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https://spreadsheetsolutions.sharepoint.com/sites/SpreadsheetSolutionsHub/Shared Documents/Package Jobs/New Free Downloads (New Colours)/"/>
    </mc:Choice>
  </mc:AlternateContent>
  <xr:revisionPtr revIDLastSave="54" documentId="13_ncr:1_{F2755AE8-77FF-4CEC-8B4B-E5D2DE6774CA}" xr6:coauthVersionLast="47" xr6:coauthVersionMax="47" xr10:uidLastSave="{D80C557D-AD3F-4CB3-A01F-E7E437D8923B}"/>
  <workbookProtection workbookAlgorithmName="SHA-512" workbookHashValue="nnj6to9QvUSeC9jSQF6kz5iNyrCQHBeStlFj8uvd/8q5HAsnyJWiN4o/gBlMG5MP2t3/jkvzdcm2WeKj/phl3A==" workbookSaltValue="ISYvpSeNeLVzVnhnHxVmQA==" workbookSpinCount="100000" lockStructure="1"/>
  <bookViews>
    <workbookView xWindow="-120" yWindow="-120" windowWidth="29040" windowHeight="15840" tabRatio="740" xr2:uid="{00000000-000D-0000-FFFF-FFFF00000000}"/>
  </bookViews>
  <sheets>
    <sheet name="Intro &amp; Setup" sheetId="3" r:id="rId1"/>
    <sheet name="Database" sheetId="1" r:id="rId2"/>
    <sheet name="Category Search" sheetId="4" r:id="rId3"/>
    <sheet name="Referral Sheet" sheetId="5" r:id="rId4"/>
    <sheet name="Referrals Made" sheetId="9" r:id="rId5"/>
    <sheet name="Statistics" sheetId="8" r:id="rId6"/>
  </sheets>
  <definedNames>
    <definedName name="_xlnm._FilterDatabase" localSheetId="1" hidden="1">Database!$B$9:$R$2509</definedName>
    <definedName name="_xlnm._FilterDatabase" localSheetId="4" hidden="1">'Referrals Made'!$B$9:$F$1010</definedName>
    <definedName name="_xlnm.Print_Area" localSheetId="2">'Category Search'!$A$1:$N$2505</definedName>
    <definedName name="_xlnm.Print_Area" localSheetId="0">'Intro &amp; Setup'!$A$1:$AT$55</definedName>
    <definedName name="_xlnm.Print_Area" localSheetId="3">'Referral Sheet'!$A$1:$AM$56</definedName>
    <definedName name="_xlnm.Print_Area" localSheetId="4">'Referrals Made'!$A$1:$L$1011</definedName>
    <definedName name="_xlnm.Print_Area" localSheetId="5">Statistics!$A$1:$AM$128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9" i="3" l="1"/>
  <c r="BE26" i="3"/>
  <c r="P10" i="9" l="1"/>
  <c r="BA81" i="8"/>
  <c r="AZ81" i="8"/>
  <c r="AY81" i="8"/>
  <c r="AX81" i="8"/>
  <c r="AW81" i="8"/>
  <c r="AV81" i="8"/>
  <c r="BA80" i="8"/>
  <c r="AZ80" i="8"/>
  <c r="AY80" i="8"/>
  <c r="AX80" i="8"/>
  <c r="AW80" i="8"/>
  <c r="AV80" i="8"/>
  <c r="BA79" i="8"/>
  <c r="AZ79" i="8"/>
  <c r="AY79" i="8"/>
  <c r="AX79" i="8"/>
  <c r="AW79" i="8"/>
  <c r="AV79" i="8"/>
  <c r="BA78" i="8"/>
  <c r="AZ78" i="8"/>
  <c r="AY78" i="8"/>
  <c r="AX78" i="8"/>
  <c r="AW78" i="8"/>
  <c r="AV78" i="8"/>
  <c r="BA77" i="8"/>
  <c r="AZ77" i="8"/>
  <c r="AY77" i="8"/>
  <c r="AX77" i="8"/>
  <c r="AW77" i="8"/>
  <c r="AV77" i="8"/>
  <c r="Z1010" i="9"/>
  <c r="Y1010" i="9"/>
  <c r="X1010" i="9"/>
  <c r="W1010" i="9"/>
  <c r="V1010" i="9"/>
  <c r="Z1009" i="9"/>
  <c r="Y1009" i="9"/>
  <c r="X1009" i="9"/>
  <c r="W1009" i="9"/>
  <c r="V1009" i="9"/>
  <c r="Z1008" i="9"/>
  <c r="Y1008" i="9"/>
  <c r="X1008" i="9"/>
  <c r="W1008" i="9"/>
  <c r="V1008" i="9"/>
  <c r="Z1007" i="9"/>
  <c r="Y1007" i="9"/>
  <c r="X1007" i="9"/>
  <c r="W1007" i="9"/>
  <c r="V1007" i="9"/>
  <c r="Z1006" i="9"/>
  <c r="Y1006" i="9"/>
  <c r="X1006" i="9"/>
  <c r="W1006" i="9"/>
  <c r="V1006" i="9"/>
  <c r="Z1005" i="9"/>
  <c r="Y1005" i="9"/>
  <c r="X1005" i="9"/>
  <c r="W1005" i="9"/>
  <c r="V1005" i="9"/>
  <c r="Z1004" i="9"/>
  <c r="Y1004" i="9"/>
  <c r="X1004" i="9"/>
  <c r="W1004" i="9"/>
  <c r="V1004" i="9"/>
  <c r="Z1003" i="9"/>
  <c r="Y1003" i="9"/>
  <c r="X1003" i="9"/>
  <c r="W1003" i="9"/>
  <c r="V1003" i="9"/>
  <c r="Z1002" i="9"/>
  <c r="Y1002" i="9"/>
  <c r="X1002" i="9"/>
  <c r="W1002" i="9"/>
  <c r="V1002" i="9"/>
  <c r="Z1001" i="9"/>
  <c r="Y1001" i="9"/>
  <c r="X1001" i="9"/>
  <c r="W1001" i="9"/>
  <c r="V1001" i="9"/>
  <c r="Z1000" i="9"/>
  <c r="Y1000" i="9"/>
  <c r="X1000" i="9"/>
  <c r="W1000" i="9"/>
  <c r="V1000" i="9"/>
  <c r="Z999" i="9"/>
  <c r="Y999" i="9"/>
  <c r="X999" i="9"/>
  <c r="W999" i="9"/>
  <c r="V999" i="9"/>
  <c r="Z998" i="9"/>
  <c r="Y998" i="9"/>
  <c r="X998" i="9"/>
  <c r="W998" i="9"/>
  <c r="V998" i="9"/>
  <c r="Z997" i="9"/>
  <c r="Y997" i="9"/>
  <c r="X997" i="9"/>
  <c r="W997" i="9"/>
  <c r="V997" i="9"/>
  <c r="Z996" i="9"/>
  <c r="Y996" i="9"/>
  <c r="X996" i="9"/>
  <c r="W996" i="9"/>
  <c r="V996" i="9"/>
  <c r="Z995" i="9"/>
  <c r="Y995" i="9"/>
  <c r="X995" i="9"/>
  <c r="W995" i="9"/>
  <c r="V995" i="9"/>
  <c r="Z994" i="9"/>
  <c r="Y994" i="9"/>
  <c r="X994" i="9"/>
  <c r="W994" i="9"/>
  <c r="V994" i="9"/>
  <c r="Z993" i="9"/>
  <c r="Y993" i="9"/>
  <c r="X993" i="9"/>
  <c r="W993" i="9"/>
  <c r="V993" i="9"/>
  <c r="Z992" i="9"/>
  <c r="Y992" i="9"/>
  <c r="X992" i="9"/>
  <c r="W992" i="9"/>
  <c r="V992" i="9"/>
  <c r="Z991" i="9"/>
  <c r="Y991" i="9"/>
  <c r="X991" i="9"/>
  <c r="W991" i="9"/>
  <c r="V991" i="9"/>
  <c r="Z990" i="9"/>
  <c r="Y990" i="9"/>
  <c r="X990" i="9"/>
  <c r="W990" i="9"/>
  <c r="V990" i="9"/>
  <c r="Z989" i="9"/>
  <c r="Y989" i="9"/>
  <c r="X989" i="9"/>
  <c r="W989" i="9"/>
  <c r="V989" i="9"/>
  <c r="Z988" i="9"/>
  <c r="Y988" i="9"/>
  <c r="X988" i="9"/>
  <c r="W988" i="9"/>
  <c r="V988" i="9"/>
  <c r="Z987" i="9"/>
  <c r="Y987" i="9"/>
  <c r="X987" i="9"/>
  <c r="W987" i="9"/>
  <c r="V987" i="9"/>
  <c r="Z986" i="9"/>
  <c r="Y986" i="9"/>
  <c r="X986" i="9"/>
  <c r="W986" i="9"/>
  <c r="V986" i="9"/>
  <c r="Z985" i="9"/>
  <c r="Y985" i="9"/>
  <c r="X985" i="9"/>
  <c r="W985" i="9"/>
  <c r="V985" i="9"/>
  <c r="Z984" i="9"/>
  <c r="Y984" i="9"/>
  <c r="X984" i="9"/>
  <c r="W984" i="9"/>
  <c r="V984" i="9"/>
  <c r="Z983" i="9"/>
  <c r="Y983" i="9"/>
  <c r="X983" i="9"/>
  <c r="W983" i="9"/>
  <c r="V983" i="9"/>
  <c r="Z982" i="9"/>
  <c r="Y982" i="9"/>
  <c r="X982" i="9"/>
  <c r="W982" i="9"/>
  <c r="V982" i="9"/>
  <c r="Z981" i="9"/>
  <c r="Y981" i="9"/>
  <c r="X981" i="9"/>
  <c r="W981" i="9"/>
  <c r="V981" i="9"/>
  <c r="Z980" i="9"/>
  <c r="Y980" i="9"/>
  <c r="X980" i="9"/>
  <c r="W980" i="9"/>
  <c r="V980" i="9"/>
  <c r="Z979" i="9"/>
  <c r="Y979" i="9"/>
  <c r="X979" i="9"/>
  <c r="W979" i="9"/>
  <c r="V979" i="9"/>
  <c r="Z978" i="9"/>
  <c r="Y978" i="9"/>
  <c r="X978" i="9"/>
  <c r="W978" i="9"/>
  <c r="V978" i="9"/>
  <c r="Z977" i="9"/>
  <c r="Y977" i="9"/>
  <c r="X977" i="9"/>
  <c r="W977" i="9"/>
  <c r="V977" i="9"/>
  <c r="Z976" i="9"/>
  <c r="Y976" i="9"/>
  <c r="X976" i="9"/>
  <c r="W976" i="9"/>
  <c r="V976" i="9"/>
  <c r="Z975" i="9"/>
  <c r="Y975" i="9"/>
  <c r="X975" i="9"/>
  <c r="W975" i="9"/>
  <c r="V975" i="9"/>
  <c r="Z974" i="9"/>
  <c r="Y974" i="9"/>
  <c r="X974" i="9"/>
  <c r="W974" i="9"/>
  <c r="V974" i="9"/>
  <c r="Z973" i="9"/>
  <c r="Y973" i="9"/>
  <c r="X973" i="9"/>
  <c r="W973" i="9"/>
  <c r="V973" i="9"/>
  <c r="Z972" i="9"/>
  <c r="Y972" i="9"/>
  <c r="X972" i="9"/>
  <c r="W972" i="9"/>
  <c r="V972" i="9"/>
  <c r="Z971" i="9"/>
  <c r="Y971" i="9"/>
  <c r="X971" i="9"/>
  <c r="W971" i="9"/>
  <c r="V971" i="9"/>
  <c r="Z970" i="9"/>
  <c r="Y970" i="9"/>
  <c r="X970" i="9"/>
  <c r="W970" i="9"/>
  <c r="V970" i="9"/>
  <c r="Z969" i="9"/>
  <c r="Y969" i="9"/>
  <c r="X969" i="9"/>
  <c r="W969" i="9"/>
  <c r="V969" i="9"/>
  <c r="Z968" i="9"/>
  <c r="Y968" i="9"/>
  <c r="X968" i="9"/>
  <c r="W968" i="9"/>
  <c r="V968" i="9"/>
  <c r="Z967" i="9"/>
  <c r="Y967" i="9"/>
  <c r="X967" i="9"/>
  <c r="W967" i="9"/>
  <c r="V967" i="9"/>
  <c r="Z966" i="9"/>
  <c r="Y966" i="9"/>
  <c r="X966" i="9"/>
  <c r="W966" i="9"/>
  <c r="V966" i="9"/>
  <c r="Z965" i="9"/>
  <c r="Y965" i="9"/>
  <c r="X965" i="9"/>
  <c r="W965" i="9"/>
  <c r="V965" i="9"/>
  <c r="Z964" i="9"/>
  <c r="Y964" i="9"/>
  <c r="X964" i="9"/>
  <c r="W964" i="9"/>
  <c r="V964" i="9"/>
  <c r="Z963" i="9"/>
  <c r="Y963" i="9"/>
  <c r="X963" i="9"/>
  <c r="W963" i="9"/>
  <c r="V963" i="9"/>
  <c r="Z962" i="9"/>
  <c r="Y962" i="9"/>
  <c r="X962" i="9"/>
  <c r="W962" i="9"/>
  <c r="V962" i="9"/>
  <c r="Z961" i="9"/>
  <c r="Y961" i="9"/>
  <c r="X961" i="9"/>
  <c r="W961" i="9"/>
  <c r="V961" i="9"/>
  <c r="Z960" i="9"/>
  <c r="Y960" i="9"/>
  <c r="X960" i="9"/>
  <c r="W960" i="9"/>
  <c r="V960" i="9"/>
  <c r="Z959" i="9"/>
  <c r="Y959" i="9"/>
  <c r="X959" i="9"/>
  <c r="W959" i="9"/>
  <c r="V959" i="9"/>
  <c r="Z958" i="9"/>
  <c r="Y958" i="9"/>
  <c r="X958" i="9"/>
  <c r="W958" i="9"/>
  <c r="V958" i="9"/>
  <c r="Z957" i="9"/>
  <c r="Y957" i="9"/>
  <c r="X957" i="9"/>
  <c r="W957" i="9"/>
  <c r="V957" i="9"/>
  <c r="Z956" i="9"/>
  <c r="Y956" i="9"/>
  <c r="X956" i="9"/>
  <c r="W956" i="9"/>
  <c r="V956" i="9"/>
  <c r="Z955" i="9"/>
  <c r="Y955" i="9"/>
  <c r="X955" i="9"/>
  <c r="W955" i="9"/>
  <c r="V955" i="9"/>
  <c r="Z954" i="9"/>
  <c r="Y954" i="9"/>
  <c r="X954" i="9"/>
  <c r="W954" i="9"/>
  <c r="V954" i="9"/>
  <c r="Z953" i="9"/>
  <c r="Y953" i="9"/>
  <c r="X953" i="9"/>
  <c r="W953" i="9"/>
  <c r="V953" i="9"/>
  <c r="Z952" i="9"/>
  <c r="Y952" i="9"/>
  <c r="X952" i="9"/>
  <c r="W952" i="9"/>
  <c r="V952" i="9"/>
  <c r="Z951" i="9"/>
  <c r="Y951" i="9"/>
  <c r="X951" i="9"/>
  <c r="W951" i="9"/>
  <c r="V951" i="9"/>
  <c r="Z950" i="9"/>
  <c r="Y950" i="9"/>
  <c r="X950" i="9"/>
  <c r="W950" i="9"/>
  <c r="V950" i="9"/>
  <c r="Z949" i="9"/>
  <c r="Y949" i="9"/>
  <c r="X949" i="9"/>
  <c r="W949" i="9"/>
  <c r="V949" i="9"/>
  <c r="Z948" i="9"/>
  <c r="Y948" i="9"/>
  <c r="X948" i="9"/>
  <c r="W948" i="9"/>
  <c r="V948" i="9"/>
  <c r="Z947" i="9"/>
  <c r="Y947" i="9"/>
  <c r="X947" i="9"/>
  <c r="W947" i="9"/>
  <c r="V947" i="9"/>
  <c r="Z946" i="9"/>
  <c r="Y946" i="9"/>
  <c r="X946" i="9"/>
  <c r="W946" i="9"/>
  <c r="V946" i="9"/>
  <c r="Z945" i="9"/>
  <c r="Y945" i="9"/>
  <c r="X945" i="9"/>
  <c r="W945" i="9"/>
  <c r="V945" i="9"/>
  <c r="Z944" i="9"/>
  <c r="Y944" i="9"/>
  <c r="X944" i="9"/>
  <c r="W944" i="9"/>
  <c r="V944" i="9"/>
  <c r="Z943" i="9"/>
  <c r="Y943" i="9"/>
  <c r="X943" i="9"/>
  <c r="W943" i="9"/>
  <c r="V943" i="9"/>
  <c r="Z942" i="9"/>
  <c r="Y942" i="9"/>
  <c r="X942" i="9"/>
  <c r="W942" i="9"/>
  <c r="V942" i="9"/>
  <c r="Z941" i="9"/>
  <c r="Y941" i="9"/>
  <c r="X941" i="9"/>
  <c r="W941" i="9"/>
  <c r="V941" i="9"/>
  <c r="Z940" i="9"/>
  <c r="Y940" i="9"/>
  <c r="X940" i="9"/>
  <c r="W940" i="9"/>
  <c r="V940" i="9"/>
  <c r="Z939" i="9"/>
  <c r="Y939" i="9"/>
  <c r="X939" i="9"/>
  <c r="W939" i="9"/>
  <c r="V939" i="9"/>
  <c r="Z938" i="9"/>
  <c r="Y938" i="9"/>
  <c r="X938" i="9"/>
  <c r="W938" i="9"/>
  <c r="V938" i="9"/>
  <c r="Z937" i="9"/>
  <c r="Y937" i="9"/>
  <c r="X937" i="9"/>
  <c r="W937" i="9"/>
  <c r="V937" i="9"/>
  <c r="Z936" i="9"/>
  <c r="Y936" i="9"/>
  <c r="X936" i="9"/>
  <c r="W936" i="9"/>
  <c r="V936" i="9"/>
  <c r="Z935" i="9"/>
  <c r="Y935" i="9"/>
  <c r="X935" i="9"/>
  <c r="W935" i="9"/>
  <c r="V935" i="9"/>
  <c r="Z934" i="9"/>
  <c r="Y934" i="9"/>
  <c r="X934" i="9"/>
  <c r="W934" i="9"/>
  <c r="V934" i="9"/>
  <c r="Z933" i="9"/>
  <c r="Y933" i="9"/>
  <c r="X933" i="9"/>
  <c r="W933" i="9"/>
  <c r="V933" i="9"/>
  <c r="Z932" i="9"/>
  <c r="Y932" i="9"/>
  <c r="X932" i="9"/>
  <c r="W932" i="9"/>
  <c r="V932" i="9"/>
  <c r="Z931" i="9"/>
  <c r="Y931" i="9"/>
  <c r="X931" i="9"/>
  <c r="W931" i="9"/>
  <c r="V931" i="9"/>
  <c r="Z930" i="9"/>
  <c r="Y930" i="9"/>
  <c r="X930" i="9"/>
  <c r="W930" i="9"/>
  <c r="V930" i="9"/>
  <c r="Z929" i="9"/>
  <c r="Y929" i="9"/>
  <c r="X929" i="9"/>
  <c r="W929" i="9"/>
  <c r="V929" i="9"/>
  <c r="Z928" i="9"/>
  <c r="Y928" i="9"/>
  <c r="X928" i="9"/>
  <c r="W928" i="9"/>
  <c r="V928" i="9"/>
  <c r="Z927" i="9"/>
  <c r="Y927" i="9"/>
  <c r="X927" i="9"/>
  <c r="W927" i="9"/>
  <c r="V927" i="9"/>
  <c r="Z926" i="9"/>
  <c r="Y926" i="9"/>
  <c r="X926" i="9"/>
  <c r="W926" i="9"/>
  <c r="V926" i="9"/>
  <c r="Z925" i="9"/>
  <c r="Y925" i="9"/>
  <c r="X925" i="9"/>
  <c r="W925" i="9"/>
  <c r="V925" i="9"/>
  <c r="Z924" i="9"/>
  <c r="Y924" i="9"/>
  <c r="X924" i="9"/>
  <c r="W924" i="9"/>
  <c r="V924" i="9"/>
  <c r="Z923" i="9"/>
  <c r="Y923" i="9"/>
  <c r="X923" i="9"/>
  <c r="W923" i="9"/>
  <c r="V923" i="9"/>
  <c r="Z922" i="9"/>
  <c r="Y922" i="9"/>
  <c r="X922" i="9"/>
  <c r="W922" i="9"/>
  <c r="V922" i="9"/>
  <c r="Z921" i="9"/>
  <c r="Y921" i="9"/>
  <c r="X921" i="9"/>
  <c r="W921" i="9"/>
  <c r="V921" i="9"/>
  <c r="Z920" i="9"/>
  <c r="Y920" i="9"/>
  <c r="X920" i="9"/>
  <c r="W920" i="9"/>
  <c r="V920" i="9"/>
  <c r="Z919" i="9"/>
  <c r="Y919" i="9"/>
  <c r="X919" i="9"/>
  <c r="W919" i="9"/>
  <c r="V919" i="9"/>
  <c r="Z918" i="9"/>
  <c r="Y918" i="9"/>
  <c r="X918" i="9"/>
  <c r="W918" i="9"/>
  <c r="V918" i="9"/>
  <c r="Z917" i="9"/>
  <c r="Y917" i="9"/>
  <c r="X917" i="9"/>
  <c r="W917" i="9"/>
  <c r="V917" i="9"/>
  <c r="Z916" i="9"/>
  <c r="Y916" i="9"/>
  <c r="X916" i="9"/>
  <c r="W916" i="9"/>
  <c r="V916" i="9"/>
  <c r="Z915" i="9"/>
  <c r="Y915" i="9"/>
  <c r="X915" i="9"/>
  <c r="W915" i="9"/>
  <c r="V915" i="9"/>
  <c r="Z914" i="9"/>
  <c r="Y914" i="9"/>
  <c r="X914" i="9"/>
  <c r="W914" i="9"/>
  <c r="V914" i="9"/>
  <c r="Z913" i="9"/>
  <c r="Y913" i="9"/>
  <c r="X913" i="9"/>
  <c r="W913" i="9"/>
  <c r="V913" i="9"/>
  <c r="Z912" i="9"/>
  <c r="Y912" i="9"/>
  <c r="X912" i="9"/>
  <c r="W912" i="9"/>
  <c r="V912" i="9"/>
  <c r="Z911" i="9"/>
  <c r="Y911" i="9"/>
  <c r="X911" i="9"/>
  <c r="W911" i="9"/>
  <c r="V911" i="9"/>
  <c r="Z910" i="9"/>
  <c r="Y910" i="9"/>
  <c r="X910" i="9"/>
  <c r="W910" i="9"/>
  <c r="V910" i="9"/>
  <c r="Z909" i="9"/>
  <c r="Y909" i="9"/>
  <c r="X909" i="9"/>
  <c r="W909" i="9"/>
  <c r="V909" i="9"/>
  <c r="Z908" i="9"/>
  <c r="Y908" i="9"/>
  <c r="X908" i="9"/>
  <c r="W908" i="9"/>
  <c r="V908" i="9"/>
  <c r="Z907" i="9"/>
  <c r="Y907" i="9"/>
  <c r="X907" i="9"/>
  <c r="W907" i="9"/>
  <c r="V907" i="9"/>
  <c r="Z906" i="9"/>
  <c r="Y906" i="9"/>
  <c r="X906" i="9"/>
  <c r="W906" i="9"/>
  <c r="V906" i="9"/>
  <c r="Z905" i="9"/>
  <c r="Y905" i="9"/>
  <c r="X905" i="9"/>
  <c r="W905" i="9"/>
  <c r="V905" i="9"/>
  <c r="Z904" i="9"/>
  <c r="Y904" i="9"/>
  <c r="X904" i="9"/>
  <c r="W904" i="9"/>
  <c r="V904" i="9"/>
  <c r="Z903" i="9"/>
  <c r="Y903" i="9"/>
  <c r="X903" i="9"/>
  <c r="W903" i="9"/>
  <c r="V903" i="9"/>
  <c r="Z902" i="9"/>
  <c r="Y902" i="9"/>
  <c r="X902" i="9"/>
  <c r="W902" i="9"/>
  <c r="V902" i="9"/>
  <c r="Z901" i="9"/>
  <c r="Y901" i="9"/>
  <c r="X901" i="9"/>
  <c r="W901" i="9"/>
  <c r="V901" i="9"/>
  <c r="Z900" i="9"/>
  <c r="Y900" i="9"/>
  <c r="X900" i="9"/>
  <c r="W900" i="9"/>
  <c r="V900" i="9"/>
  <c r="Z899" i="9"/>
  <c r="Y899" i="9"/>
  <c r="X899" i="9"/>
  <c r="W899" i="9"/>
  <c r="V899" i="9"/>
  <c r="Z898" i="9"/>
  <c r="Y898" i="9"/>
  <c r="X898" i="9"/>
  <c r="W898" i="9"/>
  <c r="V898" i="9"/>
  <c r="Z897" i="9"/>
  <c r="Y897" i="9"/>
  <c r="X897" i="9"/>
  <c r="W897" i="9"/>
  <c r="V897" i="9"/>
  <c r="Z896" i="9"/>
  <c r="Y896" i="9"/>
  <c r="X896" i="9"/>
  <c r="W896" i="9"/>
  <c r="V896" i="9"/>
  <c r="Z895" i="9"/>
  <c r="Y895" i="9"/>
  <c r="X895" i="9"/>
  <c r="W895" i="9"/>
  <c r="V895" i="9"/>
  <c r="Z894" i="9"/>
  <c r="Y894" i="9"/>
  <c r="X894" i="9"/>
  <c r="W894" i="9"/>
  <c r="V894" i="9"/>
  <c r="Z893" i="9"/>
  <c r="Y893" i="9"/>
  <c r="X893" i="9"/>
  <c r="W893" i="9"/>
  <c r="V893" i="9"/>
  <c r="Z892" i="9"/>
  <c r="Y892" i="9"/>
  <c r="X892" i="9"/>
  <c r="W892" i="9"/>
  <c r="V892" i="9"/>
  <c r="Z891" i="9"/>
  <c r="Y891" i="9"/>
  <c r="X891" i="9"/>
  <c r="W891" i="9"/>
  <c r="V891" i="9"/>
  <c r="Z890" i="9"/>
  <c r="Y890" i="9"/>
  <c r="X890" i="9"/>
  <c r="W890" i="9"/>
  <c r="V890" i="9"/>
  <c r="Z889" i="9"/>
  <c r="Y889" i="9"/>
  <c r="X889" i="9"/>
  <c r="W889" i="9"/>
  <c r="V889" i="9"/>
  <c r="Z888" i="9"/>
  <c r="Y888" i="9"/>
  <c r="X888" i="9"/>
  <c r="W888" i="9"/>
  <c r="V888" i="9"/>
  <c r="Z887" i="9"/>
  <c r="Y887" i="9"/>
  <c r="X887" i="9"/>
  <c r="W887" i="9"/>
  <c r="V887" i="9"/>
  <c r="Z886" i="9"/>
  <c r="Y886" i="9"/>
  <c r="X886" i="9"/>
  <c r="W886" i="9"/>
  <c r="V886" i="9"/>
  <c r="Z885" i="9"/>
  <c r="Y885" i="9"/>
  <c r="X885" i="9"/>
  <c r="W885" i="9"/>
  <c r="V885" i="9"/>
  <c r="Z884" i="9"/>
  <c r="Y884" i="9"/>
  <c r="X884" i="9"/>
  <c r="W884" i="9"/>
  <c r="V884" i="9"/>
  <c r="Z883" i="9"/>
  <c r="Y883" i="9"/>
  <c r="X883" i="9"/>
  <c r="W883" i="9"/>
  <c r="V883" i="9"/>
  <c r="Z882" i="9"/>
  <c r="Y882" i="9"/>
  <c r="X882" i="9"/>
  <c r="W882" i="9"/>
  <c r="V882" i="9"/>
  <c r="Z881" i="9"/>
  <c r="Y881" i="9"/>
  <c r="X881" i="9"/>
  <c r="W881" i="9"/>
  <c r="V881" i="9"/>
  <c r="Z880" i="9"/>
  <c r="Y880" i="9"/>
  <c r="X880" i="9"/>
  <c r="W880" i="9"/>
  <c r="V880" i="9"/>
  <c r="Z879" i="9"/>
  <c r="Y879" i="9"/>
  <c r="X879" i="9"/>
  <c r="W879" i="9"/>
  <c r="V879" i="9"/>
  <c r="Z878" i="9"/>
  <c r="Y878" i="9"/>
  <c r="X878" i="9"/>
  <c r="W878" i="9"/>
  <c r="V878" i="9"/>
  <c r="Z877" i="9"/>
  <c r="Y877" i="9"/>
  <c r="X877" i="9"/>
  <c r="W877" i="9"/>
  <c r="V877" i="9"/>
  <c r="Z876" i="9"/>
  <c r="Y876" i="9"/>
  <c r="X876" i="9"/>
  <c r="W876" i="9"/>
  <c r="V876" i="9"/>
  <c r="Z875" i="9"/>
  <c r="Y875" i="9"/>
  <c r="X875" i="9"/>
  <c r="W875" i="9"/>
  <c r="V875" i="9"/>
  <c r="Z874" i="9"/>
  <c r="Y874" i="9"/>
  <c r="X874" i="9"/>
  <c r="W874" i="9"/>
  <c r="V874" i="9"/>
  <c r="Z873" i="9"/>
  <c r="Y873" i="9"/>
  <c r="X873" i="9"/>
  <c r="W873" i="9"/>
  <c r="V873" i="9"/>
  <c r="Z872" i="9"/>
  <c r="Y872" i="9"/>
  <c r="X872" i="9"/>
  <c r="W872" i="9"/>
  <c r="V872" i="9"/>
  <c r="Z871" i="9"/>
  <c r="Y871" i="9"/>
  <c r="X871" i="9"/>
  <c r="W871" i="9"/>
  <c r="V871" i="9"/>
  <c r="Z870" i="9"/>
  <c r="Y870" i="9"/>
  <c r="X870" i="9"/>
  <c r="W870" i="9"/>
  <c r="V870" i="9"/>
  <c r="Z869" i="9"/>
  <c r="Y869" i="9"/>
  <c r="X869" i="9"/>
  <c r="W869" i="9"/>
  <c r="V869" i="9"/>
  <c r="Z868" i="9"/>
  <c r="Y868" i="9"/>
  <c r="X868" i="9"/>
  <c r="W868" i="9"/>
  <c r="V868" i="9"/>
  <c r="Z867" i="9"/>
  <c r="Y867" i="9"/>
  <c r="X867" i="9"/>
  <c r="W867" i="9"/>
  <c r="V867" i="9"/>
  <c r="Z866" i="9"/>
  <c r="Y866" i="9"/>
  <c r="X866" i="9"/>
  <c r="W866" i="9"/>
  <c r="V866" i="9"/>
  <c r="Z865" i="9"/>
  <c r="Y865" i="9"/>
  <c r="X865" i="9"/>
  <c r="W865" i="9"/>
  <c r="V865" i="9"/>
  <c r="Z864" i="9"/>
  <c r="Y864" i="9"/>
  <c r="X864" i="9"/>
  <c r="W864" i="9"/>
  <c r="V864" i="9"/>
  <c r="Z863" i="9"/>
  <c r="Y863" i="9"/>
  <c r="X863" i="9"/>
  <c r="W863" i="9"/>
  <c r="V863" i="9"/>
  <c r="Z862" i="9"/>
  <c r="Y862" i="9"/>
  <c r="X862" i="9"/>
  <c r="W862" i="9"/>
  <c r="V862" i="9"/>
  <c r="Z861" i="9"/>
  <c r="Y861" i="9"/>
  <c r="X861" i="9"/>
  <c r="W861" i="9"/>
  <c r="V861" i="9"/>
  <c r="Z860" i="9"/>
  <c r="Y860" i="9"/>
  <c r="X860" i="9"/>
  <c r="W860" i="9"/>
  <c r="V860" i="9"/>
  <c r="Z859" i="9"/>
  <c r="Y859" i="9"/>
  <c r="X859" i="9"/>
  <c r="W859" i="9"/>
  <c r="V859" i="9"/>
  <c r="Z858" i="9"/>
  <c r="Y858" i="9"/>
  <c r="X858" i="9"/>
  <c r="W858" i="9"/>
  <c r="V858" i="9"/>
  <c r="Z857" i="9"/>
  <c r="Y857" i="9"/>
  <c r="X857" i="9"/>
  <c r="W857" i="9"/>
  <c r="V857" i="9"/>
  <c r="Z856" i="9"/>
  <c r="Y856" i="9"/>
  <c r="X856" i="9"/>
  <c r="W856" i="9"/>
  <c r="V856" i="9"/>
  <c r="Z855" i="9"/>
  <c r="Y855" i="9"/>
  <c r="X855" i="9"/>
  <c r="W855" i="9"/>
  <c r="V855" i="9"/>
  <c r="Z854" i="9"/>
  <c r="Y854" i="9"/>
  <c r="X854" i="9"/>
  <c r="W854" i="9"/>
  <c r="V854" i="9"/>
  <c r="Z853" i="9"/>
  <c r="Y853" i="9"/>
  <c r="X853" i="9"/>
  <c r="W853" i="9"/>
  <c r="V853" i="9"/>
  <c r="Z852" i="9"/>
  <c r="Y852" i="9"/>
  <c r="X852" i="9"/>
  <c r="W852" i="9"/>
  <c r="V852" i="9"/>
  <c r="Z851" i="9"/>
  <c r="Y851" i="9"/>
  <c r="X851" i="9"/>
  <c r="W851" i="9"/>
  <c r="V851" i="9"/>
  <c r="Z850" i="9"/>
  <c r="Y850" i="9"/>
  <c r="X850" i="9"/>
  <c r="W850" i="9"/>
  <c r="V850" i="9"/>
  <c r="Z849" i="9"/>
  <c r="Y849" i="9"/>
  <c r="X849" i="9"/>
  <c r="W849" i="9"/>
  <c r="V849" i="9"/>
  <c r="Z848" i="9"/>
  <c r="Y848" i="9"/>
  <c r="X848" i="9"/>
  <c r="W848" i="9"/>
  <c r="V848" i="9"/>
  <c r="Z847" i="9"/>
  <c r="Y847" i="9"/>
  <c r="X847" i="9"/>
  <c r="W847" i="9"/>
  <c r="V847" i="9"/>
  <c r="Z846" i="9"/>
  <c r="Y846" i="9"/>
  <c r="X846" i="9"/>
  <c r="W846" i="9"/>
  <c r="V846" i="9"/>
  <c r="Z845" i="9"/>
  <c r="Y845" i="9"/>
  <c r="X845" i="9"/>
  <c r="W845" i="9"/>
  <c r="V845" i="9"/>
  <c r="Z844" i="9"/>
  <c r="Y844" i="9"/>
  <c r="X844" i="9"/>
  <c r="W844" i="9"/>
  <c r="V844" i="9"/>
  <c r="Z843" i="9"/>
  <c r="Y843" i="9"/>
  <c r="X843" i="9"/>
  <c r="W843" i="9"/>
  <c r="V843" i="9"/>
  <c r="Z842" i="9"/>
  <c r="Y842" i="9"/>
  <c r="X842" i="9"/>
  <c r="W842" i="9"/>
  <c r="V842" i="9"/>
  <c r="Z841" i="9"/>
  <c r="Y841" i="9"/>
  <c r="X841" i="9"/>
  <c r="W841" i="9"/>
  <c r="V841" i="9"/>
  <c r="Z840" i="9"/>
  <c r="Y840" i="9"/>
  <c r="X840" i="9"/>
  <c r="W840" i="9"/>
  <c r="V840" i="9"/>
  <c r="Z839" i="9"/>
  <c r="Y839" i="9"/>
  <c r="X839" i="9"/>
  <c r="W839" i="9"/>
  <c r="V839" i="9"/>
  <c r="Z838" i="9"/>
  <c r="Y838" i="9"/>
  <c r="X838" i="9"/>
  <c r="W838" i="9"/>
  <c r="V838" i="9"/>
  <c r="Z837" i="9"/>
  <c r="Y837" i="9"/>
  <c r="X837" i="9"/>
  <c r="W837" i="9"/>
  <c r="V837" i="9"/>
  <c r="Z836" i="9"/>
  <c r="Y836" i="9"/>
  <c r="X836" i="9"/>
  <c r="W836" i="9"/>
  <c r="V836" i="9"/>
  <c r="Z835" i="9"/>
  <c r="Y835" i="9"/>
  <c r="X835" i="9"/>
  <c r="W835" i="9"/>
  <c r="V835" i="9"/>
  <c r="Z834" i="9"/>
  <c r="Y834" i="9"/>
  <c r="X834" i="9"/>
  <c r="W834" i="9"/>
  <c r="V834" i="9"/>
  <c r="Z833" i="9"/>
  <c r="Y833" i="9"/>
  <c r="X833" i="9"/>
  <c r="W833" i="9"/>
  <c r="V833" i="9"/>
  <c r="Z832" i="9"/>
  <c r="Y832" i="9"/>
  <c r="X832" i="9"/>
  <c r="W832" i="9"/>
  <c r="V832" i="9"/>
  <c r="Z831" i="9"/>
  <c r="Y831" i="9"/>
  <c r="X831" i="9"/>
  <c r="W831" i="9"/>
  <c r="V831" i="9"/>
  <c r="Z830" i="9"/>
  <c r="Y830" i="9"/>
  <c r="X830" i="9"/>
  <c r="W830" i="9"/>
  <c r="V830" i="9"/>
  <c r="Z829" i="9"/>
  <c r="Y829" i="9"/>
  <c r="X829" i="9"/>
  <c r="W829" i="9"/>
  <c r="V829" i="9"/>
  <c r="Z828" i="9"/>
  <c r="Y828" i="9"/>
  <c r="X828" i="9"/>
  <c r="W828" i="9"/>
  <c r="V828" i="9"/>
  <c r="Z827" i="9"/>
  <c r="Y827" i="9"/>
  <c r="X827" i="9"/>
  <c r="W827" i="9"/>
  <c r="V827" i="9"/>
  <c r="Z826" i="9"/>
  <c r="Y826" i="9"/>
  <c r="X826" i="9"/>
  <c r="W826" i="9"/>
  <c r="V826" i="9"/>
  <c r="Z825" i="9"/>
  <c r="Y825" i="9"/>
  <c r="X825" i="9"/>
  <c r="W825" i="9"/>
  <c r="V825" i="9"/>
  <c r="Z824" i="9"/>
  <c r="Y824" i="9"/>
  <c r="X824" i="9"/>
  <c r="W824" i="9"/>
  <c r="V824" i="9"/>
  <c r="Z823" i="9"/>
  <c r="Y823" i="9"/>
  <c r="X823" i="9"/>
  <c r="W823" i="9"/>
  <c r="V823" i="9"/>
  <c r="Z822" i="9"/>
  <c r="Y822" i="9"/>
  <c r="X822" i="9"/>
  <c r="W822" i="9"/>
  <c r="V822" i="9"/>
  <c r="Z821" i="9"/>
  <c r="Y821" i="9"/>
  <c r="X821" i="9"/>
  <c r="W821" i="9"/>
  <c r="V821" i="9"/>
  <c r="Z820" i="9"/>
  <c r="Y820" i="9"/>
  <c r="X820" i="9"/>
  <c r="W820" i="9"/>
  <c r="V820" i="9"/>
  <c r="Z819" i="9"/>
  <c r="Y819" i="9"/>
  <c r="X819" i="9"/>
  <c r="W819" i="9"/>
  <c r="V819" i="9"/>
  <c r="Z818" i="9"/>
  <c r="Y818" i="9"/>
  <c r="X818" i="9"/>
  <c r="W818" i="9"/>
  <c r="V818" i="9"/>
  <c r="Z817" i="9"/>
  <c r="Y817" i="9"/>
  <c r="X817" i="9"/>
  <c r="W817" i="9"/>
  <c r="V817" i="9"/>
  <c r="Z816" i="9"/>
  <c r="Y816" i="9"/>
  <c r="X816" i="9"/>
  <c r="W816" i="9"/>
  <c r="V816" i="9"/>
  <c r="Z815" i="9"/>
  <c r="Y815" i="9"/>
  <c r="X815" i="9"/>
  <c r="W815" i="9"/>
  <c r="V815" i="9"/>
  <c r="Z814" i="9"/>
  <c r="Y814" i="9"/>
  <c r="X814" i="9"/>
  <c r="W814" i="9"/>
  <c r="V814" i="9"/>
  <c r="Z813" i="9"/>
  <c r="Y813" i="9"/>
  <c r="X813" i="9"/>
  <c r="W813" i="9"/>
  <c r="V813" i="9"/>
  <c r="Z812" i="9"/>
  <c r="Y812" i="9"/>
  <c r="X812" i="9"/>
  <c r="W812" i="9"/>
  <c r="V812" i="9"/>
  <c r="Z811" i="9"/>
  <c r="Y811" i="9"/>
  <c r="X811" i="9"/>
  <c r="W811" i="9"/>
  <c r="V811" i="9"/>
  <c r="Z810" i="9"/>
  <c r="Y810" i="9"/>
  <c r="X810" i="9"/>
  <c r="W810" i="9"/>
  <c r="V810" i="9"/>
  <c r="Z809" i="9"/>
  <c r="Y809" i="9"/>
  <c r="X809" i="9"/>
  <c r="W809" i="9"/>
  <c r="V809" i="9"/>
  <c r="Z808" i="9"/>
  <c r="Y808" i="9"/>
  <c r="X808" i="9"/>
  <c r="W808" i="9"/>
  <c r="V808" i="9"/>
  <c r="Z807" i="9"/>
  <c r="Y807" i="9"/>
  <c r="X807" i="9"/>
  <c r="W807" i="9"/>
  <c r="V807" i="9"/>
  <c r="Z806" i="9"/>
  <c r="Y806" i="9"/>
  <c r="X806" i="9"/>
  <c r="W806" i="9"/>
  <c r="V806" i="9"/>
  <c r="Z805" i="9"/>
  <c r="Y805" i="9"/>
  <c r="X805" i="9"/>
  <c r="W805" i="9"/>
  <c r="V805" i="9"/>
  <c r="Z804" i="9"/>
  <c r="Y804" i="9"/>
  <c r="X804" i="9"/>
  <c r="W804" i="9"/>
  <c r="V804" i="9"/>
  <c r="Z803" i="9"/>
  <c r="Y803" i="9"/>
  <c r="X803" i="9"/>
  <c r="W803" i="9"/>
  <c r="V803" i="9"/>
  <c r="Z802" i="9"/>
  <c r="Y802" i="9"/>
  <c r="X802" i="9"/>
  <c r="W802" i="9"/>
  <c r="V802" i="9"/>
  <c r="Z801" i="9"/>
  <c r="Y801" i="9"/>
  <c r="X801" i="9"/>
  <c r="W801" i="9"/>
  <c r="V801" i="9"/>
  <c r="Z800" i="9"/>
  <c r="Y800" i="9"/>
  <c r="X800" i="9"/>
  <c r="W800" i="9"/>
  <c r="V800" i="9"/>
  <c r="Z799" i="9"/>
  <c r="Y799" i="9"/>
  <c r="X799" i="9"/>
  <c r="W799" i="9"/>
  <c r="V799" i="9"/>
  <c r="Z798" i="9"/>
  <c r="Y798" i="9"/>
  <c r="X798" i="9"/>
  <c r="W798" i="9"/>
  <c r="V798" i="9"/>
  <c r="Z797" i="9"/>
  <c r="Y797" i="9"/>
  <c r="X797" i="9"/>
  <c r="W797" i="9"/>
  <c r="V797" i="9"/>
  <c r="Z796" i="9"/>
  <c r="Y796" i="9"/>
  <c r="X796" i="9"/>
  <c r="W796" i="9"/>
  <c r="V796" i="9"/>
  <c r="Z795" i="9"/>
  <c r="Y795" i="9"/>
  <c r="X795" i="9"/>
  <c r="W795" i="9"/>
  <c r="V795" i="9"/>
  <c r="Z794" i="9"/>
  <c r="Y794" i="9"/>
  <c r="X794" i="9"/>
  <c r="W794" i="9"/>
  <c r="V794" i="9"/>
  <c r="Z793" i="9"/>
  <c r="Y793" i="9"/>
  <c r="X793" i="9"/>
  <c r="W793" i="9"/>
  <c r="V793" i="9"/>
  <c r="Z792" i="9"/>
  <c r="Y792" i="9"/>
  <c r="X792" i="9"/>
  <c r="W792" i="9"/>
  <c r="V792" i="9"/>
  <c r="Z791" i="9"/>
  <c r="Y791" i="9"/>
  <c r="X791" i="9"/>
  <c r="W791" i="9"/>
  <c r="V791" i="9"/>
  <c r="Z790" i="9"/>
  <c r="Y790" i="9"/>
  <c r="X790" i="9"/>
  <c r="W790" i="9"/>
  <c r="V790" i="9"/>
  <c r="Z789" i="9"/>
  <c r="Y789" i="9"/>
  <c r="X789" i="9"/>
  <c r="W789" i="9"/>
  <c r="V789" i="9"/>
  <c r="Z788" i="9"/>
  <c r="Y788" i="9"/>
  <c r="X788" i="9"/>
  <c r="W788" i="9"/>
  <c r="V788" i="9"/>
  <c r="Z787" i="9"/>
  <c r="Y787" i="9"/>
  <c r="X787" i="9"/>
  <c r="W787" i="9"/>
  <c r="V787" i="9"/>
  <c r="Z786" i="9"/>
  <c r="Y786" i="9"/>
  <c r="X786" i="9"/>
  <c r="W786" i="9"/>
  <c r="V786" i="9"/>
  <c r="Z785" i="9"/>
  <c r="Y785" i="9"/>
  <c r="X785" i="9"/>
  <c r="W785" i="9"/>
  <c r="V785" i="9"/>
  <c r="Z784" i="9"/>
  <c r="Y784" i="9"/>
  <c r="X784" i="9"/>
  <c r="W784" i="9"/>
  <c r="V784" i="9"/>
  <c r="Z783" i="9"/>
  <c r="Y783" i="9"/>
  <c r="X783" i="9"/>
  <c r="W783" i="9"/>
  <c r="V783" i="9"/>
  <c r="Z782" i="9"/>
  <c r="Y782" i="9"/>
  <c r="X782" i="9"/>
  <c r="W782" i="9"/>
  <c r="V782" i="9"/>
  <c r="Z781" i="9"/>
  <c r="Y781" i="9"/>
  <c r="X781" i="9"/>
  <c r="W781" i="9"/>
  <c r="V781" i="9"/>
  <c r="Z780" i="9"/>
  <c r="Y780" i="9"/>
  <c r="X780" i="9"/>
  <c r="W780" i="9"/>
  <c r="V780" i="9"/>
  <c r="Z779" i="9"/>
  <c r="Y779" i="9"/>
  <c r="X779" i="9"/>
  <c r="W779" i="9"/>
  <c r="V779" i="9"/>
  <c r="Z778" i="9"/>
  <c r="Y778" i="9"/>
  <c r="X778" i="9"/>
  <c r="W778" i="9"/>
  <c r="V778" i="9"/>
  <c r="Z777" i="9"/>
  <c r="Y777" i="9"/>
  <c r="X777" i="9"/>
  <c r="W777" i="9"/>
  <c r="V777" i="9"/>
  <c r="Z776" i="9"/>
  <c r="Y776" i="9"/>
  <c r="X776" i="9"/>
  <c r="W776" i="9"/>
  <c r="V776" i="9"/>
  <c r="Z775" i="9"/>
  <c r="Y775" i="9"/>
  <c r="X775" i="9"/>
  <c r="W775" i="9"/>
  <c r="V775" i="9"/>
  <c r="Z774" i="9"/>
  <c r="Y774" i="9"/>
  <c r="X774" i="9"/>
  <c r="W774" i="9"/>
  <c r="V774" i="9"/>
  <c r="Z773" i="9"/>
  <c r="Y773" i="9"/>
  <c r="X773" i="9"/>
  <c r="W773" i="9"/>
  <c r="V773" i="9"/>
  <c r="Z772" i="9"/>
  <c r="Y772" i="9"/>
  <c r="X772" i="9"/>
  <c r="W772" i="9"/>
  <c r="V772" i="9"/>
  <c r="Z771" i="9"/>
  <c r="Y771" i="9"/>
  <c r="X771" i="9"/>
  <c r="W771" i="9"/>
  <c r="V771" i="9"/>
  <c r="Z770" i="9"/>
  <c r="Y770" i="9"/>
  <c r="X770" i="9"/>
  <c r="W770" i="9"/>
  <c r="V770" i="9"/>
  <c r="Z769" i="9"/>
  <c r="Y769" i="9"/>
  <c r="X769" i="9"/>
  <c r="W769" i="9"/>
  <c r="V769" i="9"/>
  <c r="Z768" i="9"/>
  <c r="Y768" i="9"/>
  <c r="X768" i="9"/>
  <c r="W768" i="9"/>
  <c r="V768" i="9"/>
  <c r="Z767" i="9"/>
  <c r="Y767" i="9"/>
  <c r="X767" i="9"/>
  <c r="W767" i="9"/>
  <c r="V767" i="9"/>
  <c r="Z766" i="9"/>
  <c r="Y766" i="9"/>
  <c r="X766" i="9"/>
  <c r="W766" i="9"/>
  <c r="V766" i="9"/>
  <c r="Z765" i="9"/>
  <c r="Y765" i="9"/>
  <c r="X765" i="9"/>
  <c r="W765" i="9"/>
  <c r="V765" i="9"/>
  <c r="Z764" i="9"/>
  <c r="Y764" i="9"/>
  <c r="X764" i="9"/>
  <c r="W764" i="9"/>
  <c r="V764" i="9"/>
  <c r="Z763" i="9"/>
  <c r="Y763" i="9"/>
  <c r="X763" i="9"/>
  <c r="W763" i="9"/>
  <c r="V763" i="9"/>
  <c r="Z762" i="9"/>
  <c r="Y762" i="9"/>
  <c r="X762" i="9"/>
  <c r="W762" i="9"/>
  <c r="V762" i="9"/>
  <c r="Z761" i="9"/>
  <c r="Y761" i="9"/>
  <c r="X761" i="9"/>
  <c r="W761" i="9"/>
  <c r="V761" i="9"/>
  <c r="Z760" i="9"/>
  <c r="Y760" i="9"/>
  <c r="X760" i="9"/>
  <c r="W760" i="9"/>
  <c r="V760" i="9"/>
  <c r="Z759" i="9"/>
  <c r="Y759" i="9"/>
  <c r="X759" i="9"/>
  <c r="W759" i="9"/>
  <c r="V759" i="9"/>
  <c r="Z758" i="9"/>
  <c r="Y758" i="9"/>
  <c r="X758" i="9"/>
  <c r="W758" i="9"/>
  <c r="V758" i="9"/>
  <c r="Z757" i="9"/>
  <c r="Y757" i="9"/>
  <c r="X757" i="9"/>
  <c r="W757" i="9"/>
  <c r="V757" i="9"/>
  <c r="Z756" i="9"/>
  <c r="Y756" i="9"/>
  <c r="X756" i="9"/>
  <c r="W756" i="9"/>
  <c r="V756" i="9"/>
  <c r="Z755" i="9"/>
  <c r="Y755" i="9"/>
  <c r="X755" i="9"/>
  <c r="W755" i="9"/>
  <c r="V755" i="9"/>
  <c r="Z754" i="9"/>
  <c r="Y754" i="9"/>
  <c r="X754" i="9"/>
  <c r="W754" i="9"/>
  <c r="V754" i="9"/>
  <c r="Z753" i="9"/>
  <c r="Y753" i="9"/>
  <c r="X753" i="9"/>
  <c r="W753" i="9"/>
  <c r="V753" i="9"/>
  <c r="Z752" i="9"/>
  <c r="Y752" i="9"/>
  <c r="X752" i="9"/>
  <c r="W752" i="9"/>
  <c r="V752" i="9"/>
  <c r="Z751" i="9"/>
  <c r="Y751" i="9"/>
  <c r="X751" i="9"/>
  <c r="W751" i="9"/>
  <c r="V751" i="9"/>
  <c r="Z750" i="9"/>
  <c r="Y750" i="9"/>
  <c r="X750" i="9"/>
  <c r="W750" i="9"/>
  <c r="V750" i="9"/>
  <c r="Z749" i="9"/>
  <c r="Y749" i="9"/>
  <c r="X749" i="9"/>
  <c r="W749" i="9"/>
  <c r="V749" i="9"/>
  <c r="Z748" i="9"/>
  <c r="Y748" i="9"/>
  <c r="X748" i="9"/>
  <c r="W748" i="9"/>
  <c r="V748" i="9"/>
  <c r="Z747" i="9"/>
  <c r="Y747" i="9"/>
  <c r="X747" i="9"/>
  <c r="W747" i="9"/>
  <c r="V747" i="9"/>
  <c r="Z746" i="9"/>
  <c r="Y746" i="9"/>
  <c r="X746" i="9"/>
  <c r="W746" i="9"/>
  <c r="V746" i="9"/>
  <c r="Z745" i="9"/>
  <c r="Y745" i="9"/>
  <c r="X745" i="9"/>
  <c r="W745" i="9"/>
  <c r="V745" i="9"/>
  <c r="Z744" i="9"/>
  <c r="Y744" i="9"/>
  <c r="X744" i="9"/>
  <c r="W744" i="9"/>
  <c r="V744" i="9"/>
  <c r="Z743" i="9"/>
  <c r="Y743" i="9"/>
  <c r="X743" i="9"/>
  <c r="W743" i="9"/>
  <c r="V743" i="9"/>
  <c r="Z742" i="9"/>
  <c r="Y742" i="9"/>
  <c r="X742" i="9"/>
  <c r="W742" i="9"/>
  <c r="V742" i="9"/>
  <c r="Z741" i="9"/>
  <c r="Y741" i="9"/>
  <c r="X741" i="9"/>
  <c r="W741" i="9"/>
  <c r="V741" i="9"/>
  <c r="Z740" i="9"/>
  <c r="Y740" i="9"/>
  <c r="X740" i="9"/>
  <c r="W740" i="9"/>
  <c r="V740" i="9"/>
  <c r="Z739" i="9"/>
  <c r="Y739" i="9"/>
  <c r="X739" i="9"/>
  <c r="W739" i="9"/>
  <c r="V739" i="9"/>
  <c r="Z738" i="9"/>
  <c r="Y738" i="9"/>
  <c r="X738" i="9"/>
  <c r="W738" i="9"/>
  <c r="V738" i="9"/>
  <c r="Z737" i="9"/>
  <c r="Y737" i="9"/>
  <c r="X737" i="9"/>
  <c r="W737" i="9"/>
  <c r="V737" i="9"/>
  <c r="Z736" i="9"/>
  <c r="Y736" i="9"/>
  <c r="X736" i="9"/>
  <c r="W736" i="9"/>
  <c r="V736" i="9"/>
  <c r="Z735" i="9"/>
  <c r="Y735" i="9"/>
  <c r="X735" i="9"/>
  <c r="W735" i="9"/>
  <c r="V735" i="9"/>
  <c r="Z734" i="9"/>
  <c r="Y734" i="9"/>
  <c r="X734" i="9"/>
  <c r="W734" i="9"/>
  <c r="V734" i="9"/>
  <c r="Z733" i="9"/>
  <c r="Y733" i="9"/>
  <c r="X733" i="9"/>
  <c r="W733" i="9"/>
  <c r="V733" i="9"/>
  <c r="Z732" i="9"/>
  <c r="Y732" i="9"/>
  <c r="X732" i="9"/>
  <c r="W732" i="9"/>
  <c r="V732" i="9"/>
  <c r="Z731" i="9"/>
  <c r="Y731" i="9"/>
  <c r="X731" i="9"/>
  <c r="W731" i="9"/>
  <c r="V731" i="9"/>
  <c r="Z730" i="9"/>
  <c r="Y730" i="9"/>
  <c r="X730" i="9"/>
  <c r="W730" i="9"/>
  <c r="V730" i="9"/>
  <c r="Z729" i="9"/>
  <c r="Y729" i="9"/>
  <c r="X729" i="9"/>
  <c r="W729" i="9"/>
  <c r="V729" i="9"/>
  <c r="Z728" i="9"/>
  <c r="Y728" i="9"/>
  <c r="X728" i="9"/>
  <c r="W728" i="9"/>
  <c r="V728" i="9"/>
  <c r="Z727" i="9"/>
  <c r="Y727" i="9"/>
  <c r="X727" i="9"/>
  <c r="W727" i="9"/>
  <c r="V727" i="9"/>
  <c r="Z726" i="9"/>
  <c r="Y726" i="9"/>
  <c r="X726" i="9"/>
  <c r="W726" i="9"/>
  <c r="V726" i="9"/>
  <c r="Z725" i="9"/>
  <c r="Y725" i="9"/>
  <c r="X725" i="9"/>
  <c r="W725" i="9"/>
  <c r="V725" i="9"/>
  <c r="Z724" i="9"/>
  <c r="Y724" i="9"/>
  <c r="X724" i="9"/>
  <c r="W724" i="9"/>
  <c r="V724" i="9"/>
  <c r="Z723" i="9"/>
  <c r="Y723" i="9"/>
  <c r="X723" i="9"/>
  <c r="W723" i="9"/>
  <c r="V723" i="9"/>
  <c r="Z722" i="9"/>
  <c r="Y722" i="9"/>
  <c r="X722" i="9"/>
  <c r="W722" i="9"/>
  <c r="V722" i="9"/>
  <c r="Z721" i="9"/>
  <c r="Y721" i="9"/>
  <c r="X721" i="9"/>
  <c r="W721" i="9"/>
  <c r="V721" i="9"/>
  <c r="Z720" i="9"/>
  <c r="Y720" i="9"/>
  <c r="X720" i="9"/>
  <c r="W720" i="9"/>
  <c r="V720" i="9"/>
  <c r="Z719" i="9"/>
  <c r="Y719" i="9"/>
  <c r="X719" i="9"/>
  <c r="W719" i="9"/>
  <c r="V719" i="9"/>
  <c r="Z718" i="9"/>
  <c r="Y718" i="9"/>
  <c r="X718" i="9"/>
  <c r="W718" i="9"/>
  <c r="V718" i="9"/>
  <c r="Z717" i="9"/>
  <c r="Y717" i="9"/>
  <c r="X717" i="9"/>
  <c r="W717" i="9"/>
  <c r="V717" i="9"/>
  <c r="Z716" i="9"/>
  <c r="Y716" i="9"/>
  <c r="X716" i="9"/>
  <c r="W716" i="9"/>
  <c r="V716" i="9"/>
  <c r="Z715" i="9"/>
  <c r="Y715" i="9"/>
  <c r="X715" i="9"/>
  <c r="W715" i="9"/>
  <c r="V715" i="9"/>
  <c r="Z714" i="9"/>
  <c r="Y714" i="9"/>
  <c r="X714" i="9"/>
  <c r="W714" i="9"/>
  <c r="V714" i="9"/>
  <c r="Z713" i="9"/>
  <c r="Y713" i="9"/>
  <c r="X713" i="9"/>
  <c r="W713" i="9"/>
  <c r="V713" i="9"/>
  <c r="Z712" i="9"/>
  <c r="Y712" i="9"/>
  <c r="X712" i="9"/>
  <c r="W712" i="9"/>
  <c r="V712" i="9"/>
  <c r="Z711" i="9"/>
  <c r="Y711" i="9"/>
  <c r="X711" i="9"/>
  <c r="W711" i="9"/>
  <c r="V711" i="9"/>
  <c r="Z710" i="9"/>
  <c r="Y710" i="9"/>
  <c r="X710" i="9"/>
  <c r="W710" i="9"/>
  <c r="V710" i="9"/>
  <c r="Z709" i="9"/>
  <c r="Y709" i="9"/>
  <c r="X709" i="9"/>
  <c r="W709" i="9"/>
  <c r="V709" i="9"/>
  <c r="Z708" i="9"/>
  <c r="Y708" i="9"/>
  <c r="X708" i="9"/>
  <c r="W708" i="9"/>
  <c r="V708" i="9"/>
  <c r="Z707" i="9"/>
  <c r="Y707" i="9"/>
  <c r="X707" i="9"/>
  <c r="W707" i="9"/>
  <c r="V707" i="9"/>
  <c r="Z706" i="9"/>
  <c r="Y706" i="9"/>
  <c r="X706" i="9"/>
  <c r="W706" i="9"/>
  <c r="V706" i="9"/>
  <c r="Z705" i="9"/>
  <c r="Y705" i="9"/>
  <c r="X705" i="9"/>
  <c r="W705" i="9"/>
  <c r="V705" i="9"/>
  <c r="Z704" i="9"/>
  <c r="Y704" i="9"/>
  <c r="X704" i="9"/>
  <c r="W704" i="9"/>
  <c r="V704" i="9"/>
  <c r="Z703" i="9"/>
  <c r="Y703" i="9"/>
  <c r="X703" i="9"/>
  <c r="W703" i="9"/>
  <c r="V703" i="9"/>
  <c r="Z702" i="9"/>
  <c r="Y702" i="9"/>
  <c r="X702" i="9"/>
  <c r="W702" i="9"/>
  <c r="V702" i="9"/>
  <c r="Z701" i="9"/>
  <c r="Y701" i="9"/>
  <c r="X701" i="9"/>
  <c r="W701" i="9"/>
  <c r="V701" i="9"/>
  <c r="Z700" i="9"/>
  <c r="Y700" i="9"/>
  <c r="X700" i="9"/>
  <c r="W700" i="9"/>
  <c r="V700" i="9"/>
  <c r="Z699" i="9"/>
  <c r="Y699" i="9"/>
  <c r="X699" i="9"/>
  <c r="W699" i="9"/>
  <c r="V699" i="9"/>
  <c r="Z698" i="9"/>
  <c r="Y698" i="9"/>
  <c r="X698" i="9"/>
  <c r="W698" i="9"/>
  <c r="V698" i="9"/>
  <c r="Z697" i="9"/>
  <c r="Y697" i="9"/>
  <c r="X697" i="9"/>
  <c r="W697" i="9"/>
  <c r="V697" i="9"/>
  <c r="Z696" i="9"/>
  <c r="Y696" i="9"/>
  <c r="X696" i="9"/>
  <c r="W696" i="9"/>
  <c r="V696" i="9"/>
  <c r="Z695" i="9"/>
  <c r="Y695" i="9"/>
  <c r="X695" i="9"/>
  <c r="W695" i="9"/>
  <c r="V695" i="9"/>
  <c r="Z694" i="9"/>
  <c r="Y694" i="9"/>
  <c r="X694" i="9"/>
  <c r="W694" i="9"/>
  <c r="V694" i="9"/>
  <c r="Z693" i="9"/>
  <c r="Y693" i="9"/>
  <c r="X693" i="9"/>
  <c r="W693" i="9"/>
  <c r="V693" i="9"/>
  <c r="Z692" i="9"/>
  <c r="Y692" i="9"/>
  <c r="X692" i="9"/>
  <c r="W692" i="9"/>
  <c r="V692" i="9"/>
  <c r="Z691" i="9"/>
  <c r="Y691" i="9"/>
  <c r="X691" i="9"/>
  <c r="W691" i="9"/>
  <c r="V691" i="9"/>
  <c r="Z690" i="9"/>
  <c r="Y690" i="9"/>
  <c r="X690" i="9"/>
  <c r="W690" i="9"/>
  <c r="V690" i="9"/>
  <c r="Z689" i="9"/>
  <c r="Y689" i="9"/>
  <c r="X689" i="9"/>
  <c r="W689" i="9"/>
  <c r="V689" i="9"/>
  <c r="Z688" i="9"/>
  <c r="Y688" i="9"/>
  <c r="X688" i="9"/>
  <c r="W688" i="9"/>
  <c r="V688" i="9"/>
  <c r="Z687" i="9"/>
  <c r="Y687" i="9"/>
  <c r="X687" i="9"/>
  <c r="W687" i="9"/>
  <c r="V687" i="9"/>
  <c r="Z686" i="9"/>
  <c r="Y686" i="9"/>
  <c r="X686" i="9"/>
  <c r="W686" i="9"/>
  <c r="V686" i="9"/>
  <c r="Z685" i="9"/>
  <c r="Y685" i="9"/>
  <c r="X685" i="9"/>
  <c r="W685" i="9"/>
  <c r="V685" i="9"/>
  <c r="Z684" i="9"/>
  <c r="Y684" i="9"/>
  <c r="X684" i="9"/>
  <c r="W684" i="9"/>
  <c r="V684" i="9"/>
  <c r="Z683" i="9"/>
  <c r="Y683" i="9"/>
  <c r="X683" i="9"/>
  <c r="W683" i="9"/>
  <c r="V683" i="9"/>
  <c r="Z682" i="9"/>
  <c r="Y682" i="9"/>
  <c r="X682" i="9"/>
  <c r="W682" i="9"/>
  <c r="V682" i="9"/>
  <c r="Z681" i="9"/>
  <c r="Y681" i="9"/>
  <c r="X681" i="9"/>
  <c r="W681" i="9"/>
  <c r="V681" i="9"/>
  <c r="Z680" i="9"/>
  <c r="Y680" i="9"/>
  <c r="X680" i="9"/>
  <c r="W680" i="9"/>
  <c r="V680" i="9"/>
  <c r="Z679" i="9"/>
  <c r="Y679" i="9"/>
  <c r="X679" i="9"/>
  <c r="W679" i="9"/>
  <c r="V679" i="9"/>
  <c r="Z678" i="9"/>
  <c r="Y678" i="9"/>
  <c r="X678" i="9"/>
  <c r="W678" i="9"/>
  <c r="V678" i="9"/>
  <c r="Z677" i="9"/>
  <c r="Y677" i="9"/>
  <c r="X677" i="9"/>
  <c r="W677" i="9"/>
  <c r="V677" i="9"/>
  <c r="Z676" i="9"/>
  <c r="Y676" i="9"/>
  <c r="X676" i="9"/>
  <c r="W676" i="9"/>
  <c r="V676" i="9"/>
  <c r="Z675" i="9"/>
  <c r="Y675" i="9"/>
  <c r="X675" i="9"/>
  <c r="W675" i="9"/>
  <c r="V675" i="9"/>
  <c r="Z674" i="9"/>
  <c r="Y674" i="9"/>
  <c r="X674" i="9"/>
  <c r="W674" i="9"/>
  <c r="V674" i="9"/>
  <c r="Z673" i="9"/>
  <c r="Y673" i="9"/>
  <c r="X673" i="9"/>
  <c r="W673" i="9"/>
  <c r="V673" i="9"/>
  <c r="Z672" i="9"/>
  <c r="Y672" i="9"/>
  <c r="X672" i="9"/>
  <c r="W672" i="9"/>
  <c r="V672" i="9"/>
  <c r="Z671" i="9"/>
  <c r="Y671" i="9"/>
  <c r="X671" i="9"/>
  <c r="W671" i="9"/>
  <c r="V671" i="9"/>
  <c r="Z670" i="9"/>
  <c r="Y670" i="9"/>
  <c r="X670" i="9"/>
  <c r="W670" i="9"/>
  <c r="V670" i="9"/>
  <c r="Z669" i="9"/>
  <c r="Y669" i="9"/>
  <c r="X669" i="9"/>
  <c r="W669" i="9"/>
  <c r="V669" i="9"/>
  <c r="Z668" i="9"/>
  <c r="Y668" i="9"/>
  <c r="X668" i="9"/>
  <c r="W668" i="9"/>
  <c r="V668" i="9"/>
  <c r="Z667" i="9"/>
  <c r="Y667" i="9"/>
  <c r="X667" i="9"/>
  <c r="W667" i="9"/>
  <c r="V667" i="9"/>
  <c r="Z666" i="9"/>
  <c r="Y666" i="9"/>
  <c r="X666" i="9"/>
  <c r="W666" i="9"/>
  <c r="V666" i="9"/>
  <c r="Z665" i="9"/>
  <c r="Y665" i="9"/>
  <c r="X665" i="9"/>
  <c r="W665" i="9"/>
  <c r="V665" i="9"/>
  <c r="Z664" i="9"/>
  <c r="Y664" i="9"/>
  <c r="X664" i="9"/>
  <c r="W664" i="9"/>
  <c r="V664" i="9"/>
  <c r="Z663" i="9"/>
  <c r="Y663" i="9"/>
  <c r="X663" i="9"/>
  <c r="W663" i="9"/>
  <c r="V663" i="9"/>
  <c r="Z662" i="9"/>
  <c r="Y662" i="9"/>
  <c r="X662" i="9"/>
  <c r="W662" i="9"/>
  <c r="V662" i="9"/>
  <c r="Z661" i="9"/>
  <c r="Y661" i="9"/>
  <c r="X661" i="9"/>
  <c r="W661" i="9"/>
  <c r="V661" i="9"/>
  <c r="Z660" i="9"/>
  <c r="Y660" i="9"/>
  <c r="X660" i="9"/>
  <c r="W660" i="9"/>
  <c r="V660" i="9"/>
  <c r="Z659" i="9"/>
  <c r="Y659" i="9"/>
  <c r="X659" i="9"/>
  <c r="W659" i="9"/>
  <c r="V659" i="9"/>
  <c r="Z658" i="9"/>
  <c r="Y658" i="9"/>
  <c r="X658" i="9"/>
  <c r="W658" i="9"/>
  <c r="V658" i="9"/>
  <c r="Z657" i="9"/>
  <c r="Y657" i="9"/>
  <c r="X657" i="9"/>
  <c r="W657" i="9"/>
  <c r="V657" i="9"/>
  <c r="Z656" i="9"/>
  <c r="Y656" i="9"/>
  <c r="X656" i="9"/>
  <c r="W656" i="9"/>
  <c r="V656" i="9"/>
  <c r="Z655" i="9"/>
  <c r="Y655" i="9"/>
  <c r="X655" i="9"/>
  <c r="W655" i="9"/>
  <c r="V655" i="9"/>
  <c r="Z654" i="9"/>
  <c r="Y654" i="9"/>
  <c r="X654" i="9"/>
  <c r="W654" i="9"/>
  <c r="V654" i="9"/>
  <c r="Z653" i="9"/>
  <c r="Y653" i="9"/>
  <c r="X653" i="9"/>
  <c r="W653" i="9"/>
  <c r="V653" i="9"/>
  <c r="Z652" i="9"/>
  <c r="Y652" i="9"/>
  <c r="X652" i="9"/>
  <c r="W652" i="9"/>
  <c r="V652" i="9"/>
  <c r="Z651" i="9"/>
  <c r="Y651" i="9"/>
  <c r="X651" i="9"/>
  <c r="W651" i="9"/>
  <c r="V651" i="9"/>
  <c r="Z650" i="9"/>
  <c r="Y650" i="9"/>
  <c r="X650" i="9"/>
  <c r="W650" i="9"/>
  <c r="V650" i="9"/>
  <c r="Z649" i="9"/>
  <c r="Y649" i="9"/>
  <c r="X649" i="9"/>
  <c r="W649" i="9"/>
  <c r="V649" i="9"/>
  <c r="Z648" i="9"/>
  <c r="Y648" i="9"/>
  <c r="X648" i="9"/>
  <c r="W648" i="9"/>
  <c r="V648" i="9"/>
  <c r="Z647" i="9"/>
  <c r="Y647" i="9"/>
  <c r="X647" i="9"/>
  <c r="W647" i="9"/>
  <c r="V647" i="9"/>
  <c r="Z646" i="9"/>
  <c r="Y646" i="9"/>
  <c r="X646" i="9"/>
  <c r="W646" i="9"/>
  <c r="V646" i="9"/>
  <c r="Z645" i="9"/>
  <c r="Y645" i="9"/>
  <c r="X645" i="9"/>
  <c r="W645" i="9"/>
  <c r="V645" i="9"/>
  <c r="Z644" i="9"/>
  <c r="Y644" i="9"/>
  <c r="X644" i="9"/>
  <c r="W644" i="9"/>
  <c r="V644" i="9"/>
  <c r="Z643" i="9"/>
  <c r="Y643" i="9"/>
  <c r="X643" i="9"/>
  <c r="W643" i="9"/>
  <c r="V643" i="9"/>
  <c r="Z642" i="9"/>
  <c r="Y642" i="9"/>
  <c r="X642" i="9"/>
  <c r="W642" i="9"/>
  <c r="V642" i="9"/>
  <c r="Z641" i="9"/>
  <c r="Y641" i="9"/>
  <c r="X641" i="9"/>
  <c r="W641" i="9"/>
  <c r="V641" i="9"/>
  <c r="Z640" i="9"/>
  <c r="Y640" i="9"/>
  <c r="X640" i="9"/>
  <c r="W640" i="9"/>
  <c r="V640" i="9"/>
  <c r="Z639" i="9"/>
  <c r="Y639" i="9"/>
  <c r="X639" i="9"/>
  <c r="W639" i="9"/>
  <c r="V639" i="9"/>
  <c r="Z638" i="9"/>
  <c r="Y638" i="9"/>
  <c r="X638" i="9"/>
  <c r="W638" i="9"/>
  <c r="V638" i="9"/>
  <c r="Z637" i="9"/>
  <c r="Y637" i="9"/>
  <c r="X637" i="9"/>
  <c r="W637" i="9"/>
  <c r="V637" i="9"/>
  <c r="Z636" i="9"/>
  <c r="Y636" i="9"/>
  <c r="X636" i="9"/>
  <c r="W636" i="9"/>
  <c r="V636" i="9"/>
  <c r="Z635" i="9"/>
  <c r="Y635" i="9"/>
  <c r="X635" i="9"/>
  <c r="W635" i="9"/>
  <c r="V635" i="9"/>
  <c r="Z634" i="9"/>
  <c r="Y634" i="9"/>
  <c r="X634" i="9"/>
  <c r="W634" i="9"/>
  <c r="V634" i="9"/>
  <c r="Z633" i="9"/>
  <c r="Y633" i="9"/>
  <c r="X633" i="9"/>
  <c r="W633" i="9"/>
  <c r="V633" i="9"/>
  <c r="Z632" i="9"/>
  <c r="Y632" i="9"/>
  <c r="X632" i="9"/>
  <c r="W632" i="9"/>
  <c r="V632" i="9"/>
  <c r="Z631" i="9"/>
  <c r="Y631" i="9"/>
  <c r="X631" i="9"/>
  <c r="W631" i="9"/>
  <c r="V631" i="9"/>
  <c r="Z630" i="9"/>
  <c r="Y630" i="9"/>
  <c r="X630" i="9"/>
  <c r="W630" i="9"/>
  <c r="V630" i="9"/>
  <c r="Z629" i="9"/>
  <c r="Y629" i="9"/>
  <c r="X629" i="9"/>
  <c r="W629" i="9"/>
  <c r="V629" i="9"/>
  <c r="Z628" i="9"/>
  <c r="Y628" i="9"/>
  <c r="X628" i="9"/>
  <c r="W628" i="9"/>
  <c r="V628" i="9"/>
  <c r="Z627" i="9"/>
  <c r="Y627" i="9"/>
  <c r="X627" i="9"/>
  <c r="W627" i="9"/>
  <c r="V627" i="9"/>
  <c r="Z626" i="9"/>
  <c r="Y626" i="9"/>
  <c r="X626" i="9"/>
  <c r="W626" i="9"/>
  <c r="V626" i="9"/>
  <c r="Z625" i="9"/>
  <c r="Y625" i="9"/>
  <c r="X625" i="9"/>
  <c r="W625" i="9"/>
  <c r="V625" i="9"/>
  <c r="Z624" i="9"/>
  <c r="Y624" i="9"/>
  <c r="X624" i="9"/>
  <c r="W624" i="9"/>
  <c r="V624" i="9"/>
  <c r="Z623" i="9"/>
  <c r="Y623" i="9"/>
  <c r="X623" i="9"/>
  <c r="W623" i="9"/>
  <c r="V623" i="9"/>
  <c r="Z622" i="9"/>
  <c r="Y622" i="9"/>
  <c r="X622" i="9"/>
  <c r="W622" i="9"/>
  <c r="V622" i="9"/>
  <c r="Z621" i="9"/>
  <c r="Y621" i="9"/>
  <c r="X621" i="9"/>
  <c r="W621" i="9"/>
  <c r="V621" i="9"/>
  <c r="Z620" i="9"/>
  <c r="Y620" i="9"/>
  <c r="X620" i="9"/>
  <c r="W620" i="9"/>
  <c r="V620" i="9"/>
  <c r="Z619" i="9"/>
  <c r="Y619" i="9"/>
  <c r="X619" i="9"/>
  <c r="W619" i="9"/>
  <c r="V619" i="9"/>
  <c r="Z618" i="9"/>
  <c r="Y618" i="9"/>
  <c r="X618" i="9"/>
  <c r="W618" i="9"/>
  <c r="V618" i="9"/>
  <c r="Z617" i="9"/>
  <c r="Y617" i="9"/>
  <c r="X617" i="9"/>
  <c r="W617" i="9"/>
  <c r="V617" i="9"/>
  <c r="Z616" i="9"/>
  <c r="Y616" i="9"/>
  <c r="X616" i="9"/>
  <c r="W616" i="9"/>
  <c r="V616" i="9"/>
  <c r="Z615" i="9"/>
  <c r="Y615" i="9"/>
  <c r="X615" i="9"/>
  <c r="W615" i="9"/>
  <c r="V615" i="9"/>
  <c r="Z614" i="9"/>
  <c r="Y614" i="9"/>
  <c r="X614" i="9"/>
  <c r="W614" i="9"/>
  <c r="V614" i="9"/>
  <c r="Z613" i="9"/>
  <c r="Y613" i="9"/>
  <c r="X613" i="9"/>
  <c r="W613" i="9"/>
  <c r="V613" i="9"/>
  <c r="Z612" i="9"/>
  <c r="Y612" i="9"/>
  <c r="X612" i="9"/>
  <c r="W612" i="9"/>
  <c r="V612" i="9"/>
  <c r="Z611" i="9"/>
  <c r="Y611" i="9"/>
  <c r="X611" i="9"/>
  <c r="W611" i="9"/>
  <c r="V611" i="9"/>
  <c r="Z610" i="9"/>
  <c r="Y610" i="9"/>
  <c r="X610" i="9"/>
  <c r="W610" i="9"/>
  <c r="V610" i="9"/>
  <c r="Z609" i="9"/>
  <c r="Y609" i="9"/>
  <c r="X609" i="9"/>
  <c r="W609" i="9"/>
  <c r="V609" i="9"/>
  <c r="Z608" i="9"/>
  <c r="Y608" i="9"/>
  <c r="X608" i="9"/>
  <c r="W608" i="9"/>
  <c r="V608" i="9"/>
  <c r="Z607" i="9"/>
  <c r="Y607" i="9"/>
  <c r="X607" i="9"/>
  <c r="W607" i="9"/>
  <c r="V607" i="9"/>
  <c r="Z606" i="9"/>
  <c r="Y606" i="9"/>
  <c r="X606" i="9"/>
  <c r="W606" i="9"/>
  <c r="V606" i="9"/>
  <c r="Z605" i="9"/>
  <c r="Y605" i="9"/>
  <c r="X605" i="9"/>
  <c r="W605" i="9"/>
  <c r="V605" i="9"/>
  <c r="Z604" i="9"/>
  <c r="Y604" i="9"/>
  <c r="X604" i="9"/>
  <c r="W604" i="9"/>
  <c r="V604" i="9"/>
  <c r="Z603" i="9"/>
  <c r="Y603" i="9"/>
  <c r="X603" i="9"/>
  <c r="W603" i="9"/>
  <c r="V603" i="9"/>
  <c r="Z602" i="9"/>
  <c r="Y602" i="9"/>
  <c r="X602" i="9"/>
  <c r="W602" i="9"/>
  <c r="V602" i="9"/>
  <c r="Z601" i="9"/>
  <c r="Y601" i="9"/>
  <c r="X601" i="9"/>
  <c r="W601" i="9"/>
  <c r="V601" i="9"/>
  <c r="Z600" i="9"/>
  <c r="Y600" i="9"/>
  <c r="X600" i="9"/>
  <c r="W600" i="9"/>
  <c r="V600" i="9"/>
  <c r="Z599" i="9"/>
  <c r="Y599" i="9"/>
  <c r="X599" i="9"/>
  <c r="W599" i="9"/>
  <c r="V599" i="9"/>
  <c r="Z598" i="9"/>
  <c r="Y598" i="9"/>
  <c r="X598" i="9"/>
  <c r="W598" i="9"/>
  <c r="V598" i="9"/>
  <c r="Z597" i="9"/>
  <c r="Y597" i="9"/>
  <c r="X597" i="9"/>
  <c r="W597" i="9"/>
  <c r="V597" i="9"/>
  <c r="Z596" i="9"/>
  <c r="Y596" i="9"/>
  <c r="X596" i="9"/>
  <c r="W596" i="9"/>
  <c r="V596" i="9"/>
  <c r="Z595" i="9"/>
  <c r="Y595" i="9"/>
  <c r="X595" i="9"/>
  <c r="W595" i="9"/>
  <c r="V595" i="9"/>
  <c r="Z594" i="9"/>
  <c r="Y594" i="9"/>
  <c r="X594" i="9"/>
  <c r="W594" i="9"/>
  <c r="V594" i="9"/>
  <c r="Z593" i="9"/>
  <c r="Y593" i="9"/>
  <c r="X593" i="9"/>
  <c r="W593" i="9"/>
  <c r="V593" i="9"/>
  <c r="Z592" i="9"/>
  <c r="Y592" i="9"/>
  <c r="X592" i="9"/>
  <c r="W592" i="9"/>
  <c r="V592" i="9"/>
  <c r="Z591" i="9"/>
  <c r="Y591" i="9"/>
  <c r="X591" i="9"/>
  <c r="W591" i="9"/>
  <c r="V591" i="9"/>
  <c r="Z590" i="9"/>
  <c r="Y590" i="9"/>
  <c r="X590" i="9"/>
  <c r="W590" i="9"/>
  <c r="V590" i="9"/>
  <c r="Z589" i="9"/>
  <c r="Y589" i="9"/>
  <c r="X589" i="9"/>
  <c r="W589" i="9"/>
  <c r="V589" i="9"/>
  <c r="Z588" i="9"/>
  <c r="Y588" i="9"/>
  <c r="X588" i="9"/>
  <c r="W588" i="9"/>
  <c r="V588" i="9"/>
  <c r="Z587" i="9"/>
  <c r="Y587" i="9"/>
  <c r="X587" i="9"/>
  <c r="W587" i="9"/>
  <c r="V587" i="9"/>
  <c r="Z586" i="9"/>
  <c r="Y586" i="9"/>
  <c r="X586" i="9"/>
  <c r="W586" i="9"/>
  <c r="V586" i="9"/>
  <c r="Z585" i="9"/>
  <c r="Y585" i="9"/>
  <c r="X585" i="9"/>
  <c r="W585" i="9"/>
  <c r="V585" i="9"/>
  <c r="Z584" i="9"/>
  <c r="Y584" i="9"/>
  <c r="X584" i="9"/>
  <c r="W584" i="9"/>
  <c r="V584" i="9"/>
  <c r="Z583" i="9"/>
  <c r="Y583" i="9"/>
  <c r="X583" i="9"/>
  <c r="W583" i="9"/>
  <c r="V583" i="9"/>
  <c r="Z582" i="9"/>
  <c r="Y582" i="9"/>
  <c r="X582" i="9"/>
  <c r="W582" i="9"/>
  <c r="V582" i="9"/>
  <c r="Z581" i="9"/>
  <c r="Y581" i="9"/>
  <c r="X581" i="9"/>
  <c r="W581" i="9"/>
  <c r="V581" i="9"/>
  <c r="Z580" i="9"/>
  <c r="Y580" i="9"/>
  <c r="X580" i="9"/>
  <c r="W580" i="9"/>
  <c r="V580" i="9"/>
  <c r="Z579" i="9"/>
  <c r="Y579" i="9"/>
  <c r="X579" i="9"/>
  <c r="W579" i="9"/>
  <c r="V579" i="9"/>
  <c r="Z578" i="9"/>
  <c r="Y578" i="9"/>
  <c r="X578" i="9"/>
  <c r="W578" i="9"/>
  <c r="V578" i="9"/>
  <c r="Z577" i="9"/>
  <c r="Y577" i="9"/>
  <c r="X577" i="9"/>
  <c r="W577" i="9"/>
  <c r="V577" i="9"/>
  <c r="Z576" i="9"/>
  <c r="Y576" i="9"/>
  <c r="X576" i="9"/>
  <c r="W576" i="9"/>
  <c r="V576" i="9"/>
  <c r="Z575" i="9"/>
  <c r="Y575" i="9"/>
  <c r="X575" i="9"/>
  <c r="W575" i="9"/>
  <c r="V575" i="9"/>
  <c r="Z574" i="9"/>
  <c r="Y574" i="9"/>
  <c r="X574" i="9"/>
  <c r="W574" i="9"/>
  <c r="V574" i="9"/>
  <c r="Z573" i="9"/>
  <c r="Y573" i="9"/>
  <c r="X573" i="9"/>
  <c r="W573" i="9"/>
  <c r="V573" i="9"/>
  <c r="Z572" i="9"/>
  <c r="Y572" i="9"/>
  <c r="X572" i="9"/>
  <c r="W572" i="9"/>
  <c r="V572" i="9"/>
  <c r="Z571" i="9"/>
  <c r="Y571" i="9"/>
  <c r="X571" i="9"/>
  <c r="W571" i="9"/>
  <c r="V571" i="9"/>
  <c r="Z570" i="9"/>
  <c r="Y570" i="9"/>
  <c r="X570" i="9"/>
  <c r="W570" i="9"/>
  <c r="V570" i="9"/>
  <c r="Z569" i="9"/>
  <c r="Y569" i="9"/>
  <c r="X569" i="9"/>
  <c r="W569" i="9"/>
  <c r="V569" i="9"/>
  <c r="Z568" i="9"/>
  <c r="Y568" i="9"/>
  <c r="X568" i="9"/>
  <c r="W568" i="9"/>
  <c r="V568" i="9"/>
  <c r="Z567" i="9"/>
  <c r="Y567" i="9"/>
  <c r="X567" i="9"/>
  <c r="W567" i="9"/>
  <c r="V567" i="9"/>
  <c r="Z566" i="9"/>
  <c r="Y566" i="9"/>
  <c r="X566" i="9"/>
  <c r="W566" i="9"/>
  <c r="V566" i="9"/>
  <c r="Z565" i="9"/>
  <c r="Y565" i="9"/>
  <c r="X565" i="9"/>
  <c r="W565" i="9"/>
  <c r="V565" i="9"/>
  <c r="Z564" i="9"/>
  <c r="Y564" i="9"/>
  <c r="X564" i="9"/>
  <c r="W564" i="9"/>
  <c r="V564" i="9"/>
  <c r="Z563" i="9"/>
  <c r="Y563" i="9"/>
  <c r="X563" i="9"/>
  <c r="W563" i="9"/>
  <c r="V563" i="9"/>
  <c r="Z562" i="9"/>
  <c r="Y562" i="9"/>
  <c r="X562" i="9"/>
  <c r="W562" i="9"/>
  <c r="V562" i="9"/>
  <c r="Z561" i="9"/>
  <c r="Y561" i="9"/>
  <c r="X561" i="9"/>
  <c r="W561" i="9"/>
  <c r="V561" i="9"/>
  <c r="Z560" i="9"/>
  <c r="Y560" i="9"/>
  <c r="X560" i="9"/>
  <c r="W560" i="9"/>
  <c r="V560" i="9"/>
  <c r="Z559" i="9"/>
  <c r="Y559" i="9"/>
  <c r="X559" i="9"/>
  <c r="W559" i="9"/>
  <c r="V559" i="9"/>
  <c r="Z558" i="9"/>
  <c r="Y558" i="9"/>
  <c r="X558" i="9"/>
  <c r="W558" i="9"/>
  <c r="V558" i="9"/>
  <c r="Z557" i="9"/>
  <c r="Y557" i="9"/>
  <c r="X557" i="9"/>
  <c r="W557" i="9"/>
  <c r="V557" i="9"/>
  <c r="Z556" i="9"/>
  <c r="Y556" i="9"/>
  <c r="X556" i="9"/>
  <c r="W556" i="9"/>
  <c r="V556" i="9"/>
  <c r="Z555" i="9"/>
  <c r="Y555" i="9"/>
  <c r="X555" i="9"/>
  <c r="W555" i="9"/>
  <c r="V555" i="9"/>
  <c r="Z554" i="9"/>
  <c r="Y554" i="9"/>
  <c r="X554" i="9"/>
  <c r="W554" i="9"/>
  <c r="V554" i="9"/>
  <c r="Z553" i="9"/>
  <c r="Y553" i="9"/>
  <c r="X553" i="9"/>
  <c r="W553" i="9"/>
  <c r="V553" i="9"/>
  <c r="Z552" i="9"/>
  <c r="Y552" i="9"/>
  <c r="X552" i="9"/>
  <c r="W552" i="9"/>
  <c r="V552" i="9"/>
  <c r="Z551" i="9"/>
  <c r="Y551" i="9"/>
  <c r="X551" i="9"/>
  <c r="W551" i="9"/>
  <c r="V551" i="9"/>
  <c r="Z550" i="9"/>
  <c r="Y550" i="9"/>
  <c r="X550" i="9"/>
  <c r="W550" i="9"/>
  <c r="V550" i="9"/>
  <c r="Z549" i="9"/>
  <c r="Y549" i="9"/>
  <c r="X549" i="9"/>
  <c r="W549" i="9"/>
  <c r="V549" i="9"/>
  <c r="Z548" i="9"/>
  <c r="Y548" i="9"/>
  <c r="X548" i="9"/>
  <c r="W548" i="9"/>
  <c r="V548" i="9"/>
  <c r="Z547" i="9"/>
  <c r="Y547" i="9"/>
  <c r="X547" i="9"/>
  <c r="W547" i="9"/>
  <c r="V547" i="9"/>
  <c r="Z546" i="9"/>
  <c r="Y546" i="9"/>
  <c r="X546" i="9"/>
  <c r="W546" i="9"/>
  <c r="V546" i="9"/>
  <c r="Z545" i="9"/>
  <c r="Y545" i="9"/>
  <c r="X545" i="9"/>
  <c r="W545" i="9"/>
  <c r="V545" i="9"/>
  <c r="Z544" i="9"/>
  <c r="Y544" i="9"/>
  <c r="X544" i="9"/>
  <c r="W544" i="9"/>
  <c r="V544" i="9"/>
  <c r="Z543" i="9"/>
  <c r="Y543" i="9"/>
  <c r="X543" i="9"/>
  <c r="W543" i="9"/>
  <c r="V543" i="9"/>
  <c r="Z542" i="9"/>
  <c r="Y542" i="9"/>
  <c r="X542" i="9"/>
  <c r="W542" i="9"/>
  <c r="V542" i="9"/>
  <c r="Z541" i="9"/>
  <c r="Y541" i="9"/>
  <c r="X541" i="9"/>
  <c r="W541" i="9"/>
  <c r="V541" i="9"/>
  <c r="Z540" i="9"/>
  <c r="Y540" i="9"/>
  <c r="X540" i="9"/>
  <c r="W540" i="9"/>
  <c r="V540" i="9"/>
  <c r="Z539" i="9"/>
  <c r="Y539" i="9"/>
  <c r="X539" i="9"/>
  <c r="W539" i="9"/>
  <c r="V539" i="9"/>
  <c r="Z538" i="9"/>
  <c r="Y538" i="9"/>
  <c r="X538" i="9"/>
  <c r="W538" i="9"/>
  <c r="V538" i="9"/>
  <c r="Z537" i="9"/>
  <c r="Y537" i="9"/>
  <c r="X537" i="9"/>
  <c r="W537" i="9"/>
  <c r="V537" i="9"/>
  <c r="Z536" i="9"/>
  <c r="Y536" i="9"/>
  <c r="X536" i="9"/>
  <c r="W536" i="9"/>
  <c r="V536" i="9"/>
  <c r="Z535" i="9"/>
  <c r="Y535" i="9"/>
  <c r="X535" i="9"/>
  <c r="W535" i="9"/>
  <c r="V535" i="9"/>
  <c r="Z534" i="9"/>
  <c r="Y534" i="9"/>
  <c r="X534" i="9"/>
  <c r="W534" i="9"/>
  <c r="V534" i="9"/>
  <c r="Z533" i="9"/>
  <c r="Y533" i="9"/>
  <c r="X533" i="9"/>
  <c r="W533" i="9"/>
  <c r="V533" i="9"/>
  <c r="Z532" i="9"/>
  <c r="Y532" i="9"/>
  <c r="X532" i="9"/>
  <c r="W532" i="9"/>
  <c r="V532" i="9"/>
  <c r="Z531" i="9"/>
  <c r="Y531" i="9"/>
  <c r="X531" i="9"/>
  <c r="W531" i="9"/>
  <c r="V531" i="9"/>
  <c r="Z530" i="9"/>
  <c r="Y530" i="9"/>
  <c r="X530" i="9"/>
  <c r="W530" i="9"/>
  <c r="V530" i="9"/>
  <c r="Z529" i="9"/>
  <c r="Y529" i="9"/>
  <c r="X529" i="9"/>
  <c r="W529" i="9"/>
  <c r="V529" i="9"/>
  <c r="Z528" i="9"/>
  <c r="Y528" i="9"/>
  <c r="X528" i="9"/>
  <c r="W528" i="9"/>
  <c r="V528" i="9"/>
  <c r="Z527" i="9"/>
  <c r="Y527" i="9"/>
  <c r="X527" i="9"/>
  <c r="W527" i="9"/>
  <c r="V527" i="9"/>
  <c r="Z526" i="9"/>
  <c r="Y526" i="9"/>
  <c r="X526" i="9"/>
  <c r="W526" i="9"/>
  <c r="V526" i="9"/>
  <c r="Z525" i="9"/>
  <c r="Y525" i="9"/>
  <c r="X525" i="9"/>
  <c r="W525" i="9"/>
  <c r="V525" i="9"/>
  <c r="Z524" i="9"/>
  <c r="Y524" i="9"/>
  <c r="X524" i="9"/>
  <c r="W524" i="9"/>
  <c r="V524" i="9"/>
  <c r="Z523" i="9"/>
  <c r="Y523" i="9"/>
  <c r="X523" i="9"/>
  <c r="W523" i="9"/>
  <c r="V523" i="9"/>
  <c r="Z522" i="9"/>
  <c r="Y522" i="9"/>
  <c r="X522" i="9"/>
  <c r="W522" i="9"/>
  <c r="V522" i="9"/>
  <c r="Z521" i="9"/>
  <c r="Y521" i="9"/>
  <c r="X521" i="9"/>
  <c r="W521" i="9"/>
  <c r="V521" i="9"/>
  <c r="Z520" i="9"/>
  <c r="Y520" i="9"/>
  <c r="X520" i="9"/>
  <c r="W520" i="9"/>
  <c r="V520" i="9"/>
  <c r="Z519" i="9"/>
  <c r="Y519" i="9"/>
  <c r="X519" i="9"/>
  <c r="W519" i="9"/>
  <c r="V519" i="9"/>
  <c r="Z518" i="9"/>
  <c r="Y518" i="9"/>
  <c r="X518" i="9"/>
  <c r="W518" i="9"/>
  <c r="V518" i="9"/>
  <c r="Z517" i="9"/>
  <c r="Y517" i="9"/>
  <c r="X517" i="9"/>
  <c r="W517" i="9"/>
  <c r="V517" i="9"/>
  <c r="Z516" i="9"/>
  <c r="Y516" i="9"/>
  <c r="X516" i="9"/>
  <c r="W516" i="9"/>
  <c r="V516" i="9"/>
  <c r="Z515" i="9"/>
  <c r="Y515" i="9"/>
  <c r="X515" i="9"/>
  <c r="W515" i="9"/>
  <c r="V515" i="9"/>
  <c r="Z514" i="9"/>
  <c r="Y514" i="9"/>
  <c r="X514" i="9"/>
  <c r="W514" i="9"/>
  <c r="V514" i="9"/>
  <c r="Z513" i="9"/>
  <c r="Y513" i="9"/>
  <c r="X513" i="9"/>
  <c r="W513" i="9"/>
  <c r="V513" i="9"/>
  <c r="Z512" i="9"/>
  <c r="Y512" i="9"/>
  <c r="X512" i="9"/>
  <c r="W512" i="9"/>
  <c r="V512" i="9"/>
  <c r="Z511" i="9"/>
  <c r="Y511" i="9"/>
  <c r="X511" i="9"/>
  <c r="W511" i="9"/>
  <c r="V511" i="9"/>
  <c r="Z510" i="9"/>
  <c r="Y510" i="9"/>
  <c r="X510" i="9"/>
  <c r="W510" i="9"/>
  <c r="V510" i="9"/>
  <c r="Z509" i="9"/>
  <c r="Y509" i="9"/>
  <c r="X509" i="9"/>
  <c r="W509" i="9"/>
  <c r="V509" i="9"/>
  <c r="Z508" i="9"/>
  <c r="Y508" i="9"/>
  <c r="X508" i="9"/>
  <c r="W508" i="9"/>
  <c r="V508" i="9"/>
  <c r="Z507" i="9"/>
  <c r="Y507" i="9"/>
  <c r="X507" i="9"/>
  <c r="W507" i="9"/>
  <c r="V507" i="9"/>
  <c r="Z506" i="9"/>
  <c r="Y506" i="9"/>
  <c r="X506" i="9"/>
  <c r="W506" i="9"/>
  <c r="V506" i="9"/>
  <c r="Z505" i="9"/>
  <c r="Y505" i="9"/>
  <c r="X505" i="9"/>
  <c r="W505" i="9"/>
  <c r="V505" i="9"/>
  <c r="Z504" i="9"/>
  <c r="Y504" i="9"/>
  <c r="X504" i="9"/>
  <c r="W504" i="9"/>
  <c r="V504" i="9"/>
  <c r="Z503" i="9"/>
  <c r="Y503" i="9"/>
  <c r="X503" i="9"/>
  <c r="W503" i="9"/>
  <c r="V503" i="9"/>
  <c r="Z502" i="9"/>
  <c r="Y502" i="9"/>
  <c r="X502" i="9"/>
  <c r="W502" i="9"/>
  <c r="V502" i="9"/>
  <c r="Z501" i="9"/>
  <c r="Y501" i="9"/>
  <c r="X501" i="9"/>
  <c r="W501" i="9"/>
  <c r="V501" i="9"/>
  <c r="Z500" i="9"/>
  <c r="Y500" i="9"/>
  <c r="X500" i="9"/>
  <c r="W500" i="9"/>
  <c r="V500" i="9"/>
  <c r="Z499" i="9"/>
  <c r="Y499" i="9"/>
  <c r="X499" i="9"/>
  <c r="W499" i="9"/>
  <c r="V499" i="9"/>
  <c r="Z498" i="9"/>
  <c r="Y498" i="9"/>
  <c r="X498" i="9"/>
  <c r="W498" i="9"/>
  <c r="V498" i="9"/>
  <c r="Z497" i="9"/>
  <c r="Y497" i="9"/>
  <c r="X497" i="9"/>
  <c r="W497" i="9"/>
  <c r="V497" i="9"/>
  <c r="Z496" i="9"/>
  <c r="Y496" i="9"/>
  <c r="X496" i="9"/>
  <c r="W496" i="9"/>
  <c r="V496" i="9"/>
  <c r="Z495" i="9"/>
  <c r="Y495" i="9"/>
  <c r="X495" i="9"/>
  <c r="W495" i="9"/>
  <c r="V495" i="9"/>
  <c r="Z494" i="9"/>
  <c r="Y494" i="9"/>
  <c r="X494" i="9"/>
  <c r="W494" i="9"/>
  <c r="V494" i="9"/>
  <c r="Z493" i="9"/>
  <c r="Y493" i="9"/>
  <c r="X493" i="9"/>
  <c r="W493" i="9"/>
  <c r="V493" i="9"/>
  <c r="Z492" i="9"/>
  <c r="Y492" i="9"/>
  <c r="X492" i="9"/>
  <c r="W492" i="9"/>
  <c r="V492" i="9"/>
  <c r="Z491" i="9"/>
  <c r="Y491" i="9"/>
  <c r="X491" i="9"/>
  <c r="W491" i="9"/>
  <c r="V491" i="9"/>
  <c r="Z490" i="9"/>
  <c r="Y490" i="9"/>
  <c r="X490" i="9"/>
  <c r="W490" i="9"/>
  <c r="V490" i="9"/>
  <c r="Z489" i="9"/>
  <c r="Y489" i="9"/>
  <c r="X489" i="9"/>
  <c r="W489" i="9"/>
  <c r="V489" i="9"/>
  <c r="Z488" i="9"/>
  <c r="Y488" i="9"/>
  <c r="X488" i="9"/>
  <c r="W488" i="9"/>
  <c r="V488" i="9"/>
  <c r="Z487" i="9"/>
  <c r="Y487" i="9"/>
  <c r="X487" i="9"/>
  <c r="W487" i="9"/>
  <c r="V487" i="9"/>
  <c r="Z486" i="9"/>
  <c r="Y486" i="9"/>
  <c r="X486" i="9"/>
  <c r="W486" i="9"/>
  <c r="V486" i="9"/>
  <c r="Z485" i="9"/>
  <c r="Y485" i="9"/>
  <c r="X485" i="9"/>
  <c r="W485" i="9"/>
  <c r="V485" i="9"/>
  <c r="Z484" i="9"/>
  <c r="Y484" i="9"/>
  <c r="X484" i="9"/>
  <c r="W484" i="9"/>
  <c r="V484" i="9"/>
  <c r="Z483" i="9"/>
  <c r="Y483" i="9"/>
  <c r="X483" i="9"/>
  <c r="W483" i="9"/>
  <c r="V483" i="9"/>
  <c r="Z482" i="9"/>
  <c r="Y482" i="9"/>
  <c r="X482" i="9"/>
  <c r="W482" i="9"/>
  <c r="V482" i="9"/>
  <c r="Z481" i="9"/>
  <c r="Y481" i="9"/>
  <c r="X481" i="9"/>
  <c r="W481" i="9"/>
  <c r="V481" i="9"/>
  <c r="Z480" i="9"/>
  <c r="Y480" i="9"/>
  <c r="X480" i="9"/>
  <c r="W480" i="9"/>
  <c r="V480" i="9"/>
  <c r="Z479" i="9"/>
  <c r="Y479" i="9"/>
  <c r="X479" i="9"/>
  <c r="W479" i="9"/>
  <c r="V479" i="9"/>
  <c r="Z478" i="9"/>
  <c r="Y478" i="9"/>
  <c r="X478" i="9"/>
  <c r="W478" i="9"/>
  <c r="V478" i="9"/>
  <c r="Z477" i="9"/>
  <c r="Y477" i="9"/>
  <c r="X477" i="9"/>
  <c r="W477" i="9"/>
  <c r="V477" i="9"/>
  <c r="Z476" i="9"/>
  <c r="Y476" i="9"/>
  <c r="X476" i="9"/>
  <c r="W476" i="9"/>
  <c r="V476" i="9"/>
  <c r="Z475" i="9"/>
  <c r="Y475" i="9"/>
  <c r="X475" i="9"/>
  <c r="W475" i="9"/>
  <c r="V475" i="9"/>
  <c r="Z474" i="9"/>
  <c r="Y474" i="9"/>
  <c r="X474" i="9"/>
  <c r="W474" i="9"/>
  <c r="V474" i="9"/>
  <c r="Z473" i="9"/>
  <c r="Y473" i="9"/>
  <c r="X473" i="9"/>
  <c r="W473" i="9"/>
  <c r="V473" i="9"/>
  <c r="Z472" i="9"/>
  <c r="Y472" i="9"/>
  <c r="X472" i="9"/>
  <c r="W472" i="9"/>
  <c r="V472" i="9"/>
  <c r="Z471" i="9"/>
  <c r="Y471" i="9"/>
  <c r="X471" i="9"/>
  <c r="W471" i="9"/>
  <c r="V471" i="9"/>
  <c r="Z470" i="9"/>
  <c r="Y470" i="9"/>
  <c r="X470" i="9"/>
  <c r="W470" i="9"/>
  <c r="V470" i="9"/>
  <c r="Z469" i="9"/>
  <c r="Y469" i="9"/>
  <c r="X469" i="9"/>
  <c r="W469" i="9"/>
  <c r="V469" i="9"/>
  <c r="Z468" i="9"/>
  <c r="Y468" i="9"/>
  <c r="X468" i="9"/>
  <c r="W468" i="9"/>
  <c r="V468" i="9"/>
  <c r="Z467" i="9"/>
  <c r="Y467" i="9"/>
  <c r="X467" i="9"/>
  <c r="W467" i="9"/>
  <c r="V467" i="9"/>
  <c r="Z466" i="9"/>
  <c r="Y466" i="9"/>
  <c r="X466" i="9"/>
  <c r="W466" i="9"/>
  <c r="V466" i="9"/>
  <c r="Z465" i="9"/>
  <c r="Y465" i="9"/>
  <c r="X465" i="9"/>
  <c r="W465" i="9"/>
  <c r="V465" i="9"/>
  <c r="Z464" i="9"/>
  <c r="Y464" i="9"/>
  <c r="X464" i="9"/>
  <c r="W464" i="9"/>
  <c r="V464" i="9"/>
  <c r="Z463" i="9"/>
  <c r="Y463" i="9"/>
  <c r="X463" i="9"/>
  <c r="W463" i="9"/>
  <c r="V463" i="9"/>
  <c r="Z462" i="9"/>
  <c r="Y462" i="9"/>
  <c r="X462" i="9"/>
  <c r="W462" i="9"/>
  <c r="V462" i="9"/>
  <c r="Z461" i="9"/>
  <c r="Y461" i="9"/>
  <c r="X461" i="9"/>
  <c r="W461" i="9"/>
  <c r="V461" i="9"/>
  <c r="Z460" i="9"/>
  <c r="Y460" i="9"/>
  <c r="X460" i="9"/>
  <c r="W460" i="9"/>
  <c r="V460" i="9"/>
  <c r="Z459" i="9"/>
  <c r="Y459" i="9"/>
  <c r="X459" i="9"/>
  <c r="W459" i="9"/>
  <c r="V459" i="9"/>
  <c r="Z458" i="9"/>
  <c r="Y458" i="9"/>
  <c r="X458" i="9"/>
  <c r="W458" i="9"/>
  <c r="V458" i="9"/>
  <c r="Z457" i="9"/>
  <c r="Y457" i="9"/>
  <c r="X457" i="9"/>
  <c r="W457" i="9"/>
  <c r="V457" i="9"/>
  <c r="Z456" i="9"/>
  <c r="Y456" i="9"/>
  <c r="X456" i="9"/>
  <c r="W456" i="9"/>
  <c r="V456" i="9"/>
  <c r="Z455" i="9"/>
  <c r="Y455" i="9"/>
  <c r="X455" i="9"/>
  <c r="W455" i="9"/>
  <c r="V455" i="9"/>
  <c r="Z454" i="9"/>
  <c r="Y454" i="9"/>
  <c r="X454" i="9"/>
  <c r="W454" i="9"/>
  <c r="V454" i="9"/>
  <c r="Z453" i="9"/>
  <c r="Y453" i="9"/>
  <c r="X453" i="9"/>
  <c r="W453" i="9"/>
  <c r="V453" i="9"/>
  <c r="Z452" i="9"/>
  <c r="Y452" i="9"/>
  <c r="X452" i="9"/>
  <c r="W452" i="9"/>
  <c r="V452" i="9"/>
  <c r="Z451" i="9"/>
  <c r="Y451" i="9"/>
  <c r="X451" i="9"/>
  <c r="W451" i="9"/>
  <c r="V451" i="9"/>
  <c r="Z450" i="9"/>
  <c r="Y450" i="9"/>
  <c r="X450" i="9"/>
  <c r="W450" i="9"/>
  <c r="V450" i="9"/>
  <c r="Z449" i="9"/>
  <c r="Y449" i="9"/>
  <c r="X449" i="9"/>
  <c r="W449" i="9"/>
  <c r="V449" i="9"/>
  <c r="Z448" i="9"/>
  <c r="Y448" i="9"/>
  <c r="X448" i="9"/>
  <c r="W448" i="9"/>
  <c r="V448" i="9"/>
  <c r="Z447" i="9"/>
  <c r="Y447" i="9"/>
  <c r="X447" i="9"/>
  <c r="W447" i="9"/>
  <c r="V447" i="9"/>
  <c r="Z446" i="9"/>
  <c r="Y446" i="9"/>
  <c r="X446" i="9"/>
  <c r="W446" i="9"/>
  <c r="V446" i="9"/>
  <c r="Z445" i="9"/>
  <c r="Y445" i="9"/>
  <c r="X445" i="9"/>
  <c r="W445" i="9"/>
  <c r="V445" i="9"/>
  <c r="Z444" i="9"/>
  <c r="Y444" i="9"/>
  <c r="X444" i="9"/>
  <c r="W444" i="9"/>
  <c r="V444" i="9"/>
  <c r="Z443" i="9"/>
  <c r="Y443" i="9"/>
  <c r="X443" i="9"/>
  <c r="W443" i="9"/>
  <c r="V443" i="9"/>
  <c r="Z442" i="9"/>
  <c r="Y442" i="9"/>
  <c r="X442" i="9"/>
  <c r="W442" i="9"/>
  <c r="V442" i="9"/>
  <c r="Z441" i="9"/>
  <c r="Y441" i="9"/>
  <c r="X441" i="9"/>
  <c r="W441" i="9"/>
  <c r="V441" i="9"/>
  <c r="Z440" i="9"/>
  <c r="Y440" i="9"/>
  <c r="X440" i="9"/>
  <c r="W440" i="9"/>
  <c r="V440" i="9"/>
  <c r="Z439" i="9"/>
  <c r="Y439" i="9"/>
  <c r="X439" i="9"/>
  <c r="W439" i="9"/>
  <c r="V439" i="9"/>
  <c r="Z438" i="9"/>
  <c r="Y438" i="9"/>
  <c r="X438" i="9"/>
  <c r="W438" i="9"/>
  <c r="V438" i="9"/>
  <c r="Z437" i="9"/>
  <c r="Y437" i="9"/>
  <c r="X437" i="9"/>
  <c r="W437" i="9"/>
  <c r="V437" i="9"/>
  <c r="Z436" i="9"/>
  <c r="Y436" i="9"/>
  <c r="X436" i="9"/>
  <c r="W436" i="9"/>
  <c r="V436" i="9"/>
  <c r="Z435" i="9"/>
  <c r="Y435" i="9"/>
  <c r="X435" i="9"/>
  <c r="W435" i="9"/>
  <c r="V435" i="9"/>
  <c r="Z434" i="9"/>
  <c r="Y434" i="9"/>
  <c r="X434" i="9"/>
  <c r="W434" i="9"/>
  <c r="V434" i="9"/>
  <c r="Z433" i="9"/>
  <c r="Y433" i="9"/>
  <c r="X433" i="9"/>
  <c r="W433" i="9"/>
  <c r="V433" i="9"/>
  <c r="Z432" i="9"/>
  <c r="Y432" i="9"/>
  <c r="X432" i="9"/>
  <c r="W432" i="9"/>
  <c r="V432" i="9"/>
  <c r="Z431" i="9"/>
  <c r="Y431" i="9"/>
  <c r="X431" i="9"/>
  <c r="W431" i="9"/>
  <c r="V431" i="9"/>
  <c r="Z430" i="9"/>
  <c r="Y430" i="9"/>
  <c r="X430" i="9"/>
  <c r="W430" i="9"/>
  <c r="V430" i="9"/>
  <c r="Z429" i="9"/>
  <c r="Y429" i="9"/>
  <c r="X429" i="9"/>
  <c r="W429" i="9"/>
  <c r="V429" i="9"/>
  <c r="Z428" i="9"/>
  <c r="Y428" i="9"/>
  <c r="X428" i="9"/>
  <c r="W428" i="9"/>
  <c r="V428" i="9"/>
  <c r="Z427" i="9"/>
  <c r="Y427" i="9"/>
  <c r="X427" i="9"/>
  <c r="W427" i="9"/>
  <c r="V427" i="9"/>
  <c r="Z426" i="9"/>
  <c r="Y426" i="9"/>
  <c r="X426" i="9"/>
  <c r="W426" i="9"/>
  <c r="V426" i="9"/>
  <c r="Z425" i="9"/>
  <c r="Y425" i="9"/>
  <c r="X425" i="9"/>
  <c r="W425" i="9"/>
  <c r="V425" i="9"/>
  <c r="Z424" i="9"/>
  <c r="Y424" i="9"/>
  <c r="X424" i="9"/>
  <c r="W424" i="9"/>
  <c r="V424" i="9"/>
  <c r="Z423" i="9"/>
  <c r="Y423" i="9"/>
  <c r="X423" i="9"/>
  <c r="W423" i="9"/>
  <c r="V423" i="9"/>
  <c r="Z422" i="9"/>
  <c r="Y422" i="9"/>
  <c r="X422" i="9"/>
  <c r="W422" i="9"/>
  <c r="V422" i="9"/>
  <c r="Z421" i="9"/>
  <c r="Y421" i="9"/>
  <c r="X421" i="9"/>
  <c r="W421" i="9"/>
  <c r="V421" i="9"/>
  <c r="Z420" i="9"/>
  <c r="Y420" i="9"/>
  <c r="X420" i="9"/>
  <c r="W420" i="9"/>
  <c r="V420" i="9"/>
  <c r="Z419" i="9"/>
  <c r="Y419" i="9"/>
  <c r="X419" i="9"/>
  <c r="W419" i="9"/>
  <c r="V419" i="9"/>
  <c r="Z418" i="9"/>
  <c r="Y418" i="9"/>
  <c r="X418" i="9"/>
  <c r="W418" i="9"/>
  <c r="V418" i="9"/>
  <c r="Z417" i="9"/>
  <c r="Y417" i="9"/>
  <c r="X417" i="9"/>
  <c r="W417" i="9"/>
  <c r="V417" i="9"/>
  <c r="Z416" i="9"/>
  <c r="Y416" i="9"/>
  <c r="X416" i="9"/>
  <c r="W416" i="9"/>
  <c r="V416" i="9"/>
  <c r="Z415" i="9"/>
  <c r="Y415" i="9"/>
  <c r="X415" i="9"/>
  <c r="W415" i="9"/>
  <c r="V415" i="9"/>
  <c r="Z414" i="9"/>
  <c r="Y414" i="9"/>
  <c r="X414" i="9"/>
  <c r="W414" i="9"/>
  <c r="V414" i="9"/>
  <c r="Z413" i="9"/>
  <c r="Y413" i="9"/>
  <c r="X413" i="9"/>
  <c r="W413" i="9"/>
  <c r="V413" i="9"/>
  <c r="Z412" i="9"/>
  <c r="Y412" i="9"/>
  <c r="X412" i="9"/>
  <c r="W412" i="9"/>
  <c r="V412" i="9"/>
  <c r="Z411" i="9"/>
  <c r="Y411" i="9"/>
  <c r="X411" i="9"/>
  <c r="W411" i="9"/>
  <c r="V411" i="9"/>
  <c r="Z410" i="9"/>
  <c r="Y410" i="9"/>
  <c r="X410" i="9"/>
  <c r="W410" i="9"/>
  <c r="V410" i="9"/>
  <c r="Z409" i="9"/>
  <c r="Y409" i="9"/>
  <c r="X409" i="9"/>
  <c r="W409" i="9"/>
  <c r="V409" i="9"/>
  <c r="Z408" i="9"/>
  <c r="Y408" i="9"/>
  <c r="X408" i="9"/>
  <c r="W408" i="9"/>
  <c r="V408" i="9"/>
  <c r="Z407" i="9"/>
  <c r="Y407" i="9"/>
  <c r="X407" i="9"/>
  <c r="W407" i="9"/>
  <c r="V407" i="9"/>
  <c r="Z406" i="9"/>
  <c r="Y406" i="9"/>
  <c r="X406" i="9"/>
  <c r="W406" i="9"/>
  <c r="V406" i="9"/>
  <c r="Z405" i="9"/>
  <c r="Y405" i="9"/>
  <c r="X405" i="9"/>
  <c r="W405" i="9"/>
  <c r="V405" i="9"/>
  <c r="Z404" i="9"/>
  <c r="Y404" i="9"/>
  <c r="X404" i="9"/>
  <c r="W404" i="9"/>
  <c r="V404" i="9"/>
  <c r="Z403" i="9"/>
  <c r="Y403" i="9"/>
  <c r="X403" i="9"/>
  <c r="W403" i="9"/>
  <c r="V403" i="9"/>
  <c r="Z402" i="9"/>
  <c r="Y402" i="9"/>
  <c r="X402" i="9"/>
  <c r="W402" i="9"/>
  <c r="V402" i="9"/>
  <c r="Z401" i="9"/>
  <c r="Y401" i="9"/>
  <c r="X401" i="9"/>
  <c r="W401" i="9"/>
  <c r="V401" i="9"/>
  <c r="Z400" i="9"/>
  <c r="Y400" i="9"/>
  <c r="X400" i="9"/>
  <c r="W400" i="9"/>
  <c r="V400" i="9"/>
  <c r="Z399" i="9"/>
  <c r="Y399" i="9"/>
  <c r="X399" i="9"/>
  <c r="W399" i="9"/>
  <c r="V399" i="9"/>
  <c r="Z398" i="9"/>
  <c r="Y398" i="9"/>
  <c r="X398" i="9"/>
  <c r="W398" i="9"/>
  <c r="V398" i="9"/>
  <c r="Z397" i="9"/>
  <c r="Y397" i="9"/>
  <c r="X397" i="9"/>
  <c r="W397" i="9"/>
  <c r="V397" i="9"/>
  <c r="Z396" i="9"/>
  <c r="Y396" i="9"/>
  <c r="X396" i="9"/>
  <c r="W396" i="9"/>
  <c r="V396" i="9"/>
  <c r="Z395" i="9"/>
  <c r="Y395" i="9"/>
  <c r="X395" i="9"/>
  <c r="W395" i="9"/>
  <c r="V395" i="9"/>
  <c r="Z394" i="9"/>
  <c r="Y394" i="9"/>
  <c r="X394" i="9"/>
  <c r="W394" i="9"/>
  <c r="V394" i="9"/>
  <c r="Z393" i="9"/>
  <c r="Y393" i="9"/>
  <c r="X393" i="9"/>
  <c r="W393" i="9"/>
  <c r="V393" i="9"/>
  <c r="Z392" i="9"/>
  <c r="Y392" i="9"/>
  <c r="X392" i="9"/>
  <c r="W392" i="9"/>
  <c r="V392" i="9"/>
  <c r="Z391" i="9"/>
  <c r="Y391" i="9"/>
  <c r="X391" i="9"/>
  <c r="W391" i="9"/>
  <c r="V391" i="9"/>
  <c r="Z390" i="9"/>
  <c r="Y390" i="9"/>
  <c r="X390" i="9"/>
  <c r="W390" i="9"/>
  <c r="V390" i="9"/>
  <c r="Z389" i="9"/>
  <c r="Y389" i="9"/>
  <c r="X389" i="9"/>
  <c r="W389" i="9"/>
  <c r="V389" i="9"/>
  <c r="Z388" i="9"/>
  <c r="Y388" i="9"/>
  <c r="X388" i="9"/>
  <c r="W388" i="9"/>
  <c r="V388" i="9"/>
  <c r="Z387" i="9"/>
  <c r="Y387" i="9"/>
  <c r="X387" i="9"/>
  <c r="W387" i="9"/>
  <c r="V387" i="9"/>
  <c r="Z386" i="9"/>
  <c r="Y386" i="9"/>
  <c r="X386" i="9"/>
  <c r="W386" i="9"/>
  <c r="V386" i="9"/>
  <c r="Z385" i="9"/>
  <c r="Y385" i="9"/>
  <c r="X385" i="9"/>
  <c r="W385" i="9"/>
  <c r="V385" i="9"/>
  <c r="Z384" i="9"/>
  <c r="Y384" i="9"/>
  <c r="X384" i="9"/>
  <c r="W384" i="9"/>
  <c r="V384" i="9"/>
  <c r="Z383" i="9"/>
  <c r="Y383" i="9"/>
  <c r="X383" i="9"/>
  <c r="W383" i="9"/>
  <c r="V383" i="9"/>
  <c r="Z382" i="9"/>
  <c r="Y382" i="9"/>
  <c r="X382" i="9"/>
  <c r="W382" i="9"/>
  <c r="V382" i="9"/>
  <c r="Z381" i="9"/>
  <c r="Y381" i="9"/>
  <c r="X381" i="9"/>
  <c r="W381" i="9"/>
  <c r="V381" i="9"/>
  <c r="Z380" i="9"/>
  <c r="Y380" i="9"/>
  <c r="X380" i="9"/>
  <c r="W380" i="9"/>
  <c r="V380" i="9"/>
  <c r="Z379" i="9"/>
  <c r="Y379" i="9"/>
  <c r="X379" i="9"/>
  <c r="W379" i="9"/>
  <c r="V379" i="9"/>
  <c r="Z378" i="9"/>
  <c r="Y378" i="9"/>
  <c r="X378" i="9"/>
  <c r="W378" i="9"/>
  <c r="V378" i="9"/>
  <c r="Z377" i="9"/>
  <c r="Y377" i="9"/>
  <c r="X377" i="9"/>
  <c r="W377" i="9"/>
  <c r="V377" i="9"/>
  <c r="Z376" i="9"/>
  <c r="Y376" i="9"/>
  <c r="X376" i="9"/>
  <c r="W376" i="9"/>
  <c r="V376" i="9"/>
  <c r="Z375" i="9"/>
  <c r="Y375" i="9"/>
  <c r="X375" i="9"/>
  <c r="W375" i="9"/>
  <c r="V375" i="9"/>
  <c r="Z374" i="9"/>
  <c r="Y374" i="9"/>
  <c r="X374" i="9"/>
  <c r="W374" i="9"/>
  <c r="V374" i="9"/>
  <c r="Z373" i="9"/>
  <c r="Y373" i="9"/>
  <c r="X373" i="9"/>
  <c r="W373" i="9"/>
  <c r="V373" i="9"/>
  <c r="Z372" i="9"/>
  <c r="Y372" i="9"/>
  <c r="X372" i="9"/>
  <c r="W372" i="9"/>
  <c r="V372" i="9"/>
  <c r="Z371" i="9"/>
  <c r="Y371" i="9"/>
  <c r="X371" i="9"/>
  <c r="W371" i="9"/>
  <c r="V371" i="9"/>
  <c r="Z370" i="9"/>
  <c r="Y370" i="9"/>
  <c r="X370" i="9"/>
  <c r="W370" i="9"/>
  <c r="V370" i="9"/>
  <c r="Z369" i="9"/>
  <c r="Y369" i="9"/>
  <c r="X369" i="9"/>
  <c r="W369" i="9"/>
  <c r="V369" i="9"/>
  <c r="Z368" i="9"/>
  <c r="Y368" i="9"/>
  <c r="X368" i="9"/>
  <c r="W368" i="9"/>
  <c r="V368" i="9"/>
  <c r="Z367" i="9"/>
  <c r="Y367" i="9"/>
  <c r="X367" i="9"/>
  <c r="W367" i="9"/>
  <c r="V367" i="9"/>
  <c r="Z366" i="9"/>
  <c r="Y366" i="9"/>
  <c r="X366" i="9"/>
  <c r="W366" i="9"/>
  <c r="V366" i="9"/>
  <c r="Z365" i="9"/>
  <c r="Y365" i="9"/>
  <c r="X365" i="9"/>
  <c r="W365" i="9"/>
  <c r="V365" i="9"/>
  <c r="Z364" i="9"/>
  <c r="Y364" i="9"/>
  <c r="X364" i="9"/>
  <c r="W364" i="9"/>
  <c r="V364" i="9"/>
  <c r="Z363" i="9"/>
  <c r="Y363" i="9"/>
  <c r="X363" i="9"/>
  <c r="W363" i="9"/>
  <c r="V363" i="9"/>
  <c r="Z362" i="9"/>
  <c r="Y362" i="9"/>
  <c r="X362" i="9"/>
  <c r="W362" i="9"/>
  <c r="V362" i="9"/>
  <c r="Z361" i="9"/>
  <c r="Y361" i="9"/>
  <c r="X361" i="9"/>
  <c r="W361" i="9"/>
  <c r="V361" i="9"/>
  <c r="Z360" i="9"/>
  <c r="Y360" i="9"/>
  <c r="X360" i="9"/>
  <c r="W360" i="9"/>
  <c r="V360" i="9"/>
  <c r="Z359" i="9"/>
  <c r="Y359" i="9"/>
  <c r="X359" i="9"/>
  <c r="W359" i="9"/>
  <c r="V359" i="9"/>
  <c r="Z358" i="9"/>
  <c r="Y358" i="9"/>
  <c r="X358" i="9"/>
  <c r="W358" i="9"/>
  <c r="V358" i="9"/>
  <c r="Z357" i="9"/>
  <c r="Y357" i="9"/>
  <c r="X357" i="9"/>
  <c r="W357" i="9"/>
  <c r="V357" i="9"/>
  <c r="Z356" i="9"/>
  <c r="Y356" i="9"/>
  <c r="X356" i="9"/>
  <c r="W356" i="9"/>
  <c r="V356" i="9"/>
  <c r="Z355" i="9"/>
  <c r="Y355" i="9"/>
  <c r="X355" i="9"/>
  <c r="W355" i="9"/>
  <c r="V355" i="9"/>
  <c r="Z354" i="9"/>
  <c r="Y354" i="9"/>
  <c r="X354" i="9"/>
  <c r="W354" i="9"/>
  <c r="V354" i="9"/>
  <c r="Z353" i="9"/>
  <c r="Y353" i="9"/>
  <c r="X353" i="9"/>
  <c r="W353" i="9"/>
  <c r="V353" i="9"/>
  <c r="Z352" i="9"/>
  <c r="Y352" i="9"/>
  <c r="X352" i="9"/>
  <c r="W352" i="9"/>
  <c r="V352" i="9"/>
  <c r="Z351" i="9"/>
  <c r="Y351" i="9"/>
  <c r="X351" i="9"/>
  <c r="W351" i="9"/>
  <c r="V351" i="9"/>
  <c r="Z350" i="9"/>
  <c r="Y350" i="9"/>
  <c r="X350" i="9"/>
  <c r="W350" i="9"/>
  <c r="V350" i="9"/>
  <c r="Z349" i="9"/>
  <c r="Y349" i="9"/>
  <c r="X349" i="9"/>
  <c r="W349" i="9"/>
  <c r="V349" i="9"/>
  <c r="Z348" i="9"/>
  <c r="Y348" i="9"/>
  <c r="X348" i="9"/>
  <c r="W348" i="9"/>
  <c r="V348" i="9"/>
  <c r="Z347" i="9"/>
  <c r="Y347" i="9"/>
  <c r="X347" i="9"/>
  <c r="W347" i="9"/>
  <c r="V347" i="9"/>
  <c r="Z346" i="9"/>
  <c r="Y346" i="9"/>
  <c r="X346" i="9"/>
  <c r="W346" i="9"/>
  <c r="V346" i="9"/>
  <c r="Z345" i="9"/>
  <c r="Y345" i="9"/>
  <c r="X345" i="9"/>
  <c r="W345" i="9"/>
  <c r="V345" i="9"/>
  <c r="Z344" i="9"/>
  <c r="Y344" i="9"/>
  <c r="X344" i="9"/>
  <c r="W344" i="9"/>
  <c r="V344" i="9"/>
  <c r="Z343" i="9"/>
  <c r="Y343" i="9"/>
  <c r="X343" i="9"/>
  <c r="W343" i="9"/>
  <c r="V343" i="9"/>
  <c r="Z342" i="9"/>
  <c r="Y342" i="9"/>
  <c r="X342" i="9"/>
  <c r="W342" i="9"/>
  <c r="V342" i="9"/>
  <c r="Z341" i="9"/>
  <c r="Y341" i="9"/>
  <c r="X341" i="9"/>
  <c r="W341" i="9"/>
  <c r="V341" i="9"/>
  <c r="Z340" i="9"/>
  <c r="Y340" i="9"/>
  <c r="X340" i="9"/>
  <c r="W340" i="9"/>
  <c r="V340" i="9"/>
  <c r="Z339" i="9"/>
  <c r="Y339" i="9"/>
  <c r="X339" i="9"/>
  <c r="W339" i="9"/>
  <c r="V339" i="9"/>
  <c r="Z338" i="9"/>
  <c r="Y338" i="9"/>
  <c r="X338" i="9"/>
  <c r="W338" i="9"/>
  <c r="V338" i="9"/>
  <c r="Z337" i="9"/>
  <c r="Y337" i="9"/>
  <c r="X337" i="9"/>
  <c r="W337" i="9"/>
  <c r="V337" i="9"/>
  <c r="Z336" i="9"/>
  <c r="Y336" i="9"/>
  <c r="X336" i="9"/>
  <c r="W336" i="9"/>
  <c r="V336" i="9"/>
  <c r="Z335" i="9"/>
  <c r="Y335" i="9"/>
  <c r="X335" i="9"/>
  <c r="W335" i="9"/>
  <c r="V335" i="9"/>
  <c r="Z334" i="9"/>
  <c r="Y334" i="9"/>
  <c r="X334" i="9"/>
  <c r="W334" i="9"/>
  <c r="V334" i="9"/>
  <c r="Z333" i="9"/>
  <c r="Y333" i="9"/>
  <c r="X333" i="9"/>
  <c r="W333" i="9"/>
  <c r="V333" i="9"/>
  <c r="Z332" i="9"/>
  <c r="Y332" i="9"/>
  <c r="X332" i="9"/>
  <c r="W332" i="9"/>
  <c r="V332" i="9"/>
  <c r="Z331" i="9"/>
  <c r="Y331" i="9"/>
  <c r="X331" i="9"/>
  <c r="W331" i="9"/>
  <c r="V331" i="9"/>
  <c r="Z330" i="9"/>
  <c r="Y330" i="9"/>
  <c r="X330" i="9"/>
  <c r="W330" i="9"/>
  <c r="V330" i="9"/>
  <c r="Z329" i="9"/>
  <c r="Y329" i="9"/>
  <c r="X329" i="9"/>
  <c r="W329" i="9"/>
  <c r="V329" i="9"/>
  <c r="Z328" i="9"/>
  <c r="Y328" i="9"/>
  <c r="X328" i="9"/>
  <c r="W328" i="9"/>
  <c r="V328" i="9"/>
  <c r="Z327" i="9"/>
  <c r="Y327" i="9"/>
  <c r="X327" i="9"/>
  <c r="W327" i="9"/>
  <c r="V327" i="9"/>
  <c r="Z326" i="9"/>
  <c r="Y326" i="9"/>
  <c r="X326" i="9"/>
  <c r="W326" i="9"/>
  <c r="V326" i="9"/>
  <c r="Z325" i="9"/>
  <c r="Y325" i="9"/>
  <c r="X325" i="9"/>
  <c r="W325" i="9"/>
  <c r="V325" i="9"/>
  <c r="Z324" i="9"/>
  <c r="Y324" i="9"/>
  <c r="X324" i="9"/>
  <c r="W324" i="9"/>
  <c r="V324" i="9"/>
  <c r="Z323" i="9"/>
  <c r="Y323" i="9"/>
  <c r="X323" i="9"/>
  <c r="W323" i="9"/>
  <c r="V323" i="9"/>
  <c r="Z322" i="9"/>
  <c r="Y322" i="9"/>
  <c r="X322" i="9"/>
  <c r="W322" i="9"/>
  <c r="V322" i="9"/>
  <c r="Z321" i="9"/>
  <c r="Y321" i="9"/>
  <c r="X321" i="9"/>
  <c r="W321" i="9"/>
  <c r="V321" i="9"/>
  <c r="Z320" i="9"/>
  <c r="Y320" i="9"/>
  <c r="X320" i="9"/>
  <c r="W320" i="9"/>
  <c r="V320" i="9"/>
  <c r="Z319" i="9"/>
  <c r="Y319" i="9"/>
  <c r="X319" i="9"/>
  <c r="W319" i="9"/>
  <c r="V319" i="9"/>
  <c r="Z318" i="9"/>
  <c r="Y318" i="9"/>
  <c r="X318" i="9"/>
  <c r="W318" i="9"/>
  <c r="V318" i="9"/>
  <c r="Z317" i="9"/>
  <c r="Y317" i="9"/>
  <c r="X317" i="9"/>
  <c r="W317" i="9"/>
  <c r="V317" i="9"/>
  <c r="Z316" i="9"/>
  <c r="Y316" i="9"/>
  <c r="X316" i="9"/>
  <c r="W316" i="9"/>
  <c r="V316" i="9"/>
  <c r="Z315" i="9"/>
  <c r="Y315" i="9"/>
  <c r="X315" i="9"/>
  <c r="W315" i="9"/>
  <c r="V315" i="9"/>
  <c r="Z314" i="9"/>
  <c r="Y314" i="9"/>
  <c r="X314" i="9"/>
  <c r="W314" i="9"/>
  <c r="V314" i="9"/>
  <c r="Z313" i="9"/>
  <c r="Y313" i="9"/>
  <c r="X313" i="9"/>
  <c r="W313" i="9"/>
  <c r="V313" i="9"/>
  <c r="Z312" i="9"/>
  <c r="Y312" i="9"/>
  <c r="X312" i="9"/>
  <c r="W312" i="9"/>
  <c r="V312" i="9"/>
  <c r="Z311" i="9"/>
  <c r="Y311" i="9"/>
  <c r="X311" i="9"/>
  <c r="W311" i="9"/>
  <c r="V311" i="9"/>
  <c r="Z310" i="9"/>
  <c r="Y310" i="9"/>
  <c r="X310" i="9"/>
  <c r="W310" i="9"/>
  <c r="V310" i="9"/>
  <c r="Z309" i="9"/>
  <c r="Y309" i="9"/>
  <c r="X309" i="9"/>
  <c r="W309" i="9"/>
  <c r="V309" i="9"/>
  <c r="Z308" i="9"/>
  <c r="Y308" i="9"/>
  <c r="X308" i="9"/>
  <c r="W308" i="9"/>
  <c r="V308" i="9"/>
  <c r="Z307" i="9"/>
  <c r="Y307" i="9"/>
  <c r="X307" i="9"/>
  <c r="W307" i="9"/>
  <c r="V307" i="9"/>
  <c r="Z306" i="9"/>
  <c r="Y306" i="9"/>
  <c r="X306" i="9"/>
  <c r="W306" i="9"/>
  <c r="V306" i="9"/>
  <c r="Z305" i="9"/>
  <c r="Y305" i="9"/>
  <c r="X305" i="9"/>
  <c r="W305" i="9"/>
  <c r="V305" i="9"/>
  <c r="Z304" i="9"/>
  <c r="Y304" i="9"/>
  <c r="X304" i="9"/>
  <c r="W304" i="9"/>
  <c r="V304" i="9"/>
  <c r="Z303" i="9"/>
  <c r="Y303" i="9"/>
  <c r="X303" i="9"/>
  <c r="W303" i="9"/>
  <c r="V303" i="9"/>
  <c r="Z302" i="9"/>
  <c r="Y302" i="9"/>
  <c r="X302" i="9"/>
  <c r="W302" i="9"/>
  <c r="V302" i="9"/>
  <c r="Z301" i="9"/>
  <c r="Y301" i="9"/>
  <c r="X301" i="9"/>
  <c r="W301" i="9"/>
  <c r="V301" i="9"/>
  <c r="Z300" i="9"/>
  <c r="Y300" i="9"/>
  <c r="X300" i="9"/>
  <c r="W300" i="9"/>
  <c r="V300" i="9"/>
  <c r="Z299" i="9"/>
  <c r="Y299" i="9"/>
  <c r="X299" i="9"/>
  <c r="W299" i="9"/>
  <c r="V299" i="9"/>
  <c r="Z298" i="9"/>
  <c r="Y298" i="9"/>
  <c r="X298" i="9"/>
  <c r="W298" i="9"/>
  <c r="V298" i="9"/>
  <c r="Z297" i="9"/>
  <c r="Y297" i="9"/>
  <c r="X297" i="9"/>
  <c r="W297" i="9"/>
  <c r="V297" i="9"/>
  <c r="Z296" i="9"/>
  <c r="Y296" i="9"/>
  <c r="X296" i="9"/>
  <c r="W296" i="9"/>
  <c r="V296" i="9"/>
  <c r="Z295" i="9"/>
  <c r="Y295" i="9"/>
  <c r="X295" i="9"/>
  <c r="W295" i="9"/>
  <c r="V295" i="9"/>
  <c r="Z294" i="9"/>
  <c r="Y294" i="9"/>
  <c r="X294" i="9"/>
  <c r="W294" i="9"/>
  <c r="V294" i="9"/>
  <c r="Z293" i="9"/>
  <c r="Y293" i="9"/>
  <c r="X293" i="9"/>
  <c r="W293" i="9"/>
  <c r="V293" i="9"/>
  <c r="Z292" i="9"/>
  <c r="Y292" i="9"/>
  <c r="X292" i="9"/>
  <c r="W292" i="9"/>
  <c r="V292" i="9"/>
  <c r="Z291" i="9"/>
  <c r="Y291" i="9"/>
  <c r="X291" i="9"/>
  <c r="W291" i="9"/>
  <c r="V291" i="9"/>
  <c r="Z290" i="9"/>
  <c r="Y290" i="9"/>
  <c r="X290" i="9"/>
  <c r="W290" i="9"/>
  <c r="V290" i="9"/>
  <c r="Z289" i="9"/>
  <c r="Y289" i="9"/>
  <c r="X289" i="9"/>
  <c r="W289" i="9"/>
  <c r="V289" i="9"/>
  <c r="Z288" i="9"/>
  <c r="Y288" i="9"/>
  <c r="X288" i="9"/>
  <c r="W288" i="9"/>
  <c r="V288" i="9"/>
  <c r="Z287" i="9"/>
  <c r="Y287" i="9"/>
  <c r="X287" i="9"/>
  <c r="W287" i="9"/>
  <c r="V287" i="9"/>
  <c r="Z286" i="9"/>
  <c r="Y286" i="9"/>
  <c r="X286" i="9"/>
  <c r="W286" i="9"/>
  <c r="V286" i="9"/>
  <c r="Z285" i="9"/>
  <c r="Y285" i="9"/>
  <c r="X285" i="9"/>
  <c r="W285" i="9"/>
  <c r="V285" i="9"/>
  <c r="Z284" i="9"/>
  <c r="Y284" i="9"/>
  <c r="X284" i="9"/>
  <c r="W284" i="9"/>
  <c r="V284" i="9"/>
  <c r="Z283" i="9"/>
  <c r="Y283" i="9"/>
  <c r="X283" i="9"/>
  <c r="W283" i="9"/>
  <c r="V283" i="9"/>
  <c r="Z282" i="9"/>
  <c r="Y282" i="9"/>
  <c r="X282" i="9"/>
  <c r="W282" i="9"/>
  <c r="V282" i="9"/>
  <c r="Z281" i="9"/>
  <c r="Y281" i="9"/>
  <c r="X281" i="9"/>
  <c r="W281" i="9"/>
  <c r="V281" i="9"/>
  <c r="Z280" i="9"/>
  <c r="Y280" i="9"/>
  <c r="X280" i="9"/>
  <c r="W280" i="9"/>
  <c r="V280" i="9"/>
  <c r="Z279" i="9"/>
  <c r="Y279" i="9"/>
  <c r="X279" i="9"/>
  <c r="W279" i="9"/>
  <c r="V279" i="9"/>
  <c r="Z278" i="9"/>
  <c r="Y278" i="9"/>
  <c r="X278" i="9"/>
  <c r="W278" i="9"/>
  <c r="V278" i="9"/>
  <c r="Z277" i="9"/>
  <c r="Y277" i="9"/>
  <c r="X277" i="9"/>
  <c r="W277" i="9"/>
  <c r="V277" i="9"/>
  <c r="Z276" i="9"/>
  <c r="Y276" i="9"/>
  <c r="X276" i="9"/>
  <c r="W276" i="9"/>
  <c r="V276" i="9"/>
  <c r="Z275" i="9"/>
  <c r="Y275" i="9"/>
  <c r="X275" i="9"/>
  <c r="W275" i="9"/>
  <c r="V275" i="9"/>
  <c r="Z274" i="9"/>
  <c r="Y274" i="9"/>
  <c r="X274" i="9"/>
  <c r="W274" i="9"/>
  <c r="V274" i="9"/>
  <c r="Z273" i="9"/>
  <c r="Y273" i="9"/>
  <c r="X273" i="9"/>
  <c r="W273" i="9"/>
  <c r="V273" i="9"/>
  <c r="Z272" i="9"/>
  <c r="Y272" i="9"/>
  <c r="X272" i="9"/>
  <c r="W272" i="9"/>
  <c r="V272" i="9"/>
  <c r="Z271" i="9"/>
  <c r="Y271" i="9"/>
  <c r="X271" i="9"/>
  <c r="W271" i="9"/>
  <c r="V271" i="9"/>
  <c r="Z270" i="9"/>
  <c r="Y270" i="9"/>
  <c r="X270" i="9"/>
  <c r="W270" i="9"/>
  <c r="V270" i="9"/>
  <c r="Z269" i="9"/>
  <c r="Y269" i="9"/>
  <c r="X269" i="9"/>
  <c r="W269" i="9"/>
  <c r="V269" i="9"/>
  <c r="Z268" i="9"/>
  <c r="Y268" i="9"/>
  <c r="X268" i="9"/>
  <c r="W268" i="9"/>
  <c r="V268" i="9"/>
  <c r="Z267" i="9"/>
  <c r="Y267" i="9"/>
  <c r="X267" i="9"/>
  <c r="W267" i="9"/>
  <c r="V267" i="9"/>
  <c r="Z266" i="9"/>
  <c r="Y266" i="9"/>
  <c r="X266" i="9"/>
  <c r="W266" i="9"/>
  <c r="V266" i="9"/>
  <c r="Z265" i="9"/>
  <c r="Y265" i="9"/>
  <c r="X265" i="9"/>
  <c r="W265" i="9"/>
  <c r="V265" i="9"/>
  <c r="Z264" i="9"/>
  <c r="Y264" i="9"/>
  <c r="X264" i="9"/>
  <c r="W264" i="9"/>
  <c r="V264" i="9"/>
  <c r="Z263" i="9"/>
  <c r="Y263" i="9"/>
  <c r="X263" i="9"/>
  <c r="W263" i="9"/>
  <c r="V263" i="9"/>
  <c r="Z262" i="9"/>
  <c r="Y262" i="9"/>
  <c r="X262" i="9"/>
  <c r="W262" i="9"/>
  <c r="V262" i="9"/>
  <c r="Z261" i="9"/>
  <c r="Y261" i="9"/>
  <c r="X261" i="9"/>
  <c r="W261" i="9"/>
  <c r="V261" i="9"/>
  <c r="Z260" i="9"/>
  <c r="Y260" i="9"/>
  <c r="X260" i="9"/>
  <c r="W260" i="9"/>
  <c r="V260" i="9"/>
  <c r="Z259" i="9"/>
  <c r="Y259" i="9"/>
  <c r="X259" i="9"/>
  <c r="W259" i="9"/>
  <c r="V259" i="9"/>
  <c r="Z258" i="9"/>
  <c r="Y258" i="9"/>
  <c r="X258" i="9"/>
  <c r="W258" i="9"/>
  <c r="V258" i="9"/>
  <c r="Z257" i="9"/>
  <c r="Y257" i="9"/>
  <c r="X257" i="9"/>
  <c r="W257" i="9"/>
  <c r="V257" i="9"/>
  <c r="Z256" i="9"/>
  <c r="Y256" i="9"/>
  <c r="X256" i="9"/>
  <c r="W256" i="9"/>
  <c r="V256" i="9"/>
  <c r="Z255" i="9"/>
  <c r="Y255" i="9"/>
  <c r="X255" i="9"/>
  <c r="W255" i="9"/>
  <c r="V255" i="9"/>
  <c r="Z254" i="9"/>
  <c r="Y254" i="9"/>
  <c r="X254" i="9"/>
  <c r="W254" i="9"/>
  <c r="V254" i="9"/>
  <c r="Z253" i="9"/>
  <c r="Y253" i="9"/>
  <c r="X253" i="9"/>
  <c r="W253" i="9"/>
  <c r="V253" i="9"/>
  <c r="Z252" i="9"/>
  <c r="Y252" i="9"/>
  <c r="X252" i="9"/>
  <c r="W252" i="9"/>
  <c r="V252" i="9"/>
  <c r="Z251" i="9"/>
  <c r="Y251" i="9"/>
  <c r="X251" i="9"/>
  <c r="W251" i="9"/>
  <c r="V251" i="9"/>
  <c r="Z250" i="9"/>
  <c r="Y250" i="9"/>
  <c r="X250" i="9"/>
  <c r="W250" i="9"/>
  <c r="V250" i="9"/>
  <c r="Z249" i="9"/>
  <c r="Y249" i="9"/>
  <c r="X249" i="9"/>
  <c r="W249" i="9"/>
  <c r="V249" i="9"/>
  <c r="Z248" i="9"/>
  <c r="Y248" i="9"/>
  <c r="X248" i="9"/>
  <c r="W248" i="9"/>
  <c r="V248" i="9"/>
  <c r="Z247" i="9"/>
  <c r="Y247" i="9"/>
  <c r="X247" i="9"/>
  <c r="W247" i="9"/>
  <c r="V247" i="9"/>
  <c r="Z246" i="9"/>
  <c r="Y246" i="9"/>
  <c r="X246" i="9"/>
  <c r="W246" i="9"/>
  <c r="V246" i="9"/>
  <c r="Z245" i="9"/>
  <c r="Y245" i="9"/>
  <c r="X245" i="9"/>
  <c r="W245" i="9"/>
  <c r="V245" i="9"/>
  <c r="Z244" i="9"/>
  <c r="Y244" i="9"/>
  <c r="X244" i="9"/>
  <c r="W244" i="9"/>
  <c r="V244" i="9"/>
  <c r="Z243" i="9"/>
  <c r="Y243" i="9"/>
  <c r="X243" i="9"/>
  <c r="W243" i="9"/>
  <c r="V243" i="9"/>
  <c r="Z242" i="9"/>
  <c r="Y242" i="9"/>
  <c r="X242" i="9"/>
  <c r="W242" i="9"/>
  <c r="V242" i="9"/>
  <c r="Z241" i="9"/>
  <c r="Y241" i="9"/>
  <c r="X241" i="9"/>
  <c r="W241" i="9"/>
  <c r="V241" i="9"/>
  <c r="Z240" i="9"/>
  <c r="Y240" i="9"/>
  <c r="X240" i="9"/>
  <c r="W240" i="9"/>
  <c r="V240" i="9"/>
  <c r="Z239" i="9"/>
  <c r="Y239" i="9"/>
  <c r="X239" i="9"/>
  <c r="W239" i="9"/>
  <c r="V239" i="9"/>
  <c r="Z238" i="9"/>
  <c r="Y238" i="9"/>
  <c r="X238" i="9"/>
  <c r="W238" i="9"/>
  <c r="V238" i="9"/>
  <c r="Z237" i="9"/>
  <c r="Y237" i="9"/>
  <c r="X237" i="9"/>
  <c r="W237" i="9"/>
  <c r="V237" i="9"/>
  <c r="Z236" i="9"/>
  <c r="Y236" i="9"/>
  <c r="X236" i="9"/>
  <c r="W236" i="9"/>
  <c r="V236" i="9"/>
  <c r="Z235" i="9"/>
  <c r="Y235" i="9"/>
  <c r="X235" i="9"/>
  <c r="W235" i="9"/>
  <c r="V235" i="9"/>
  <c r="Z234" i="9"/>
  <c r="Y234" i="9"/>
  <c r="X234" i="9"/>
  <c r="W234" i="9"/>
  <c r="V234" i="9"/>
  <c r="Z233" i="9"/>
  <c r="Y233" i="9"/>
  <c r="X233" i="9"/>
  <c r="W233" i="9"/>
  <c r="V233" i="9"/>
  <c r="Z232" i="9"/>
  <c r="Y232" i="9"/>
  <c r="X232" i="9"/>
  <c r="W232" i="9"/>
  <c r="V232" i="9"/>
  <c r="Z231" i="9"/>
  <c r="Y231" i="9"/>
  <c r="X231" i="9"/>
  <c r="W231" i="9"/>
  <c r="V231" i="9"/>
  <c r="Z230" i="9"/>
  <c r="Y230" i="9"/>
  <c r="X230" i="9"/>
  <c r="W230" i="9"/>
  <c r="V230" i="9"/>
  <c r="Z229" i="9"/>
  <c r="Y229" i="9"/>
  <c r="X229" i="9"/>
  <c r="W229" i="9"/>
  <c r="V229" i="9"/>
  <c r="Z228" i="9"/>
  <c r="Y228" i="9"/>
  <c r="X228" i="9"/>
  <c r="W228" i="9"/>
  <c r="V228" i="9"/>
  <c r="Z227" i="9"/>
  <c r="Y227" i="9"/>
  <c r="X227" i="9"/>
  <c r="W227" i="9"/>
  <c r="V227" i="9"/>
  <c r="Z226" i="9"/>
  <c r="Y226" i="9"/>
  <c r="X226" i="9"/>
  <c r="W226" i="9"/>
  <c r="V226" i="9"/>
  <c r="Z225" i="9"/>
  <c r="Y225" i="9"/>
  <c r="X225" i="9"/>
  <c r="W225" i="9"/>
  <c r="V225" i="9"/>
  <c r="Z224" i="9"/>
  <c r="Y224" i="9"/>
  <c r="X224" i="9"/>
  <c r="W224" i="9"/>
  <c r="V224" i="9"/>
  <c r="Z223" i="9"/>
  <c r="Y223" i="9"/>
  <c r="X223" i="9"/>
  <c r="W223" i="9"/>
  <c r="V223" i="9"/>
  <c r="Z222" i="9"/>
  <c r="Y222" i="9"/>
  <c r="X222" i="9"/>
  <c r="W222" i="9"/>
  <c r="V222" i="9"/>
  <c r="Z221" i="9"/>
  <c r="Y221" i="9"/>
  <c r="X221" i="9"/>
  <c r="W221" i="9"/>
  <c r="V221" i="9"/>
  <c r="Z220" i="9"/>
  <c r="Y220" i="9"/>
  <c r="X220" i="9"/>
  <c r="W220" i="9"/>
  <c r="V220" i="9"/>
  <c r="Z219" i="9"/>
  <c r="Y219" i="9"/>
  <c r="X219" i="9"/>
  <c r="W219" i="9"/>
  <c r="V219" i="9"/>
  <c r="Z218" i="9"/>
  <c r="Y218" i="9"/>
  <c r="X218" i="9"/>
  <c r="W218" i="9"/>
  <c r="V218" i="9"/>
  <c r="Z217" i="9"/>
  <c r="Y217" i="9"/>
  <c r="X217" i="9"/>
  <c r="W217" i="9"/>
  <c r="V217" i="9"/>
  <c r="Z216" i="9"/>
  <c r="Y216" i="9"/>
  <c r="X216" i="9"/>
  <c r="W216" i="9"/>
  <c r="V216" i="9"/>
  <c r="Z215" i="9"/>
  <c r="Y215" i="9"/>
  <c r="X215" i="9"/>
  <c r="W215" i="9"/>
  <c r="V215" i="9"/>
  <c r="Z214" i="9"/>
  <c r="Y214" i="9"/>
  <c r="X214" i="9"/>
  <c r="W214" i="9"/>
  <c r="V214" i="9"/>
  <c r="Z213" i="9"/>
  <c r="Y213" i="9"/>
  <c r="X213" i="9"/>
  <c r="W213" i="9"/>
  <c r="V213" i="9"/>
  <c r="Z212" i="9"/>
  <c r="Y212" i="9"/>
  <c r="X212" i="9"/>
  <c r="W212" i="9"/>
  <c r="V212" i="9"/>
  <c r="Z211" i="9"/>
  <c r="Y211" i="9"/>
  <c r="X211" i="9"/>
  <c r="W211" i="9"/>
  <c r="V211" i="9"/>
  <c r="Z210" i="9"/>
  <c r="Y210" i="9"/>
  <c r="X210" i="9"/>
  <c r="W210" i="9"/>
  <c r="V210" i="9"/>
  <c r="Z209" i="9"/>
  <c r="Y209" i="9"/>
  <c r="X209" i="9"/>
  <c r="W209" i="9"/>
  <c r="V209" i="9"/>
  <c r="Z208" i="9"/>
  <c r="Y208" i="9"/>
  <c r="X208" i="9"/>
  <c r="W208" i="9"/>
  <c r="V208" i="9"/>
  <c r="Z207" i="9"/>
  <c r="Y207" i="9"/>
  <c r="X207" i="9"/>
  <c r="W207" i="9"/>
  <c r="V207" i="9"/>
  <c r="Z206" i="9"/>
  <c r="Y206" i="9"/>
  <c r="X206" i="9"/>
  <c r="W206" i="9"/>
  <c r="V206" i="9"/>
  <c r="Z205" i="9"/>
  <c r="Y205" i="9"/>
  <c r="X205" i="9"/>
  <c r="W205" i="9"/>
  <c r="V205" i="9"/>
  <c r="Z204" i="9"/>
  <c r="Y204" i="9"/>
  <c r="X204" i="9"/>
  <c r="W204" i="9"/>
  <c r="V204" i="9"/>
  <c r="Z203" i="9"/>
  <c r="Y203" i="9"/>
  <c r="X203" i="9"/>
  <c r="W203" i="9"/>
  <c r="V203" i="9"/>
  <c r="Z202" i="9"/>
  <c r="Y202" i="9"/>
  <c r="X202" i="9"/>
  <c r="W202" i="9"/>
  <c r="V202" i="9"/>
  <c r="Z201" i="9"/>
  <c r="Y201" i="9"/>
  <c r="X201" i="9"/>
  <c r="W201" i="9"/>
  <c r="V201" i="9"/>
  <c r="Z200" i="9"/>
  <c r="Y200" i="9"/>
  <c r="X200" i="9"/>
  <c r="W200" i="9"/>
  <c r="V200" i="9"/>
  <c r="Z199" i="9"/>
  <c r="Y199" i="9"/>
  <c r="X199" i="9"/>
  <c r="W199" i="9"/>
  <c r="V199" i="9"/>
  <c r="Z198" i="9"/>
  <c r="Y198" i="9"/>
  <c r="X198" i="9"/>
  <c r="W198" i="9"/>
  <c r="V198" i="9"/>
  <c r="Z197" i="9"/>
  <c r="Y197" i="9"/>
  <c r="X197" i="9"/>
  <c r="W197" i="9"/>
  <c r="V197" i="9"/>
  <c r="Z196" i="9"/>
  <c r="Y196" i="9"/>
  <c r="X196" i="9"/>
  <c r="W196" i="9"/>
  <c r="V196" i="9"/>
  <c r="Z195" i="9"/>
  <c r="Y195" i="9"/>
  <c r="X195" i="9"/>
  <c r="W195" i="9"/>
  <c r="V195" i="9"/>
  <c r="Z194" i="9"/>
  <c r="Y194" i="9"/>
  <c r="X194" i="9"/>
  <c r="W194" i="9"/>
  <c r="V194" i="9"/>
  <c r="Z193" i="9"/>
  <c r="Y193" i="9"/>
  <c r="X193" i="9"/>
  <c r="W193" i="9"/>
  <c r="V193" i="9"/>
  <c r="Z192" i="9"/>
  <c r="Y192" i="9"/>
  <c r="X192" i="9"/>
  <c r="W192" i="9"/>
  <c r="V192" i="9"/>
  <c r="Z191" i="9"/>
  <c r="Y191" i="9"/>
  <c r="X191" i="9"/>
  <c r="W191" i="9"/>
  <c r="V191" i="9"/>
  <c r="Z190" i="9"/>
  <c r="Y190" i="9"/>
  <c r="X190" i="9"/>
  <c r="W190" i="9"/>
  <c r="V190" i="9"/>
  <c r="Z189" i="9"/>
  <c r="Y189" i="9"/>
  <c r="X189" i="9"/>
  <c r="W189" i="9"/>
  <c r="V189" i="9"/>
  <c r="Z188" i="9"/>
  <c r="Y188" i="9"/>
  <c r="X188" i="9"/>
  <c r="W188" i="9"/>
  <c r="V188" i="9"/>
  <c r="Z187" i="9"/>
  <c r="Y187" i="9"/>
  <c r="X187" i="9"/>
  <c r="W187" i="9"/>
  <c r="V187" i="9"/>
  <c r="Z186" i="9"/>
  <c r="Y186" i="9"/>
  <c r="X186" i="9"/>
  <c r="W186" i="9"/>
  <c r="V186" i="9"/>
  <c r="Z185" i="9"/>
  <c r="Y185" i="9"/>
  <c r="X185" i="9"/>
  <c r="W185" i="9"/>
  <c r="V185" i="9"/>
  <c r="Z184" i="9"/>
  <c r="Y184" i="9"/>
  <c r="X184" i="9"/>
  <c r="W184" i="9"/>
  <c r="V184" i="9"/>
  <c r="Z183" i="9"/>
  <c r="Y183" i="9"/>
  <c r="X183" i="9"/>
  <c r="W183" i="9"/>
  <c r="V183" i="9"/>
  <c r="Z182" i="9"/>
  <c r="Y182" i="9"/>
  <c r="X182" i="9"/>
  <c r="W182" i="9"/>
  <c r="V182" i="9"/>
  <c r="Z181" i="9"/>
  <c r="Y181" i="9"/>
  <c r="X181" i="9"/>
  <c r="W181" i="9"/>
  <c r="V181" i="9"/>
  <c r="Z180" i="9"/>
  <c r="Y180" i="9"/>
  <c r="X180" i="9"/>
  <c r="W180" i="9"/>
  <c r="V180" i="9"/>
  <c r="Z179" i="9"/>
  <c r="Y179" i="9"/>
  <c r="X179" i="9"/>
  <c r="W179" i="9"/>
  <c r="V179" i="9"/>
  <c r="Z178" i="9"/>
  <c r="Y178" i="9"/>
  <c r="X178" i="9"/>
  <c r="W178" i="9"/>
  <c r="V178" i="9"/>
  <c r="Z177" i="9"/>
  <c r="Y177" i="9"/>
  <c r="X177" i="9"/>
  <c r="W177" i="9"/>
  <c r="V177" i="9"/>
  <c r="Z176" i="9"/>
  <c r="Y176" i="9"/>
  <c r="X176" i="9"/>
  <c r="W176" i="9"/>
  <c r="V176" i="9"/>
  <c r="Z175" i="9"/>
  <c r="Y175" i="9"/>
  <c r="X175" i="9"/>
  <c r="W175" i="9"/>
  <c r="V175" i="9"/>
  <c r="Z174" i="9"/>
  <c r="Y174" i="9"/>
  <c r="X174" i="9"/>
  <c r="W174" i="9"/>
  <c r="V174" i="9"/>
  <c r="Z173" i="9"/>
  <c r="Y173" i="9"/>
  <c r="X173" i="9"/>
  <c r="W173" i="9"/>
  <c r="V173" i="9"/>
  <c r="Z172" i="9"/>
  <c r="Y172" i="9"/>
  <c r="X172" i="9"/>
  <c r="W172" i="9"/>
  <c r="V172" i="9"/>
  <c r="Z171" i="9"/>
  <c r="Y171" i="9"/>
  <c r="X171" i="9"/>
  <c r="W171" i="9"/>
  <c r="V171" i="9"/>
  <c r="Z170" i="9"/>
  <c r="Y170" i="9"/>
  <c r="X170" i="9"/>
  <c r="W170" i="9"/>
  <c r="V170" i="9"/>
  <c r="Z169" i="9"/>
  <c r="Y169" i="9"/>
  <c r="X169" i="9"/>
  <c r="W169" i="9"/>
  <c r="V169" i="9"/>
  <c r="Z168" i="9"/>
  <c r="Y168" i="9"/>
  <c r="X168" i="9"/>
  <c r="W168" i="9"/>
  <c r="V168" i="9"/>
  <c r="Z167" i="9"/>
  <c r="Y167" i="9"/>
  <c r="X167" i="9"/>
  <c r="W167" i="9"/>
  <c r="V167" i="9"/>
  <c r="Z166" i="9"/>
  <c r="Y166" i="9"/>
  <c r="X166" i="9"/>
  <c r="W166" i="9"/>
  <c r="V166" i="9"/>
  <c r="Z165" i="9"/>
  <c r="Y165" i="9"/>
  <c r="X165" i="9"/>
  <c r="W165" i="9"/>
  <c r="V165" i="9"/>
  <c r="Z164" i="9"/>
  <c r="Y164" i="9"/>
  <c r="X164" i="9"/>
  <c r="W164" i="9"/>
  <c r="V164" i="9"/>
  <c r="Z163" i="9"/>
  <c r="Y163" i="9"/>
  <c r="X163" i="9"/>
  <c r="W163" i="9"/>
  <c r="V163" i="9"/>
  <c r="Z162" i="9"/>
  <c r="Y162" i="9"/>
  <c r="X162" i="9"/>
  <c r="W162" i="9"/>
  <c r="V162" i="9"/>
  <c r="Z161" i="9"/>
  <c r="Y161" i="9"/>
  <c r="X161" i="9"/>
  <c r="W161" i="9"/>
  <c r="V161" i="9"/>
  <c r="Z160" i="9"/>
  <c r="Y160" i="9"/>
  <c r="X160" i="9"/>
  <c r="W160" i="9"/>
  <c r="V160" i="9"/>
  <c r="Z159" i="9"/>
  <c r="Y159" i="9"/>
  <c r="X159" i="9"/>
  <c r="W159" i="9"/>
  <c r="V159" i="9"/>
  <c r="Z158" i="9"/>
  <c r="Y158" i="9"/>
  <c r="X158" i="9"/>
  <c r="W158" i="9"/>
  <c r="V158" i="9"/>
  <c r="Z157" i="9"/>
  <c r="Y157" i="9"/>
  <c r="X157" i="9"/>
  <c r="W157" i="9"/>
  <c r="V157" i="9"/>
  <c r="Z156" i="9"/>
  <c r="Y156" i="9"/>
  <c r="X156" i="9"/>
  <c r="W156" i="9"/>
  <c r="V156" i="9"/>
  <c r="Z155" i="9"/>
  <c r="Y155" i="9"/>
  <c r="X155" i="9"/>
  <c r="W155" i="9"/>
  <c r="V155" i="9"/>
  <c r="Z154" i="9"/>
  <c r="Y154" i="9"/>
  <c r="X154" i="9"/>
  <c r="W154" i="9"/>
  <c r="V154" i="9"/>
  <c r="Z153" i="9"/>
  <c r="Y153" i="9"/>
  <c r="X153" i="9"/>
  <c r="W153" i="9"/>
  <c r="V153" i="9"/>
  <c r="Z152" i="9"/>
  <c r="Y152" i="9"/>
  <c r="X152" i="9"/>
  <c r="W152" i="9"/>
  <c r="V152" i="9"/>
  <c r="Z151" i="9"/>
  <c r="Y151" i="9"/>
  <c r="X151" i="9"/>
  <c r="W151" i="9"/>
  <c r="V151" i="9"/>
  <c r="Z150" i="9"/>
  <c r="Y150" i="9"/>
  <c r="X150" i="9"/>
  <c r="W150" i="9"/>
  <c r="V150" i="9"/>
  <c r="Z149" i="9"/>
  <c r="Y149" i="9"/>
  <c r="X149" i="9"/>
  <c r="W149" i="9"/>
  <c r="V149" i="9"/>
  <c r="Z148" i="9"/>
  <c r="Y148" i="9"/>
  <c r="X148" i="9"/>
  <c r="W148" i="9"/>
  <c r="V148" i="9"/>
  <c r="Z147" i="9"/>
  <c r="Y147" i="9"/>
  <c r="X147" i="9"/>
  <c r="W147" i="9"/>
  <c r="V147" i="9"/>
  <c r="Z146" i="9"/>
  <c r="Y146" i="9"/>
  <c r="X146" i="9"/>
  <c r="W146" i="9"/>
  <c r="V146" i="9"/>
  <c r="Z145" i="9"/>
  <c r="Y145" i="9"/>
  <c r="X145" i="9"/>
  <c r="W145" i="9"/>
  <c r="V145" i="9"/>
  <c r="Z144" i="9"/>
  <c r="Y144" i="9"/>
  <c r="X144" i="9"/>
  <c r="W144" i="9"/>
  <c r="V144" i="9"/>
  <c r="Z143" i="9"/>
  <c r="Y143" i="9"/>
  <c r="X143" i="9"/>
  <c r="W143" i="9"/>
  <c r="V143" i="9"/>
  <c r="Z142" i="9"/>
  <c r="Y142" i="9"/>
  <c r="X142" i="9"/>
  <c r="W142" i="9"/>
  <c r="V142" i="9"/>
  <c r="Z141" i="9"/>
  <c r="Y141" i="9"/>
  <c r="X141" i="9"/>
  <c r="W141" i="9"/>
  <c r="V141" i="9"/>
  <c r="Z140" i="9"/>
  <c r="Y140" i="9"/>
  <c r="X140" i="9"/>
  <c r="W140" i="9"/>
  <c r="V140" i="9"/>
  <c r="Z139" i="9"/>
  <c r="Y139" i="9"/>
  <c r="X139" i="9"/>
  <c r="W139" i="9"/>
  <c r="V139" i="9"/>
  <c r="Z138" i="9"/>
  <c r="Y138" i="9"/>
  <c r="X138" i="9"/>
  <c r="W138" i="9"/>
  <c r="V138" i="9"/>
  <c r="Z137" i="9"/>
  <c r="Y137" i="9"/>
  <c r="X137" i="9"/>
  <c r="W137" i="9"/>
  <c r="V137" i="9"/>
  <c r="Z136" i="9"/>
  <c r="Y136" i="9"/>
  <c r="X136" i="9"/>
  <c r="W136" i="9"/>
  <c r="V136" i="9"/>
  <c r="Z135" i="9"/>
  <c r="Y135" i="9"/>
  <c r="X135" i="9"/>
  <c r="W135" i="9"/>
  <c r="V135" i="9"/>
  <c r="Z134" i="9"/>
  <c r="Y134" i="9"/>
  <c r="X134" i="9"/>
  <c r="W134" i="9"/>
  <c r="V134" i="9"/>
  <c r="Z133" i="9"/>
  <c r="Y133" i="9"/>
  <c r="X133" i="9"/>
  <c r="W133" i="9"/>
  <c r="V133" i="9"/>
  <c r="Z132" i="9"/>
  <c r="Y132" i="9"/>
  <c r="X132" i="9"/>
  <c r="W132" i="9"/>
  <c r="V132" i="9"/>
  <c r="Z131" i="9"/>
  <c r="Y131" i="9"/>
  <c r="X131" i="9"/>
  <c r="W131" i="9"/>
  <c r="V131" i="9"/>
  <c r="Z130" i="9"/>
  <c r="Y130" i="9"/>
  <c r="X130" i="9"/>
  <c r="W130" i="9"/>
  <c r="V130" i="9"/>
  <c r="Z129" i="9"/>
  <c r="Y129" i="9"/>
  <c r="X129" i="9"/>
  <c r="W129" i="9"/>
  <c r="V129" i="9"/>
  <c r="Z128" i="9"/>
  <c r="Y128" i="9"/>
  <c r="X128" i="9"/>
  <c r="W128" i="9"/>
  <c r="V128" i="9"/>
  <c r="Z127" i="9"/>
  <c r="Y127" i="9"/>
  <c r="X127" i="9"/>
  <c r="W127" i="9"/>
  <c r="V127" i="9"/>
  <c r="Z126" i="9"/>
  <c r="Y126" i="9"/>
  <c r="X126" i="9"/>
  <c r="W126" i="9"/>
  <c r="V126" i="9"/>
  <c r="Z125" i="9"/>
  <c r="Y125" i="9"/>
  <c r="X125" i="9"/>
  <c r="W125" i="9"/>
  <c r="V125" i="9"/>
  <c r="Z124" i="9"/>
  <c r="Y124" i="9"/>
  <c r="X124" i="9"/>
  <c r="W124" i="9"/>
  <c r="V124" i="9"/>
  <c r="Z123" i="9"/>
  <c r="Y123" i="9"/>
  <c r="X123" i="9"/>
  <c r="W123" i="9"/>
  <c r="V123" i="9"/>
  <c r="Z122" i="9"/>
  <c r="Y122" i="9"/>
  <c r="X122" i="9"/>
  <c r="W122" i="9"/>
  <c r="V122" i="9"/>
  <c r="Z121" i="9"/>
  <c r="Y121" i="9"/>
  <c r="X121" i="9"/>
  <c r="W121" i="9"/>
  <c r="V121" i="9"/>
  <c r="Z120" i="9"/>
  <c r="Y120" i="9"/>
  <c r="X120" i="9"/>
  <c r="W120" i="9"/>
  <c r="V120" i="9"/>
  <c r="Z119" i="9"/>
  <c r="Y119" i="9"/>
  <c r="X119" i="9"/>
  <c r="W119" i="9"/>
  <c r="V119" i="9"/>
  <c r="Z118" i="9"/>
  <c r="Y118" i="9"/>
  <c r="X118" i="9"/>
  <c r="W118" i="9"/>
  <c r="V118" i="9"/>
  <c r="Z117" i="9"/>
  <c r="Y117" i="9"/>
  <c r="X117" i="9"/>
  <c r="W117" i="9"/>
  <c r="V117" i="9"/>
  <c r="Z116" i="9"/>
  <c r="Y116" i="9"/>
  <c r="X116" i="9"/>
  <c r="W116" i="9"/>
  <c r="V116" i="9"/>
  <c r="Z115" i="9"/>
  <c r="Y115" i="9"/>
  <c r="X115" i="9"/>
  <c r="W115" i="9"/>
  <c r="V115" i="9"/>
  <c r="Z114" i="9"/>
  <c r="Y114" i="9"/>
  <c r="X114" i="9"/>
  <c r="W114" i="9"/>
  <c r="V114" i="9"/>
  <c r="Z113" i="9"/>
  <c r="Y113" i="9"/>
  <c r="X113" i="9"/>
  <c r="W113" i="9"/>
  <c r="V113" i="9"/>
  <c r="Z112" i="9"/>
  <c r="Y112" i="9"/>
  <c r="X112" i="9"/>
  <c r="W112" i="9"/>
  <c r="V112" i="9"/>
  <c r="Z111" i="9"/>
  <c r="Y111" i="9"/>
  <c r="X111" i="9"/>
  <c r="W111" i="9"/>
  <c r="V111" i="9"/>
  <c r="Z110" i="9"/>
  <c r="Y110" i="9"/>
  <c r="X110" i="9"/>
  <c r="W110" i="9"/>
  <c r="V110" i="9"/>
  <c r="Z109" i="9"/>
  <c r="Y109" i="9"/>
  <c r="X109" i="9"/>
  <c r="W109" i="9"/>
  <c r="V109" i="9"/>
  <c r="Z108" i="9"/>
  <c r="Y108" i="9"/>
  <c r="X108" i="9"/>
  <c r="W108" i="9"/>
  <c r="V108" i="9"/>
  <c r="Z107" i="9"/>
  <c r="Y107" i="9"/>
  <c r="X107" i="9"/>
  <c r="W107" i="9"/>
  <c r="V107" i="9"/>
  <c r="Z106" i="9"/>
  <c r="Y106" i="9"/>
  <c r="X106" i="9"/>
  <c r="W106" i="9"/>
  <c r="V106" i="9"/>
  <c r="Z105" i="9"/>
  <c r="Y105" i="9"/>
  <c r="X105" i="9"/>
  <c r="W105" i="9"/>
  <c r="V105" i="9"/>
  <c r="Z104" i="9"/>
  <c r="Y104" i="9"/>
  <c r="X104" i="9"/>
  <c r="W104" i="9"/>
  <c r="V104" i="9"/>
  <c r="Z103" i="9"/>
  <c r="Y103" i="9"/>
  <c r="X103" i="9"/>
  <c r="W103" i="9"/>
  <c r="V103" i="9"/>
  <c r="Z102" i="9"/>
  <c r="Y102" i="9"/>
  <c r="X102" i="9"/>
  <c r="W102" i="9"/>
  <c r="V102" i="9"/>
  <c r="Z101" i="9"/>
  <c r="Y101" i="9"/>
  <c r="X101" i="9"/>
  <c r="W101" i="9"/>
  <c r="V101" i="9"/>
  <c r="Z100" i="9"/>
  <c r="Y100" i="9"/>
  <c r="X100" i="9"/>
  <c r="W100" i="9"/>
  <c r="V100" i="9"/>
  <c r="Z99" i="9"/>
  <c r="Y99" i="9"/>
  <c r="X99" i="9"/>
  <c r="W99" i="9"/>
  <c r="V99" i="9"/>
  <c r="Z98" i="9"/>
  <c r="Y98" i="9"/>
  <c r="X98" i="9"/>
  <c r="W98" i="9"/>
  <c r="V98" i="9"/>
  <c r="Z97" i="9"/>
  <c r="Y97" i="9"/>
  <c r="X97" i="9"/>
  <c r="W97" i="9"/>
  <c r="V97" i="9"/>
  <c r="Z96" i="9"/>
  <c r="Y96" i="9"/>
  <c r="X96" i="9"/>
  <c r="W96" i="9"/>
  <c r="V96" i="9"/>
  <c r="Z95" i="9"/>
  <c r="Y95" i="9"/>
  <c r="X95" i="9"/>
  <c r="W95" i="9"/>
  <c r="V95" i="9"/>
  <c r="Z94" i="9"/>
  <c r="Y94" i="9"/>
  <c r="X94" i="9"/>
  <c r="W94" i="9"/>
  <c r="V94" i="9"/>
  <c r="Z93" i="9"/>
  <c r="Y93" i="9"/>
  <c r="X93" i="9"/>
  <c r="W93" i="9"/>
  <c r="V93" i="9"/>
  <c r="Z92" i="9"/>
  <c r="Y92" i="9"/>
  <c r="X92" i="9"/>
  <c r="W92" i="9"/>
  <c r="V92" i="9"/>
  <c r="Z91" i="9"/>
  <c r="Y91" i="9"/>
  <c r="X91" i="9"/>
  <c r="W91" i="9"/>
  <c r="V91" i="9"/>
  <c r="Z90" i="9"/>
  <c r="Y90" i="9"/>
  <c r="X90" i="9"/>
  <c r="W90" i="9"/>
  <c r="V90" i="9"/>
  <c r="Z89" i="9"/>
  <c r="Y89" i="9"/>
  <c r="X89" i="9"/>
  <c r="W89" i="9"/>
  <c r="V89" i="9"/>
  <c r="Z88" i="9"/>
  <c r="Y88" i="9"/>
  <c r="X88" i="9"/>
  <c r="W88" i="9"/>
  <c r="V88" i="9"/>
  <c r="Z87" i="9"/>
  <c r="Y87" i="9"/>
  <c r="X87" i="9"/>
  <c r="W87" i="9"/>
  <c r="V87" i="9"/>
  <c r="Z86" i="9"/>
  <c r="Y86" i="9"/>
  <c r="X86" i="9"/>
  <c r="W86" i="9"/>
  <c r="V86" i="9"/>
  <c r="Z85" i="9"/>
  <c r="Y85" i="9"/>
  <c r="X85" i="9"/>
  <c r="W85" i="9"/>
  <c r="V85" i="9"/>
  <c r="Z84" i="9"/>
  <c r="Y84" i="9"/>
  <c r="X84" i="9"/>
  <c r="W84" i="9"/>
  <c r="V84" i="9"/>
  <c r="Z83" i="9"/>
  <c r="Y83" i="9"/>
  <c r="X83" i="9"/>
  <c r="W83" i="9"/>
  <c r="V83" i="9"/>
  <c r="Z82" i="9"/>
  <c r="Y82" i="9"/>
  <c r="X82" i="9"/>
  <c r="W82" i="9"/>
  <c r="V82" i="9"/>
  <c r="Z81" i="9"/>
  <c r="Y81" i="9"/>
  <c r="X81" i="9"/>
  <c r="W81" i="9"/>
  <c r="V81" i="9"/>
  <c r="Z80" i="9"/>
  <c r="Y80" i="9"/>
  <c r="X80" i="9"/>
  <c r="W80" i="9"/>
  <c r="V80" i="9"/>
  <c r="Z79" i="9"/>
  <c r="Y79" i="9"/>
  <c r="X79" i="9"/>
  <c r="W79" i="9"/>
  <c r="V79" i="9"/>
  <c r="Z78" i="9"/>
  <c r="Y78" i="9"/>
  <c r="X78" i="9"/>
  <c r="W78" i="9"/>
  <c r="V78" i="9"/>
  <c r="Z77" i="9"/>
  <c r="Y77" i="9"/>
  <c r="X77" i="9"/>
  <c r="W77" i="9"/>
  <c r="V77" i="9"/>
  <c r="Z76" i="9"/>
  <c r="Y76" i="9"/>
  <c r="X76" i="9"/>
  <c r="W76" i="9"/>
  <c r="V76" i="9"/>
  <c r="Z75" i="9"/>
  <c r="Y75" i="9"/>
  <c r="X75" i="9"/>
  <c r="W75" i="9"/>
  <c r="V75" i="9"/>
  <c r="Z74" i="9"/>
  <c r="Y74" i="9"/>
  <c r="X74" i="9"/>
  <c r="W74" i="9"/>
  <c r="V74" i="9"/>
  <c r="Z73" i="9"/>
  <c r="Y73" i="9"/>
  <c r="X73" i="9"/>
  <c r="W73" i="9"/>
  <c r="V73" i="9"/>
  <c r="Z72" i="9"/>
  <c r="Y72" i="9"/>
  <c r="X72" i="9"/>
  <c r="W72" i="9"/>
  <c r="V72" i="9"/>
  <c r="Z71" i="9"/>
  <c r="Y71" i="9"/>
  <c r="X71" i="9"/>
  <c r="W71" i="9"/>
  <c r="V71" i="9"/>
  <c r="Z70" i="9"/>
  <c r="Y70" i="9"/>
  <c r="X70" i="9"/>
  <c r="W70" i="9"/>
  <c r="V70" i="9"/>
  <c r="Z69" i="9"/>
  <c r="Y69" i="9"/>
  <c r="X69" i="9"/>
  <c r="W69" i="9"/>
  <c r="V69" i="9"/>
  <c r="Z68" i="9"/>
  <c r="Y68" i="9"/>
  <c r="X68" i="9"/>
  <c r="W68" i="9"/>
  <c r="V68" i="9"/>
  <c r="Z67" i="9"/>
  <c r="Y67" i="9"/>
  <c r="X67" i="9"/>
  <c r="W67" i="9"/>
  <c r="V67" i="9"/>
  <c r="Z66" i="9"/>
  <c r="Y66" i="9"/>
  <c r="X66" i="9"/>
  <c r="W66" i="9"/>
  <c r="V66" i="9"/>
  <c r="Z65" i="9"/>
  <c r="Y65" i="9"/>
  <c r="X65" i="9"/>
  <c r="W65" i="9"/>
  <c r="V65" i="9"/>
  <c r="Z64" i="9"/>
  <c r="Y64" i="9"/>
  <c r="X64" i="9"/>
  <c r="W64" i="9"/>
  <c r="V64" i="9"/>
  <c r="Z63" i="9"/>
  <c r="Y63" i="9"/>
  <c r="X63" i="9"/>
  <c r="W63" i="9"/>
  <c r="V63" i="9"/>
  <c r="Z62" i="9"/>
  <c r="Y62" i="9"/>
  <c r="X62" i="9"/>
  <c r="W62" i="9"/>
  <c r="V62" i="9"/>
  <c r="Z61" i="9"/>
  <c r="Y61" i="9"/>
  <c r="X61" i="9"/>
  <c r="W61" i="9"/>
  <c r="V61" i="9"/>
  <c r="Z60" i="9"/>
  <c r="Y60" i="9"/>
  <c r="X60" i="9"/>
  <c r="W60" i="9"/>
  <c r="V60" i="9"/>
  <c r="Z59" i="9"/>
  <c r="Y59" i="9"/>
  <c r="X59" i="9"/>
  <c r="W59" i="9"/>
  <c r="V59" i="9"/>
  <c r="Z58" i="9"/>
  <c r="Y58" i="9"/>
  <c r="X58" i="9"/>
  <c r="W58" i="9"/>
  <c r="V58" i="9"/>
  <c r="Z57" i="9"/>
  <c r="Y57" i="9"/>
  <c r="X57" i="9"/>
  <c r="W57" i="9"/>
  <c r="V57" i="9"/>
  <c r="Z56" i="9"/>
  <c r="Y56" i="9"/>
  <c r="X56" i="9"/>
  <c r="W56" i="9"/>
  <c r="V56" i="9"/>
  <c r="Z55" i="9"/>
  <c r="Y55" i="9"/>
  <c r="X55" i="9"/>
  <c r="W55" i="9"/>
  <c r="V55" i="9"/>
  <c r="Z54" i="9"/>
  <c r="Y54" i="9"/>
  <c r="X54" i="9"/>
  <c r="W54" i="9"/>
  <c r="V54" i="9"/>
  <c r="Z53" i="9"/>
  <c r="Y53" i="9"/>
  <c r="X53" i="9"/>
  <c r="W53" i="9"/>
  <c r="V53" i="9"/>
  <c r="Z52" i="9"/>
  <c r="Y52" i="9"/>
  <c r="X52" i="9"/>
  <c r="W52" i="9"/>
  <c r="V52" i="9"/>
  <c r="Z51" i="9"/>
  <c r="Y51" i="9"/>
  <c r="X51" i="9"/>
  <c r="W51" i="9"/>
  <c r="V51" i="9"/>
  <c r="Z50" i="9"/>
  <c r="Y50" i="9"/>
  <c r="X50" i="9"/>
  <c r="W50" i="9"/>
  <c r="V50" i="9"/>
  <c r="Z49" i="9"/>
  <c r="Y49" i="9"/>
  <c r="X49" i="9"/>
  <c r="W49" i="9"/>
  <c r="V49" i="9"/>
  <c r="Z48" i="9"/>
  <c r="Y48" i="9"/>
  <c r="X48" i="9"/>
  <c r="W48" i="9"/>
  <c r="V48" i="9"/>
  <c r="Z47" i="9"/>
  <c r="Y47" i="9"/>
  <c r="X47" i="9"/>
  <c r="W47" i="9"/>
  <c r="V47" i="9"/>
  <c r="Z46" i="9"/>
  <c r="Y46" i="9"/>
  <c r="X46" i="9"/>
  <c r="W46" i="9"/>
  <c r="V46" i="9"/>
  <c r="Z45" i="9"/>
  <c r="Y45" i="9"/>
  <c r="X45" i="9"/>
  <c r="W45" i="9"/>
  <c r="V45" i="9"/>
  <c r="Z44" i="9"/>
  <c r="Y44" i="9"/>
  <c r="X44" i="9"/>
  <c r="W44" i="9"/>
  <c r="V44" i="9"/>
  <c r="Z43" i="9"/>
  <c r="Y43" i="9"/>
  <c r="X43" i="9"/>
  <c r="W43" i="9"/>
  <c r="V43" i="9"/>
  <c r="Z42" i="9"/>
  <c r="Y42" i="9"/>
  <c r="X42" i="9"/>
  <c r="W42" i="9"/>
  <c r="V42" i="9"/>
  <c r="Z41" i="9"/>
  <c r="Y41" i="9"/>
  <c r="X41" i="9"/>
  <c r="W41" i="9"/>
  <c r="V41" i="9"/>
  <c r="Z40" i="9"/>
  <c r="Y40" i="9"/>
  <c r="X40" i="9"/>
  <c r="W40" i="9"/>
  <c r="V40" i="9"/>
  <c r="Z39" i="9"/>
  <c r="Y39" i="9"/>
  <c r="X39" i="9"/>
  <c r="W39" i="9"/>
  <c r="V39" i="9"/>
  <c r="Z38" i="9"/>
  <c r="Y38" i="9"/>
  <c r="X38" i="9"/>
  <c r="W38" i="9"/>
  <c r="V38" i="9"/>
  <c r="Z37" i="9"/>
  <c r="Y37" i="9"/>
  <c r="X37" i="9"/>
  <c r="W37" i="9"/>
  <c r="V37" i="9"/>
  <c r="Z36" i="9"/>
  <c r="Y36" i="9"/>
  <c r="X36" i="9"/>
  <c r="W36" i="9"/>
  <c r="V36" i="9"/>
  <c r="Z35" i="9"/>
  <c r="Y35" i="9"/>
  <c r="X35" i="9"/>
  <c r="W35" i="9"/>
  <c r="V35" i="9"/>
  <c r="Z34" i="9"/>
  <c r="Y34" i="9"/>
  <c r="X34" i="9"/>
  <c r="W34" i="9"/>
  <c r="V34" i="9"/>
  <c r="Z33" i="9"/>
  <c r="Y33" i="9"/>
  <c r="X33" i="9"/>
  <c r="W33" i="9"/>
  <c r="V33" i="9"/>
  <c r="Z32" i="9"/>
  <c r="Y32" i="9"/>
  <c r="X32" i="9"/>
  <c r="W32" i="9"/>
  <c r="V32" i="9"/>
  <c r="Z31" i="9"/>
  <c r="Y31" i="9"/>
  <c r="X31" i="9"/>
  <c r="W31" i="9"/>
  <c r="V31" i="9"/>
  <c r="Z30" i="9"/>
  <c r="Y30" i="9"/>
  <c r="X30" i="9"/>
  <c r="W30" i="9"/>
  <c r="V30" i="9"/>
  <c r="Z29" i="9"/>
  <c r="Y29" i="9"/>
  <c r="X29" i="9"/>
  <c r="W29" i="9"/>
  <c r="V29" i="9"/>
  <c r="Z28" i="9"/>
  <c r="Y28" i="9"/>
  <c r="X28" i="9"/>
  <c r="W28" i="9"/>
  <c r="V28" i="9"/>
  <c r="Z27" i="9"/>
  <c r="Y27" i="9"/>
  <c r="X27" i="9"/>
  <c r="W27" i="9"/>
  <c r="V27" i="9"/>
  <c r="Z26" i="9"/>
  <c r="Y26" i="9"/>
  <c r="X26" i="9"/>
  <c r="W26" i="9"/>
  <c r="V26" i="9"/>
  <c r="Z25" i="9"/>
  <c r="Y25" i="9"/>
  <c r="X25" i="9"/>
  <c r="W25" i="9"/>
  <c r="V25" i="9"/>
  <c r="Z24" i="9"/>
  <c r="Y24" i="9"/>
  <c r="X24" i="9"/>
  <c r="W24" i="9"/>
  <c r="V24" i="9"/>
  <c r="Z23" i="9"/>
  <c r="Y23" i="9"/>
  <c r="X23" i="9"/>
  <c r="W23" i="9"/>
  <c r="V23" i="9"/>
  <c r="Z22" i="9"/>
  <c r="Y22" i="9"/>
  <c r="X22" i="9"/>
  <c r="W22" i="9"/>
  <c r="V22" i="9"/>
  <c r="Z21" i="9"/>
  <c r="Y21" i="9"/>
  <c r="X21" i="9"/>
  <c r="W21" i="9"/>
  <c r="V21" i="9"/>
  <c r="Z20" i="9"/>
  <c r="Y20" i="9"/>
  <c r="X20" i="9"/>
  <c r="W20" i="9"/>
  <c r="V20" i="9"/>
  <c r="Z19" i="9"/>
  <c r="Y19" i="9"/>
  <c r="X19" i="9"/>
  <c r="W19" i="9"/>
  <c r="V19" i="9"/>
  <c r="Z18" i="9"/>
  <c r="Y18" i="9"/>
  <c r="X18" i="9"/>
  <c r="W18" i="9"/>
  <c r="V18" i="9"/>
  <c r="Z17" i="9"/>
  <c r="Y17" i="9"/>
  <c r="X17" i="9"/>
  <c r="W17" i="9"/>
  <c r="V17" i="9"/>
  <c r="Z16" i="9"/>
  <c r="Y16" i="9"/>
  <c r="X16" i="9"/>
  <c r="W16" i="9"/>
  <c r="V16" i="9"/>
  <c r="U1010" i="9"/>
  <c r="U1009" i="9"/>
  <c r="U1008" i="9"/>
  <c r="U1007" i="9"/>
  <c r="U1006" i="9"/>
  <c r="U1005" i="9"/>
  <c r="U1004" i="9"/>
  <c r="U1003" i="9"/>
  <c r="U1002" i="9"/>
  <c r="U1001" i="9"/>
  <c r="U1000" i="9"/>
  <c r="U999" i="9"/>
  <c r="U998" i="9"/>
  <c r="U997" i="9"/>
  <c r="U996" i="9"/>
  <c r="U995" i="9"/>
  <c r="U994" i="9"/>
  <c r="U993" i="9"/>
  <c r="U992" i="9"/>
  <c r="U991" i="9"/>
  <c r="U990" i="9"/>
  <c r="U989" i="9"/>
  <c r="U988" i="9"/>
  <c r="U987" i="9"/>
  <c r="U986" i="9"/>
  <c r="U985" i="9"/>
  <c r="U984" i="9"/>
  <c r="U983" i="9"/>
  <c r="U982" i="9"/>
  <c r="U981" i="9"/>
  <c r="U980" i="9"/>
  <c r="U979" i="9"/>
  <c r="U978" i="9"/>
  <c r="U977" i="9"/>
  <c r="U976" i="9"/>
  <c r="U975" i="9"/>
  <c r="U974" i="9"/>
  <c r="U973" i="9"/>
  <c r="U972" i="9"/>
  <c r="U971" i="9"/>
  <c r="U970" i="9"/>
  <c r="U969" i="9"/>
  <c r="U968" i="9"/>
  <c r="U967" i="9"/>
  <c r="U966" i="9"/>
  <c r="U965" i="9"/>
  <c r="U964" i="9"/>
  <c r="U963" i="9"/>
  <c r="U962" i="9"/>
  <c r="U961" i="9"/>
  <c r="U960" i="9"/>
  <c r="U959" i="9"/>
  <c r="U958" i="9"/>
  <c r="U957" i="9"/>
  <c r="U956" i="9"/>
  <c r="U955" i="9"/>
  <c r="U954" i="9"/>
  <c r="U953" i="9"/>
  <c r="U952" i="9"/>
  <c r="U951" i="9"/>
  <c r="U950" i="9"/>
  <c r="U949" i="9"/>
  <c r="U948" i="9"/>
  <c r="U947" i="9"/>
  <c r="U946" i="9"/>
  <c r="U945" i="9"/>
  <c r="U944" i="9"/>
  <c r="U943" i="9"/>
  <c r="U942" i="9"/>
  <c r="U941" i="9"/>
  <c r="U940" i="9"/>
  <c r="U939" i="9"/>
  <c r="U938" i="9"/>
  <c r="U937" i="9"/>
  <c r="U936" i="9"/>
  <c r="U935" i="9"/>
  <c r="U934" i="9"/>
  <c r="U933" i="9"/>
  <c r="U932" i="9"/>
  <c r="U931" i="9"/>
  <c r="U930" i="9"/>
  <c r="U929" i="9"/>
  <c r="U928" i="9"/>
  <c r="U927" i="9"/>
  <c r="U926" i="9"/>
  <c r="U925" i="9"/>
  <c r="U924" i="9"/>
  <c r="U923" i="9"/>
  <c r="U922" i="9"/>
  <c r="U921" i="9"/>
  <c r="U920" i="9"/>
  <c r="U919" i="9"/>
  <c r="U918" i="9"/>
  <c r="U917" i="9"/>
  <c r="U916" i="9"/>
  <c r="U915" i="9"/>
  <c r="U914" i="9"/>
  <c r="U913" i="9"/>
  <c r="U912" i="9"/>
  <c r="U911" i="9"/>
  <c r="U910" i="9"/>
  <c r="U909" i="9"/>
  <c r="U908" i="9"/>
  <c r="U907" i="9"/>
  <c r="U906" i="9"/>
  <c r="U905" i="9"/>
  <c r="U904" i="9"/>
  <c r="U903" i="9"/>
  <c r="U902" i="9"/>
  <c r="U901" i="9"/>
  <c r="U900" i="9"/>
  <c r="U899" i="9"/>
  <c r="U898" i="9"/>
  <c r="U897" i="9"/>
  <c r="U896" i="9"/>
  <c r="U895" i="9"/>
  <c r="U894" i="9"/>
  <c r="U893" i="9"/>
  <c r="U892" i="9"/>
  <c r="U891" i="9"/>
  <c r="U890" i="9"/>
  <c r="U889" i="9"/>
  <c r="U888" i="9"/>
  <c r="U887" i="9"/>
  <c r="U886" i="9"/>
  <c r="U885" i="9"/>
  <c r="U884" i="9"/>
  <c r="U883" i="9"/>
  <c r="U882" i="9"/>
  <c r="U881" i="9"/>
  <c r="U880" i="9"/>
  <c r="U879" i="9"/>
  <c r="U878" i="9"/>
  <c r="U877" i="9"/>
  <c r="U876" i="9"/>
  <c r="U875" i="9"/>
  <c r="U874" i="9"/>
  <c r="U873" i="9"/>
  <c r="U872" i="9"/>
  <c r="U871" i="9"/>
  <c r="U870" i="9"/>
  <c r="U869" i="9"/>
  <c r="U868" i="9"/>
  <c r="U867" i="9"/>
  <c r="U866" i="9"/>
  <c r="U865" i="9"/>
  <c r="U864" i="9"/>
  <c r="U863" i="9"/>
  <c r="U862" i="9"/>
  <c r="U861" i="9"/>
  <c r="U860" i="9"/>
  <c r="U859" i="9"/>
  <c r="U858" i="9"/>
  <c r="U857" i="9"/>
  <c r="U856" i="9"/>
  <c r="U855" i="9"/>
  <c r="U854" i="9"/>
  <c r="U853" i="9"/>
  <c r="U852" i="9"/>
  <c r="U851" i="9"/>
  <c r="U850" i="9"/>
  <c r="U849" i="9"/>
  <c r="U848" i="9"/>
  <c r="U847" i="9"/>
  <c r="U846" i="9"/>
  <c r="U845" i="9"/>
  <c r="U844" i="9"/>
  <c r="U843" i="9"/>
  <c r="U842" i="9"/>
  <c r="U841" i="9"/>
  <c r="U840" i="9"/>
  <c r="U839" i="9"/>
  <c r="U838" i="9"/>
  <c r="U837" i="9"/>
  <c r="U836" i="9"/>
  <c r="U835" i="9"/>
  <c r="U834" i="9"/>
  <c r="U833" i="9"/>
  <c r="U832" i="9"/>
  <c r="U831" i="9"/>
  <c r="U830" i="9"/>
  <c r="U829" i="9"/>
  <c r="U828" i="9"/>
  <c r="U827" i="9"/>
  <c r="U826" i="9"/>
  <c r="U825" i="9"/>
  <c r="U824" i="9"/>
  <c r="U823" i="9"/>
  <c r="U822" i="9"/>
  <c r="U821" i="9"/>
  <c r="U820" i="9"/>
  <c r="U819" i="9"/>
  <c r="U818" i="9"/>
  <c r="U817" i="9"/>
  <c r="U816" i="9"/>
  <c r="U815" i="9"/>
  <c r="U814" i="9"/>
  <c r="U813" i="9"/>
  <c r="U812" i="9"/>
  <c r="U811" i="9"/>
  <c r="U810" i="9"/>
  <c r="U809" i="9"/>
  <c r="U808" i="9"/>
  <c r="U807" i="9"/>
  <c r="U806" i="9"/>
  <c r="U805" i="9"/>
  <c r="U804" i="9"/>
  <c r="U803" i="9"/>
  <c r="U802" i="9"/>
  <c r="U801" i="9"/>
  <c r="U800" i="9"/>
  <c r="U799" i="9"/>
  <c r="U798" i="9"/>
  <c r="U797" i="9"/>
  <c r="U796" i="9"/>
  <c r="U795" i="9"/>
  <c r="U794" i="9"/>
  <c r="U793" i="9"/>
  <c r="U792" i="9"/>
  <c r="U791" i="9"/>
  <c r="U790" i="9"/>
  <c r="U789" i="9"/>
  <c r="U788" i="9"/>
  <c r="U787" i="9"/>
  <c r="U786" i="9"/>
  <c r="U785" i="9"/>
  <c r="U784" i="9"/>
  <c r="U783" i="9"/>
  <c r="U782" i="9"/>
  <c r="U781" i="9"/>
  <c r="U780" i="9"/>
  <c r="U779" i="9"/>
  <c r="U778" i="9"/>
  <c r="U777" i="9"/>
  <c r="U776" i="9"/>
  <c r="U775" i="9"/>
  <c r="U774" i="9"/>
  <c r="U773" i="9"/>
  <c r="U772" i="9"/>
  <c r="U771" i="9"/>
  <c r="U770" i="9"/>
  <c r="U769" i="9"/>
  <c r="U768" i="9"/>
  <c r="U767" i="9"/>
  <c r="U766" i="9"/>
  <c r="U765" i="9"/>
  <c r="U764" i="9"/>
  <c r="U763" i="9"/>
  <c r="U762" i="9"/>
  <c r="U761" i="9"/>
  <c r="U760" i="9"/>
  <c r="U759" i="9"/>
  <c r="U758" i="9"/>
  <c r="U757" i="9"/>
  <c r="U756" i="9"/>
  <c r="U755" i="9"/>
  <c r="U754" i="9"/>
  <c r="U753" i="9"/>
  <c r="U752" i="9"/>
  <c r="U751" i="9"/>
  <c r="U750" i="9"/>
  <c r="U749" i="9"/>
  <c r="U748" i="9"/>
  <c r="U747" i="9"/>
  <c r="U746" i="9"/>
  <c r="U745" i="9"/>
  <c r="U744" i="9"/>
  <c r="U743" i="9"/>
  <c r="U742" i="9"/>
  <c r="U741" i="9"/>
  <c r="U740" i="9"/>
  <c r="U739" i="9"/>
  <c r="U738" i="9"/>
  <c r="U737" i="9"/>
  <c r="U736" i="9"/>
  <c r="U735" i="9"/>
  <c r="U734" i="9"/>
  <c r="U733" i="9"/>
  <c r="U732" i="9"/>
  <c r="U731" i="9"/>
  <c r="U730" i="9"/>
  <c r="U729" i="9"/>
  <c r="U728" i="9"/>
  <c r="U727" i="9"/>
  <c r="U726" i="9"/>
  <c r="U725" i="9"/>
  <c r="U724" i="9"/>
  <c r="U723" i="9"/>
  <c r="U722" i="9"/>
  <c r="U721" i="9"/>
  <c r="U720" i="9"/>
  <c r="U719" i="9"/>
  <c r="U718" i="9"/>
  <c r="U717" i="9"/>
  <c r="U716" i="9"/>
  <c r="U715" i="9"/>
  <c r="U714" i="9"/>
  <c r="U713" i="9"/>
  <c r="U712" i="9"/>
  <c r="U711" i="9"/>
  <c r="U710" i="9"/>
  <c r="U709" i="9"/>
  <c r="U708" i="9"/>
  <c r="U707" i="9"/>
  <c r="U706" i="9"/>
  <c r="U705" i="9"/>
  <c r="U704" i="9"/>
  <c r="U703" i="9"/>
  <c r="U702" i="9"/>
  <c r="U701" i="9"/>
  <c r="U700" i="9"/>
  <c r="U699" i="9"/>
  <c r="U698" i="9"/>
  <c r="U697" i="9"/>
  <c r="U696" i="9"/>
  <c r="U695" i="9"/>
  <c r="U694" i="9"/>
  <c r="U693" i="9"/>
  <c r="U692" i="9"/>
  <c r="U691" i="9"/>
  <c r="U690" i="9"/>
  <c r="U689" i="9"/>
  <c r="U688" i="9"/>
  <c r="U687" i="9"/>
  <c r="U686" i="9"/>
  <c r="U685" i="9"/>
  <c r="U684" i="9"/>
  <c r="U683" i="9"/>
  <c r="U682" i="9"/>
  <c r="U681" i="9"/>
  <c r="U680" i="9"/>
  <c r="U679" i="9"/>
  <c r="U678" i="9"/>
  <c r="U677" i="9"/>
  <c r="U676" i="9"/>
  <c r="U675" i="9"/>
  <c r="U674" i="9"/>
  <c r="U673" i="9"/>
  <c r="U672" i="9"/>
  <c r="U671" i="9"/>
  <c r="U670" i="9"/>
  <c r="U669" i="9"/>
  <c r="U668" i="9"/>
  <c r="U667" i="9"/>
  <c r="U666" i="9"/>
  <c r="U665" i="9"/>
  <c r="U664" i="9"/>
  <c r="U663" i="9"/>
  <c r="U662" i="9"/>
  <c r="U661" i="9"/>
  <c r="U660" i="9"/>
  <c r="U659" i="9"/>
  <c r="U658" i="9"/>
  <c r="U657" i="9"/>
  <c r="U656" i="9"/>
  <c r="U655" i="9"/>
  <c r="U654" i="9"/>
  <c r="U653" i="9"/>
  <c r="U652" i="9"/>
  <c r="U651" i="9"/>
  <c r="U650" i="9"/>
  <c r="U649" i="9"/>
  <c r="U648" i="9"/>
  <c r="U647" i="9"/>
  <c r="U646" i="9"/>
  <c r="U645" i="9"/>
  <c r="U644" i="9"/>
  <c r="U643" i="9"/>
  <c r="U642" i="9"/>
  <c r="U641" i="9"/>
  <c r="U640" i="9"/>
  <c r="U639" i="9"/>
  <c r="U638" i="9"/>
  <c r="U637" i="9"/>
  <c r="U636" i="9"/>
  <c r="U635" i="9"/>
  <c r="U634" i="9"/>
  <c r="U633" i="9"/>
  <c r="U632" i="9"/>
  <c r="U631" i="9"/>
  <c r="U630" i="9"/>
  <c r="U629" i="9"/>
  <c r="U628" i="9"/>
  <c r="U627" i="9"/>
  <c r="U626" i="9"/>
  <c r="U625" i="9"/>
  <c r="U624" i="9"/>
  <c r="U623" i="9"/>
  <c r="U622" i="9"/>
  <c r="U621" i="9"/>
  <c r="U620" i="9"/>
  <c r="U619" i="9"/>
  <c r="U618" i="9"/>
  <c r="U617" i="9"/>
  <c r="U616" i="9"/>
  <c r="U615" i="9"/>
  <c r="U614" i="9"/>
  <c r="U613" i="9"/>
  <c r="U612" i="9"/>
  <c r="U611" i="9"/>
  <c r="U610" i="9"/>
  <c r="U609" i="9"/>
  <c r="U608" i="9"/>
  <c r="U607" i="9"/>
  <c r="U606" i="9"/>
  <c r="U605" i="9"/>
  <c r="U604" i="9"/>
  <c r="U603" i="9"/>
  <c r="U602" i="9"/>
  <c r="U601" i="9"/>
  <c r="U600" i="9"/>
  <c r="U599" i="9"/>
  <c r="U598" i="9"/>
  <c r="U597" i="9"/>
  <c r="U596" i="9"/>
  <c r="U595" i="9"/>
  <c r="U594" i="9"/>
  <c r="U593" i="9"/>
  <c r="U592" i="9"/>
  <c r="U591" i="9"/>
  <c r="U590" i="9"/>
  <c r="U589" i="9"/>
  <c r="U588" i="9"/>
  <c r="U587" i="9"/>
  <c r="U586" i="9"/>
  <c r="U585" i="9"/>
  <c r="U584" i="9"/>
  <c r="U583" i="9"/>
  <c r="U582" i="9"/>
  <c r="U581" i="9"/>
  <c r="U580" i="9"/>
  <c r="U579" i="9"/>
  <c r="U578" i="9"/>
  <c r="U577" i="9"/>
  <c r="U576" i="9"/>
  <c r="U575" i="9"/>
  <c r="U574" i="9"/>
  <c r="U573" i="9"/>
  <c r="U572" i="9"/>
  <c r="U571" i="9"/>
  <c r="U570" i="9"/>
  <c r="U569" i="9"/>
  <c r="U568" i="9"/>
  <c r="U567" i="9"/>
  <c r="U566" i="9"/>
  <c r="U565" i="9"/>
  <c r="U564" i="9"/>
  <c r="U563" i="9"/>
  <c r="U562" i="9"/>
  <c r="U561" i="9"/>
  <c r="U560" i="9"/>
  <c r="U559" i="9"/>
  <c r="U558" i="9"/>
  <c r="U557" i="9"/>
  <c r="U556" i="9"/>
  <c r="U555" i="9"/>
  <c r="U554" i="9"/>
  <c r="U553" i="9"/>
  <c r="U552" i="9"/>
  <c r="U551" i="9"/>
  <c r="U550" i="9"/>
  <c r="U549" i="9"/>
  <c r="U548" i="9"/>
  <c r="U547" i="9"/>
  <c r="U546" i="9"/>
  <c r="U545" i="9"/>
  <c r="U544" i="9"/>
  <c r="U543" i="9"/>
  <c r="U542" i="9"/>
  <c r="U541" i="9"/>
  <c r="U540" i="9"/>
  <c r="U539" i="9"/>
  <c r="U538" i="9"/>
  <c r="U537" i="9"/>
  <c r="U536" i="9"/>
  <c r="U535" i="9"/>
  <c r="U534" i="9"/>
  <c r="U533" i="9"/>
  <c r="U532" i="9"/>
  <c r="U531" i="9"/>
  <c r="U530" i="9"/>
  <c r="U529" i="9"/>
  <c r="U528" i="9"/>
  <c r="U527" i="9"/>
  <c r="U526" i="9"/>
  <c r="U525" i="9"/>
  <c r="U524" i="9"/>
  <c r="U523" i="9"/>
  <c r="U522" i="9"/>
  <c r="U521" i="9"/>
  <c r="U520" i="9"/>
  <c r="U519" i="9"/>
  <c r="U518" i="9"/>
  <c r="U517" i="9"/>
  <c r="U516" i="9"/>
  <c r="U515" i="9"/>
  <c r="U514" i="9"/>
  <c r="U513" i="9"/>
  <c r="U512" i="9"/>
  <c r="U511" i="9"/>
  <c r="U510" i="9"/>
  <c r="U509" i="9"/>
  <c r="U508" i="9"/>
  <c r="U507" i="9"/>
  <c r="U506" i="9"/>
  <c r="U505" i="9"/>
  <c r="U504" i="9"/>
  <c r="U503" i="9"/>
  <c r="U502" i="9"/>
  <c r="U501" i="9"/>
  <c r="U500" i="9"/>
  <c r="U499" i="9"/>
  <c r="U498" i="9"/>
  <c r="U497" i="9"/>
  <c r="U496" i="9"/>
  <c r="U495" i="9"/>
  <c r="U494" i="9"/>
  <c r="U493" i="9"/>
  <c r="U492" i="9"/>
  <c r="U491" i="9"/>
  <c r="U490" i="9"/>
  <c r="U489" i="9"/>
  <c r="U488" i="9"/>
  <c r="U487" i="9"/>
  <c r="U486" i="9"/>
  <c r="U485" i="9"/>
  <c r="U484" i="9"/>
  <c r="U483" i="9"/>
  <c r="U482" i="9"/>
  <c r="U481" i="9"/>
  <c r="U480" i="9"/>
  <c r="U479" i="9"/>
  <c r="U478" i="9"/>
  <c r="U477" i="9"/>
  <c r="U476" i="9"/>
  <c r="U475" i="9"/>
  <c r="U474" i="9"/>
  <c r="U473" i="9"/>
  <c r="U472" i="9"/>
  <c r="U471" i="9"/>
  <c r="U470" i="9"/>
  <c r="U469" i="9"/>
  <c r="U468" i="9"/>
  <c r="U467" i="9"/>
  <c r="U466" i="9"/>
  <c r="U465" i="9"/>
  <c r="U464" i="9"/>
  <c r="U463" i="9"/>
  <c r="U462" i="9"/>
  <c r="U461" i="9"/>
  <c r="U460" i="9"/>
  <c r="U459" i="9"/>
  <c r="U458" i="9"/>
  <c r="U457" i="9"/>
  <c r="U456" i="9"/>
  <c r="U455" i="9"/>
  <c r="U454" i="9"/>
  <c r="U453" i="9"/>
  <c r="U452" i="9"/>
  <c r="U451" i="9"/>
  <c r="U450" i="9"/>
  <c r="U449" i="9"/>
  <c r="U448" i="9"/>
  <c r="U447" i="9"/>
  <c r="U446" i="9"/>
  <c r="U445" i="9"/>
  <c r="U444" i="9"/>
  <c r="U443" i="9"/>
  <c r="U442" i="9"/>
  <c r="U441" i="9"/>
  <c r="U440" i="9"/>
  <c r="U439" i="9"/>
  <c r="U438" i="9"/>
  <c r="U437" i="9"/>
  <c r="U436" i="9"/>
  <c r="U435" i="9"/>
  <c r="U434" i="9"/>
  <c r="U433" i="9"/>
  <c r="U432" i="9"/>
  <c r="U431" i="9"/>
  <c r="U430" i="9"/>
  <c r="U429" i="9"/>
  <c r="U428" i="9"/>
  <c r="U427" i="9"/>
  <c r="U426" i="9"/>
  <c r="U425" i="9"/>
  <c r="U424" i="9"/>
  <c r="U423" i="9"/>
  <c r="U422" i="9"/>
  <c r="U421" i="9"/>
  <c r="U420" i="9"/>
  <c r="U419" i="9"/>
  <c r="U418" i="9"/>
  <c r="U417" i="9"/>
  <c r="U416" i="9"/>
  <c r="U415" i="9"/>
  <c r="U414" i="9"/>
  <c r="U413" i="9"/>
  <c r="U412" i="9"/>
  <c r="U411" i="9"/>
  <c r="U410" i="9"/>
  <c r="U409" i="9"/>
  <c r="U408" i="9"/>
  <c r="U407" i="9"/>
  <c r="U406" i="9"/>
  <c r="U405" i="9"/>
  <c r="U404" i="9"/>
  <c r="U403" i="9"/>
  <c r="U402" i="9"/>
  <c r="U401" i="9"/>
  <c r="U400" i="9"/>
  <c r="U399" i="9"/>
  <c r="U398" i="9"/>
  <c r="U397" i="9"/>
  <c r="U396" i="9"/>
  <c r="U395" i="9"/>
  <c r="U394" i="9"/>
  <c r="U393" i="9"/>
  <c r="U392" i="9"/>
  <c r="U391" i="9"/>
  <c r="U390" i="9"/>
  <c r="U389" i="9"/>
  <c r="U388" i="9"/>
  <c r="U387" i="9"/>
  <c r="U386" i="9"/>
  <c r="U385" i="9"/>
  <c r="U384" i="9"/>
  <c r="U383" i="9"/>
  <c r="U382" i="9"/>
  <c r="U381" i="9"/>
  <c r="U380" i="9"/>
  <c r="U379" i="9"/>
  <c r="U378" i="9"/>
  <c r="U377" i="9"/>
  <c r="U376" i="9"/>
  <c r="U375" i="9"/>
  <c r="U374" i="9"/>
  <c r="U373" i="9"/>
  <c r="U372" i="9"/>
  <c r="U371" i="9"/>
  <c r="U370" i="9"/>
  <c r="U369" i="9"/>
  <c r="U368" i="9"/>
  <c r="U367" i="9"/>
  <c r="U366" i="9"/>
  <c r="U365" i="9"/>
  <c r="U364" i="9"/>
  <c r="U363" i="9"/>
  <c r="U362" i="9"/>
  <c r="U361" i="9"/>
  <c r="U360" i="9"/>
  <c r="U359" i="9"/>
  <c r="U358" i="9"/>
  <c r="U357" i="9"/>
  <c r="U356" i="9"/>
  <c r="U355" i="9"/>
  <c r="U354" i="9"/>
  <c r="U353" i="9"/>
  <c r="U352" i="9"/>
  <c r="U351" i="9"/>
  <c r="U350" i="9"/>
  <c r="U349" i="9"/>
  <c r="U348" i="9"/>
  <c r="U347" i="9"/>
  <c r="U346" i="9"/>
  <c r="U345" i="9"/>
  <c r="U344" i="9"/>
  <c r="U343" i="9"/>
  <c r="U342" i="9"/>
  <c r="U341" i="9"/>
  <c r="U340" i="9"/>
  <c r="U339" i="9"/>
  <c r="U338" i="9"/>
  <c r="U337" i="9"/>
  <c r="U336" i="9"/>
  <c r="U335" i="9"/>
  <c r="U334" i="9"/>
  <c r="U333" i="9"/>
  <c r="U332" i="9"/>
  <c r="U331" i="9"/>
  <c r="U330" i="9"/>
  <c r="U329" i="9"/>
  <c r="U328" i="9"/>
  <c r="U327" i="9"/>
  <c r="U326" i="9"/>
  <c r="U325" i="9"/>
  <c r="U324" i="9"/>
  <c r="U323" i="9"/>
  <c r="U322" i="9"/>
  <c r="U321" i="9"/>
  <c r="U320" i="9"/>
  <c r="U319" i="9"/>
  <c r="U318" i="9"/>
  <c r="U317" i="9"/>
  <c r="U316" i="9"/>
  <c r="U315" i="9"/>
  <c r="U314" i="9"/>
  <c r="U313" i="9"/>
  <c r="U312" i="9"/>
  <c r="U311" i="9"/>
  <c r="U310" i="9"/>
  <c r="U309" i="9"/>
  <c r="U308" i="9"/>
  <c r="U307" i="9"/>
  <c r="U306" i="9"/>
  <c r="U305" i="9"/>
  <c r="U304" i="9"/>
  <c r="U303" i="9"/>
  <c r="U302" i="9"/>
  <c r="U301" i="9"/>
  <c r="U300" i="9"/>
  <c r="U299" i="9"/>
  <c r="U298" i="9"/>
  <c r="U297" i="9"/>
  <c r="U296" i="9"/>
  <c r="U295" i="9"/>
  <c r="U294" i="9"/>
  <c r="U293" i="9"/>
  <c r="U292" i="9"/>
  <c r="U291" i="9"/>
  <c r="U290" i="9"/>
  <c r="U289" i="9"/>
  <c r="U288" i="9"/>
  <c r="U287" i="9"/>
  <c r="U286" i="9"/>
  <c r="U285" i="9"/>
  <c r="U284" i="9"/>
  <c r="U283" i="9"/>
  <c r="U282" i="9"/>
  <c r="U281" i="9"/>
  <c r="U280" i="9"/>
  <c r="U279" i="9"/>
  <c r="U278" i="9"/>
  <c r="U277" i="9"/>
  <c r="U276" i="9"/>
  <c r="U275" i="9"/>
  <c r="U274" i="9"/>
  <c r="U273" i="9"/>
  <c r="U272" i="9"/>
  <c r="U271" i="9"/>
  <c r="U270" i="9"/>
  <c r="U269" i="9"/>
  <c r="U268" i="9"/>
  <c r="U267" i="9"/>
  <c r="U266" i="9"/>
  <c r="U265" i="9"/>
  <c r="U264" i="9"/>
  <c r="U263" i="9"/>
  <c r="U262" i="9"/>
  <c r="U261" i="9"/>
  <c r="U260" i="9"/>
  <c r="U259" i="9"/>
  <c r="U258" i="9"/>
  <c r="U257" i="9"/>
  <c r="U256" i="9"/>
  <c r="U255" i="9"/>
  <c r="U254" i="9"/>
  <c r="U253" i="9"/>
  <c r="U252" i="9"/>
  <c r="U251" i="9"/>
  <c r="U250" i="9"/>
  <c r="U249" i="9"/>
  <c r="U248" i="9"/>
  <c r="U247" i="9"/>
  <c r="U246" i="9"/>
  <c r="U245" i="9"/>
  <c r="U244" i="9"/>
  <c r="U243" i="9"/>
  <c r="U242" i="9"/>
  <c r="U241" i="9"/>
  <c r="U240" i="9"/>
  <c r="U239" i="9"/>
  <c r="U238" i="9"/>
  <c r="U237" i="9"/>
  <c r="U236" i="9"/>
  <c r="U235" i="9"/>
  <c r="U234" i="9"/>
  <c r="U233" i="9"/>
  <c r="U232" i="9"/>
  <c r="U231" i="9"/>
  <c r="U230" i="9"/>
  <c r="U229" i="9"/>
  <c r="U228" i="9"/>
  <c r="U227" i="9"/>
  <c r="U226" i="9"/>
  <c r="U225" i="9"/>
  <c r="U224" i="9"/>
  <c r="U223" i="9"/>
  <c r="U222" i="9"/>
  <c r="U221" i="9"/>
  <c r="U220" i="9"/>
  <c r="U219" i="9"/>
  <c r="U218" i="9"/>
  <c r="U217" i="9"/>
  <c r="U216" i="9"/>
  <c r="U215" i="9"/>
  <c r="U214" i="9"/>
  <c r="U213" i="9"/>
  <c r="U212" i="9"/>
  <c r="U211" i="9"/>
  <c r="U210" i="9"/>
  <c r="U209" i="9"/>
  <c r="U208" i="9"/>
  <c r="U207" i="9"/>
  <c r="U206" i="9"/>
  <c r="U205" i="9"/>
  <c r="U204" i="9"/>
  <c r="U203" i="9"/>
  <c r="U202" i="9"/>
  <c r="U201" i="9"/>
  <c r="U200" i="9"/>
  <c r="U199" i="9"/>
  <c r="U198" i="9"/>
  <c r="U197" i="9"/>
  <c r="U196" i="9"/>
  <c r="U195" i="9"/>
  <c r="U194" i="9"/>
  <c r="U193" i="9"/>
  <c r="U192" i="9"/>
  <c r="U191" i="9"/>
  <c r="U190"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BA70" i="8"/>
  <c r="AZ70" i="8" s="1"/>
  <c r="AY70" i="8" s="1"/>
  <c r="AX70" i="8" s="1"/>
  <c r="AW70" i="8" s="1"/>
  <c r="AV70" i="8" s="1"/>
  <c r="AV71" i="8" s="1"/>
  <c r="U9" i="9" s="1"/>
  <c r="U11" i="9" s="1"/>
  <c r="AU73" i="8"/>
  <c r="AU74" i="8"/>
  <c r="AU75" i="8"/>
  <c r="AU76" i="8"/>
  <c r="AU77" i="8"/>
  <c r="AU78" i="8"/>
  <c r="AU79" i="8"/>
  <c r="AU80" i="8"/>
  <c r="AU81" i="8"/>
  <c r="AU72" i="8"/>
  <c r="S1010" i="9"/>
  <c r="AB1010" i="9" s="1"/>
  <c r="AC1010" i="9" s="1"/>
  <c r="S1009" i="9"/>
  <c r="AB1009" i="9" s="1"/>
  <c r="AC1009" i="9" s="1"/>
  <c r="S1008" i="9"/>
  <c r="AB1008" i="9" s="1"/>
  <c r="AC1008" i="9" s="1"/>
  <c r="S1007" i="9"/>
  <c r="AB1007" i="9" s="1"/>
  <c r="AC1007" i="9" s="1"/>
  <c r="S1006" i="9"/>
  <c r="AB1006" i="9" s="1"/>
  <c r="AC1006" i="9" s="1"/>
  <c r="S1005" i="9"/>
  <c r="AB1005" i="9" s="1"/>
  <c r="AC1005" i="9" s="1"/>
  <c r="S1004" i="9"/>
  <c r="AB1004" i="9" s="1"/>
  <c r="AC1004" i="9" s="1"/>
  <c r="S1003" i="9"/>
  <c r="AB1003" i="9" s="1"/>
  <c r="AC1003" i="9" s="1"/>
  <c r="S1002" i="9"/>
  <c r="AB1002" i="9" s="1"/>
  <c r="AC1002" i="9" s="1"/>
  <c r="S1001" i="9"/>
  <c r="AB1001" i="9" s="1"/>
  <c r="AC1001" i="9" s="1"/>
  <c r="S1000" i="9"/>
  <c r="AB1000" i="9" s="1"/>
  <c r="AC1000" i="9" s="1"/>
  <c r="S999" i="9"/>
  <c r="AB999" i="9" s="1"/>
  <c r="AC999" i="9" s="1"/>
  <c r="S998" i="9"/>
  <c r="AB998" i="9" s="1"/>
  <c r="AC998" i="9" s="1"/>
  <c r="S997" i="9"/>
  <c r="AB997" i="9" s="1"/>
  <c r="AC997" i="9" s="1"/>
  <c r="S996" i="9"/>
  <c r="AB996" i="9" s="1"/>
  <c r="AC996" i="9" s="1"/>
  <c r="S995" i="9"/>
  <c r="AB995" i="9" s="1"/>
  <c r="AC995" i="9" s="1"/>
  <c r="S994" i="9"/>
  <c r="AB994" i="9" s="1"/>
  <c r="AC994" i="9" s="1"/>
  <c r="S993" i="9"/>
  <c r="AB993" i="9" s="1"/>
  <c r="AC993" i="9" s="1"/>
  <c r="S992" i="9"/>
  <c r="AB992" i="9" s="1"/>
  <c r="AC992" i="9" s="1"/>
  <c r="S991" i="9"/>
  <c r="AB991" i="9" s="1"/>
  <c r="AC991" i="9" s="1"/>
  <c r="S990" i="9"/>
  <c r="AB990" i="9" s="1"/>
  <c r="AC990" i="9" s="1"/>
  <c r="S989" i="9"/>
  <c r="AB989" i="9" s="1"/>
  <c r="AC989" i="9" s="1"/>
  <c r="S988" i="9"/>
  <c r="AB988" i="9" s="1"/>
  <c r="AC988" i="9" s="1"/>
  <c r="S987" i="9"/>
  <c r="AB987" i="9" s="1"/>
  <c r="AC987" i="9" s="1"/>
  <c r="S986" i="9"/>
  <c r="AB986" i="9" s="1"/>
  <c r="AC986" i="9" s="1"/>
  <c r="S985" i="9"/>
  <c r="AB985" i="9" s="1"/>
  <c r="AC985" i="9" s="1"/>
  <c r="S984" i="9"/>
  <c r="AB984" i="9" s="1"/>
  <c r="AC984" i="9" s="1"/>
  <c r="S983" i="9"/>
  <c r="AB983" i="9" s="1"/>
  <c r="AC983" i="9" s="1"/>
  <c r="S982" i="9"/>
  <c r="AB982" i="9" s="1"/>
  <c r="AC982" i="9" s="1"/>
  <c r="S981" i="9"/>
  <c r="AB981" i="9" s="1"/>
  <c r="AC981" i="9" s="1"/>
  <c r="S980" i="9"/>
  <c r="AB980" i="9" s="1"/>
  <c r="AC980" i="9" s="1"/>
  <c r="S979" i="9"/>
  <c r="AB979" i="9" s="1"/>
  <c r="AC979" i="9" s="1"/>
  <c r="S978" i="9"/>
  <c r="AB978" i="9" s="1"/>
  <c r="AC978" i="9" s="1"/>
  <c r="S977" i="9"/>
  <c r="AB977" i="9" s="1"/>
  <c r="AC977" i="9" s="1"/>
  <c r="S976" i="9"/>
  <c r="AB976" i="9" s="1"/>
  <c r="AC976" i="9" s="1"/>
  <c r="S975" i="9"/>
  <c r="AB975" i="9" s="1"/>
  <c r="AC975" i="9" s="1"/>
  <c r="S974" i="9"/>
  <c r="AB974" i="9" s="1"/>
  <c r="AC974" i="9" s="1"/>
  <c r="S973" i="9"/>
  <c r="AB973" i="9" s="1"/>
  <c r="AC973" i="9" s="1"/>
  <c r="S972" i="9"/>
  <c r="AB972" i="9" s="1"/>
  <c r="AC972" i="9" s="1"/>
  <c r="S971" i="9"/>
  <c r="AB971" i="9" s="1"/>
  <c r="AC971" i="9" s="1"/>
  <c r="S970" i="9"/>
  <c r="AB970" i="9" s="1"/>
  <c r="AC970" i="9" s="1"/>
  <c r="S969" i="9"/>
  <c r="AB969" i="9" s="1"/>
  <c r="AC969" i="9" s="1"/>
  <c r="S968" i="9"/>
  <c r="AB968" i="9" s="1"/>
  <c r="AC968" i="9" s="1"/>
  <c r="S967" i="9"/>
  <c r="AB967" i="9" s="1"/>
  <c r="AC967" i="9" s="1"/>
  <c r="S966" i="9"/>
  <c r="AB966" i="9" s="1"/>
  <c r="AC966" i="9" s="1"/>
  <c r="S965" i="9"/>
  <c r="AB965" i="9" s="1"/>
  <c r="AC965" i="9" s="1"/>
  <c r="S964" i="9"/>
  <c r="AB964" i="9" s="1"/>
  <c r="AC964" i="9" s="1"/>
  <c r="S963" i="9"/>
  <c r="AB963" i="9" s="1"/>
  <c r="AC963" i="9" s="1"/>
  <c r="S962" i="9"/>
  <c r="AB962" i="9" s="1"/>
  <c r="AC962" i="9" s="1"/>
  <c r="S961" i="9"/>
  <c r="AB961" i="9" s="1"/>
  <c r="AC961" i="9" s="1"/>
  <c r="S960" i="9"/>
  <c r="AB960" i="9" s="1"/>
  <c r="AC960" i="9" s="1"/>
  <c r="S959" i="9"/>
  <c r="AB959" i="9" s="1"/>
  <c r="AC959" i="9" s="1"/>
  <c r="S958" i="9"/>
  <c r="AB958" i="9" s="1"/>
  <c r="AC958" i="9" s="1"/>
  <c r="S957" i="9"/>
  <c r="AB957" i="9" s="1"/>
  <c r="AC957" i="9" s="1"/>
  <c r="S956" i="9"/>
  <c r="AB956" i="9" s="1"/>
  <c r="AC956" i="9" s="1"/>
  <c r="S955" i="9"/>
  <c r="AB955" i="9" s="1"/>
  <c r="AC955" i="9" s="1"/>
  <c r="S954" i="9"/>
  <c r="AB954" i="9" s="1"/>
  <c r="AC954" i="9" s="1"/>
  <c r="S953" i="9"/>
  <c r="AB953" i="9" s="1"/>
  <c r="AC953" i="9" s="1"/>
  <c r="S952" i="9"/>
  <c r="AB952" i="9" s="1"/>
  <c r="AC952" i="9" s="1"/>
  <c r="S951" i="9"/>
  <c r="AB951" i="9" s="1"/>
  <c r="AC951" i="9" s="1"/>
  <c r="S950" i="9"/>
  <c r="AB950" i="9" s="1"/>
  <c r="AC950" i="9" s="1"/>
  <c r="S949" i="9"/>
  <c r="AB949" i="9" s="1"/>
  <c r="AC949" i="9" s="1"/>
  <c r="S948" i="9"/>
  <c r="AB948" i="9" s="1"/>
  <c r="AC948" i="9" s="1"/>
  <c r="S947" i="9"/>
  <c r="AB947" i="9" s="1"/>
  <c r="AC947" i="9" s="1"/>
  <c r="S946" i="9"/>
  <c r="AB946" i="9" s="1"/>
  <c r="AC946" i="9" s="1"/>
  <c r="S945" i="9"/>
  <c r="AB945" i="9" s="1"/>
  <c r="AC945" i="9" s="1"/>
  <c r="S944" i="9"/>
  <c r="AB944" i="9" s="1"/>
  <c r="AC944" i="9" s="1"/>
  <c r="S943" i="9"/>
  <c r="AB943" i="9" s="1"/>
  <c r="AC943" i="9" s="1"/>
  <c r="S942" i="9"/>
  <c r="AB942" i="9" s="1"/>
  <c r="AC942" i="9" s="1"/>
  <c r="S941" i="9"/>
  <c r="AB941" i="9" s="1"/>
  <c r="AC941" i="9" s="1"/>
  <c r="S940" i="9"/>
  <c r="AB940" i="9" s="1"/>
  <c r="AC940" i="9" s="1"/>
  <c r="S939" i="9"/>
  <c r="AB939" i="9" s="1"/>
  <c r="AC939" i="9" s="1"/>
  <c r="S938" i="9"/>
  <c r="AB938" i="9" s="1"/>
  <c r="AC938" i="9" s="1"/>
  <c r="S937" i="9"/>
  <c r="AB937" i="9" s="1"/>
  <c r="AC937" i="9" s="1"/>
  <c r="S936" i="9"/>
  <c r="AB936" i="9" s="1"/>
  <c r="AC936" i="9" s="1"/>
  <c r="S935" i="9"/>
  <c r="AB935" i="9" s="1"/>
  <c r="AC935" i="9" s="1"/>
  <c r="S934" i="9"/>
  <c r="AB934" i="9" s="1"/>
  <c r="AC934" i="9" s="1"/>
  <c r="S933" i="9"/>
  <c r="AB933" i="9" s="1"/>
  <c r="AC933" i="9" s="1"/>
  <c r="S932" i="9"/>
  <c r="AB932" i="9" s="1"/>
  <c r="AC932" i="9" s="1"/>
  <c r="S931" i="9"/>
  <c r="AB931" i="9" s="1"/>
  <c r="AC931" i="9" s="1"/>
  <c r="S930" i="9"/>
  <c r="AB930" i="9" s="1"/>
  <c r="AC930" i="9" s="1"/>
  <c r="S929" i="9"/>
  <c r="AB929" i="9" s="1"/>
  <c r="AC929" i="9" s="1"/>
  <c r="S928" i="9"/>
  <c r="AB928" i="9" s="1"/>
  <c r="AC928" i="9" s="1"/>
  <c r="S927" i="9"/>
  <c r="AB927" i="9" s="1"/>
  <c r="AC927" i="9" s="1"/>
  <c r="S926" i="9"/>
  <c r="AB926" i="9" s="1"/>
  <c r="AC926" i="9" s="1"/>
  <c r="S925" i="9"/>
  <c r="AB925" i="9" s="1"/>
  <c r="AC925" i="9" s="1"/>
  <c r="S924" i="9"/>
  <c r="AB924" i="9" s="1"/>
  <c r="AC924" i="9" s="1"/>
  <c r="S923" i="9"/>
  <c r="AB923" i="9" s="1"/>
  <c r="AC923" i="9" s="1"/>
  <c r="S922" i="9"/>
  <c r="AB922" i="9" s="1"/>
  <c r="AC922" i="9" s="1"/>
  <c r="S921" i="9"/>
  <c r="AB921" i="9" s="1"/>
  <c r="AC921" i="9" s="1"/>
  <c r="S920" i="9"/>
  <c r="AB920" i="9" s="1"/>
  <c r="AC920" i="9" s="1"/>
  <c r="S919" i="9"/>
  <c r="AB919" i="9" s="1"/>
  <c r="AC919" i="9" s="1"/>
  <c r="S918" i="9"/>
  <c r="AB918" i="9" s="1"/>
  <c r="AC918" i="9" s="1"/>
  <c r="S917" i="9"/>
  <c r="AB917" i="9" s="1"/>
  <c r="AC917" i="9" s="1"/>
  <c r="S916" i="9"/>
  <c r="AB916" i="9" s="1"/>
  <c r="AC916" i="9" s="1"/>
  <c r="S915" i="9"/>
  <c r="AB915" i="9" s="1"/>
  <c r="AC915" i="9" s="1"/>
  <c r="S914" i="9"/>
  <c r="AB914" i="9" s="1"/>
  <c r="AC914" i="9" s="1"/>
  <c r="S913" i="9"/>
  <c r="AB913" i="9" s="1"/>
  <c r="AC913" i="9" s="1"/>
  <c r="S912" i="9"/>
  <c r="AB912" i="9" s="1"/>
  <c r="AC912" i="9" s="1"/>
  <c r="S911" i="9"/>
  <c r="AB911" i="9" s="1"/>
  <c r="AC911" i="9" s="1"/>
  <c r="S910" i="9"/>
  <c r="AB910" i="9" s="1"/>
  <c r="AC910" i="9" s="1"/>
  <c r="S909" i="9"/>
  <c r="AB909" i="9" s="1"/>
  <c r="AC909" i="9" s="1"/>
  <c r="S908" i="9"/>
  <c r="AB908" i="9" s="1"/>
  <c r="AC908" i="9" s="1"/>
  <c r="S907" i="9"/>
  <c r="AB907" i="9" s="1"/>
  <c r="AC907" i="9" s="1"/>
  <c r="S906" i="9"/>
  <c r="AB906" i="9" s="1"/>
  <c r="AC906" i="9" s="1"/>
  <c r="S905" i="9"/>
  <c r="AB905" i="9" s="1"/>
  <c r="AC905" i="9" s="1"/>
  <c r="S904" i="9"/>
  <c r="AB904" i="9" s="1"/>
  <c r="AC904" i="9" s="1"/>
  <c r="S903" i="9"/>
  <c r="AB903" i="9" s="1"/>
  <c r="AC903" i="9" s="1"/>
  <c r="S902" i="9"/>
  <c r="AB902" i="9" s="1"/>
  <c r="AC902" i="9" s="1"/>
  <c r="S901" i="9"/>
  <c r="AB901" i="9" s="1"/>
  <c r="AC901" i="9" s="1"/>
  <c r="S900" i="9"/>
  <c r="AB900" i="9" s="1"/>
  <c r="AC900" i="9" s="1"/>
  <c r="S899" i="9"/>
  <c r="AB899" i="9" s="1"/>
  <c r="AC899" i="9" s="1"/>
  <c r="S898" i="9"/>
  <c r="AB898" i="9" s="1"/>
  <c r="AC898" i="9" s="1"/>
  <c r="S897" i="9"/>
  <c r="AB897" i="9" s="1"/>
  <c r="AC897" i="9" s="1"/>
  <c r="S896" i="9"/>
  <c r="AB896" i="9" s="1"/>
  <c r="AC896" i="9" s="1"/>
  <c r="S895" i="9"/>
  <c r="AB895" i="9" s="1"/>
  <c r="AC895" i="9" s="1"/>
  <c r="S894" i="9"/>
  <c r="AB894" i="9" s="1"/>
  <c r="AC894" i="9" s="1"/>
  <c r="S893" i="9"/>
  <c r="AB893" i="9" s="1"/>
  <c r="AC893" i="9" s="1"/>
  <c r="S892" i="9"/>
  <c r="AB892" i="9" s="1"/>
  <c r="AC892" i="9" s="1"/>
  <c r="S891" i="9"/>
  <c r="AB891" i="9" s="1"/>
  <c r="AC891" i="9" s="1"/>
  <c r="S890" i="9"/>
  <c r="AB890" i="9" s="1"/>
  <c r="AC890" i="9" s="1"/>
  <c r="S889" i="9"/>
  <c r="AB889" i="9" s="1"/>
  <c r="AC889" i="9" s="1"/>
  <c r="S888" i="9"/>
  <c r="AB888" i="9" s="1"/>
  <c r="AC888" i="9" s="1"/>
  <c r="S887" i="9"/>
  <c r="AB887" i="9" s="1"/>
  <c r="AC887" i="9" s="1"/>
  <c r="S886" i="9"/>
  <c r="AB886" i="9" s="1"/>
  <c r="AC886" i="9" s="1"/>
  <c r="S885" i="9"/>
  <c r="AB885" i="9" s="1"/>
  <c r="AC885" i="9" s="1"/>
  <c r="S884" i="9"/>
  <c r="AB884" i="9" s="1"/>
  <c r="AC884" i="9" s="1"/>
  <c r="S883" i="9"/>
  <c r="AB883" i="9" s="1"/>
  <c r="AC883" i="9" s="1"/>
  <c r="S882" i="9"/>
  <c r="AB882" i="9" s="1"/>
  <c r="AC882" i="9" s="1"/>
  <c r="S881" i="9"/>
  <c r="AB881" i="9" s="1"/>
  <c r="AC881" i="9" s="1"/>
  <c r="S880" i="9"/>
  <c r="AB880" i="9" s="1"/>
  <c r="AC880" i="9" s="1"/>
  <c r="S879" i="9"/>
  <c r="AB879" i="9" s="1"/>
  <c r="AC879" i="9" s="1"/>
  <c r="S878" i="9"/>
  <c r="AB878" i="9" s="1"/>
  <c r="AC878" i="9" s="1"/>
  <c r="S877" i="9"/>
  <c r="AB877" i="9" s="1"/>
  <c r="AC877" i="9" s="1"/>
  <c r="S876" i="9"/>
  <c r="AB876" i="9" s="1"/>
  <c r="AC876" i="9" s="1"/>
  <c r="S875" i="9"/>
  <c r="AB875" i="9" s="1"/>
  <c r="AC875" i="9" s="1"/>
  <c r="S874" i="9"/>
  <c r="AB874" i="9" s="1"/>
  <c r="AC874" i="9" s="1"/>
  <c r="S873" i="9"/>
  <c r="AB873" i="9" s="1"/>
  <c r="AC873" i="9" s="1"/>
  <c r="S872" i="9"/>
  <c r="AB872" i="9" s="1"/>
  <c r="AC872" i="9" s="1"/>
  <c r="S871" i="9"/>
  <c r="AB871" i="9" s="1"/>
  <c r="AC871" i="9" s="1"/>
  <c r="S870" i="9"/>
  <c r="AB870" i="9" s="1"/>
  <c r="AC870" i="9" s="1"/>
  <c r="S869" i="9"/>
  <c r="AB869" i="9" s="1"/>
  <c r="AC869" i="9" s="1"/>
  <c r="S868" i="9"/>
  <c r="AB868" i="9" s="1"/>
  <c r="AC868" i="9" s="1"/>
  <c r="S867" i="9"/>
  <c r="AB867" i="9" s="1"/>
  <c r="AC867" i="9" s="1"/>
  <c r="S866" i="9"/>
  <c r="AB866" i="9" s="1"/>
  <c r="AC866" i="9" s="1"/>
  <c r="S865" i="9"/>
  <c r="AB865" i="9" s="1"/>
  <c r="AC865" i="9" s="1"/>
  <c r="S864" i="9"/>
  <c r="AB864" i="9" s="1"/>
  <c r="AC864" i="9" s="1"/>
  <c r="S863" i="9"/>
  <c r="AB863" i="9" s="1"/>
  <c r="AC863" i="9" s="1"/>
  <c r="S862" i="9"/>
  <c r="AB862" i="9" s="1"/>
  <c r="AC862" i="9" s="1"/>
  <c r="S861" i="9"/>
  <c r="AB861" i="9" s="1"/>
  <c r="AC861" i="9" s="1"/>
  <c r="S860" i="9"/>
  <c r="AB860" i="9" s="1"/>
  <c r="AC860" i="9" s="1"/>
  <c r="S859" i="9"/>
  <c r="AB859" i="9" s="1"/>
  <c r="AC859" i="9" s="1"/>
  <c r="S858" i="9"/>
  <c r="AB858" i="9" s="1"/>
  <c r="AC858" i="9" s="1"/>
  <c r="S857" i="9"/>
  <c r="AB857" i="9" s="1"/>
  <c r="AC857" i="9" s="1"/>
  <c r="S856" i="9"/>
  <c r="AB856" i="9" s="1"/>
  <c r="AC856" i="9" s="1"/>
  <c r="S855" i="9"/>
  <c r="AB855" i="9" s="1"/>
  <c r="AC855" i="9" s="1"/>
  <c r="S854" i="9"/>
  <c r="AB854" i="9" s="1"/>
  <c r="AC854" i="9" s="1"/>
  <c r="S853" i="9"/>
  <c r="AB853" i="9" s="1"/>
  <c r="AC853" i="9" s="1"/>
  <c r="S852" i="9"/>
  <c r="AB852" i="9" s="1"/>
  <c r="AC852" i="9" s="1"/>
  <c r="S851" i="9"/>
  <c r="AB851" i="9" s="1"/>
  <c r="AC851" i="9" s="1"/>
  <c r="S850" i="9"/>
  <c r="AB850" i="9" s="1"/>
  <c r="AC850" i="9" s="1"/>
  <c r="S849" i="9"/>
  <c r="AB849" i="9" s="1"/>
  <c r="AC849" i="9" s="1"/>
  <c r="S848" i="9"/>
  <c r="AB848" i="9" s="1"/>
  <c r="AC848" i="9" s="1"/>
  <c r="S847" i="9"/>
  <c r="AB847" i="9" s="1"/>
  <c r="AC847" i="9" s="1"/>
  <c r="S846" i="9"/>
  <c r="AB846" i="9" s="1"/>
  <c r="AC846" i="9" s="1"/>
  <c r="S845" i="9"/>
  <c r="AB845" i="9" s="1"/>
  <c r="AC845" i="9" s="1"/>
  <c r="S844" i="9"/>
  <c r="AB844" i="9" s="1"/>
  <c r="AC844" i="9" s="1"/>
  <c r="S843" i="9"/>
  <c r="AB843" i="9" s="1"/>
  <c r="AC843" i="9" s="1"/>
  <c r="S842" i="9"/>
  <c r="AB842" i="9" s="1"/>
  <c r="AC842" i="9" s="1"/>
  <c r="S841" i="9"/>
  <c r="AB841" i="9" s="1"/>
  <c r="AC841" i="9" s="1"/>
  <c r="S840" i="9"/>
  <c r="AB840" i="9" s="1"/>
  <c r="AC840" i="9" s="1"/>
  <c r="S839" i="9"/>
  <c r="AB839" i="9" s="1"/>
  <c r="AC839" i="9" s="1"/>
  <c r="S838" i="9"/>
  <c r="AB838" i="9" s="1"/>
  <c r="AC838" i="9" s="1"/>
  <c r="S837" i="9"/>
  <c r="AB837" i="9" s="1"/>
  <c r="AC837" i="9" s="1"/>
  <c r="S836" i="9"/>
  <c r="AB836" i="9" s="1"/>
  <c r="AC836" i="9" s="1"/>
  <c r="S835" i="9"/>
  <c r="AB835" i="9" s="1"/>
  <c r="AC835" i="9" s="1"/>
  <c r="S834" i="9"/>
  <c r="AB834" i="9" s="1"/>
  <c r="AC834" i="9" s="1"/>
  <c r="S833" i="9"/>
  <c r="AB833" i="9" s="1"/>
  <c r="AC833" i="9" s="1"/>
  <c r="S832" i="9"/>
  <c r="AB832" i="9" s="1"/>
  <c r="AC832" i="9" s="1"/>
  <c r="S831" i="9"/>
  <c r="AB831" i="9" s="1"/>
  <c r="AC831" i="9" s="1"/>
  <c r="S830" i="9"/>
  <c r="AB830" i="9" s="1"/>
  <c r="AC830" i="9" s="1"/>
  <c r="S829" i="9"/>
  <c r="AB829" i="9" s="1"/>
  <c r="AC829" i="9" s="1"/>
  <c r="S828" i="9"/>
  <c r="AB828" i="9" s="1"/>
  <c r="AC828" i="9" s="1"/>
  <c r="S827" i="9"/>
  <c r="AB827" i="9" s="1"/>
  <c r="AC827" i="9" s="1"/>
  <c r="S826" i="9"/>
  <c r="AB826" i="9" s="1"/>
  <c r="AC826" i="9" s="1"/>
  <c r="S825" i="9"/>
  <c r="AB825" i="9" s="1"/>
  <c r="AC825" i="9" s="1"/>
  <c r="S824" i="9"/>
  <c r="AB824" i="9" s="1"/>
  <c r="AC824" i="9" s="1"/>
  <c r="S823" i="9"/>
  <c r="AB823" i="9" s="1"/>
  <c r="AC823" i="9" s="1"/>
  <c r="S822" i="9"/>
  <c r="AB822" i="9" s="1"/>
  <c r="AC822" i="9" s="1"/>
  <c r="S821" i="9"/>
  <c r="AB821" i="9" s="1"/>
  <c r="AC821" i="9" s="1"/>
  <c r="S820" i="9"/>
  <c r="AB820" i="9" s="1"/>
  <c r="AC820" i="9" s="1"/>
  <c r="S819" i="9"/>
  <c r="AB819" i="9" s="1"/>
  <c r="AC819" i="9" s="1"/>
  <c r="S818" i="9"/>
  <c r="AB818" i="9" s="1"/>
  <c r="AC818" i="9" s="1"/>
  <c r="S817" i="9"/>
  <c r="AB817" i="9" s="1"/>
  <c r="AC817" i="9" s="1"/>
  <c r="S816" i="9"/>
  <c r="AB816" i="9" s="1"/>
  <c r="AC816" i="9" s="1"/>
  <c r="S815" i="9"/>
  <c r="AB815" i="9" s="1"/>
  <c r="AC815" i="9" s="1"/>
  <c r="S814" i="9"/>
  <c r="AB814" i="9" s="1"/>
  <c r="AC814" i="9" s="1"/>
  <c r="S813" i="9"/>
  <c r="AB813" i="9" s="1"/>
  <c r="AC813" i="9" s="1"/>
  <c r="S812" i="9"/>
  <c r="AB812" i="9" s="1"/>
  <c r="AC812" i="9" s="1"/>
  <c r="S811" i="9"/>
  <c r="AB811" i="9" s="1"/>
  <c r="AC811" i="9" s="1"/>
  <c r="S810" i="9"/>
  <c r="AB810" i="9" s="1"/>
  <c r="AC810" i="9" s="1"/>
  <c r="S809" i="9"/>
  <c r="AB809" i="9" s="1"/>
  <c r="AC809" i="9" s="1"/>
  <c r="S808" i="9"/>
  <c r="AB808" i="9" s="1"/>
  <c r="AC808" i="9" s="1"/>
  <c r="S807" i="9"/>
  <c r="AB807" i="9" s="1"/>
  <c r="AC807" i="9" s="1"/>
  <c r="S806" i="9"/>
  <c r="AB806" i="9" s="1"/>
  <c r="AC806" i="9" s="1"/>
  <c r="S805" i="9"/>
  <c r="AB805" i="9" s="1"/>
  <c r="AC805" i="9" s="1"/>
  <c r="S804" i="9"/>
  <c r="AB804" i="9" s="1"/>
  <c r="AC804" i="9" s="1"/>
  <c r="S803" i="9"/>
  <c r="AB803" i="9" s="1"/>
  <c r="AC803" i="9" s="1"/>
  <c r="S802" i="9"/>
  <c r="AB802" i="9" s="1"/>
  <c r="AC802" i="9" s="1"/>
  <c r="S801" i="9"/>
  <c r="AB801" i="9" s="1"/>
  <c r="AC801" i="9" s="1"/>
  <c r="S800" i="9"/>
  <c r="AB800" i="9" s="1"/>
  <c r="AC800" i="9" s="1"/>
  <c r="S799" i="9"/>
  <c r="AB799" i="9" s="1"/>
  <c r="AC799" i="9" s="1"/>
  <c r="S798" i="9"/>
  <c r="AB798" i="9" s="1"/>
  <c r="AC798" i="9" s="1"/>
  <c r="S797" i="9"/>
  <c r="AB797" i="9" s="1"/>
  <c r="AC797" i="9" s="1"/>
  <c r="S796" i="9"/>
  <c r="AB796" i="9" s="1"/>
  <c r="AC796" i="9" s="1"/>
  <c r="S795" i="9"/>
  <c r="AB795" i="9" s="1"/>
  <c r="AC795" i="9" s="1"/>
  <c r="S794" i="9"/>
  <c r="AB794" i="9" s="1"/>
  <c r="AC794" i="9" s="1"/>
  <c r="S793" i="9"/>
  <c r="AB793" i="9" s="1"/>
  <c r="AC793" i="9" s="1"/>
  <c r="S792" i="9"/>
  <c r="AB792" i="9" s="1"/>
  <c r="AC792" i="9" s="1"/>
  <c r="S791" i="9"/>
  <c r="AB791" i="9" s="1"/>
  <c r="AC791" i="9" s="1"/>
  <c r="S790" i="9"/>
  <c r="AB790" i="9" s="1"/>
  <c r="AC790" i="9" s="1"/>
  <c r="S789" i="9"/>
  <c r="AB789" i="9" s="1"/>
  <c r="AC789" i="9" s="1"/>
  <c r="S788" i="9"/>
  <c r="AB788" i="9" s="1"/>
  <c r="AC788" i="9" s="1"/>
  <c r="S787" i="9"/>
  <c r="AB787" i="9" s="1"/>
  <c r="AC787" i="9" s="1"/>
  <c r="S786" i="9"/>
  <c r="AB786" i="9" s="1"/>
  <c r="AC786" i="9" s="1"/>
  <c r="S785" i="9"/>
  <c r="AB785" i="9" s="1"/>
  <c r="AC785" i="9" s="1"/>
  <c r="S784" i="9"/>
  <c r="AB784" i="9" s="1"/>
  <c r="AC784" i="9" s="1"/>
  <c r="S783" i="9"/>
  <c r="AB783" i="9" s="1"/>
  <c r="AC783" i="9" s="1"/>
  <c r="S782" i="9"/>
  <c r="AB782" i="9" s="1"/>
  <c r="AC782" i="9" s="1"/>
  <c r="S781" i="9"/>
  <c r="AB781" i="9" s="1"/>
  <c r="AC781" i="9" s="1"/>
  <c r="S780" i="9"/>
  <c r="AB780" i="9" s="1"/>
  <c r="AC780" i="9" s="1"/>
  <c r="S779" i="9"/>
  <c r="AB779" i="9" s="1"/>
  <c r="AC779" i="9" s="1"/>
  <c r="S778" i="9"/>
  <c r="AB778" i="9" s="1"/>
  <c r="AC778" i="9" s="1"/>
  <c r="S777" i="9"/>
  <c r="AB777" i="9" s="1"/>
  <c r="AC777" i="9" s="1"/>
  <c r="S776" i="9"/>
  <c r="AB776" i="9" s="1"/>
  <c r="AC776" i="9" s="1"/>
  <c r="S775" i="9"/>
  <c r="AB775" i="9" s="1"/>
  <c r="AC775" i="9" s="1"/>
  <c r="S774" i="9"/>
  <c r="AB774" i="9" s="1"/>
  <c r="AC774" i="9" s="1"/>
  <c r="S773" i="9"/>
  <c r="AB773" i="9" s="1"/>
  <c r="AC773" i="9" s="1"/>
  <c r="S772" i="9"/>
  <c r="AB772" i="9" s="1"/>
  <c r="AC772" i="9" s="1"/>
  <c r="S771" i="9"/>
  <c r="AB771" i="9" s="1"/>
  <c r="AC771" i="9" s="1"/>
  <c r="S770" i="9"/>
  <c r="AB770" i="9" s="1"/>
  <c r="AC770" i="9" s="1"/>
  <c r="S769" i="9"/>
  <c r="AB769" i="9" s="1"/>
  <c r="AC769" i="9" s="1"/>
  <c r="S768" i="9"/>
  <c r="AB768" i="9" s="1"/>
  <c r="AC768" i="9" s="1"/>
  <c r="S767" i="9"/>
  <c r="AB767" i="9" s="1"/>
  <c r="AC767" i="9" s="1"/>
  <c r="S766" i="9"/>
  <c r="AB766" i="9" s="1"/>
  <c r="AC766" i="9" s="1"/>
  <c r="S765" i="9"/>
  <c r="AB765" i="9" s="1"/>
  <c r="AC765" i="9" s="1"/>
  <c r="S764" i="9"/>
  <c r="AB764" i="9" s="1"/>
  <c r="AC764" i="9" s="1"/>
  <c r="S763" i="9"/>
  <c r="AB763" i="9" s="1"/>
  <c r="AC763" i="9" s="1"/>
  <c r="S762" i="9"/>
  <c r="AB762" i="9" s="1"/>
  <c r="AC762" i="9" s="1"/>
  <c r="S761" i="9"/>
  <c r="AB761" i="9" s="1"/>
  <c r="AC761" i="9" s="1"/>
  <c r="S760" i="9"/>
  <c r="AB760" i="9" s="1"/>
  <c r="AC760" i="9" s="1"/>
  <c r="S759" i="9"/>
  <c r="AB759" i="9" s="1"/>
  <c r="AC759" i="9" s="1"/>
  <c r="S758" i="9"/>
  <c r="AB758" i="9" s="1"/>
  <c r="AC758" i="9" s="1"/>
  <c r="S757" i="9"/>
  <c r="AB757" i="9" s="1"/>
  <c r="AC757" i="9" s="1"/>
  <c r="S756" i="9"/>
  <c r="AB756" i="9" s="1"/>
  <c r="AC756" i="9" s="1"/>
  <c r="S755" i="9"/>
  <c r="AB755" i="9" s="1"/>
  <c r="AC755" i="9" s="1"/>
  <c r="S754" i="9"/>
  <c r="AB754" i="9" s="1"/>
  <c r="AC754" i="9" s="1"/>
  <c r="S753" i="9"/>
  <c r="AB753" i="9" s="1"/>
  <c r="AC753" i="9" s="1"/>
  <c r="S752" i="9"/>
  <c r="AB752" i="9" s="1"/>
  <c r="AC752" i="9" s="1"/>
  <c r="S751" i="9"/>
  <c r="AB751" i="9" s="1"/>
  <c r="AC751" i="9" s="1"/>
  <c r="S750" i="9"/>
  <c r="AB750" i="9" s="1"/>
  <c r="AC750" i="9" s="1"/>
  <c r="S749" i="9"/>
  <c r="AB749" i="9" s="1"/>
  <c r="AC749" i="9" s="1"/>
  <c r="S748" i="9"/>
  <c r="AB748" i="9" s="1"/>
  <c r="AC748" i="9" s="1"/>
  <c r="S747" i="9"/>
  <c r="AB747" i="9" s="1"/>
  <c r="AC747" i="9" s="1"/>
  <c r="S746" i="9"/>
  <c r="AB746" i="9" s="1"/>
  <c r="AC746" i="9" s="1"/>
  <c r="S745" i="9"/>
  <c r="AB745" i="9" s="1"/>
  <c r="AC745" i="9" s="1"/>
  <c r="S744" i="9"/>
  <c r="AB744" i="9" s="1"/>
  <c r="AC744" i="9" s="1"/>
  <c r="S743" i="9"/>
  <c r="AB743" i="9" s="1"/>
  <c r="AC743" i="9" s="1"/>
  <c r="S742" i="9"/>
  <c r="AB742" i="9" s="1"/>
  <c r="AC742" i="9" s="1"/>
  <c r="S741" i="9"/>
  <c r="AB741" i="9" s="1"/>
  <c r="AC741" i="9" s="1"/>
  <c r="S740" i="9"/>
  <c r="AB740" i="9" s="1"/>
  <c r="AC740" i="9" s="1"/>
  <c r="S739" i="9"/>
  <c r="AB739" i="9" s="1"/>
  <c r="AC739" i="9" s="1"/>
  <c r="S738" i="9"/>
  <c r="AB738" i="9" s="1"/>
  <c r="AC738" i="9" s="1"/>
  <c r="S737" i="9"/>
  <c r="AB737" i="9" s="1"/>
  <c r="AC737" i="9" s="1"/>
  <c r="S736" i="9"/>
  <c r="AB736" i="9" s="1"/>
  <c r="AC736" i="9" s="1"/>
  <c r="S735" i="9"/>
  <c r="AB735" i="9" s="1"/>
  <c r="AC735" i="9" s="1"/>
  <c r="S734" i="9"/>
  <c r="AB734" i="9" s="1"/>
  <c r="AC734" i="9" s="1"/>
  <c r="S733" i="9"/>
  <c r="AB733" i="9" s="1"/>
  <c r="AC733" i="9" s="1"/>
  <c r="S732" i="9"/>
  <c r="AB732" i="9" s="1"/>
  <c r="AC732" i="9" s="1"/>
  <c r="S731" i="9"/>
  <c r="AB731" i="9" s="1"/>
  <c r="AC731" i="9" s="1"/>
  <c r="S730" i="9"/>
  <c r="AB730" i="9" s="1"/>
  <c r="AC730" i="9" s="1"/>
  <c r="S729" i="9"/>
  <c r="AB729" i="9" s="1"/>
  <c r="AC729" i="9" s="1"/>
  <c r="S728" i="9"/>
  <c r="AB728" i="9" s="1"/>
  <c r="AC728" i="9" s="1"/>
  <c r="S727" i="9"/>
  <c r="AB727" i="9" s="1"/>
  <c r="AC727" i="9" s="1"/>
  <c r="S726" i="9"/>
  <c r="AB726" i="9" s="1"/>
  <c r="AC726" i="9" s="1"/>
  <c r="S725" i="9"/>
  <c r="AB725" i="9" s="1"/>
  <c r="AC725" i="9" s="1"/>
  <c r="S724" i="9"/>
  <c r="AB724" i="9" s="1"/>
  <c r="AC724" i="9" s="1"/>
  <c r="S723" i="9"/>
  <c r="AB723" i="9" s="1"/>
  <c r="AC723" i="9" s="1"/>
  <c r="S722" i="9"/>
  <c r="AB722" i="9" s="1"/>
  <c r="AC722" i="9" s="1"/>
  <c r="S721" i="9"/>
  <c r="AB721" i="9" s="1"/>
  <c r="AC721" i="9" s="1"/>
  <c r="S720" i="9"/>
  <c r="AB720" i="9" s="1"/>
  <c r="AC720" i="9" s="1"/>
  <c r="S719" i="9"/>
  <c r="AB719" i="9" s="1"/>
  <c r="AC719" i="9" s="1"/>
  <c r="S718" i="9"/>
  <c r="AB718" i="9" s="1"/>
  <c r="AC718" i="9" s="1"/>
  <c r="S717" i="9"/>
  <c r="AB717" i="9" s="1"/>
  <c r="AC717" i="9" s="1"/>
  <c r="S716" i="9"/>
  <c r="AB716" i="9" s="1"/>
  <c r="AC716" i="9" s="1"/>
  <c r="S715" i="9"/>
  <c r="AB715" i="9" s="1"/>
  <c r="AC715" i="9" s="1"/>
  <c r="S714" i="9"/>
  <c r="AB714" i="9" s="1"/>
  <c r="AC714" i="9" s="1"/>
  <c r="S713" i="9"/>
  <c r="AB713" i="9" s="1"/>
  <c r="AC713" i="9" s="1"/>
  <c r="S712" i="9"/>
  <c r="AB712" i="9" s="1"/>
  <c r="AC712" i="9" s="1"/>
  <c r="S711" i="9"/>
  <c r="AB711" i="9" s="1"/>
  <c r="AC711" i="9" s="1"/>
  <c r="S710" i="9"/>
  <c r="AB710" i="9" s="1"/>
  <c r="AC710" i="9" s="1"/>
  <c r="S709" i="9"/>
  <c r="AB709" i="9" s="1"/>
  <c r="AC709" i="9" s="1"/>
  <c r="S708" i="9"/>
  <c r="AB708" i="9" s="1"/>
  <c r="AC708" i="9" s="1"/>
  <c r="S707" i="9"/>
  <c r="AB707" i="9" s="1"/>
  <c r="AC707" i="9" s="1"/>
  <c r="S706" i="9"/>
  <c r="AB706" i="9" s="1"/>
  <c r="AC706" i="9" s="1"/>
  <c r="S705" i="9"/>
  <c r="AB705" i="9" s="1"/>
  <c r="AC705" i="9" s="1"/>
  <c r="S704" i="9"/>
  <c r="AB704" i="9" s="1"/>
  <c r="AC704" i="9" s="1"/>
  <c r="S703" i="9"/>
  <c r="AB703" i="9" s="1"/>
  <c r="AC703" i="9" s="1"/>
  <c r="S702" i="9"/>
  <c r="AB702" i="9" s="1"/>
  <c r="AC702" i="9" s="1"/>
  <c r="S701" i="9"/>
  <c r="AB701" i="9" s="1"/>
  <c r="AC701" i="9" s="1"/>
  <c r="S700" i="9"/>
  <c r="AB700" i="9" s="1"/>
  <c r="AC700" i="9" s="1"/>
  <c r="S699" i="9"/>
  <c r="AB699" i="9" s="1"/>
  <c r="AC699" i="9" s="1"/>
  <c r="S698" i="9"/>
  <c r="AB698" i="9" s="1"/>
  <c r="AC698" i="9" s="1"/>
  <c r="S697" i="9"/>
  <c r="AB697" i="9" s="1"/>
  <c r="AC697" i="9" s="1"/>
  <c r="S696" i="9"/>
  <c r="AB696" i="9" s="1"/>
  <c r="AC696" i="9" s="1"/>
  <c r="S695" i="9"/>
  <c r="AB695" i="9" s="1"/>
  <c r="AC695" i="9" s="1"/>
  <c r="S694" i="9"/>
  <c r="AB694" i="9" s="1"/>
  <c r="AC694" i="9" s="1"/>
  <c r="S693" i="9"/>
  <c r="AB693" i="9" s="1"/>
  <c r="AC693" i="9" s="1"/>
  <c r="S692" i="9"/>
  <c r="AB692" i="9" s="1"/>
  <c r="AC692" i="9" s="1"/>
  <c r="S691" i="9"/>
  <c r="AB691" i="9" s="1"/>
  <c r="AC691" i="9" s="1"/>
  <c r="S690" i="9"/>
  <c r="AB690" i="9" s="1"/>
  <c r="AC690" i="9" s="1"/>
  <c r="S689" i="9"/>
  <c r="AB689" i="9" s="1"/>
  <c r="AC689" i="9" s="1"/>
  <c r="S688" i="9"/>
  <c r="AB688" i="9" s="1"/>
  <c r="AC688" i="9" s="1"/>
  <c r="S687" i="9"/>
  <c r="AB687" i="9" s="1"/>
  <c r="AC687" i="9" s="1"/>
  <c r="S686" i="9"/>
  <c r="AB686" i="9" s="1"/>
  <c r="AC686" i="9" s="1"/>
  <c r="S685" i="9"/>
  <c r="AB685" i="9" s="1"/>
  <c r="AC685" i="9" s="1"/>
  <c r="S684" i="9"/>
  <c r="AB684" i="9" s="1"/>
  <c r="AC684" i="9" s="1"/>
  <c r="S683" i="9"/>
  <c r="AB683" i="9" s="1"/>
  <c r="AC683" i="9" s="1"/>
  <c r="S682" i="9"/>
  <c r="AB682" i="9" s="1"/>
  <c r="AC682" i="9" s="1"/>
  <c r="S681" i="9"/>
  <c r="AB681" i="9" s="1"/>
  <c r="AC681" i="9" s="1"/>
  <c r="S680" i="9"/>
  <c r="AB680" i="9" s="1"/>
  <c r="AC680" i="9" s="1"/>
  <c r="S679" i="9"/>
  <c r="AB679" i="9" s="1"/>
  <c r="AC679" i="9" s="1"/>
  <c r="S678" i="9"/>
  <c r="AB678" i="9" s="1"/>
  <c r="AC678" i="9" s="1"/>
  <c r="S677" i="9"/>
  <c r="AB677" i="9" s="1"/>
  <c r="AC677" i="9" s="1"/>
  <c r="S676" i="9"/>
  <c r="AB676" i="9" s="1"/>
  <c r="AC676" i="9" s="1"/>
  <c r="S675" i="9"/>
  <c r="AB675" i="9" s="1"/>
  <c r="AC675" i="9" s="1"/>
  <c r="S674" i="9"/>
  <c r="AB674" i="9" s="1"/>
  <c r="AC674" i="9" s="1"/>
  <c r="S673" i="9"/>
  <c r="AB673" i="9" s="1"/>
  <c r="AC673" i="9" s="1"/>
  <c r="S672" i="9"/>
  <c r="AB672" i="9" s="1"/>
  <c r="AC672" i="9" s="1"/>
  <c r="S671" i="9"/>
  <c r="AB671" i="9" s="1"/>
  <c r="AC671" i="9" s="1"/>
  <c r="S670" i="9"/>
  <c r="AB670" i="9" s="1"/>
  <c r="AC670" i="9" s="1"/>
  <c r="S669" i="9"/>
  <c r="AB669" i="9" s="1"/>
  <c r="AC669" i="9" s="1"/>
  <c r="S668" i="9"/>
  <c r="AB668" i="9" s="1"/>
  <c r="AC668" i="9" s="1"/>
  <c r="S667" i="9"/>
  <c r="AB667" i="9" s="1"/>
  <c r="AC667" i="9" s="1"/>
  <c r="S666" i="9"/>
  <c r="AB666" i="9" s="1"/>
  <c r="AC666" i="9" s="1"/>
  <c r="S665" i="9"/>
  <c r="AB665" i="9" s="1"/>
  <c r="AC665" i="9" s="1"/>
  <c r="S664" i="9"/>
  <c r="AB664" i="9" s="1"/>
  <c r="AC664" i="9" s="1"/>
  <c r="S663" i="9"/>
  <c r="AB663" i="9" s="1"/>
  <c r="AC663" i="9" s="1"/>
  <c r="S662" i="9"/>
  <c r="AB662" i="9" s="1"/>
  <c r="AC662" i="9" s="1"/>
  <c r="S661" i="9"/>
  <c r="AB661" i="9" s="1"/>
  <c r="AC661" i="9" s="1"/>
  <c r="S660" i="9"/>
  <c r="AB660" i="9" s="1"/>
  <c r="AC660" i="9" s="1"/>
  <c r="S659" i="9"/>
  <c r="AB659" i="9" s="1"/>
  <c r="AC659" i="9" s="1"/>
  <c r="S658" i="9"/>
  <c r="AB658" i="9" s="1"/>
  <c r="AC658" i="9" s="1"/>
  <c r="S657" i="9"/>
  <c r="AB657" i="9" s="1"/>
  <c r="AC657" i="9" s="1"/>
  <c r="S656" i="9"/>
  <c r="AB656" i="9" s="1"/>
  <c r="AC656" i="9" s="1"/>
  <c r="S655" i="9"/>
  <c r="AB655" i="9" s="1"/>
  <c r="AC655" i="9" s="1"/>
  <c r="S654" i="9"/>
  <c r="AB654" i="9" s="1"/>
  <c r="AC654" i="9" s="1"/>
  <c r="S653" i="9"/>
  <c r="AB653" i="9" s="1"/>
  <c r="AC653" i="9" s="1"/>
  <c r="S652" i="9"/>
  <c r="AB652" i="9" s="1"/>
  <c r="AC652" i="9" s="1"/>
  <c r="S651" i="9"/>
  <c r="AB651" i="9" s="1"/>
  <c r="AC651" i="9" s="1"/>
  <c r="S650" i="9"/>
  <c r="AB650" i="9" s="1"/>
  <c r="AC650" i="9" s="1"/>
  <c r="S649" i="9"/>
  <c r="AB649" i="9" s="1"/>
  <c r="AC649" i="9" s="1"/>
  <c r="S648" i="9"/>
  <c r="AB648" i="9" s="1"/>
  <c r="AC648" i="9" s="1"/>
  <c r="S647" i="9"/>
  <c r="AB647" i="9" s="1"/>
  <c r="AC647" i="9" s="1"/>
  <c r="S646" i="9"/>
  <c r="AB646" i="9" s="1"/>
  <c r="AC646" i="9" s="1"/>
  <c r="S645" i="9"/>
  <c r="AB645" i="9" s="1"/>
  <c r="AC645" i="9" s="1"/>
  <c r="S644" i="9"/>
  <c r="AB644" i="9" s="1"/>
  <c r="AC644" i="9" s="1"/>
  <c r="S643" i="9"/>
  <c r="AB643" i="9" s="1"/>
  <c r="AC643" i="9" s="1"/>
  <c r="S642" i="9"/>
  <c r="AB642" i="9" s="1"/>
  <c r="AC642" i="9" s="1"/>
  <c r="S641" i="9"/>
  <c r="AB641" i="9" s="1"/>
  <c r="AC641" i="9" s="1"/>
  <c r="S640" i="9"/>
  <c r="AB640" i="9" s="1"/>
  <c r="AC640" i="9" s="1"/>
  <c r="S639" i="9"/>
  <c r="AB639" i="9" s="1"/>
  <c r="AC639" i="9" s="1"/>
  <c r="S638" i="9"/>
  <c r="AB638" i="9" s="1"/>
  <c r="AC638" i="9" s="1"/>
  <c r="S637" i="9"/>
  <c r="AB637" i="9" s="1"/>
  <c r="AC637" i="9" s="1"/>
  <c r="S636" i="9"/>
  <c r="AB636" i="9" s="1"/>
  <c r="AC636" i="9" s="1"/>
  <c r="S635" i="9"/>
  <c r="AB635" i="9" s="1"/>
  <c r="AC635" i="9" s="1"/>
  <c r="S634" i="9"/>
  <c r="AB634" i="9" s="1"/>
  <c r="AC634" i="9" s="1"/>
  <c r="S633" i="9"/>
  <c r="AB633" i="9" s="1"/>
  <c r="AC633" i="9" s="1"/>
  <c r="S632" i="9"/>
  <c r="AB632" i="9" s="1"/>
  <c r="AC632" i="9" s="1"/>
  <c r="S631" i="9"/>
  <c r="AB631" i="9" s="1"/>
  <c r="AC631" i="9" s="1"/>
  <c r="S630" i="9"/>
  <c r="AB630" i="9" s="1"/>
  <c r="AC630" i="9" s="1"/>
  <c r="S629" i="9"/>
  <c r="AB629" i="9" s="1"/>
  <c r="AC629" i="9" s="1"/>
  <c r="S628" i="9"/>
  <c r="AB628" i="9" s="1"/>
  <c r="AC628" i="9" s="1"/>
  <c r="S627" i="9"/>
  <c r="AB627" i="9" s="1"/>
  <c r="AC627" i="9" s="1"/>
  <c r="S626" i="9"/>
  <c r="AB626" i="9" s="1"/>
  <c r="AC626" i="9" s="1"/>
  <c r="S625" i="9"/>
  <c r="AB625" i="9" s="1"/>
  <c r="AC625" i="9" s="1"/>
  <c r="S624" i="9"/>
  <c r="AB624" i="9" s="1"/>
  <c r="AC624" i="9" s="1"/>
  <c r="S623" i="9"/>
  <c r="AB623" i="9" s="1"/>
  <c r="AC623" i="9" s="1"/>
  <c r="S622" i="9"/>
  <c r="AB622" i="9" s="1"/>
  <c r="AC622" i="9" s="1"/>
  <c r="S621" i="9"/>
  <c r="AB621" i="9" s="1"/>
  <c r="AC621" i="9" s="1"/>
  <c r="S620" i="9"/>
  <c r="AB620" i="9" s="1"/>
  <c r="AC620" i="9" s="1"/>
  <c r="S619" i="9"/>
  <c r="AB619" i="9" s="1"/>
  <c r="AC619" i="9" s="1"/>
  <c r="S618" i="9"/>
  <c r="AB618" i="9" s="1"/>
  <c r="AC618" i="9" s="1"/>
  <c r="S617" i="9"/>
  <c r="AB617" i="9" s="1"/>
  <c r="AC617" i="9" s="1"/>
  <c r="S616" i="9"/>
  <c r="AB616" i="9" s="1"/>
  <c r="AC616" i="9" s="1"/>
  <c r="S615" i="9"/>
  <c r="AB615" i="9" s="1"/>
  <c r="AC615" i="9" s="1"/>
  <c r="S614" i="9"/>
  <c r="AB614" i="9" s="1"/>
  <c r="AC614" i="9" s="1"/>
  <c r="S613" i="9"/>
  <c r="AB613" i="9" s="1"/>
  <c r="AC613" i="9" s="1"/>
  <c r="S612" i="9"/>
  <c r="AB612" i="9" s="1"/>
  <c r="AC612" i="9" s="1"/>
  <c r="S611" i="9"/>
  <c r="AB611" i="9" s="1"/>
  <c r="AC611" i="9" s="1"/>
  <c r="S610" i="9"/>
  <c r="AB610" i="9" s="1"/>
  <c r="AC610" i="9" s="1"/>
  <c r="S609" i="9"/>
  <c r="AB609" i="9" s="1"/>
  <c r="AC609" i="9" s="1"/>
  <c r="S608" i="9"/>
  <c r="AB608" i="9" s="1"/>
  <c r="AC608" i="9" s="1"/>
  <c r="S607" i="9"/>
  <c r="AB607" i="9" s="1"/>
  <c r="AC607" i="9" s="1"/>
  <c r="S606" i="9"/>
  <c r="AB606" i="9" s="1"/>
  <c r="AC606" i="9" s="1"/>
  <c r="S605" i="9"/>
  <c r="AB605" i="9" s="1"/>
  <c r="AC605" i="9" s="1"/>
  <c r="S604" i="9"/>
  <c r="AB604" i="9" s="1"/>
  <c r="AC604" i="9" s="1"/>
  <c r="S603" i="9"/>
  <c r="AB603" i="9" s="1"/>
  <c r="AC603" i="9" s="1"/>
  <c r="S602" i="9"/>
  <c r="AB602" i="9" s="1"/>
  <c r="AC602" i="9" s="1"/>
  <c r="S601" i="9"/>
  <c r="AB601" i="9" s="1"/>
  <c r="AC601" i="9" s="1"/>
  <c r="S600" i="9"/>
  <c r="AB600" i="9" s="1"/>
  <c r="AC600" i="9" s="1"/>
  <c r="S599" i="9"/>
  <c r="AB599" i="9" s="1"/>
  <c r="AC599" i="9" s="1"/>
  <c r="S598" i="9"/>
  <c r="AB598" i="9" s="1"/>
  <c r="AC598" i="9" s="1"/>
  <c r="S597" i="9"/>
  <c r="AB597" i="9" s="1"/>
  <c r="AC597" i="9" s="1"/>
  <c r="S596" i="9"/>
  <c r="AB596" i="9" s="1"/>
  <c r="AC596" i="9" s="1"/>
  <c r="S595" i="9"/>
  <c r="AB595" i="9" s="1"/>
  <c r="AC595" i="9" s="1"/>
  <c r="S594" i="9"/>
  <c r="AB594" i="9" s="1"/>
  <c r="AC594" i="9" s="1"/>
  <c r="S593" i="9"/>
  <c r="AB593" i="9" s="1"/>
  <c r="AC593" i="9" s="1"/>
  <c r="S592" i="9"/>
  <c r="AB592" i="9" s="1"/>
  <c r="AC592" i="9" s="1"/>
  <c r="S591" i="9"/>
  <c r="AB591" i="9" s="1"/>
  <c r="AC591" i="9" s="1"/>
  <c r="S590" i="9"/>
  <c r="AB590" i="9" s="1"/>
  <c r="AC590" i="9" s="1"/>
  <c r="S589" i="9"/>
  <c r="AB589" i="9" s="1"/>
  <c r="AC589" i="9" s="1"/>
  <c r="S588" i="9"/>
  <c r="AB588" i="9" s="1"/>
  <c r="AC588" i="9" s="1"/>
  <c r="S587" i="9"/>
  <c r="AB587" i="9" s="1"/>
  <c r="AC587" i="9" s="1"/>
  <c r="S586" i="9"/>
  <c r="AB586" i="9" s="1"/>
  <c r="AC586" i="9" s="1"/>
  <c r="S585" i="9"/>
  <c r="AB585" i="9" s="1"/>
  <c r="AC585" i="9" s="1"/>
  <c r="S584" i="9"/>
  <c r="AB584" i="9" s="1"/>
  <c r="AC584" i="9" s="1"/>
  <c r="S583" i="9"/>
  <c r="AB583" i="9" s="1"/>
  <c r="AC583" i="9" s="1"/>
  <c r="S582" i="9"/>
  <c r="AB582" i="9" s="1"/>
  <c r="AC582" i="9" s="1"/>
  <c r="S581" i="9"/>
  <c r="AB581" i="9" s="1"/>
  <c r="AC581" i="9" s="1"/>
  <c r="S580" i="9"/>
  <c r="AB580" i="9" s="1"/>
  <c r="AC580" i="9" s="1"/>
  <c r="S579" i="9"/>
  <c r="AB579" i="9" s="1"/>
  <c r="AC579" i="9" s="1"/>
  <c r="S578" i="9"/>
  <c r="AB578" i="9" s="1"/>
  <c r="AC578" i="9" s="1"/>
  <c r="S577" i="9"/>
  <c r="AB577" i="9" s="1"/>
  <c r="AC577" i="9" s="1"/>
  <c r="S576" i="9"/>
  <c r="AB576" i="9" s="1"/>
  <c r="AC576" i="9" s="1"/>
  <c r="S575" i="9"/>
  <c r="AB575" i="9" s="1"/>
  <c r="AC575" i="9" s="1"/>
  <c r="S574" i="9"/>
  <c r="AB574" i="9" s="1"/>
  <c r="AC574" i="9" s="1"/>
  <c r="S573" i="9"/>
  <c r="AB573" i="9" s="1"/>
  <c r="AC573" i="9" s="1"/>
  <c r="S572" i="9"/>
  <c r="AB572" i="9" s="1"/>
  <c r="AC572" i="9" s="1"/>
  <c r="S571" i="9"/>
  <c r="AB571" i="9" s="1"/>
  <c r="AC571" i="9" s="1"/>
  <c r="S570" i="9"/>
  <c r="AB570" i="9" s="1"/>
  <c r="AC570" i="9" s="1"/>
  <c r="S569" i="9"/>
  <c r="AB569" i="9" s="1"/>
  <c r="AC569" i="9" s="1"/>
  <c r="S568" i="9"/>
  <c r="AB568" i="9" s="1"/>
  <c r="AC568" i="9" s="1"/>
  <c r="S567" i="9"/>
  <c r="AB567" i="9" s="1"/>
  <c r="AC567" i="9" s="1"/>
  <c r="S566" i="9"/>
  <c r="AB566" i="9" s="1"/>
  <c r="AC566" i="9" s="1"/>
  <c r="S565" i="9"/>
  <c r="AB565" i="9" s="1"/>
  <c r="AC565" i="9" s="1"/>
  <c r="S564" i="9"/>
  <c r="AB564" i="9" s="1"/>
  <c r="AC564" i="9" s="1"/>
  <c r="S563" i="9"/>
  <c r="AB563" i="9" s="1"/>
  <c r="AC563" i="9" s="1"/>
  <c r="S562" i="9"/>
  <c r="AB562" i="9" s="1"/>
  <c r="AC562" i="9" s="1"/>
  <c r="S561" i="9"/>
  <c r="AB561" i="9" s="1"/>
  <c r="AC561" i="9" s="1"/>
  <c r="S560" i="9"/>
  <c r="AB560" i="9" s="1"/>
  <c r="AC560" i="9" s="1"/>
  <c r="S559" i="9"/>
  <c r="AB559" i="9" s="1"/>
  <c r="AC559" i="9" s="1"/>
  <c r="S558" i="9"/>
  <c r="AB558" i="9" s="1"/>
  <c r="AC558" i="9" s="1"/>
  <c r="S557" i="9"/>
  <c r="AB557" i="9" s="1"/>
  <c r="AC557" i="9" s="1"/>
  <c r="S556" i="9"/>
  <c r="AB556" i="9" s="1"/>
  <c r="AC556" i="9" s="1"/>
  <c r="S555" i="9"/>
  <c r="AB555" i="9" s="1"/>
  <c r="AC555" i="9" s="1"/>
  <c r="S554" i="9"/>
  <c r="AB554" i="9" s="1"/>
  <c r="AC554" i="9" s="1"/>
  <c r="S553" i="9"/>
  <c r="AB553" i="9" s="1"/>
  <c r="AC553" i="9" s="1"/>
  <c r="S552" i="9"/>
  <c r="AB552" i="9" s="1"/>
  <c r="AC552" i="9" s="1"/>
  <c r="S551" i="9"/>
  <c r="AB551" i="9" s="1"/>
  <c r="AC551" i="9" s="1"/>
  <c r="S550" i="9"/>
  <c r="AB550" i="9" s="1"/>
  <c r="AC550" i="9" s="1"/>
  <c r="S549" i="9"/>
  <c r="AB549" i="9" s="1"/>
  <c r="AC549" i="9" s="1"/>
  <c r="S548" i="9"/>
  <c r="AB548" i="9" s="1"/>
  <c r="AC548" i="9" s="1"/>
  <c r="S547" i="9"/>
  <c r="AB547" i="9" s="1"/>
  <c r="AC547" i="9" s="1"/>
  <c r="S546" i="9"/>
  <c r="AB546" i="9" s="1"/>
  <c r="AC546" i="9" s="1"/>
  <c r="S545" i="9"/>
  <c r="AB545" i="9" s="1"/>
  <c r="AC545" i="9" s="1"/>
  <c r="S544" i="9"/>
  <c r="AB544" i="9" s="1"/>
  <c r="AC544" i="9" s="1"/>
  <c r="S543" i="9"/>
  <c r="AB543" i="9" s="1"/>
  <c r="AC543" i="9" s="1"/>
  <c r="S542" i="9"/>
  <c r="AB542" i="9" s="1"/>
  <c r="AC542" i="9" s="1"/>
  <c r="S541" i="9"/>
  <c r="AB541" i="9" s="1"/>
  <c r="AC541" i="9" s="1"/>
  <c r="S540" i="9"/>
  <c r="AB540" i="9" s="1"/>
  <c r="AC540" i="9" s="1"/>
  <c r="S539" i="9"/>
  <c r="AB539" i="9" s="1"/>
  <c r="AC539" i="9" s="1"/>
  <c r="S538" i="9"/>
  <c r="AB538" i="9" s="1"/>
  <c r="AC538" i="9" s="1"/>
  <c r="S537" i="9"/>
  <c r="AB537" i="9" s="1"/>
  <c r="AC537" i="9" s="1"/>
  <c r="S536" i="9"/>
  <c r="AB536" i="9" s="1"/>
  <c r="AC536" i="9" s="1"/>
  <c r="S535" i="9"/>
  <c r="AB535" i="9" s="1"/>
  <c r="AC535" i="9" s="1"/>
  <c r="S534" i="9"/>
  <c r="AB534" i="9" s="1"/>
  <c r="AC534" i="9" s="1"/>
  <c r="S533" i="9"/>
  <c r="AB533" i="9" s="1"/>
  <c r="AC533" i="9" s="1"/>
  <c r="S532" i="9"/>
  <c r="AB532" i="9" s="1"/>
  <c r="AC532" i="9" s="1"/>
  <c r="S531" i="9"/>
  <c r="AB531" i="9" s="1"/>
  <c r="AC531" i="9" s="1"/>
  <c r="S530" i="9"/>
  <c r="AB530" i="9" s="1"/>
  <c r="AC530" i="9" s="1"/>
  <c r="S529" i="9"/>
  <c r="AB529" i="9" s="1"/>
  <c r="AC529" i="9" s="1"/>
  <c r="S528" i="9"/>
  <c r="AB528" i="9" s="1"/>
  <c r="AC528" i="9" s="1"/>
  <c r="S527" i="9"/>
  <c r="AB527" i="9" s="1"/>
  <c r="AC527" i="9" s="1"/>
  <c r="S526" i="9"/>
  <c r="AB526" i="9" s="1"/>
  <c r="AC526" i="9" s="1"/>
  <c r="S525" i="9"/>
  <c r="AB525" i="9" s="1"/>
  <c r="AC525" i="9" s="1"/>
  <c r="S524" i="9"/>
  <c r="AB524" i="9" s="1"/>
  <c r="AC524" i="9" s="1"/>
  <c r="S523" i="9"/>
  <c r="AB523" i="9" s="1"/>
  <c r="AC523" i="9" s="1"/>
  <c r="S522" i="9"/>
  <c r="AB522" i="9" s="1"/>
  <c r="AC522" i="9" s="1"/>
  <c r="S521" i="9"/>
  <c r="AB521" i="9" s="1"/>
  <c r="AC521" i="9" s="1"/>
  <c r="S520" i="9"/>
  <c r="AB520" i="9" s="1"/>
  <c r="AC520" i="9" s="1"/>
  <c r="S519" i="9"/>
  <c r="AB519" i="9" s="1"/>
  <c r="AC519" i="9" s="1"/>
  <c r="S518" i="9"/>
  <c r="AB518" i="9" s="1"/>
  <c r="AC518" i="9" s="1"/>
  <c r="S517" i="9"/>
  <c r="AB517" i="9" s="1"/>
  <c r="AC517" i="9" s="1"/>
  <c r="S516" i="9"/>
  <c r="AB516" i="9" s="1"/>
  <c r="AC516" i="9" s="1"/>
  <c r="S515" i="9"/>
  <c r="AB515" i="9" s="1"/>
  <c r="AC515" i="9" s="1"/>
  <c r="S514" i="9"/>
  <c r="AB514" i="9" s="1"/>
  <c r="AC514" i="9" s="1"/>
  <c r="S513" i="9"/>
  <c r="AB513" i="9" s="1"/>
  <c r="AC513" i="9" s="1"/>
  <c r="S512" i="9"/>
  <c r="AB512" i="9" s="1"/>
  <c r="AC512" i="9" s="1"/>
  <c r="S511" i="9"/>
  <c r="AB511" i="9" s="1"/>
  <c r="AC511" i="9" s="1"/>
  <c r="S510" i="9"/>
  <c r="AB510" i="9" s="1"/>
  <c r="AC510" i="9" s="1"/>
  <c r="S509" i="9"/>
  <c r="AB509" i="9" s="1"/>
  <c r="AC509" i="9" s="1"/>
  <c r="S508" i="9"/>
  <c r="AB508" i="9" s="1"/>
  <c r="AC508" i="9" s="1"/>
  <c r="S507" i="9"/>
  <c r="AB507" i="9" s="1"/>
  <c r="AC507" i="9" s="1"/>
  <c r="S506" i="9"/>
  <c r="AB506" i="9" s="1"/>
  <c r="AC506" i="9" s="1"/>
  <c r="S505" i="9"/>
  <c r="AB505" i="9" s="1"/>
  <c r="AC505" i="9" s="1"/>
  <c r="S504" i="9"/>
  <c r="AB504" i="9" s="1"/>
  <c r="AC504" i="9" s="1"/>
  <c r="S503" i="9"/>
  <c r="AB503" i="9" s="1"/>
  <c r="AC503" i="9" s="1"/>
  <c r="S502" i="9"/>
  <c r="AB502" i="9" s="1"/>
  <c r="AC502" i="9" s="1"/>
  <c r="S501" i="9"/>
  <c r="AB501" i="9" s="1"/>
  <c r="AC501" i="9" s="1"/>
  <c r="S500" i="9"/>
  <c r="AB500" i="9" s="1"/>
  <c r="AC500" i="9" s="1"/>
  <c r="S499" i="9"/>
  <c r="AB499" i="9" s="1"/>
  <c r="AC499" i="9" s="1"/>
  <c r="S498" i="9"/>
  <c r="AB498" i="9" s="1"/>
  <c r="AC498" i="9" s="1"/>
  <c r="S497" i="9"/>
  <c r="AB497" i="9" s="1"/>
  <c r="AC497" i="9" s="1"/>
  <c r="S496" i="9"/>
  <c r="AB496" i="9" s="1"/>
  <c r="AC496" i="9" s="1"/>
  <c r="S495" i="9"/>
  <c r="AB495" i="9" s="1"/>
  <c r="AC495" i="9" s="1"/>
  <c r="S494" i="9"/>
  <c r="AB494" i="9" s="1"/>
  <c r="AC494" i="9" s="1"/>
  <c r="S493" i="9"/>
  <c r="AB493" i="9" s="1"/>
  <c r="AC493" i="9" s="1"/>
  <c r="S492" i="9"/>
  <c r="AB492" i="9" s="1"/>
  <c r="AC492" i="9" s="1"/>
  <c r="S491" i="9"/>
  <c r="AB491" i="9" s="1"/>
  <c r="AC491" i="9" s="1"/>
  <c r="S490" i="9"/>
  <c r="AB490" i="9" s="1"/>
  <c r="AC490" i="9" s="1"/>
  <c r="S489" i="9"/>
  <c r="AB489" i="9" s="1"/>
  <c r="AC489" i="9" s="1"/>
  <c r="S488" i="9"/>
  <c r="AB488" i="9" s="1"/>
  <c r="AC488" i="9" s="1"/>
  <c r="S487" i="9"/>
  <c r="AB487" i="9" s="1"/>
  <c r="AC487" i="9" s="1"/>
  <c r="S486" i="9"/>
  <c r="AB486" i="9" s="1"/>
  <c r="AC486" i="9" s="1"/>
  <c r="S485" i="9"/>
  <c r="AB485" i="9" s="1"/>
  <c r="AC485" i="9" s="1"/>
  <c r="S484" i="9"/>
  <c r="AB484" i="9" s="1"/>
  <c r="AC484" i="9" s="1"/>
  <c r="S483" i="9"/>
  <c r="AB483" i="9" s="1"/>
  <c r="AC483" i="9" s="1"/>
  <c r="S482" i="9"/>
  <c r="AB482" i="9" s="1"/>
  <c r="AC482" i="9" s="1"/>
  <c r="S481" i="9"/>
  <c r="AB481" i="9" s="1"/>
  <c r="AC481" i="9" s="1"/>
  <c r="S480" i="9"/>
  <c r="AB480" i="9" s="1"/>
  <c r="AC480" i="9" s="1"/>
  <c r="S479" i="9"/>
  <c r="AB479" i="9" s="1"/>
  <c r="AC479" i="9" s="1"/>
  <c r="S478" i="9"/>
  <c r="AB478" i="9" s="1"/>
  <c r="AC478" i="9" s="1"/>
  <c r="S477" i="9"/>
  <c r="AB477" i="9" s="1"/>
  <c r="AC477" i="9" s="1"/>
  <c r="S476" i="9"/>
  <c r="AB476" i="9" s="1"/>
  <c r="AC476" i="9" s="1"/>
  <c r="S475" i="9"/>
  <c r="AB475" i="9" s="1"/>
  <c r="AC475" i="9" s="1"/>
  <c r="S474" i="9"/>
  <c r="AB474" i="9" s="1"/>
  <c r="AC474" i="9" s="1"/>
  <c r="S473" i="9"/>
  <c r="AB473" i="9" s="1"/>
  <c r="AC473" i="9" s="1"/>
  <c r="S472" i="9"/>
  <c r="AB472" i="9" s="1"/>
  <c r="AC472" i="9" s="1"/>
  <c r="S471" i="9"/>
  <c r="AB471" i="9" s="1"/>
  <c r="AC471" i="9" s="1"/>
  <c r="S470" i="9"/>
  <c r="AB470" i="9" s="1"/>
  <c r="AC470" i="9" s="1"/>
  <c r="S469" i="9"/>
  <c r="AB469" i="9" s="1"/>
  <c r="AC469" i="9" s="1"/>
  <c r="S468" i="9"/>
  <c r="AB468" i="9" s="1"/>
  <c r="AC468" i="9" s="1"/>
  <c r="S467" i="9"/>
  <c r="AB467" i="9" s="1"/>
  <c r="AC467" i="9" s="1"/>
  <c r="S466" i="9"/>
  <c r="AB466" i="9" s="1"/>
  <c r="AC466" i="9" s="1"/>
  <c r="S465" i="9"/>
  <c r="AB465" i="9" s="1"/>
  <c r="AC465" i="9" s="1"/>
  <c r="S464" i="9"/>
  <c r="AB464" i="9" s="1"/>
  <c r="AC464" i="9" s="1"/>
  <c r="S463" i="9"/>
  <c r="AB463" i="9" s="1"/>
  <c r="AC463" i="9" s="1"/>
  <c r="S462" i="9"/>
  <c r="AB462" i="9" s="1"/>
  <c r="AC462" i="9" s="1"/>
  <c r="S461" i="9"/>
  <c r="AB461" i="9" s="1"/>
  <c r="AC461" i="9" s="1"/>
  <c r="S460" i="9"/>
  <c r="AB460" i="9" s="1"/>
  <c r="AC460" i="9" s="1"/>
  <c r="S459" i="9"/>
  <c r="AB459" i="9" s="1"/>
  <c r="AC459" i="9" s="1"/>
  <c r="S458" i="9"/>
  <c r="AB458" i="9" s="1"/>
  <c r="AC458" i="9" s="1"/>
  <c r="S457" i="9"/>
  <c r="AB457" i="9" s="1"/>
  <c r="AC457" i="9" s="1"/>
  <c r="S456" i="9"/>
  <c r="AB456" i="9" s="1"/>
  <c r="AC456" i="9" s="1"/>
  <c r="S455" i="9"/>
  <c r="AB455" i="9" s="1"/>
  <c r="AC455" i="9" s="1"/>
  <c r="S454" i="9"/>
  <c r="AB454" i="9" s="1"/>
  <c r="AC454" i="9" s="1"/>
  <c r="S453" i="9"/>
  <c r="AB453" i="9" s="1"/>
  <c r="AC453" i="9" s="1"/>
  <c r="S452" i="9"/>
  <c r="AB452" i="9" s="1"/>
  <c r="AC452" i="9" s="1"/>
  <c r="S451" i="9"/>
  <c r="AB451" i="9" s="1"/>
  <c r="AC451" i="9" s="1"/>
  <c r="S450" i="9"/>
  <c r="AB450" i="9" s="1"/>
  <c r="AC450" i="9" s="1"/>
  <c r="S449" i="9"/>
  <c r="AB449" i="9" s="1"/>
  <c r="AC449" i="9" s="1"/>
  <c r="S448" i="9"/>
  <c r="AB448" i="9" s="1"/>
  <c r="AC448" i="9" s="1"/>
  <c r="S447" i="9"/>
  <c r="AB447" i="9" s="1"/>
  <c r="AC447" i="9" s="1"/>
  <c r="S446" i="9"/>
  <c r="AB446" i="9" s="1"/>
  <c r="AC446" i="9" s="1"/>
  <c r="S445" i="9"/>
  <c r="AB445" i="9" s="1"/>
  <c r="AC445" i="9" s="1"/>
  <c r="S444" i="9"/>
  <c r="AB444" i="9" s="1"/>
  <c r="AC444" i="9" s="1"/>
  <c r="S443" i="9"/>
  <c r="AB443" i="9" s="1"/>
  <c r="AC443" i="9" s="1"/>
  <c r="S442" i="9"/>
  <c r="AB442" i="9" s="1"/>
  <c r="AC442" i="9" s="1"/>
  <c r="S441" i="9"/>
  <c r="AB441" i="9" s="1"/>
  <c r="AC441" i="9" s="1"/>
  <c r="S440" i="9"/>
  <c r="AB440" i="9" s="1"/>
  <c r="AC440" i="9" s="1"/>
  <c r="S439" i="9"/>
  <c r="AB439" i="9" s="1"/>
  <c r="AC439" i="9" s="1"/>
  <c r="S438" i="9"/>
  <c r="AB438" i="9" s="1"/>
  <c r="AC438" i="9" s="1"/>
  <c r="S437" i="9"/>
  <c r="AB437" i="9" s="1"/>
  <c r="AC437" i="9" s="1"/>
  <c r="S436" i="9"/>
  <c r="AB436" i="9" s="1"/>
  <c r="AC436" i="9" s="1"/>
  <c r="S435" i="9"/>
  <c r="AB435" i="9" s="1"/>
  <c r="AC435" i="9" s="1"/>
  <c r="S434" i="9"/>
  <c r="AB434" i="9" s="1"/>
  <c r="AC434" i="9" s="1"/>
  <c r="S433" i="9"/>
  <c r="AB433" i="9" s="1"/>
  <c r="AC433" i="9" s="1"/>
  <c r="S432" i="9"/>
  <c r="AB432" i="9" s="1"/>
  <c r="AC432" i="9" s="1"/>
  <c r="S431" i="9"/>
  <c r="AB431" i="9" s="1"/>
  <c r="AC431" i="9" s="1"/>
  <c r="S430" i="9"/>
  <c r="AB430" i="9" s="1"/>
  <c r="AC430" i="9" s="1"/>
  <c r="S429" i="9"/>
  <c r="AB429" i="9" s="1"/>
  <c r="AC429" i="9" s="1"/>
  <c r="S428" i="9"/>
  <c r="AB428" i="9" s="1"/>
  <c r="AC428" i="9" s="1"/>
  <c r="S427" i="9"/>
  <c r="AB427" i="9" s="1"/>
  <c r="AC427" i="9" s="1"/>
  <c r="S426" i="9"/>
  <c r="AB426" i="9" s="1"/>
  <c r="AC426" i="9" s="1"/>
  <c r="S425" i="9"/>
  <c r="AB425" i="9" s="1"/>
  <c r="AC425" i="9" s="1"/>
  <c r="S424" i="9"/>
  <c r="AB424" i="9" s="1"/>
  <c r="AC424" i="9" s="1"/>
  <c r="S423" i="9"/>
  <c r="AB423" i="9" s="1"/>
  <c r="AC423" i="9" s="1"/>
  <c r="S422" i="9"/>
  <c r="AB422" i="9" s="1"/>
  <c r="AC422" i="9" s="1"/>
  <c r="S421" i="9"/>
  <c r="AB421" i="9" s="1"/>
  <c r="AC421" i="9" s="1"/>
  <c r="S420" i="9"/>
  <c r="AB420" i="9" s="1"/>
  <c r="AC420" i="9" s="1"/>
  <c r="S419" i="9"/>
  <c r="AB419" i="9" s="1"/>
  <c r="AC419" i="9" s="1"/>
  <c r="S418" i="9"/>
  <c r="AB418" i="9" s="1"/>
  <c r="AC418" i="9" s="1"/>
  <c r="S417" i="9"/>
  <c r="AB417" i="9" s="1"/>
  <c r="AC417" i="9" s="1"/>
  <c r="S416" i="9"/>
  <c r="AB416" i="9" s="1"/>
  <c r="AC416" i="9" s="1"/>
  <c r="S415" i="9"/>
  <c r="AB415" i="9" s="1"/>
  <c r="AC415" i="9" s="1"/>
  <c r="S414" i="9"/>
  <c r="AB414" i="9" s="1"/>
  <c r="AC414" i="9" s="1"/>
  <c r="S413" i="9"/>
  <c r="AB413" i="9" s="1"/>
  <c r="AC413" i="9" s="1"/>
  <c r="S412" i="9"/>
  <c r="AB412" i="9" s="1"/>
  <c r="AC412" i="9" s="1"/>
  <c r="S411" i="9"/>
  <c r="AB411" i="9" s="1"/>
  <c r="AC411" i="9" s="1"/>
  <c r="S410" i="9"/>
  <c r="AB410" i="9" s="1"/>
  <c r="AC410" i="9" s="1"/>
  <c r="S409" i="9"/>
  <c r="AB409" i="9" s="1"/>
  <c r="AC409" i="9" s="1"/>
  <c r="S408" i="9"/>
  <c r="AB408" i="9" s="1"/>
  <c r="AC408" i="9" s="1"/>
  <c r="S407" i="9"/>
  <c r="AB407" i="9" s="1"/>
  <c r="AC407" i="9" s="1"/>
  <c r="S406" i="9"/>
  <c r="AB406" i="9" s="1"/>
  <c r="AC406" i="9" s="1"/>
  <c r="S405" i="9"/>
  <c r="AB405" i="9" s="1"/>
  <c r="AC405" i="9" s="1"/>
  <c r="S404" i="9"/>
  <c r="AB404" i="9" s="1"/>
  <c r="AC404" i="9" s="1"/>
  <c r="S403" i="9"/>
  <c r="AB403" i="9" s="1"/>
  <c r="AC403" i="9" s="1"/>
  <c r="S402" i="9"/>
  <c r="AB402" i="9" s="1"/>
  <c r="AC402" i="9" s="1"/>
  <c r="S401" i="9"/>
  <c r="AB401" i="9" s="1"/>
  <c r="AC401" i="9" s="1"/>
  <c r="S400" i="9"/>
  <c r="AB400" i="9" s="1"/>
  <c r="AC400" i="9" s="1"/>
  <c r="S399" i="9"/>
  <c r="AB399" i="9" s="1"/>
  <c r="AC399" i="9" s="1"/>
  <c r="S398" i="9"/>
  <c r="AB398" i="9" s="1"/>
  <c r="AC398" i="9" s="1"/>
  <c r="S397" i="9"/>
  <c r="AB397" i="9" s="1"/>
  <c r="AC397" i="9" s="1"/>
  <c r="S396" i="9"/>
  <c r="AB396" i="9" s="1"/>
  <c r="AC396" i="9" s="1"/>
  <c r="S395" i="9"/>
  <c r="AB395" i="9" s="1"/>
  <c r="AC395" i="9" s="1"/>
  <c r="S394" i="9"/>
  <c r="AB394" i="9" s="1"/>
  <c r="AC394" i="9" s="1"/>
  <c r="S393" i="9"/>
  <c r="AB393" i="9" s="1"/>
  <c r="AC393" i="9" s="1"/>
  <c r="S392" i="9"/>
  <c r="AB392" i="9" s="1"/>
  <c r="AC392" i="9" s="1"/>
  <c r="S391" i="9"/>
  <c r="AB391" i="9" s="1"/>
  <c r="AC391" i="9" s="1"/>
  <c r="S390" i="9"/>
  <c r="AB390" i="9" s="1"/>
  <c r="AC390" i="9" s="1"/>
  <c r="S389" i="9"/>
  <c r="AB389" i="9" s="1"/>
  <c r="AC389" i="9" s="1"/>
  <c r="S388" i="9"/>
  <c r="AB388" i="9" s="1"/>
  <c r="AC388" i="9" s="1"/>
  <c r="S387" i="9"/>
  <c r="AB387" i="9" s="1"/>
  <c r="AC387" i="9" s="1"/>
  <c r="S386" i="9"/>
  <c r="AB386" i="9" s="1"/>
  <c r="AC386" i="9" s="1"/>
  <c r="S385" i="9"/>
  <c r="AB385" i="9" s="1"/>
  <c r="AC385" i="9" s="1"/>
  <c r="S384" i="9"/>
  <c r="AB384" i="9" s="1"/>
  <c r="AC384" i="9" s="1"/>
  <c r="S383" i="9"/>
  <c r="AB383" i="9" s="1"/>
  <c r="AC383" i="9" s="1"/>
  <c r="S382" i="9"/>
  <c r="AB382" i="9" s="1"/>
  <c r="AC382" i="9" s="1"/>
  <c r="S381" i="9"/>
  <c r="AB381" i="9" s="1"/>
  <c r="AC381" i="9" s="1"/>
  <c r="S380" i="9"/>
  <c r="AB380" i="9" s="1"/>
  <c r="AC380" i="9" s="1"/>
  <c r="S379" i="9"/>
  <c r="AB379" i="9" s="1"/>
  <c r="AC379" i="9" s="1"/>
  <c r="S378" i="9"/>
  <c r="AB378" i="9" s="1"/>
  <c r="AC378" i="9" s="1"/>
  <c r="S377" i="9"/>
  <c r="AB377" i="9" s="1"/>
  <c r="AC377" i="9" s="1"/>
  <c r="S376" i="9"/>
  <c r="AB376" i="9" s="1"/>
  <c r="AC376" i="9" s="1"/>
  <c r="S375" i="9"/>
  <c r="AB375" i="9" s="1"/>
  <c r="AC375" i="9" s="1"/>
  <c r="S374" i="9"/>
  <c r="AB374" i="9" s="1"/>
  <c r="AC374" i="9" s="1"/>
  <c r="S373" i="9"/>
  <c r="AB373" i="9" s="1"/>
  <c r="AC373" i="9" s="1"/>
  <c r="S372" i="9"/>
  <c r="AB372" i="9" s="1"/>
  <c r="AC372" i="9" s="1"/>
  <c r="S371" i="9"/>
  <c r="AB371" i="9" s="1"/>
  <c r="AC371" i="9" s="1"/>
  <c r="S370" i="9"/>
  <c r="AB370" i="9" s="1"/>
  <c r="AC370" i="9" s="1"/>
  <c r="S369" i="9"/>
  <c r="AB369" i="9" s="1"/>
  <c r="AC369" i="9" s="1"/>
  <c r="S368" i="9"/>
  <c r="AB368" i="9" s="1"/>
  <c r="AC368" i="9" s="1"/>
  <c r="S367" i="9"/>
  <c r="AB367" i="9" s="1"/>
  <c r="AC367" i="9" s="1"/>
  <c r="S366" i="9"/>
  <c r="AB366" i="9" s="1"/>
  <c r="AC366" i="9" s="1"/>
  <c r="S365" i="9"/>
  <c r="AB365" i="9" s="1"/>
  <c r="AC365" i="9" s="1"/>
  <c r="S364" i="9"/>
  <c r="AB364" i="9" s="1"/>
  <c r="AC364" i="9" s="1"/>
  <c r="S363" i="9"/>
  <c r="AB363" i="9" s="1"/>
  <c r="AC363" i="9" s="1"/>
  <c r="S362" i="9"/>
  <c r="AB362" i="9" s="1"/>
  <c r="AC362" i="9" s="1"/>
  <c r="S361" i="9"/>
  <c r="AB361" i="9" s="1"/>
  <c r="AC361" i="9" s="1"/>
  <c r="S360" i="9"/>
  <c r="AB360" i="9" s="1"/>
  <c r="AC360" i="9" s="1"/>
  <c r="S359" i="9"/>
  <c r="AB359" i="9" s="1"/>
  <c r="AC359" i="9" s="1"/>
  <c r="S358" i="9"/>
  <c r="AB358" i="9" s="1"/>
  <c r="AC358" i="9" s="1"/>
  <c r="S357" i="9"/>
  <c r="AB357" i="9" s="1"/>
  <c r="AC357" i="9" s="1"/>
  <c r="S356" i="9"/>
  <c r="AB356" i="9" s="1"/>
  <c r="AC356" i="9" s="1"/>
  <c r="S355" i="9"/>
  <c r="AB355" i="9" s="1"/>
  <c r="AC355" i="9" s="1"/>
  <c r="S354" i="9"/>
  <c r="AB354" i="9" s="1"/>
  <c r="AC354" i="9" s="1"/>
  <c r="S353" i="9"/>
  <c r="AB353" i="9" s="1"/>
  <c r="AC353" i="9" s="1"/>
  <c r="S352" i="9"/>
  <c r="AB352" i="9" s="1"/>
  <c r="AC352" i="9" s="1"/>
  <c r="S351" i="9"/>
  <c r="AB351" i="9" s="1"/>
  <c r="AC351" i="9" s="1"/>
  <c r="S350" i="9"/>
  <c r="AB350" i="9" s="1"/>
  <c r="AC350" i="9" s="1"/>
  <c r="S349" i="9"/>
  <c r="AB349" i="9" s="1"/>
  <c r="AC349" i="9" s="1"/>
  <c r="S348" i="9"/>
  <c r="AB348" i="9" s="1"/>
  <c r="AC348" i="9" s="1"/>
  <c r="S347" i="9"/>
  <c r="AB347" i="9" s="1"/>
  <c r="AC347" i="9" s="1"/>
  <c r="S346" i="9"/>
  <c r="AB346" i="9" s="1"/>
  <c r="AC346" i="9" s="1"/>
  <c r="S345" i="9"/>
  <c r="AB345" i="9" s="1"/>
  <c r="AC345" i="9" s="1"/>
  <c r="S344" i="9"/>
  <c r="AB344" i="9" s="1"/>
  <c r="AC344" i="9" s="1"/>
  <c r="S343" i="9"/>
  <c r="AB343" i="9" s="1"/>
  <c r="AC343" i="9" s="1"/>
  <c r="S342" i="9"/>
  <c r="AB342" i="9" s="1"/>
  <c r="AC342" i="9" s="1"/>
  <c r="S341" i="9"/>
  <c r="AB341" i="9" s="1"/>
  <c r="AC341" i="9" s="1"/>
  <c r="S340" i="9"/>
  <c r="AB340" i="9" s="1"/>
  <c r="AC340" i="9" s="1"/>
  <c r="S339" i="9"/>
  <c r="AB339" i="9" s="1"/>
  <c r="AC339" i="9" s="1"/>
  <c r="S338" i="9"/>
  <c r="AB338" i="9" s="1"/>
  <c r="AC338" i="9" s="1"/>
  <c r="S337" i="9"/>
  <c r="AB337" i="9" s="1"/>
  <c r="AC337" i="9" s="1"/>
  <c r="S336" i="9"/>
  <c r="AB336" i="9" s="1"/>
  <c r="AC336" i="9" s="1"/>
  <c r="S335" i="9"/>
  <c r="AB335" i="9" s="1"/>
  <c r="AC335" i="9" s="1"/>
  <c r="S334" i="9"/>
  <c r="AB334" i="9" s="1"/>
  <c r="AC334" i="9" s="1"/>
  <c r="S333" i="9"/>
  <c r="AB333" i="9" s="1"/>
  <c r="AC333" i="9" s="1"/>
  <c r="S332" i="9"/>
  <c r="AB332" i="9" s="1"/>
  <c r="AC332" i="9" s="1"/>
  <c r="S331" i="9"/>
  <c r="AB331" i="9" s="1"/>
  <c r="AC331" i="9" s="1"/>
  <c r="S330" i="9"/>
  <c r="AB330" i="9" s="1"/>
  <c r="AC330" i="9" s="1"/>
  <c r="S329" i="9"/>
  <c r="AB329" i="9" s="1"/>
  <c r="AC329" i="9" s="1"/>
  <c r="S328" i="9"/>
  <c r="AB328" i="9" s="1"/>
  <c r="AC328" i="9" s="1"/>
  <c r="S327" i="9"/>
  <c r="AB327" i="9" s="1"/>
  <c r="AC327" i="9" s="1"/>
  <c r="S326" i="9"/>
  <c r="AB326" i="9" s="1"/>
  <c r="AC326" i="9" s="1"/>
  <c r="S325" i="9"/>
  <c r="AB325" i="9" s="1"/>
  <c r="AC325" i="9" s="1"/>
  <c r="S324" i="9"/>
  <c r="AB324" i="9" s="1"/>
  <c r="AC324" i="9" s="1"/>
  <c r="S323" i="9"/>
  <c r="AB323" i="9" s="1"/>
  <c r="AC323" i="9" s="1"/>
  <c r="S322" i="9"/>
  <c r="AB322" i="9" s="1"/>
  <c r="AC322" i="9" s="1"/>
  <c r="S321" i="9"/>
  <c r="AB321" i="9" s="1"/>
  <c r="AC321" i="9" s="1"/>
  <c r="S320" i="9"/>
  <c r="AB320" i="9" s="1"/>
  <c r="AC320" i="9" s="1"/>
  <c r="S319" i="9"/>
  <c r="AB319" i="9" s="1"/>
  <c r="AC319" i="9" s="1"/>
  <c r="S318" i="9"/>
  <c r="AB318" i="9" s="1"/>
  <c r="AC318" i="9" s="1"/>
  <c r="S317" i="9"/>
  <c r="AB317" i="9" s="1"/>
  <c r="AC317" i="9" s="1"/>
  <c r="S316" i="9"/>
  <c r="AB316" i="9" s="1"/>
  <c r="AC316" i="9" s="1"/>
  <c r="S315" i="9"/>
  <c r="AB315" i="9" s="1"/>
  <c r="AC315" i="9" s="1"/>
  <c r="S314" i="9"/>
  <c r="AB314" i="9" s="1"/>
  <c r="AC314" i="9" s="1"/>
  <c r="S313" i="9"/>
  <c r="AB313" i="9" s="1"/>
  <c r="AC313" i="9" s="1"/>
  <c r="S312" i="9"/>
  <c r="AB312" i="9" s="1"/>
  <c r="AC312" i="9" s="1"/>
  <c r="S311" i="9"/>
  <c r="AB311" i="9" s="1"/>
  <c r="AC311" i="9" s="1"/>
  <c r="S310" i="9"/>
  <c r="AB310" i="9" s="1"/>
  <c r="AC310" i="9" s="1"/>
  <c r="S309" i="9"/>
  <c r="AB309" i="9" s="1"/>
  <c r="AC309" i="9" s="1"/>
  <c r="S308" i="9"/>
  <c r="AB308" i="9" s="1"/>
  <c r="AC308" i="9" s="1"/>
  <c r="S307" i="9"/>
  <c r="AB307" i="9" s="1"/>
  <c r="AC307" i="9" s="1"/>
  <c r="S306" i="9"/>
  <c r="AB306" i="9" s="1"/>
  <c r="AC306" i="9" s="1"/>
  <c r="S305" i="9"/>
  <c r="AB305" i="9" s="1"/>
  <c r="AC305" i="9" s="1"/>
  <c r="S304" i="9"/>
  <c r="AB304" i="9" s="1"/>
  <c r="AC304" i="9" s="1"/>
  <c r="S303" i="9"/>
  <c r="AB303" i="9" s="1"/>
  <c r="AC303" i="9" s="1"/>
  <c r="S302" i="9"/>
  <c r="AB302" i="9" s="1"/>
  <c r="AC302" i="9" s="1"/>
  <c r="S301" i="9"/>
  <c r="AB301" i="9" s="1"/>
  <c r="AC301" i="9" s="1"/>
  <c r="S300" i="9"/>
  <c r="AB300" i="9" s="1"/>
  <c r="AC300" i="9" s="1"/>
  <c r="S299" i="9"/>
  <c r="AB299" i="9" s="1"/>
  <c r="AC299" i="9" s="1"/>
  <c r="S298" i="9"/>
  <c r="AB298" i="9" s="1"/>
  <c r="AC298" i="9" s="1"/>
  <c r="S297" i="9"/>
  <c r="AB297" i="9" s="1"/>
  <c r="AC297" i="9" s="1"/>
  <c r="S296" i="9"/>
  <c r="AB296" i="9" s="1"/>
  <c r="AC296" i="9" s="1"/>
  <c r="S295" i="9"/>
  <c r="AB295" i="9" s="1"/>
  <c r="AC295" i="9" s="1"/>
  <c r="S294" i="9"/>
  <c r="AB294" i="9" s="1"/>
  <c r="AC294" i="9" s="1"/>
  <c r="S293" i="9"/>
  <c r="AB293" i="9" s="1"/>
  <c r="AC293" i="9" s="1"/>
  <c r="S292" i="9"/>
  <c r="AB292" i="9" s="1"/>
  <c r="AC292" i="9" s="1"/>
  <c r="S291" i="9"/>
  <c r="AB291" i="9" s="1"/>
  <c r="AC291" i="9" s="1"/>
  <c r="S290" i="9"/>
  <c r="AB290" i="9" s="1"/>
  <c r="AC290" i="9" s="1"/>
  <c r="S289" i="9"/>
  <c r="AB289" i="9" s="1"/>
  <c r="AC289" i="9" s="1"/>
  <c r="S288" i="9"/>
  <c r="AB288" i="9" s="1"/>
  <c r="AC288" i="9" s="1"/>
  <c r="S287" i="9"/>
  <c r="AB287" i="9" s="1"/>
  <c r="AC287" i="9" s="1"/>
  <c r="S286" i="9"/>
  <c r="AB286" i="9" s="1"/>
  <c r="AC286" i="9" s="1"/>
  <c r="S285" i="9"/>
  <c r="AB285" i="9" s="1"/>
  <c r="AC285" i="9" s="1"/>
  <c r="S284" i="9"/>
  <c r="AB284" i="9" s="1"/>
  <c r="AC284" i="9" s="1"/>
  <c r="S283" i="9"/>
  <c r="AB283" i="9" s="1"/>
  <c r="AC283" i="9" s="1"/>
  <c r="S282" i="9"/>
  <c r="AB282" i="9" s="1"/>
  <c r="AC282" i="9" s="1"/>
  <c r="S281" i="9"/>
  <c r="AB281" i="9" s="1"/>
  <c r="AC281" i="9" s="1"/>
  <c r="S280" i="9"/>
  <c r="AB280" i="9" s="1"/>
  <c r="AC280" i="9" s="1"/>
  <c r="S279" i="9"/>
  <c r="AB279" i="9" s="1"/>
  <c r="AC279" i="9" s="1"/>
  <c r="S278" i="9"/>
  <c r="AB278" i="9" s="1"/>
  <c r="AC278" i="9" s="1"/>
  <c r="S277" i="9"/>
  <c r="AB277" i="9" s="1"/>
  <c r="AC277" i="9" s="1"/>
  <c r="S276" i="9"/>
  <c r="AB276" i="9" s="1"/>
  <c r="AC276" i="9" s="1"/>
  <c r="S275" i="9"/>
  <c r="AB275" i="9" s="1"/>
  <c r="AC275" i="9" s="1"/>
  <c r="S274" i="9"/>
  <c r="AB274" i="9" s="1"/>
  <c r="AC274" i="9" s="1"/>
  <c r="S273" i="9"/>
  <c r="AB273" i="9" s="1"/>
  <c r="AC273" i="9" s="1"/>
  <c r="S272" i="9"/>
  <c r="AB272" i="9" s="1"/>
  <c r="AC272" i="9" s="1"/>
  <c r="S271" i="9"/>
  <c r="AB271" i="9" s="1"/>
  <c r="AC271" i="9" s="1"/>
  <c r="S270" i="9"/>
  <c r="AB270" i="9" s="1"/>
  <c r="AC270" i="9" s="1"/>
  <c r="S269" i="9"/>
  <c r="AB269" i="9" s="1"/>
  <c r="AC269" i="9" s="1"/>
  <c r="S268" i="9"/>
  <c r="AB268" i="9" s="1"/>
  <c r="AC268" i="9" s="1"/>
  <c r="S267" i="9"/>
  <c r="AB267" i="9" s="1"/>
  <c r="AC267" i="9" s="1"/>
  <c r="S266" i="9"/>
  <c r="AB266" i="9" s="1"/>
  <c r="AC266" i="9" s="1"/>
  <c r="S265" i="9"/>
  <c r="AB265" i="9" s="1"/>
  <c r="AC265" i="9" s="1"/>
  <c r="S264" i="9"/>
  <c r="AB264" i="9" s="1"/>
  <c r="AC264" i="9" s="1"/>
  <c r="S263" i="9"/>
  <c r="AB263" i="9" s="1"/>
  <c r="AC263" i="9" s="1"/>
  <c r="S262" i="9"/>
  <c r="AB262" i="9" s="1"/>
  <c r="AC262" i="9" s="1"/>
  <c r="S261" i="9"/>
  <c r="AB261" i="9" s="1"/>
  <c r="AC261" i="9" s="1"/>
  <c r="S260" i="9"/>
  <c r="AB260" i="9" s="1"/>
  <c r="AC260" i="9" s="1"/>
  <c r="S259" i="9"/>
  <c r="AB259" i="9" s="1"/>
  <c r="AC259" i="9" s="1"/>
  <c r="S258" i="9"/>
  <c r="AB258" i="9" s="1"/>
  <c r="AC258" i="9" s="1"/>
  <c r="S257" i="9"/>
  <c r="AB257" i="9" s="1"/>
  <c r="AC257" i="9" s="1"/>
  <c r="S256" i="9"/>
  <c r="AB256" i="9" s="1"/>
  <c r="AC256" i="9" s="1"/>
  <c r="S255" i="9"/>
  <c r="AB255" i="9" s="1"/>
  <c r="AC255" i="9" s="1"/>
  <c r="S254" i="9"/>
  <c r="AB254" i="9" s="1"/>
  <c r="AC254" i="9" s="1"/>
  <c r="S253" i="9"/>
  <c r="AB253" i="9" s="1"/>
  <c r="AC253" i="9" s="1"/>
  <c r="S252" i="9"/>
  <c r="AB252" i="9" s="1"/>
  <c r="AC252" i="9" s="1"/>
  <c r="S251" i="9"/>
  <c r="AB251" i="9" s="1"/>
  <c r="AC251" i="9" s="1"/>
  <c r="S250" i="9"/>
  <c r="AB250" i="9" s="1"/>
  <c r="AC250" i="9" s="1"/>
  <c r="S249" i="9"/>
  <c r="AB249" i="9" s="1"/>
  <c r="AC249" i="9" s="1"/>
  <c r="S248" i="9"/>
  <c r="AB248" i="9" s="1"/>
  <c r="AC248" i="9" s="1"/>
  <c r="S247" i="9"/>
  <c r="AB247" i="9" s="1"/>
  <c r="AC247" i="9" s="1"/>
  <c r="S246" i="9"/>
  <c r="AB246" i="9" s="1"/>
  <c r="AC246" i="9" s="1"/>
  <c r="S245" i="9"/>
  <c r="AB245" i="9" s="1"/>
  <c r="AC245" i="9" s="1"/>
  <c r="S244" i="9"/>
  <c r="AB244" i="9" s="1"/>
  <c r="AC244" i="9" s="1"/>
  <c r="S243" i="9"/>
  <c r="AB243" i="9" s="1"/>
  <c r="AC243" i="9" s="1"/>
  <c r="S242" i="9"/>
  <c r="AB242" i="9" s="1"/>
  <c r="AC242" i="9" s="1"/>
  <c r="S241" i="9"/>
  <c r="AB241" i="9" s="1"/>
  <c r="AC241" i="9" s="1"/>
  <c r="S240" i="9"/>
  <c r="AB240" i="9" s="1"/>
  <c r="AC240" i="9" s="1"/>
  <c r="S239" i="9"/>
  <c r="AB239" i="9" s="1"/>
  <c r="AC239" i="9" s="1"/>
  <c r="S238" i="9"/>
  <c r="AB238" i="9" s="1"/>
  <c r="AC238" i="9" s="1"/>
  <c r="S237" i="9"/>
  <c r="AB237" i="9" s="1"/>
  <c r="AC237" i="9" s="1"/>
  <c r="S236" i="9"/>
  <c r="AB236" i="9" s="1"/>
  <c r="AC236" i="9" s="1"/>
  <c r="S235" i="9"/>
  <c r="AB235" i="9" s="1"/>
  <c r="AC235" i="9" s="1"/>
  <c r="S234" i="9"/>
  <c r="AB234" i="9" s="1"/>
  <c r="AC234" i="9" s="1"/>
  <c r="S233" i="9"/>
  <c r="AB233" i="9" s="1"/>
  <c r="AC233" i="9" s="1"/>
  <c r="S232" i="9"/>
  <c r="AB232" i="9" s="1"/>
  <c r="AC232" i="9" s="1"/>
  <c r="S231" i="9"/>
  <c r="AB231" i="9" s="1"/>
  <c r="AC231" i="9" s="1"/>
  <c r="S230" i="9"/>
  <c r="AB230" i="9" s="1"/>
  <c r="AC230" i="9" s="1"/>
  <c r="S229" i="9"/>
  <c r="AB229" i="9" s="1"/>
  <c r="AC229" i="9" s="1"/>
  <c r="S228" i="9"/>
  <c r="AB228" i="9" s="1"/>
  <c r="AC228" i="9" s="1"/>
  <c r="S227" i="9"/>
  <c r="AB227" i="9" s="1"/>
  <c r="AC227" i="9" s="1"/>
  <c r="S226" i="9"/>
  <c r="AB226" i="9" s="1"/>
  <c r="AC226" i="9" s="1"/>
  <c r="S225" i="9"/>
  <c r="AB225" i="9" s="1"/>
  <c r="AC225" i="9" s="1"/>
  <c r="S224" i="9"/>
  <c r="AB224" i="9" s="1"/>
  <c r="AC224" i="9" s="1"/>
  <c r="S223" i="9"/>
  <c r="AB223" i="9" s="1"/>
  <c r="AC223" i="9" s="1"/>
  <c r="S222" i="9"/>
  <c r="AB222" i="9" s="1"/>
  <c r="AC222" i="9" s="1"/>
  <c r="S221" i="9"/>
  <c r="AB221" i="9" s="1"/>
  <c r="AC221" i="9" s="1"/>
  <c r="S220" i="9"/>
  <c r="AB220" i="9" s="1"/>
  <c r="AC220" i="9" s="1"/>
  <c r="S219" i="9"/>
  <c r="AB219" i="9" s="1"/>
  <c r="AC219" i="9" s="1"/>
  <c r="S218" i="9"/>
  <c r="AB218" i="9" s="1"/>
  <c r="AC218" i="9" s="1"/>
  <c r="S217" i="9"/>
  <c r="AB217" i="9" s="1"/>
  <c r="AC217" i="9" s="1"/>
  <c r="S216" i="9"/>
  <c r="AB216" i="9" s="1"/>
  <c r="AC216" i="9" s="1"/>
  <c r="S215" i="9"/>
  <c r="AB215" i="9" s="1"/>
  <c r="AC215" i="9" s="1"/>
  <c r="S214" i="9"/>
  <c r="AB214" i="9" s="1"/>
  <c r="AC214" i="9" s="1"/>
  <c r="S213" i="9"/>
  <c r="AB213" i="9" s="1"/>
  <c r="AC213" i="9" s="1"/>
  <c r="S212" i="9"/>
  <c r="AB212" i="9" s="1"/>
  <c r="AC212" i="9" s="1"/>
  <c r="S211" i="9"/>
  <c r="AB211" i="9" s="1"/>
  <c r="AC211" i="9" s="1"/>
  <c r="S210" i="9"/>
  <c r="AB210" i="9" s="1"/>
  <c r="AC210" i="9" s="1"/>
  <c r="S209" i="9"/>
  <c r="AB209" i="9" s="1"/>
  <c r="AC209" i="9" s="1"/>
  <c r="S208" i="9"/>
  <c r="AB208" i="9" s="1"/>
  <c r="AC208" i="9" s="1"/>
  <c r="S207" i="9"/>
  <c r="AB207" i="9" s="1"/>
  <c r="AC207" i="9" s="1"/>
  <c r="S206" i="9"/>
  <c r="AB206" i="9" s="1"/>
  <c r="AC206" i="9" s="1"/>
  <c r="S205" i="9"/>
  <c r="AB205" i="9" s="1"/>
  <c r="AC205" i="9" s="1"/>
  <c r="S204" i="9"/>
  <c r="AB204" i="9" s="1"/>
  <c r="AC204" i="9" s="1"/>
  <c r="S203" i="9"/>
  <c r="AB203" i="9" s="1"/>
  <c r="AC203" i="9" s="1"/>
  <c r="S202" i="9"/>
  <c r="AB202" i="9" s="1"/>
  <c r="AC202" i="9" s="1"/>
  <c r="S201" i="9"/>
  <c r="AB201" i="9" s="1"/>
  <c r="AC201" i="9" s="1"/>
  <c r="S200" i="9"/>
  <c r="AB200" i="9" s="1"/>
  <c r="AC200" i="9" s="1"/>
  <c r="S199" i="9"/>
  <c r="AB199" i="9" s="1"/>
  <c r="AC199" i="9" s="1"/>
  <c r="S198" i="9"/>
  <c r="AB198" i="9" s="1"/>
  <c r="AC198" i="9" s="1"/>
  <c r="S197" i="9"/>
  <c r="AB197" i="9" s="1"/>
  <c r="AC197" i="9" s="1"/>
  <c r="S196" i="9"/>
  <c r="AB196" i="9" s="1"/>
  <c r="AC196" i="9" s="1"/>
  <c r="S195" i="9"/>
  <c r="AB195" i="9" s="1"/>
  <c r="AC195" i="9" s="1"/>
  <c r="S194" i="9"/>
  <c r="AB194" i="9" s="1"/>
  <c r="AC194" i="9" s="1"/>
  <c r="S193" i="9"/>
  <c r="AB193" i="9" s="1"/>
  <c r="AC193" i="9" s="1"/>
  <c r="S192" i="9"/>
  <c r="AB192" i="9" s="1"/>
  <c r="AC192" i="9" s="1"/>
  <c r="S191" i="9"/>
  <c r="AB191" i="9" s="1"/>
  <c r="AC191" i="9" s="1"/>
  <c r="S190" i="9"/>
  <c r="AB190" i="9" s="1"/>
  <c r="AC190" i="9" s="1"/>
  <c r="S189" i="9"/>
  <c r="AB189" i="9" s="1"/>
  <c r="AC189" i="9" s="1"/>
  <c r="S188" i="9"/>
  <c r="AB188" i="9" s="1"/>
  <c r="AC188" i="9" s="1"/>
  <c r="S187" i="9"/>
  <c r="AB187" i="9" s="1"/>
  <c r="AC187" i="9" s="1"/>
  <c r="S186" i="9"/>
  <c r="AB186" i="9" s="1"/>
  <c r="AC186" i="9" s="1"/>
  <c r="S185" i="9"/>
  <c r="AB185" i="9" s="1"/>
  <c r="AC185" i="9" s="1"/>
  <c r="S184" i="9"/>
  <c r="AB184" i="9" s="1"/>
  <c r="AC184" i="9" s="1"/>
  <c r="S183" i="9"/>
  <c r="AB183" i="9" s="1"/>
  <c r="AC183" i="9" s="1"/>
  <c r="S182" i="9"/>
  <c r="AB182" i="9" s="1"/>
  <c r="AC182" i="9" s="1"/>
  <c r="S181" i="9"/>
  <c r="AB181" i="9" s="1"/>
  <c r="AC181" i="9" s="1"/>
  <c r="S180" i="9"/>
  <c r="AB180" i="9" s="1"/>
  <c r="AC180" i="9" s="1"/>
  <c r="S179" i="9"/>
  <c r="AB179" i="9" s="1"/>
  <c r="AC179" i="9" s="1"/>
  <c r="S178" i="9"/>
  <c r="AB178" i="9" s="1"/>
  <c r="AC178" i="9" s="1"/>
  <c r="S177" i="9"/>
  <c r="AB177" i="9" s="1"/>
  <c r="AC177" i="9" s="1"/>
  <c r="S176" i="9"/>
  <c r="AB176" i="9" s="1"/>
  <c r="AC176" i="9" s="1"/>
  <c r="S175" i="9"/>
  <c r="AB175" i="9" s="1"/>
  <c r="AC175" i="9" s="1"/>
  <c r="S174" i="9"/>
  <c r="AB174" i="9" s="1"/>
  <c r="AC174" i="9" s="1"/>
  <c r="S173" i="9"/>
  <c r="AB173" i="9" s="1"/>
  <c r="AC173" i="9" s="1"/>
  <c r="S172" i="9"/>
  <c r="AB172" i="9" s="1"/>
  <c r="AC172" i="9" s="1"/>
  <c r="S171" i="9"/>
  <c r="AB171" i="9" s="1"/>
  <c r="AC171" i="9" s="1"/>
  <c r="S170" i="9"/>
  <c r="AB170" i="9" s="1"/>
  <c r="AC170" i="9" s="1"/>
  <c r="S169" i="9"/>
  <c r="AB169" i="9" s="1"/>
  <c r="AC169" i="9" s="1"/>
  <c r="S168" i="9"/>
  <c r="AB168" i="9" s="1"/>
  <c r="AC168" i="9" s="1"/>
  <c r="S167" i="9"/>
  <c r="AB167" i="9" s="1"/>
  <c r="AC167" i="9" s="1"/>
  <c r="S166" i="9"/>
  <c r="AB166" i="9" s="1"/>
  <c r="AC166" i="9" s="1"/>
  <c r="S165" i="9"/>
  <c r="AB165" i="9" s="1"/>
  <c r="AC165" i="9" s="1"/>
  <c r="S164" i="9"/>
  <c r="AB164" i="9" s="1"/>
  <c r="AC164" i="9" s="1"/>
  <c r="S163" i="9"/>
  <c r="AB163" i="9" s="1"/>
  <c r="AC163" i="9" s="1"/>
  <c r="S162" i="9"/>
  <c r="AB162" i="9" s="1"/>
  <c r="AC162" i="9" s="1"/>
  <c r="S161" i="9"/>
  <c r="AB161" i="9" s="1"/>
  <c r="AC161" i="9" s="1"/>
  <c r="S160" i="9"/>
  <c r="AB160" i="9" s="1"/>
  <c r="AC160" i="9" s="1"/>
  <c r="S159" i="9"/>
  <c r="AB159" i="9" s="1"/>
  <c r="AC159" i="9" s="1"/>
  <c r="S158" i="9"/>
  <c r="AB158" i="9" s="1"/>
  <c r="AC158" i="9" s="1"/>
  <c r="S157" i="9"/>
  <c r="AB157" i="9" s="1"/>
  <c r="AC157" i="9" s="1"/>
  <c r="S156" i="9"/>
  <c r="AB156" i="9" s="1"/>
  <c r="AC156" i="9" s="1"/>
  <c r="S155" i="9"/>
  <c r="AB155" i="9" s="1"/>
  <c r="AC155" i="9" s="1"/>
  <c r="S154" i="9"/>
  <c r="AB154" i="9" s="1"/>
  <c r="AC154" i="9" s="1"/>
  <c r="S153" i="9"/>
  <c r="AB153" i="9" s="1"/>
  <c r="AC153" i="9" s="1"/>
  <c r="S152" i="9"/>
  <c r="AB152" i="9" s="1"/>
  <c r="AC152" i="9" s="1"/>
  <c r="S151" i="9"/>
  <c r="AB151" i="9" s="1"/>
  <c r="AC151" i="9" s="1"/>
  <c r="S150" i="9"/>
  <c r="AB150" i="9" s="1"/>
  <c r="AC150" i="9" s="1"/>
  <c r="S149" i="9"/>
  <c r="AB149" i="9" s="1"/>
  <c r="AC149" i="9" s="1"/>
  <c r="S148" i="9"/>
  <c r="AB148" i="9" s="1"/>
  <c r="AC148" i="9" s="1"/>
  <c r="S147" i="9"/>
  <c r="AB147" i="9" s="1"/>
  <c r="AC147" i="9" s="1"/>
  <c r="S146" i="9"/>
  <c r="AB146" i="9" s="1"/>
  <c r="AC146" i="9" s="1"/>
  <c r="S145" i="9"/>
  <c r="AB145" i="9" s="1"/>
  <c r="AC145" i="9" s="1"/>
  <c r="S144" i="9"/>
  <c r="AB144" i="9" s="1"/>
  <c r="AC144" i="9" s="1"/>
  <c r="S143" i="9"/>
  <c r="AB143" i="9" s="1"/>
  <c r="AC143" i="9" s="1"/>
  <c r="S142" i="9"/>
  <c r="AB142" i="9" s="1"/>
  <c r="AC142" i="9" s="1"/>
  <c r="S141" i="9"/>
  <c r="AB141" i="9" s="1"/>
  <c r="AC141" i="9" s="1"/>
  <c r="S140" i="9"/>
  <c r="AB140" i="9" s="1"/>
  <c r="AC140" i="9" s="1"/>
  <c r="S139" i="9"/>
  <c r="AB139" i="9" s="1"/>
  <c r="AC139" i="9" s="1"/>
  <c r="S138" i="9"/>
  <c r="AB138" i="9" s="1"/>
  <c r="AC138" i="9" s="1"/>
  <c r="S137" i="9"/>
  <c r="AB137" i="9" s="1"/>
  <c r="AC137" i="9" s="1"/>
  <c r="S136" i="9"/>
  <c r="AB136" i="9" s="1"/>
  <c r="AC136" i="9" s="1"/>
  <c r="S135" i="9"/>
  <c r="AB135" i="9" s="1"/>
  <c r="AC135" i="9" s="1"/>
  <c r="S134" i="9"/>
  <c r="AB134" i="9" s="1"/>
  <c r="AC134" i="9" s="1"/>
  <c r="S133" i="9"/>
  <c r="AB133" i="9" s="1"/>
  <c r="AC133" i="9" s="1"/>
  <c r="S132" i="9"/>
  <c r="AB132" i="9" s="1"/>
  <c r="AC132" i="9" s="1"/>
  <c r="S131" i="9"/>
  <c r="AB131" i="9" s="1"/>
  <c r="AC131" i="9" s="1"/>
  <c r="S130" i="9"/>
  <c r="AB130" i="9" s="1"/>
  <c r="AC130" i="9" s="1"/>
  <c r="S129" i="9"/>
  <c r="AB129" i="9" s="1"/>
  <c r="AC129" i="9" s="1"/>
  <c r="S128" i="9"/>
  <c r="AB128" i="9" s="1"/>
  <c r="AC128" i="9" s="1"/>
  <c r="S127" i="9"/>
  <c r="AB127" i="9" s="1"/>
  <c r="AC127" i="9" s="1"/>
  <c r="S126" i="9"/>
  <c r="AB126" i="9" s="1"/>
  <c r="AC126" i="9" s="1"/>
  <c r="S125" i="9"/>
  <c r="AB125" i="9" s="1"/>
  <c r="AC125" i="9" s="1"/>
  <c r="S124" i="9"/>
  <c r="AB124" i="9" s="1"/>
  <c r="AC124" i="9" s="1"/>
  <c r="S123" i="9"/>
  <c r="AB123" i="9" s="1"/>
  <c r="AC123" i="9" s="1"/>
  <c r="S122" i="9"/>
  <c r="AB122" i="9" s="1"/>
  <c r="AC122" i="9" s="1"/>
  <c r="S121" i="9"/>
  <c r="AB121" i="9" s="1"/>
  <c r="AC121" i="9" s="1"/>
  <c r="S120" i="9"/>
  <c r="AB120" i="9" s="1"/>
  <c r="AC120" i="9" s="1"/>
  <c r="S119" i="9"/>
  <c r="AB119" i="9" s="1"/>
  <c r="AC119" i="9" s="1"/>
  <c r="S118" i="9"/>
  <c r="AB118" i="9" s="1"/>
  <c r="AC118" i="9" s="1"/>
  <c r="S117" i="9"/>
  <c r="AB117" i="9" s="1"/>
  <c r="AC117" i="9" s="1"/>
  <c r="S116" i="9"/>
  <c r="AB116" i="9" s="1"/>
  <c r="AC116" i="9" s="1"/>
  <c r="S115" i="9"/>
  <c r="AB115" i="9" s="1"/>
  <c r="AC115" i="9" s="1"/>
  <c r="S114" i="9"/>
  <c r="AB114" i="9" s="1"/>
  <c r="AC114" i="9" s="1"/>
  <c r="S113" i="9"/>
  <c r="AB113" i="9" s="1"/>
  <c r="AC113" i="9" s="1"/>
  <c r="S112" i="9"/>
  <c r="AB112" i="9" s="1"/>
  <c r="AC112" i="9" s="1"/>
  <c r="S111" i="9"/>
  <c r="AB111" i="9" s="1"/>
  <c r="AC111" i="9" s="1"/>
  <c r="S110" i="9"/>
  <c r="AB110" i="9" s="1"/>
  <c r="AC110" i="9" s="1"/>
  <c r="S109" i="9"/>
  <c r="AB109" i="9" s="1"/>
  <c r="AC109" i="9" s="1"/>
  <c r="S108" i="9"/>
  <c r="AB108" i="9" s="1"/>
  <c r="AC108" i="9" s="1"/>
  <c r="S107" i="9"/>
  <c r="AB107" i="9" s="1"/>
  <c r="AC107" i="9" s="1"/>
  <c r="S106" i="9"/>
  <c r="AB106" i="9" s="1"/>
  <c r="AC106" i="9" s="1"/>
  <c r="S105" i="9"/>
  <c r="AB105" i="9" s="1"/>
  <c r="AC105" i="9" s="1"/>
  <c r="S104" i="9"/>
  <c r="AB104" i="9" s="1"/>
  <c r="AC104" i="9" s="1"/>
  <c r="S103" i="9"/>
  <c r="AB103" i="9" s="1"/>
  <c r="AC103" i="9" s="1"/>
  <c r="S102" i="9"/>
  <c r="AB102" i="9" s="1"/>
  <c r="AC102" i="9" s="1"/>
  <c r="S101" i="9"/>
  <c r="AB101" i="9" s="1"/>
  <c r="AC101" i="9" s="1"/>
  <c r="S100" i="9"/>
  <c r="AB100" i="9" s="1"/>
  <c r="AC100" i="9" s="1"/>
  <c r="S99" i="9"/>
  <c r="AB99" i="9" s="1"/>
  <c r="AC99" i="9" s="1"/>
  <c r="S98" i="9"/>
  <c r="AB98" i="9" s="1"/>
  <c r="AC98" i="9" s="1"/>
  <c r="S97" i="9"/>
  <c r="AB97" i="9" s="1"/>
  <c r="AC97" i="9" s="1"/>
  <c r="S96" i="9"/>
  <c r="AB96" i="9" s="1"/>
  <c r="AC96" i="9" s="1"/>
  <c r="S95" i="9"/>
  <c r="AB95" i="9" s="1"/>
  <c r="AC95" i="9" s="1"/>
  <c r="S94" i="9"/>
  <c r="AB94" i="9" s="1"/>
  <c r="AC94" i="9" s="1"/>
  <c r="S93" i="9"/>
  <c r="AB93" i="9" s="1"/>
  <c r="AC93" i="9" s="1"/>
  <c r="S92" i="9"/>
  <c r="AB92" i="9" s="1"/>
  <c r="AC92" i="9" s="1"/>
  <c r="S91" i="9"/>
  <c r="AB91" i="9" s="1"/>
  <c r="AC91" i="9" s="1"/>
  <c r="S90" i="9"/>
  <c r="AB90" i="9" s="1"/>
  <c r="AC90" i="9" s="1"/>
  <c r="S89" i="9"/>
  <c r="AB89" i="9" s="1"/>
  <c r="AC89" i="9" s="1"/>
  <c r="S88" i="9"/>
  <c r="AB88" i="9" s="1"/>
  <c r="AC88" i="9" s="1"/>
  <c r="S87" i="9"/>
  <c r="AB87" i="9" s="1"/>
  <c r="AC87" i="9" s="1"/>
  <c r="S86" i="9"/>
  <c r="AB86" i="9" s="1"/>
  <c r="AC86" i="9" s="1"/>
  <c r="S85" i="9"/>
  <c r="AB85" i="9" s="1"/>
  <c r="AC85" i="9" s="1"/>
  <c r="S84" i="9"/>
  <c r="AB84" i="9" s="1"/>
  <c r="AC84" i="9" s="1"/>
  <c r="S83" i="9"/>
  <c r="AB83" i="9" s="1"/>
  <c r="AC83" i="9" s="1"/>
  <c r="S82" i="9"/>
  <c r="AB82" i="9" s="1"/>
  <c r="AC82" i="9" s="1"/>
  <c r="S81" i="9"/>
  <c r="AB81" i="9" s="1"/>
  <c r="AC81" i="9" s="1"/>
  <c r="S80" i="9"/>
  <c r="AB80" i="9" s="1"/>
  <c r="AC80" i="9" s="1"/>
  <c r="S79" i="9"/>
  <c r="AB79" i="9" s="1"/>
  <c r="AC79" i="9" s="1"/>
  <c r="S78" i="9"/>
  <c r="AB78" i="9" s="1"/>
  <c r="AC78" i="9" s="1"/>
  <c r="S77" i="9"/>
  <c r="AB77" i="9" s="1"/>
  <c r="AC77" i="9" s="1"/>
  <c r="S76" i="9"/>
  <c r="AB76" i="9" s="1"/>
  <c r="AC76" i="9" s="1"/>
  <c r="S75" i="9"/>
  <c r="AB75" i="9" s="1"/>
  <c r="AC75" i="9" s="1"/>
  <c r="S74" i="9"/>
  <c r="AB74" i="9" s="1"/>
  <c r="AC74" i="9" s="1"/>
  <c r="S73" i="9"/>
  <c r="AB73" i="9" s="1"/>
  <c r="AC73" i="9" s="1"/>
  <c r="S72" i="9"/>
  <c r="AB72" i="9" s="1"/>
  <c r="AC72" i="9" s="1"/>
  <c r="S71" i="9"/>
  <c r="AB71" i="9" s="1"/>
  <c r="AC71" i="9" s="1"/>
  <c r="S70" i="9"/>
  <c r="AB70" i="9" s="1"/>
  <c r="AC70" i="9" s="1"/>
  <c r="S69" i="9"/>
  <c r="AB69" i="9" s="1"/>
  <c r="AC69" i="9" s="1"/>
  <c r="S68" i="9"/>
  <c r="AB68" i="9" s="1"/>
  <c r="AC68" i="9" s="1"/>
  <c r="S67" i="9"/>
  <c r="AB67" i="9" s="1"/>
  <c r="AC67" i="9" s="1"/>
  <c r="S66" i="9"/>
  <c r="AB66" i="9" s="1"/>
  <c r="AC66" i="9" s="1"/>
  <c r="S65" i="9"/>
  <c r="AB65" i="9" s="1"/>
  <c r="AC65" i="9" s="1"/>
  <c r="S64" i="9"/>
  <c r="AB64" i="9" s="1"/>
  <c r="AC64" i="9" s="1"/>
  <c r="S63" i="9"/>
  <c r="AB63" i="9" s="1"/>
  <c r="AC63" i="9" s="1"/>
  <c r="S62" i="9"/>
  <c r="AB62" i="9" s="1"/>
  <c r="AC62" i="9" s="1"/>
  <c r="S61" i="9"/>
  <c r="AB61" i="9" s="1"/>
  <c r="AC61" i="9" s="1"/>
  <c r="S60" i="9"/>
  <c r="AB60" i="9" s="1"/>
  <c r="AC60" i="9" s="1"/>
  <c r="S59" i="9"/>
  <c r="AB59" i="9" s="1"/>
  <c r="AC59" i="9" s="1"/>
  <c r="S58" i="9"/>
  <c r="AB58" i="9" s="1"/>
  <c r="AC58" i="9" s="1"/>
  <c r="S57" i="9"/>
  <c r="AB57" i="9" s="1"/>
  <c r="AC57" i="9" s="1"/>
  <c r="S56" i="9"/>
  <c r="AB56" i="9" s="1"/>
  <c r="AC56" i="9" s="1"/>
  <c r="S55" i="9"/>
  <c r="AB55" i="9" s="1"/>
  <c r="AC55" i="9" s="1"/>
  <c r="S54" i="9"/>
  <c r="AB54" i="9" s="1"/>
  <c r="AC54" i="9" s="1"/>
  <c r="S53" i="9"/>
  <c r="AB53" i="9" s="1"/>
  <c r="AC53" i="9" s="1"/>
  <c r="S52" i="9"/>
  <c r="AB52" i="9" s="1"/>
  <c r="AC52" i="9" s="1"/>
  <c r="S51" i="9"/>
  <c r="AB51" i="9" s="1"/>
  <c r="AC51" i="9" s="1"/>
  <c r="S50" i="9"/>
  <c r="AB50" i="9" s="1"/>
  <c r="AC50" i="9" s="1"/>
  <c r="S49" i="9"/>
  <c r="AB49" i="9" s="1"/>
  <c r="AC49" i="9" s="1"/>
  <c r="S48" i="9"/>
  <c r="AB48" i="9" s="1"/>
  <c r="AC48" i="9" s="1"/>
  <c r="S47" i="9"/>
  <c r="AB47" i="9" s="1"/>
  <c r="AC47" i="9" s="1"/>
  <c r="S46" i="9"/>
  <c r="AB46" i="9" s="1"/>
  <c r="AC46" i="9" s="1"/>
  <c r="S45" i="9"/>
  <c r="AB45" i="9" s="1"/>
  <c r="AC45" i="9" s="1"/>
  <c r="S44" i="9"/>
  <c r="AB44" i="9" s="1"/>
  <c r="AC44" i="9" s="1"/>
  <c r="S43" i="9"/>
  <c r="AB43" i="9" s="1"/>
  <c r="AC43" i="9" s="1"/>
  <c r="S42" i="9"/>
  <c r="AB42" i="9" s="1"/>
  <c r="AC42" i="9" s="1"/>
  <c r="S41" i="9"/>
  <c r="AB41" i="9" s="1"/>
  <c r="AC41" i="9" s="1"/>
  <c r="S40" i="9"/>
  <c r="AB40" i="9" s="1"/>
  <c r="AC40" i="9" s="1"/>
  <c r="S39" i="9"/>
  <c r="AB39" i="9" s="1"/>
  <c r="AC39" i="9" s="1"/>
  <c r="S38" i="9"/>
  <c r="AB38" i="9" s="1"/>
  <c r="AC38" i="9" s="1"/>
  <c r="S37" i="9"/>
  <c r="AB37" i="9" s="1"/>
  <c r="AC37" i="9" s="1"/>
  <c r="S36" i="9"/>
  <c r="AB36" i="9" s="1"/>
  <c r="AC36" i="9" s="1"/>
  <c r="S35" i="9"/>
  <c r="AB35" i="9" s="1"/>
  <c r="AC35" i="9" s="1"/>
  <c r="S34" i="9"/>
  <c r="AB34" i="9" s="1"/>
  <c r="AC34" i="9" s="1"/>
  <c r="S33" i="9"/>
  <c r="AB33" i="9" s="1"/>
  <c r="AC33" i="9" s="1"/>
  <c r="S32" i="9"/>
  <c r="AB32" i="9" s="1"/>
  <c r="AC32" i="9" s="1"/>
  <c r="S31" i="9"/>
  <c r="AB31" i="9" s="1"/>
  <c r="AC31" i="9" s="1"/>
  <c r="S30" i="9"/>
  <c r="AB30" i="9" s="1"/>
  <c r="AC30" i="9" s="1"/>
  <c r="S29" i="9"/>
  <c r="AB29" i="9" s="1"/>
  <c r="AC29" i="9" s="1"/>
  <c r="S28" i="9"/>
  <c r="AB28" i="9" s="1"/>
  <c r="AC28" i="9" s="1"/>
  <c r="S27" i="9"/>
  <c r="AB27" i="9" s="1"/>
  <c r="AC27" i="9" s="1"/>
  <c r="S26" i="9"/>
  <c r="AB26" i="9" s="1"/>
  <c r="AC26" i="9" s="1"/>
  <c r="S25" i="9"/>
  <c r="AB25" i="9" s="1"/>
  <c r="AC25" i="9" s="1"/>
  <c r="S24" i="9"/>
  <c r="AB24" i="9" s="1"/>
  <c r="AC24" i="9" s="1"/>
  <c r="S23" i="9"/>
  <c r="AB23" i="9" s="1"/>
  <c r="AC23" i="9" s="1"/>
  <c r="S22" i="9"/>
  <c r="AB22" i="9" s="1"/>
  <c r="AC22" i="9" s="1"/>
  <c r="S21" i="9"/>
  <c r="AB21" i="9" s="1"/>
  <c r="AC21" i="9" s="1"/>
  <c r="S20" i="9"/>
  <c r="AB20" i="9" s="1"/>
  <c r="AC20" i="9" s="1"/>
  <c r="S19" i="9"/>
  <c r="AB19" i="9" s="1"/>
  <c r="AC19" i="9" s="1"/>
  <c r="S18" i="9"/>
  <c r="AB18" i="9" s="1"/>
  <c r="AC18" i="9" s="1"/>
  <c r="S17" i="9"/>
  <c r="AB17" i="9" s="1"/>
  <c r="AC17" i="9" s="1"/>
  <c r="S16" i="9"/>
  <c r="AB16" i="9" s="1"/>
  <c r="AC16" i="9" s="1"/>
  <c r="S12" i="9"/>
  <c r="P1010" i="9"/>
  <c r="Q1010" i="9" s="1"/>
  <c r="P1009" i="9"/>
  <c r="Q1009" i="9" s="1"/>
  <c r="P1008" i="9"/>
  <c r="Q1008" i="9" s="1"/>
  <c r="P1007" i="9"/>
  <c r="Q1007" i="9" s="1"/>
  <c r="P1006" i="9"/>
  <c r="Q1006" i="9" s="1"/>
  <c r="P1005" i="9"/>
  <c r="Q1005" i="9" s="1"/>
  <c r="P1004" i="9"/>
  <c r="Q1004" i="9" s="1"/>
  <c r="P1003" i="9"/>
  <c r="Q1003" i="9" s="1"/>
  <c r="P1002" i="9"/>
  <c r="Q1002" i="9" s="1"/>
  <c r="P1001" i="9"/>
  <c r="Q1001" i="9" s="1"/>
  <c r="P1000" i="9"/>
  <c r="Q1000" i="9" s="1"/>
  <c r="P999" i="9"/>
  <c r="Q999" i="9" s="1"/>
  <c r="P998" i="9"/>
  <c r="Q998" i="9" s="1"/>
  <c r="P997" i="9"/>
  <c r="Q997" i="9" s="1"/>
  <c r="P996" i="9"/>
  <c r="Q996" i="9" s="1"/>
  <c r="P995" i="9"/>
  <c r="Q995" i="9" s="1"/>
  <c r="P994" i="9"/>
  <c r="Q994" i="9" s="1"/>
  <c r="P993" i="9"/>
  <c r="Q993" i="9" s="1"/>
  <c r="P992" i="9"/>
  <c r="Q992" i="9" s="1"/>
  <c r="P991" i="9"/>
  <c r="Q991" i="9" s="1"/>
  <c r="P990" i="9"/>
  <c r="Q990" i="9" s="1"/>
  <c r="P989" i="9"/>
  <c r="Q989" i="9" s="1"/>
  <c r="P988" i="9"/>
  <c r="Q988" i="9" s="1"/>
  <c r="P987" i="9"/>
  <c r="Q987" i="9" s="1"/>
  <c r="P986" i="9"/>
  <c r="Q986" i="9" s="1"/>
  <c r="P985" i="9"/>
  <c r="Q985" i="9" s="1"/>
  <c r="P984" i="9"/>
  <c r="Q984" i="9" s="1"/>
  <c r="P983" i="9"/>
  <c r="Q983" i="9" s="1"/>
  <c r="P982" i="9"/>
  <c r="Q982" i="9" s="1"/>
  <c r="P981" i="9"/>
  <c r="Q981" i="9" s="1"/>
  <c r="P980" i="9"/>
  <c r="Q980" i="9" s="1"/>
  <c r="P979" i="9"/>
  <c r="Q979" i="9" s="1"/>
  <c r="P978" i="9"/>
  <c r="Q978" i="9" s="1"/>
  <c r="P977" i="9"/>
  <c r="Q977" i="9" s="1"/>
  <c r="P976" i="9"/>
  <c r="Q976" i="9" s="1"/>
  <c r="P975" i="9"/>
  <c r="Q975" i="9" s="1"/>
  <c r="P974" i="9"/>
  <c r="Q974" i="9" s="1"/>
  <c r="P973" i="9"/>
  <c r="Q973" i="9" s="1"/>
  <c r="P972" i="9"/>
  <c r="Q972" i="9" s="1"/>
  <c r="P971" i="9"/>
  <c r="Q971" i="9" s="1"/>
  <c r="P970" i="9"/>
  <c r="Q970" i="9" s="1"/>
  <c r="P969" i="9"/>
  <c r="Q969" i="9" s="1"/>
  <c r="P968" i="9"/>
  <c r="Q968" i="9" s="1"/>
  <c r="P967" i="9"/>
  <c r="Q967" i="9" s="1"/>
  <c r="P966" i="9"/>
  <c r="Q966" i="9" s="1"/>
  <c r="P965" i="9"/>
  <c r="Q965" i="9" s="1"/>
  <c r="P964" i="9"/>
  <c r="Q964" i="9" s="1"/>
  <c r="P963" i="9"/>
  <c r="Q963" i="9" s="1"/>
  <c r="P962" i="9"/>
  <c r="Q962" i="9" s="1"/>
  <c r="P961" i="9"/>
  <c r="Q961" i="9" s="1"/>
  <c r="P960" i="9"/>
  <c r="Q960" i="9" s="1"/>
  <c r="P959" i="9"/>
  <c r="Q959" i="9" s="1"/>
  <c r="P958" i="9"/>
  <c r="Q958" i="9" s="1"/>
  <c r="P957" i="9"/>
  <c r="Q957" i="9" s="1"/>
  <c r="P956" i="9"/>
  <c r="Q956" i="9" s="1"/>
  <c r="P955" i="9"/>
  <c r="Q955" i="9" s="1"/>
  <c r="P954" i="9"/>
  <c r="Q954" i="9" s="1"/>
  <c r="P953" i="9"/>
  <c r="Q953" i="9" s="1"/>
  <c r="P952" i="9"/>
  <c r="Q952" i="9" s="1"/>
  <c r="P951" i="9"/>
  <c r="Q951" i="9" s="1"/>
  <c r="P950" i="9"/>
  <c r="Q950" i="9" s="1"/>
  <c r="P949" i="9"/>
  <c r="Q949" i="9" s="1"/>
  <c r="P948" i="9"/>
  <c r="Q948" i="9" s="1"/>
  <c r="P947" i="9"/>
  <c r="Q947" i="9" s="1"/>
  <c r="P946" i="9"/>
  <c r="Q946" i="9" s="1"/>
  <c r="P945" i="9"/>
  <c r="Q945" i="9" s="1"/>
  <c r="P944" i="9"/>
  <c r="Q944" i="9" s="1"/>
  <c r="P943" i="9"/>
  <c r="Q943" i="9" s="1"/>
  <c r="P942" i="9"/>
  <c r="Q942" i="9" s="1"/>
  <c r="P941" i="9"/>
  <c r="Q941" i="9" s="1"/>
  <c r="P940" i="9"/>
  <c r="Q940" i="9" s="1"/>
  <c r="P939" i="9"/>
  <c r="Q939" i="9" s="1"/>
  <c r="P938" i="9"/>
  <c r="Q938" i="9" s="1"/>
  <c r="P937" i="9"/>
  <c r="Q937" i="9" s="1"/>
  <c r="P936" i="9"/>
  <c r="Q936" i="9" s="1"/>
  <c r="P935" i="9"/>
  <c r="Q935" i="9" s="1"/>
  <c r="P934" i="9"/>
  <c r="Q934" i="9" s="1"/>
  <c r="P933" i="9"/>
  <c r="Q933" i="9" s="1"/>
  <c r="P932" i="9"/>
  <c r="Q932" i="9" s="1"/>
  <c r="P931" i="9"/>
  <c r="Q931" i="9" s="1"/>
  <c r="P930" i="9"/>
  <c r="Q930" i="9" s="1"/>
  <c r="P929" i="9"/>
  <c r="Q929" i="9" s="1"/>
  <c r="P928" i="9"/>
  <c r="Q928" i="9" s="1"/>
  <c r="P927" i="9"/>
  <c r="Q927" i="9" s="1"/>
  <c r="P926" i="9"/>
  <c r="Q926" i="9" s="1"/>
  <c r="P925" i="9"/>
  <c r="Q925" i="9" s="1"/>
  <c r="P924" i="9"/>
  <c r="Q924" i="9" s="1"/>
  <c r="P923" i="9"/>
  <c r="Q923" i="9" s="1"/>
  <c r="P922" i="9"/>
  <c r="Q922" i="9" s="1"/>
  <c r="P921" i="9"/>
  <c r="Q921" i="9" s="1"/>
  <c r="P920" i="9"/>
  <c r="Q920" i="9" s="1"/>
  <c r="P919" i="9"/>
  <c r="Q919" i="9" s="1"/>
  <c r="P918" i="9"/>
  <c r="Q918" i="9" s="1"/>
  <c r="P917" i="9"/>
  <c r="Q917" i="9" s="1"/>
  <c r="P916" i="9"/>
  <c r="Q916" i="9" s="1"/>
  <c r="P915" i="9"/>
  <c r="Q915" i="9" s="1"/>
  <c r="P914" i="9"/>
  <c r="Q914" i="9" s="1"/>
  <c r="P913" i="9"/>
  <c r="Q913" i="9" s="1"/>
  <c r="P912" i="9"/>
  <c r="Q912" i="9" s="1"/>
  <c r="P911" i="9"/>
  <c r="Q911" i="9" s="1"/>
  <c r="P910" i="9"/>
  <c r="Q910" i="9" s="1"/>
  <c r="P909" i="9"/>
  <c r="Q909" i="9" s="1"/>
  <c r="P908" i="9"/>
  <c r="Q908" i="9" s="1"/>
  <c r="P907" i="9"/>
  <c r="Q907" i="9" s="1"/>
  <c r="P906" i="9"/>
  <c r="Q906" i="9" s="1"/>
  <c r="P905" i="9"/>
  <c r="Q905" i="9" s="1"/>
  <c r="P904" i="9"/>
  <c r="Q904" i="9" s="1"/>
  <c r="P903" i="9"/>
  <c r="Q903" i="9" s="1"/>
  <c r="P902" i="9"/>
  <c r="Q902" i="9" s="1"/>
  <c r="P901" i="9"/>
  <c r="Q901" i="9" s="1"/>
  <c r="P900" i="9"/>
  <c r="Q900" i="9" s="1"/>
  <c r="P899" i="9"/>
  <c r="Q899" i="9" s="1"/>
  <c r="P898" i="9"/>
  <c r="Q898" i="9" s="1"/>
  <c r="P897" i="9"/>
  <c r="Q897" i="9" s="1"/>
  <c r="P896" i="9"/>
  <c r="Q896" i="9" s="1"/>
  <c r="P895" i="9"/>
  <c r="Q895" i="9" s="1"/>
  <c r="P894" i="9"/>
  <c r="Q894" i="9" s="1"/>
  <c r="P893" i="9"/>
  <c r="Q893" i="9" s="1"/>
  <c r="P892" i="9"/>
  <c r="Q892" i="9" s="1"/>
  <c r="P891" i="9"/>
  <c r="Q891" i="9" s="1"/>
  <c r="P890" i="9"/>
  <c r="Q890" i="9" s="1"/>
  <c r="P889" i="9"/>
  <c r="Q889" i="9" s="1"/>
  <c r="P888" i="9"/>
  <c r="Q888" i="9" s="1"/>
  <c r="P887" i="9"/>
  <c r="Q887" i="9" s="1"/>
  <c r="P886" i="9"/>
  <c r="Q886" i="9" s="1"/>
  <c r="P885" i="9"/>
  <c r="Q885" i="9" s="1"/>
  <c r="P884" i="9"/>
  <c r="Q884" i="9" s="1"/>
  <c r="P883" i="9"/>
  <c r="Q883" i="9" s="1"/>
  <c r="P882" i="9"/>
  <c r="Q882" i="9" s="1"/>
  <c r="P881" i="9"/>
  <c r="Q881" i="9" s="1"/>
  <c r="P880" i="9"/>
  <c r="Q880" i="9" s="1"/>
  <c r="P879" i="9"/>
  <c r="Q879" i="9" s="1"/>
  <c r="P878" i="9"/>
  <c r="Q878" i="9" s="1"/>
  <c r="P877" i="9"/>
  <c r="Q877" i="9" s="1"/>
  <c r="P876" i="9"/>
  <c r="Q876" i="9" s="1"/>
  <c r="P875" i="9"/>
  <c r="Q875" i="9" s="1"/>
  <c r="P874" i="9"/>
  <c r="Q874" i="9" s="1"/>
  <c r="P873" i="9"/>
  <c r="Q873" i="9" s="1"/>
  <c r="P872" i="9"/>
  <c r="Q872" i="9" s="1"/>
  <c r="P871" i="9"/>
  <c r="Q871" i="9" s="1"/>
  <c r="P870" i="9"/>
  <c r="Q870" i="9" s="1"/>
  <c r="P869" i="9"/>
  <c r="Q869" i="9" s="1"/>
  <c r="P868" i="9"/>
  <c r="Q868" i="9" s="1"/>
  <c r="P867" i="9"/>
  <c r="Q867" i="9" s="1"/>
  <c r="P866" i="9"/>
  <c r="Q866" i="9" s="1"/>
  <c r="P865" i="9"/>
  <c r="Q865" i="9" s="1"/>
  <c r="P864" i="9"/>
  <c r="Q864" i="9" s="1"/>
  <c r="P863" i="9"/>
  <c r="Q863" i="9" s="1"/>
  <c r="P862" i="9"/>
  <c r="Q862" i="9" s="1"/>
  <c r="P861" i="9"/>
  <c r="Q861" i="9" s="1"/>
  <c r="P860" i="9"/>
  <c r="Q860" i="9" s="1"/>
  <c r="P859" i="9"/>
  <c r="Q859" i="9" s="1"/>
  <c r="P858" i="9"/>
  <c r="Q858" i="9" s="1"/>
  <c r="P857" i="9"/>
  <c r="Q857" i="9" s="1"/>
  <c r="P856" i="9"/>
  <c r="Q856" i="9" s="1"/>
  <c r="P855" i="9"/>
  <c r="Q855" i="9" s="1"/>
  <c r="P854" i="9"/>
  <c r="Q854" i="9" s="1"/>
  <c r="P853" i="9"/>
  <c r="Q853" i="9" s="1"/>
  <c r="P852" i="9"/>
  <c r="Q852" i="9" s="1"/>
  <c r="P851" i="9"/>
  <c r="Q851" i="9" s="1"/>
  <c r="P850" i="9"/>
  <c r="Q850" i="9" s="1"/>
  <c r="P849" i="9"/>
  <c r="Q849" i="9" s="1"/>
  <c r="P848" i="9"/>
  <c r="Q848" i="9" s="1"/>
  <c r="P847" i="9"/>
  <c r="Q847" i="9" s="1"/>
  <c r="P846" i="9"/>
  <c r="Q846" i="9" s="1"/>
  <c r="P845" i="9"/>
  <c r="Q845" i="9" s="1"/>
  <c r="P844" i="9"/>
  <c r="Q844" i="9" s="1"/>
  <c r="P843" i="9"/>
  <c r="Q843" i="9" s="1"/>
  <c r="P842" i="9"/>
  <c r="Q842" i="9" s="1"/>
  <c r="P841" i="9"/>
  <c r="Q841" i="9" s="1"/>
  <c r="P840" i="9"/>
  <c r="Q840" i="9" s="1"/>
  <c r="P839" i="9"/>
  <c r="Q839" i="9" s="1"/>
  <c r="P838" i="9"/>
  <c r="Q838" i="9" s="1"/>
  <c r="P837" i="9"/>
  <c r="Q837" i="9" s="1"/>
  <c r="P836" i="9"/>
  <c r="Q836" i="9" s="1"/>
  <c r="P835" i="9"/>
  <c r="Q835" i="9" s="1"/>
  <c r="P834" i="9"/>
  <c r="Q834" i="9" s="1"/>
  <c r="P833" i="9"/>
  <c r="Q833" i="9" s="1"/>
  <c r="P832" i="9"/>
  <c r="Q832" i="9" s="1"/>
  <c r="P831" i="9"/>
  <c r="Q831" i="9" s="1"/>
  <c r="P830" i="9"/>
  <c r="Q830" i="9" s="1"/>
  <c r="P829" i="9"/>
  <c r="Q829" i="9" s="1"/>
  <c r="P828" i="9"/>
  <c r="Q828" i="9" s="1"/>
  <c r="P827" i="9"/>
  <c r="Q827" i="9" s="1"/>
  <c r="P826" i="9"/>
  <c r="Q826" i="9" s="1"/>
  <c r="P825" i="9"/>
  <c r="Q825" i="9" s="1"/>
  <c r="P824" i="9"/>
  <c r="Q824" i="9" s="1"/>
  <c r="P823" i="9"/>
  <c r="Q823" i="9" s="1"/>
  <c r="P822" i="9"/>
  <c r="Q822" i="9" s="1"/>
  <c r="P821" i="9"/>
  <c r="Q821" i="9" s="1"/>
  <c r="P820" i="9"/>
  <c r="Q820" i="9" s="1"/>
  <c r="P819" i="9"/>
  <c r="Q819" i="9" s="1"/>
  <c r="P818" i="9"/>
  <c r="Q818" i="9" s="1"/>
  <c r="P817" i="9"/>
  <c r="Q817" i="9" s="1"/>
  <c r="P816" i="9"/>
  <c r="Q816" i="9" s="1"/>
  <c r="P815" i="9"/>
  <c r="Q815" i="9" s="1"/>
  <c r="P814" i="9"/>
  <c r="Q814" i="9" s="1"/>
  <c r="P813" i="9"/>
  <c r="Q813" i="9" s="1"/>
  <c r="P812" i="9"/>
  <c r="Q812" i="9" s="1"/>
  <c r="P811" i="9"/>
  <c r="Q811" i="9" s="1"/>
  <c r="P810" i="9"/>
  <c r="Q810" i="9" s="1"/>
  <c r="P809" i="9"/>
  <c r="Q809" i="9" s="1"/>
  <c r="P808" i="9"/>
  <c r="Q808" i="9" s="1"/>
  <c r="P807" i="9"/>
  <c r="Q807" i="9" s="1"/>
  <c r="P806" i="9"/>
  <c r="Q806" i="9" s="1"/>
  <c r="P805" i="9"/>
  <c r="Q805" i="9" s="1"/>
  <c r="P804" i="9"/>
  <c r="Q804" i="9" s="1"/>
  <c r="P803" i="9"/>
  <c r="Q803" i="9" s="1"/>
  <c r="P802" i="9"/>
  <c r="Q802" i="9" s="1"/>
  <c r="P801" i="9"/>
  <c r="Q801" i="9" s="1"/>
  <c r="P800" i="9"/>
  <c r="Q800" i="9" s="1"/>
  <c r="P799" i="9"/>
  <c r="Q799" i="9" s="1"/>
  <c r="P798" i="9"/>
  <c r="Q798" i="9" s="1"/>
  <c r="P797" i="9"/>
  <c r="Q797" i="9" s="1"/>
  <c r="P796" i="9"/>
  <c r="Q796" i="9" s="1"/>
  <c r="P795" i="9"/>
  <c r="Q795" i="9" s="1"/>
  <c r="P794" i="9"/>
  <c r="Q794" i="9" s="1"/>
  <c r="P793" i="9"/>
  <c r="Q793" i="9" s="1"/>
  <c r="P792" i="9"/>
  <c r="Q792" i="9" s="1"/>
  <c r="P791" i="9"/>
  <c r="Q791" i="9" s="1"/>
  <c r="P790" i="9"/>
  <c r="Q790" i="9" s="1"/>
  <c r="P789" i="9"/>
  <c r="Q789" i="9" s="1"/>
  <c r="P788" i="9"/>
  <c r="Q788" i="9" s="1"/>
  <c r="P787" i="9"/>
  <c r="Q787" i="9" s="1"/>
  <c r="P786" i="9"/>
  <c r="Q786" i="9" s="1"/>
  <c r="P785" i="9"/>
  <c r="Q785" i="9" s="1"/>
  <c r="P784" i="9"/>
  <c r="Q784" i="9" s="1"/>
  <c r="P783" i="9"/>
  <c r="Q783" i="9" s="1"/>
  <c r="P782" i="9"/>
  <c r="Q782" i="9" s="1"/>
  <c r="P781" i="9"/>
  <c r="Q781" i="9" s="1"/>
  <c r="P780" i="9"/>
  <c r="Q780" i="9" s="1"/>
  <c r="P779" i="9"/>
  <c r="Q779" i="9" s="1"/>
  <c r="P778" i="9"/>
  <c r="Q778" i="9" s="1"/>
  <c r="P777" i="9"/>
  <c r="Q777" i="9" s="1"/>
  <c r="P776" i="9"/>
  <c r="Q776" i="9" s="1"/>
  <c r="P775" i="9"/>
  <c r="Q775" i="9" s="1"/>
  <c r="P774" i="9"/>
  <c r="Q774" i="9" s="1"/>
  <c r="P773" i="9"/>
  <c r="Q773" i="9" s="1"/>
  <c r="P772" i="9"/>
  <c r="Q772" i="9" s="1"/>
  <c r="P771" i="9"/>
  <c r="Q771" i="9" s="1"/>
  <c r="P770" i="9"/>
  <c r="Q770" i="9" s="1"/>
  <c r="P769" i="9"/>
  <c r="Q769" i="9" s="1"/>
  <c r="P768" i="9"/>
  <c r="Q768" i="9" s="1"/>
  <c r="P767" i="9"/>
  <c r="Q767" i="9" s="1"/>
  <c r="P766" i="9"/>
  <c r="Q766" i="9" s="1"/>
  <c r="P765" i="9"/>
  <c r="Q765" i="9" s="1"/>
  <c r="P764" i="9"/>
  <c r="Q764" i="9" s="1"/>
  <c r="P763" i="9"/>
  <c r="Q763" i="9" s="1"/>
  <c r="P762" i="9"/>
  <c r="Q762" i="9" s="1"/>
  <c r="P761" i="9"/>
  <c r="Q761" i="9" s="1"/>
  <c r="P760" i="9"/>
  <c r="Q760" i="9" s="1"/>
  <c r="P759" i="9"/>
  <c r="Q759" i="9" s="1"/>
  <c r="P758" i="9"/>
  <c r="Q758" i="9" s="1"/>
  <c r="P757" i="9"/>
  <c r="Q757" i="9" s="1"/>
  <c r="P756" i="9"/>
  <c r="Q756" i="9" s="1"/>
  <c r="P755" i="9"/>
  <c r="Q755" i="9" s="1"/>
  <c r="P754" i="9"/>
  <c r="Q754" i="9" s="1"/>
  <c r="P753" i="9"/>
  <c r="Q753" i="9" s="1"/>
  <c r="P752" i="9"/>
  <c r="Q752" i="9" s="1"/>
  <c r="P751" i="9"/>
  <c r="Q751" i="9" s="1"/>
  <c r="P750" i="9"/>
  <c r="Q750" i="9" s="1"/>
  <c r="P749" i="9"/>
  <c r="Q749" i="9" s="1"/>
  <c r="P748" i="9"/>
  <c r="Q748" i="9" s="1"/>
  <c r="P747" i="9"/>
  <c r="Q747" i="9" s="1"/>
  <c r="P746" i="9"/>
  <c r="Q746" i="9" s="1"/>
  <c r="P745" i="9"/>
  <c r="Q745" i="9" s="1"/>
  <c r="P744" i="9"/>
  <c r="Q744" i="9" s="1"/>
  <c r="P743" i="9"/>
  <c r="Q743" i="9" s="1"/>
  <c r="P742" i="9"/>
  <c r="Q742" i="9" s="1"/>
  <c r="P741" i="9"/>
  <c r="Q741" i="9" s="1"/>
  <c r="P740" i="9"/>
  <c r="Q740" i="9" s="1"/>
  <c r="P739" i="9"/>
  <c r="Q739" i="9" s="1"/>
  <c r="P738" i="9"/>
  <c r="Q738" i="9" s="1"/>
  <c r="P737" i="9"/>
  <c r="Q737" i="9" s="1"/>
  <c r="P736" i="9"/>
  <c r="Q736" i="9" s="1"/>
  <c r="P735" i="9"/>
  <c r="Q735" i="9" s="1"/>
  <c r="P734" i="9"/>
  <c r="Q734" i="9" s="1"/>
  <c r="P733" i="9"/>
  <c r="Q733" i="9" s="1"/>
  <c r="P732" i="9"/>
  <c r="Q732" i="9" s="1"/>
  <c r="P731" i="9"/>
  <c r="Q731" i="9" s="1"/>
  <c r="P730" i="9"/>
  <c r="Q730" i="9" s="1"/>
  <c r="P729" i="9"/>
  <c r="Q729" i="9" s="1"/>
  <c r="P728" i="9"/>
  <c r="Q728" i="9" s="1"/>
  <c r="P727" i="9"/>
  <c r="Q727" i="9" s="1"/>
  <c r="P726" i="9"/>
  <c r="Q726" i="9" s="1"/>
  <c r="P725" i="9"/>
  <c r="Q725" i="9" s="1"/>
  <c r="P724" i="9"/>
  <c r="Q724" i="9" s="1"/>
  <c r="P723" i="9"/>
  <c r="Q723" i="9" s="1"/>
  <c r="P722" i="9"/>
  <c r="Q722" i="9" s="1"/>
  <c r="P721" i="9"/>
  <c r="Q721" i="9" s="1"/>
  <c r="P720" i="9"/>
  <c r="Q720" i="9" s="1"/>
  <c r="P719" i="9"/>
  <c r="Q719" i="9" s="1"/>
  <c r="P718" i="9"/>
  <c r="Q718" i="9" s="1"/>
  <c r="P717" i="9"/>
  <c r="Q717" i="9" s="1"/>
  <c r="P716" i="9"/>
  <c r="Q716" i="9" s="1"/>
  <c r="P715" i="9"/>
  <c r="Q715" i="9" s="1"/>
  <c r="P714" i="9"/>
  <c r="Q714" i="9" s="1"/>
  <c r="P713" i="9"/>
  <c r="Q713" i="9" s="1"/>
  <c r="P712" i="9"/>
  <c r="Q712" i="9" s="1"/>
  <c r="P711" i="9"/>
  <c r="Q711" i="9" s="1"/>
  <c r="P710" i="9"/>
  <c r="Q710" i="9" s="1"/>
  <c r="P709" i="9"/>
  <c r="Q709" i="9" s="1"/>
  <c r="P708" i="9"/>
  <c r="Q708" i="9" s="1"/>
  <c r="P707" i="9"/>
  <c r="Q707" i="9" s="1"/>
  <c r="P706" i="9"/>
  <c r="Q706" i="9" s="1"/>
  <c r="P705" i="9"/>
  <c r="Q705" i="9" s="1"/>
  <c r="P704" i="9"/>
  <c r="Q704" i="9" s="1"/>
  <c r="P703" i="9"/>
  <c r="Q703" i="9" s="1"/>
  <c r="P702" i="9"/>
  <c r="Q702" i="9" s="1"/>
  <c r="P701" i="9"/>
  <c r="Q701" i="9" s="1"/>
  <c r="P700" i="9"/>
  <c r="Q700" i="9" s="1"/>
  <c r="P699" i="9"/>
  <c r="Q699" i="9" s="1"/>
  <c r="P698" i="9"/>
  <c r="Q698" i="9" s="1"/>
  <c r="P697" i="9"/>
  <c r="Q697" i="9" s="1"/>
  <c r="P696" i="9"/>
  <c r="Q696" i="9" s="1"/>
  <c r="P695" i="9"/>
  <c r="Q695" i="9" s="1"/>
  <c r="P694" i="9"/>
  <c r="Q694" i="9" s="1"/>
  <c r="P693" i="9"/>
  <c r="Q693" i="9" s="1"/>
  <c r="P692" i="9"/>
  <c r="Q692" i="9" s="1"/>
  <c r="P691" i="9"/>
  <c r="Q691" i="9" s="1"/>
  <c r="P690" i="9"/>
  <c r="Q690" i="9" s="1"/>
  <c r="P689" i="9"/>
  <c r="Q689" i="9" s="1"/>
  <c r="P688" i="9"/>
  <c r="Q688" i="9" s="1"/>
  <c r="P687" i="9"/>
  <c r="Q687" i="9" s="1"/>
  <c r="P686" i="9"/>
  <c r="Q686" i="9" s="1"/>
  <c r="P685" i="9"/>
  <c r="Q685" i="9" s="1"/>
  <c r="P684" i="9"/>
  <c r="Q684" i="9" s="1"/>
  <c r="P683" i="9"/>
  <c r="Q683" i="9" s="1"/>
  <c r="P682" i="9"/>
  <c r="Q682" i="9" s="1"/>
  <c r="P681" i="9"/>
  <c r="Q681" i="9" s="1"/>
  <c r="P680" i="9"/>
  <c r="Q680" i="9" s="1"/>
  <c r="P679" i="9"/>
  <c r="Q679" i="9" s="1"/>
  <c r="P678" i="9"/>
  <c r="Q678" i="9" s="1"/>
  <c r="P677" i="9"/>
  <c r="Q677" i="9" s="1"/>
  <c r="P676" i="9"/>
  <c r="Q676" i="9" s="1"/>
  <c r="P675" i="9"/>
  <c r="Q675" i="9" s="1"/>
  <c r="P674" i="9"/>
  <c r="Q674" i="9" s="1"/>
  <c r="P673" i="9"/>
  <c r="Q673" i="9" s="1"/>
  <c r="P672" i="9"/>
  <c r="Q672" i="9" s="1"/>
  <c r="P671" i="9"/>
  <c r="Q671" i="9" s="1"/>
  <c r="P670" i="9"/>
  <c r="Q670" i="9" s="1"/>
  <c r="P669" i="9"/>
  <c r="Q669" i="9" s="1"/>
  <c r="P668" i="9"/>
  <c r="Q668" i="9" s="1"/>
  <c r="P667" i="9"/>
  <c r="Q667" i="9" s="1"/>
  <c r="P666" i="9"/>
  <c r="Q666" i="9" s="1"/>
  <c r="P665" i="9"/>
  <c r="Q665" i="9" s="1"/>
  <c r="P664" i="9"/>
  <c r="Q664" i="9" s="1"/>
  <c r="P663" i="9"/>
  <c r="Q663" i="9" s="1"/>
  <c r="P662" i="9"/>
  <c r="Q662" i="9" s="1"/>
  <c r="P661" i="9"/>
  <c r="Q661" i="9" s="1"/>
  <c r="P660" i="9"/>
  <c r="Q660" i="9" s="1"/>
  <c r="P659" i="9"/>
  <c r="Q659" i="9" s="1"/>
  <c r="P658" i="9"/>
  <c r="Q658" i="9" s="1"/>
  <c r="P657" i="9"/>
  <c r="Q657" i="9" s="1"/>
  <c r="P656" i="9"/>
  <c r="Q656" i="9" s="1"/>
  <c r="P655" i="9"/>
  <c r="Q655" i="9" s="1"/>
  <c r="P654" i="9"/>
  <c r="Q654" i="9" s="1"/>
  <c r="P653" i="9"/>
  <c r="Q653" i="9" s="1"/>
  <c r="P652" i="9"/>
  <c r="Q652" i="9" s="1"/>
  <c r="P651" i="9"/>
  <c r="Q651" i="9" s="1"/>
  <c r="P650" i="9"/>
  <c r="Q650" i="9" s="1"/>
  <c r="P649" i="9"/>
  <c r="Q649" i="9" s="1"/>
  <c r="P648" i="9"/>
  <c r="Q648" i="9" s="1"/>
  <c r="P647" i="9"/>
  <c r="Q647" i="9" s="1"/>
  <c r="P646" i="9"/>
  <c r="Q646" i="9" s="1"/>
  <c r="P645" i="9"/>
  <c r="Q645" i="9" s="1"/>
  <c r="P644" i="9"/>
  <c r="Q644" i="9" s="1"/>
  <c r="P643" i="9"/>
  <c r="Q643" i="9" s="1"/>
  <c r="P642" i="9"/>
  <c r="Q642" i="9" s="1"/>
  <c r="P641" i="9"/>
  <c r="Q641" i="9" s="1"/>
  <c r="P640" i="9"/>
  <c r="Q640" i="9" s="1"/>
  <c r="P639" i="9"/>
  <c r="Q639" i="9" s="1"/>
  <c r="P638" i="9"/>
  <c r="Q638" i="9" s="1"/>
  <c r="P637" i="9"/>
  <c r="Q637" i="9" s="1"/>
  <c r="P636" i="9"/>
  <c r="Q636" i="9" s="1"/>
  <c r="P635" i="9"/>
  <c r="Q635" i="9" s="1"/>
  <c r="P634" i="9"/>
  <c r="Q634" i="9" s="1"/>
  <c r="P633" i="9"/>
  <c r="Q633" i="9" s="1"/>
  <c r="P632" i="9"/>
  <c r="Q632" i="9" s="1"/>
  <c r="P631" i="9"/>
  <c r="Q631" i="9" s="1"/>
  <c r="P630" i="9"/>
  <c r="Q630" i="9" s="1"/>
  <c r="P629" i="9"/>
  <c r="Q629" i="9" s="1"/>
  <c r="P628" i="9"/>
  <c r="Q628" i="9" s="1"/>
  <c r="P627" i="9"/>
  <c r="Q627" i="9" s="1"/>
  <c r="P626" i="9"/>
  <c r="Q626" i="9" s="1"/>
  <c r="P625" i="9"/>
  <c r="Q625" i="9" s="1"/>
  <c r="P624" i="9"/>
  <c r="Q624" i="9" s="1"/>
  <c r="P623" i="9"/>
  <c r="Q623" i="9" s="1"/>
  <c r="P622" i="9"/>
  <c r="Q622" i="9" s="1"/>
  <c r="P621" i="9"/>
  <c r="Q621" i="9" s="1"/>
  <c r="P620" i="9"/>
  <c r="Q620" i="9" s="1"/>
  <c r="P619" i="9"/>
  <c r="Q619" i="9" s="1"/>
  <c r="P618" i="9"/>
  <c r="Q618" i="9" s="1"/>
  <c r="P617" i="9"/>
  <c r="Q617" i="9" s="1"/>
  <c r="P616" i="9"/>
  <c r="Q616" i="9" s="1"/>
  <c r="P615" i="9"/>
  <c r="Q615" i="9" s="1"/>
  <c r="P614" i="9"/>
  <c r="Q614" i="9" s="1"/>
  <c r="P613" i="9"/>
  <c r="Q613" i="9" s="1"/>
  <c r="P612" i="9"/>
  <c r="Q612" i="9" s="1"/>
  <c r="P611" i="9"/>
  <c r="Q611" i="9" s="1"/>
  <c r="P610" i="9"/>
  <c r="Q610" i="9" s="1"/>
  <c r="P609" i="9"/>
  <c r="Q609" i="9" s="1"/>
  <c r="P608" i="9"/>
  <c r="Q608" i="9" s="1"/>
  <c r="P607" i="9"/>
  <c r="Q607" i="9" s="1"/>
  <c r="P606" i="9"/>
  <c r="Q606" i="9" s="1"/>
  <c r="P605" i="9"/>
  <c r="Q605" i="9" s="1"/>
  <c r="P604" i="9"/>
  <c r="Q604" i="9" s="1"/>
  <c r="P603" i="9"/>
  <c r="Q603" i="9" s="1"/>
  <c r="P602" i="9"/>
  <c r="Q602" i="9" s="1"/>
  <c r="P601" i="9"/>
  <c r="Q601" i="9" s="1"/>
  <c r="P600" i="9"/>
  <c r="Q600" i="9" s="1"/>
  <c r="P599" i="9"/>
  <c r="Q599" i="9" s="1"/>
  <c r="P598" i="9"/>
  <c r="Q598" i="9" s="1"/>
  <c r="P597" i="9"/>
  <c r="Q597" i="9" s="1"/>
  <c r="P596" i="9"/>
  <c r="Q596" i="9" s="1"/>
  <c r="P595" i="9"/>
  <c r="Q595" i="9" s="1"/>
  <c r="P594" i="9"/>
  <c r="Q594" i="9" s="1"/>
  <c r="P593" i="9"/>
  <c r="Q593" i="9" s="1"/>
  <c r="P592" i="9"/>
  <c r="Q592" i="9" s="1"/>
  <c r="P591" i="9"/>
  <c r="Q591" i="9" s="1"/>
  <c r="P590" i="9"/>
  <c r="Q590" i="9" s="1"/>
  <c r="P589" i="9"/>
  <c r="Q589" i="9" s="1"/>
  <c r="P588" i="9"/>
  <c r="Q588" i="9" s="1"/>
  <c r="P587" i="9"/>
  <c r="Q587" i="9" s="1"/>
  <c r="P586" i="9"/>
  <c r="Q586" i="9" s="1"/>
  <c r="P585" i="9"/>
  <c r="Q585" i="9" s="1"/>
  <c r="P584" i="9"/>
  <c r="Q584" i="9" s="1"/>
  <c r="P583" i="9"/>
  <c r="Q583" i="9" s="1"/>
  <c r="P582" i="9"/>
  <c r="Q582" i="9" s="1"/>
  <c r="P581" i="9"/>
  <c r="Q581" i="9" s="1"/>
  <c r="P580" i="9"/>
  <c r="Q580" i="9" s="1"/>
  <c r="P579" i="9"/>
  <c r="Q579" i="9" s="1"/>
  <c r="P578" i="9"/>
  <c r="Q578" i="9" s="1"/>
  <c r="P577" i="9"/>
  <c r="Q577" i="9" s="1"/>
  <c r="P576" i="9"/>
  <c r="Q576" i="9" s="1"/>
  <c r="P575" i="9"/>
  <c r="Q575" i="9" s="1"/>
  <c r="P574" i="9"/>
  <c r="Q574" i="9" s="1"/>
  <c r="P573" i="9"/>
  <c r="Q573" i="9" s="1"/>
  <c r="P572" i="9"/>
  <c r="Q572" i="9" s="1"/>
  <c r="P571" i="9"/>
  <c r="Q571" i="9" s="1"/>
  <c r="P570" i="9"/>
  <c r="Q570" i="9" s="1"/>
  <c r="P569" i="9"/>
  <c r="Q569" i="9" s="1"/>
  <c r="P568" i="9"/>
  <c r="Q568" i="9" s="1"/>
  <c r="P567" i="9"/>
  <c r="Q567" i="9" s="1"/>
  <c r="P566" i="9"/>
  <c r="Q566" i="9" s="1"/>
  <c r="P565" i="9"/>
  <c r="Q565" i="9" s="1"/>
  <c r="P564" i="9"/>
  <c r="Q564" i="9" s="1"/>
  <c r="P563" i="9"/>
  <c r="Q563" i="9" s="1"/>
  <c r="P562" i="9"/>
  <c r="Q562" i="9" s="1"/>
  <c r="P561" i="9"/>
  <c r="Q561" i="9" s="1"/>
  <c r="P560" i="9"/>
  <c r="Q560" i="9" s="1"/>
  <c r="P559" i="9"/>
  <c r="Q559" i="9" s="1"/>
  <c r="P558" i="9"/>
  <c r="Q558" i="9" s="1"/>
  <c r="P557" i="9"/>
  <c r="Q557" i="9" s="1"/>
  <c r="P556" i="9"/>
  <c r="Q556" i="9" s="1"/>
  <c r="P555" i="9"/>
  <c r="Q555" i="9" s="1"/>
  <c r="P554" i="9"/>
  <c r="Q554" i="9" s="1"/>
  <c r="P553" i="9"/>
  <c r="Q553" i="9" s="1"/>
  <c r="P552" i="9"/>
  <c r="Q552" i="9" s="1"/>
  <c r="P551" i="9"/>
  <c r="Q551" i="9" s="1"/>
  <c r="P550" i="9"/>
  <c r="Q550" i="9" s="1"/>
  <c r="P549" i="9"/>
  <c r="Q549" i="9" s="1"/>
  <c r="P548" i="9"/>
  <c r="Q548" i="9" s="1"/>
  <c r="P547" i="9"/>
  <c r="Q547" i="9" s="1"/>
  <c r="P546" i="9"/>
  <c r="Q546" i="9" s="1"/>
  <c r="P545" i="9"/>
  <c r="Q545" i="9" s="1"/>
  <c r="P544" i="9"/>
  <c r="Q544" i="9" s="1"/>
  <c r="P543" i="9"/>
  <c r="Q543" i="9" s="1"/>
  <c r="P542" i="9"/>
  <c r="Q542" i="9" s="1"/>
  <c r="P541" i="9"/>
  <c r="Q541" i="9" s="1"/>
  <c r="P540" i="9"/>
  <c r="Q540" i="9" s="1"/>
  <c r="P539" i="9"/>
  <c r="Q539" i="9" s="1"/>
  <c r="P538" i="9"/>
  <c r="Q538" i="9" s="1"/>
  <c r="P537" i="9"/>
  <c r="Q537" i="9" s="1"/>
  <c r="P536" i="9"/>
  <c r="Q536" i="9" s="1"/>
  <c r="P535" i="9"/>
  <c r="Q535" i="9" s="1"/>
  <c r="P534" i="9"/>
  <c r="Q534" i="9" s="1"/>
  <c r="P533" i="9"/>
  <c r="Q533" i="9" s="1"/>
  <c r="P532" i="9"/>
  <c r="Q532" i="9" s="1"/>
  <c r="P531" i="9"/>
  <c r="Q531" i="9" s="1"/>
  <c r="P530" i="9"/>
  <c r="Q530" i="9" s="1"/>
  <c r="P529" i="9"/>
  <c r="Q529" i="9" s="1"/>
  <c r="P528" i="9"/>
  <c r="Q528" i="9" s="1"/>
  <c r="P527" i="9"/>
  <c r="Q527" i="9" s="1"/>
  <c r="P526" i="9"/>
  <c r="Q526" i="9" s="1"/>
  <c r="P525" i="9"/>
  <c r="Q525" i="9" s="1"/>
  <c r="P524" i="9"/>
  <c r="Q524" i="9" s="1"/>
  <c r="P523" i="9"/>
  <c r="Q523" i="9" s="1"/>
  <c r="P522" i="9"/>
  <c r="Q522" i="9" s="1"/>
  <c r="P521" i="9"/>
  <c r="Q521" i="9" s="1"/>
  <c r="P520" i="9"/>
  <c r="Q520" i="9" s="1"/>
  <c r="P519" i="9"/>
  <c r="Q519" i="9" s="1"/>
  <c r="P518" i="9"/>
  <c r="Q518" i="9" s="1"/>
  <c r="P517" i="9"/>
  <c r="Q517" i="9" s="1"/>
  <c r="P516" i="9"/>
  <c r="Q516" i="9" s="1"/>
  <c r="P515" i="9"/>
  <c r="Q515" i="9" s="1"/>
  <c r="P514" i="9"/>
  <c r="Q514" i="9" s="1"/>
  <c r="P513" i="9"/>
  <c r="Q513" i="9" s="1"/>
  <c r="P512" i="9"/>
  <c r="Q512" i="9" s="1"/>
  <c r="P511" i="9"/>
  <c r="Q511" i="9" s="1"/>
  <c r="P510" i="9"/>
  <c r="Q510" i="9" s="1"/>
  <c r="P509" i="9"/>
  <c r="Q509" i="9" s="1"/>
  <c r="P508" i="9"/>
  <c r="Q508" i="9" s="1"/>
  <c r="P507" i="9"/>
  <c r="Q507" i="9" s="1"/>
  <c r="P506" i="9"/>
  <c r="Q506" i="9" s="1"/>
  <c r="P505" i="9"/>
  <c r="Q505" i="9" s="1"/>
  <c r="P504" i="9"/>
  <c r="Q504" i="9" s="1"/>
  <c r="P503" i="9"/>
  <c r="Q503" i="9" s="1"/>
  <c r="P502" i="9"/>
  <c r="Q502" i="9" s="1"/>
  <c r="P501" i="9"/>
  <c r="Q501" i="9" s="1"/>
  <c r="P500" i="9"/>
  <c r="Q500" i="9" s="1"/>
  <c r="P499" i="9"/>
  <c r="Q499" i="9" s="1"/>
  <c r="P498" i="9"/>
  <c r="Q498" i="9" s="1"/>
  <c r="P497" i="9"/>
  <c r="Q497" i="9" s="1"/>
  <c r="P496" i="9"/>
  <c r="Q496" i="9" s="1"/>
  <c r="P495" i="9"/>
  <c r="Q495" i="9" s="1"/>
  <c r="P494" i="9"/>
  <c r="Q494" i="9" s="1"/>
  <c r="P493" i="9"/>
  <c r="Q493" i="9" s="1"/>
  <c r="P492" i="9"/>
  <c r="Q492" i="9" s="1"/>
  <c r="P491" i="9"/>
  <c r="Q491" i="9" s="1"/>
  <c r="P490" i="9"/>
  <c r="Q490" i="9" s="1"/>
  <c r="P489" i="9"/>
  <c r="Q489" i="9" s="1"/>
  <c r="P488" i="9"/>
  <c r="Q488" i="9" s="1"/>
  <c r="P487" i="9"/>
  <c r="Q487" i="9" s="1"/>
  <c r="P486" i="9"/>
  <c r="Q486" i="9" s="1"/>
  <c r="P485" i="9"/>
  <c r="Q485" i="9" s="1"/>
  <c r="P484" i="9"/>
  <c r="Q484" i="9" s="1"/>
  <c r="P483" i="9"/>
  <c r="Q483" i="9" s="1"/>
  <c r="P482" i="9"/>
  <c r="Q482" i="9" s="1"/>
  <c r="P481" i="9"/>
  <c r="Q481" i="9" s="1"/>
  <c r="P480" i="9"/>
  <c r="Q480" i="9" s="1"/>
  <c r="P479" i="9"/>
  <c r="Q479" i="9" s="1"/>
  <c r="P478" i="9"/>
  <c r="Q478" i="9" s="1"/>
  <c r="P477" i="9"/>
  <c r="Q477" i="9" s="1"/>
  <c r="P476" i="9"/>
  <c r="Q476" i="9" s="1"/>
  <c r="P475" i="9"/>
  <c r="Q475" i="9" s="1"/>
  <c r="P474" i="9"/>
  <c r="Q474" i="9" s="1"/>
  <c r="P473" i="9"/>
  <c r="Q473" i="9" s="1"/>
  <c r="P472" i="9"/>
  <c r="Q472" i="9" s="1"/>
  <c r="P471" i="9"/>
  <c r="Q471" i="9" s="1"/>
  <c r="P470" i="9"/>
  <c r="Q470" i="9" s="1"/>
  <c r="P469" i="9"/>
  <c r="Q469" i="9" s="1"/>
  <c r="P468" i="9"/>
  <c r="Q468" i="9" s="1"/>
  <c r="P467" i="9"/>
  <c r="Q467" i="9" s="1"/>
  <c r="P466" i="9"/>
  <c r="Q466" i="9" s="1"/>
  <c r="P465" i="9"/>
  <c r="Q465" i="9" s="1"/>
  <c r="P464" i="9"/>
  <c r="Q464" i="9" s="1"/>
  <c r="P463" i="9"/>
  <c r="Q463" i="9" s="1"/>
  <c r="P462" i="9"/>
  <c r="Q462" i="9" s="1"/>
  <c r="P461" i="9"/>
  <c r="Q461" i="9" s="1"/>
  <c r="P460" i="9"/>
  <c r="Q460" i="9" s="1"/>
  <c r="P459" i="9"/>
  <c r="Q459" i="9" s="1"/>
  <c r="P458" i="9"/>
  <c r="Q458" i="9" s="1"/>
  <c r="P457" i="9"/>
  <c r="Q457" i="9" s="1"/>
  <c r="P456" i="9"/>
  <c r="Q456" i="9" s="1"/>
  <c r="P455" i="9"/>
  <c r="Q455" i="9" s="1"/>
  <c r="P454" i="9"/>
  <c r="Q454" i="9" s="1"/>
  <c r="P453" i="9"/>
  <c r="Q453" i="9" s="1"/>
  <c r="P452" i="9"/>
  <c r="Q452" i="9" s="1"/>
  <c r="P451" i="9"/>
  <c r="Q451" i="9" s="1"/>
  <c r="P450" i="9"/>
  <c r="Q450" i="9" s="1"/>
  <c r="P449" i="9"/>
  <c r="Q449" i="9" s="1"/>
  <c r="P448" i="9"/>
  <c r="Q448" i="9" s="1"/>
  <c r="P447" i="9"/>
  <c r="Q447" i="9" s="1"/>
  <c r="P446" i="9"/>
  <c r="Q446" i="9" s="1"/>
  <c r="P445" i="9"/>
  <c r="Q445" i="9" s="1"/>
  <c r="P444" i="9"/>
  <c r="Q444" i="9" s="1"/>
  <c r="P443" i="9"/>
  <c r="Q443" i="9" s="1"/>
  <c r="P442" i="9"/>
  <c r="Q442" i="9" s="1"/>
  <c r="P441" i="9"/>
  <c r="Q441" i="9" s="1"/>
  <c r="P440" i="9"/>
  <c r="Q440" i="9" s="1"/>
  <c r="P439" i="9"/>
  <c r="Q439" i="9" s="1"/>
  <c r="P438" i="9"/>
  <c r="Q438" i="9" s="1"/>
  <c r="P437" i="9"/>
  <c r="Q437" i="9" s="1"/>
  <c r="P436" i="9"/>
  <c r="Q436" i="9" s="1"/>
  <c r="P435" i="9"/>
  <c r="Q435" i="9" s="1"/>
  <c r="P434" i="9"/>
  <c r="Q434" i="9" s="1"/>
  <c r="P433" i="9"/>
  <c r="Q433" i="9" s="1"/>
  <c r="P432" i="9"/>
  <c r="Q432" i="9" s="1"/>
  <c r="P431" i="9"/>
  <c r="Q431" i="9" s="1"/>
  <c r="P430" i="9"/>
  <c r="Q430" i="9" s="1"/>
  <c r="P429" i="9"/>
  <c r="Q429" i="9" s="1"/>
  <c r="P428" i="9"/>
  <c r="Q428" i="9" s="1"/>
  <c r="P427" i="9"/>
  <c r="Q427" i="9" s="1"/>
  <c r="P426" i="9"/>
  <c r="Q426" i="9" s="1"/>
  <c r="P425" i="9"/>
  <c r="Q425" i="9" s="1"/>
  <c r="P424" i="9"/>
  <c r="Q424" i="9" s="1"/>
  <c r="P423" i="9"/>
  <c r="Q423" i="9" s="1"/>
  <c r="P422" i="9"/>
  <c r="Q422" i="9" s="1"/>
  <c r="P421" i="9"/>
  <c r="Q421" i="9" s="1"/>
  <c r="P420" i="9"/>
  <c r="Q420" i="9" s="1"/>
  <c r="P419" i="9"/>
  <c r="Q419" i="9" s="1"/>
  <c r="P418" i="9"/>
  <c r="Q418" i="9" s="1"/>
  <c r="P417" i="9"/>
  <c r="Q417" i="9" s="1"/>
  <c r="P416" i="9"/>
  <c r="Q416" i="9" s="1"/>
  <c r="P415" i="9"/>
  <c r="Q415" i="9" s="1"/>
  <c r="P414" i="9"/>
  <c r="Q414" i="9" s="1"/>
  <c r="P413" i="9"/>
  <c r="Q413" i="9" s="1"/>
  <c r="P412" i="9"/>
  <c r="Q412" i="9" s="1"/>
  <c r="P411" i="9"/>
  <c r="Q411" i="9" s="1"/>
  <c r="P410" i="9"/>
  <c r="Q410" i="9" s="1"/>
  <c r="P409" i="9"/>
  <c r="Q409" i="9" s="1"/>
  <c r="P408" i="9"/>
  <c r="Q408" i="9" s="1"/>
  <c r="P407" i="9"/>
  <c r="Q407" i="9" s="1"/>
  <c r="P406" i="9"/>
  <c r="Q406" i="9" s="1"/>
  <c r="P405" i="9"/>
  <c r="Q405" i="9" s="1"/>
  <c r="P404" i="9"/>
  <c r="Q404" i="9" s="1"/>
  <c r="P403" i="9"/>
  <c r="Q403" i="9" s="1"/>
  <c r="P402" i="9"/>
  <c r="Q402" i="9" s="1"/>
  <c r="P401" i="9"/>
  <c r="Q401" i="9" s="1"/>
  <c r="P400" i="9"/>
  <c r="Q400" i="9" s="1"/>
  <c r="P399" i="9"/>
  <c r="Q399" i="9" s="1"/>
  <c r="P398" i="9"/>
  <c r="Q398" i="9" s="1"/>
  <c r="P397" i="9"/>
  <c r="Q397" i="9" s="1"/>
  <c r="P396" i="9"/>
  <c r="Q396" i="9" s="1"/>
  <c r="P395" i="9"/>
  <c r="Q395" i="9" s="1"/>
  <c r="P394" i="9"/>
  <c r="Q394" i="9" s="1"/>
  <c r="P393" i="9"/>
  <c r="Q393" i="9" s="1"/>
  <c r="P392" i="9"/>
  <c r="Q392" i="9" s="1"/>
  <c r="P391" i="9"/>
  <c r="Q391" i="9" s="1"/>
  <c r="P390" i="9"/>
  <c r="Q390" i="9" s="1"/>
  <c r="P389" i="9"/>
  <c r="Q389" i="9" s="1"/>
  <c r="P388" i="9"/>
  <c r="Q388" i="9" s="1"/>
  <c r="P387" i="9"/>
  <c r="Q387" i="9" s="1"/>
  <c r="P386" i="9"/>
  <c r="Q386" i="9" s="1"/>
  <c r="P385" i="9"/>
  <c r="Q385" i="9" s="1"/>
  <c r="P384" i="9"/>
  <c r="Q384" i="9" s="1"/>
  <c r="P383" i="9"/>
  <c r="Q383" i="9" s="1"/>
  <c r="P382" i="9"/>
  <c r="Q382" i="9" s="1"/>
  <c r="P381" i="9"/>
  <c r="Q381" i="9" s="1"/>
  <c r="P380" i="9"/>
  <c r="Q380" i="9" s="1"/>
  <c r="P379" i="9"/>
  <c r="Q379" i="9" s="1"/>
  <c r="P378" i="9"/>
  <c r="Q378" i="9" s="1"/>
  <c r="P377" i="9"/>
  <c r="Q377" i="9" s="1"/>
  <c r="P376" i="9"/>
  <c r="Q376" i="9" s="1"/>
  <c r="P375" i="9"/>
  <c r="Q375" i="9" s="1"/>
  <c r="P374" i="9"/>
  <c r="Q374" i="9" s="1"/>
  <c r="P373" i="9"/>
  <c r="Q373" i="9" s="1"/>
  <c r="P372" i="9"/>
  <c r="Q372" i="9" s="1"/>
  <c r="P371" i="9"/>
  <c r="Q371" i="9" s="1"/>
  <c r="P370" i="9"/>
  <c r="Q370" i="9" s="1"/>
  <c r="P369" i="9"/>
  <c r="Q369" i="9" s="1"/>
  <c r="P368" i="9"/>
  <c r="Q368" i="9" s="1"/>
  <c r="P367" i="9"/>
  <c r="Q367" i="9" s="1"/>
  <c r="P366" i="9"/>
  <c r="Q366" i="9" s="1"/>
  <c r="P365" i="9"/>
  <c r="Q365" i="9" s="1"/>
  <c r="P364" i="9"/>
  <c r="Q364" i="9" s="1"/>
  <c r="P363" i="9"/>
  <c r="Q363" i="9" s="1"/>
  <c r="P362" i="9"/>
  <c r="Q362" i="9" s="1"/>
  <c r="P361" i="9"/>
  <c r="Q361" i="9" s="1"/>
  <c r="P360" i="9"/>
  <c r="Q360" i="9" s="1"/>
  <c r="P359" i="9"/>
  <c r="Q359" i="9" s="1"/>
  <c r="P358" i="9"/>
  <c r="Q358" i="9" s="1"/>
  <c r="P357" i="9"/>
  <c r="Q357" i="9" s="1"/>
  <c r="P356" i="9"/>
  <c r="Q356" i="9" s="1"/>
  <c r="P355" i="9"/>
  <c r="Q355" i="9" s="1"/>
  <c r="P354" i="9"/>
  <c r="Q354" i="9" s="1"/>
  <c r="P353" i="9"/>
  <c r="Q353" i="9" s="1"/>
  <c r="P352" i="9"/>
  <c r="Q352" i="9" s="1"/>
  <c r="P351" i="9"/>
  <c r="Q351" i="9" s="1"/>
  <c r="P350" i="9"/>
  <c r="Q350" i="9" s="1"/>
  <c r="P349" i="9"/>
  <c r="Q349" i="9" s="1"/>
  <c r="P348" i="9"/>
  <c r="Q348" i="9" s="1"/>
  <c r="P347" i="9"/>
  <c r="Q347" i="9" s="1"/>
  <c r="P346" i="9"/>
  <c r="Q346" i="9" s="1"/>
  <c r="P345" i="9"/>
  <c r="Q345" i="9" s="1"/>
  <c r="P344" i="9"/>
  <c r="Q344" i="9" s="1"/>
  <c r="P343" i="9"/>
  <c r="Q343" i="9" s="1"/>
  <c r="P342" i="9"/>
  <c r="Q342" i="9" s="1"/>
  <c r="P341" i="9"/>
  <c r="Q341" i="9" s="1"/>
  <c r="P340" i="9"/>
  <c r="Q340" i="9" s="1"/>
  <c r="P339" i="9"/>
  <c r="Q339" i="9" s="1"/>
  <c r="P338" i="9"/>
  <c r="Q338" i="9" s="1"/>
  <c r="P337" i="9"/>
  <c r="Q337" i="9" s="1"/>
  <c r="P336" i="9"/>
  <c r="Q336" i="9" s="1"/>
  <c r="P335" i="9"/>
  <c r="Q335" i="9" s="1"/>
  <c r="P334" i="9"/>
  <c r="Q334" i="9" s="1"/>
  <c r="P333" i="9"/>
  <c r="Q333" i="9" s="1"/>
  <c r="P332" i="9"/>
  <c r="Q332" i="9" s="1"/>
  <c r="P331" i="9"/>
  <c r="Q331" i="9" s="1"/>
  <c r="P330" i="9"/>
  <c r="Q330" i="9" s="1"/>
  <c r="P329" i="9"/>
  <c r="Q329" i="9" s="1"/>
  <c r="P328" i="9"/>
  <c r="Q328" i="9" s="1"/>
  <c r="P327" i="9"/>
  <c r="Q327" i="9" s="1"/>
  <c r="P326" i="9"/>
  <c r="Q326" i="9" s="1"/>
  <c r="P325" i="9"/>
  <c r="Q325" i="9" s="1"/>
  <c r="P324" i="9"/>
  <c r="Q324" i="9" s="1"/>
  <c r="P323" i="9"/>
  <c r="Q323" i="9" s="1"/>
  <c r="P322" i="9"/>
  <c r="Q322" i="9" s="1"/>
  <c r="P321" i="9"/>
  <c r="Q321" i="9" s="1"/>
  <c r="P320" i="9"/>
  <c r="Q320" i="9" s="1"/>
  <c r="P319" i="9"/>
  <c r="Q319" i="9" s="1"/>
  <c r="P318" i="9"/>
  <c r="Q318" i="9" s="1"/>
  <c r="P317" i="9"/>
  <c r="Q317" i="9" s="1"/>
  <c r="P316" i="9"/>
  <c r="Q316" i="9" s="1"/>
  <c r="P315" i="9"/>
  <c r="Q315" i="9" s="1"/>
  <c r="P314" i="9"/>
  <c r="Q314" i="9" s="1"/>
  <c r="P313" i="9"/>
  <c r="Q313" i="9" s="1"/>
  <c r="P312" i="9"/>
  <c r="Q312" i="9" s="1"/>
  <c r="P311" i="9"/>
  <c r="Q311" i="9" s="1"/>
  <c r="P310" i="9"/>
  <c r="Q310" i="9" s="1"/>
  <c r="P309" i="9"/>
  <c r="Q309" i="9" s="1"/>
  <c r="P308" i="9"/>
  <c r="Q308" i="9" s="1"/>
  <c r="P307" i="9"/>
  <c r="Q307" i="9" s="1"/>
  <c r="P306" i="9"/>
  <c r="Q306" i="9" s="1"/>
  <c r="P305" i="9"/>
  <c r="Q305" i="9" s="1"/>
  <c r="P304" i="9"/>
  <c r="Q304" i="9" s="1"/>
  <c r="P303" i="9"/>
  <c r="Q303" i="9" s="1"/>
  <c r="P302" i="9"/>
  <c r="Q302" i="9" s="1"/>
  <c r="P301" i="9"/>
  <c r="Q301" i="9" s="1"/>
  <c r="P300" i="9"/>
  <c r="Q300" i="9" s="1"/>
  <c r="P299" i="9"/>
  <c r="Q299" i="9" s="1"/>
  <c r="P298" i="9"/>
  <c r="Q298" i="9" s="1"/>
  <c r="P297" i="9"/>
  <c r="Q297" i="9" s="1"/>
  <c r="P296" i="9"/>
  <c r="Q296" i="9" s="1"/>
  <c r="P295" i="9"/>
  <c r="Q295" i="9" s="1"/>
  <c r="P294" i="9"/>
  <c r="Q294" i="9" s="1"/>
  <c r="P293" i="9"/>
  <c r="Q293" i="9" s="1"/>
  <c r="P292" i="9"/>
  <c r="Q292" i="9" s="1"/>
  <c r="P291" i="9"/>
  <c r="Q291" i="9" s="1"/>
  <c r="P290" i="9"/>
  <c r="Q290" i="9" s="1"/>
  <c r="P289" i="9"/>
  <c r="Q289" i="9" s="1"/>
  <c r="P288" i="9"/>
  <c r="Q288" i="9" s="1"/>
  <c r="P287" i="9"/>
  <c r="Q287" i="9" s="1"/>
  <c r="P286" i="9"/>
  <c r="Q286" i="9" s="1"/>
  <c r="P285" i="9"/>
  <c r="Q285" i="9" s="1"/>
  <c r="P284" i="9"/>
  <c r="Q284" i="9" s="1"/>
  <c r="P283" i="9"/>
  <c r="Q283" i="9" s="1"/>
  <c r="P282" i="9"/>
  <c r="Q282" i="9" s="1"/>
  <c r="P281" i="9"/>
  <c r="Q281" i="9" s="1"/>
  <c r="P280" i="9"/>
  <c r="Q280" i="9" s="1"/>
  <c r="P279" i="9"/>
  <c r="Q279" i="9" s="1"/>
  <c r="P278" i="9"/>
  <c r="Q278" i="9" s="1"/>
  <c r="P277" i="9"/>
  <c r="Q277" i="9" s="1"/>
  <c r="P276" i="9"/>
  <c r="Q276" i="9" s="1"/>
  <c r="P275" i="9"/>
  <c r="Q275" i="9" s="1"/>
  <c r="P274" i="9"/>
  <c r="Q274" i="9" s="1"/>
  <c r="P273" i="9"/>
  <c r="Q273" i="9" s="1"/>
  <c r="P272" i="9"/>
  <c r="Q272" i="9" s="1"/>
  <c r="P271" i="9"/>
  <c r="Q271" i="9" s="1"/>
  <c r="P270" i="9"/>
  <c r="Q270" i="9" s="1"/>
  <c r="P269" i="9"/>
  <c r="Q269" i="9" s="1"/>
  <c r="P268" i="9"/>
  <c r="Q268" i="9" s="1"/>
  <c r="P267" i="9"/>
  <c r="Q267" i="9" s="1"/>
  <c r="P266" i="9"/>
  <c r="Q266" i="9" s="1"/>
  <c r="P265" i="9"/>
  <c r="Q265" i="9" s="1"/>
  <c r="P264" i="9"/>
  <c r="Q264" i="9" s="1"/>
  <c r="P263" i="9"/>
  <c r="Q263" i="9" s="1"/>
  <c r="P262" i="9"/>
  <c r="Q262" i="9" s="1"/>
  <c r="P261" i="9"/>
  <c r="Q261" i="9" s="1"/>
  <c r="P260" i="9"/>
  <c r="Q260" i="9" s="1"/>
  <c r="P259" i="9"/>
  <c r="Q259" i="9" s="1"/>
  <c r="P258" i="9"/>
  <c r="Q258" i="9" s="1"/>
  <c r="P257" i="9"/>
  <c r="Q257" i="9" s="1"/>
  <c r="P256" i="9"/>
  <c r="Q256" i="9" s="1"/>
  <c r="P255" i="9"/>
  <c r="Q255" i="9" s="1"/>
  <c r="P254" i="9"/>
  <c r="Q254" i="9" s="1"/>
  <c r="P253" i="9"/>
  <c r="Q253" i="9" s="1"/>
  <c r="P252" i="9"/>
  <c r="Q252" i="9" s="1"/>
  <c r="P251" i="9"/>
  <c r="Q251" i="9" s="1"/>
  <c r="P250" i="9"/>
  <c r="Q250" i="9" s="1"/>
  <c r="P249" i="9"/>
  <c r="Q249" i="9" s="1"/>
  <c r="P248" i="9"/>
  <c r="Q248" i="9" s="1"/>
  <c r="P247" i="9"/>
  <c r="Q247" i="9" s="1"/>
  <c r="P246" i="9"/>
  <c r="Q246" i="9" s="1"/>
  <c r="P245" i="9"/>
  <c r="Q245" i="9" s="1"/>
  <c r="P244" i="9"/>
  <c r="Q244" i="9" s="1"/>
  <c r="P243" i="9"/>
  <c r="Q243" i="9" s="1"/>
  <c r="P242" i="9"/>
  <c r="Q242" i="9" s="1"/>
  <c r="P241" i="9"/>
  <c r="Q241" i="9" s="1"/>
  <c r="P240" i="9"/>
  <c r="Q240" i="9" s="1"/>
  <c r="P239" i="9"/>
  <c r="Q239" i="9" s="1"/>
  <c r="P238" i="9"/>
  <c r="Q238" i="9" s="1"/>
  <c r="P237" i="9"/>
  <c r="Q237" i="9" s="1"/>
  <c r="P236" i="9"/>
  <c r="Q236" i="9" s="1"/>
  <c r="P235" i="9"/>
  <c r="Q235" i="9" s="1"/>
  <c r="P234" i="9"/>
  <c r="Q234" i="9" s="1"/>
  <c r="P233" i="9"/>
  <c r="Q233" i="9" s="1"/>
  <c r="P232" i="9"/>
  <c r="Q232" i="9" s="1"/>
  <c r="P231" i="9"/>
  <c r="Q231" i="9" s="1"/>
  <c r="P230" i="9"/>
  <c r="Q230" i="9" s="1"/>
  <c r="P229" i="9"/>
  <c r="Q229" i="9" s="1"/>
  <c r="P228" i="9"/>
  <c r="Q228" i="9" s="1"/>
  <c r="P227" i="9"/>
  <c r="Q227" i="9" s="1"/>
  <c r="P226" i="9"/>
  <c r="Q226" i="9" s="1"/>
  <c r="P225" i="9"/>
  <c r="Q225" i="9" s="1"/>
  <c r="P224" i="9"/>
  <c r="Q224" i="9" s="1"/>
  <c r="P223" i="9"/>
  <c r="Q223" i="9" s="1"/>
  <c r="P222" i="9"/>
  <c r="Q222" i="9" s="1"/>
  <c r="P221" i="9"/>
  <c r="Q221" i="9" s="1"/>
  <c r="P220" i="9"/>
  <c r="Q220" i="9" s="1"/>
  <c r="P219" i="9"/>
  <c r="Q219" i="9" s="1"/>
  <c r="P218" i="9"/>
  <c r="Q218" i="9" s="1"/>
  <c r="P217" i="9"/>
  <c r="Q217" i="9" s="1"/>
  <c r="P216" i="9"/>
  <c r="Q216" i="9" s="1"/>
  <c r="P215" i="9"/>
  <c r="Q215" i="9" s="1"/>
  <c r="P214" i="9"/>
  <c r="Q214" i="9" s="1"/>
  <c r="P213" i="9"/>
  <c r="Q213" i="9" s="1"/>
  <c r="P212" i="9"/>
  <c r="Q212" i="9" s="1"/>
  <c r="P211" i="9"/>
  <c r="Q211" i="9" s="1"/>
  <c r="P210" i="9"/>
  <c r="Q210" i="9" s="1"/>
  <c r="P209" i="9"/>
  <c r="Q209" i="9" s="1"/>
  <c r="P208" i="9"/>
  <c r="Q208" i="9" s="1"/>
  <c r="P207" i="9"/>
  <c r="Q207" i="9" s="1"/>
  <c r="P206" i="9"/>
  <c r="Q206" i="9" s="1"/>
  <c r="P205" i="9"/>
  <c r="Q205" i="9" s="1"/>
  <c r="P204" i="9"/>
  <c r="Q204" i="9" s="1"/>
  <c r="P203" i="9"/>
  <c r="Q203" i="9" s="1"/>
  <c r="P202" i="9"/>
  <c r="Q202" i="9" s="1"/>
  <c r="P201" i="9"/>
  <c r="Q201" i="9" s="1"/>
  <c r="P200" i="9"/>
  <c r="Q200" i="9" s="1"/>
  <c r="P199" i="9"/>
  <c r="Q199" i="9" s="1"/>
  <c r="P198" i="9"/>
  <c r="Q198" i="9" s="1"/>
  <c r="P197" i="9"/>
  <c r="Q197" i="9" s="1"/>
  <c r="P196" i="9"/>
  <c r="Q196" i="9" s="1"/>
  <c r="P195" i="9"/>
  <c r="Q195" i="9" s="1"/>
  <c r="P194" i="9"/>
  <c r="Q194" i="9" s="1"/>
  <c r="P193" i="9"/>
  <c r="Q193" i="9" s="1"/>
  <c r="P192" i="9"/>
  <c r="Q192" i="9" s="1"/>
  <c r="P191" i="9"/>
  <c r="Q191" i="9" s="1"/>
  <c r="P190" i="9"/>
  <c r="Q190" i="9" s="1"/>
  <c r="P189" i="9"/>
  <c r="Q189" i="9" s="1"/>
  <c r="P188" i="9"/>
  <c r="Q188" i="9" s="1"/>
  <c r="P187" i="9"/>
  <c r="Q187" i="9" s="1"/>
  <c r="P186" i="9"/>
  <c r="Q186" i="9" s="1"/>
  <c r="P185" i="9"/>
  <c r="Q185" i="9" s="1"/>
  <c r="P184" i="9"/>
  <c r="Q184" i="9" s="1"/>
  <c r="P183" i="9"/>
  <c r="Q183" i="9" s="1"/>
  <c r="P182" i="9"/>
  <c r="Q182" i="9" s="1"/>
  <c r="P181" i="9"/>
  <c r="Q181" i="9" s="1"/>
  <c r="P180" i="9"/>
  <c r="Q180" i="9" s="1"/>
  <c r="P179" i="9"/>
  <c r="Q179" i="9" s="1"/>
  <c r="P178" i="9"/>
  <c r="Q178" i="9" s="1"/>
  <c r="P177" i="9"/>
  <c r="Q177" i="9" s="1"/>
  <c r="P176" i="9"/>
  <c r="Q176" i="9" s="1"/>
  <c r="P175" i="9"/>
  <c r="Q175" i="9" s="1"/>
  <c r="P174" i="9"/>
  <c r="Q174" i="9" s="1"/>
  <c r="P173" i="9"/>
  <c r="Q173" i="9" s="1"/>
  <c r="P172" i="9"/>
  <c r="Q172" i="9" s="1"/>
  <c r="P171" i="9"/>
  <c r="Q171" i="9" s="1"/>
  <c r="P170" i="9"/>
  <c r="Q170" i="9" s="1"/>
  <c r="P169" i="9"/>
  <c r="Q169" i="9" s="1"/>
  <c r="P168" i="9"/>
  <c r="Q168" i="9" s="1"/>
  <c r="P167" i="9"/>
  <c r="Q167" i="9" s="1"/>
  <c r="P166" i="9"/>
  <c r="Q166" i="9" s="1"/>
  <c r="P165" i="9"/>
  <c r="Q165" i="9" s="1"/>
  <c r="P164" i="9"/>
  <c r="Q164" i="9" s="1"/>
  <c r="P163" i="9"/>
  <c r="Q163" i="9" s="1"/>
  <c r="P162" i="9"/>
  <c r="Q162" i="9" s="1"/>
  <c r="P161" i="9"/>
  <c r="Q161" i="9" s="1"/>
  <c r="P160" i="9"/>
  <c r="Q160" i="9" s="1"/>
  <c r="P159" i="9"/>
  <c r="Q159" i="9" s="1"/>
  <c r="P158" i="9"/>
  <c r="Q158" i="9" s="1"/>
  <c r="P157" i="9"/>
  <c r="Q157" i="9" s="1"/>
  <c r="P156" i="9"/>
  <c r="Q156" i="9" s="1"/>
  <c r="P155" i="9"/>
  <c r="Q155" i="9" s="1"/>
  <c r="P154" i="9"/>
  <c r="Q154" i="9" s="1"/>
  <c r="P153" i="9"/>
  <c r="Q153" i="9" s="1"/>
  <c r="P152" i="9"/>
  <c r="Q152" i="9" s="1"/>
  <c r="P151" i="9"/>
  <c r="Q151" i="9" s="1"/>
  <c r="P150" i="9"/>
  <c r="Q150" i="9" s="1"/>
  <c r="P149" i="9"/>
  <c r="Q149" i="9" s="1"/>
  <c r="P148" i="9"/>
  <c r="Q148" i="9" s="1"/>
  <c r="P147" i="9"/>
  <c r="Q147" i="9" s="1"/>
  <c r="P146" i="9"/>
  <c r="Q146" i="9" s="1"/>
  <c r="P145" i="9"/>
  <c r="Q145" i="9" s="1"/>
  <c r="P144" i="9"/>
  <c r="Q144" i="9" s="1"/>
  <c r="P143" i="9"/>
  <c r="Q143" i="9" s="1"/>
  <c r="P142" i="9"/>
  <c r="Q142" i="9" s="1"/>
  <c r="P141" i="9"/>
  <c r="Q141" i="9" s="1"/>
  <c r="P140" i="9"/>
  <c r="Q140" i="9" s="1"/>
  <c r="P139" i="9"/>
  <c r="Q139" i="9" s="1"/>
  <c r="P138" i="9"/>
  <c r="Q138" i="9" s="1"/>
  <c r="P137" i="9"/>
  <c r="Q137" i="9" s="1"/>
  <c r="P136" i="9"/>
  <c r="Q136" i="9" s="1"/>
  <c r="P135" i="9"/>
  <c r="Q135" i="9" s="1"/>
  <c r="P134" i="9"/>
  <c r="Q134" i="9" s="1"/>
  <c r="P133" i="9"/>
  <c r="Q133" i="9" s="1"/>
  <c r="P132" i="9"/>
  <c r="Q132" i="9" s="1"/>
  <c r="P131" i="9"/>
  <c r="Q131" i="9" s="1"/>
  <c r="P130" i="9"/>
  <c r="Q130" i="9" s="1"/>
  <c r="P129" i="9"/>
  <c r="Q129" i="9" s="1"/>
  <c r="P128" i="9"/>
  <c r="Q128" i="9" s="1"/>
  <c r="P127" i="9"/>
  <c r="Q127" i="9" s="1"/>
  <c r="P126" i="9"/>
  <c r="Q126" i="9" s="1"/>
  <c r="P125" i="9"/>
  <c r="Q125" i="9" s="1"/>
  <c r="P124" i="9"/>
  <c r="Q124" i="9" s="1"/>
  <c r="P123" i="9"/>
  <c r="Q123" i="9" s="1"/>
  <c r="P122" i="9"/>
  <c r="Q122" i="9" s="1"/>
  <c r="P121" i="9"/>
  <c r="Q121" i="9" s="1"/>
  <c r="P120" i="9"/>
  <c r="Q120" i="9" s="1"/>
  <c r="P119" i="9"/>
  <c r="Q119" i="9" s="1"/>
  <c r="P118" i="9"/>
  <c r="Q118" i="9" s="1"/>
  <c r="P117" i="9"/>
  <c r="Q117" i="9" s="1"/>
  <c r="P116" i="9"/>
  <c r="Q116" i="9" s="1"/>
  <c r="P115" i="9"/>
  <c r="Q115" i="9" s="1"/>
  <c r="P114" i="9"/>
  <c r="Q114" i="9" s="1"/>
  <c r="P113" i="9"/>
  <c r="Q113" i="9" s="1"/>
  <c r="P112" i="9"/>
  <c r="Q112" i="9" s="1"/>
  <c r="P111" i="9"/>
  <c r="Q111" i="9" s="1"/>
  <c r="P110" i="9"/>
  <c r="Q110" i="9" s="1"/>
  <c r="P109" i="9"/>
  <c r="Q109" i="9" s="1"/>
  <c r="P108" i="9"/>
  <c r="Q108" i="9" s="1"/>
  <c r="P107" i="9"/>
  <c r="Q107" i="9" s="1"/>
  <c r="P106" i="9"/>
  <c r="Q106" i="9" s="1"/>
  <c r="P105" i="9"/>
  <c r="Q105" i="9" s="1"/>
  <c r="P104" i="9"/>
  <c r="Q104" i="9" s="1"/>
  <c r="P103" i="9"/>
  <c r="Q103" i="9" s="1"/>
  <c r="P102" i="9"/>
  <c r="Q102" i="9" s="1"/>
  <c r="P101" i="9"/>
  <c r="Q101" i="9" s="1"/>
  <c r="P100" i="9"/>
  <c r="Q100" i="9" s="1"/>
  <c r="P99" i="9"/>
  <c r="Q99" i="9" s="1"/>
  <c r="P98" i="9"/>
  <c r="Q98" i="9" s="1"/>
  <c r="P97" i="9"/>
  <c r="Q97" i="9" s="1"/>
  <c r="P96" i="9"/>
  <c r="Q96" i="9" s="1"/>
  <c r="P95" i="9"/>
  <c r="Q95" i="9" s="1"/>
  <c r="P94" i="9"/>
  <c r="Q94" i="9" s="1"/>
  <c r="P93" i="9"/>
  <c r="Q93" i="9" s="1"/>
  <c r="P92" i="9"/>
  <c r="Q92" i="9" s="1"/>
  <c r="P91" i="9"/>
  <c r="Q91" i="9" s="1"/>
  <c r="P90" i="9"/>
  <c r="Q90" i="9" s="1"/>
  <c r="P89" i="9"/>
  <c r="Q89" i="9" s="1"/>
  <c r="P88" i="9"/>
  <c r="Q88" i="9" s="1"/>
  <c r="P87" i="9"/>
  <c r="Q87" i="9" s="1"/>
  <c r="P86" i="9"/>
  <c r="Q86" i="9" s="1"/>
  <c r="P85" i="9"/>
  <c r="Q85" i="9" s="1"/>
  <c r="P84" i="9"/>
  <c r="Q84" i="9" s="1"/>
  <c r="P83" i="9"/>
  <c r="Q83" i="9" s="1"/>
  <c r="P82" i="9"/>
  <c r="Q82" i="9" s="1"/>
  <c r="P81" i="9"/>
  <c r="Q81" i="9" s="1"/>
  <c r="P80" i="9"/>
  <c r="Q80" i="9" s="1"/>
  <c r="P79" i="9"/>
  <c r="Q79" i="9" s="1"/>
  <c r="P78" i="9"/>
  <c r="Q78" i="9" s="1"/>
  <c r="P77" i="9"/>
  <c r="Q77" i="9" s="1"/>
  <c r="P76" i="9"/>
  <c r="Q76" i="9" s="1"/>
  <c r="P75" i="9"/>
  <c r="Q75" i="9" s="1"/>
  <c r="P74" i="9"/>
  <c r="Q74" i="9" s="1"/>
  <c r="P73" i="9"/>
  <c r="Q73" i="9" s="1"/>
  <c r="P72" i="9"/>
  <c r="Q72" i="9" s="1"/>
  <c r="P71" i="9"/>
  <c r="Q71" i="9" s="1"/>
  <c r="P70" i="9"/>
  <c r="Q70" i="9" s="1"/>
  <c r="P69" i="9"/>
  <c r="Q69" i="9" s="1"/>
  <c r="P68" i="9"/>
  <c r="Q68" i="9" s="1"/>
  <c r="P67" i="9"/>
  <c r="Q67" i="9" s="1"/>
  <c r="P66" i="9"/>
  <c r="Q66" i="9" s="1"/>
  <c r="P65" i="9"/>
  <c r="Q65" i="9" s="1"/>
  <c r="P64" i="9"/>
  <c r="Q64" i="9" s="1"/>
  <c r="P63" i="9"/>
  <c r="Q63" i="9" s="1"/>
  <c r="P62" i="9"/>
  <c r="Q62" i="9" s="1"/>
  <c r="P61" i="9"/>
  <c r="Q61" i="9" s="1"/>
  <c r="P60" i="9"/>
  <c r="Q60" i="9" s="1"/>
  <c r="P59" i="9"/>
  <c r="Q59" i="9" s="1"/>
  <c r="P58" i="9"/>
  <c r="Q58" i="9" s="1"/>
  <c r="P57" i="9"/>
  <c r="Q57" i="9" s="1"/>
  <c r="P56" i="9"/>
  <c r="Q56" i="9" s="1"/>
  <c r="P55" i="9"/>
  <c r="Q55" i="9" s="1"/>
  <c r="P54" i="9"/>
  <c r="Q54" i="9" s="1"/>
  <c r="P53" i="9"/>
  <c r="Q53" i="9" s="1"/>
  <c r="P52" i="9"/>
  <c r="Q52" i="9" s="1"/>
  <c r="P51" i="9"/>
  <c r="Q51" i="9" s="1"/>
  <c r="P50" i="9"/>
  <c r="Q50" i="9" s="1"/>
  <c r="P49" i="9"/>
  <c r="Q49" i="9" s="1"/>
  <c r="P48" i="9"/>
  <c r="Q48" i="9" s="1"/>
  <c r="P47" i="9"/>
  <c r="Q47" i="9" s="1"/>
  <c r="P46" i="9"/>
  <c r="Q46" i="9" s="1"/>
  <c r="P45" i="9"/>
  <c r="Q45" i="9" s="1"/>
  <c r="P44" i="9"/>
  <c r="Q44" i="9" s="1"/>
  <c r="P43" i="9"/>
  <c r="Q43" i="9" s="1"/>
  <c r="P42" i="9"/>
  <c r="Q42" i="9" s="1"/>
  <c r="P41" i="9"/>
  <c r="Q41" i="9" s="1"/>
  <c r="P40" i="9"/>
  <c r="Q40" i="9" s="1"/>
  <c r="P39" i="9"/>
  <c r="Q39" i="9" s="1"/>
  <c r="P38" i="9"/>
  <c r="Q38" i="9" s="1"/>
  <c r="P37" i="9"/>
  <c r="Q37" i="9" s="1"/>
  <c r="P36" i="9"/>
  <c r="Q36" i="9" s="1"/>
  <c r="P35" i="9"/>
  <c r="Q35" i="9" s="1"/>
  <c r="P34" i="9"/>
  <c r="Q34" i="9" s="1"/>
  <c r="P33" i="9"/>
  <c r="Q33" i="9" s="1"/>
  <c r="P32" i="9"/>
  <c r="Q32" i="9" s="1"/>
  <c r="P31" i="9"/>
  <c r="Q31" i="9" s="1"/>
  <c r="P30" i="9"/>
  <c r="Q30" i="9" s="1"/>
  <c r="P29" i="9"/>
  <c r="Q29" i="9" s="1"/>
  <c r="P28" i="9"/>
  <c r="Q28" i="9" s="1"/>
  <c r="P27" i="9"/>
  <c r="Q27" i="9" s="1"/>
  <c r="P26" i="9"/>
  <c r="Q26" i="9" s="1"/>
  <c r="P25" i="9"/>
  <c r="Q25" i="9" s="1"/>
  <c r="P24" i="9"/>
  <c r="Q24" i="9" s="1"/>
  <c r="P23" i="9"/>
  <c r="Q23" i="9" s="1"/>
  <c r="P22" i="9"/>
  <c r="Q22" i="9" s="1"/>
  <c r="P21" i="9"/>
  <c r="Q21" i="9" s="1"/>
  <c r="P20" i="9"/>
  <c r="Q20" i="9" s="1"/>
  <c r="P19" i="9"/>
  <c r="Q19" i="9" s="1"/>
  <c r="P18" i="9"/>
  <c r="Q18" i="9" s="1"/>
  <c r="P17" i="9"/>
  <c r="Q17" i="9" s="1"/>
  <c r="P16" i="9"/>
  <c r="Q16" i="9" s="1"/>
  <c r="P15" i="9"/>
  <c r="Q15" i="9" s="1"/>
  <c r="P14" i="9"/>
  <c r="P13" i="9"/>
  <c r="Q13" i="9" s="1"/>
  <c r="P12" i="9"/>
  <c r="P11" i="9"/>
  <c r="Q11" i="9" s="1"/>
  <c r="K1010" i="9"/>
  <c r="J1010" i="9"/>
  <c r="I1010" i="9"/>
  <c r="AE1010" i="9" s="1"/>
  <c r="AG1010" i="9" s="1"/>
  <c r="AH1010" i="9" s="1"/>
  <c r="H1010" i="9"/>
  <c r="K1009" i="9"/>
  <c r="J1009" i="9"/>
  <c r="AE2010" i="9" s="1"/>
  <c r="AG2010" i="9" s="1"/>
  <c r="AH2010" i="9" s="1"/>
  <c r="I1009" i="9"/>
  <c r="AE1009" i="9" s="1"/>
  <c r="AG1009" i="9" s="1"/>
  <c r="AH1009" i="9" s="1"/>
  <c r="H1009" i="9"/>
  <c r="K1008" i="9"/>
  <c r="J1008" i="9"/>
  <c r="AE2009" i="9" s="1"/>
  <c r="AG2009" i="9" s="1"/>
  <c r="AH2009" i="9" s="1"/>
  <c r="I1008" i="9"/>
  <c r="AE1008" i="9" s="1"/>
  <c r="AG1008" i="9" s="1"/>
  <c r="AH1008" i="9" s="1"/>
  <c r="H1008" i="9"/>
  <c r="K1007" i="9"/>
  <c r="J1007" i="9"/>
  <c r="AE2008" i="9" s="1"/>
  <c r="AG2008" i="9" s="1"/>
  <c r="AH2008" i="9" s="1"/>
  <c r="I1007" i="9"/>
  <c r="AE1007" i="9" s="1"/>
  <c r="AG1007" i="9" s="1"/>
  <c r="AH1007" i="9" s="1"/>
  <c r="H1007" i="9"/>
  <c r="K1006" i="9"/>
  <c r="J1006" i="9"/>
  <c r="AE2007" i="9" s="1"/>
  <c r="AG2007" i="9" s="1"/>
  <c r="AH2007" i="9" s="1"/>
  <c r="I1006" i="9"/>
  <c r="AE1006" i="9" s="1"/>
  <c r="AG1006" i="9" s="1"/>
  <c r="AH1006" i="9" s="1"/>
  <c r="H1006" i="9"/>
  <c r="K1005" i="9"/>
  <c r="J1005" i="9"/>
  <c r="AE2006" i="9" s="1"/>
  <c r="AG2006" i="9" s="1"/>
  <c r="AH2006" i="9" s="1"/>
  <c r="I1005" i="9"/>
  <c r="AE1005" i="9" s="1"/>
  <c r="AG1005" i="9" s="1"/>
  <c r="AH1005" i="9" s="1"/>
  <c r="H1005" i="9"/>
  <c r="K1004" i="9"/>
  <c r="J1004" i="9"/>
  <c r="AE2005" i="9" s="1"/>
  <c r="AG2005" i="9" s="1"/>
  <c r="AH2005" i="9" s="1"/>
  <c r="I1004" i="9"/>
  <c r="AE1004" i="9" s="1"/>
  <c r="AG1004" i="9" s="1"/>
  <c r="AH1004" i="9" s="1"/>
  <c r="H1004" i="9"/>
  <c r="K1003" i="9"/>
  <c r="J1003" i="9"/>
  <c r="AE2004" i="9" s="1"/>
  <c r="AG2004" i="9" s="1"/>
  <c r="AH2004" i="9" s="1"/>
  <c r="I1003" i="9"/>
  <c r="AE1003" i="9" s="1"/>
  <c r="AG1003" i="9" s="1"/>
  <c r="AH1003" i="9" s="1"/>
  <c r="H1003" i="9"/>
  <c r="K1002" i="9"/>
  <c r="J1002" i="9"/>
  <c r="AE2003" i="9" s="1"/>
  <c r="AG2003" i="9" s="1"/>
  <c r="AH2003" i="9" s="1"/>
  <c r="I1002" i="9"/>
  <c r="AE1002" i="9" s="1"/>
  <c r="AG1002" i="9" s="1"/>
  <c r="AH1002" i="9" s="1"/>
  <c r="H1002" i="9"/>
  <c r="K1001" i="9"/>
  <c r="J1001" i="9"/>
  <c r="AE2002" i="9" s="1"/>
  <c r="AG2002" i="9" s="1"/>
  <c r="AH2002" i="9" s="1"/>
  <c r="I1001" i="9"/>
  <c r="AE1001" i="9" s="1"/>
  <c r="AG1001" i="9" s="1"/>
  <c r="AH1001" i="9" s="1"/>
  <c r="H1001" i="9"/>
  <c r="K1000" i="9"/>
  <c r="J1000" i="9"/>
  <c r="AE2001" i="9" s="1"/>
  <c r="AG2001" i="9" s="1"/>
  <c r="AH2001" i="9" s="1"/>
  <c r="I1000" i="9"/>
  <c r="AE1000" i="9" s="1"/>
  <c r="AG1000" i="9" s="1"/>
  <c r="AH1000" i="9" s="1"/>
  <c r="H1000" i="9"/>
  <c r="K999" i="9"/>
  <c r="J999" i="9"/>
  <c r="AE2000" i="9" s="1"/>
  <c r="AG2000" i="9" s="1"/>
  <c r="AH2000" i="9" s="1"/>
  <c r="I999" i="9"/>
  <c r="AE999" i="9" s="1"/>
  <c r="AG999" i="9" s="1"/>
  <c r="AH999" i="9" s="1"/>
  <c r="H999" i="9"/>
  <c r="K998" i="9"/>
  <c r="J998" i="9"/>
  <c r="AE1999" i="9" s="1"/>
  <c r="AG1999" i="9" s="1"/>
  <c r="AH1999" i="9" s="1"/>
  <c r="I998" i="9"/>
  <c r="AE998" i="9" s="1"/>
  <c r="AG998" i="9" s="1"/>
  <c r="AH998" i="9" s="1"/>
  <c r="H998" i="9"/>
  <c r="K997" i="9"/>
  <c r="J997" i="9"/>
  <c r="AE1998" i="9" s="1"/>
  <c r="AG1998" i="9" s="1"/>
  <c r="AH1998" i="9" s="1"/>
  <c r="I997" i="9"/>
  <c r="AE997" i="9" s="1"/>
  <c r="AG997" i="9" s="1"/>
  <c r="AH997" i="9" s="1"/>
  <c r="H997" i="9"/>
  <c r="K996" i="9"/>
  <c r="J996" i="9"/>
  <c r="AE1997" i="9" s="1"/>
  <c r="AG1997" i="9" s="1"/>
  <c r="AH1997" i="9" s="1"/>
  <c r="I996" i="9"/>
  <c r="AE996" i="9" s="1"/>
  <c r="AG996" i="9" s="1"/>
  <c r="AH996" i="9" s="1"/>
  <c r="H996" i="9"/>
  <c r="K995" i="9"/>
  <c r="J995" i="9"/>
  <c r="AE1996" i="9" s="1"/>
  <c r="AG1996" i="9" s="1"/>
  <c r="AH1996" i="9" s="1"/>
  <c r="I995" i="9"/>
  <c r="AE995" i="9" s="1"/>
  <c r="AG995" i="9" s="1"/>
  <c r="AH995" i="9" s="1"/>
  <c r="H995" i="9"/>
  <c r="K994" i="9"/>
  <c r="J994" i="9"/>
  <c r="AE1995" i="9" s="1"/>
  <c r="AG1995" i="9" s="1"/>
  <c r="AH1995" i="9" s="1"/>
  <c r="I994" i="9"/>
  <c r="AE994" i="9" s="1"/>
  <c r="AG994" i="9" s="1"/>
  <c r="AH994" i="9" s="1"/>
  <c r="H994" i="9"/>
  <c r="K993" i="9"/>
  <c r="J993" i="9"/>
  <c r="AE1994" i="9" s="1"/>
  <c r="AG1994" i="9" s="1"/>
  <c r="AH1994" i="9" s="1"/>
  <c r="I993" i="9"/>
  <c r="AE993" i="9" s="1"/>
  <c r="AG993" i="9" s="1"/>
  <c r="AH993" i="9" s="1"/>
  <c r="H993" i="9"/>
  <c r="K992" i="9"/>
  <c r="J992" i="9"/>
  <c r="AE1993" i="9" s="1"/>
  <c r="AG1993" i="9" s="1"/>
  <c r="AH1993" i="9" s="1"/>
  <c r="I992" i="9"/>
  <c r="AE992" i="9" s="1"/>
  <c r="AG992" i="9" s="1"/>
  <c r="AH992" i="9" s="1"/>
  <c r="H992" i="9"/>
  <c r="K991" i="9"/>
  <c r="J991" i="9"/>
  <c r="AE1992" i="9" s="1"/>
  <c r="AG1992" i="9" s="1"/>
  <c r="AH1992" i="9" s="1"/>
  <c r="I991" i="9"/>
  <c r="AE991" i="9" s="1"/>
  <c r="AG991" i="9" s="1"/>
  <c r="AH991" i="9" s="1"/>
  <c r="H991" i="9"/>
  <c r="K990" i="9"/>
  <c r="J990" i="9"/>
  <c r="AE1991" i="9" s="1"/>
  <c r="AG1991" i="9" s="1"/>
  <c r="AH1991" i="9" s="1"/>
  <c r="I990" i="9"/>
  <c r="AE990" i="9" s="1"/>
  <c r="AG990" i="9" s="1"/>
  <c r="AH990" i="9" s="1"/>
  <c r="H990" i="9"/>
  <c r="K989" i="9"/>
  <c r="J989" i="9"/>
  <c r="AE1990" i="9" s="1"/>
  <c r="AG1990" i="9" s="1"/>
  <c r="AH1990" i="9" s="1"/>
  <c r="I989" i="9"/>
  <c r="AE989" i="9" s="1"/>
  <c r="AG989" i="9" s="1"/>
  <c r="AH989" i="9" s="1"/>
  <c r="H989" i="9"/>
  <c r="K988" i="9"/>
  <c r="J988" i="9"/>
  <c r="AE1989" i="9" s="1"/>
  <c r="AG1989" i="9" s="1"/>
  <c r="AH1989" i="9" s="1"/>
  <c r="I988" i="9"/>
  <c r="AE988" i="9" s="1"/>
  <c r="AG988" i="9" s="1"/>
  <c r="AH988" i="9" s="1"/>
  <c r="H988" i="9"/>
  <c r="K987" i="9"/>
  <c r="J987" i="9"/>
  <c r="AE1988" i="9" s="1"/>
  <c r="AG1988" i="9" s="1"/>
  <c r="AH1988" i="9" s="1"/>
  <c r="I987" i="9"/>
  <c r="AE987" i="9" s="1"/>
  <c r="AG987" i="9" s="1"/>
  <c r="AH987" i="9" s="1"/>
  <c r="H987" i="9"/>
  <c r="K986" i="9"/>
  <c r="J986" i="9"/>
  <c r="AE1987" i="9" s="1"/>
  <c r="AG1987" i="9" s="1"/>
  <c r="AH1987" i="9" s="1"/>
  <c r="I986" i="9"/>
  <c r="AE986" i="9" s="1"/>
  <c r="AG986" i="9" s="1"/>
  <c r="AH986" i="9" s="1"/>
  <c r="H986" i="9"/>
  <c r="K985" i="9"/>
  <c r="J985" i="9"/>
  <c r="AE1986" i="9" s="1"/>
  <c r="AG1986" i="9" s="1"/>
  <c r="AH1986" i="9" s="1"/>
  <c r="I985" i="9"/>
  <c r="AE985" i="9" s="1"/>
  <c r="AG985" i="9" s="1"/>
  <c r="AH985" i="9" s="1"/>
  <c r="H985" i="9"/>
  <c r="K984" i="9"/>
  <c r="J984" i="9"/>
  <c r="AE1985" i="9" s="1"/>
  <c r="AG1985" i="9" s="1"/>
  <c r="AH1985" i="9" s="1"/>
  <c r="I984" i="9"/>
  <c r="AE984" i="9" s="1"/>
  <c r="AG984" i="9" s="1"/>
  <c r="AH984" i="9" s="1"/>
  <c r="H984" i="9"/>
  <c r="K983" i="9"/>
  <c r="J983" i="9"/>
  <c r="AE1984" i="9" s="1"/>
  <c r="AG1984" i="9" s="1"/>
  <c r="AH1984" i="9" s="1"/>
  <c r="I983" i="9"/>
  <c r="AE983" i="9" s="1"/>
  <c r="AG983" i="9" s="1"/>
  <c r="AH983" i="9" s="1"/>
  <c r="H983" i="9"/>
  <c r="K982" i="9"/>
  <c r="J982" i="9"/>
  <c r="AE1983" i="9" s="1"/>
  <c r="AG1983" i="9" s="1"/>
  <c r="AH1983" i="9" s="1"/>
  <c r="I982" i="9"/>
  <c r="AE982" i="9" s="1"/>
  <c r="AG982" i="9" s="1"/>
  <c r="AH982" i="9" s="1"/>
  <c r="H982" i="9"/>
  <c r="K981" i="9"/>
  <c r="J981" i="9"/>
  <c r="AE1982" i="9" s="1"/>
  <c r="AG1982" i="9" s="1"/>
  <c r="AH1982" i="9" s="1"/>
  <c r="I981" i="9"/>
  <c r="AE981" i="9" s="1"/>
  <c r="AG981" i="9" s="1"/>
  <c r="AH981" i="9" s="1"/>
  <c r="H981" i="9"/>
  <c r="K980" i="9"/>
  <c r="J980" i="9"/>
  <c r="AE1981" i="9" s="1"/>
  <c r="AG1981" i="9" s="1"/>
  <c r="AH1981" i="9" s="1"/>
  <c r="I980" i="9"/>
  <c r="AE980" i="9" s="1"/>
  <c r="AG980" i="9" s="1"/>
  <c r="AH980" i="9" s="1"/>
  <c r="H980" i="9"/>
  <c r="K979" i="9"/>
  <c r="J979" i="9"/>
  <c r="AE1980" i="9" s="1"/>
  <c r="AG1980" i="9" s="1"/>
  <c r="AH1980" i="9" s="1"/>
  <c r="I979" i="9"/>
  <c r="AE979" i="9" s="1"/>
  <c r="AG979" i="9" s="1"/>
  <c r="AH979" i="9" s="1"/>
  <c r="H979" i="9"/>
  <c r="K978" i="9"/>
  <c r="J978" i="9"/>
  <c r="AE1979" i="9" s="1"/>
  <c r="AG1979" i="9" s="1"/>
  <c r="AH1979" i="9" s="1"/>
  <c r="I978" i="9"/>
  <c r="AE978" i="9" s="1"/>
  <c r="AG978" i="9" s="1"/>
  <c r="AH978" i="9" s="1"/>
  <c r="H978" i="9"/>
  <c r="K977" i="9"/>
  <c r="J977" i="9"/>
  <c r="AE1978" i="9" s="1"/>
  <c r="AG1978" i="9" s="1"/>
  <c r="AH1978" i="9" s="1"/>
  <c r="I977" i="9"/>
  <c r="AE977" i="9" s="1"/>
  <c r="AG977" i="9" s="1"/>
  <c r="AH977" i="9" s="1"/>
  <c r="H977" i="9"/>
  <c r="K976" i="9"/>
  <c r="J976" i="9"/>
  <c r="AE1977" i="9" s="1"/>
  <c r="AG1977" i="9" s="1"/>
  <c r="AH1977" i="9" s="1"/>
  <c r="I976" i="9"/>
  <c r="AE976" i="9" s="1"/>
  <c r="AG976" i="9" s="1"/>
  <c r="AH976" i="9" s="1"/>
  <c r="H976" i="9"/>
  <c r="K975" i="9"/>
  <c r="J975" i="9"/>
  <c r="AE1976" i="9" s="1"/>
  <c r="AG1976" i="9" s="1"/>
  <c r="AH1976" i="9" s="1"/>
  <c r="I975" i="9"/>
  <c r="AE975" i="9" s="1"/>
  <c r="AG975" i="9" s="1"/>
  <c r="AH975" i="9" s="1"/>
  <c r="H975" i="9"/>
  <c r="K974" i="9"/>
  <c r="J974" i="9"/>
  <c r="AE1975" i="9" s="1"/>
  <c r="AG1975" i="9" s="1"/>
  <c r="AH1975" i="9" s="1"/>
  <c r="I974" i="9"/>
  <c r="AE974" i="9" s="1"/>
  <c r="AG974" i="9" s="1"/>
  <c r="AH974" i="9" s="1"/>
  <c r="H974" i="9"/>
  <c r="K973" i="9"/>
  <c r="J973" i="9"/>
  <c r="AE1974" i="9" s="1"/>
  <c r="AG1974" i="9" s="1"/>
  <c r="AH1974" i="9" s="1"/>
  <c r="I973" i="9"/>
  <c r="AE973" i="9" s="1"/>
  <c r="AG973" i="9" s="1"/>
  <c r="AH973" i="9" s="1"/>
  <c r="H973" i="9"/>
  <c r="K972" i="9"/>
  <c r="J972" i="9"/>
  <c r="AE1973" i="9" s="1"/>
  <c r="AG1973" i="9" s="1"/>
  <c r="AH1973" i="9" s="1"/>
  <c r="I972" i="9"/>
  <c r="AE972" i="9" s="1"/>
  <c r="AG972" i="9" s="1"/>
  <c r="AH972" i="9" s="1"/>
  <c r="H972" i="9"/>
  <c r="K971" i="9"/>
  <c r="J971" i="9"/>
  <c r="AE1972" i="9" s="1"/>
  <c r="AG1972" i="9" s="1"/>
  <c r="AH1972" i="9" s="1"/>
  <c r="I971" i="9"/>
  <c r="AE971" i="9" s="1"/>
  <c r="AG971" i="9" s="1"/>
  <c r="AH971" i="9" s="1"/>
  <c r="H971" i="9"/>
  <c r="K970" i="9"/>
  <c r="J970" i="9"/>
  <c r="AE1971" i="9" s="1"/>
  <c r="AG1971" i="9" s="1"/>
  <c r="AH1971" i="9" s="1"/>
  <c r="I970" i="9"/>
  <c r="AE970" i="9" s="1"/>
  <c r="AG970" i="9" s="1"/>
  <c r="AH970" i="9" s="1"/>
  <c r="H970" i="9"/>
  <c r="K969" i="9"/>
  <c r="J969" i="9"/>
  <c r="AE1970" i="9" s="1"/>
  <c r="AG1970" i="9" s="1"/>
  <c r="AH1970" i="9" s="1"/>
  <c r="I969" i="9"/>
  <c r="AE969" i="9" s="1"/>
  <c r="AG969" i="9" s="1"/>
  <c r="AH969" i="9" s="1"/>
  <c r="H969" i="9"/>
  <c r="K968" i="9"/>
  <c r="J968" i="9"/>
  <c r="AE1969" i="9" s="1"/>
  <c r="AG1969" i="9" s="1"/>
  <c r="AH1969" i="9" s="1"/>
  <c r="I968" i="9"/>
  <c r="AE968" i="9" s="1"/>
  <c r="AG968" i="9" s="1"/>
  <c r="AH968" i="9" s="1"/>
  <c r="H968" i="9"/>
  <c r="K967" i="9"/>
  <c r="J967" i="9"/>
  <c r="AE1968" i="9" s="1"/>
  <c r="AG1968" i="9" s="1"/>
  <c r="AH1968" i="9" s="1"/>
  <c r="I967" i="9"/>
  <c r="AE967" i="9" s="1"/>
  <c r="AG967" i="9" s="1"/>
  <c r="AH967" i="9" s="1"/>
  <c r="H967" i="9"/>
  <c r="K966" i="9"/>
  <c r="J966" i="9"/>
  <c r="AE1967" i="9" s="1"/>
  <c r="AG1967" i="9" s="1"/>
  <c r="AH1967" i="9" s="1"/>
  <c r="I966" i="9"/>
  <c r="AE966" i="9" s="1"/>
  <c r="AG966" i="9" s="1"/>
  <c r="AH966" i="9" s="1"/>
  <c r="H966" i="9"/>
  <c r="K965" i="9"/>
  <c r="J965" i="9"/>
  <c r="AE1966" i="9" s="1"/>
  <c r="AG1966" i="9" s="1"/>
  <c r="AH1966" i="9" s="1"/>
  <c r="I965" i="9"/>
  <c r="AE965" i="9" s="1"/>
  <c r="AG965" i="9" s="1"/>
  <c r="AH965" i="9" s="1"/>
  <c r="H965" i="9"/>
  <c r="K964" i="9"/>
  <c r="J964" i="9"/>
  <c r="AE1965" i="9" s="1"/>
  <c r="AG1965" i="9" s="1"/>
  <c r="AH1965" i="9" s="1"/>
  <c r="I964" i="9"/>
  <c r="AE964" i="9" s="1"/>
  <c r="AG964" i="9" s="1"/>
  <c r="AH964" i="9" s="1"/>
  <c r="H964" i="9"/>
  <c r="K963" i="9"/>
  <c r="J963" i="9"/>
  <c r="AE1964" i="9" s="1"/>
  <c r="AG1964" i="9" s="1"/>
  <c r="AH1964" i="9" s="1"/>
  <c r="I963" i="9"/>
  <c r="AE963" i="9" s="1"/>
  <c r="AG963" i="9" s="1"/>
  <c r="AH963" i="9" s="1"/>
  <c r="H963" i="9"/>
  <c r="K962" i="9"/>
  <c r="J962" i="9"/>
  <c r="AE1963" i="9" s="1"/>
  <c r="AG1963" i="9" s="1"/>
  <c r="AH1963" i="9" s="1"/>
  <c r="I962" i="9"/>
  <c r="AE962" i="9" s="1"/>
  <c r="AG962" i="9" s="1"/>
  <c r="AH962" i="9" s="1"/>
  <c r="H962" i="9"/>
  <c r="K961" i="9"/>
  <c r="J961" i="9"/>
  <c r="AE1962" i="9" s="1"/>
  <c r="AG1962" i="9" s="1"/>
  <c r="AH1962" i="9" s="1"/>
  <c r="I961" i="9"/>
  <c r="AE961" i="9" s="1"/>
  <c r="AG961" i="9" s="1"/>
  <c r="AH961" i="9" s="1"/>
  <c r="H961" i="9"/>
  <c r="K960" i="9"/>
  <c r="J960" i="9"/>
  <c r="AE1961" i="9" s="1"/>
  <c r="AG1961" i="9" s="1"/>
  <c r="AH1961" i="9" s="1"/>
  <c r="I960" i="9"/>
  <c r="AE960" i="9" s="1"/>
  <c r="AG960" i="9" s="1"/>
  <c r="AH960" i="9" s="1"/>
  <c r="H960" i="9"/>
  <c r="K959" i="9"/>
  <c r="J959" i="9"/>
  <c r="AE1960" i="9" s="1"/>
  <c r="AG1960" i="9" s="1"/>
  <c r="AH1960" i="9" s="1"/>
  <c r="I959" i="9"/>
  <c r="AE959" i="9" s="1"/>
  <c r="AG959" i="9" s="1"/>
  <c r="AH959" i="9" s="1"/>
  <c r="H959" i="9"/>
  <c r="K958" i="9"/>
  <c r="J958" i="9"/>
  <c r="AE1959" i="9" s="1"/>
  <c r="AG1959" i="9" s="1"/>
  <c r="AH1959" i="9" s="1"/>
  <c r="I958" i="9"/>
  <c r="AE958" i="9" s="1"/>
  <c r="AG958" i="9" s="1"/>
  <c r="AH958" i="9" s="1"/>
  <c r="H958" i="9"/>
  <c r="K957" i="9"/>
  <c r="J957" i="9"/>
  <c r="AE1958" i="9" s="1"/>
  <c r="AG1958" i="9" s="1"/>
  <c r="AH1958" i="9" s="1"/>
  <c r="I957" i="9"/>
  <c r="AE957" i="9" s="1"/>
  <c r="AG957" i="9" s="1"/>
  <c r="AH957" i="9" s="1"/>
  <c r="H957" i="9"/>
  <c r="K956" i="9"/>
  <c r="J956" i="9"/>
  <c r="AE1957" i="9" s="1"/>
  <c r="AG1957" i="9" s="1"/>
  <c r="AH1957" i="9" s="1"/>
  <c r="I956" i="9"/>
  <c r="AE956" i="9" s="1"/>
  <c r="AG956" i="9" s="1"/>
  <c r="AH956" i="9" s="1"/>
  <c r="H956" i="9"/>
  <c r="K955" i="9"/>
  <c r="J955" i="9"/>
  <c r="AE1956" i="9" s="1"/>
  <c r="AG1956" i="9" s="1"/>
  <c r="AH1956" i="9" s="1"/>
  <c r="I955" i="9"/>
  <c r="AE955" i="9" s="1"/>
  <c r="AG955" i="9" s="1"/>
  <c r="AH955" i="9" s="1"/>
  <c r="H955" i="9"/>
  <c r="K954" i="9"/>
  <c r="J954" i="9"/>
  <c r="AE1955" i="9" s="1"/>
  <c r="AG1955" i="9" s="1"/>
  <c r="AH1955" i="9" s="1"/>
  <c r="I954" i="9"/>
  <c r="AE954" i="9" s="1"/>
  <c r="AG954" i="9" s="1"/>
  <c r="AH954" i="9" s="1"/>
  <c r="H954" i="9"/>
  <c r="K953" i="9"/>
  <c r="J953" i="9"/>
  <c r="AE1954" i="9" s="1"/>
  <c r="AG1954" i="9" s="1"/>
  <c r="AH1954" i="9" s="1"/>
  <c r="I953" i="9"/>
  <c r="AE953" i="9" s="1"/>
  <c r="AG953" i="9" s="1"/>
  <c r="AH953" i="9" s="1"/>
  <c r="H953" i="9"/>
  <c r="K952" i="9"/>
  <c r="J952" i="9"/>
  <c r="AE1953" i="9" s="1"/>
  <c r="AG1953" i="9" s="1"/>
  <c r="AH1953" i="9" s="1"/>
  <c r="I952" i="9"/>
  <c r="AE952" i="9" s="1"/>
  <c r="AG952" i="9" s="1"/>
  <c r="AH952" i="9" s="1"/>
  <c r="H952" i="9"/>
  <c r="K951" i="9"/>
  <c r="J951" i="9"/>
  <c r="AE1952" i="9" s="1"/>
  <c r="AG1952" i="9" s="1"/>
  <c r="AH1952" i="9" s="1"/>
  <c r="I951" i="9"/>
  <c r="AE951" i="9" s="1"/>
  <c r="AG951" i="9" s="1"/>
  <c r="AH951" i="9" s="1"/>
  <c r="H951" i="9"/>
  <c r="K950" i="9"/>
  <c r="J950" i="9"/>
  <c r="AE1951" i="9" s="1"/>
  <c r="AG1951" i="9" s="1"/>
  <c r="AH1951" i="9" s="1"/>
  <c r="I950" i="9"/>
  <c r="AE950" i="9" s="1"/>
  <c r="AG950" i="9" s="1"/>
  <c r="AH950" i="9" s="1"/>
  <c r="H950" i="9"/>
  <c r="K949" i="9"/>
  <c r="J949" i="9"/>
  <c r="AE1950" i="9" s="1"/>
  <c r="AG1950" i="9" s="1"/>
  <c r="AH1950" i="9" s="1"/>
  <c r="I949" i="9"/>
  <c r="AE949" i="9" s="1"/>
  <c r="AG949" i="9" s="1"/>
  <c r="AH949" i="9" s="1"/>
  <c r="H949" i="9"/>
  <c r="K948" i="9"/>
  <c r="J948" i="9"/>
  <c r="AE1949" i="9" s="1"/>
  <c r="AG1949" i="9" s="1"/>
  <c r="AH1949" i="9" s="1"/>
  <c r="I948" i="9"/>
  <c r="AE948" i="9" s="1"/>
  <c r="AG948" i="9" s="1"/>
  <c r="AH948" i="9" s="1"/>
  <c r="H948" i="9"/>
  <c r="K947" i="9"/>
  <c r="J947" i="9"/>
  <c r="AE1948" i="9" s="1"/>
  <c r="AG1948" i="9" s="1"/>
  <c r="AH1948" i="9" s="1"/>
  <c r="I947" i="9"/>
  <c r="AE947" i="9" s="1"/>
  <c r="AG947" i="9" s="1"/>
  <c r="AH947" i="9" s="1"/>
  <c r="H947" i="9"/>
  <c r="K946" i="9"/>
  <c r="J946" i="9"/>
  <c r="AE1947" i="9" s="1"/>
  <c r="AG1947" i="9" s="1"/>
  <c r="AH1947" i="9" s="1"/>
  <c r="I946" i="9"/>
  <c r="AE946" i="9" s="1"/>
  <c r="AG946" i="9" s="1"/>
  <c r="AH946" i="9" s="1"/>
  <c r="H946" i="9"/>
  <c r="K945" i="9"/>
  <c r="J945" i="9"/>
  <c r="AE1946" i="9" s="1"/>
  <c r="AG1946" i="9" s="1"/>
  <c r="AH1946" i="9" s="1"/>
  <c r="I945" i="9"/>
  <c r="AE945" i="9" s="1"/>
  <c r="AG945" i="9" s="1"/>
  <c r="AH945" i="9" s="1"/>
  <c r="H945" i="9"/>
  <c r="K944" i="9"/>
  <c r="J944" i="9"/>
  <c r="AE1945" i="9" s="1"/>
  <c r="AG1945" i="9" s="1"/>
  <c r="AH1945" i="9" s="1"/>
  <c r="I944" i="9"/>
  <c r="AE944" i="9" s="1"/>
  <c r="AG944" i="9" s="1"/>
  <c r="AH944" i="9" s="1"/>
  <c r="H944" i="9"/>
  <c r="K943" i="9"/>
  <c r="J943" i="9"/>
  <c r="AE1944" i="9" s="1"/>
  <c r="AG1944" i="9" s="1"/>
  <c r="AH1944" i="9" s="1"/>
  <c r="I943" i="9"/>
  <c r="AE943" i="9" s="1"/>
  <c r="AG943" i="9" s="1"/>
  <c r="AH943" i="9" s="1"/>
  <c r="H943" i="9"/>
  <c r="K942" i="9"/>
  <c r="J942" i="9"/>
  <c r="AE1943" i="9" s="1"/>
  <c r="AG1943" i="9" s="1"/>
  <c r="AH1943" i="9" s="1"/>
  <c r="I942" i="9"/>
  <c r="AE942" i="9" s="1"/>
  <c r="AG942" i="9" s="1"/>
  <c r="AH942" i="9" s="1"/>
  <c r="H942" i="9"/>
  <c r="K941" i="9"/>
  <c r="J941" i="9"/>
  <c r="AE1942" i="9" s="1"/>
  <c r="AG1942" i="9" s="1"/>
  <c r="AH1942" i="9" s="1"/>
  <c r="I941" i="9"/>
  <c r="AE941" i="9" s="1"/>
  <c r="AG941" i="9" s="1"/>
  <c r="AH941" i="9" s="1"/>
  <c r="H941" i="9"/>
  <c r="K940" i="9"/>
  <c r="J940" i="9"/>
  <c r="AE1941" i="9" s="1"/>
  <c r="AG1941" i="9" s="1"/>
  <c r="AH1941" i="9" s="1"/>
  <c r="I940" i="9"/>
  <c r="AE940" i="9" s="1"/>
  <c r="AG940" i="9" s="1"/>
  <c r="AH940" i="9" s="1"/>
  <c r="H940" i="9"/>
  <c r="K939" i="9"/>
  <c r="J939" i="9"/>
  <c r="AE1940" i="9" s="1"/>
  <c r="AG1940" i="9" s="1"/>
  <c r="AH1940" i="9" s="1"/>
  <c r="I939" i="9"/>
  <c r="AE939" i="9" s="1"/>
  <c r="AG939" i="9" s="1"/>
  <c r="AH939" i="9" s="1"/>
  <c r="H939" i="9"/>
  <c r="K938" i="9"/>
  <c r="J938" i="9"/>
  <c r="AE1939" i="9" s="1"/>
  <c r="AG1939" i="9" s="1"/>
  <c r="AH1939" i="9" s="1"/>
  <c r="I938" i="9"/>
  <c r="AE938" i="9" s="1"/>
  <c r="AG938" i="9" s="1"/>
  <c r="AH938" i="9" s="1"/>
  <c r="H938" i="9"/>
  <c r="K937" i="9"/>
  <c r="J937" i="9"/>
  <c r="AE1938" i="9" s="1"/>
  <c r="AG1938" i="9" s="1"/>
  <c r="AH1938" i="9" s="1"/>
  <c r="I937" i="9"/>
  <c r="AE937" i="9" s="1"/>
  <c r="AG937" i="9" s="1"/>
  <c r="AH937" i="9" s="1"/>
  <c r="H937" i="9"/>
  <c r="K936" i="9"/>
  <c r="J936" i="9"/>
  <c r="AE1937" i="9" s="1"/>
  <c r="AG1937" i="9" s="1"/>
  <c r="AH1937" i="9" s="1"/>
  <c r="I936" i="9"/>
  <c r="AE936" i="9" s="1"/>
  <c r="AG936" i="9" s="1"/>
  <c r="AH936" i="9" s="1"/>
  <c r="H936" i="9"/>
  <c r="K935" i="9"/>
  <c r="J935" i="9"/>
  <c r="AE1936" i="9" s="1"/>
  <c r="AG1936" i="9" s="1"/>
  <c r="AH1936" i="9" s="1"/>
  <c r="I935" i="9"/>
  <c r="AE935" i="9" s="1"/>
  <c r="AG935" i="9" s="1"/>
  <c r="AH935" i="9" s="1"/>
  <c r="H935" i="9"/>
  <c r="K934" i="9"/>
  <c r="J934" i="9"/>
  <c r="AE1935" i="9" s="1"/>
  <c r="AG1935" i="9" s="1"/>
  <c r="AH1935" i="9" s="1"/>
  <c r="I934" i="9"/>
  <c r="AE934" i="9" s="1"/>
  <c r="AG934" i="9" s="1"/>
  <c r="AH934" i="9" s="1"/>
  <c r="H934" i="9"/>
  <c r="K933" i="9"/>
  <c r="J933" i="9"/>
  <c r="AE1934" i="9" s="1"/>
  <c r="AG1934" i="9" s="1"/>
  <c r="AH1934" i="9" s="1"/>
  <c r="I933" i="9"/>
  <c r="AE933" i="9" s="1"/>
  <c r="AG933" i="9" s="1"/>
  <c r="AH933" i="9" s="1"/>
  <c r="H933" i="9"/>
  <c r="K932" i="9"/>
  <c r="J932" i="9"/>
  <c r="AE1933" i="9" s="1"/>
  <c r="AG1933" i="9" s="1"/>
  <c r="AH1933" i="9" s="1"/>
  <c r="I932" i="9"/>
  <c r="AE932" i="9" s="1"/>
  <c r="AG932" i="9" s="1"/>
  <c r="AH932" i="9" s="1"/>
  <c r="H932" i="9"/>
  <c r="K931" i="9"/>
  <c r="J931" i="9"/>
  <c r="AE1932" i="9" s="1"/>
  <c r="AG1932" i="9" s="1"/>
  <c r="AH1932" i="9" s="1"/>
  <c r="I931" i="9"/>
  <c r="AE931" i="9" s="1"/>
  <c r="AG931" i="9" s="1"/>
  <c r="AH931" i="9" s="1"/>
  <c r="H931" i="9"/>
  <c r="K930" i="9"/>
  <c r="J930" i="9"/>
  <c r="AE1931" i="9" s="1"/>
  <c r="AG1931" i="9" s="1"/>
  <c r="AH1931" i="9" s="1"/>
  <c r="I930" i="9"/>
  <c r="AE930" i="9" s="1"/>
  <c r="AG930" i="9" s="1"/>
  <c r="AH930" i="9" s="1"/>
  <c r="H930" i="9"/>
  <c r="K929" i="9"/>
  <c r="J929" i="9"/>
  <c r="AE1930" i="9" s="1"/>
  <c r="AG1930" i="9" s="1"/>
  <c r="AH1930" i="9" s="1"/>
  <c r="I929" i="9"/>
  <c r="AE929" i="9" s="1"/>
  <c r="AG929" i="9" s="1"/>
  <c r="AH929" i="9" s="1"/>
  <c r="H929" i="9"/>
  <c r="K928" i="9"/>
  <c r="J928" i="9"/>
  <c r="AE1929" i="9" s="1"/>
  <c r="AG1929" i="9" s="1"/>
  <c r="AH1929" i="9" s="1"/>
  <c r="I928" i="9"/>
  <c r="AE928" i="9" s="1"/>
  <c r="AG928" i="9" s="1"/>
  <c r="AH928" i="9" s="1"/>
  <c r="H928" i="9"/>
  <c r="K927" i="9"/>
  <c r="J927" i="9"/>
  <c r="AE1928" i="9" s="1"/>
  <c r="AG1928" i="9" s="1"/>
  <c r="AH1928" i="9" s="1"/>
  <c r="I927" i="9"/>
  <c r="AE927" i="9" s="1"/>
  <c r="AG927" i="9" s="1"/>
  <c r="AH927" i="9" s="1"/>
  <c r="H927" i="9"/>
  <c r="K926" i="9"/>
  <c r="J926" i="9"/>
  <c r="AE1927" i="9" s="1"/>
  <c r="AG1927" i="9" s="1"/>
  <c r="AH1927" i="9" s="1"/>
  <c r="I926" i="9"/>
  <c r="AE926" i="9" s="1"/>
  <c r="AG926" i="9" s="1"/>
  <c r="AH926" i="9" s="1"/>
  <c r="H926" i="9"/>
  <c r="K925" i="9"/>
  <c r="J925" i="9"/>
  <c r="AE1926" i="9" s="1"/>
  <c r="AG1926" i="9" s="1"/>
  <c r="AH1926" i="9" s="1"/>
  <c r="I925" i="9"/>
  <c r="AE925" i="9" s="1"/>
  <c r="AG925" i="9" s="1"/>
  <c r="AH925" i="9" s="1"/>
  <c r="H925" i="9"/>
  <c r="K924" i="9"/>
  <c r="J924" i="9"/>
  <c r="AE1925" i="9" s="1"/>
  <c r="AG1925" i="9" s="1"/>
  <c r="AH1925" i="9" s="1"/>
  <c r="I924" i="9"/>
  <c r="AE924" i="9" s="1"/>
  <c r="AG924" i="9" s="1"/>
  <c r="AH924" i="9" s="1"/>
  <c r="H924" i="9"/>
  <c r="K923" i="9"/>
  <c r="J923" i="9"/>
  <c r="AE1924" i="9" s="1"/>
  <c r="AG1924" i="9" s="1"/>
  <c r="AH1924" i="9" s="1"/>
  <c r="I923" i="9"/>
  <c r="AE923" i="9" s="1"/>
  <c r="AG923" i="9" s="1"/>
  <c r="AH923" i="9" s="1"/>
  <c r="H923" i="9"/>
  <c r="K922" i="9"/>
  <c r="J922" i="9"/>
  <c r="AE1923" i="9" s="1"/>
  <c r="AG1923" i="9" s="1"/>
  <c r="AH1923" i="9" s="1"/>
  <c r="I922" i="9"/>
  <c r="AE922" i="9" s="1"/>
  <c r="AG922" i="9" s="1"/>
  <c r="AH922" i="9" s="1"/>
  <c r="H922" i="9"/>
  <c r="K921" i="9"/>
  <c r="J921" i="9"/>
  <c r="AE1922" i="9" s="1"/>
  <c r="AG1922" i="9" s="1"/>
  <c r="AH1922" i="9" s="1"/>
  <c r="I921" i="9"/>
  <c r="AE921" i="9" s="1"/>
  <c r="AG921" i="9" s="1"/>
  <c r="AH921" i="9" s="1"/>
  <c r="H921" i="9"/>
  <c r="K920" i="9"/>
  <c r="J920" i="9"/>
  <c r="AE1921" i="9" s="1"/>
  <c r="AG1921" i="9" s="1"/>
  <c r="AH1921" i="9" s="1"/>
  <c r="I920" i="9"/>
  <c r="AE920" i="9" s="1"/>
  <c r="AG920" i="9" s="1"/>
  <c r="AH920" i="9" s="1"/>
  <c r="H920" i="9"/>
  <c r="K919" i="9"/>
  <c r="J919" i="9"/>
  <c r="AE1920" i="9" s="1"/>
  <c r="AG1920" i="9" s="1"/>
  <c r="AH1920" i="9" s="1"/>
  <c r="I919" i="9"/>
  <c r="AE919" i="9" s="1"/>
  <c r="AG919" i="9" s="1"/>
  <c r="AH919" i="9" s="1"/>
  <c r="H919" i="9"/>
  <c r="K918" i="9"/>
  <c r="J918" i="9"/>
  <c r="AE1919" i="9" s="1"/>
  <c r="AG1919" i="9" s="1"/>
  <c r="AH1919" i="9" s="1"/>
  <c r="I918" i="9"/>
  <c r="AE918" i="9" s="1"/>
  <c r="AG918" i="9" s="1"/>
  <c r="AH918" i="9" s="1"/>
  <c r="H918" i="9"/>
  <c r="K917" i="9"/>
  <c r="J917" i="9"/>
  <c r="AE1918" i="9" s="1"/>
  <c r="AG1918" i="9" s="1"/>
  <c r="AH1918" i="9" s="1"/>
  <c r="I917" i="9"/>
  <c r="AE917" i="9" s="1"/>
  <c r="AG917" i="9" s="1"/>
  <c r="AH917" i="9" s="1"/>
  <c r="H917" i="9"/>
  <c r="K916" i="9"/>
  <c r="J916" i="9"/>
  <c r="AE1917" i="9" s="1"/>
  <c r="AG1917" i="9" s="1"/>
  <c r="AH1917" i="9" s="1"/>
  <c r="I916" i="9"/>
  <c r="AE916" i="9" s="1"/>
  <c r="AG916" i="9" s="1"/>
  <c r="AH916" i="9" s="1"/>
  <c r="H916" i="9"/>
  <c r="K915" i="9"/>
  <c r="J915" i="9"/>
  <c r="AE1916" i="9" s="1"/>
  <c r="AG1916" i="9" s="1"/>
  <c r="AH1916" i="9" s="1"/>
  <c r="I915" i="9"/>
  <c r="AE915" i="9" s="1"/>
  <c r="AG915" i="9" s="1"/>
  <c r="AH915" i="9" s="1"/>
  <c r="H915" i="9"/>
  <c r="K914" i="9"/>
  <c r="J914" i="9"/>
  <c r="AE1915" i="9" s="1"/>
  <c r="AG1915" i="9" s="1"/>
  <c r="AH1915" i="9" s="1"/>
  <c r="I914" i="9"/>
  <c r="AE914" i="9" s="1"/>
  <c r="AG914" i="9" s="1"/>
  <c r="AH914" i="9" s="1"/>
  <c r="H914" i="9"/>
  <c r="K913" i="9"/>
  <c r="J913" i="9"/>
  <c r="AE1914" i="9" s="1"/>
  <c r="AG1914" i="9" s="1"/>
  <c r="AH1914" i="9" s="1"/>
  <c r="I913" i="9"/>
  <c r="AE913" i="9" s="1"/>
  <c r="AG913" i="9" s="1"/>
  <c r="AH913" i="9" s="1"/>
  <c r="H913" i="9"/>
  <c r="K912" i="9"/>
  <c r="J912" i="9"/>
  <c r="AE1913" i="9" s="1"/>
  <c r="AG1913" i="9" s="1"/>
  <c r="AH1913" i="9" s="1"/>
  <c r="I912" i="9"/>
  <c r="AE912" i="9" s="1"/>
  <c r="AG912" i="9" s="1"/>
  <c r="AH912" i="9" s="1"/>
  <c r="H912" i="9"/>
  <c r="K911" i="9"/>
  <c r="J911" i="9"/>
  <c r="AE1912" i="9" s="1"/>
  <c r="AG1912" i="9" s="1"/>
  <c r="AH1912" i="9" s="1"/>
  <c r="I911" i="9"/>
  <c r="AE911" i="9" s="1"/>
  <c r="AG911" i="9" s="1"/>
  <c r="AH911" i="9" s="1"/>
  <c r="H911" i="9"/>
  <c r="K910" i="9"/>
  <c r="J910" i="9"/>
  <c r="AE1911" i="9" s="1"/>
  <c r="AG1911" i="9" s="1"/>
  <c r="AH1911" i="9" s="1"/>
  <c r="I910" i="9"/>
  <c r="AE910" i="9" s="1"/>
  <c r="AG910" i="9" s="1"/>
  <c r="AH910" i="9" s="1"/>
  <c r="H910" i="9"/>
  <c r="K909" i="9"/>
  <c r="J909" i="9"/>
  <c r="AE1910" i="9" s="1"/>
  <c r="AG1910" i="9" s="1"/>
  <c r="AH1910" i="9" s="1"/>
  <c r="I909" i="9"/>
  <c r="AE909" i="9" s="1"/>
  <c r="AG909" i="9" s="1"/>
  <c r="AH909" i="9" s="1"/>
  <c r="H909" i="9"/>
  <c r="K908" i="9"/>
  <c r="J908" i="9"/>
  <c r="AE1909" i="9" s="1"/>
  <c r="AG1909" i="9" s="1"/>
  <c r="AH1909" i="9" s="1"/>
  <c r="I908" i="9"/>
  <c r="AE908" i="9" s="1"/>
  <c r="AG908" i="9" s="1"/>
  <c r="AH908" i="9" s="1"/>
  <c r="H908" i="9"/>
  <c r="K907" i="9"/>
  <c r="J907" i="9"/>
  <c r="AE1908" i="9" s="1"/>
  <c r="AG1908" i="9" s="1"/>
  <c r="AH1908" i="9" s="1"/>
  <c r="I907" i="9"/>
  <c r="AE907" i="9" s="1"/>
  <c r="AG907" i="9" s="1"/>
  <c r="AH907" i="9" s="1"/>
  <c r="H907" i="9"/>
  <c r="K906" i="9"/>
  <c r="J906" i="9"/>
  <c r="AE1907" i="9" s="1"/>
  <c r="AG1907" i="9" s="1"/>
  <c r="AH1907" i="9" s="1"/>
  <c r="I906" i="9"/>
  <c r="AE906" i="9" s="1"/>
  <c r="AG906" i="9" s="1"/>
  <c r="AH906" i="9" s="1"/>
  <c r="H906" i="9"/>
  <c r="K905" i="9"/>
  <c r="J905" i="9"/>
  <c r="AE1906" i="9" s="1"/>
  <c r="AG1906" i="9" s="1"/>
  <c r="AH1906" i="9" s="1"/>
  <c r="I905" i="9"/>
  <c r="AE905" i="9" s="1"/>
  <c r="AG905" i="9" s="1"/>
  <c r="AH905" i="9" s="1"/>
  <c r="H905" i="9"/>
  <c r="K904" i="9"/>
  <c r="J904" i="9"/>
  <c r="AE1905" i="9" s="1"/>
  <c r="AG1905" i="9" s="1"/>
  <c r="AH1905" i="9" s="1"/>
  <c r="I904" i="9"/>
  <c r="AE904" i="9" s="1"/>
  <c r="AG904" i="9" s="1"/>
  <c r="AH904" i="9" s="1"/>
  <c r="H904" i="9"/>
  <c r="K903" i="9"/>
  <c r="J903" i="9"/>
  <c r="AE1904" i="9" s="1"/>
  <c r="AG1904" i="9" s="1"/>
  <c r="AH1904" i="9" s="1"/>
  <c r="I903" i="9"/>
  <c r="AE903" i="9" s="1"/>
  <c r="AG903" i="9" s="1"/>
  <c r="AH903" i="9" s="1"/>
  <c r="H903" i="9"/>
  <c r="K902" i="9"/>
  <c r="J902" i="9"/>
  <c r="AE1903" i="9" s="1"/>
  <c r="AG1903" i="9" s="1"/>
  <c r="AH1903" i="9" s="1"/>
  <c r="I902" i="9"/>
  <c r="AE902" i="9" s="1"/>
  <c r="AG902" i="9" s="1"/>
  <c r="AH902" i="9" s="1"/>
  <c r="H902" i="9"/>
  <c r="K901" i="9"/>
  <c r="J901" i="9"/>
  <c r="AE1902" i="9" s="1"/>
  <c r="AG1902" i="9" s="1"/>
  <c r="AH1902" i="9" s="1"/>
  <c r="I901" i="9"/>
  <c r="AE901" i="9" s="1"/>
  <c r="AG901" i="9" s="1"/>
  <c r="AH901" i="9" s="1"/>
  <c r="H901" i="9"/>
  <c r="K900" i="9"/>
  <c r="J900" i="9"/>
  <c r="AE1901" i="9" s="1"/>
  <c r="AG1901" i="9" s="1"/>
  <c r="AH1901" i="9" s="1"/>
  <c r="I900" i="9"/>
  <c r="AE900" i="9" s="1"/>
  <c r="AG900" i="9" s="1"/>
  <c r="AH900" i="9" s="1"/>
  <c r="H900" i="9"/>
  <c r="K899" i="9"/>
  <c r="J899" i="9"/>
  <c r="AE1900" i="9" s="1"/>
  <c r="AG1900" i="9" s="1"/>
  <c r="AH1900" i="9" s="1"/>
  <c r="I899" i="9"/>
  <c r="AE899" i="9" s="1"/>
  <c r="AG899" i="9" s="1"/>
  <c r="AH899" i="9" s="1"/>
  <c r="H899" i="9"/>
  <c r="K898" i="9"/>
  <c r="J898" i="9"/>
  <c r="AE1899" i="9" s="1"/>
  <c r="AG1899" i="9" s="1"/>
  <c r="AH1899" i="9" s="1"/>
  <c r="I898" i="9"/>
  <c r="AE898" i="9" s="1"/>
  <c r="AG898" i="9" s="1"/>
  <c r="AH898" i="9" s="1"/>
  <c r="H898" i="9"/>
  <c r="K897" i="9"/>
  <c r="J897" i="9"/>
  <c r="AE1898" i="9" s="1"/>
  <c r="AG1898" i="9" s="1"/>
  <c r="AH1898" i="9" s="1"/>
  <c r="I897" i="9"/>
  <c r="AE897" i="9" s="1"/>
  <c r="AG897" i="9" s="1"/>
  <c r="AH897" i="9" s="1"/>
  <c r="H897" i="9"/>
  <c r="K896" i="9"/>
  <c r="J896" i="9"/>
  <c r="AE1897" i="9" s="1"/>
  <c r="AG1897" i="9" s="1"/>
  <c r="AH1897" i="9" s="1"/>
  <c r="I896" i="9"/>
  <c r="AE896" i="9" s="1"/>
  <c r="AG896" i="9" s="1"/>
  <c r="AH896" i="9" s="1"/>
  <c r="H896" i="9"/>
  <c r="K895" i="9"/>
  <c r="J895" i="9"/>
  <c r="AE1896" i="9" s="1"/>
  <c r="AG1896" i="9" s="1"/>
  <c r="AH1896" i="9" s="1"/>
  <c r="I895" i="9"/>
  <c r="AE895" i="9" s="1"/>
  <c r="AG895" i="9" s="1"/>
  <c r="AH895" i="9" s="1"/>
  <c r="H895" i="9"/>
  <c r="K894" i="9"/>
  <c r="J894" i="9"/>
  <c r="AE1895" i="9" s="1"/>
  <c r="AG1895" i="9" s="1"/>
  <c r="AH1895" i="9" s="1"/>
  <c r="I894" i="9"/>
  <c r="AE894" i="9" s="1"/>
  <c r="AG894" i="9" s="1"/>
  <c r="AH894" i="9" s="1"/>
  <c r="H894" i="9"/>
  <c r="K893" i="9"/>
  <c r="J893" i="9"/>
  <c r="AE1894" i="9" s="1"/>
  <c r="AG1894" i="9" s="1"/>
  <c r="AH1894" i="9" s="1"/>
  <c r="I893" i="9"/>
  <c r="AE893" i="9" s="1"/>
  <c r="AG893" i="9" s="1"/>
  <c r="AH893" i="9" s="1"/>
  <c r="H893" i="9"/>
  <c r="K892" i="9"/>
  <c r="J892" i="9"/>
  <c r="AE1893" i="9" s="1"/>
  <c r="AG1893" i="9" s="1"/>
  <c r="AH1893" i="9" s="1"/>
  <c r="I892" i="9"/>
  <c r="AE892" i="9" s="1"/>
  <c r="AG892" i="9" s="1"/>
  <c r="AH892" i="9" s="1"/>
  <c r="H892" i="9"/>
  <c r="K891" i="9"/>
  <c r="J891" i="9"/>
  <c r="AE1892" i="9" s="1"/>
  <c r="AG1892" i="9" s="1"/>
  <c r="AH1892" i="9" s="1"/>
  <c r="I891" i="9"/>
  <c r="AE891" i="9" s="1"/>
  <c r="AG891" i="9" s="1"/>
  <c r="AH891" i="9" s="1"/>
  <c r="H891" i="9"/>
  <c r="K890" i="9"/>
  <c r="J890" i="9"/>
  <c r="AE1891" i="9" s="1"/>
  <c r="AG1891" i="9" s="1"/>
  <c r="AH1891" i="9" s="1"/>
  <c r="I890" i="9"/>
  <c r="AE890" i="9" s="1"/>
  <c r="AG890" i="9" s="1"/>
  <c r="AH890" i="9" s="1"/>
  <c r="H890" i="9"/>
  <c r="K889" i="9"/>
  <c r="J889" i="9"/>
  <c r="AE1890" i="9" s="1"/>
  <c r="AG1890" i="9" s="1"/>
  <c r="AH1890" i="9" s="1"/>
  <c r="I889" i="9"/>
  <c r="AE889" i="9" s="1"/>
  <c r="AG889" i="9" s="1"/>
  <c r="AH889" i="9" s="1"/>
  <c r="H889" i="9"/>
  <c r="K888" i="9"/>
  <c r="J888" i="9"/>
  <c r="AE1889" i="9" s="1"/>
  <c r="AG1889" i="9" s="1"/>
  <c r="AH1889" i="9" s="1"/>
  <c r="I888" i="9"/>
  <c r="AE888" i="9" s="1"/>
  <c r="AG888" i="9" s="1"/>
  <c r="AH888" i="9" s="1"/>
  <c r="H888" i="9"/>
  <c r="K887" i="9"/>
  <c r="J887" i="9"/>
  <c r="AE1888" i="9" s="1"/>
  <c r="AG1888" i="9" s="1"/>
  <c r="AH1888" i="9" s="1"/>
  <c r="I887" i="9"/>
  <c r="AE887" i="9" s="1"/>
  <c r="AG887" i="9" s="1"/>
  <c r="AH887" i="9" s="1"/>
  <c r="H887" i="9"/>
  <c r="K886" i="9"/>
  <c r="J886" i="9"/>
  <c r="AE1887" i="9" s="1"/>
  <c r="AG1887" i="9" s="1"/>
  <c r="AH1887" i="9" s="1"/>
  <c r="I886" i="9"/>
  <c r="AE886" i="9" s="1"/>
  <c r="AG886" i="9" s="1"/>
  <c r="AH886" i="9" s="1"/>
  <c r="H886" i="9"/>
  <c r="K885" i="9"/>
  <c r="J885" i="9"/>
  <c r="AE1886" i="9" s="1"/>
  <c r="AG1886" i="9" s="1"/>
  <c r="AH1886" i="9" s="1"/>
  <c r="I885" i="9"/>
  <c r="AE885" i="9" s="1"/>
  <c r="AG885" i="9" s="1"/>
  <c r="AH885" i="9" s="1"/>
  <c r="H885" i="9"/>
  <c r="K884" i="9"/>
  <c r="J884" i="9"/>
  <c r="AE1885" i="9" s="1"/>
  <c r="AG1885" i="9" s="1"/>
  <c r="AH1885" i="9" s="1"/>
  <c r="I884" i="9"/>
  <c r="AE884" i="9" s="1"/>
  <c r="AG884" i="9" s="1"/>
  <c r="AH884" i="9" s="1"/>
  <c r="H884" i="9"/>
  <c r="K883" i="9"/>
  <c r="J883" i="9"/>
  <c r="AE1884" i="9" s="1"/>
  <c r="AG1884" i="9" s="1"/>
  <c r="AH1884" i="9" s="1"/>
  <c r="I883" i="9"/>
  <c r="AE883" i="9" s="1"/>
  <c r="AG883" i="9" s="1"/>
  <c r="AH883" i="9" s="1"/>
  <c r="H883" i="9"/>
  <c r="K882" i="9"/>
  <c r="J882" i="9"/>
  <c r="AE1883" i="9" s="1"/>
  <c r="AG1883" i="9" s="1"/>
  <c r="AH1883" i="9" s="1"/>
  <c r="I882" i="9"/>
  <c r="AE882" i="9" s="1"/>
  <c r="AG882" i="9" s="1"/>
  <c r="AH882" i="9" s="1"/>
  <c r="H882" i="9"/>
  <c r="K881" i="9"/>
  <c r="J881" i="9"/>
  <c r="AE1882" i="9" s="1"/>
  <c r="AG1882" i="9" s="1"/>
  <c r="AH1882" i="9" s="1"/>
  <c r="I881" i="9"/>
  <c r="AE881" i="9" s="1"/>
  <c r="AG881" i="9" s="1"/>
  <c r="AH881" i="9" s="1"/>
  <c r="H881" i="9"/>
  <c r="K880" i="9"/>
  <c r="J880" i="9"/>
  <c r="AE1881" i="9" s="1"/>
  <c r="AG1881" i="9" s="1"/>
  <c r="AH1881" i="9" s="1"/>
  <c r="I880" i="9"/>
  <c r="AE880" i="9" s="1"/>
  <c r="AG880" i="9" s="1"/>
  <c r="AH880" i="9" s="1"/>
  <c r="H880" i="9"/>
  <c r="K879" i="9"/>
  <c r="J879" i="9"/>
  <c r="AE1880" i="9" s="1"/>
  <c r="AG1880" i="9" s="1"/>
  <c r="AH1880" i="9" s="1"/>
  <c r="I879" i="9"/>
  <c r="AE879" i="9" s="1"/>
  <c r="AG879" i="9" s="1"/>
  <c r="AH879" i="9" s="1"/>
  <c r="H879" i="9"/>
  <c r="K878" i="9"/>
  <c r="J878" i="9"/>
  <c r="AE1879" i="9" s="1"/>
  <c r="AG1879" i="9" s="1"/>
  <c r="AH1879" i="9" s="1"/>
  <c r="I878" i="9"/>
  <c r="AE878" i="9" s="1"/>
  <c r="AG878" i="9" s="1"/>
  <c r="AH878" i="9" s="1"/>
  <c r="H878" i="9"/>
  <c r="K877" i="9"/>
  <c r="J877" i="9"/>
  <c r="AE1878" i="9" s="1"/>
  <c r="AG1878" i="9" s="1"/>
  <c r="AH1878" i="9" s="1"/>
  <c r="I877" i="9"/>
  <c r="AE877" i="9" s="1"/>
  <c r="AG877" i="9" s="1"/>
  <c r="AH877" i="9" s="1"/>
  <c r="H877" i="9"/>
  <c r="K876" i="9"/>
  <c r="J876" i="9"/>
  <c r="AE1877" i="9" s="1"/>
  <c r="AG1877" i="9" s="1"/>
  <c r="AH1877" i="9" s="1"/>
  <c r="I876" i="9"/>
  <c r="AE876" i="9" s="1"/>
  <c r="AG876" i="9" s="1"/>
  <c r="AH876" i="9" s="1"/>
  <c r="H876" i="9"/>
  <c r="K875" i="9"/>
  <c r="J875" i="9"/>
  <c r="AE1876" i="9" s="1"/>
  <c r="AG1876" i="9" s="1"/>
  <c r="AH1876" i="9" s="1"/>
  <c r="I875" i="9"/>
  <c r="AE875" i="9" s="1"/>
  <c r="AG875" i="9" s="1"/>
  <c r="AH875" i="9" s="1"/>
  <c r="H875" i="9"/>
  <c r="K874" i="9"/>
  <c r="J874" i="9"/>
  <c r="AE1875" i="9" s="1"/>
  <c r="AG1875" i="9" s="1"/>
  <c r="AH1875" i="9" s="1"/>
  <c r="I874" i="9"/>
  <c r="AE874" i="9" s="1"/>
  <c r="AG874" i="9" s="1"/>
  <c r="AH874" i="9" s="1"/>
  <c r="H874" i="9"/>
  <c r="K873" i="9"/>
  <c r="J873" i="9"/>
  <c r="AE1874" i="9" s="1"/>
  <c r="AG1874" i="9" s="1"/>
  <c r="AH1874" i="9" s="1"/>
  <c r="I873" i="9"/>
  <c r="AE873" i="9" s="1"/>
  <c r="AG873" i="9" s="1"/>
  <c r="AH873" i="9" s="1"/>
  <c r="H873" i="9"/>
  <c r="K872" i="9"/>
  <c r="J872" i="9"/>
  <c r="AE1873" i="9" s="1"/>
  <c r="AG1873" i="9" s="1"/>
  <c r="AH1873" i="9" s="1"/>
  <c r="I872" i="9"/>
  <c r="AE872" i="9" s="1"/>
  <c r="AG872" i="9" s="1"/>
  <c r="AH872" i="9" s="1"/>
  <c r="H872" i="9"/>
  <c r="K871" i="9"/>
  <c r="J871" i="9"/>
  <c r="AE1872" i="9" s="1"/>
  <c r="AG1872" i="9" s="1"/>
  <c r="AH1872" i="9" s="1"/>
  <c r="I871" i="9"/>
  <c r="AE871" i="9" s="1"/>
  <c r="AG871" i="9" s="1"/>
  <c r="AH871" i="9" s="1"/>
  <c r="H871" i="9"/>
  <c r="K870" i="9"/>
  <c r="J870" i="9"/>
  <c r="AE1871" i="9" s="1"/>
  <c r="AG1871" i="9" s="1"/>
  <c r="AH1871" i="9" s="1"/>
  <c r="I870" i="9"/>
  <c r="AE870" i="9" s="1"/>
  <c r="AG870" i="9" s="1"/>
  <c r="AH870" i="9" s="1"/>
  <c r="H870" i="9"/>
  <c r="K869" i="9"/>
  <c r="J869" i="9"/>
  <c r="AE1870" i="9" s="1"/>
  <c r="AG1870" i="9" s="1"/>
  <c r="AH1870" i="9" s="1"/>
  <c r="I869" i="9"/>
  <c r="AE869" i="9" s="1"/>
  <c r="AG869" i="9" s="1"/>
  <c r="AH869" i="9" s="1"/>
  <c r="H869" i="9"/>
  <c r="K868" i="9"/>
  <c r="J868" i="9"/>
  <c r="AE1869" i="9" s="1"/>
  <c r="AG1869" i="9" s="1"/>
  <c r="AH1869" i="9" s="1"/>
  <c r="I868" i="9"/>
  <c r="AE868" i="9" s="1"/>
  <c r="AG868" i="9" s="1"/>
  <c r="AH868" i="9" s="1"/>
  <c r="H868" i="9"/>
  <c r="K867" i="9"/>
  <c r="J867" i="9"/>
  <c r="AE1868" i="9" s="1"/>
  <c r="AG1868" i="9" s="1"/>
  <c r="AH1868" i="9" s="1"/>
  <c r="I867" i="9"/>
  <c r="AE867" i="9" s="1"/>
  <c r="AG867" i="9" s="1"/>
  <c r="AH867" i="9" s="1"/>
  <c r="H867" i="9"/>
  <c r="K866" i="9"/>
  <c r="J866" i="9"/>
  <c r="AE1867" i="9" s="1"/>
  <c r="AG1867" i="9" s="1"/>
  <c r="AH1867" i="9" s="1"/>
  <c r="I866" i="9"/>
  <c r="AE866" i="9" s="1"/>
  <c r="AG866" i="9" s="1"/>
  <c r="AH866" i="9" s="1"/>
  <c r="H866" i="9"/>
  <c r="K865" i="9"/>
  <c r="J865" i="9"/>
  <c r="AE1866" i="9" s="1"/>
  <c r="AG1866" i="9" s="1"/>
  <c r="AH1866" i="9" s="1"/>
  <c r="I865" i="9"/>
  <c r="AE865" i="9" s="1"/>
  <c r="AG865" i="9" s="1"/>
  <c r="AH865" i="9" s="1"/>
  <c r="H865" i="9"/>
  <c r="K864" i="9"/>
  <c r="J864" i="9"/>
  <c r="AE1865" i="9" s="1"/>
  <c r="AG1865" i="9" s="1"/>
  <c r="AH1865" i="9" s="1"/>
  <c r="I864" i="9"/>
  <c r="AE864" i="9" s="1"/>
  <c r="AG864" i="9" s="1"/>
  <c r="AH864" i="9" s="1"/>
  <c r="H864" i="9"/>
  <c r="K863" i="9"/>
  <c r="J863" i="9"/>
  <c r="AE1864" i="9" s="1"/>
  <c r="AG1864" i="9" s="1"/>
  <c r="AH1864" i="9" s="1"/>
  <c r="I863" i="9"/>
  <c r="AE863" i="9" s="1"/>
  <c r="AG863" i="9" s="1"/>
  <c r="AH863" i="9" s="1"/>
  <c r="H863" i="9"/>
  <c r="K862" i="9"/>
  <c r="J862" i="9"/>
  <c r="AE1863" i="9" s="1"/>
  <c r="AG1863" i="9" s="1"/>
  <c r="AH1863" i="9" s="1"/>
  <c r="I862" i="9"/>
  <c r="AE862" i="9" s="1"/>
  <c r="AG862" i="9" s="1"/>
  <c r="AH862" i="9" s="1"/>
  <c r="H862" i="9"/>
  <c r="K861" i="9"/>
  <c r="J861" i="9"/>
  <c r="AE1862" i="9" s="1"/>
  <c r="AG1862" i="9" s="1"/>
  <c r="AH1862" i="9" s="1"/>
  <c r="I861" i="9"/>
  <c r="AE861" i="9" s="1"/>
  <c r="AG861" i="9" s="1"/>
  <c r="AH861" i="9" s="1"/>
  <c r="H861" i="9"/>
  <c r="K860" i="9"/>
  <c r="J860" i="9"/>
  <c r="AE1861" i="9" s="1"/>
  <c r="AG1861" i="9" s="1"/>
  <c r="AH1861" i="9" s="1"/>
  <c r="I860" i="9"/>
  <c r="AE860" i="9" s="1"/>
  <c r="AG860" i="9" s="1"/>
  <c r="AH860" i="9" s="1"/>
  <c r="H860" i="9"/>
  <c r="K859" i="9"/>
  <c r="J859" i="9"/>
  <c r="AE1860" i="9" s="1"/>
  <c r="AG1860" i="9" s="1"/>
  <c r="AH1860" i="9" s="1"/>
  <c r="I859" i="9"/>
  <c r="AE859" i="9" s="1"/>
  <c r="AG859" i="9" s="1"/>
  <c r="AH859" i="9" s="1"/>
  <c r="H859" i="9"/>
  <c r="K858" i="9"/>
  <c r="J858" i="9"/>
  <c r="AE1859" i="9" s="1"/>
  <c r="AG1859" i="9" s="1"/>
  <c r="AH1859" i="9" s="1"/>
  <c r="I858" i="9"/>
  <c r="AE858" i="9" s="1"/>
  <c r="AG858" i="9" s="1"/>
  <c r="AH858" i="9" s="1"/>
  <c r="H858" i="9"/>
  <c r="K857" i="9"/>
  <c r="J857" i="9"/>
  <c r="AE1858" i="9" s="1"/>
  <c r="AG1858" i="9" s="1"/>
  <c r="AH1858" i="9" s="1"/>
  <c r="I857" i="9"/>
  <c r="AE857" i="9" s="1"/>
  <c r="AG857" i="9" s="1"/>
  <c r="AH857" i="9" s="1"/>
  <c r="H857" i="9"/>
  <c r="K856" i="9"/>
  <c r="J856" i="9"/>
  <c r="AE1857" i="9" s="1"/>
  <c r="AG1857" i="9" s="1"/>
  <c r="AH1857" i="9" s="1"/>
  <c r="I856" i="9"/>
  <c r="AE856" i="9" s="1"/>
  <c r="AG856" i="9" s="1"/>
  <c r="AH856" i="9" s="1"/>
  <c r="H856" i="9"/>
  <c r="K855" i="9"/>
  <c r="J855" i="9"/>
  <c r="AE1856" i="9" s="1"/>
  <c r="AG1856" i="9" s="1"/>
  <c r="AH1856" i="9" s="1"/>
  <c r="I855" i="9"/>
  <c r="AE855" i="9" s="1"/>
  <c r="AG855" i="9" s="1"/>
  <c r="AH855" i="9" s="1"/>
  <c r="H855" i="9"/>
  <c r="K854" i="9"/>
  <c r="J854" i="9"/>
  <c r="AE1855" i="9" s="1"/>
  <c r="AG1855" i="9" s="1"/>
  <c r="AH1855" i="9" s="1"/>
  <c r="I854" i="9"/>
  <c r="AE854" i="9" s="1"/>
  <c r="AG854" i="9" s="1"/>
  <c r="AH854" i="9" s="1"/>
  <c r="H854" i="9"/>
  <c r="K853" i="9"/>
  <c r="J853" i="9"/>
  <c r="AE1854" i="9" s="1"/>
  <c r="AG1854" i="9" s="1"/>
  <c r="AH1854" i="9" s="1"/>
  <c r="I853" i="9"/>
  <c r="AE853" i="9" s="1"/>
  <c r="AG853" i="9" s="1"/>
  <c r="AH853" i="9" s="1"/>
  <c r="H853" i="9"/>
  <c r="K852" i="9"/>
  <c r="J852" i="9"/>
  <c r="AE1853" i="9" s="1"/>
  <c r="AG1853" i="9" s="1"/>
  <c r="AH1853" i="9" s="1"/>
  <c r="I852" i="9"/>
  <c r="AE852" i="9" s="1"/>
  <c r="AG852" i="9" s="1"/>
  <c r="AH852" i="9" s="1"/>
  <c r="H852" i="9"/>
  <c r="K851" i="9"/>
  <c r="J851" i="9"/>
  <c r="AE1852" i="9" s="1"/>
  <c r="AG1852" i="9" s="1"/>
  <c r="AH1852" i="9" s="1"/>
  <c r="I851" i="9"/>
  <c r="AE851" i="9" s="1"/>
  <c r="AG851" i="9" s="1"/>
  <c r="AH851" i="9" s="1"/>
  <c r="H851" i="9"/>
  <c r="K850" i="9"/>
  <c r="J850" i="9"/>
  <c r="AE1851" i="9" s="1"/>
  <c r="AG1851" i="9" s="1"/>
  <c r="AH1851" i="9" s="1"/>
  <c r="I850" i="9"/>
  <c r="AE850" i="9" s="1"/>
  <c r="AG850" i="9" s="1"/>
  <c r="AH850" i="9" s="1"/>
  <c r="H850" i="9"/>
  <c r="K849" i="9"/>
  <c r="J849" i="9"/>
  <c r="AE1850" i="9" s="1"/>
  <c r="AG1850" i="9" s="1"/>
  <c r="AH1850" i="9" s="1"/>
  <c r="I849" i="9"/>
  <c r="AE849" i="9" s="1"/>
  <c r="AG849" i="9" s="1"/>
  <c r="AH849" i="9" s="1"/>
  <c r="H849" i="9"/>
  <c r="K848" i="9"/>
  <c r="J848" i="9"/>
  <c r="AE1849" i="9" s="1"/>
  <c r="AG1849" i="9" s="1"/>
  <c r="AH1849" i="9" s="1"/>
  <c r="I848" i="9"/>
  <c r="AE848" i="9" s="1"/>
  <c r="AG848" i="9" s="1"/>
  <c r="AH848" i="9" s="1"/>
  <c r="H848" i="9"/>
  <c r="K847" i="9"/>
  <c r="J847" i="9"/>
  <c r="AE1848" i="9" s="1"/>
  <c r="AG1848" i="9" s="1"/>
  <c r="AH1848" i="9" s="1"/>
  <c r="I847" i="9"/>
  <c r="AE847" i="9" s="1"/>
  <c r="AG847" i="9" s="1"/>
  <c r="AH847" i="9" s="1"/>
  <c r="H847" i="9"/>
  <c r="K846" i="9"/>
  <c r="J846" i="9"/>
  <c r="AE1847" i="9" s="1"/>
  <c r="AG1847" i="9" s="1"/>
  <c r="AH1847" i="9" s="1"/>
  <c r="I846" i="9"/>
  <c r="AE846" i="9" s="1"/>
  <c r="AG846" i="9" s="1"/>
  <c r="AH846" i="9" s="1"/>
  <c r="H846" i="9"/>
  <c r="K845" i="9"/>
  <c r="J845" i="9"/>
  <c r="AE1846" i="9" s="1"/>
  <c r="AG1846" i="9" s="1"/>
  <c r="AH1846" i="9" s="1"/>
  <c r="I845" i="9"/>
  <c r="AE845" i="9" s="1"/>
  <c r="AG845" i="9" s="1"/>
  <c r="AH845" i="9" s="1"/>
  <c r="H845" i="9"/>
  <c r="K844" i="9"/>
  <c r="J844" i="9"/>
  <c r="AE1845" i="9" s="1"/>
  <c r="AG1845" i="9" s="1"/>
  <c r="AH1845" i="9" s="1"/>
  <c r="I844" i="9"/>
  <c r="AE844" i="9" s="1"/>
  <c r="AG844" i="9" s="1"/>
  <c r="AH844" i="9" s="1"/>
  <c r="H844" i="9"/>
  <c r="K843" i="9"/>
  <c r="J843" i="9"/>
  <c r="AE1844" i="9" s="1"/>
  <c r="AG1844" i="9" s="1"/>
  <c r="AH1844" i="9" s="1"/>
  <c r="I843" i="9"/>
  <c r="AE843" i="9" s="1"/>
  <c r="AG843" i="9" s="1"/>
  <c r="AH843" i="9" s="1"/>
  <c r="H843" i="9"/>
  <c r="K842" i="9"/>
  <c r="J842" i="9"/>
  <c r="AE1843" i="9" s="1"/>
  <c r="AG1843" i="9" s="1"/>
  <c r="AH1843" i="9" s="1"/>
  <c r="I842" i="9"/>
  <c r="AE842" i="9" s="1"/>
  <c r="AG842" i="9" s="1"/>
  <c r="AH842" i="9" s="1"/>
  <c r="H842" i="9"/>
  <c r="K841" i="9"/>
  <c r="J841" i="9"/>
  <c r="AE1842" i="9" s="1"/>
  <c r="AG1842" i="9" s="1"/>
  <c r="AH1842" i="9" s="1"/>
  <c r="I841" i="9"/>
  <c r="AE841" i="9" s="1"/>
  <c r="AG841" i="9" s="1"/>
  <c r="AH841" i="9" s="1"/>
  <c r="H841" i="9"/>
  <c r="K840" i="9"/>
  <c r="J840" i="9"/>
  <c r="AE1841" i="9" s="1"/>
  <c r="AG1841" i="9" s="1"/>
  <c r="AH1841" i="9" s="1"/>
  <c r="I840" i="9"/>
  <c r="AE840" i="9" s="1"/>
  <c r="AG840" i="9" s="1"/>
  <c r="AH840" i="9" s="1"/>
  <c r="H840" i="9"/>
  <c r="K839" i="9"/>
  <c r="J839" i="9"/>
  <c r="AE1840" i="9" s="1"/>
  <c r="AG1840" i="9" s="1"/>
  <c r="AH1840" i="9" s="1"/>
  <c r="I839" i="9"/>
  <c r="AE839" i="9" s="1"/>
  <c r="AG839" i="9" s="1"/>
  <c r="AH839" i="9" s="1"/>
  <c r="H839" i="9"/>
  <c r="K838" i="9"/>
  <c r="J838" i="9"/>
  <c r="AE1839" i="9" s="1"/>
  <c r="AG1839" i="9" s="1"/>
  <c r="AH1839" i="9" s="1"/>
  <c r="I838" i="9"/>
  <c r="AE838" i="9" s="1"/>
  <c r="AG838" i="9" s="1"/>
  <c r="AH838" i="9" s="1"/>
  <c r="H838" i="9"/>
  <c r="K837" i="9"/>
  <c r="J837" i="9"/>
  <c r="AE1838" i="9" s="1"/>
  <c r="AG1838" i="9" s="1"/>
  <c r="AH1838" i="9" s="1"/>
  <c r="I837" i="9"/>
  <c r="AE837" i="9" s="1"/>
  <c r="AG837" i="9" s="1"/>
  <c r="AH837" i="9" s="1"/>
  <c r="H837" i="9"/>
  <c r="K836" i="9"/>
  <c r="J836" i="9"/>
  <c r="AE1837" i="9" s="1"/>
  <c r="AG1837" i="9" s="1"/>
  <c r="AH1837" i="9" s="1"/>
  <c r="I836" i="9"/>
  <c r="AE836" i="9" s="1"/>
  <c r="AG836" i="9" s="1"/>
  <c r="AH836" i="9" s="1"/>
  <c r="H836" i="9"/>
  <c r="K835" i="9"/>
  <c r="J835" i="9"/>
  <c r="AE1836" i="9" s="1"/>
  <c r="AG1836" i="9" s="1"/>
  <c r="AH1836" i="9" s="1"/>
  <c r="I835" i="9"/>
  <c r="AE835" i="9" s="1"/>
  <c r="AG835" i="9" s="1"/>
  <c r="AH835" i="9" s="1"/>
  <c r="H835" i="9"/>
  <c r="K834" i="9"/>
  <c r="J834" i="9"/>
  <c r="AE1835" i="9" s="1"/>
  <c r="AG1835" i="9" s="1"/>
  <c r="AH1835" i="9" s="1"/>
  <c r="I834" i="9"/>
  <c r="AE834" i="9" s="1"/>
  <c r="AG834" i="9" s="1"/>
  <c r="AH834" i="9" s="1"/>
  <c r="H834" i="9"/>
  <c r="K833" i="9"/>
  <c r="J833" i="9"/>
  <c r="AE1834" i="9" s="1"/>
  <c r="AG1834" i="9" s="1"/>
  <c r="AH1834" i="9" s="1"/>
  <c r="I833" i="9"/>
  <c r="AE833" i="9" s="1"/>
  <c r="AG833" i="9" s="1"/>
  <c r="AH833" i="9" s="1"/>
  <c r="H833" i="9"/>
  <c r="K832" i="9"/>
  <c r="J832" i="9"/>
  <c r="AE1833" i="9" s="1"/>
  <c r="AG1833" i="9" s="1"/>
  <c r="AH1833" i="9" s="1"/>
  <c r="I832" i="9"/>
  <c r="AE832" i="9" s="1"/>
  <c r="AG832" i="9" s="1"/>
  <c r="AH832" i="9" s="1"/>
  <c r="H832" i="9"/>
  <c r="K831" i="9"/>
  <c r="J831" i="9"/>
  <c r="AE1832" i="9" s="1"/>
  <c r="AG1832" i="9" s="1"/>
  <c r="AH1832" i="9" s="1"/>
  <c r="I831" i="9"/>
  <c r="AE831" i="9" s="1"/>
  <c r="AG831" i="9" s="1"/>
  <c r="AH831" i="9" s="1"/>
  <c r="H831" i="9"/>
  <c r="K830" i="9"/>
  <c r="J830" i="9"/>
  <c r="AE1831" i="9" s="1"/>
  <c r="AG1831" i="9" s="1"/>
  <c r="AH1831" i="9" s="1"/>
  <c r="I830" i="9"/>
  <c r="AE830" i="9" s="1"/>
  <c r="AG830" i="9" s="1"/>
  <c r="AH830" i="9" s="1"/>
  <c r="H830" i="9"/>
  <c r="K829" i="9"/>
  <c r="J829" i="9"/>
  <c r="AE1830" i="9" s="1"/>
  <c r="AG1830" i="9" s="1"/>
  <c r="AH1830" i="9" s="1"/>
  <c r="I829" i="9"/>
  <c r="AE829" i="9" s="1"/>
  <c r="AG829" i="9" s="1"/>
  <c r="AH829" i="9" s="1"/>
  <c r="H829" i="9"/>
  <c r="K828" i="9"/>
  <c r="J828" i="9"/>
  <c r="AE1829" i="9" s="1"/>
  <c r="AG1829" i="9" s="1"/>
  <c r="AH1829" i="9" s="1"/>
  <c r="I828" i="9"/>
  <c r="AE828" i="9" s="1"/>
  <c r="AG828" i="9" s="1"/>
  <c r="AH828" i="9" s="1"/>
  <c r="H828" i="9"/>
  <c r="K827" i="9"/>
  <c r="J827" i="9"/>
  <c r="AE1828" i="9" s="1"/>
  <c r="AG1828" i="9" s="1"/>
  <c r="AH1828" i="9" s="1"/>
  <c r="I827" i="9"/>
  <c r="AE827" i="9" s="1"/>
  <c r="AG827" i="9" s="1"/>
  <c r="AH827" i="9" s="1"/>
  <c r="H827" i="9"/>
  <c r="K826" i="9"/>
  <c r="J826" i="9"/>
  <c r="AE1827" i="9" s="1"/>
  <c r="AG1827" i="9" s="1"/>
  <c r="AH1827" i="9" s="1"/>
  <c r="I826" i="9"/>
  <c r="AE826" i="9" s="1"/>
  <c r="AG826" i="9" s="1"/>
  <c r="AH826" i="9" s="1"/>
  <c r="H826" i="9"/>
  <c r="K825" i="9"/>
  <c r="J825" i="9"/>
  <c r="AE1826" i="9" s="1"/>
  <c r="AG1826" i="9" s="1"/>
  <c r="AH1826" i="9" s="1"/>
  <c r="I825" i="9"/>
  <c r="AE825" i="9" s="1"/>
  <c r="AG825" i="9" s="1"/>
  <c r="AH825" i="9" s="1"/>
  <c r="H825" i="9"/>
  <c r="K824" i="9"/>
  <c r="J824" i="9"/>
  <c r="AE1825" i="9" s="1"/>
  <c r="AG1825" i="9" s="1"/>
  <c r="AH1825" i="9" s="1"/>
  <c r="I824" i="9"/>
  <c r="AE824" i="9" s="1"/>
  <c r="AG824" i="9" s="1"/>
  <c r="AH824" i="9" s="1"/>
  <c r="H824" i="9"/>
  <c r="K823" i="9"/>
  <c r="J823" i="9"/>
  <c r="AE1824" i="9" s="1"/>
  <c r="AG1824" i="9" s="1"/>
  <c r="AH1824" i="9" s="1"/>
  <c r="I823" i="9"/>
  <c r="AE823" i="9" s="1"/>
  <c r="AG823" i="9" s="1"/>
  <c r="AH823" i="9" s="1"/>
  <c r="H823" i="9"/>
  <c r="K822" i="9"/>
  <c r="J822" i="9"/>
  <c r="AE1823" i="9" s="1"/>
  <c r="AG1823" i="9" s="1"/>
  <c r="AH1823" i="9" s="1"/>
  <c r="I822" i="9"/>
  <c r="AE822" i="9" s="1"/>
  <c r="AG822" i="9" s="1"/>
  <c r="AH822" i="9" s="1"/>
  <c r="H822" i="9"/>
  <c r="K821" i="9"/>
  <c r="J821" i="9"/>
  <c r="AE1822" i="9" s="1"/>
  <c r="AG1822" i="9" s="1"/>
  <c r="AH1822" i="9" s="1"/>
  <c r="I821" i="9"/>
  <c r="AE821" i="9" s="1"/>
  <c r="AG821" i="9" s="1"/>
  <c r="AH821" i="9" s="1"/>
  <c r="H821" i="9"/>
  <c r="K820" i="9"/>
  <c r="J820" i="9"/>
  <c r="AE1821" i="9" s="1"/>
  <c r="AG1821" i="9" s="1"/>
  <c r="AH1821" i="9" s="1"/>
  <c r="I820" i="9"/>
  <c r="AE820" i="9" s="1"/>
  <c r="AG820" i="9" s="1"/>
  <c r="AH820" i="9" s="1"/>
  <c r="H820" i="9"/>
  <c r="K819" i="9"/>
  <c r="J819" i="9"/>
  <c r="AE1820" i="9" s="1"/>
  <c r="AG1820" i="9" s="1"/>
  <c r="AH1820" i="9" s="1"/>
  <c r="I819" i="9"/>
  <c r="AE819" i="9" s="1"/>
  <c r="AG819" i="9" s="1"/>
  <c r="AH819" i="9" s="1"/>
  <c r="H819" i="9"/>
  <c r="K818" i="9"/>
  <c r="J818" i="9"/>
  <c r="AE1819" i="9" s="1"/>
  <c r="AG1819" i="9" s="1"/>
  <c r="AH1819" i="9" s="1"/>
  <c r="I818" i="9"/>
  <c r="AE818" i="9" s="1"/>
  <c r="AG818" i="9" s="1"/>
  <c r="AH818" i="9" s="1"/>
  <c r="H818" i="9"/>
  <c r="K817" i="9"/>
  <c r="J817" i="9"/>
  <c r="AE1818" i="9" s="1"/>
  <c r="AG1818" i="9" s="1"/>
  <c r="AH1818" i="9" s="1"/>
  <c r="I817" i="9"/>
  <c r="AE817" i="9" s="1"/>
  <c r="AG817" i="9" s="1"/>
  <c r="AH817" i="9" s="1"/>
  <c r="H817" i="9"/>
  <c r="K816" i="9"/>
  <c r="J816" i="9"/>
  <c r="AE1817" i="9" s="1"/>
  <c r="AG1817" i="9" s="1"/>
  <c r="AH1817" i="9" s="1"/>
  <c r="I816" i="9"/>
  <c r="AE816" i="9" s="1"/>
  <c r="AG816" i="9" s="1"/>
  <c r="AH816" i="9" s="1"/>
  <c r="H816" i="9"/>
  <c r="K815" i="9"/>
  <c r="J815" i="9"/>
  <c r="AE1816" i="9" s="1"/>
  <c r="AG1816" i="9" s="1"/>
  <c r="AH1816" i="9" s="1"/>
  <c r="I815" i="9"/>
  <c r="AE815" i="9" s="1"/>
  <c r="AG815" i="9" s="1"/>
  <c r="AH815" i="9" s="1"/>
  <c r="H815" i="9"/>
  <c r="K814" i="9"/>
  <c r="J814" i="9"/>
  <c r="AE1815" i="9" s="1"/>
  <c r="AG1815" i="9" s="1"/>
  <c r="AH1815" i="9" s="1"/>
  <c r="I814" i="9"/>
  <c r="AE814" i="9" s="1"/>
  <c r="AG814" i="9" s="1"/>
  <c r="AH814" i="9" s="1"/>
  <c r="H814" i="9"/>
  <c r="K813" i="9"/>
  <c r="J813" i="9"/>
  <c r="AE1814" i="9" s="1"/>
  <c r="AG1814" i="9" s="1"/>
  <c r="AH1814" i="9" s="1"/>
  <c r="I813" i="9"/>
  <c r="AE813" i="9" s="1"/>
  <c r="AG813" i="9" s="1"/>
  <c r="AH813" i="9" s="1"/>
  <c r="H813" i="9"/>
  <c r="K812" i="9"/>
  <c r="J812" i="9"/>
  <c r="AE1813" i="9" s="1"/>
  <c r="AG1813" i="9" s="1"/>
  <c r="AH1813" i="9" s="1"/>
  <c r="I812" i="9"/>
  <c r="AE812" i="9" s="1"/>
  <c r="AG812" i="9" s="1"/>
  <c r="AH812" i="9" s="1"/>
  <c r="H812" i="9"/>
  <c r="K811" i="9"/>
  <c r="J811" i="9"/>
  <c r="AE1812" i="9" s="1"/>
  <c r="AG1812" i="9" s="1"/>
  <c r="AH1812" i="9" s="1"/>
  <c r="I811" i="9"/>
  <c r="AE811" i="9" s="1"/>
  <c r="AG811" i="9" s="1"/>
  <c r="AH811" i="9" s="1"/>
  <c r="H811" i="9"/>
  <c r="K810" i="9"/>
  <c r="J810" i="9"/>
  <c r="AE1811" i="9" s="1"/>
  <c r="AG1811" i="9" s="1"/>
  <c r="AH1811" i="9" s="1"/>
  <c r="I810" i="9"/>
  <c r="AE810" i="9" s="1"/>
  <c r="AG810" i="9" s="1"/>
  <c r="AH810" i="9" s="1"/>
  <c r="H810" i="9"/>
  <c r="K809" i="9"/>
  <c r="J809" i="9"/>
  <c r="AE1810" i="9" s="1"/>
  <c r="AG1810" i="9" s="1"/>
  <c r="AH1810" i="9" s="1"/>
  <c r="I809" i="9"/>
  <c r="AE809" i="9" s="1"/>
  <c r="AG809" i="9" s="1"/>
  <c r="AH809" i="9" s="1"/>
  <c r="H809" i="9"/>
  <c r="K808" i="9"/>
  <c r="J808" i="9"/>
  <c r="AE1809" i="9" s="1"/>
  <c r="AG1809" i="9" s="1"/>
  <c r="AH1809" i="9" s="1"/>
  <c r="I808" i="9"/>
  <c r="AE808" i="9" s="1"/>
  <c r="AG808" i="9" s="1"/>
  <c r="AH808" i="9" s="1"/>
  <c r="H808" i="9"/>
  <c r="K807" i="9"/>
  <c r="J807" i="9"/>
  <c r="AE1808" i="9" s="1"/>
  <c r="AG1808" i="9" s="1"/>
  <c r="AH1808" i="9" s="1"/>
  <c r="I807" i="9"/>
  <c r="AE807" i="9" s="1"/>
  <c r="AG807" i="9" s="1"/>
  <c r="AH807" i="9" s="1"/>
  <c r="H807" i="9"/>
  <c r="K806" i="9"/>
  <c r="J806" i="9"/>
  <c r="AE1807" i="9" s="1"/>
  <c r="AG1807" i="9" s="1"/>
  <c r="AH1807" i="9" s="1"/>
  <c r="I806" i="9"/>
  <c r="AE806" i="9" s="1"/>
  <c r="AG806" i="9" s="1"/>
  <c r="AH806" i="9" s="1"/>
  <c r="H806" i="9"/>
  <c r="K805" i="9"/>
  <c r="J805" i="9"/>
  <c r="AE1806" i="9" s="1"/>
  <c r="AG1806" i="9" s="1"/>
  <c r="AH1806" i="9" s="1"/>
  <c r="I805" i="9"/>
  <c r="AE805" i="9" s="1"/>
  <c r="AG805" i="9" s="1"/>
  <c r="AH805" i="9" s="1"/>
  <c r="H805" i="9"/>
  <c r="K804" i="9"/>
  <c r="J804" i="9"/>
  <c r="AE1805" i="9" s="1"/>
  <c r="AG1805" i="9" s="1"/>
  <c r="AH1805" i="9" s="1"/>
  <c r="I804" i="9"/>
  <c r="AE804" i="9" s="1"/>
  <c r="AG804" i="9" s="1"/>
  <c r="AH804" i="9" s="1"/>
  <c r="H804" i="9"/>
  <c r="K803" i="9"/>
  <c r="J803" i="9"/>
  <c r="AE1804" i="9" s="1"/>
  <c r="AG1804" i="9" s="1"/>
  <c r="AH1804" i="9" s="1"/>
  <c r="I803" i="9"/>
  <c r="AE803" i="9" s="1"/>
  <c r="AG803" i="9" s="1"/>
  <c r="AH803" i="9" s="1"/>
  <c r="H803" i="9"/>
  <c r="K802" i="9"/>
  <c r="J802" i="9"/>
  <c r="AE1803" i="9" s="1"/>
  <c r="AG1803" i="9" s="1"/>
  <c r="AH1803" i="9" s="1"/>
  <c r="I802" i="9"/>
  <c r="AE802" i="9" s="1"/>
  <c r="AG802" i="9" s="1"/>
  <c r="AH802" i="9" s="1"/>
  <c r="H802" i="9"/>
  <c r="K801" i="9"/>
  <c r="J801" i="9"/>
  <c r="AE1802" i="9" s="1"/>
  <c r="AG1802" i="9" s="1"/>
  <c r="AH1802" i="9" s="1"/>
  <c r="I801" i="9"/>
  <c r="AE801" i="9" s="1"/>
  <c r="AG801" i="9" s="1"/>
  <c r="AH801" i="9" s="1"/>
  <c r="H801" i="9"/>
  <c r="K800" i="9"/>
  <c r="J800" i="9"/>
  <c r="AE1801" i="9" s="1"/>
  <c r="AG1801" i="9" s="1"/>
  <c r="AH1801" i="9" s="1"/>
  <c r="I800" i="9"/>
  <c r="AE800" i="9" s="1"/>
  <c r="AG800" i="9" s="1"/>
  <c r="AH800" i="9" s="1"/>
  <c r="H800" i="9"/>
  <c r="K799" i="9"/>
  <c r="J799" i="9"/>
  <c r="AE1800" i="9" s="1"/>
  <c r="AG1800" i="9" s="1"/>
  <c r="AH1800" i="9" s="1"/>
  <c r="I799" i="9"/>
  <c r="AE799" i="9" s="1"/>
  <c r="AG799" i="9" s="1"/>
  <c r="AH799" i="9" s="1"/>
  <c r="H799" i="9"/>
  <c r="K798" i="9"/>
  <c r="J798" i="9"/>
  <c r="AE1799" i="9" s="1"/>
  <c r="AG1799" i="9" s="1"/>
  <c r="AH1799" i="9" s="1"/>
  <c r="I798" i="9"/>
  <c r="AE798" i="9" s="1"/>
  <c r="AG798" i="9" s="1"/>
  <c r="AH798" i="9" s="1"/>
  <c r="H798" i="9"/>
  <c r="K797" i="9"/>
  <c r="J797" i="9"/>
  <c r="AE1798" i="9" s="1"/>
  <c r="AG1798" i="9" s="1"/>
  <c r="AH1798" i="9" s="1"/>
  <c r="I797" i="9"/>
  <c r="AE797" i="9" s="1"/>
  <c r="AG797" i="9" s="1"/>
  <c r="AH797" i="9" s="1"/>
  <c r="H797" i="9"/>
  <c r="K796" i="9"/>
  <c r="J796" i="9"/>
  <c r="AE1797" i="9" s="1"/>
  <c r="AG1797" i="9" s="1"/>
  <c r="AH1797" i="9" s="1"/>
  <c r="I796" i="9"/>
  <c r="AE796" i="9" s="1"/>
  <c r="AG796" i="9" s="1"/>
  <c r="AH796" i="9" s="1"/>
  <c r="H796" i="9"/>
  <c r="K795" i="9"/>
  <c r="J795" i="9"/>
  <c r="AE1796" i="9" s="1"/>
  <c r="AG1796" i="9" s="1"/>
  <c r="AH1796" i="9" s="1"/>
  <c r="I795" i="9"/>
  <c r="AE795" i="9" s="1"/>
  <c r="AG795" i="9" s="1"/>
  <c r="AH795" i="9" s="1"/>
  <c r="H795" i="9"/>
  <c r="K794" i="9"/>
  <c r="J794" i="9"/>
  <c r="AE1795" i="9" s="1"/>
  <c r="AG1795" i="9" s="1"/>
  <c r="AH1795" i="9" s="1"/>
  <c r="I794" i="9"/>
  <c r="AE794" i="9" s="1"/>
  <c r="AG794" i="9" s="1"/>
  <c r="AH794" i="9" s="1"/>
  <c r="H794" i="9"/>
  <c r="K793" i="9"/>
  <c r="J793" i="9"/>
  <c r="AE1794" i="9" s="1"/>
  <c r="AG1794" i="9" s="1"/>
  <c r="AH1794" i="9" s="1"/>
  <c r="I793" i="9"/>
  <c r="AE793" i="9" s="1"/>
  <c r="AG793" i="9" s="1"/>
  <c r="AH793" i="9" s="1"/>
  <c r="H793" i="9"/>
  <c r="K792" i="9"/>
  <c r="J792" i="9"/>
  <c r="AE1793" i="9" s="1"/>
  <c r="AG1793" i="9" s="1"/>
  <c r="AH1793" i="9" s="1"/>
  <c r="I792" i="9"/>
  <c r="AE792" i="9" s="1"/>
  <c r="AG792" i="9" s="1"/>
  <c r="AH792" i="9" s="1"/>
  <c r="H792" i="9"/>
  <c r="K791" i="9"/>
  <c r="J791" i="9"/>
  <c r="AE1792" i="9" s="1"/>
  <c r="AG1792" i="9" s="1"/>
  <c r="AH1792" i="9" s="1"/>
  <c r="I791" i="9"/>
  <c r="AE791" i="9" s="1"/>
  <c r="AG791" i="9" s="1"/>
  <c r="AH791" i="9" s="1"/>
  <c r="H791" i="9"/>
  <c r="K790" i="9"/>
  <c r="J790" i="9"/>
  <c r="AE1791" i="9" s="1"/>
  <c r="AG1791" i="9" s="1"/>
  <c r="AH1791" i="9" s="1"/>
  <c r="I790" i="9"/>
  <c r="AE790" i="9" s="1"/>
  <c r="AG790" i="9" s="1"/>
  <c r="AH790" i="9" s="1"/>
  <c r="H790" i="9"/>
  <c r="K789" i="9"/>
  <c r="J789" i="9"/>
  <c r="AE1790" i="9" s="1"/>
  <c r="AG1790" i="9" s="1"/>
  <c r="AH1790" i="9" s="1"/>
  <c r="I789" i="9"/>
  <c r="AE789" i="9" s="1"/>
  <c r="AG789" i="9" s="1"/>
  <c r="AH789" i="9" s="1"/>
  <c r="H789" i="9"/>
  <c r="K788" i="9"/>
  <c r="J788" i="9"/>
  <c r="AE1789" i="9" s="1"/>
  <c r="AG1789" i="9" s="1"/>
  <c r="AH1789" i="9" s="1"/>
  <c r="I788" i="9"/>
  <c r="AE788" i="9" s="1"/>
  <c r="AG788" i="9" s="1"/>
  <c r="AH788" i="9" s="1"/>
  <c r="H788" i="9"/>
  <c r="K787" i="9"/>
  <c r="J787" i="9"/>
  <c r="AE1788" i="9" s="1"/>
  <c r="AG1788" i="9" s="1"/>
  <c r="AH1788" i="9" s="1"/>
  <c r="I787" i="9"/>
  <c r="AE787" i="9" s="1"/>
  <c r="AG787" i="9" s="1"/>
  <c r="AH787" i="9" s="1"/>
  <c r="H787" i="9"/>
  <c r="K786" i="9"/>
  <c r="J786" i="9"/>
  <c r="AE1787" i="9" s="1"/>
  <c r="AG1787" i="9" s="1"/>
  <c r="AH1787" i="9" s="1"/>
  <c r="I786" i="9"/>
  <c r="AE786" i="9" s="1"/>
  <c r="AG786" i="9" s="1"/>
  <c r="AH786" i="9" s="1"/>
  <c r="H786" i="9"/>
  <c r="K785" i="9"/>
  <c r="J785" i="9"/>
  <c r="AE1786" i="9" s="1"/>
  <c r="AG1786" i="9" s="1"/>
  <c r="AH1786" i="9" s="1"/>
  <c r="I785" i="9"/>
  <c r="AE785" i="9" s="1"/>
  <c r="AG785" i="9" s="1"/>
  <c r="AH785" i="9" s="1"/>
  <c r="H785" i="9"/>
  <c r="K784" i="9"/>
  <c r="J784" i="9"/>
  <c r="AE1785" i="9" s="1"/>
  <c r="AG1785" i="9" s="1"/>
  <c r="AH1785" i="9" s="1"/>
  <c r="I784" i="9"/>
  <c r="AE784" i="9" s="1"/>
  <c r="AG784" i="9" s="1"/>
  <c r="AH784" i="9" s="1"/>
  <c r="H784" i="9"/>
  <c r="K783" i="9"/>
  <c r="J783" i="9"/>
  <c r="AE1784" i="9" s="1"/>
  <c r="AG1784" i="9" s="1"/>
  <c r="AH1784" i="9" s="1"/>
  <c r="I783" i="9"/>
  <c r="AE783" i="9" s="1"/>
  <c r="AG783" i="9" s="1"/>
  <c r="AH783" i="9" s="1"/>
  <c r="H783" i="9"/>
  <c r="K782" i="9"/>
  <c r="J782" i="9"/>
  <c r="AE1783" i="9" s="1"/>
  <c r="AG1783" i="9" s="1"/>
  <c r="AH1783" i="9" s="1"/>
  <c r="I782" i="9"/>
  <c r="AE782" i="9" s="1"/>
  <c r="AG782" i="9" s="1"/>
  <c r="AH782" i="9" s="1"/>
  <c r="H782" i="9"/>
  <c r="K781" i="9"/>
  <c r="J781" i="9"/>
  <c r="AE1782" i="9" s="1"/>
  <c r="AG1782" i="9" s="1"/>
  <c r="AH1782" i="9" s="1"/>
  <c r="I781" i="9"/>
  <c r="AE781" i="9" s="1"/>
  <c r="AG781" i="9" s="1"/>
  <c r="AH781" i="9" s="1"/>
  <c r="H781" i="9"/>
  <c r="K780" i="9"/>
  <c r="J780" i="9"/>
  <c r="AE1781" i="9" s="1"/>
  <c r="AG1781" i="9" s="1"/>
  <c r="AH1781" i="9" s="1"/>
  <c r="I780" i="9"/>
  <c r="AE780" i="9" s="1"/>
  <c r="AG780" i="9" s="1"/>
  <c r="AH780" i="9" s="1"/>
  <c r="H780" i="9"/>
  <c r="K779" i="9"/>
  <c r="J779" i="9"/>
  <c r="AE1780" i="9" s="1"/>
  <c r="AG1780" i="9" s="1"/>
  <c r="AH1780" i="9" s="1"/>
  <c r="I779" i="9"/>
  <c r="AE779" i="9" s="1"/>
  <c r="AG779" i="9" s="1"/>
  <c r="AH779" i="9" s="1"/>
  <c r="H779" i="9"/>
  <c r="K778" i="9"/>
  <c r="J778" i="9"/>
  <c r="AE1779" i="9" s="1"/>
  <c r="AG1779" i="9" s="1"/>
  <c r="AH1779" i="9" s="1"/>
  <c r="I778" i="9"/>
  <c r="AE778" i="9" s="1"/>
  <c r="AG778" i="9" s="1"/>
  <c r="AH778" i="9" s="1"/>
  <c r="H778" i="9"/>
  <c r="K777" i="9"/>
  <c r="J777" i="9"/>
  <c r="AE1778" i="9" s="1"/>
  <c r="AG1778" i="9" s="1"/>
  <c r="AH1778" i="9" s="1"/>
  <c r="I777" i="9"/>
  <c r="AE777" i="9" s="1"/>
  <c r="AG777" i="9" s="1"/>
  <c r="AH777" i="9" s="1"/>
  <c r="H777" i="9"/>
  <c r="K776" i="9"/>
  <c r="J776" i="9"/>
  <c r="AE1777" i="9" s="1"/>
  <c r="AG1777" i="9" s="1"/>
  <c r="AH1777" i="9" s="1"/>
  <c r="I776" i="9"/>
  <c r="AE776" i="9" s="1"/>
  <c r="AG776" i="9" s="1"/>
  <c r="AH776" i="9" s="1"/>
  <c r="H776" i="9"/>
  <c r="K775" i="9"/>
  <c r="J775" i="9"/>
  <c r="AE1776" i="9" s="1"/>
  <c r="AG1776" i="9" s="1"/>
  <c r="AH1776" i="9" s="1"/>
  <c r="I775" i="9"/>
  <c r="AE775" i="9" s="1"/>
  <c r="AG775" i="9" s="1"/>
  <c r="AH775" i="9" s="1"/>
  <c r="H775" i="9"/>
  <c r="K774" i="9"/>
  <c r="J774" i="9"/>
  <c r="AE1775" i="9" s="1"/>
  <c r="AG1775" i="9" s="1"/>
  <c r="AH1775" i="9" s="1"/>
  <c r="I774" i="9"/>
  <c r="AE774" i="9" s="1"/>
  <c r="AG774" i="9" s="1"/>
  <c r="AH774" i="9" s="1"/>
  <c r="H774" i="9"/>
  <c r="K773" i="9"/>
  <c r="J773" i="9"/>
  <c r="AE1774" i="9" s="1"/>
  <c r="AG1774" i="9" s="1"/>
  <c r="AH1774" i="9" s="1"/>
  <c r="I773" i="9"/>
  <c r="AE773" i="9" s="1"/>
  <c r="AG773" i="9" s="1"/>
  <c r="AH773" i="9" s="1"/>
  <c r="H773" i="9"/>
  <c r="K772" i="9"/>
  <c r="J772" i="9"/>
  <c r="AE1773" i="9" s="1"/>
  <c r="AG1773" i="9" s="1"/>
  <c r="AH1773" i="9" s="1"/>
  <c r="I772" i="9"/>
  <c r="AE772" i="9" s="1"/>
  <c r="AG772" i="9" s="1"/>
  <c r="AH772" i="9" s="1"/>
  <c r="H772" i="9"/>
  <c r="K771" i="9"/>
  <c r="J771" i="9"/>
  <c r="AE1772" i="9" s="1"/>
  <c r="AG1772" i="9" s="1"/>
  <c r="AH1772" i="9" s="1"/>
  <c r="I771" i="9"/>
  <c r="AE771" i="9" s="1"/>
  <c r="AG771" i="9" s="1"/>
  <c r="AH771" i="9" s="1"/>
  <c r="H771" i="9"/>
  <c r="K770" i="9"/>
  <c r="J770" i="9"/>
  <c r="AE1771" i="9" s="1"/>
  <c r="AG1771" i="9" s="1"/>
  <c r="AH1771" i="9" s="1"/>
  <c r="I770" i="9"/>
  <c r="AE770" i="9" s="1"/>
  <c r="AG770" i="9" s="1"/>
  <c r="AH770" i="9" s="1"/>
  <c r="H770" i="9"/>
  <c r="K769" i="9"/>
  <c r="J769" i="9"/>
  <c r="AE1770" i="9" s="1"/>
  <c r="AG1770" i="9" s="1"/>
  <c r="AH1770" i="9" s="1"/>
  <c r="I769" i="9"/>
  <c r="AE769" i="9" s="1"/>
  <c r="AG769" i="9" s="1"/>
  <c r="AH769" i="9" s="1"/>
  <c r="H769" i="9"/>
  <c r="K768" i="9"/>
  <c r="J768" i="9"/>
  <c r="AE1769" i="9" s="1"/>
  <c r="AG1769" i="9" s="1"/>
  <c r="AH1769" i="9" s="1"/>
  <c r="I768" i="9"/>
  <c r="AE768" i="9" s="1"/>
  <c r="AG768" i="9" s="1"/>
  <c r="AH768" i="9" s="1"/>
  <c r="H768" i="9"/>
  <c r="K767" i="9"/>
  <c r="J767" i="9"/>
  <c r="AE1768" i="9" s="1"/>
  <c r="AG1768" i="9" s="1"/>
  <c r="AH1768" i="9" s="1"/>
  <c r="I767" i="9"/>
  <c r="AE767" i="9" s="1"/>
  <c r="AG767" i="9" s="1"/>
  <c r="AH767" i="9" s="1"/>
  <c r="H767" i="9"/>
  <c r="K766" i="9"/>
  <c r="J766" i="9"/>
  <c r="AE1767" i="9" s="1"/>
  <c r="AG1767" i="9" s="1"/>
  <c r="AH1767" i="9" s="1"/>
  <c r="I766" i="9"/>
  <c r="AE766" i="9" s="1"/>
  <c r="AG766" i="9" s="1"/>
  <c r="AH766" i="9" s="1"/>
  <c r="H766" i="9"/>
  <c r="K765" i="9"/>
  <c r="J765" i="9"/>
  <c r="AE1766" i="9" s="1"/>
  <c r="AG1766" i="9" s="1"/>
  <c r="AH1766" i="9" s="1"/>
  <c r="I765" i="9"/>
  <c r="AE765" i="9" s="1"/>
  <c r="AG765" i="9" s="1"/>
  <c r="AH765" i="9" s="1"/>
  <c r="H765" i="9"/>
  <c r="K764" i="9"/>
  <c r="J764" i="9"/>
  <c r="AE1765" i="9" s="1"/>
  <c r="AG1765" i="9" s="1"/>
  <c r="AH1765" i="9" s="1"/>
  <c r="I764" i="9"/>
  <c r="AE764" i="9" s="1"/>
  <c r="AG764" i="9" s="1"/>
  <c r="AH764" i="9" s="1"/>
  <c r="H764" i="9"/>
  <c r="K763" i="9"/>
  <c r="J763" i="9"/>
  <c r="AE1764" i="9" s="1"/>
  <c r="AG1764" i="9" s="1"/>
  <c r="AH1764" i="9" s="1"/>
  <c r="I763" i="9"/>
  <c r="AE763" i="9" s="1"/>
  <c r="AG763" i="9" s="1"/>
  <c r="AH763" i="9" s="1"/>
  <c r="H763" i="9"/>
  <c r="K762" i="9"/>
  <c r="J762" i="9"/>
  <c r="AE1763" i="9" s="1"/>
  <c r="AG1763" i="9" s="1"/>
  <c r="AH1763" i="9" s="1"/>
  <c r="I762" i="9"/>
  <c r="AE762" i="9" s="1"/>
  <c r="AG762" i="9" s="1"/>
  <c r="AH762" i="9" s="1"/>
  <c r="H762" i="9"/>
  <c r="K761" i="9"/>
  <c r="J761" i="9"/>
  <c r="AE1762" i="9" s="1"/>
  <c r="AG1762" i="9" s="1"/>
  <c r="AH1762" i="9" s="1"/>
  <c r="I761" i="9"/>
  <c r="AE761" i="9" s="1"/>
  <c r="AG761" i="9" s="1"/>
  <c r="AH761" i="9" s="1"/>
  <c r="H761" i="9"/>
  <c r="K760" i="9"/>
  <c r="J760" i="9"/>
  <c r="AE1761" i="9" s="1"/>
  <c r="AG1761" i="9" s="1"/>
  <c r="AH1761" i="9" s="1"/>
  <c r="I760" i="9"/>
  <c r="AE760" i="9" s="1"/>
  <c r="AG760" i="9" s="1"/>
  <c r="AH760" i="9" s="1"/>
  <c r="H760" i="9"/>
  <c r="K759" i="9"/>
  <c r="J759" i="9"/>
  <c r="AE1760" i="9" s="1"/>
  <c r="AG1760" i="9" s="1"/>
  <c r="AH1760" i="9" s="1"/>
  <c r="I759" i="9"/>
  <c r="AE759" i="9" s="1"/>
  <c r="AG759" i="9" s="1"/>
  <c r="AH759" i="9" s="1"/>
  <c r="H759" i="9"/>
  <c r="K758" i="9"/>
  <c r="J758" i="9"/>
  <c r="AE1759" i="9" s="1"/>
  <c r="AG1759" i="9" s="1"/>
  <c r="AH1759" i="9" s="1"/>
  <c r="I758" i="9"/>
  <c r="AE758" i="9" s="1"/>
  <c r="AG758" i="9" s="1"/>
  <c r="AH758" i="9" s="1"/>
  <c r="H758" i="9"/>
  <c r="K757" i="9"/>
  <c r="J757" i="9"/>
  <c r="AE1758" i="9" s="1"/>
  <c r="AG1758" i="9" s="1"/>
  <c r="AH1758" i="9" s="1"/>
  <c r="I757" i="9"/>
  <c r="AE757" i="9" s="1"/>
  <c r="AG757" i="9" s="1"/>
  <c r="AH757" i="9" s="1"/>
  <c r="H757" i="9"/>
  <c r="K756" i="9"/>
  <c r="J756" i="9"/>
  <c r="AE1757" i="9" s="1"/>
  <c r="AG1757" i="9" s="1"/>
  <c r="AH1757" i="9" s="1"/>
  <c r="I756" i="9"/>
  <c r="AE756" i="9" s="1"/>
  <c r="AG756" i="9" s="1"/>
  <c r="AH756" i="9" s="1"/>
  <c r="H756" i="9"/>
  <c r="K755" i="9"/>
  <c r="J755" i="9"/>
  <c r="AE1756" i="9" s="1"/>
  <c r="AG1756" i="9" s="1"/>
  <c r="AH1756" i="9" s="1"/>
  <c r="I755" i="9"/>
  <c r="AE755" i="9" s="1"/>
  <c r="AG755" i="9" s="1"/>
  <c r="AH755" i="9" s="1"/>
  <c r="H755" i="9"/>
  <c r="K754" i="9"/>
  <c r="J754" i="9"/>
  <c r="AE1755" i="9" s="1"/>
  <c r="AG1755" i="9" s="1"/>
  <c r="AH1755" i="9" s="1"/>
  <c r="I754" i="9"/>
  <c r="AE754" i="9" s="1"/>
  <c r="AG754" i="9" s="1"/>
  <c r="AH754" i="9" s="1"/>
  <c r="H754" i="9"/>
  <c r="K753" i="9"/>
  <c r="J753" i="9"/>
  <c r="AE1754" i="9" s="1"/>
  <c r="AG1754" i="9" s="1"/>
  <c r="AH1754" i="9" s="1"/>
  <c r="I753" i="9"/>
  <c r="AE753" i="9" s="1"/>
  <c r="AG753" i="9" s="1"/>
  <c r="AH753" i="9" s="1"/>
  <c r="H753" i="9"/>
  <c r="K752" i="9"/>
  <c r="J752" i="9"/>
  <c r="AE1753" i="9" s="1"/>
  <c r="AG1753" i="9" s="1"/>
  <c r="AH1753" i="9" s="1"/>
  <c r="I752" i="9"/>
  <c r="AE752" i="9" s="1"/>
  <c r="AG752" i="9" s="1"/>
  <c r="AH752" i="9" s="1"/>
  <c r="H752" i="9"/>
  <c r="K751" i="9"/>
  <c r="J751" i="9"/>
  <c r="AE1752" i="9" s="1"/>
  <c r="AG1752" i="9" s="1"/>
  <c r="AH1752" i="9" s="1"/>
  <c r="I751" i="9"/>
  <c r="AE751" i="9" s="1"/>
  <c r="AG751" i="9" s="1"/>
  <c r="AH751" i="9" s="1"/>
  <c r="H751" i="9"/>
  <c r="K750" i="9"/>
  <c r="J750" i="9"/>
  <c r="AE1751" i="9" s="1"/>
  <c r="AG1751" i="9" s="1"/>
  <c r="AH1751" i="9" s="1"/>
  <c r="I750" i="9"/>
  <c r="AE750" i="9" s="1"/>
  <c r="AG750" i="9" s="1"/>
  <c r="AH750" i="9" s="1"/>
  <c r="H750" i="9"/>
  <c r="K749" i="9"/>
  <c r="J749" i="9"/>
  <c r="AE1750" i="9" s="1"/>
  <c r="AG1750" i="9" s="1"/>
  <c r="AH1750" i="9" s="1"/>
  <c r="I749" i="9"/>
  <c r="AE749" i="9" s="1"/>
  <c r="AG749" i="9" s="1"/>
  <c r="AH749" i="9" s="1"/>
  <c r="H749" i="9"/>
  <c r="K748" i="9"/>
  <c r="J748" i="9"/>
  <c r="AE1749" i="9" s="1"/>
  <c r="AG1749" i="9" s="1"/>
  <c r="AH1749" i="9" s="1"/>
  <c r="I748" i="9"/>
  <c r="AE748" i="9" s="1"/>
  <c r="AG748" i="9" s="1"/>
  <c r="AH748" i="9" s="1"/>
  <c r="H748" i="9"/>
  <c r="K747" i="9"/>
  <c r="J747" i="9"/>
  <c r="AE1748" i="9" s="1"/>
  <c r="AG1748" i="9" s="1"/>
  <c r="AH1748" i="9" s="1"/>
  <c r="I747" i="9"/>
  <c r="AE747" i="9" s="1"/>
  <c r="AG747" i="9" s="1"/>
  <c r="AH747" i="9" s="1"/>
  <c r="H747" i="9"/>
  <c r="K746" i="9"/>
  <c r="J746" i="9"/>
  <c r="AE1747" i="9" s="1"/>
  <c r="AG1747" i="9" s="1"/>
  <c r="AH1747" i="9" s="1"/>
  <c r="I746" i="9"/>
  <c r="AE746" i="9" s="1"/>
  <c r="AG746" i="9" s="1"/>
  <c r="AH746" i="9" s="1"/>
  <c r="H746" i="9"/>
  <c r="K745" i="9"/>
  <c r="J745" i="9"/>
  <c r="AE1746" i="9" s="1"/>
  <c r="AG1746" i="9" s="1"/>
  <c r="AH1746" i="9" s="1"/>
  <c r="I745" i="9"/>
  <c r="AE745" i="9" s="1"/>
  <c r="AG745" i="9" s="1"/>
  <c r="AH745" i="9" s="1"/>
  <c r="H745" i="9"/>
  <c r="K744" i="9"/>
  <c r="J744" i="9"/>
  <c r="AE1745" i="9" s="1"/>
  <c r="AG1745" i="9" s="1"/>
  <c r="AH1745" i="9" s="1"/>
  <c r="I744" i="9"/>
  <c r="AE744" i="9" s="1"/>
  <c r="AG744" i="9" s="1"/>
  <c r="AH744" i="9" s="1"/>
  <c r="H744" i="9"/>
  <c r="K743" i="9"/>
  <c r="J743" i="9"/>
  <c r="AE1744" i="9" s="1"/>
  <c r="AG1744" i="9" s="1"/>
  <c r="AH1744" i="9" s="1"/>
  <c r="I743" i="9"/>
  <c r="AE743" i="9" s="1"/>
  <c r="AG743" i="9" s="1"/>
  <c r="AH743" i="9" s="1"/>
  <c r="H743" i="9"/>
  <c r="K742" i="9"/>
  <c r="J742" i="9"/>
  <c r="AE1743" i="9" s="1"/>
  <c r="AG1743" i="9" s="1"/>
  <c r="AH1743" i="9" s="1"/>
  <c r="I742" i="9"/>
  <c r="AE742" i="9" s="1"/>
  <c r="AG742" i="9" s="1"/>
  <c r="AH742" i="9" s="1"/>
  <c r="H742" i="9"/>
  <c r="K741" i="9"/>
  <c r="J741" i="9"/>
  <c r="AE1742" i="9" s="1"/>
  <c r="AG1742" i="9" s="1"/>
  <c r="AH1742" i="9" s="1"/>
  <c r="I741" i="9"/>
  <c r="AE741" i="9" s="1"/>
  <c r="AG741" i="9" s="1"/>
  <c r="AH741" i="9" s="1"/>
  <c r="H741" i="9"/>
  <c r="K740" i="9"/>
  <c r="J740" i="9"/>
  <c r="AE1741" i="9" s="1"/>
  <c r="AG1741" i="9" s="1"/>
  <c r="AH1741" i="9" s="1"/>
  <c r="I740" i="9"/>
  <c r="AE740" i="9" s="1"/>
  <c r="AG740" i="9" s="1"/>
  <c r="AH740" i="9" s="1"/>
  <c r="H740" i="9"/>
  <c r="K739" i="9"/>
  <c r="J739" i="9"/>
  <c r="AE1740" i="9" s="1"/>
  <c r="AG1740" i="9" s="1"/>
  <c r="AH1740" i="9" s="1"/>
  <c r="I739" i="9"/>
  <c r="AE739" i="9" s="1"/>
  <c r="AG739" i="9" s="1"/>
  <c r="AH739" i="9" s="1"/>
  <c r="H739" i="9"/>
  <c r="K738" i="9"/>
  <c r="J738" i="9"/>
  <c r="AE1739" i="9" s="1"/>
  <c r="AG1739" i="9" s="1"/>
  <c r="AH1739" i="9" s="1"/>
  <c r="I738" i="9"/>
  <c r="AE738" i="9" s="1"/>
  <c r="AG738" i="9" s="1"/>
  <c r="AH738" i="9" s="1"/>
  <c r="H738" i="9"/>
  <c r="K737" i="9"/>
  <c r="J737" i="9"/>
  <c r="AE1738" i="9" s="1"/>
  <c r="AG1738" i="9" s="1"/>
  <c r="AH1738" i="9" s="1"/>
  <c r="I737" i="9"/>
  <c r="AE737" i="9" s="1"/>
  <c r="AG737" i="9" s="1"/>
  <c r="AH737" i="9" s="1"/>
  <c r="H737" i="9"/>
  <c r="K736" i="9"/>
  <c r="J736" i="9"/>
  <c r="AE1737" i="9" s="1"/>
  <c r="AG1737" i="9" s="1"/>
  <c r="AH1737" i="9" s="1"/>
  <c r="I736" i="9"/>
  <c r="AE736" i="9" s="1"/>
  <c r="AG736" i="9" s="1"/>
  <c r="AH736" i="9" s="1"/>
  <c r="H736" i="9"/>
  <c r="K735" i="9"/>
  <c r="J735" i="9"/>
  <c r="AE1736" i="9" s="1"/>
  <c r="AG1736" i="9" s="1"/>
  <c r="AH1736" i="9" s="1"/>
  <c r="I735" i="9"/>
  <c r="AE735" i="9" s="1"/>
  <c r="AG735" i="9" s="1"/>
  <c r="AH735" i="9" s="1"/>
  <c r="H735" i="9"/>
  <c r="K734" i="9"/>
  <c r="J734" i="9"/>
  <c r="AE1735" i="9" s="1"/>
  <c r="AG1735" i="9" s="1"/>
  <c r="AH1735" i="9" s="1"/>
  <c r="I734" i="9"/>
  <c r="AE734" i="9" s="1"/>
  <c r="AG734" i="9" s="1"/>
  <c r="AH734" i="9" s="1"/>
  <c r="H734" i="9"/>
  <c r="K733" i="9"/>
  <c r="J733" i="9"/>
  <c r="AE1734" i="9" s="1"/>
  <c r="AG1734" i="9" s="1"/>
  <c r="AH1734" i="9" s="1"/>
  <c r="I733" i="9"/>
  <c r="AE733" i="9" s="1"/>
  <c r="AG733" i="9" s="1"/>
  <c r="AH733" i="9" s="1"/>
  <c r="H733" i="9"/>
  <c r="K732" i="9"/>
  <c r="J732" i="9"/>
  <c r="AE1733" i="9" s="1"/>
  <c r="AG1733" i="9" s="1"/>
  <c r="AH1733" i="9" s="1"/>
  <c r="I732" i="9"/>
  <c r="AE732" i="9" s="1"/>
  <c r="AG732" i="9" s="1"/>
  <c r="AH732" i="9" s="1"/>
  <c r="H732" i="9"/>
  <c r="K731" i="9"/>
  <c r="J731" i="9"/>
  <c r="AE1732" i="9" s="1"/>
  <c r="AG1732" i="9" s="1"/>
  <c r="AH1732" i="9" s="1"/>
  <c r="I731" i="9"/>
  <c r="AE731" i="9" s="1"/>
  <c r="AG731" i="9" s="1"/>
  <c r="AH731" i="9" s="1"/>
  <c r="H731" i="9"/>
  <c r="K730" i="9"/>
  <c r="J730" i="9"/>
  <c r="AE1731" i="9" s="1"/>
  <c r="AG1731" i="9" s="1"/>
  <c r="AH1731" i="9" s="1"/>
  <c r="I730" i="9"/>
  <c r="AE730" i="9" s="1"/>
  <c r="AG730" i="9" s="1"/>
  <c r="AH730" i="9" s="1"/>
  <c r="H730" i="9"/>
  <c r="K729" i="9"/>
  <c r="J729" i="9"/>
  <c r="AE1730" i="9" s="1"/>
  <c r="AG1730" i="9" s="1"/>
  <c r="AH1730" i="9" s="1"/>
  <c r="I729" i="9"/>
  <c r="AE729" i="9" s="1"/>
  <c r="AG729" i="9" s="1"/>
  <c r="AH729" i="9" s="1"/>
  <c r="H729" i="9"/>
  <c r="K728" i="9"/>
  <c r="J728" i="9"/>
  <c r="AE1729" i="9" s="1"/>
  <c r="AG1729" i="9" s="1"/>
  <c r="AH1729" i="9" s="1"/>
  <c r="I728" i="9"/>
  <c r="AE728" i="9" s="1"/>
  <c r="AG728" i="9" s="1"/>
  <c r="AH728" i="9" s="1"/>
  <c r="H728" i="9"/>
  <c r="K727" i="9"/>
  <c r="J727" i="9"/>
  <c r="AE1728" i="9" s="1"/>
  <c r="AG1728" i="9" s="1"/>
  <c r="AH1728" i="9" s="1"/>
  <c r="I727" i="9"/>
  <c r="AE727" i="9" s="1"/>
  <c r="AG727" i="9" s="1"/>
  <c r="AH727" i="9" s="1"/>
  <c r="H727" i="9"/>
  <c r="K726" i="9"/>
  <c r="J726" i="9"/>
  <c r="AE1727" i="9" s="1"/>
  <c r="AG1727" i="9" s="1"/>
  <c r="AH1727" i="9" s="1"/>
  <c r="I726" i="9"/>
  <c r="AE726" i="9" s="1"/>
  <c r="AG726" i="9" s="1"/>
  <c r="AH726" i="9" s="1"/>
  <c r="H726" i="9"/>
  <c r="K725" i="9"/>
  <c r="J725" i="9"/>
  <c r="AE1726" i="9" s="1"/>
  <c r="AG1726" i="9" s="1"/>
  <c r="AH1726" i="9" s="1"/>
  <c r="I725" i="9"/>
  <c r="AE725" i="9" s="1"/>
  <c r="AG725" i="9" s="1"/>
  <c r="AH725" i="9" s="1"/>
  <c r="H725" i="9"/>
  <c r="K724" i="9"/>
  <c r="J724" i="9"/>
  <c r="AE1725" i="9" s="1"/>
  <c r="AG1725" i="9" s="1"/>
  <c r="AH1725" i="9" s="1"/>
  <c r="I724" i="9"/>
  <c r="AE724" i="9" s="1"/>
  <c r="AG724" i="9" s="1"/>
  <c r="AH724" i="9" s="1"/>
  <c r="H724" i="9"/>
  <c r="K723" i="9"/>
  <c r="J723" i="9"/>
  <c r="AE1724" i="9" s="1"/>
  <c r="AG1724" i="9" s="1"/>
  <c r="AH1724" i="9" s="1"/>
  <c r="I723" i="9"/>
  <c r="AE723" i="9" s="1"/>
  <c r="AG723" i="9" s="1"/>
  <c r="AH723" i="9" s="1"/>
  <c r="H723" i="9"/>
  <c r="K722" i="9"/>
  <c r="J722" i="9"/>
  <c r="AE1723" i="9" s="1"/>
  <c r="AG1723" i="9" s="1"/>
  <c r="AH1723" i="9" s="1"/>
  <c r="I722" i="9"/>
  <c r="AE722" i="9" s="1"/>
  <c r="AG722" i="9" s="1"/>
  <c r="AH722" i="9" s="1"/>
  <c r="H722" i="9"/>
  <c r="K721" i="9"/>
  <c r="J721" i="9"/>
  <c r="AE1722" i="9" s="1"/>
  <c r="AG1722" i="9" s="1"/>
  <c r="AH1722" i="9" s="1"/>
  <c r="I721" i="9"/>
  <c r="AE721" i="9" s="1"/>
  <c r="AG721" i="9" s="1"/>
  <c r="AH721" i="9" s="1"/>
  <c r="H721" i="9"/>
  <c r="K720" i="9"/>
  <c r="J720" i="9"/>
  <c r="AE1721" i="9" s="1"/>
  <c r="AG1721" i="9" s="1"/>
  <c r="AH1721" i="9" s="1"/>
  <c r="I720" i="9"/>
  <c r="AE720" i="9" s="1"/>
  <c r="AG720" i="9" s="1"/>
  <c r="AH720" i="9" s="1"/>
  <c r="H720" i="9"/>
  <c r="K719" i="9"/>
  <c r="J719" i="9"/>
  <c r="AE1720" i="9" s="1"/>
  <c r="AG1720" i="9" s="1"/>
  <c r="AH1720" i="9" s="1"/>
  <c r="I719" i="9"/>
  <c r="AE719" i="9" s="1"/>
  <c r="AG719" i="9" s="1"/>
  <c r="AH719" i="9" s="1"/>
  <c r="H719" i="9"/>
  <c r="K718" i="9"/>
  <c r="J718" i="9"/>
  <c r="AE1719" i="9" s="1"/>
  <c r="AG1719" i="9" s="1"/>
  <c r="AH1719" i="9" s="1"/>
  <c r="I718" i="9"/>
  <c r="AE718" i="9" s="1"/>
  <c r="AG718" i="9" s="1"/>
  <c r="AH718" i="9" s="1"/>
  <c r="H718" i="9"/>
  <c r="K717" i="9"/>
  <c r="J717" i="9"/>
  <c r="AE1718" i="9" s="1"/>
  <c r="AG1718" i="9" s="1"/>
  <c r="AH1718" i="9" s="1"/>
  <c r="I717" i="9"/>
  <c r="AE717" i="9" s="1"/>
  <c r="AG717" i="9" s="1"/>
  <c r="AH717" i="9" s="1"/>
  <c r="H717" i="9"/>
  <c r="K716" i="9"/>
  <c r="J716" i="9"/>
  <c r="AE1717" i="9" s="1"/>
  <c r="AG1717" i="9" s="1"/>
  <c r="AH1717" i="9" s="1"/>
  <c r="I716" i="9"/>
  <c r="AE716" i="9" s="1"/>
  <c r="AG716" i="9" s="1"/>
  <c r="AH716" i="9" s="1"/>
  <c r="H716" i="9"/>
  <c r="K715" i="9"/>
  <c r="J715" i="9"/>
  <c r="AE1716" i="9" s="1"/>
  <c r="AG1716" i="9" s="1"/>
  <c r="AH1716" i="9" s="1"/>
  <c r="I715" i="9"/>
  <c r="AE715" i="9" s="1"/>
  <c r="AG715" i="9" s="1"/>
  <c r="AH715" i="9" s="1"/>
  <c r="H715" i="9"/>
  <c r="K714" i="9"/>
  <c r="J714" i="9"/>
  <c r="AE1715" i="9" s="1"/>
  <c r="AG1715" i="9" s="1"/>
  <c r="AH1715" i="9" s="1"/>
  <c r="I714" i="9"/>
  <c r="AE714" i="9" s="1"/>
  <c r="AG714" i="9" s="1"/>
  <c r="AH714" i="9" s="1"/>
  <c r="H714" i="9"/>
  <c r="K713" i="9"/>
  <c r="J713" i="9"/>
  <c r="AE1714" i="9" s="1"/>
  <c r="AG1714" i="9" s="1"/>
  <c r="AH1714" i="9" s="1"/>
  <c r="I713" i="9"/>
  <c r="AE713" i="9" s="1"/>
  <c r="AG713" i="9" s="1"/>
  <c r="AH713" i="9" s="1"/>
  <c r="H713" i="9"/>
  <c r="K712" i="9"/>
  <c r="J712" i="9"/>
  <c r="AE1713" i="9" s="1"/>
  <c r="AG1713" i="9" s="1"/>
  <c r="AH1713" i="9" s="1"/>
  <c r="I712" i="9"/>
  <c r="AE712" i="9" s="1"/>
  <c r="AG712" i="9" s="1"/>
  <c r="AH712" i="9" s="1"/>
  <c r="H712" i="9"/>
  <c r="K711" i="9"/>
  <c r="J711" i="9"/>
  <c r="AE1712" i="9" s="1"/>
  <c r="AG1712" i="9" s="1"/>
  <c r="AH1712" i="9" s="1"/>
  <c r="I711" i="9"/>
  <c r="AE711" i="9" s="1"/>
  <c r="AG711" i="9" s="1"/>
  <c r="AH711" i="9" s="1"/>
  <c r="H711" i="9"/>
  <c r="K710" i="9"/>
  <c r="J710" i="9"/>
  <c r="AE1711" i="9" s="1"/>
  <c r="AG1711" i="9" s="1"/>
  <c r="AH1711" i="9" s="1"/>
  <c r="I710" i="9"/>
  <c r="AE710" i="9" s="1"/>
  <c r="AG710" i="9" s="1"/>
  <c r="AH710" i="9" s="1"/>
  <c r="H710" i="9"/>
  <c r="K709" i="9"/>
  <c r="J709" i="9"/>
  <c r="AE1710" i="9" s="1"/>
  <c r="AG1710" i="9" s="1"/>
  <c r="AH1710" i="9" s="1"/>
  <c r="I709" i="9"/>
  <c r="AE709" i="9" s="1"/>
  <c r="AG709" i="9" s="1"/>
  <c r="AH709" i="9" s="1"/>
  <c r="H709" i="9"/>
  <c r="K708" i="9"/>
  <c r="J708" i="9"/>
  <c r="AE1709" i="9" s="1"/>
  <c r="AG1709" i="9" s="1"/>
  <c r="AH1709" i="9" s="1"/>
  <c r="I708" i="9"/>
  <c r="AE708" i="9" s="1"/>
  <c r="AG708" i="9" s="1"/>
  <c r="AH708" i="9" s="1"/>
  <c r="H708" i="9"/>
  <c r="K707" i="9"/>
  <c r="J707" i="9"/>
  <c r="AE1708" i="9" s="1"/>
  <c r="AG1708" i="9" s="1"/>
  <c r="AH1708" i="9" s="1"/>
  <c r="I707" i="9"/>
  <c r="AE707" i="9" s="1"/>
  <c r="AG707" i="9" s="1"/>
  <c r="AH707" i="9" s="1"/>
  <c r="H707" i="9"/>
  <c r="K706" i="9"/>
  <c r="J706" i="9"/>
  <c r="AE1707" i="9" s="1"/>
  <c r="AG1707" i="9" s="1"/>
  <c r="AH1707" i="9" s="1"/>
  <c r="I706" i="9"/>
  <c r="AE706" i="9" s="1"/>
  <c r="AG706" i="9" s="1"/>
  <c r="AH706" i="9" s="1"/>
  <c r="H706" i="9"/>
  <c r="K705" i="9"/>
  <c r="J705" i="9"/>
  <c r="AE1706" i="9" s="1"/>
  <c r="AG1706" i="9" s="1"/>
  <c r="AH1706" i="9" s="1"/>
  <c r="I705" i="9"/>
  <c r="AE705" i="9" s="1"/>
  <c r="AG705" i="9" s="1"/>
  <c r="AH705" i="9" s="1"/>
  <c r="H705" i="9"/>
  <c r="K704" i="9"/>
  <c r="J704" i="9"/>
  <c r="AE1705" i="9" s="1"/>
  <c r="AG1705" i="9" s="1"/>
  <c r="AH1705" i="9" s="1"/>
  <c r="I704" i="9"/>
  <c r="AE704" i="9" s="1"/>
  <c r="AG704" i="9" s="1"/>
  <c r="AH704" i="9" s="1"/>
  <c r="H704" i="9"/>
  <c r="K703" i="9"/>
  <c r="J703" i="9"/>
  <c r="AE1704" i="9" s="1"/>
  <c r="AG1704" i="9" s="1"/>
  <c r="AH1704" i="9" s="1"/>
  <c r="I703" i="9"/>
  <c r="AE703" i="9" s="1"/>
  <c r="AG703" i="9" s="1"/>
  <c r="AH703" i="9" s="1"/>
  <c r="H703" i="9"/>
  <c r="K702" i="9"/>
  <c r="J702" i="9"/>
  <c r="AE1703" i="9" s="1"/>
  <c r="AG1703" i="9" s="1"/>
  <c r="AH1703" i="9" s="1"/>
  <c r="I702" i="9"/>
  <c r="AE702" i="9" s="1"/>
  <c r="AG702" i="9" s="1"/>
  <c r="AH702" i="9" s="1"/>
  <c r="H702" i="9"/>
  <c r="K701" i="9"/>
  <c r="J701" i="9"/>
  <c r="AE1702" i="9" s="1"/>
  <c r="AG1702" i="9" s="1"/>
  <c r="AH1702" i="9" s="1"/>
  <c r="I701" i="9"/>
  <c r="AE701" i="9" s="1"/>
  <c r="AG701" i="9" s="1"/>
  <c r="AH701" i="9" s="1"/>
  <c r="H701" i="9"/>
  <c r="K700" i="9"/>
  <c r="J700" i="9"/>
  <c r="AE1701" i="9" s="1"/>
  <c r="AG1701" i="9" s="1"/>
  <c r="AH1701" i="9" s="1"/>
  <c r="I700" i="9"/>
  <c r="AE700" i="9" s="1"/>
  <c r="AG700" i="9" s="1"/>
  <c r="AH700" i="9" s="1"/>
  <c r="H700" i="9"/>
  <c r="K699" i="9"/>
  <c r="J699" i="9"/>
  <c r="AE1700" i="9" s="1"/>
  <c r="AG1700" i="9" s="1"/>
  <c r="AH1700" i="9" s="1"/>
  <c r="I699" i="9"/>
  <c r="AE699" i="9" s="1"/>
  <c r="AG699" i="9" s="1"/>
  <c r="AH699" i="9" s="1"/>
  <c r="H699" i="9"/>
  <c r="K698" i="9"/>
  <c r="J698" i="9"/>
  <c r="AE1699" i="9" s="1"/>
  <c r="AG1699" i="9" s="1"/>
  <c r="AH1699" i="9" s="1"/>
  <c r="I698" i="9"/>
  <c r="AE698" i="9" s="1"/>
  <c r="AG698" i="9" s="1"/>
  <c r="AH698" i="9" s="1"/>
  <c r="H698" i="9"/>
  <c r="K697" i="9"/>
  <c r="J697" i="9"/>
  <c r="AE1698" i="9" s="1"/>
  <c r="AG1698" i="9" s="1"/>
  <c r="AH1698" i="9" s="1"/>
  <c r="I697" i="9"/>
  <c r="AE697" i="9" s="1"/>
  <c r="AG697" i="9" s="1"/>
  <c r="AH697" i="9" s="1"/>
  <c r="H697" i="9"/>
  <c r="K696" i="9"/>
  <c r="J696" i="9"/>
  <c r="AE1697" i="9" s="1"/>
  <c r="AG1697" i="9" s="1"/>
  <c r="AH1697" i="9" s="1"/>
  <c r="I696" i="9"/>
  <c r="AE696" i="9" s="1"/>
  <c r="AG696" i="9" s="1"/>
  <c r="AH696" i="9" s="1"/>
  <c r="H696" i="9"/>
  <c r="K695" i="9"/>
  <c r="J695" i="9"/>
  <c r="AE1696" i="9" s="1"/>
  <c r="AG1696" i="9" s="1"/>
  <c r="AH1696" i="9" s="1"/>
  <c r="I695" i="9"/>
  <c r="AE695" i="9" s="1"/>
  <c r="AG695" i="9" s="1"/>
  <c r="AH695" i="9" s="1"/>
  <c r="H695" i="9"/>
  <c r="K694" i="9"/>
  <c r="J694" i="9"/>
  <c r="AE1695" i="9" s="1"/>
  <c r="AG1695" i="9" s="1"/>
  <c r="AH1695" i="9" s="1"/>
  <c r="I694" i="9"/>
  <c r="AE694" i="9" s="1"/>
  <c r="AG694" i="9" s="1"/>
  <c r="AH694" i="9" s="1"/>
  <c r="H694" i="9"/>
  <c r="K693" i="9"/>
  <c r="J693" i="9"/>
  <c r="AE1694" i="9" s="1"/>
  <c r="AG1694" i="9" s="1"/>
  <c r="AH1694" i="9" s="1"/>
  <c r="I693" i="9"/>
  <c r="AE693" i="9" s="1"/>
  <c r="AG693" i="9" s="1"/>
  <c r="AH693" i="9" s="1"/>
  <c r="H693" i="9"/>
  <c r="K692" i="9"/>
  <c r="J692" i="9"/>
  <c r="AE1693" i="9" s="1"/>
  <c r="AG1693" i="9" s="1"/>
  <c r="AH1693" i="9" s="1"/>
  <c r="I692" i="9"/>
  <c r="AE692" i="9" s="1"/>
  <c r="AG692" i="9" s="1"/>
  <c r="AH692" i="9" s="1"/>
  <c r="H692" i="9"/>
  <c r="K691" i="9"/>
  <c r="J691" i="9"/>
  <c r="AE1692" i="9" s="1"/>
  <c r="AG1692" i="9" s="1"/>
  <c r="AH1692" i="9" s="1"/>
  <c r="I691" i="9"/>
  <c r="AE691" i="9" s="1"/>
  <c r="AG691" i="9" s="1"/>
  <c r="AH691" i="9" s="1"/>
  <c r="H691" i="9"/>
  <c r="K690" i="9"/>
  <c r="J690" i="9"/>
  <c r="AE1691" i="9" s="1"/>
  <c r="AG1691" i="9" s="1"/>
  <c r="AH1691" i="9" s="1"/>
  <c r="I690" i="9"/>
  <c r="AE690" i="9" s="1"/>
  <c r="AG690" i="9" s="1"/>
  <c r="AH690" i="9" s="1"/>
  <c r="H690" i="9"/>
  <c r="K689" i="9"/>
  <c r="J689" i="9"/>
  <c r="AE1690" i="9" s="1"/>
  <c r="AG1690" i="9" s="1"/>
  <c r="AH1690" i="9" s="1"/>
  <c r="I689" i="9"/>
  <c r="AE689" i="9" s="1"/>
  <c r="AG689" i="9" s="1"/>
  <c r="AH689" i="9" s="1"/>
  <c r="H689" i="9"/>
  <c r="K688" i="9"/>
  <c r="J688" i="9"/>
  <c r="AE1689" i="9" s="1"/>
  <c r="AG1689" i="9" s="1"/>
  <c r="AH1689" i="9" s="1"/>
  <c r="I688" i="9"/>
  <c r="AE688" i="9" s="1"/>
  <c r="AG688" i="9" s="1"/>
  <c r="AH688" i="9" s="1"/>
  <c r="H688" i="9"/>
  <c r="K687" i="9"/>
  <c r="J687" i="9"/>
  <c r="AE1688" i="9" s="1"/>
  <c r="AG1688" i="9" s="1"/>
  <c r="AH1688" i="9" s="1"/>
  <c r="I687" i="9"/>
  <c r="AE687" i="9" s="1"/>
  <c r="AG687" i="9" s="1"/>
  <c r="AH687" i="9" s="1"/>
  <c r="H687" i="9"/>
  <c r="K686" i="9"/>
  <c r="J686" i="9"/>
  <c r="AE1687" i="9" s="1"/>
  <c r="AG1687" i="9" s="1"/>
  <c r="AH1687" i="9" s="1"/>
  <c r="I686" i="9"/>
  <c r="AE686" i="9" s="1"/>
  <c r="AG686" i="9" s="1"/>
  <c r="AH686" i="9" s="1"/>
  <c r="H686" i="9"/>
  <c r="K685" i="9"/>
  <c r="J685" i="9"/>
  <c r="AE1686" i="9" s="1"/>
  <c r="AG1686" i="9" s="1"/>
  <c r="AH1686" i="9" s="1"/>
  <c r="I685" i="9"/>
  <c r="AE685" i="9" s="1"/>
  <c r="AG685" i="9" s="1"/>
  <c r="AH685" i="9" s="1"/>
  <c r="H685" i="9"/>
  <c r="K684" i="9"/>
  <c r="J684" i="9"/>
  <c r="AE1685" i="9" s="1"/>
  <c r="AG1685" i="9" s="1"/>
  <c r="AH1685" i="9" s="1"/>
  <c r="I684" i="9"/>
  <c r="AE684" i="9" s="1"/>
  <c r="AG684" i="9" s="1"/>
  <c r="AH684" i="9" s="1"/>
  <c r="H684" i="9"/>
  <c r="K683" i="9"/>
  <c r="J683" i="9"/>
  <c r="AE1684" i="9" s="1"/>
  <c r="AG1684" i="9" s="1"/>
  <c r="AH1684" i="9" s="1"/>
  <c r="I683" i="9"/>
  <c r="AE683" i="9" s="1"/>
  <c r="AG683" i="9" s="1"/>
  <c r="AH683" i="9" s="1"/>
  <c r="H683" i="9"/>
  <c r="K682" i="9"/>
  <c r="J682" i="9"/>
  <c r="AE1683" i="9" s="1"/>
  <c r="AG1683" i="9" s="1"/>
  <c r="AH1683" i="9" s="1"/>
  <c r="I682" i="9"/>
  <c r="AE682" i="9" s="1"/>
  <c r="AG682" i="9" s="1"/>
  <c r="AH682" i="9" s="1"/>
  <c r="H682" i="9"/>
  <c r="K681" i="9"/>
  <c r="J681" i="9"/>
  <c r="AE1682" i="9" s="1"/>
  <c r="AG1682" i="9" s="1"/>
  <c r="AH1682" i="9" s="1"/>
  <c r="I681" i="9"/>
  <c r="AE681" i="9" s="1"/>
  <c r="AG681" i="9" s="1"/>
  <c r="AH681" i="9" s="1"/>
  <c r="H681" i="9"/>
  <c r="K680" i="9"/>
  <c r="J680" i="9"/>
  <c r="AE1681" i="9" s="1"/>
  <c r="AG1681" i="9" s="1"/>
  <c r="AH1681" i="9" s="1"/>
  <c r="I680" i="9"/>
  <c r="AE680" i="9" s="1"/>
  <c r="AG680" i="9" s="1"/>
  <c r="AH680" i="9" s="1"/>
  <c r="H680" i="9"/>
  <c r="K679" i="9"/>
  <c r="J679" i="9"/>
  <c r="AE1680" i="9" s="1"/>
  <c r="AG1680" i="9" s="1"/>
  <c r="AH1680" i="9" s="1"/>
  <c r="I679" i="9"/>
  <c r="AE679" i="9" s="1"/>
  <c r="AG679" i="9" s="1"/>
  <c r="AH679" i="9" s="1"/>
  <c r="H679" i="9"/>
  <c r="K678" i="9"/>
  <c r="J678" i="9"/>
  <c r="AE1679" i="9" s="1"/>
  <c r="AG1679" i="9" s="1"/>
  <c r="AH1679" i="9" s="1"/>
  <c r="I678" i="9"/>
  <c r="AE678" i="9" s="1"/>
  <c r="AG678" i="9" s="1"/>
  <c r="AH678" i="9" s="1"/>
  <c r="H678" i="9"/>
  <c r="K677" i="9"/>
  <c r="J677" i="9"/>
  <c r="AE1678" i="9" s="1"/>
  <c r="AG1678" i="9" s="1"/>
  <c r="AH1678" i="9" s="1"/>
  <c r="I677" i="9"/>
  <c r="AE677" i="9" s="1"/>
  <c r="AG677" i="9" s="1"/>
  <c r="AH677" i="9" s="1"/>
  <c r="H677" i="9"/>
  <c r="K676" i="9"/>
  <c r="J676" i="9"/>
  <c r="AE1677" i="9" s="1"/>
  <c r="AG1677" i="9" s="1"/>
  <c r="AH1677" i="9" s="1"/>
  <c r="I676" i="9"/>
  <c r="AE676" i="9" s="1"/>
  <c r="AG676" i="9" s="1"/>
  <c r="AH676" i="9" s="1"/>
  <c r="H676" i="9"/>
  <c r="K675" i="9"/>
  <c r="J675" i="9"/>
  <c r="AE1676" i="9" s="1"/>
  <c r="AG1676" i="9" s="1"/>
  <c r="AH1676" i="9" s="1"/>
  <c r="I675" i="9"/>
  <c r="AE675" i="9" s="1"/>
  <c r="AG675" i="9" s="1"/>
  <c r="AH675" i="9" s="1"/>
  <c r="H675" i="9"/>
  <c r="K674" i="9"/>
  <c r="J674" i="9"/>
  <c r="AE1675" i="9" s="1"/>
  <c r="AG1675" i="9" s="1"/>
  <c r="AH1675" i="9" s="1"/>
  <c r="I674" i="9"/>
  <c r="AE674" i="9" s="1"/>
  <c r="AG674" i="9" s="1"/>
  <c r="AH674" i="9" s="1"/>
  <c r="H674" i="9"/>
  <c r="K673" i="9"/>
  <c r="J673" i="9"/>
  <c r="AE1674" i="9" s="1"/>
  <c r="AG1674" i="9" s="1"/>
  <c r="AH1674" i="9" s="1"/>
  <c r="I673" i="9"/>
  <c r="AE673" i="9" s="1"/>
  <c r="AG673" i="9" s="1"/>
  <c r="AH673" i="9" s="1"/>
  <c r="H673" i="9"/>
  <c r="K672" i="9"/>
  <c r="J672" i="9"/>
  <c r="AE1673" i="9" s="1"/>
  <c r="AG1673" i="9" s="1"/>
  <c r="AH1673" i="9" s="1"/>
  <c r="I672" i="9"/>
  <c r="AE672" i="9" s="1"/>
  <c r="AG672" i="9" s="1"/>
  <c r="AH672" i="9" s="1"/>
  <c r="H672" i="9"/>
  <c r="K671" i="9"/>
  <c r="J671" i="9"/>
  <c r="AE1672" i="9" s="1"/>
  <c r="AG1672" i="9" s="1"/>
  <c r="AH1672" i="9" s="1"/>
  <c r="I671" i="9"/>
  <c r="AE671" i="9" s="1"/>
  <c r="AG671" i="9" s="1"/>
  <c r="AH671" i="9" s="1"/>
  <c r="H671" i="9"/>
  <c r="K670" i="9"/>
  <c r="J670" i="9"/>
  <c r="AE1671" i="9" s="1"/>
  <c r="AG1671" i="9" s="1"/>
  <c r="AH1671" i="9" s="1"/>
  <c r="I670" i="9"/>
  <c r="AE670" i="9" s="1"/>
  <c r="AG670" i="9" s="1"/>
  <c r="AH670" i="9" s="1"/>
  <c r="H670" i="9"/>
  <c r="K669" i="9"/>
  <c r="J669" i="9"/>
  <c r="AE1670" i="9" s="1"/>
  <c r="AG1670" i="9" s="1"/>
  <c r="AH1670" i="9" s="1"/>
  <c r="I669" i="9"/>
  <c r="AE669" i="9" s="1"/>
  <c r="AG669" i="9" s="1"/>
  <c r="AH669" i="9" s="1"/>
  <c r="H669" i="9"/>
  <c r="K668" i="9"/>
  <c r="J668" i="9"/>
  <c r="AE1669" i="9" s="1"/>
  <c r="AG1669" i="9" s="1"/>
  <c r="AH1669" i="9" s="1"/>
  <c r="I668" i="9"/>
  <c r="AE668" i="9" s="1"/>
  <c r="AG668" i="9" s="1"/>
  <c r="AH668" i="9" s="1"/>
  <c r="H668" i="9"/>
  <c r="K667" i="9"/>
  <c r="J667" i="9"/>
  <c r="AE1668" i="9" s="1"/>
  <c r="AG1668" i="9" s="1"/>
  <c r="AH1668" i="9" s="1"/>
  <c r="I667" i="9"/>
  <c r="AE667" i="9" s="1"/>
  <c r="AG667" i="9" s="1"/>
  <c r="AH667" i="9" s="1"/>
  <c r="H667" i="9"/>
  <c r="K666" i="9"/>
  <c r="J666" i="9"/>
  <c r="AE1667" i="9" s="1"/>
  <c r="AG1667" i="9" s="1"/>
  <c r="AH1667" i="9" s="1"/>
  <c r="I666" i="9"/>
  <c r="AE666" i="9" s="1"/>
  <c r="AG666" i="9" s="1"/>
  <c r="AH666" i="9" s="1"/>
  <c r="H666" i="9"/>
  <c r="K665" i="9"/>
  <c r="J665" i="9"/>
  <c r="AE1666" i="9" s="1"/>
  <c r="AG1666" i="9" s="1"/>
  <c r="AH1666" i="9" s="1"/>
  <c r="I665" i="9"/>
  <c r="AE665" i="9" s="1"/>
  <c r="AG665" i="9" s="1"/>
  <c r="AH665" i="9" s="1"/>
  <c r="H665" i="9"/>
  <c r="K664" i="9"/>
  <c r="J664" i="9"/>
  <c r="AE1665" i="9" s="1"/>
  <c r="AG1665" i="9" s="1"/>
  <c r="AH1665" i="9" s="1"/>
  <c r="I664" i="9"/>
  <c r="AE664" i="9" s="1"/>
  <c r="AG664" i="9" s="1"/>
  <c r="AH664" i="9" s="1"/>
  <c r="H664" i="9"/>
  <c r="K663" i="9"/>
  <c r="J663" i="9"/>
  <c r="AE1664" i="9" s="1"/>
  <c r="AG1664" i="9" s="1"/>
  <c r="AH1664" i="9" s="1"/>
  <c r="I663" i="9"/>
  <c r="AE663" i="9" s="1"/>
  <c r="AG663" i="9" s="1"/>
  <c r="AH663" i="9" s="1"/>
  <c r="H663" i="9"/>
  <c r="K662" i="9"/>
  <c r="J662" i="9"/>
  <c r="AE1663" i="9" s="1"/>
  <c r="AG1663" i="9" s="1"/>
  <c r="AH1663" i="9" s="1"/>
  <c r="I662" i="9"/>
  <c r="AE662" i="9" s="1"/>
  <c r="AG662" i="9" s="1"/>
  <c r="AH662" i="9" s="1"/>
  <c r="H662" i="9"/>
  <c r="K661" i="9"/>
  <c r="J661" i="9"/>
  <c r="AE1662" i="9" s="1"/>
  <c r="AG1662" i="9" s="1"/>
  <c r="AH1662" i="9" s="1"/>
  <c r="I661" i="9"/>
  <c r="AE661" i="9" s="1"/>
  <c r="AG661" i="9" s="1"/>
  <c r="AH661" i="9" s="1"/>
  <c r="H661" i="9"/>
  <c r="K660" i="9"/>
  <c r="J660" i="9"/>
  <c r="AE1661" i="9" s="1"/>
  <c r="AG1661" i="9" s="1"/>
  <c r="AH1661" i="9" s="1"/>
  <c r="I660" i="9"/>
  <c r="AE660" i="9" s="1"/>
  <c r="AG660" i="9" s="1"/>
  <c r="AH660" i="9" s="1"/>
  <c r="H660" i="9"/>
  <c r="K659" i="9"/>
  <c r="J659" i="9"/>
  <c r="AE1660" i="9" s="1"/>
  <c r="AG1660" i="9" s="1"/>
  <c r="AH1660" i="9" s="1"/>
  <c r="I659" i="9"/>
  <c r="AE659" i="9" s="1"/>
  <c r="AG659" i="9" s="1"/>
  <c r="AH659" i="9" s="1"/>
  <c r="H659" i="9"/>
  <c r="K658" i="9"/>
  <c r="J658" i="9"/>
  <c r="AE1659" i="9" s="1"/>
  <c r="AG1659" i="9" s="1"/>
  <c r="AH1659" i="9" s="1"/>
  <c r="I658" i="9"/>
  <c r="AE658" i="9" s="1"/>
  <c r="AG658" i="9" s="1"/>
  <c r="AH658" i="9" s="1"/>
  <c r="H658" i="9"/>
  <c r="K657" i="9"/>
  <c r="J657" i="9"/>
  <c r="AE1658" i="9" s="1"/>
  <c r="AG1658" i="9" s="1"/>
  <c r="AH1658" i="9" s="1"/>
  <c r="I657" i="9"/>
  <c r="AE657" i="9" s="1"/>
  <c r="AG657" i="9" s="1"/>
  <c r="AH657" i="9" s="1"/>
  <c r="H657" i="9"/>
  <c r="K656" i="9"/>
  <c r="J656" i="9"/>
  <c r="AE1657" i="9" s="1"/>
  <c r="AG1657" i="9" s="1"/>
  <c r="AH1657" i="9" s="1"/>
  <c r="I656" i="9"/>
  <c r="AE656" i="9" s="1"/>
  <c r="AG656" i="9" s="1"/>
  <c r="AH656" i="9" s="1"/>
  <c r="H656" i="9"/>
  <c r="K655" i="9"/>
  <c r="J655" i="9"/>
  <c r="AE1656" i="9" s="1"/>
  <c r="AG1656" i="9" s="1"/>
  <c r="AH1656" i="9" s="1"/>
  <c r="I655" i="9"/>
  <c r="AE655" i="9" s="1"/>
  <c r="AG655" i="9" s="1"/>
  <c r="AH655" i="9" s="1"/>
  <c r="H655" i="9"/>
  <c r="K654" i="9"/>
  <c r="J654" i="9"/>
  <c r="AE1655" i="9" s="1"/>
  <c r="AG1655" i="9" s="1"/>
  <c r="AH1655" i="9" s="1"/>
  <c r="I654" i="9"/>
  <c r="AE654" i="9" s="1"/>
  <c r="AG654" i="9" s="1"/>
  <c r="AH654" i="9" s="1"/>
  <c r="H654" i="9"/>
  <c r="K653" i="9"/>
  <c r="J653" i="9"/>
  <c r="AE1654" i="9" s="1"/>
  <c r="AG1654" i="9" s="1"/>
  <c r="AH1654" i="9" s="1"/>
  <c r="I653" i="9"/>
  <c r="AE653" i="9" s="1"/>
  <c r="AG653" i="9" s="1"/>
  <c r="AH653" i="9" s="1"/>
  <c r="H653" i="9"/>
  <c r="K652" i="9"/>
  <c r="J652" i="9"/>
  <c r="AE1653" i="9" s="1"/>
  <c r="AG1653" i="9" s="1"/>
  <c r="AH1653" i="9" s="1"/>
  <c r="I652" i="9"/>
  <c r="AE652" i="9" s="1"/>
  <c r="AG652" i="9" s="1"/>
  <c r="AH652" i="9" s="1"/>
  <c r="H652" i="9"/>
  <c r="K651" i="9"/>
  <c r="J651" i="9"/>
  <c r="AE1652" i="9" s="1"/>
  <c r="AG1652" i="9" s="1"/>
  <c r="AH1652" i="9" s="1"/>
  <c r="I651" i="9"/>
  <c r="AE651" i="9" s="1"/>
  <c r="AG651" i="9" s="1"/>
  <c r="AH651" i="9" s="1"/>
  <c r="H651" i="9"/>
  <c r="K650" i="9"/>
  <c r="J650" i="9"/>
  <c r="AE1651" i="9" s="1"/>
  <c r="AG1651" i="9" s="1"/>
  <c r="AH1651" i="9" s="1"/>
  <c r="I650" i="9"/>
  <c r="AE650" i="9" s="1"/>
  <c r="AG650" i="9" s="1"/>
  <c r="AH650" i="9" s="1"/>
  <c r="H650" i="9"/>
  <c r="K649" i="9"/>
  <c r="J649" i="9"/>
  <c r="AE1650" i="9" s="1"/>
  <c r="AG1650" i="9" s="1"/>
  <c r="AH1650" i="9" s="1"/>
  <c r="I649" i="9"/>
  <c r="AE649" i="9" s="1"/>
  <c r="AG649" i="9" s="1"/>
  <c r="AH649" i="9" s="1"/>
  <c r="H649" i="9"/>
  <c r="K648" i="9"/>
  <c r="J648" i="9"/>
  <c r="AE1649" i="9" s="1"/>
  <c r="AG1649" i="9" s="1"/>
  <c r="AH1649" i="9" s="1"/>
  <c r="I648" i="9"/>
  <c r="AE648" i="9" s="1"/>
  <c r="AG648" i="9" s="1"/>
  <c r="AH648" i="9" s="1"/>
  <c r="H648" i="9"/>
  <c r="K647" i="9"/>
  <c r="J647" i="9"/>
  <c r="AE1648" i="9" s="1"/>
  <c r="AG1648" i="9" s="1"/>
  <c r="AH1648" i="9" s="1"/>
  <c r="I647" i="9"/>
  <c r="AE647" i="9" s="1"/>
  <c r="AG647" i="9" s="1"/>
  <c r="AH647" i="9" s="1"/>
  <c r="H647" i="9"/>
  <c r="K646" i="9"/>
  <c r="J646" i="9"/>
  <c r="AE1647" i="9" s="1"/>
  <c r="AG1647" i="9" s="1"/>
  <c r="AH1647" i="9" s="1"/>
  <c r="I646" i="9"/>
  <c r="AE646" i="9" s="1"/>
  <c r="AG646" i="9" s="1"/>
  <c r="AH646" i="9" s="1"/>
  <c r="H646" i="9"/>
  <c r="K645" i="9"/>
  <c r="J645" i="9"/>
  <c r="AE1646" i="9" s="1"/>
  <c r="AG1646" i="9" s="1"/>
  <c r="AH1646" i="9" s="1"/>
  <c r="I645" i="9"/>
  <c r="AE645" i="9" s="1"/>
  <c r="AG645" i="9" s="1"/>
  <c r="AH645" i="9" s="1"/>
  <c r="H645" i="9"/>
  <c r="K644" i="9"/>
  <c r="J644" i="9"/>
  <c r="AE1645" i="9" s="1"/>
  <c r="AG1645" i="9" s="1"/>
  <c r="AH1645" i="9" s="1"/>
  <c r="I644" i="9"/>
  <c r="AE644" i="9" s="1"/>
  <c r="AG644" i="9" s="1"/>
  <c r="AH644" i="9" s="1"/>
  <c r="H644" i="9"/>
  <c r="K643" i="9"/>
  <c r="J643" i="9"/>
  <c r="AE1644" i="9" s="1"/>
  <c r="AG1644" i="9" s="1"/>
  <c r="AH1644" i="9" s="1"/>
  <c r="I643" i="9"/>
  <c r="AE643" i="9" s="1"/>
  <c r="AG643" i="9" s="1"/>
  <c r="AH643" i="9" s="1"/>
  <c r="H643" i="9"/>
  <c r="K642" i="9"/>
  <c r="J642" i="9"/>
  <c r="AE1643" i="9" s="1"/>
  <c r="AG1643" i="9" s="1"/>
  <c r="AH1643" i="9" s="1"/>
  <c r="I642" i="9"/>
  <c r="AE642" i="9" s="1"/>
  <c r="AG642" i="9" s="1"/>
  <c r="AH642" i="9" s="1"/>
  <c r="H642" i="9"/>
  <c r="K641" i="9"/>
  <c r="J641" i="9"/>
  <c r="AE1642" i="9" s="1"/>
  <c r="AG1642" i="9" s="1"/>
  <c r="AH1642" i="9" s="1"/>
  <c r="I641" i="9"/>
  <c r="AE641" i="9" s="1"/>
  <c r="AG641" i="9" s="1"/>
  <c r="AH641" i="9" s="1"/>
  <c r="H641" i="9"/>
  <c r="K640" i="9"/>
  <c r="J640" i="9"/>
  <c r="AE1641" i="9" s="1"/>
  <c r="AG1641" i="9" s="1"/>
  <c r="AH1641" i="9" s="1"/>
  <c r="I640" i="9"/>
  <c r="AE640" i="9" s="1"/>
  <c r="AG640" i="9" s="1"/>
  <c r="AH640" i="9" s="1"/>
  <c r="H640" i="9"/>
  <c r="K639" i="9"/>
  <c r="J639" i="9"/>
  <c r="AE1640" i="9" s="1"/>
  <c r="AG1640" i="9" s="1"/>
  <c r="AH1640" i="9" s="1"/>
  <c r="I639" i="9"/>
  <c r="AE639" i="9" s="1"/>
  <c r="AG639" i="9" s="1"/>
  <c r="AH639" i="9" s="1"/>
  <c r="H639" i="9"/>
  <c r="K638" i="9"/>
  <c r="J638" i="9"/>
  <c r="AE1639" i="9" s="1"/>
  <c r="AG1639" i="9" s="1"/>
  <c r="AH1639" i="9" s="1"/>
  <c r="I638" i="9"/>
  <c r="AE638" i="9" s="1"/>
  <c r="AG638" i="9" s="1"/>
  <c r="AH638" i="9" s="1"/>
  <c r="H638" i="9"/>
  <c r="K637" i="9"/>
  <c r="J637" i="9"/>
  <c r="AE1638" i="9" s="1"/>
  <c r="AG1638" i="9" s="1"/>
  <c r="AH1638" i="9" s="1"/>
  <c r="I637" i="9"/>
  <c r="AE637" i="9" s="1"/>
  <c r="AG637" i="9" s="1"/>
  <c r="AH637" i="9" s="1"/>
  <c r="H637" i="9"/>
  <c r="K636" i="9"/>
  <c r="J636" i="9"/>
  <c r="AE1637" i="9" s="1"/>
  <c r="AG1637" i="9" s="1"/>
  <c r="AH1637" i="9" s="1"/>
  <c r="I636" i="9"/>
  <c r="AE636" i="9" s="1"/>
  <c r="AG636" i="9" s="1"/>
  <c r="AH636" i="9" s="1"/>
  <c r="H636" i="9"/>
  <c r="K635" i="9"/>
  <c r="J635" i="9"/>
  <c r="AE1636" i="9" s="1"/>
  <c r="AG1636" i="9" s="1"/>
  <c r="AH1636" i="9" s="1"/>
  <c r="I635" i="9"/>
  <c r="AE635" i="9" s="1"/>
  <c r="AG635" i="9" s="1"/>
  <c r="AH635" i="9" s="1"/>
  <c r="H635" i="9"/>
  <c r="K634" i="9"/>
  <c r="J634" i="9"/>
  <c r="AE1635" i="9" s="1"/>
  <c r="AG1635" i="9" s="1"/>
  <c r="AH1635" i="9" s="1"/>
  <c r="I634" i="9"/>
  <c r="AE634" i="9" s="1"/>
  <c r="AG634" i="9" s="1"/>
  <c r="AH634" i="9" s="1"/>
  <c r="H634" i="9"/>
  <c r="K633" i="9"/>
  <c r="J633" i="9"/>
  <c r="AE1634" i="9" s="1"/>
  <c r="AG1634" i="9" s="1"/>
  <c r="AH1634" i="9" s="1"/>
  <c r="I633" i="9"/>
  <c r="AE633" i="9" s="1"/>
  <c r="AG633" i="9" s="1"/>
  <c r="AH633" i="9" s="1"/>
  <c r="H633" i="9"/>
  <c r="K632" i="9"/>
  <c r="J632" i="9"/>
  <c r="AE1633" i="9" s="1"/>
  <c r="AG1633" i="9" s="1"/>
  <c r="AH1633" i="9" s="1"/>
  <c r="I632" i="9"/>
  <c r="AE632" i="9" s="1"/>
  <c r="AG632" i="9" s="1"/>
  <c r="AH632" i="9" s="1"/>
  <c r="H632" i="9"/>
  <c r="K631" i="9"/>
  <c r="J631" i="9"/>
  <c r="AE1632" i="9" s="1"/>
  <c r="AG1632" i="9" s="1"/>
  <c r="AH1632" i="9" s="1"/>
  <c r="I631" i="9"/>
  <c r="AE631" i="9" s="1"/>
  <c r="AG631" i="9" s="1"/>
  <c r="AH631" i="9" s="1"/>
  <c r="H631" i="9"/>
  <c r="K630" i="9"/>
  <c r="J630" i="9"/>
  <c r="AE1631" i="9" s="1"/>
  <c r="AG1631" i="9" s="1"/>
  <c r="AH1631" i="9" s="1"/>
  <c r="I630" i="9"/>
  <c r="AE630" i="9" s="1"/>
  <c r="AG630" i="9" s="1"/>
  <c r="AH630" i="9" s="1"/>
  <c r="H630" i="9"/>
  <c r="K629" i="9"/>
  <c r="J629" i="9"/>
  <c r="AE1630" i="9" s="1"/>
  <c r="AG1630" i="9" s="1"/>
  <c r="AH1630" i="9" s="1"/>
  <c r="I629" i="9"/>
  <c r="AE629" i="9" s="1"/>
  <c r="AG629" i="9" s="1"/>
  <c r="AH629" i="9" s="1"/>
  <c r="H629" i="9"/>
  <c r="K628" i="9"/>
  <c r="J628" i="9"/>
  <c r="AE1629" i="9" s="1"/>
  <c r="AG1629" i="9" s="1"/>
  <c r="AH1629" i="9" s="1"/>
  <c r="I628" i="9"/>
  <c r="AE628" i="9" s="1"/>
  <c r="AG628" i="9" s="1"/>
  <c r="AH628" i="9" s="1"/>
  <c r="H628" i="9"/>
  <c r="K627" i="9"/>
  <c r="J627" i="9"/>
  <c r="AE1628" i="9" s="1"/>
  <c r="AG1628" i="9" s="1"/>
  <c r="AH1628" i="9" s="1"/>
  <c r="I627" i="9"/>
  <c r="AE627" i="9" s="1"/>
  <c r="AG627" i="9" s="1"/>
  <c r="AH627" i="9" s="1"/>
  <c r="H627" i="9"/>
  <c r="K626" i="9"/>
  <c r="J626" i="9"/>
  <c r="AE1627" i="9" s="1"/>
  <c r="AG1627" i="9" s="1"/>
  <c r="AH1627" i="9" s="1"/>
  <c r="I626" i="9"/>
  <c r="AE626" i="9" s="1"/>
  <c r="AG626" i="9" s="1"/>
  <c r="AH626" i="9" s="1"/>
  <c r="H626" i="9"/>
  <c r="K625" i="9"/>
  <c r="J625" i="9"/>
  <c r="AE1626" i="9" s="1"/>
  <c r="AG1626" i="9" s="1"/>
  <c r="AH1626" i="9" s="1"/>
  <c r="I625" i="9"/>
  <c r="AE625" i="9" s="1"/>
  <c r="AG625" i="9" s="1"/>
  <c r="AH625" i="9" s="1"/>
  <c r="H625" i="9"/>
  <c r="K624" i="9"/>
  <c r="J624" i="9"/>
  <c r="AE1625" i="9" s="1"/>
  <c r="AG1625" i="9" s="1"/>
  <c r="AH1625" i="9" s="1"/>
  <c r="I624" i="9"/>
  <c r="AE624" i="9" s="1"/>
  <c r="AG624" i="9" s="1"/>
  <c r="AH624" i="9" s="1"/>
  <c r="H624" i="9"/>
  <c r="K623" i="9"/>
  <c r="J623" i="9"/>
  <c r="AE1624" i="9" s="1"/>
  <c r="AG1624" i="9" s="1"/>
  <c r="AH1624" i="9" s="1"/>
  <c r="I623" i="9"/>
  <c r="AE623" i="9" s="1"/>
  <c r="AG623" i="9" s="1"/>
  <c r="AH623" i="9" s="1"/>
  <c r="H623" i="9"/>
  <c r="K622" i="9"/>
  <c r="J622" i="9"/>
  <c r="AE1623" i="9" s="1"/>
  <c r="AG1623" i="9" s="1"/>
  <c r="AH1623" i="9" s="1"/>
  <c r="I622" i="9"/>
  <c r="AE622" i="9" s="1"/>
  <c r="AG622" i="9" s="1"/>
  <c r="AH622" i="9" s="1"/>
  <c r="H622" i="9"/>
  <c r="K621" i="9"/>
  <c r="J621" i="9"/>
  <c r="AE1622" i="9" s="1"/>
  <c r="AG1622" i="9" s="1"/>
  <c r="AH1622" i="9" s="1"/>
  <c r="I621" i="9"/>
  <c r="AE621" i="9" s="1"/>
  <c r="AG621" i="9" s="1"/>
  <c r="AH621" i="9" s="1"/>
  <c r="H621" i="9"/>
  <c r="K620" i="9"/>
  <c r="J620" i="9"/>
  <c r="AE1621" i="9" s="1"/>
  <c r="AG1621" i="9" s="1"/>
  <c r="AH1621" i="9" s="1"/>
  <c r="I620" i="9"/>
  <c r="AE620" i="9" s="1"/>
  <c r="AG620" i="9" s="1"/>
  <c r="AH620" i="9" s="1"/>
  <c r="H620" i="9"/>
  <c r="K619" i="9"/>
  <c r="J619" i="9"/>
  <c r="AE1620" i="9" s="1"/>
  <c r="AG1620" i="9" s="1"/>
  <c r="AH1620" i="9" s="1"/>
  <c r="I619" i="9"/>
  <c r="AE619" i="9" s="1"/>
  <c r="AG619" i="9" s="1"/>
  <c r="AH619" i="9" s="1"/>
  <c r="H619" i="9"/>
  <c r="K618" i="9"/>
  <c r="J618" i="9"/>
  <c r="AE1619" i="9" s="1"/>
  <c r="AG1619" i="9" s="1"/>
  <c r="AH1619" i="9" s="1"/>
  <c r="I618" i="9"/>
  <c r="AE618" i="9" s="1"/>
  <c r="AG618" i="9" s="1"/>
  <c r="AH618" i="9" s="1"/>
  <c r="H618" i="9"/>
  <c r="K617" i="9"/>
  <c r="J617" i="9"/>
  <c r="AE1618" i="9" s="1"/>
  <c r="AG1618" i="9" s="1"/>
  <c r="AH1618" i="9" s="1"/>
  <c r="I617" i="9"/>
  <c r="AE617" i="9" s="1"/>
  <c r="AG617" i="9" s="1"/>
  <c r="AH617" i="9" s="1"/>
  <c r="H617" i="9"/>
  <c r="K616" i="9"/>
  <c r="J616" i="9"/>
  <c r="AE1617" i="9" s="1"/>
  <c r="AG1617" i="9" s="1"/>
  <c r="AH1617" i="9" s="1"/>
  <c r="I616" i="9"/>
  <c r="AE616" i="9" s="1"/>
  <c r="AG616" i="9" s="1"/>
  <c r="AH616" i="9" s="1"/>
  <c r="H616" i="9"/>
  <c r="K615" i="9"/>
  <c r="J615" i="9"/>
  <c r="AE1616" i="9" s="1"/>
  <c r="AG1616" i="9" s="1"/>
  <c r="AH1616" i="9" s="1"/>
  <c r="I615" i="9"/>
  <c r="AE615" i="9" s="1"/>
  <c r="AG615" i="9" s="1"/>
  <c r="AH615" i="9" s="1"/>
  <c r="H615" i="9"/>
  <c r="K614" i="9"/>
  <c r="J614" i="9"/>
  <c r="AE1615" i="9" s="1"/>
  <c r="AG1615" i="9" s="1"/>
  <c r="AH1615" i="9" s="1"/>
  <c r="I614" i="9"/>
  <c r="AE614" i="9" s="1"/>
  <c r="AG614" i="9" s="1"/>
  <c r="AH614" i="9" s="1"/>
  <c r="H614" i="9"/>
  <c r="K613" i="9"/>
  <c r="J613" i="9"/>
  <c r="AE1614" i="9" s="1"/>
  <c r="AG1614" i="9" s="1"/>
  <c r="AH1614" i="9" s="1"/>
  <c r="I613" i="9"/>
  <c r="AE613" i="9" s="1"/>
  <c r="AG613" i="9" s="1"/>
  <c r="AH613" i="9" s="1"/>
  <c r="H613" i="9"/>
  <c r="K612" i="9"/>
  <c r="J612" i="9"/>
  <c r="AE1613" i="9" s="1"/>
  <c r="AG1613" i="9" s="1"/>
  <c r="AH1613" i="9" s="1"/>
  <c r="I612" i="9"/>
  <c r="AE612" i="9" s="1"/>
  <c r="AG612" i="9" s="1"/>
  <c r="AH612" i="9" s="1"/>
  <c r="H612" i="9"/>
  <c r="K611" i="9"/>
  <c r="J611" i="9"/>
  <c r="AE1612" i="9" s="1"/>
  <c r="AG1612" i="9" s="1"/>
  <c r="AH1612" i="9" s="1"/>
  <c r="I611" i="9"/>
  <c r="AE611" i="9" s="1"/>
  <c r="AG611" i="9" s="1"/>
  <c r="AH611" i="9" s="1"/>
  <c r="H611" i="9"/>
  <c r="K610" i="9"/>
  <c r="J610" i="9"/>
  <c r="AE1611" i="9" s="1"/>
  <c r="AG1611" i="9" s="1"/>
  <c r="AH1611" i="9" s="1"/>
  <c r="I610" i="9"/>
  <c r="AE610" i="9" s="1"/>
  <c r="AG610" i="9" s="1"/>
  <c r="AH610" i="9" s="1"/>
  <c r="H610" i="9"/>
  <c r="K609" i="9"/>
  <c r="J609" i="9"/>
  <c r="AE1610" i="9" s="1"/>
  <c r="AG1610" i="9" s="1"/>
  <c r="AH1610" i="9" s="1"/>
  <c r="I609" i="9"/>
  <c r="AE609" i="9" s="1"/>
  <c r="AG609" i="9" s="1"/>
  <c r="AH609" i="9" s="1"/>
  <c r="H609" i="9"/>
  <c r="K608" i="9"/>
  <c r="J608" i="9"/>
  <c r="AE1609" i="9" s="1"/>
  <c r="AG1609" i="9" s="1"/>
  <c r="AH1609" i="9" s="1"/>
  <c r="I608" i="9"/>
  <c r="AE608" i="9" s="1"/>
  <c r="AG608" i="9" s="1"/>
  <c r="AH608" i="9" s="1"/>
  <c r="H608" i="9"/>
  <c r="K607" i="9"/>
  <c r="J607" i="9"/>
  <c r="AE1608" i="9" s="1"/>
  <c r="AG1608" i="9" s="1"/>
  <c r="AH1608" i="9" s="1"/>
  <c r="I607" i="9"/>
  <c r="AE607" i="9" s="1"/>
  <c r="AG607" i="9" s="1"/>
  <c r="AH607" i="9" s="1"/>
  <c r="H607" i="9"/>
  <c r="K606" i="9"/>
  <c r="J606" i="9"/>
  <c r="AE1607" i="9" s="1"/>
  <c r="AG1607" i="9" s="1"/>
  <c r="AH1607" i="9" s="1"/>
  <c r="I606" i="9"/>
  <c r="AE606" i="9" s="1"/>
  <c r="AG606" i="9" s="1"/>
  <c r="AH606" i="9" s="1"/>
  <c r="H606" i="9"/>
  <c r="K605" i="9"/>
  <c r="J605" i="9"/>
  <c r="AE1606" i="9" s="1"/>
  <c r="AG1606" i="9" s="1"/>
  <c r="AH1606" i="9" s="1"/>
  <c r="I605" i="9"/>
  <c r="AE605" i="9" s="1"/>
  <c r="AG605" i="9" s="1"/>
  <c r="AH605" i="9" s="1"/>
  <c r="H605" i="9"/>
  <c r="K604" i="9"/>
  <c r="J604" i="9"/>
  <c r="AE1605" i="9" s="1"/>
  <c r="AG1605" i="9" s="1"/>
  <c r="AH1605" i="9" s="1"/>
  <c r="I604" i="9"/>
  <c r="AE604" i="9" s="1"/>
  <c r="AG604" i="9" s="1"/>
  <c r="AH604" i="9" s="1"/>
  <c r="H604" i="9"/>
  <c r="K603" i="9"/>
  <c r="J603" i="9"/>
  <c r="AE1604" i="9" s="1"/>
  <c r="AG1604" i="9" s="1"/>
  <c r="AH1604" i="9" s="1"/>
  <c r="I603" i="9"/>
  <c r="AE603" i="9" s="1"/>
  <c r="AG603" i="9" s="1"/>
  <c r="AH603" i="9" s="1"/>
  <c r="H603" i="9"/>
  <c r="K602" i="9"/>
  <c r="J602" i="9"/>
  <c r="AE1603" i="9" s="1"/>
  <c r="AG1603" i="9" s="1"/>
  <c r="AH1603" i="9" s="1"/>
  <c r="I602" i="9"/>
  <c r="AE602" i="9" s="1"/>
  <c r="AG602" i="9" s="1"/>
  <c r="AH602" i="9" s="1"/>
  <c r="H602" i="9"/>
  <c r="K601" i="9"/>
  <c r="J601" i="9"/>
  <c r="AE1602" i="9" s="1"/>
  <c r="AG1602" i="9" s="1"/>
  <c r="AH1602" i="9" s="1"/>
  <c r="I601" i="9"/>
  <c r="AE601" i="9" s="1"/>
  <c r="AG601" i="9" s="1"/>
  <c r="AH601" i="9" s="1"/>
  <c r="H601" i="9"/>
  <c r="K600" i="9"/>
  <c r="J600" i="9"/>
  <c r="AE1601" i="9" s="1"/>
  <c r="AG1601" i="9" s="1"/>
  <c r="AH1601" i="9" s="1"/>
  <c r="I600" i="9"/>
  <c r="AE600" i="9" s="1"/>
  <c r="AG600" i="9" s="1"/>
  <c r="AH600" i="9" s="1"/>
  <c r="H600" i="9"/>
  <c r="K599" i="9"/>
  <c r="J599" i="9"/>
  <c r="AE1600" i="9" s="1"/>
  <c r="AG1600" i="9" s="1"/>
  <c r="AH1600" i="9" s="1"/>
  <c r="I599" i="9"/>
  <c r="AE599" i="9" s="1"/>
  <c r="AG599" i="9" s="1"/>
  <c r="AH599" i="9" s="1"/>
  <c r="H599" i="9"/>
  <c r="K598" i="9"/>
  <c r="J598" i="9"/>
  <c r="AE1599" i="9" s="1"/>
  <c r="AG1599" i="9" s="1"/>
  <c r="AH1599" i="9" s="1"/>
  <c r="I598" i="9"/>
  <c r="AE598" i="9" s="1"/>
  <c r="AG598" i="9" s="1"/>
  <c r="AH598" i="9" s="1"/>
  <c r="H598" i="9"/>
  <c r="K597" i="9"/>
  <c r="J597" i="9"/>
  <c r="AE1598" i="9" s="1"/>
  <c r="AG1598" i="9" s="1"/>
  <c r="AH1598" i="9" s="1"/>
  <c r="I597" i="9"/>
  <c r="AE597" i="9" s="1"/>
  <c r="AG597" i="9" s="1"/>
  <c r="AH597" i="9" s="1"/>
  <c r="H597" i="9"/>
  <c r="K596" i="9"/>
  <c r="J596" i="9"/>
  <c r="AE1597" i="9" s="1"/>
  <c r="AG1597" i="9" s="1"/>
  <c r="AH1597" i="9" s="1"/>
  <c r="I596" i="9"/>
  <c r="AE596" i="9" s="1"/>
  <c r="AG596" i="9" s="1"/>
  <c r="AH596" i="9" s="1"/>
  <c r="H596" i="9"/>
  <c r="K595" i="9"/>
  <c r="J595" i="9"/>
  <c r="AE1596" i="9" s="1"/>
  <c r="AG1596" i="9" s="1"/>
  <c r="AH1596" i="9" s="1"/>
  <c r="I595" i="9"/>
  <c r="AE595" i="9" s="1"/>
  <c r="AG595" i="9" s="1"/>
  <c r="AH595" i="9" s="1"/>
  <c r="H595" i="9"/>
  <c r="K594" i="9"/>
  <c r="J594" i="9"/>
  <c r="AE1595" i="9" s="1"/>
  <c r="AG1595" i="9" s="1"/>
  <c r="AH1595" i="9" s="1"/>
  <c r="I594" i="9"/>
  <c r="AE594" i="9" s="1"/>
  <c r="AG594" i="9" s="1"/>
  <c r="AH594" i="9" s="1"/>
  <c r="H594" i="9"/>
  <c r="K593" i="9"/>
  <c r="J593" i="9"/>
  <c r="AE1594" i="9" s="1"/>
  <c r="AG1594" i="9" s="1"/>
  <c r="AH1594" i="9" s="1"/>
  <c r="I593" i="9"/>
  <c r="AE593" i="9" s="1"/>
  <c r="AG593" i="9" s="1"/>
  <c r="AH593" i="9" s="1"/>
  <c r="H593" i="9"/>
  <c r="K592" i="9"/>
  <c r="J592" i="9"/>
  <c r="AE1593" i="9" s="1"/>
  <c r="AG1593" i="9" s="1"/>
  <c r="AH1593" i="9" s="1"/>
  <c r="I592" i="9"/>
  <c r="AE592" i="9" s="1"/>
  <c r="AG592" i="9" s="1"/>
  <c r="AH592" i="9" s="1"/>
  <c r="H592" i="9"/>
  <c r="K591" i="9"/>
  <c r="J591" i="9"/>
  <c r="AE1592" i="9" s="1"/>
  <c r="AG1592" i="9" s="1"/>
  <c r="AH1592" i="9" s="1"/>
  <c r="I591" i="9"/>
  <c r="AE591" i="9" s="1"/>
  <c r="AG591" i="9" s="1"/>
  <c r="AH591" i="9" s="1"/>
  <c r="H591" i="9"/>
  <c r="K590" i="9"/>
  <c r="J590" i="9"/>
  <c r="AE1591" i="9" s="1"/>
  <c r="AG1591" i="9" s="1"/>
  <c r="AH1591" i="9" s="1"/>
  <c r="I590" i="9"/>
  <c r="AE590" i="9" s="1"/>
  <c r="AG590" i="9" s="1"/>
  <c r="AH590" i="9" s="1"/>
  <c r="H590" i="9"/>
  <c r="K589" i="9"/>
  <c r="J589" i="9"/>
  <c r="AE1590" i="9" s="1"/>
  <c r="AG1590" i="9" s="1"/>
  <c r="AH1590" i="9" s="1"/>
  <c r="I589" i="9"/>
  <c r="AE589" i="9" s="1"/>
  <c r="AG589" i="9" s="1"/>
  <c r="AH589" i="9" s="1"/>
  <c r="H589" i="9"/>
  <c r="K588" i="9"/>
  <c r="J588" i="9"/>
  <c r="AE1589" i="9" s="1"/>
  <c r="AG1589" i="9" s="1"/>
  <c r="AH1589" i="9" s="1"/>
  <c r="I588" i="9"/>
  <c r="AE588" i="9" s="1"/>
  <c r="AG588" i="9" s="1"/>
  <c r="AH588" i="9" s="1"/>
  <c r="H588" i="9"/>
  <c r="K587" i="9"/>
  <c r="J587" i="9"/>
  <c r="AE1588" i="9" s="1"/>
  <c r="AG1588" i="9" s="1"/>
  <c r="AH1588" i="9" s="1"/>
  <c r="I587" i="9"/>
  <c r="AE587" i="9" s="1"/>
  <c r="AG587" i="9" s="1"/>
  <c r="AH587" i="9" s="1"/>
  <c r="H587" i="9"/>
  <c r="K586" i="9"/>
  <c r="J586" i="9"/>
  <c r="AE1587" i="9" s="1"/>
  <c r="AG1587" i="9" s="1"/>
  <c r="AH1587" i="9" s="1"/>
  <c r="I586" i="9"/>
  <c r="AE586" i="9" s="1"/>
  <c r="AG586" i="9" s="1"/>
  <c r="AH586" i="9" s="1"/>
  <c r="H586" i="9"/>
  <c r="K585" i="9"/>
  <c r="J585" i="9"/>
  <c r="AE1586" i="9" s="1"/>
  <c r="AG1586" i="9" s="1"/>
  <c r="AH1586" i="9" s="1"/>
  <c r="I585" i="9"/>
  <c r="AE585" i="9" s="1"/>
  <c r="AG585" i="9" s="1"/>
  <c r="AH585" i="9" s="1"/>
  <c r="H585" i="9"/>
  <c r="K584" i="9"/>
  <c r="J584" i="9"/>
  <c r="AE1585" i="9" s="1"/>
  <c r="AG1585" i="9" s="1"/>
  <c r="AH1585" i="9" s="1"/>
  <c r="I584" i="9"/>
  <c r="AE584" i="9" s="1"/>
  <c r="AG584" i="9" s="1"/>
  <c r="AH584" i="9" s="1"/>
  <c r="H584" i="9"/>
  <c r="K583" i="9"/>
  <c r="J583" i="9"/>
  <c r="AE1584" i="9" s="1"/>
  <c r="AG1584" i="9" s="1"/>
  <c r="AH1584" i="9" s="1"/>
  <c r="I583" i="9"/>
  <c r="AE583" i="9" s="1"/>
  <c r="AG583" i="9" s="1"/>
  <c r="AH583" i="9" s="1"/>
  <c r="H583" i="9"/>
  <c r="K582" i="9"/>
  <c r="J582" i="9"/>
  <c r="AE1583" i="9" s="1"/>
  <c r="AG1583" i="9" s="1"/>
  <c r="AH1583" i="9" s="1"/>
  <c r="I582" i="9"/>
  <c r="AE582" i="9" s="1"/>
  <c r="AG582" i="9" s="1"/>
  <c r="AH582" i="9" s="1"/>
  <c r="H582" i="9"/>
  <c r="K581" i="9"/>
  <c r="J581" i="9"/>
  <c r="AE1582" i="9" s="1"/>
  <c r="AG1582" i="9" s="1"/>
  <c r="AH1582" i="9" s="1"/>
  <c r="I581" i="9"/>
  <c r="AE581" i="9" s="1"/>
  <c r="AG581" i="9" s="1"/>
  <c r="AH581" i="9" s="1"/>
  <c r="H581" i="9"/>
  <c r="K580" i="9"/>
  <c r="J580" i="9"/>
  <c r="AE1581" i="9" s="1"/>
  <c r="AG1581" i="9" s="1"/>
  <c r="AH1581" i="9" s="1"/>
  <c r="I580" i="9"/>
  <c r="AE580" i="9" s="1"/>
  <c r="AG580" i="9" s="1"/>
  <c r="AH580" i="9" s="1"/>
  <c r="H580" i="9"/>
  <c r="K579" i="9"/>
  <c r="J579" i="9"/>
  <c r="AE1580" i="9" s="1"/>
  <c r="AG1580" i="9" s="1"/>
  <c r="AH1580" i="9" s="1"/>
  <c r="I579" i="9"/>
  <c r="AE579" i="9" s="1"/>
  <c r="AG579" i="9" s="1"/>
  <c r="AH579" i="9" s="1"/>
  <c r="H579" i="9"/>
  <c r="K578" i="9"/>
  <c r="J578" i="9"/>
  <c r="AE1579" i="9" s="1"/>
  <c r="AG1579" i="9" s="1"/>
  <c r="AH1579" i="9" s="1"/>
  <c r="I578" i="9"/>
  <c r="AE578" i="9" s="1"/>
  <c r="AG578" i="9" s="1"/>
  <c r="AH578" i="9" s="1"/>
  <c r="H578" i="9"/>
  <c r="K577" i="9"/>
  <c r="J577" i="9"/>
  <c r="AE1578" i="9" s="1"/>
  <c r="AG1578" i="9" s="1"/>
  <c r="AH1578" i="9" s="1"/>
  <c r="I577" i="9"/>
  <c r="AE577" i="9" s="1"/>
  <c r="AG577" i="9" s="1"/>
  <c r="AH577" i="9" s="1"/>
  <c r="H577" i="9"/>
  <c r="K576" i="9"/>
  <c r="J576" i="9"/>
  <c r="AE1577" i="9" s="1"/>
  <c r="AG1577" i="9" s="1"/>
  <c r="AH1577" i="9" s="1"/>
  <c r="I576" i="9"/>
  <c r="AE576" i="9" s="1"/>
  <c r="AG576" i="9" s="1"/>
  <c r="AH576" i="9" s="1"/>
  <c r="H576" i="9"/>
  <c r="K575" i="9"/>
  <c r="J575" i="9"/>
  <c r="AE1576" i="9" s="1"/>
  <c r="AG1576" i="9" s="1"/>
  <c r="AH1576" i="9" s="1"/>
  <c r="I575" i="9"/>
  <c r="AE575" i="9" s="1"/>
  <c r="AG575" i="9" s="1"/>
  <c r="AH575" i="9" s="1"/>
  <c r="H575" i="9"/>
  <c r="K574" i="9"/>
  <c r="J574" i="9"/>
  <c r="AE1575" i="9" s="1"/>
  <c r="AG1575" i="9" s="1"/>
  <c r="AH1575" i="9" s="1"/>
  <c r="I574" i="9"/>
  <c r="AE574" i="9" s="1"/>
  <c r="AG574" i="9" s="1"/>
  <c r="AH574" i="9" s="1"/>
  <c r="H574" i="9"/>
  <c r="K573" i="9"/>
  <c r="J573" i="9"/>
  <c r="AE1574" i="9" s="1"/>
  <c r="AG1574" i="9" s="1"/>
  <c r="AH1574" i="9" s="1"/>
  <c r="I573" i="9"/>
  <c r="AE573" i="9" s="1"/>
  <c r="AG573" i="9" s="1"/>
  <c r="AH573" i="9" s="1"/>
  <c r="H573" i="9"/>
  <c r="K572" i="9"/>
  <c r="J572" i="9"/>
  <c r="AE1573" i="9" s="1"/>
  <c r="AG1573" i="9" s="1"/>
  <c r="AH1573" i="9" s="1"/>
  <c r="I572" i="9"/>
  <c r="AE572" i="9" s="1"/>
  <c r="AG572" i="9" s="1"/>
  <c r="AH572" i="9" s="1"/>
  <c r="H572" i="9"/>
  <c r="K571" i="9"/>
  <c r="J571" i="9"/>
  <c r="AE1572" i="9" s="1"/>
  <c r="AG1572" i="9" s="1"/>
  <c r="AH1572" i="9" s="1"/>
  <c r="I571" i="9"/>
  <c r="AE571" i="9" s="1"/>
  <c r="AG571" i="9" s="1"/>
  <c r="AH571" i="9" s="1"/>
  <c r="H571" i="9"/>
  <c r="K570" i="9"/>
  <c r="J570" i="9"/>
  <c r="AE1571" i="9" s="1"/>
  <c r="AG1571" i="9" s="1"/>
  <c r="AH1571" i="9" s="1"/>
  <c r="I570" i="9"/>
  <c r="AE570" i="9" s="1"/>
  <c r="AG570" i="9" s="1"/>
  <c r="AH570" i="9" s="1"/>
  <c r="H570" i="9"/>
  <c r="K569" i="9"/>
  <c r="J569" i="9"/>
  <c r="AE1570" i="9" s="1"/>
  <c r="AG1570" i="9" s="1"/>
  <c r="AH1570" i="9" s="1"/>
  <c r="I569" i="9"/>
  <c r="AE569" i="9" s="1"/>
  <c r="AG569" i="9" s="1"/>
  <c r="AH569" i="9" s="1"/>
  <c r="H569" i="9"/>
  <c r="K568" i="9"/>
  <c r="J568" i="9"/>
  <c r="AE1569" i="9" s="1"/>
  <c r="AG1569" i="9" s="1"/>
  <c r="AH1569" i="9" s="1"/>
  <c r="I568" i="9"/>
  <c r="AE568" i="9" s="1"/>
  <c r="AG568" i="9" s="1"/>
  <c r="AH568" i="9" s="1"/>
  <c r="H568" i="9"/>
  <c r="K567" i="9"/>
  <c r="J567" i="9"/>
  <c r="AE1568" i="9" s="1"/>
  <c r="AG1568" i="9" s="1"/>
  <c r="AH1568" i="9" s="1"/>
  <c r="I567" i="9"/>
  <c r="AE567" i="9" s="1"/>
  <c r="AG567" i="9" s="1"/>
  <c r="AH567" i="9" s="1"/>
  <c r="H567" i="9"/>
  <c r="K566" i="9"/>
  <c r="J566" i="9"/>
  <c r="AE1567" i="9" s="1"/>
  <c r="AG1567" i="9" s="1"/>
  <c r="AH1567" i="9" s="1"/>
  <c r="I566" i="9"/>
  <c r="AE566" i="9" s="1"/>
  <c r="AG566" i="9" s="1"/>
  <c r="AH566" i="9" s="1"/>
  <c r="H566" i="9"/>
  <c r="K565" i="9"/>
  <c r="J565" i="9"/>
  <c r="AE1566" i="9" s="1"/>
  <c r="AG1566" i="9" s="1"/>
  <c r="AH1566" i="9" s="1"/>
  <c r="I565" i="9"/>
  <c r="AE565" i="9" s="1"/>
  <c r="AG565" i="9" s="1"/>
  <c r="AH565" i="9" s="1"/>
  <c r="H565" i="9"/>
  <c r="K564" i="9"/>
  <c r="J564" i="9"/>
  <c r="AE1565" i="9" s="1"/>
  <c r="AG1565" i="9" s="1"/>
  <c r="AH1565" i="9" s="1"/>
  <c r="I564" i="9"/>
  <c r="AE564" i="9" s="1"/>
  <c r="AG564" i="9" s="1"/>
  <c r="AH564" i="9" s="1"/>
  <c r="H564" i="9"/>
  <c r="K563" i="9"/>
  <c r="J563" i="9"/>
  <c r="AE1564" i="9" s="1"/>
  <c r="AG1564" i="9" s="1"/>
  <c r="AH1564" i="9" s="1"/>
  <c r="I563" i="9"/>
  <c r="AE563" i="9" s="1"/>
  <c r="AG563" i="9" s="1"/>
  <c r="AH563" i="9" s="1"/>
  <c r="H563" i="9"/>
  <c r="K562" i="9"/>
  <c r="J562" i="9"/>
  <c r="AE1563" i="9" s="1"/>
  <c r="AG1563" i="9" s="1"/>
  <c r="AH1563" i="9" s="1"/>
  <c r="I562" i="9"/>
  <c r="AE562" i="9" s="1"/>
  <c r="AG562" i="9" s="1"/>
  <c r="AH562" i="9" s="1"/>
  <c r="H562" i="9"/>
  <c r="K561" i="9"/>
  <c r="J561" i="9"/>
  <c r="AE1562" i="9" s="1"/>
  <c r="AG1562" i="9" s="1"/>
  <c r="AH1562" i="9" s="1"/>
  <c r="I561" i="9"/>
  <c r="AE561" i="9" s="1"/>
  <c r="AG561" i="9" s="1"/>
  <c r="AH561" i="9" s="1"/>
  <c r="H561" i="9"/>
  <c r="K560" i="9"/>
  <c r="J560" i="9"/>
  <c r="AE1561" i="9" s="1"/>
  <c r="AG1561" i="9" s="1"/>
  <c r="AH1561" i="9" s="1"/>
  <c r="I560" i="9"/>
  <c r="AE560" i="9" s="1"/>
  <c r="AG560" i="9" s="1"/>
  <c r="AH560" i="9" s="1"/>
  <c r="H560" i="9"/>
  <c r="K559" i="9"/>
  <c r="J559" i="9"/>
  <c r="AE1560" i="9" s="1"/>
  <c r="AG1560" i="9" s="1"/>
  <c r="AH1560" i="9" s="1"/>
  <c r="I559" i="9"/>
  <c r="AE559" i="9" s="1"/>
  <c r="AG559" i="9" s="1"/>
  <c r="AH559" i="9" s="1"/>
  <c r="H559" i="9"/>
  <c r="K558" i="9"/>
  <c r="J558" i="9"/>
  <c r="AE1559" i="9" s="1"/>
  <c r="AG1559" i="9" s="1"/>
  <c r="AH1559" i="9" s="1"/>
  <c r="I558" i="9"/>
  <c r="AE558" i="9" s="1"/>
  <c r="AG558" i="9" s="1"/>
  <c r="AH558" i="9" s="1"/>
  <c r="H558" i="9"/>
  <c r="K557" i="9"/>
  <c r="J557" i="9"/>
  <c r="AE1558" i="9" s="1"/>
  <c r="AG1558" i="9" s="1"/>
  <c r="AH1558" i="9" s="1"/>
  <c r="I557" i="9"/>
  <c r="AE557" i="9" s="1"/>
  <c r="AG557" i="9" s="1"/>
  <c r="AH557" i="9" s="1"/>
  <c r="H557" i="9"/>
  <c r="K556" i="9"/>
  <c r="J556" i="9"/>
  <c r="AE1557" i="9" s="1"/>
  <c r="AG1557" i="9" s="1"/>
  <c r="AH1557" i="9" s="1"/>
  <c r="I556" i="9"/>
  <c r="AE556" i="9" s="1"/>
  <c r="AG556" i="9" s="1"/>
  <c r="AH556" i="9" s="1"/>
  <c r="H556" i="9"/>
  <c r="K555" i="9"/>
  <c r="J555" i="9"/>
  <c r="AE1556" i="9" s="1"/>
  <c r="AG1556" i="9" s="1"/>
  <c r="AH1556" i="9" s="1"/>
  <c r="I555" i="9"/>
  <c r="AE555" i="9" s="1"/>
  <c r="AG555" i="9" s="1"/>
  <c r="AH555" i="9" s="1"/>
  <c r="H555" i="9"/>
  <c r="K554" i="9"/>
  <c r="J554" i="9"/>
  <c r="AE1555" i="9" s="1"/>
  <c r="AG1555" i="9" s="1"/>
  <c r="AH1555" i="9" s="1"/>
  <c r="I554" i="9"/>
  <c r="AE554" i="9" s="1"/>
  <c r="AG554" i="9" s="1"/>
  <c r="AH554" i="9" s="1"/>
  <c r="H554" i="9"/>
  <c r="K553" i="9"/>
  <c r="J553" i="9"/>
  <c r="AE1554" i="9" s="1"/>
  <c r="AG1554" i="9" s="1"/>
  <c r="AH1554" i="9" s="1"/>
  <c r="I553" i="9"/>
  <c r="AE553" i="9" s="1"/>
  <c r="AG553" i="9" s="1"/>
  <c r="AH553" i="9" s="1"/>
  <c r="H553" i="9"/>
  <c r="K552" i="9"/>
  <c r="J552" i="9"/>
  <c r="AE1553" i="9" s="1"/>
  <c r="AG1553" i="9" s="1"/>
  <c r="AH1553" i="9" s="1"/>
  <c r="I552" i="9"/>
  <c r="AE552" i="9" s="1"/>
  <c r="AG552" i="9" s="1"/>
  <c r="AH552" i="9" s="1"/>
  <c r="H552" i="9"/>
  <c r="K551" i="9"/>
  <c r="J551" i="9"/>
  <c r="AE1552" i="9" s="1"/>
  <c r="AG1552" i="9" s="1"/>
  <c r="AH1552" i="9" s="1"/>
  <c r="I551" i="9"/>
  <c r="AE551" i="9" s="1"/>
  <c r="AG551" i="9" s="1"/>
  <c r="AH551" i="9" s="1"/>
  <c r="H551" i="9"/>
  <c r="K550" i="9"/>
  <c r="J550" i="9"/>
  <c r="AE1551" i="9" s="1"/>
  <c r="AG1551" i="9" s="1"/>
  <c r="AH1551" i="9" s="1"/>
  <c r="I550" i="9"/>
  <c r="AE550" i="9" s="1"/>
  <c r="AG550" i="9" s="1"/>
  <c r="AH550" i="9" s="1"/>
  <c r="H550" i="9"/>
  <c r="K549" i="9"/>
  <c r="J549" i="9"/>
  <c r="AE1550" i="9" s="1"/>
  <c r="AG1550" i="9" s="1"/>
  <c r="AH1550" i="9" s="1"/>
  <c r="I549" i="9"/>
  <c r="AE549" i="9" s="1"/>
  <c r="AG549" i="9" s="1"/>
  <c r="AH549" i="9" s="1"/>
  <c r="H549" i="9"/>
  <c r="K548" i="9"/>
  <c r="J548" i="9"/>
  <c r="AE1549" i="9" s="1"/>
  <c r="AG1549" i="9" s="1"/>
  <c r="AH1549" i="9" s="1"/>
  <c r="I548" i="9"/>
  <c r="AE548" i="9" s="1"/>
  <c r="AG548" i="9" s="1"/>
  <c r="AH548" i="9" s="1"/>
  <c r="H548" i="9"/>
  <c r="K547" i="9"/>
  <c r="J547" i="9"/>
  <c r="AE1548" i="9" s="1"/>
  <c r="AG1548" i="9" s="1"/>
  <c r="AH1548" i="9" s="1"/>
  <c r="I547" i="9"/>
  <c r="AE547" i="9" s="1"/>
  <c r="AG547" i="9" s="1"/>
  <c r="AH547" i="9" s="1"/>
  <c r="H547" i="9"/>
  <c r="K546" i="9"/>
  <c r="J546" i="9"/>
  <c r="AE1547" i="9" s="1"/>
  <c r="AG1547" i="9" s="1"/>
  <c r="AH1547" i="9" s="1"/>
  <c r="I546" i="9"/>
  <c r="AE546" i="9" s="1"/>
  <c r="AG546" i="9" s="1"/>
  <c r="AH546" i="9" s="1"/>
  <c r="H546" i="9"/>
  <c r="K545" i="9"/>
  <c r="J545" i="9"/>
  <c r="AE1546" i="9" s="1"/>
  <c r="AG1546" i="9" s="1"/>
  <c r="AH1546" i="9" s="1"/>
  <c r="I545" i="9"/>
  <c r="AE545" i="9" s="1"/>
  <c r="AG545" i="9" s="1"/>
  <c r="AH545" i="9" s="1"/>
  <c r="H545" i="9"/>
  <c r="K544" i="9"/>
  <c r="J544" i="9"/>
  <c r="AE1545" i="9" s="1"/>
  <c r="AG1545" i="9" s="1"/>
  <c r="AH1545" i="9" s="1"/>
  <c r="I544" i="9"/>
  <c r="AE544" i="9" s="1"/>
  <c r="AG544" i="9" s="1"/>
  <c r="AH544" i="9" s="1"/>
  <c r="H544" i="9"/>
  <c r="K543" i="9"/>
  <c r="J543" i="9"/>
  <c r="AE1544" i="9" s="1"/>
  <c r="AG1544" i="9" s="1"/>
  <c r="AH1544" i="9" s="1"/>
  <c r="I543" i="9"/>
  <c r="AE543" i="9" s="1"/>
  <c r="AG543" i="9" s="1"/>
  <c r="AH543" i="9" s="1"/>
  <c r="H543" i="9"/>
  <c r="K542" i="9"/>
  <c r="J542" i="9"/>
  <c r="AE1543" i="9" s="1"/>
  <c r="AG1543" i="9" s="1"/>
  <c r="AH1543" i="9" s="1"/>
  <c r="I542" i="9"/>
  <c r="AE542" i="9" s="1"/>
  <c r="AG542" i="9" s="1"/>
  <c r="AH542" i="9" s="1"/>
  <c r="H542" i="9"/>
  <c r="K541" i="9"/>
  <c r="J541" i="9"/>
  <c r="AE1542" i="9" s="1"/>
  <c r="AG1542" i="9" s="1"/>
  <c r="AH1542" i="9" s="1"/>
  <c r="I541" i="9"/>
  <c r="AE541" i="9" s="1"/>
  <c r="AG541" i="9" s="1"/>
  <c r="AH541" i="9" s="1"/>
  <c r="H541" i="9"/>
  <c r="K540" i="9"/>
  <c r="J540" i="9"/>
  <c r="AE1541" i="9" s="1"/>
  <c r="AG1541" i="9" s="1"/>
  <c r="AH1541" i="9" s="1"/>
  <c r="I540" i="9"/>
  <c r="AE540" i="9" s="1"/>
  <c r="AG540" i="9" s="1"/>
  <c r="AH540" i="9" s="1"/>
  <c r="H540" i="9"/>
  <c r="K539" i="9"/>
  <c r="J539" i="9"/>
  <c r="AE1540" i="9" s="1"/>
  <c r="AG1540" i="9" s="1"/>
  <c r="AH1540" i="9" s="1"/>
  <c r="I539" i="9"/>
  <c r="AE539" i="9" s="1"/>
  <c r="AG539" i="9" s="1"/>
  <c r="AH539" i="9" s="1"/>
  <c r="H539" i="9"/>
  <c r="K538" i="9"/>
  <c r="J538" i="9"/>
  <c r="AE1539" i="9" s="1"/>
  <c r="AG1539" i="9" s="1"/>
  <c r="AH1539" i="9" s="1"/>
  <c r="I538" i="9"/>
  <c r="AE538" i="9" s="1"/>
  <c r="AG538" i="9" s="1"/>
  <c r="AH538" i="9" s="1"/>
  <c r="H538" i="9"/>
  <c r="K537" i="9"/>
  <c r="J537" i="9"/>
  <c r="AE1538" i="9" s="1"/>
  <c r="AG1538" i="9" s="1"/>
  <c r="AH1538" i="9" s="1"/>
  <c r="I537" i="9"/>
  <c r="AE537" i="9" s="1"/>
  <c r="AG537" i="9" s="1"/>
  <c r="AH537" i="9" s="1"/>
  <c r="H537" i="9"/>
  <c r="K536" i="9"/>
  <c r="J536" i="9"/>
  <c r="AE1537" i="9" s="1"/>
  <c r="AG1537" i="9" s="1"/>
  <c r="AH1537" i="9" s="1"/>
  <c r="I536" i="9"/>
  <c r="AE536" i="9" s="1"/>
  <c r="AG536" i="9" s="1"/>
  <c r="AH536" i="9" s="1"/>
  <c r="H536" i="9"/>
  <c r="K535" i="9"/>
  <c r="J535" i="9"/>
  <c r="AE1536" i="9" s="1"/>
  <c r="AG1536" i="9" s="1"/>
  <c r="AH1536" i="9" s="1"/>
  <c r="I535" i="9"/>
  <c r="AE535" i="9" s="1"/>
  <c r="AG535" i="9" s="1"/>
  <c r="AH535" i="9" s="1"/>
  <c r="H535" i="9"/>
  <c r="K534" i="9"/>
  <c r="J534" i="9"/>
  <c r="AE1535" i="9" s="1"/>
  <c r="AG1535" i="9" s="1"/>
  <c r="AH1535" i="9" s="1"/>
  <c r="I534" i="9"/>
  <c r="AE534" i="9" s="1"/>
  <c r="AG534" i="9" s="1"/>
  <c r="AH534" i="9" s="1"/>
  <c r="H534" i="9"/>
  <c r="K533" i="9"/>
  <c r="J533" i="9"/>
  <c r="AE1534" i="9" s="1"/>
  <c r="AG1534" i="9" s="1"/>
  <c r="AH1534" i="9" s="1"/>
  <c r="I533" i="9"/>
  <c r="AE533" i="9" s="1"/>
  <c r="AG533" i="9" s="1"/>
  <c r="AH533" i="9" s="1"/>
  <c r="H533" i="9"/>
  <c r="K532" i="9"/>
  <c r="J532" i="9"/>
  <c r="AE1533" i="9" s="1"/>
  <c r="AG1533" i="9" s="1"/>
  <c r="AH1533" i="9" s="1"/>
  <c r="I532" i="9"/>
  <c r="AE532" i="9" s="1"/>
  <c r="AG532" i="9" s="1"/>
  <c r="AH532" i="9" s="1"/>
  <c r="H532" i="9"/>
  <c r="K531" i="9"/>
  <c r="J531" i="9"/>
  <c r="AE1532" i="9" s="1"/>
  <c r="AG1532" i="9" s="1"/>
  <c r="AH1532" i="9" s="1"/>
  <c r="I531" i="9"/>
  <c r="AE531" i="9" s="1"/>
  <c r="AG531" i="9" s="1"/>
  <c r="AH531" i="9" s="1"/>
  <c r="H531" i="9"/>
  <c r="K530" i="9"/>
  <c r="J530" i="9"/>
  <c r="AE1531" i="9" s="1"/>
  <c r="AG1531" i="9" s="1"/>
  <c r="AH1531" i="9" s="1"/>
  <c r="I530" i="9"/>
  <c r="AE530" i="9" s="1"/>
  <c r="AG530" i="9" s="1"/>
  <c r="AH530" i="9" s="1"/>
  <c r="H530" i="9"/>
  <c r="K529" i="9"/>
  <c r="J529" i="9"/>
  <c r="AE1530" i="9" s="1"/>
  <c r="AG1530" i="9" s="1"/>
  <c r="AH1530" i="9" s="1"/>
  <c r="I529" i="9"/>
  <c r="AE529" i="9" s="1"/>
  <c r="AG529" i="9" s="1"/>
  <c r="AH529" i="9" s="1"/>
  <c r="H529" i="9"/>
  <c r="K528" i="9"/>
  <c r="J528" i="9"/>
  <c r="AE1529" i="9" s="1"/>
  <c r="AG1529" i="9" s="1"/>
  <c r="AH1529" i="9" s="1"/>
  <c r="I528" i="9"/>
  <c r="AE528" i="9" s="1"/>
  <c r="AG528" i="9" s="1"/>
  <c r="AH528" i="9" s="1"/>
  <c r="H528" i="9"/>
  <c r="K527" i="9"/>
  <c r="J527" i="9"/>
  <c r="AE1528" i="9" s="1"/>
  <c r="AG1528" i="9" s="1"/>
  <c r="AH1528" i="9" s="1"/>
  <c r="I527" i="9"/>
  <c r="AE527" i="9" s="1"/>
  <c r="AG527" i="9" s="1"/>
  <c r="AH527" i="9" s="1"/>
  <c r="H527" i="9"/>
  <c r="K526" i="9"/>
  <c r="J526" i="9"/>
  <c r="AE1527" i="9" s="1"/>
  <c r="AG1527" i="9" s="1"/>
  <c r="AH1527" i="9" s="1"/>
  <c r="I526" i="9"/>
  <c r="AE526" i="9" s="1"/>
  <c r="AG526" i="9" s="1"/>
  <c r="AH526" i="9" s="1"/>
  <c r="H526" i="9"/>
  <c r="K525" i="9"/>
  <c r="J525" i="9"/>
  <c r="AE1526" i="9" s="1"/>
  <c r="AG1526" i="9" s="1"/>
  <c r="AH1526" i="9" s="1"/>
  <c r="I525" i="9"/>
  <c r="AE525" i="9" s="1"/>
  <c r="AG525" i="9" s="1"/>
  <c r="AH525" i="9" s="1"/>
  <c r="H525" i="9"/>
  <c r="K524" i="9"/>
  <c r="J524" i="9"/>
  <c r="AE1525" i="9" s="1"/>
  <c r="AG1525" i="9" s="1"/>
  <c r="AH1525" i="9" s="1"/>
  <c r="I524" i="9"/>
  <c r="AE524" i="9" s="1"/>
  <c r="AG524" i="9" s="1"/>
  <c r="AH524" i="9" s="1"/>
  <c r="H524" i="9"/>
  <c r="K523" i="9"/>
  <c r="J523" i="9"/>
  <c r="AE1524" i="9" s="1"/>
  <c r="AG1524" i="9" s="1"/>
  <c r="AH1524" i="9" s="1"/>
  <c r="I523" i="9"/>
  <c r="AE523" i="9" s="1"/>
  <c r="AG523" i="9" s="1"/>
  <c r="AH523" i="9" s="1"/>
  <c r="H523" i="9"/>
  <c r="K522" i="9"/>
  <c r="J522" i="9"/>
  <c r="AE1523" i="9" s="1"/>
  <c r="AG1523" i="9" s="1"/>
  <c r="AH1523" i="9" s="1"/>
  <c r="I522" i="9"/>
  <c r="AE522" i="9" s="1"/>
  <c r="AG522" i="9" s="1"/>
  <c r="AH522" i="9" s="1"/>
  <c r="H522" i="9"/>
  <c r="K521" i="9"/>
  <c r="J521" i="9"/>
  <c r="AE1522" i="9" s="1"/>
  <c r="AG1522" i="9" s="1"/>
  <c r="AH1522" i="9" s="1"/>
  <c r="I521" i="9"/>
  <c r="AE521" i="9" s="1"/>
  <c r="AG521" i="9" s="1"/>
  <c r="AH521" i="9" s="1"/>
  <c r="H521" i="9"/>
  <c r="K520" i="9"/>
  <c r="J520" i="9"/>
  <c r="AE1521" i="9" s="1"/>
  <c r="AG1521" i="9" s="1"/>
  <c r="AH1521" i="9" s="1"/>
  <c r="I520" i="9"/>
  <c r="AE520" i="9" s="1"/>
  <c r="AG520" i="9" s="1"/>
  <c r="AH520" i="9" s="1"/>
  <c r="H520" i="9"/>
  <c r="K519" i="9"/>
  <c r="J519" i="9"/>
  <c r="AE1520" i="9" s="1"/>
  <c r="AG1520" i="9" s="1"/>
  <c r="AH1520" i="9" s="1"/>
  <c r="I519" i="9"/>
  <c r="AE519" i="9" s="1"/>
  <c r="AG519" i="9" s="1"/>
  <c r="AH519" i="9" s="1"/>
  <c r="H519" i="9"/>
  <c r="K518" i="9"/>
  <c r="J518" i="9"/>
  <c r="AE1519" i="9" s="1"/>
  <c r="AG1519" i="9" s="1"/>
  <c r="AH1519" i="9" s="1"/>
  <c r="I518" i="9"/>
  <c r="AE518" i="9" s="1"/>
  <c r="AG518" i="9" s="1"/>
  <c r="AH518" i="9" s="1"/>
  <c r="H518" i="9"/>
  <c r="K517" i="9"/>
  <c r="J517" i="9"/>
  <c r="AE1518" i="9" s="1"/>
  <c r="AG1518" i="9" s="1"/>
  <c r="AH1518" i="9" s="1"/>
  <c r="I517" i="9"/>
  <c r="AE517" i="9" s="1"/>
  <c r="AG517" i="9" s="1"/>
  <c r="AH517" i="9" s="1"/>
  <c r="H517" i="9"/>
  <c r="K516" i="9"/>
  <c r="J516" i="9"/>
  <c r="AE1517" i="9" s="1"/>
  <c r="AG1517" i="9" s="1"/>
  <c r="AH1517" i="9" s="1"/>
  <c r="I516" i="9"/>
  <c r="AE516" i="9" s="1"/>
  <c r="AG516" i="9" s="1"/>
  <c r="AH516" i="9" s="1"/>
  <c r="H516" i="9"/>
  <c r="K515" i="9"/>
  <c r="J515" i="9"/>
  <c r="AE1516" i="9" s="1"/>
  <c r="AG1516" i="9" s="1"/>
  <c r="AH1516" i="9" s="1"/>
  <c r="I515" i="9"/>
  <c r="AE515" i="9" s="1"/>
  <c r="AG515" i="9" s="1"/>
  <c r="AH515" i="9" s="1"/>
  <c r="H515" i="9"/>
  <c r="K514" i="9"/>
  <c r="J514" i="9"/>
  <c r="AE1515" i="9" s="1"/>
  <c r="AG1515" i="9" s="1"/>
  <c r="AH1515" i="9" s="1"/>
  <c r="I514" i="9"/>
  <c r="AE514" i="9" s="1"/>
  <c r="AG514" i="9" s="1"/>
  <c r="AH514" i="9" s="1"/>
  <c r="H514" i="9"/>
  <c r="K513" i="9"/>
  <c r="J513" i="9"/>
  <c r="AE1514" i="9" s="1"/>
  <c r="AG1514" i="9" s="1"/>
  <c r="AH1514" i="9" s="1"/>
  <c r="I513" i="9"/>
  <c r="AE513" i="9" s="1"/>
  <c r="AG513" i="9" s="1"/>
  <c r="AH513" i="9" s="1"/>
  <c r="H513" i="9"/>
  <c r="K512" i="9"/>
  <c r="J512" i="9"/>
  <c r="AE1513" i="9" s="1"/>
  <c r="AG1513" i="9" s="1"/>
  <c r="AH1513" i="9" s="1"/>
  <c r="I512" i="9"/>
  <c r="AE512" i="9" s="1"/>
  <c r="AG512" i="9" s="1"/>
  <c r="AH512" i="9" s="1"/>
  <c r="H512" i="9"/>
  <c r="K511" i="9"/>
  <c r="J511" i="9"/>
  <c r="AE1512" i="9" s="1"/>
  <c r="AG1512" i="9" s="1"/>
  <c r="AH1512" i="9" s="1"/>
  <c r="I511" i="9"/>
  <c r="AE511" i="9" s="1"/>
  <c r="AG511" i="9" s="1"/>
  <c r="AH511" i="9" s="1"/>
  <c r="H511" i="9"/>
  <c r="K510" i="9"/>
  <c r="J510" i="9"/>
  <c r="AE1511" i="9" s="1"/>
  <c r="AG1511" i="9" s="1"/>
  <c r="AH1511" i="9" s="1"/>
  <c r="I510" i="9"/>
  <c r="AE510" i="9" s="1"/>
  <c r="AG510" i="9" s="1"/>
  <c r="AH510" i="9" s="1"/>
  <c r="H510" i="9"/>
  <c r="K509" i="9"/>
  <c r="J509" i="9"/>
  <c r="AE1510" i="9" s="1"/>
  <c r="AG1510" i="9" s="1"/>
  <c r="AH1510" i="9" s="1"/>
  <c r="I509" i="9"/>
  <c r="AE509" i="9" s="1"/>
  <c r="AG509" i="9" s="1"/>
  <c r="AH509" i="9" s="1"/>
  <c r="H509" i="9"/>
  <c r="K508" i="9"/>
  <c r="J508" i="9"/>
  <c r="AE1509" i="9" s="1"/>
  <c r="AG1509" i="9" s="1"/>
  <c r="AH1509" i="9" s="1"/>
  <c r="I508" i="9"/>
  <c r="AE508" i="9" s="1"/>
  <c r="AG508" i="9" s="1"/>
  <c r="AH508" i="9" s="1"/>
  <c r="H508" i="9"/>
  <c r="K507" i="9"/>
  <c r="J507" i="9"/>
  <c r="AE1508" i="9" s="1"/>
  <c r="AG1508" i="9" s="1"/>
  <c r="AH1508" i="9" s="1"/>
  <c r="I507" i="9"/>
  <c r="AE507" i="9" s="1"/>
  <c r="AG507" i="9" s="1"/>
  <c r="AH507" i="9" s="1"/>
  <c r="H507" i="9"/>
  <c r="K506" i="9"/>
  <c r="J506" i="9"/>
  <c r="AE1507" i="9" s="1"/>
  <c r="AG1507" i="9" s="1"/>
  <c r="AH1507" i="9" s="1"/>
  <c r="I506" i="9"/>
  <c r="AE506" i="9" s="1"/>
  <c r="AG506" i="9" s="1"/>
  <c r="AH506" i="9" s="1"/>
  <c r="H506" i="9"/>
  <c r="K505" i="9"/>
  <c r="J505" i="9"/>
  <c r="AE1506" i="9" s="1"/>
  <c r="AG1506" i="9" s="1"/>
  <c r="AH1506" i="9" s="1"/>
  <c r="I505" i="9"/>
  <c r="AE505" i="9" s="1"/>
  <c r="AG505" i="9" s="1"/>
  <c r="AH505" i="9" s="1"/>
  <c r="H505" i="9"/>
  <c r="K504" i="9"/>
  <c r="J504" i="9"/>
  <c r="AE1505" i="9" s="1"/>
  <c r="AG1505" i="9" s="1"/>
  <c r="AH1505" i="9" s="1"/>
  <c r="I504" i="9"/>
  <c r="AE504" i="9" s="1"/>
  <c r="AG504" i="9" s="1"/>
  <c r="AH504" i="9" s="1"/>
  <c r="H504" i="9"/>
  <c r="K503" i="9"/>
  <c r="J503" i="9"/>
  <c r="AE1504" i="9" s="1"/>
  <c r="AG1504" i="9" s="1"/>
  <c r="AH1504" i="9" s="1"/>
  <c r="I503" i="9"/>
  <c r="AE503" i="9" s="1"/>
  <c r="AG503" i="9" s="1"/>
  <c r="AH503" i="9" s="1"/>
  <c r="H503" i="9"/>
  <c r="K502" i="9"/>
  <c r="J502" i="9"/>
  <c r="AE1503" i="9" s="1"/>
  <c r="AG1503" i="9" s="1"/>
  <c r="AH1503" i="9" s="1"/>
  <c r="I502" i="9"/>
  <c r="AE502" i="9" s="1"/>
  <c r="AG502" i="9" s="1"/>
  <c r="AH502" i="9" s="1"/>
  <c r="H502" i="9"/>
  <c r="K501" i="9"/>
  <c r="J501" i="9"/>
  <c r="AE1502" i="9" s="1"/>
  <c r="AG1502" i="9" s="1"/>
  <c r="AH1502" i="9" s="1"/>
  <c r="I501" i="9"/>
  <c r="AE501" i="9" s="1"/>
  <c r="AG501" i="9" s="1"/>
  <c r="AH501" i="9" s="1"/>
  <c r="H501" i="9"/>
  <c r="K500" i="9"/>
  <c r="J500" i="9"/>
  <c r="AE1501" i="9" s="1"/>
  <c r="AG1501" i="9" s="1"/>
  <c r="AH1501" i="9" s="1"/>
  <c r="I500" i="9"/>
  <c r="AE500" i="9" s="1"/>
  <c r="AG500" i="9" s="1"/>
  <c r="AH500" i="9" s="1"/>
  <c r="H500" i="9"/>
  <c r="K499" i="9"/>
  <c r="J499" i="9"/>
  <c r="AE1500" i="9" s="1"/>
  <c r="AG1500" i="9" s="1"/>
  <c r="AH1500" i="9" s="1"/>
  <c r="I499" i="9"/>
  <c r="AE499" i="9" s="1"/>
  <c r="AG499" i="9" s="1"/>
  <c r="AH499" i="9" s="1"/>
  <c r="H499" i="9"/>
  <c r="K498" i="9"/>
  <c r="J498" i="9"/>
  <c r="AE1499" i="9" s="1"/>
  <c r="AG1499" i="9" s="1"/>
  <c r="AH1499" i="9" s="1"/>
  <c r="I498" i="9"/>
  <c r="AE498" i="9" s="1"/>
  <c r="AG498" i="9" s="1"/>
  <c r="AH498" i="9" s="1"/>
  <c r="H498" i="9"/>
  <c r="K497" i="9"/>
  <c r="J497" i="9"/>
  <c r="AE1498" i="9" s="1"/>
  <c r="AG1498" i="9" s="1"/>
  <c r="AH1498" i="9" s="1"/>
  <c r="I497" i="9"/>
  <c r="AE497" i="9" s="1"/>
  <c r="AG497" i="9" s="1"/>
  <c r="AH497" i="9" s="1"/>
  <c r="H497" i="9"/>
  <c r="K496" i="9"/>
  <c r="J496" i="9"/>
  <c r="AE1497" i="9" s="1"/>
  <c r="AG1497" i="9" s="1"/>
  <c r="AH1497" i="9" s="1"/>
  <c r="I496" i="9"/>
  <c r="AE496" i="9" s="1"/>
  <c r="AG496" i="9" s="1"/>
  <c r="AH496" i="9" s="1"/>
  <c r="H496" i="9"/>
  <c r="K495" i="9"/>
  <c r="J495" i="9"/>
  <c r="AE1496" i="9" s="1"/>
  <c r="AG1496" i="9" s="1"/>
  <c r="AH1496" i="9" s="1"/>
  <c r="I495" i="9"/>
  <c r="AE495" i="9" s="1"/>
  <c r="AG495" i="9" s="1"/>
  <c r="AH495" i="9" s="1"/>
  <c r="H495" i="9"/>
  <c r="K494" i="9"/>
  <c r="J494" i="9"/>
  <c r="AE1495" i="9" s="1"/>
  <c r="AG1495" i="9" s="1"/>
  <c r="AH1495" i="9" s="1"/>
  <c r="I494" i="9"/>
  <c r="AE494" i="9" s="1"/>
  <c r="AG494" i="9" s="1"/>
  <c r="AH494" i="9" s="1"/>
  <c r="H494" i="9"/>
  <c r="K493" i="9"/>
  <c r="J493" i="9"/>
  <c r="AE1494" i="9" s="1"/>
  <c r="AG1494" i="9" s="1"/>
  <c r="AH1494" i="9" s="1"/>
  <c r="I493" i="9"/>
  <c r="AE493" i="9" s="1"/>
  <c r="AG493" i="9" s="1"/>
  <c r="AH493" i="9" s="1"/>
  <c r="H493" i="9"/>
  <c r="K492" i="9"/>
  <c r="J492" i="9"/>
  <c r="AE1493" i="9" s="1"/>
  <c r="AG1493" i="9" s="1"/>
  <c r="AH1493" i="9" s="1"/>
  <c r="I492" i="9"/>
  <c r="AE492" i="9" s="1"/>
  <c r="AG492" i="9" s="1"/>
  <c r="AH492" i="9" s="1"/>
  <c r="H492" i="9"/>
  <c r="K491" i="9"/>
  <c r="J491" i="9"/>
  <c r="AE1492" i="9" s="1"/>
  <c r="AG1492" i="9" s="1"/>
  <c r="AH1492" i="9" s="1"/>
  <c r="I491" i="9"/>
  <c r="AE491" i="9" s="1"/>
  <c r="AG491" i="9" s="1"/>
  <c r="AH491" i="9" s="1"/>
  <c r="H491" i="9"/>
  <c r="K490" i="9"/>
  <c r="J490" i="9"/>
  <c r="AE1491" i="9" s="1"/>
  <c r="AG1491" i="9" s="1"/>
  <c r="AH1491" i="9" s="1"/>
  <c r="I490" i="9"/>
  <c r="AE490" i="9" s="1"/>
  <c r="AG490" i="9" s="1"/>
  <c r="AH490" i="9" s="1"/>
  <c r="H490" i="9"/>
  <c r="K489" i="9"/>
  <c r="J489" i="9"/>
  <c r="AE1490" i="9" s="1"/>
  <c r="AG1490" i="9" s="1"/>
  <c r="AH1490" i="9" s="1"/>
  <c r="I489" i="9"/>
  <c r="AE489" i="9" s="1"/>
  <c r="AG489" i="9" s="1"/>
  <c r="AH489" i="9" s="1"/>
  <c r="H489" i="9"/>
  <c r="K488" i="9"/>
  <c r="J488" i="9"/>
  <c r="AE1489" i="9" s="1"/>
  <c r="AG1489" i="9" s="1"/>
  <c r="AH1489" i="9" s="1"/>
  <c r="I488" i="9"/>
  <c r="AE488" i="9" s="1"/>
  <c r="AG488" i="9" s="1"/>
  <c r="AH488" i="9" s="1"/>
  <c r="H488" i="9"/>
  <c r="K487" i="9"/>
  <c r="J487" i="9"/>
  <c r="AE1488" i="9" s="1"/>
  <c r="AG1488" i="9" s="1"/>
  <c r="AH1488" i="9" s="1"/>
  <c r="I487" i="9"/>
  <c r="AE487" i="9" s="1"/>
  <c r="AG487" i="9" s="1"/>
  <c r="AH487" i="9" s="1"/>
  <c r="H487" i="9"/>
  <c r="K486" i="9"/>
  <c r="J486" i="9"/>
  <c r="AE1487" i="9" s="1"/>
  <c r="AG1487" i="9" s="1"/>
  <c r="AH1487" i="9" s="1"/>
  <c r="I486" i="9"/>
  <c r="AE486" i="9" s="1"/>
  <c r="AG486" i="9" s="1"/>
  <c r="AH486" i="9" s="1"/>
  <c r="H486" i="9"/>
  <c r="K485" i="9"/>
  <c r="J485" i="9"/>
  <c r="AE1486" i="9" s="1"/>
  <c r="AG1486" i="9" s="1"/>
  <c r="AH1486" i="9" s="1"/>
  <c r="I485" i="9"/>
  <c r="AE485" i="9" s="1"/>
  <c r="AG485" i="9" s="1"/>
  <c r="AH485" i="9" s="1"/>
  <c r="H485" i="9"/>
  <c r="K484" i="9"/>
  <c r="J484" i="9"/>
  <c r="AE1485" i="9" s="1"/>
  <c r="AG1485" i="9" s="1"/>
  <c r="AH1485" i="9" s="1"/>
  <c r="I484" i="9"/>
  <c r="AE484" i="9" s="1"/>
  <c r="AG484" i="9" s="1"/>
  <c r="AH484" i="9" s="1"/>
  <c r="H484" i="9"/>
  <c r="K483" i="9"/>
  <c r="J483" i="9"/>
  <c r="AE1484" i="9" s="1"/>
  <c r="AG1484" i="9" s="1"/>
  <c r="AH1484" i="9" s="1"/>
  <c r="I483" i="9"/>
  <c r="AE483" i="9" s="1"/>
  <c r="AG483" i="9" s="1"/>
  <c r="AH483" i="9" s="1"/>
  <c r="H483" i="9"/>
  <c r="K482" i="9"/>
  <c r="J482" i="9"/>
  <c r="AE1483" i="9" s="1"/>
  <c r="AG1483" i="9" s="1"/>
  <c r="AH1483" i="9" s="1"/>
  <c r="I482" i="9"/>
  <c r="AE482" i="9" s="1"/>
  <c r="AG482" i="9" s="1"/>
  <c r="AH482" i="9" s="1"/>
  <c r="H482" i="9"/>
  <c r="K481" i="9"/>
  <c r="J481" i="9"/>
  <c r="AE1482" i="9" s="1"/>
  <c r="AG1482" i="9" s="1"/>
  <c r="AH1482" i="9" s="1"/>
  <c r="I481" i="9"/>
  <c r="AE481" i="9" s="1"/>
  <c r="AG481" i="9" s="1"/>
  <c r="AH481" i="9" s="1"/>
  <c r="H481" i="9"/>
  <c r="K480" i="9"/>
  <c r="J480" i="9"/>
  <c r="AE1481" i="9" s="1"/>
  <c r="AG1481" i="9" s="1"/>
  <c r="AH1481" i="9" s="1"/>
  <c r="I480" i="9"/>
  <c r="AE480" i="9" s="1"/>
  <c r="AG480" i="9" s="1"/>
  <c r="AH480" i="9" s="1"/>
  <c r="H480" i="9"/>
  <c r="K479" i="9"/>
  <c r="J479" i="9"/>
  <c r="AE1480" i="9" s="1"/>
  <c r="AG1480" i="9" s="1"/>
  <c r="AH1480" i="9" s="1"/>
  <c r="I479" i="9"/>
  <c r="AE479" i="9" s="1"/>
  <c r="AG479" i="9" s="1"/>
  <c r="AH479" i="9" s="1"/>
  <c r="H479" i="9"/>
  <c r="K478" i="9"/>
  <c r="J478" i="9"/>
  <c r="AE1479" i="9" s="1"/>
  <c r="AG1479" i="9" s="1"/>
  <c r="AH1479" i="9" s="1"/>
  <c r="I478" i="9"/>
  <c r="AE478" i="9" s="1"/>
  <c r="AG478" i="9" s="1"/>
  <c r="AH478" i="9" s="1"/>
  <c r="H478" i="9"/>
  <c r="K477" i="9"/>
  <c r="J477" i="9"/>
  <c r="AE1478" i="9" s="1"/>
  <c r="AG1478" i="9" s="1"/>
  <c r="AH1478" i="9" s="1"/>
  <c r="I477" i="9"/>
  <c r="AE477" i="9" s="1"/>
  <c r="AG477" i="9" s="1"/>
  <c r="AH477" i="9" s="1"/>
  <c r="H477" i="9"/>
  <c r="K476" i="9"/>
  <c r="J476" i="9"/>
  <c r="AE1477" i="9" s="1"/>
  <c r="AG1477" i="9" s="1"/>
  <c r="AH1477" i="9" s="1"/>
  <c r="I476" i="9"/>
  <c r="AE476" i="9" s="1"/>
  <c r="AG476" i="9" s="1"/>
  <c r="AH476" i="9" s="1"/>
  <c r="H476" i="9"/>
  <c r="K475" i="9"/>
  <c r="J475" i="9"/>
  <c r="AE1476" i="9" s="1"/>
  <c r="AG1476" i="9" s="1"/>
  <c r="AH1476" i="9" s="1"/>
  <c r="I475" i="9"/>
  <c r="AE475" i="9" s="1"/>
  <c r="AG475" i="9" s="1"/>
  <c r="AH475" i="9" s="1"/>
  <c r="H475" i="9"/>
  <c r="K474" i="9"/>
  <c r="J474" i="9"/>
  <c r="AE1475" i="9" s="1"/>
  <c r="AG1475" i="9" s="1"/>
  <c r="AH1475" i="9" s="1"/>
  <c r="I474" i="9"/>
  <c r="AE474" i="9" s="1"/>
  <c r="AG474" i="9" s="1"/>
  <c r="AH474" i="9" s="1"/>
  <c r="H474" i="9"/>
  <c r="K473" i="9"/>
  <c r="J473" i="9"/>
  <c r="AE1474" i="9" s="1"/>
  <c r="AG1474" i="9" s="1"/>
  <c r="AH1474" i="9" s="1"/>
  <c r="I473" i="9"/>
  <c r="AE473" i="9" s="1"/>
  <c r="AG473" i="9" s="1"/>
  <c r="AH473" i="9" s="1"/>
  <c r="H473" i="9"/>
  <c r="K472" i="9"/>
  <c r="J472" i="9"/>
  <c r="AE1473" i="9" s="1"/>
  <c r="AG1473" i="9" s="1"/>
  <c r="AH1473" i="9" s="1"/>
  <c r="I472" i="9"/>
  <c r="AE472" i="9" s="1"/>
  <c r="AG472" i="9" s="1"/>
  <c r="AH472" i="9" s="1"/>
  <c r="H472" i="9"/>
  <c r="K471" i="9"/>
  <c r="J471" i="9"/>
  <c r="AE1472" i="9" s="1"/>
  <c r="AG1472" i="9" s="1"/>
  <c r="AH1472" i="9" s="1"/>
  <c r="I471" i="9"/>
  <c r="AE471" i="9" s="1"/>
  <c r="AG471" i="9" s="1"/>
  <c r="AH471" i="9" s="1"/>
  <c r="H471" i="9"/>
  <c r="K470" i="9"/>
  <c r="J470" i="9"/>
  <c r="AE1471" i="9" s="1"/>
  <c r="AG1471" i="9" s="1"/>
  <c r="AH1471" i="9" s="1"/>
  <c r="I470" i="9"/>
  <c r="AE470" i="9" s="1"/>
  <c r="AG470" i="9" s="1"/>
  <c r="AH470" i="9" s="1"/>
  <c r="H470" i="9"/>
  <c r="K469" i="9"/>
  <c r="J469" i="9"/>
  <c r="AE1470" i="9" s="1"/>
  <c r="AG1470" i="9" s="1"/>
  <c r="AH1470" i="9" s="1"/>
  <c r="I469" i="9"/>
  <c r="AE469" i="9" s="1"/>
  <c r="AG469" i="9" s="1"/>
  <c r="AH469" i="9" s="1"/>
  <c r="H469" i="9"/>
  <c r="K468" i="9"/>
  <c r="J468" i="9"/>
  <c r="AE1469" i="9" s="1"/>
  <c r="AG1469" i="9" s="1"/>
  <c r="AH1469" i="9" s="1"/>
  <c r="I468" i="9"/>
  <c r="AE468" i="9" s="1"/>
  <c r="AG468" i="9" s="1"/>
  <c r="AH468" i="9" s="1"/>
  <c r="H468" i="9"/>
  <c r="K467" i="9"/>
  <c r="J467" i="9"/>
  <c r="AE1468" i="9" s="1"/>
  <c r="AG1468" i="9" s="1"/>
  <c r="AH1468" i="9" s="1"/>
  <c r="I467" i="9"/>
  <c r="AE467" i="9" s="1"/>
  <c r="AG467" i="9" s="1"/>
  <c r="AH467" i="9" s="1"/>
  <c r="H467" i="9"/>
  <c r="K466" i="9"/>
  <c r="J466" i="9"/>
  <c r="AE1467" i="9" s="1"/>
  <c r="AG1467" i="9" s="1"/>
  <c r="AH1467" i="9" s="1"/>
  <c r="I466" i="9"/>
  <c r="AE466" i="9" s="1"/>
  <c r="AG466" i="9" s="1"/>
  <c r="AH466" i="9" s="1"/>
  <c r="H466" i="9"/>
  <c r="K465" i="9"/>
  <c r="J465" i="9"/>
  <c r="AE1466" i="9" s="1"/>
  <c r="AG1466" i="9" s="1"/>
  <c r="AH1466" i="9" s="1"/>
  <c r="I465" i="9"/>
  <c r="AE465" i="9" s="1"/>
  <c r="AG465" i="9" s="1"/>
  <c r="AH465" i="9" s="1"/>
  <c r="H465" i="9"/>
  <c r="K464" i="9"/>
  <c r="J464" i="9"/>
  <c r="AE1465" i="9" s="1"/>
  <c r="AG1465" i="9" s="1"/>
  <c r="AH1465" i="9" s="1"/>
  <c r="I464" i="9"/>
  <c r="AE464" i="9" s="1"/>
  <c r="AG464" i="9" s="1"/>
  <c r="AH464" i="9" s="1"/>
  <c r="H464" i="9"/>
  <c r="K463" i="9"/>
  <c r="J463" i="9"/>
  <c r="AE1464" i="9" s="1"/>
  <c r="AG1464" i="9" s="1"/>
  <c r="AH1464" i="9" s="1"/>
  <c r="I463" i="9"/>
  <c r="AE463" i="9" s="1"/>
  <c r="AG463" i="9" s="1"/>
  <c r="AH463" i="9" s="1"/>
  <c r="H463" i="9"/>
  <c r="K462" i="9"/>
  <c r="J462" i="9"/>
  <c r="AE1463" i="9" s="1"/>
  <c r="AG1463" i="9" s="1"/>
  <c r="AH1463" i="9" s="1"/>
  <c r="I462" i="9"/>
  <c r="AE462" i="9" s="1"/>
  <c r="AG462" i="9" s="1"/>
  <c r="AH462" i="9" s="1"/>
  <c r="H462" i="9"/>
  <c r="K461" i="9"/>
  <c r="J461" i="9"/>
  <c r="AE1462" i="9" s="1"/>
  <c r="AG1462" i="9" s="1"/>
  <c r="AH1462" i="9" s="1"/>
  <c r="I461" i="9"/>
  <c r="AE461" i="9" s="1"/>
  <c r="AG461" i="9" s="1"/>
  <c r="AH461" i="9" s="1"/>
  <c r="H461" i="9"/>
  <c r="K460" i="9"/>
  <c r="J460" i="9"/>
  <c r="AE1461" i="9" s="1"/>
  <c r="AG1461" i="9" s="1"/>
  <c r="AH1461" i="9" s="1"/>
  <c r="I460" i="9"/>
  <c r="AE460" i="9" s="1"/>
  <c r="AG460" i="9" s="1"/>
  <c r="AH460" i="9" s="1"/>
  <c r="H460" i="9"/>
  <c r="K459" i="9"/>
  <c r="J459" i="9"/>
  <c r="AE1460" i="9" s="1"/>
  <c r="AG1460" i="9" s="1"/>
  <c r="AH1460" i="9" s="1"/>
  <c r="I459" i="9"/>
  <c r="AE459" i="9" s="1"/>
  <c r="AG459" i="9" s="1"/>
  <c r="AH459" i="9" s="1"/>
  <c r="H459" i="9"/>
  <c r="K458" i="9"/>
  <c r="J458" i="9"/>
  <c r="AE1459" i="9" s="1"/>
  <c r="AG1459" i="9" s="1"/>
  <c r="AH1459" i="9" s="1"/>
  <c r="I458" i="9"/>
  <c r="AE458" i="9" s="1"/>
  <c r="AG458" i="9" s="1"/>
  <c r="AH458" i="9" s="1"/>
  <c r="H458" i="9"/>
  <c r="K457" i="9"/>
  <c r="J457" i="9"/>
  <c r="AE1458" i="9" s="1"/>
  <c r="AG1458" i="9" s="1"/>
  <c r="AH1458" i="9" s="1"/>
  <c r="I457" i="9"/>
  <c r="AE457" i="9" s="1"/>
  <c r="AG457" i="9" s="1"/>
  <c r="AH457" i="9" s="1"/>
  <c r="H457" i="9"/>
  <c r="K456" i="9"/>
  <c r="J456" i="9"/>
  <c r="AE1457" i="9" s="1"/>
  <c r="AG1457" i="9" s="1"/>
  <c r="AH1457" i="9" s="1"/>
  <c r="I456" i="9"/>
  <c r="AE456" i="9" s="1"/>
  <c r="AG456" i="9" s="1"/>
  <c r="AH456" i="9" s="1"/>
  <c r="H456" i="9"/>
  <c r="K455" i="9"/>
  <c r="J455" i="9"/>
  <c r="AE1456" i="9" s="1"/>
  <c r="AG1456" i="9" s="1"/>
  <c r="AH1456" i="9" s="1"/>
  <c r="I455" i="9"/>
  <c r="AE455" i="9" s="1"/>
  <c r="AG455" i="9" s="1"/>
  <c r="AH455" i="9" s="1"/>
  <c r="H455" i="9"/>
  <c r="K454" i="9"/>
  <c r="J454" i="9"/>
  <c r="AE1455" i="9" s="1"/>
  <c r="AG1455" i="9" s="1"/>
  <c r="AH1455" i="9" s="1"/>
  <c r="I454" i="9"/>
  <c r="AE454" i="9" s="1"/>
  <c r="AG454" i="9" s="1"/>
  <c r="AH454" i="9" s="1"/>
  <c r="H454" i="9"/>
  <c r="K453" i="9"/>
  <c r="J453" i="9"/>
  <c r="AE1454" i="9" s="1"/>
  <c r="AG1454" i="9" s="1"/>
  <c r="AH1454" i="9" s="1"/>
  <c r="I453" i="9"/>
  <c r="AE453" i="9" s="1"/>
  <c r="AG453" i="9" s="1"/>
  <c r="AH453" i="9" s="1"/>
  <c r="H453" i="9"/>
  <c r="K452" i="9"/>
  <c r="J452" i="9"/>
  <c r="AE1453" i="9" s="1"/>
  <c r="AG1453" i="9" s="1"/>
  <c r="AH1453" i="9" s="1"/>
  <c r="I452" i="9"/>
  <c r="AE452" i="9" s="1"/>
  <c r="AG452" i="9" s="1"/>
  <c r="AH452" i="9" s="1"/>
  <c r="H452" i="9"/>
  <c r="K451" i="9"/>
  <c r="J451" i="9"/>
  <c r="AE1452" i="9" s="1"/>
  <c r="AG1452" i="9" s="1"/>
  <c r="AH1452" i="9" s="1"/>
  <c r="I451" i="9"/>
  <c r="AE451" i="9" s="1"/>
  <c r="AG451" i="9" s="1"/>
  <c r="AH451" i="9" s="1"/>
  <c r="H451" i="9"/>
  <c r="K450" i="9"/>
  <c r="J450" i="9"/>
  <c r="AE1451" i="9" s="1"/>
  <c r="AG1451" i="9" s="1"/>
  <c r="AH1451" i="9" s="1"/>
  <c r="I450" i="9"/>
  <c r="AE450" i="9" s="1"/>
  <c r="AG450" i="9" s="1"/>
  <c r="AH450" i="9" s="1"/>
  <c r="H450" i="9"/>
  <c r="K449" i="9"/>
  <c r="J449" i="9"/>
  <c r="AE1450" i="9" s="1"/>
  <c r="AG1450" i="9" s="1"/>
  <c r="AH1450" i="9" s="1"/>
  <c r="I449" i="9"/>
  <c r="AE449" i="9" s="1"/>
  <c r="AG449" i="9" s="1"/>
  <c r="AH449" i="9" s="1"/>
  <c r="H449" i="9"/>
  <c r="K448" i="9"/>
  <c r="J448" i="9"/>
  <c r="AE1449" i="9" s="1"/>
  <c r="AG1449" i="9" s="1"/>
  <c r="AH1449" i="9" s="1"/>
  <c r="I448" i="9"/>
  <c r="AE448" i="9" s="1"/>
  <c r="AG448" i="9" s="1"/>
  <c r="AH448" i="9" s="1"/>
  <c r="H448" i="9"/>
  <c r="K447" i="9"/>
  <c r="J447" i="9"/>
  <c r="AE1448" i="9" s="1"/>
  <c r="AG1448" i="9" s="1"/>
  <c r="AH1448" i="9" s="1"/>
  <c r="I447" i="9"/>
  <c r="AE447" i="9" s="1"/>
  <c r="AG447" i="9" s="1"/>
  <c r="AH447" i="9" s="1"/>
  <c r="H447" i="9"/>
  <c r="K446" i="9"/>
  <c r="J446" i="9"/>
  <c r="AE1447" i="9" s="1"/>
  <c r="AG1447" i="9" s="1"/>
  <c r="AH1447" i="9" s="1"/>
  <c r="I446" i="9"/>
  <c r="AE446" i="9" s="1"/>
  <c r="AG446" i="9" s="1"/>
  <c r="AH446" i="9" s="1"/>
  <c r="H446" i="9"/>
  <c r="K445" i="9"/>
  <c r="J445" i="9"/>
  <c r="AE1446" i="9" s="1"/>
  <c r="AG1446" i="9" s="1"/>
  <c r="AH1446" i="9" s="1"/>
  <c r="I445" i="9"/>
  <c r="AE445" i="9" s="1"/>
  <c r="AG445" i="9" s="1"/>
  <c r="AH445" i="9" s="1"/>
  <c r="H445" i="9"/>
  <c r="K444" i="9"/>
  <c r="J444" i="9"/>
  <c r="AE1445" i="9" s="1"/>
  <c r="AG1445" i="9" s="1"/>
  <c r="AH1445" i="9" s="1"/>
  <c r="I444" i="9"/>
  <c r="AE444" i="9" s="1"/>
  <c r="AG444" i="9" s="1"/>
  <c r="AH444" i="9" s="1"/>
  <c r="H444" i="9"/>
  <c r="K443" i="9"/>
  <c r="J443" i="9"/>
  <c r="AE1444" i="9" s="1"/>
  <c r="AG1444" i="9" s="1"/>
  <c r="AH1444" i="9" s="1"/>
  <c r="I443" i="9"/>
  <c r="AE443" i="9" s="1"/>
  <c r="AG443" i="9" s="1"/>
  <c r="AH443" i="9" s="1"/>
  <c r="H443" i="9"/>
  <c r="K442" i="9"/>
  <c r="J442" i="9"/>
  <c r="AE1443" i="9" s="1"/>
  <c r="AG1443" i="9" s="1"/>
  <c r="AH1443" i="9" s="1"/>
  <c r="I442" i="9"/>
  <c r="AE442" i="9" s="1"/>
  <c r="AG442" i="9" s="1"/>
  <c r="AH442" i="9" s="1"/>
  <c r="H442" i="9"/>
  <c r="K441" i="9"/>
  <c r="J441" i="9"/>
  <c r="AE1442" i="9" s="1"/>
  <c r="AG1442" i="9" s="1"/>
  <c r="AH1442" i="9" s="1"/>
  <c r="I441" i="9"/>
  <c r="AE441" i="9" s="1"/>
  <c r="AG441" i="9" s="1"/>
  <c r="AH441" i="9" s="1"/>
  <c r="H441" i="9"/>
  <c r="K440" i="9"/>
  <c r="J440" i="9"/>
  <c r="AE1441" i="9" s="1"/>
  <c r="AG1441" i="9" s="1"/>
  <c r="AH1441" i="9" s="1"/>
  <c r="I440" i="9"/>
  <c r="AE440" i="9" s="1"/>
  <c r="AG440" i="9" s="1"/>
  <c r="AH440" i="9" s="1"/>
  <c r="H440" i="9"/>
  <c r="K439" i="9"/>
  <c r="J439" i="9"/>
  <c r="AE1440" i="9" s="1"/>
  <c r="AG1440" i="9" s="1"/>
  <c r="AH1440" i="9" s="1"/>
  <c r="I439" i="9"/>
  <c r="AE439" i="9" s="1"/>
  <c r="AG439" i="9" s="1"/>
  <c r="AH439" i="9" s="1"/>
  <c r="H439" i="9"/>
  <c r="K438" i="9"/>
  <c r="J438" i="9"/>
  <c r="AE1439" i="9" s="1"/>
  <c r="AG1439" i="9" s="1"/>
  <c r="AH1439" i="9" s="1"/>
  <c r="I438" i="9"/>
  <c r="AE438" i="9" s="1"/>
  <c r="AG438" i="9" s="1"/>
  <c r="AH438" i="9" s="1"/>
  <c r="H438" i="9"/>
  <c r="K437" i="9"/>
  <c r="J437" i="9"/>
  <c r="AE1438" i="9" s="1"/>
  <c r="AG1438" i="9" s="1"/>
  <c r="AH1438" i="9" s="1"/>
  <c r="I437" i="9"/>
  <c r="AE437" i="9" s="1"/>
  <c r="AG437" i="9" s="1"/>
  <c r="AH437" i="9" s="1"/>
  <c r="H437" i="9"/>
  <c r="K436" i="9"/>
  <c r="J436" i="9"/>
  <c r="AE1437" i="9" s="1"/>
  <c r="AG1437" i="9" s="1"/>
  <c r="AH1437" i="9" s="1"/>
  <c r="I436" i="9"/>
  <c r="AE436" i="9" s="1"/>
  <c r="AG436" i="9" s="1"/>
  <c r="AH436" i="9" s="1"/>
  <c r="H436" i="9"/>
  <c r="K435" i="9"/>
  <c r="J435" i="9"/>
  <c r="AE1436" i="9" s="1"/>
  <c r="AG1436" i="9" s="1"/>
  <c r="AH1436" i="9" s="1"/>
  <c r="I435" i="9"/>
  <c r="AE435" i="9" s="1"/>
  <c r="AG435" i="9" s="1"/>
  <c r="AH435" i="9" s="1"/>
  <c r="H435" i="9"/>
  <c r="K434" i="9"/>
  <c r="J434" i="9"/>
  <c r="AE1435" i="9" s="1"/>
  <c r="AG1435" i="9" s="1"/>
  <c r="AH1435" i="9" s="1"/>
  <c r="I434" i="9"/>
  <c r="AE434" i="9" s="1"/>
  <c r="AG434" i="9" s="1"/>
  <c r="AH434" i="9" s="1"/>
  <c r="H434" i="9"/>
  <c r="K433" i="9"/>
  <c r="J433" i="9"/>
  <c r="AE1434" i="9" s="1"/>
  <c r="AG1434" i="9" s="1"/>
  <c r="AH1434" i="9" s="1"/>
  <c r="I433" i="9"/>
  <c r="AE433" i="9" s="1"/>
  <c r="AG433" i="9" s="1"/>
  <c r="AH433" i="9" s="1"/>
  <c r="H433" i="9"/>
  <c r="K432" i="9"/>
  <c r="J432" i="9"/>
  <c r="AE1433" i="9" s="1"/>
  <c r="AG1433" i="9" s="1"/>
  <c r="AH1433" i="9" s="1"/>
  <c r="I432" i="9"/>
  <c r="AE432" i="9" s="1"/>
  <c r="AG432" i="9" s="1"/>
  <c r="AH432" i="9" s="1"/>
  <c r="H432" i="9"/>
  <c r="K431" i="9"/>
  <c r="J431" i="9"/>
  <c r="AE1432" i="9" s="1"/>
  <c r="AG1432" i="9" s="1"/>
  <c r="AH1432" i="9" s="1"/>
  <c r="I431" i="9"/>
  <c r="AE431" i="9" s="1"/>
  <c r="AG431" i="9" s="1"/>
  <c r="AH431" i="9" s="1"/>
  <c r="H431" i="9"/>
  <c r="K430" i="9"/>
  <c r="J430" i="9"/>
  <c r="AE1431" i="9" s="1"/>
  <c r="AG1431" i="9" s="1"/>
  <c r="AH1431" i="9" s="1"/>
  <c r="I430" i="9"/>
  <c r="AE430" i="9" s="1"/>
  <c r="AG430" i="9" s="1"/>
  <c r="AH430" i="9" s="1"/>
  <c r="H430" i="9"/>
  <c r="K429" i="9"/>
  <c r="J429" i="9"/>
  <c r="AE1430" i="9" s="1"/>
  <c r="AG1430" i="9" s="1"/>
  <c r="AH1430" i="9" s="1"/>
  <c r="I429" i="9"/>
  <c r="AE429" i="9" s="1"/>
  <c r="AG429" i="9" s="1"/>
  <c r="AH429" i="9" s="1"/>
  <c r="H429" i="9"/>
  <c r="K428" i="9"/>
  <c r="J428" i="9"/>
  <c r="AE1429" i="9" s="1"/>
  <c r="AG1429" i="9" s="1"/>
  <c r="AH1429" i="9" s="1"/>
  <c r="I428" i="9"/>
  <c r="AE428" i="9" s="1"/>
  <c r="AG428" i="9" s="1"/>
  <c r="AH428" i="9" s="1"/>
  <c r="H428" i="9"/>
  <c r="K427" i="9"/>
  <c r="J427" i="9"/>
  <c r="AE1428" i="9" s="1"/>
  <c r="AG1428" i="9" s="1"/>
  <c r="AH1428" i="9" s="1"/>
  <c r="I427" i="9"/>
  <c r="AE427" i="9" s="1"/>
  <c r="AG427" i="9" s="1"/>
  <c r="AH427" i="9" s="1"/>
  <c r="H427" i="9"/>
  <c r="K426" i="9"/>
  <c r="J426" i="9"/>
  <c r="AE1427" i="9" s="1"/>
  <c r="AG1427" i="9" s="1"/>
  <c r="AH1427" i="9" s="1"/>
  <c r="I426" i="9"/>
  <c r="AE426" i="9" s="1"/>
  <c r="AG426" i="9" s="1"/>
  <c r="AH426" i="9" s="1"/>
  <c r="H426" i="9"/>
  <c r="K425" i="9"/>
  <c r="J425" i="9"/>
  <c r="AE1426" i="9" s="1"/>
  <c r="AG1426" i="9" s="1"/>
  <c r="AH1426" i="9" s="1"/>
  <c r="I425" i="9"/>
  <c r="AE425" i="9" s="1"/>
  <c r="AG425" i="9" s="1"/>
  <c r="AH425" i="9" s="1"/>
  <c r="H425" i="9"/>
  <c r="K424" i="9"/>
  <c r="J424" i="9"/>
  <c r="AE1425" i="9" s="1"/>
  <c r="AG1425" i="9" s="1"/>
  <c r="AH1425" i="9" s="1"/>
  <c r="I424" i="9"/>
  <c r="AE424" i="9" s="1"/>
  <c r="AG424" i="9" s="1"/>
  <c r="AH424" i="9" s="1"/>
  <c r="H424" i="9"/>
  <c r="K423" i="9"/>
  <c r="J423" i="9"/>
  <c r="AE1424" i="9" s="1"/>
  <c r="AG1424" i="9" s="1"/>
  <c r="AH1424" i="9" s="1"/>
  <c r="I423" i="9"/>
  <c r="AE423" i="9" s="1"/>
  <c r="AG423" i="9" s="1"/>
  <c r="AH423" i="9" s="1"/>
  <c r="H423" i="9"/>
  <c r="K422" i="9"/>
  <c r="J422" i="9"/>
  <c r="AE1423" i="9" s="1"/>
  <c r="AG1423" i="9" s="1"/>
  <c r="AH1423" i="9" s="1"/>
  <c r="I422" i="9"/>
  <c r="AE422" i="9" s="1"/>
  <c r="AG422" i="9" s="1"/>
  <c r="AH422" i="9" s="1"/>
  <c r="H422" i="9"/>
  <c r="K421" i="9"/>
  <c r="J421" i="9"/>
  <c r="AE1422" i="9" s="1"/>
  <c r="AG1422" i="9" s="1"/>
  <c r="AH1422" i="9" s="1"/>
  <c r="I421" i="9"/>
  <c r="AE421" i="9" s="1"/>
  <c r="AG421" i="9" s="1"/>
  <c r="AH421" i="9" s="1"/>
  <c r="H421" i="9"/>
  <c r="K420" i="9"/>
  <c r="J420" i="9"/>
  <c r="AE1421" i="9" s="1"/>
  <c r="AG1421" i="9" s="1"/>
  <c r="AH1421" i="9" s="1"/>
  <c r="I420" i="9"/>
  <c r="AE420" i="9" s="1"/>
  <c r="AG420" i="9" s="1"/>
  <c r="AH420" i="9" s="1"/>
  <c r="H420" i="9"/>
  <c r="K419" i="9"/>
  <c r="J419" i="9"/>
  <c r="AE1420" i="9" s="1"/>
  <c r="AG1420" i="9" s="1"/>
  <c r="AH1420" i="9" s="1"/>
  <c r="I419" i="9"/>
  <c r="AE419" i="9" s="1"/>
  <c r="AG419" i="9" s="1"/>
  <c r="AH419" i="9" s="1"/>
  <c r="H419" i="9"/>
  <c r="K418" i="9"/>
  <c r="J418" i="9"/>
  <c r="AE1419" i="9" s="1"/>
  <c r="AG1419" i="9" s="1"/>
  <c r="AH1419" i="9" s="1"/>
  <c r="I418" i="9"/>
  <c r="AE418" i="9" s="1"/>
  <c r="AG418" i="9" s="1"/>
  <c r="AH418" i="9" s="1"/>
  <c r="H418" i="9"/>
  <c r="K417" i="9"/>
  <c r="J417" i="9"/>
  <c r="AE1418" i="9" s="1"/>
  <c r="AG1418" i="9" s="1"/>
  <c r="AH1418" i="9" s="1"/>
  <c r="I417" i="9"/>
  <c r="AE417" i="9" s="1"/>
  <c r="AG417" i="9" s="1"/>
  <c r="AH417" i="9" s="1"/>
  <c r="H417" i="9"/>
  <c r="K416" i="9"/>
  <c r="J416" i="9"/>
  <c r="AE1417" i="9" s="1"/>
  <c r="AG1417" i="9" s="1"/>
  <c r="AH1417" i="9" s="1"/>
  <c r="I416" i="9"/>
  <c r="AE416" i="9" s="1"/>
  <c r="AG416" i="9" s="1"/>
  <c r="AH416" i="9" s="1"/>
  <c r="H416" i="9"/>
  <c r="K415" i="9"/>
  <c r="J415" i="9"/>
  <c r="AE1416" i="9" s="1"/>
  <c r="AG1416" i="9" s="1"/>
  <c r="AH1416" i="9" s="1"/>
  <c r="I415" i="9"/>
  <c r="AE415" i="9" s="1"/>
  <c r="AG415" i="9" s="1"/>
  <c r="AH415" i="9" s="1"/>
  <c r="H415" i="9"/>
  <c r="K414" i="9"/>
  <c r="J414" i="9"/>
  <c r="AE1415" i="9" s="1"/>
  <c r="AG1415" i="9" s="1"/>
  <c r="AH1415" i="9" s="1"/>
  <c r="I414" i="9"/>
  <c r="AE414" i="9" s="1"/>
  <c r="AG414" i="9" s="1"/>
  <c r="AH414" i="9" s="1"/>
  <c r="H414" i="9"/>
  <c r="K413" i="9"/>
  <c r="J413" i="9"/>
  <c r="AE1414" i="9" s="1"/>
  <c r="AG1414" i="9" s="1"/>
  <c r="AH1414" i="9" s="1"/>
  <c r="I413" i="9"/>
  <c r="AE413" i="9" s="1"/>
  <c r="AG413" i="9" s="1"/>
  <c r="AH413" i="9" s="1"/>
  <c r="H413" i="9"/>
  <c r="K412" i="9"/>
  <c r="J412" i="9"/>
  <c r="AE1413" i="9" s="1"/>
  <c r="AG1413" i="9" s="1"/>
  <c r="AH1413" i="9" s="1"/>
  <c r="I412" i="9"/>
  <c r="AE412" i="9" s="1"/>
  <c r="AG412" i="9" s="1"/>
  <c r="AH412" i="9" s="1"/>
  <c r="H412" i="9"/>
  <c r="K411" i="9"/>
  <c r="J411" i="9"/>
  <c r="AE1412" i="9" s="1"/>
  <c r="AG1412" i="9" s="1"/>
  <c r="AH1412" i="9" s="1"/>
  <c r="I411" i="9"/>
  <c r="AE411" i="9" s="1"/>
  <c r="AG411" i="9" s="1"/>
  <c r="AH411" i="9" s="1"/>
  <c r="H411" i="9"/>
  <c r="K410" i="9"/>
  <c r="J410" i="9"/>
  <c r="AE1411" i="9" s="1"/>
  <c r="AG1411" i="9" s="1"/>
  <c r="AH1411" i="9" s="1"/>
  <c r="I410" i="9"/>
  <c r="AE410" i="9" s="1"/>
  <c r="AG410" i="9" s="1"/>
  <c r="AH410" i="9" s="1"/>
  <c r="H410" i="9"/>
  <c r="K409" i="9"/>
  <c r="J409" i="9"/>
  <c r="AE1410" i="9" s="1"/>
  <c r="AG1410" i="9" s="1"/>
  <c r="AH1410" i="9" s="1"/>
  <c r="I409" i="9"/>
  <c r="AE409" i="9" s="1"/>
  <c r="AG409" i="9" s="1"/>
  <c r="AH409" i="9" s="1"/>
  <c r="H409" i="9"/>
  <c r="K408" i="9"/>
  <c r="J408" i="9"/>
  <c r="AE1409" i="9" s="1"/>
  <c r="AG1409" i="9" s="1"/>
  <c r="AH1409" i="9" s="1"/>
  <c r="I408" i="9"/>
  <c r="AE408" i="9" s="1"/>
  <c r="AG408" i="9" s="1"/>
  <c r="AH408" i="9" s="1"/>
  <c r="H408" i="9"/>
  <c r="K407" i="9"/>
  <c r="J407" i="9"/>
  <c r="AE1408" i="9" s="1"/>
  <c r="AG1408" i="9" s="1"/>
  <c r="AH1408" i="9" s="1"/>
  <c r="I407" i="9"/>
  <c r="AE407" i="9" s="1"/>
  <c r="AG407" i="9" s="1"/>
  <c r="AH407" i="9" s="1"/>
  <c r="H407" i="9"/>
  <c r="K406" i="9"/>
  <c r="J406" i="9"/>
  <c r="AE1407" i="9" s="1"/>
  <c r="AG1407" i="9" s="1"/>
  <c r="AH1407" i="9" s="1"/>
  <c r="I406" i="9"/>
  <c r="AE406" i="9" s="1"/>
  <c r="AG406" i="9" s="1"/>
  <c r="AH406" i="9" s="1"/>
  <c r="H406" i="9"/>
  <c r="K405" i="9"/>
  <c r="J405" i="9"/>
  <c r="AE1406" i="9" s="1"/>
  <c r="AG1406" i="9" s="1"/>
  <c r="AH1406" i="9" s="1"/>
  <c r="I405" i="9"/>
  <c r="AE405" i="9" s="1"/>
  <c r="AG405" i="9" s="1"/>
  <c r="AH405" i="9" s="1"/>
  <c r="H405" i="9"/>
  <c r="K404" i="9"/>
  <c r="J404" i="9"/>
  <c r="AE1405" i="9" s="1"/>
  <c r="AG1405" i="9" s="1"/>
  <c r="AH1405" i="9" s="1"/>
  <c r="I404" i="9"/>
  <c r="AE404" i="9" s="1"/>
  <c r="AG404" i="9" s="1"/>
  <c r="AH404" i="9" s="1"/>
  <c r="H404" i="9"/>
  <c r="K403" i="9"/>
  <c r="J403" i="9"/>
  <c r="AE1404" i="9" s="1"/>
  <c r="AG1404" i="9" s="1"/>
  <c r="AH1404" i="9" s="1"/>
  <c r="I403" i="9"/>
  <c r="AE403" i="9" s="1"/>
  <c r="AG403" i="9" s="1"/>
  <c r="AH403" i="9" s="1"/>
  <c r="H403" i="9"/>
  <c r="K402" i="9"/>
  <c r="J402" i="9"/>
  <c r="AE1403" i="9" s="1"/>
  <c r="AG1403" i="9" s="1"/>
  <c r="AH1403" i="9" s="1"/>
  <c r="I402" i="9"/>
  <c r="AE402" i="9" s="1"/>
  <c r="AG402" i="9" s="1"/>
  <c r="AH402" i="9" s="1"/>
  <c r="H402" i="9"/>
  <c r="K401" i="9"/>
  <c r="J401" i="9"/>
  <c r="AE1402" i="9" s="1"/>
  <c r="AG1402" i="9" s="1"/>
  <c r="AH1402" i="9" s="1"/>
  <c r="I401" i="9"/>
  <c r="AE401" i="9" s="1"/>
  <c r="AG401" i="9" s="1"/>
  <c r="AH401" i="9" s="1"/>
  <c r="H401" i="9"/>
  <c r="K400" i="9"/>
  <c r="J400" i="9"/>
  <c r="AE1401" i="9" s="1"/>
  <c r="AG1401" i="9" s="1"/>
  <c r="AH1401" i="9" s="1"/>
  <c r="I400" i="9"/>
  <c r="AE400" i="9" s="1"/>
  <c r="AG400" i="9" s="1"/>
  <c r="AH400" i="9" s="1"/>
  <c r="H400" i="9"/>
  <c r="K399" i="9"/>
  <c r="J399" i="9"/>
  <c r="AE1400" i="9" s="1"/>
  <c r="AG1400" i="9" s="1"/>
  <c r="AH1400" i="9" s="1"/>
  <c r="I399" i="9"/>
  <c r="AE399" i="9" s="1"/>
  <c r="AG399" i="9" s="1"/>
  <c r="AH399" i="9" s="1"/>
  <c r="H399" i="9"/>
  <c r="K398" i="9"/>
  <c r="J398" i="9"/>
  <c r="AE1399" i="9" s="1"/>
  <c r="AG1399" i="9" s="1"/>
  <c r="AH1399" i="9" s="1"/>
  <c r="I398" i="9"/>
  <c r="AE398" i="9" s="1"/>
  <c r="AG398" i="9" s="1"/>
  <c r="AH398" i="9" s="1"/>
  <c r="H398" i="9"/>
  <c r="K397" i="9"/>
  <c r="J397" i="9"/>
  <c r="AE1398" i="9" s="1"/>
  <c r="AG1398" i="9" s="1"/>
  <c r="AH1398" i="9" s="1"/>
  <c r="I397" i="9"/>
  <c r="AE397" i="9" s="1"/>
  <c r="AG397" i="9" s="1"/>
  <c r="AH397" i="9" s="1"/>
  <c r="H397" i="9"/>
  <c r="K396" i="9"/>
  <c r="J396" i="9"/>
  <c r="AE1397" i="9" s="1"/>
  <c r="AG1397" i="9" s="1"/>
  <c r="AH1397" i="9" s="1"/>
  <c r="I396" i="9"/>
  <c r="AE396" i="9" s="1"/>
  <c r="AG396" i="9" s="1"/>
  <c r="AH396" i="9" s="1"/>
  <c r="H396" i="9"/>
  <c r="K395" i="9"/>
  <c r="J395" i="9"/>
  <c r="AE1396" i="9" s="1"/>
  <c r="AG1396" i="9" s="1"/>
  <c r="AH1396" i="9" s="1"/>
  <c r="I395" i="9"/>
  <c r="AE395" i="9" s="1"/>
  <c r="AG395" i="9" s="1"/>
  <c r="AH395" i="9" s="1"/>
  <c r="H395" i="9"/>
  <c r="K394" i="9"/>
  <c r="J394" i="9"/>
  <c r="AE1395" i="9" s="1"/>
  <c r="AG1395" i="9" s="1"/>
  <c r="AH1395" i="9" s="1"/>
  <c r="I394" i="9"/>
  <c r="AE394" i="9" s="1"/>
  <c r="AG394" i="9" s="1"/>
  <c r="AH394" i="9" s="1"/>
  <c r="H394" i="9"/>
  <c r="K393" i="9"/>
  <c r="J393" i="9"/>
  <c r="AE1394" i="9" s="1"/>
  <c r="AG1394" i="9" s="1"/>
  <c r="AH1394" i="9" s="1"/>
  <c r="I393" i="9"/>
  <c r="AE393" i="9" s="1"/>
  <c r="AG393" i="9" s="1"/>
  <c r="AH393" i="9" s="1"/>
  <c r="H393" i="9"/>
  <c r="K392" i="9"/>
  <c r="J392" i="9"/>
  <c r="AE1393" i="9" s="1"/>
  <c r="AG1393" i="9" s="1"/>
  <c r="AH1393" i="9" s="1"/>
  <c r="I392" i="9"/>
  <c r="AE392" i="9" s="1"/>
  <c r="AG392" i="9" s="1"/>
  <c r="AH392" i="9" s="1"/>
  <c r="H392" i="9"/>
  <c r="K391" i="9"/>
  <c r="J391" i="9"/>
  <c r="AE1392" i="9" s="1"/>
  <c r="AG1392" i="9" s="1"/>
  <c r="AH1392" i="9" s="1"/>
  <c r="I391" i="9"/>
  <c r="AE391" i="9" s="1"/>
  <c r="AG391" i="9" s="1"/>
  <c r="AH391" i="9" s="1"/>
  <c r="H391" i="9"/>
  <c r="K390" i="9"/>
  <c r="J390" i="9"/>
  <c r="AE1391" i="9" s="1"/>
  <c r="AG1391" i="9" s="1"/>
  <c r="AH1391" i="9" s="1"/>
  <c r="I390" i="9"/>
  <c r="AE390" i="9" s="1"/>
  <c r="AG390" i="9" s="1"/>
  <c r="AH390" i="9" s="1"/>
  <c r="H390" i="9"/>
  <c r="K389" i="9"/>
  <c r="J389" i="9"/>
  <c r="AE1390" i="9" s="1"/>
  <c r="AG1390" i="9" s="1"/>
  <c r="AH1390" i="9" s="1"/>
  <c r="I389" i="9"/>
  <c r="AE389" i="9" s="1"/>
  <c r="AG389" i="9" s="1"/>
  <c r="AH389" i="9" s="1"/>
  <c r="H389" i="9"/>
  <c r="K388" i="9"/>
  <c r="J388" i="9"/>
  <c r="AE1389" i="9" s="1"/>
  <c r="AG1389" i="9" s="1"/>
  <c r="AH1389" i="9" s="1"/>
  <c r="I388" i="9"/>
  <c r="AE388" i="9" s="1"/>
  <c r="AG388" i="9" s="1"/>
  <c r="AH388" i="9" s="1"/>
  <c r="H388" i="9"/>
  <c r="K387" i="9"/>
  <c r="J387" i="9"/>
  <c r="AE1388" i="9" s="1"/>
  <c r="AG1388" i="9" s="1"/>
  <c r="AH1388" i="9" s="1"/>
  <c r="I387" i="9"/>
  <c r="AE387" i="9" s="1"/>
  <c r="AG387" i="9" s="1"/>
  <c r="AH387" i="9" s="1"/>
  <c r="H387" i="9"/>
  <c r="K386" i="9"/>
  <c r="J386" i="9"/>
  <c r="AE1387" i="9" s="1"/>
  <c r="AG1387" i="9" s="1"/>
  <c r="AH1387" i="9" s="1"/>
  <c r="I386" i="9"/>
  <c r="AE386" i="9" s="1"/>
  <c r="AG386" i="9" s="1"/>
  <c r="AH386" i="9" s="1"/>
  <c r="H386" i="9"/>
  <c r="K385" i="9"/>
  <c r="J385" i="9"/>
  <c r="AE1386" i="9" s="1"/>
  <c r="AG1386" i="9" s="1"/>
  <c r="AH1386" i="9" s="1"/>
  <c r="I385" i="9"/>
  <c r="AE385" i="9" s="1"/>
  <c r="AG385" i="9" s="1"/>
  <c r="AH385" i="9" s="1"/>
  <c r="H385" i="9"/>
  <c r="K384" i="9"/>
  <c r="J384" i="9"/>
  <c r="AE1385" i="9" s="1"/>
  <c r="AG1385" i="9" s="1"/>
  <c r="AH1385" i="9" s="1"/>
  <c r="I384" i="9"/>
  <c r="AE384" i="9" s="1"/>
  <c r="AG384" i="9" s="1"/>
  <c r="AH384" i="9" s="1"/>
  <c r="H384" i="9"/>
  <c r="K383" i="9"/>
  <c r="J383" i="9"/>
  <c r="AE1384" i="9" s="1"/>
  <c r="AG1384" i="9" s="1"/>
  <c r="AH1384" i="9" s="1"/>
  <c r="I383" i="9"/>
  <c r="AE383" i="9" s="1"/>
  <c r="AG383" i="9" s="1"/>
  <c r="AH383" i="9" s="1"/>
  <c r="H383" i="9"/>
  <c r="K382" i="9"/>
  <c r="J382" i="9"/>
  <c r="AE1383" i="9" s="1"/>
  <c r="AG1383" i="9" s="1"/>
  <c r="AH1383" i="9" s="1"/>
  <c r="I382" i="9"/>
  <c r="AE382" i="9" s="1"/>
  <c r="AG382" i="9" s="1"/>
  <c r="AH382" i="9" s="1"/>
  <c r="H382" i="9"/>
  <c r="K381" i="9"/>
  <c r="J381" i="9"/>
  <c r="AE1382" i="9" s="1"/>
  <c r="AG1382" i="9" s="1"/>
  <c r="AH1382" i="9" s="1"/>
  <c r="I381" i="9"/>
  <c r="AE381" i="9" s="1"/>
  <c r="AG381" i="9" s="1"/>
  <c r="AH381" i="9" s="1"/>
  <c r="H381" i="9"/>
  <c r="K380" i="9"/>
  <c r="J380" i="9"/>
  <c r="AE1381" i="9" s="1"/>
  <c r="AG1381" i="9" s="1"/>
  <c r="AH1381" i="9" s="1"/>
  <c r="I380" i="9"/>
  <c r="AE380" i="9" s="1"/>
  <c r="AG380" i="9" s="1"/>
  <c r="AH380" i="9" s="1"/>
  <c r="H380" i="9"/>
  <c r="K379" i="9"/>
  <c r="J379" i="9"/>
  <c r="AE1380" i="9" s="1"/>
  <c r="AG1380" i="9" s="1"/>
  <c r="AH1380" i="9" s="1"/>
  <c r="I379" i="9"/>
  <c r="AE379" i="9" s="1"/>
  <c r="AG379" i="9" s="1"/>
  <c r="AH379" i="9" s="1"/>
  <c r="H379" i="9"/>
  <c r="K378" i="9"/>
  <c r="J378" i="9"/>
  <c r="AE1379" i="9" s="1"/>
  <c r="AG1379" i="9" s="1"/>
  <c r="AH1379" i="9" s="1"/>
  <c r="I378" i="9"/>
  <c r="AE378" i="9" s="1"/>
  <c r="AG378" i="9" s="1"/>
  <c r="AH378" i="9" s="1"/>
  <c r="H378" i="9"/>
  <c r="K377" i="9"/>
  <c r="J377" i="9"/>
  <c r="AE1378" i="9" s="1"/>
  <c r="AG1378" i="9" s="1"/>
  <c r="AH1378" i="9" s="1"/>
  <c r="I377" i="9"/>
  <c r="AE377" i="9" s="1"/>
  <c r="AG377" i="9" s="1"/>
  <c r="AH377" i="9" s="1"/>
  <c r="H377" i="9"/>
  <c r="K376" i="9"/>
  <c r="J376" i="9"/>
  <c r="AE1377" i="9" s="1"/>
  <c r="AG1377" i="9" s="1"/>
  <c r="AH1377" i="9" s="1"/>
  <c r="I376" i="9"/>
  <c r="AE376" i="9" s="1"/>
  <c r="AG376" i="9" s="1"/>
  <c r="AH376" i="9" s="1"/>
  <c r="H376" i="9"/>
  <c r="K375" i="9"/>
  <c r="J375" i="9"/>
  <c r="AE1376" i="9" s="1"/>
  <c r="AG1376" i="9" s="1"/>
  <c r="AH1376" i="9" s="1"/>
  <c r="I375" i="9"/>
  <c r="AE375" i="9" s="1"/>
  <c r="AG375" i="9" s="1"/>
  <c r="AH375" i="9" s="1"/>
  <c r="H375" i="9"/>
  <c r="K374" i="9"/>
  <c r="J374" i="9"/>
  <c r="AE1375" i="9" s="1"/>
  <c r="AG1375" i="9" s="1"/>
  <c r="AH1375" i="9" s="1"/>
  <c r="I374" i="9"/>
  <c r="AE374" i="9" s="1"/>
  <c r="AG374" i="9" s="1"/>
  <c r="AH374" i="9" s="1"/>
  <c r="H374" i="9"/>
  <c r="K373" i="9"/>
  <c r="J373" i="9"/>
  <c r="AE1374" i="9" s="1"/>
  <c r="AG1374" i="9" s="1"/>
  <c r="AH1374" i="9" s="1"/>
  <c r="I373" i="9"/>
  <c r="AE373" i="9" s="1"/>
  <c r="AG373" i="9" s="1"/>
  <c r="AH373" i="9" s="1"/>
  <c r="H373" i="9"/>
  <c r="K372" i="9"/>
  <c r="J372" i="9"/>
  <c r="AE1373" i="9" s="1"/>
  <c r="AG1373" i="9" s="1"/>
  <c r="AH1373" i="9" s="1"/>
  <c r="I372" i="9"/>
  <c r="AE372" i="9" s="1"/>
  <c r="AG372" i="9" s="1"/>
  <c r="AH372" i="9" s="1"/>
  <c r="H372" i="9"/>
  <c r="K371" i="9"/>
  <c r="J371" i="9"/>
  <c r="AE1372" i="9" s="1"/>
  <c r="AG1372" i="9" s="1"/>
  <c r="AH1372" i="9" s="1"/>
  <c r="I371" i="9"/>
  <c r="AE371" i="9" s="1"/>
  <c r="AG371" i="9" s="1"/>
  <c r="AH371" i="9" s="1"/>
  <c r="H371" i="9"/>
  <c r="K370" i="9"/>
  <c r="J370" i="9"/>
  <c r="AE1371" i="9" s="1"/>
  <c r="AG1371" i="9" s="1"/>
  <c r="AH1371" i="9" s="1"/>
  <c r="I370" i="9"/>
  <c r="AE370" i="9" s="1"/>
  <c r="AG370" i="9" s="1"/>
  <c r="AH370" i="9" s="1"/>
  <c r="H370" i="9"/>
  <c r="K369" i="9"/>
  <c r="J369" i="9"/>
  <c r="AE1370" i="9" s="1"/>
  <c r="AG1370" i="9" s="1"/>
  <c r="AH1370" i="9" s="1"/>
  <c r="I369" i="9"/>
  <c r="AE369" i="9" s="1"/>
  <c r="AG369" i="9" s="1"/>
  <c r="AH369" i="9" s="1"/>
  <c r="H369" i="9"/>
  <c r="K368" i="9"/>
  <c r="J368" i="9"/>
  <c r="AE1369" i="9" s="1"/>
  <c r="AG1369" i="9" s="1"/>
  <c r="AH1369" i="9" s="1"/>
  <c r="I368" i="9"/>
  <c r="AE368" i="9" s="1"/>
  <c r="AG368" i="9" s="1"/>
  <c r="AH368" i="9" s="1"/>
  <c r="H368" i="9"/>
  <c r="K367" i="9"/>
  <c r="J367" i="9"/>
  <c r="AE1368" i="9" s="1"/>
  <c r="AG1368" i="9" s="1"/>
  <c r="AH1368" i="9" s="1"/>
  <c r="I367" i="9"/>
  <c r="AE367" i="9" s="1"/>
  <c r="AG367" i="9" s="1"/>
  <c r="AH367" i="9" s="1"/>
  <c r="H367" i="9"/>
  <c r="K366" i="9"/>
  <c r="J366" i="9"/>
  <c r="AE1367" i="9" s="1"/>
  <c r="AG1367" i="9" s="1"/>
  <c r="AH1367" i="9" s="1"/>
  <c r="I366" i="9"/>
  <c r="AE366" i="9" s="1"/>
  <c r="AG366" i="9" s="1"/>
  <c r="AH366" i="9" s="1"/>
  <c r="H366" i="9"/>
  <c r="K365" i="9"/>
  <c r="J365" i="9"/>
  <c r="AE1366" i="9" s="1"/>
  <c r="AG1366" i="9" s="1"/>
  <c r="AH1366" i="9" s="1"/>
  <c r="I365" i="9"/>
  <c r="AE365" i="9" s="1"/>
  <c r="AG365" i="9" s="1"/>
  <c r="AH365" i="9" s="1"/>
  <c r="H365" i="9"/>
  <c r="K364" i="9"/>
  <c r="J364" i="9"/>
  <c r="AE1365" i="9" s="1"/>
  <c r="AG1365" i="9" s="1"/>
  <c r="AH1365" i="9" s="1"/>
  <c r="I364" i="9"/>
  <c r="AE364" i="9" s="1"/>
  <c r="AG364" i="9" s="1"/>
  <c r="AH364" i="9" s="1"/>
  <c r="H364" i="9"/>
  <c r="K363" i="9"/>
  <c r="J363" i="9"/>
  <c r="AE1364" i="9" s="1"/>
  <c r="AG1364" i="9" s="1"/>
  <c r="AH1364" i="9" s="1"/>
  <c r="I363" i="9"/>
  <c r="AE363" i="9" s="1"/>
  <c r="AG363" i="9" s="1"/>
  <c r="AH363" i="9" s="1"/>
  <c r="H363" i="9"/>
  <c r="K362" i="9"/>
  <c r="J362" i="9"/>
  <c r="AE1363" i="9" s="1"/>
  <c r="AG1363" i="9" s="1"/>
  <c r="AH1363" i="9" s="1"/>
  <c r="I362" i="9"/>
  <c r="AE362" i="9" s="1"/>
  <c r="AG362" i="9" s="1"/>
  <c r="AH362" i="9" s="1"/>
  <c r="H362" i="9"/>
  <c r="K361" i="9"/>
  <c r="J361" i="9"/>
  <c r="AE1362" i="9" s="1"/>
  <c r="AG1362" i="9" s="1"/>
  <c r="AH1362" i="9" s="1"/>
  <c r="I361" i="9"/>
  <c r="AE361" i="9" s="1"/>
  <c r="AG361" i="9" s="1"/>
  <c r="AH361" i="9" s="1"/>
  <c r="H361" i="9"/>
  <c r="K360" i="9"/>
  <c r="J360" i="9"/>
  <c r="AE1361" i="9" s="1"/>
  <c r="AG1361" i="9" s="1"/>
  <c r="AH1361" i="9" s="1"/>
  <c r="I360" i="9"/>
  <c r="AE360" i="9" s="1"/>
  <c r="AG360" i="9" s="1"/>
  <c r="AH360" i="9" s="1"/>
  <c r="H360" i="9"/>
  <c r="K359" i="9"/>
  <c r="J359" i="9"/>
  <c r="AE1360" i="9" s="1"/>
  <c r="AG1360" i="9" s="1"/>
  <c r="AH1360" i="9" s="1"/>
  <c r="I359" i="9"/>
  <c r="AE359" i="9" s="1"/>
  <c r="AG359" i="9" s="1"/>
  <c r="AH359" i="9" s="1"/>
  <c r="H359" i="9"/>
  <c r="K358" i="9"/>
  <c r="J358" i="9"/>
  <c r="AE1359" i="9" s="1"/>
  <c r="AG1359" i="9" s="1"/>
  <c r="AH1359" i="9" s="1"/>
  <c r="I358" i="9"/>
  <c r="AE358" i="9" s="1"/>
  <c r="AG358" i="9" s="1"/>
  <c r="AH358" i="9" s="1"/>
  <c r="H358" i="9"/>
  <c r="K357" i="9"/>
  <c r="J357" i="9"/>
  <c r="AE1358" i="9" s="1"/>
  <c r="AG1358" i="9" s="1"/>
  <c r="AH1358" i="9" s="1"/>
  <c r="I357" i="9"/>
  <c r="AE357" i="9" s="1"/>
  <c r="AG357" i="9" s="1"/>
  <c r="AH357" i="9" s="1"/>
  <c r="H357" i="9"/>
  <c r="K356" i="9"/>
  <c r="J356" i="9"/>
  <c r="AE1357" i="9" s="1"/>
  <c r="AG1357" i="9" s="1"/>
  <c r="AH1357" i="9" s="1"/>
  <c r="I356" i="9"/>
  <c r="AE356" i="9" s="1"/>
  <c r="AG356" i="9" s="1"/>
  <c r="AH356" i="9" s="1"/>
  <c r="H356" i="9"/>
  <c r="K355" i="9"/>
  <c r="J355" i="9"/>
  <c r="AE1356" i="9" s="1"/>
  <c r="AG1356" i="9" s="1"/>
  <c r="AH1356" i="9" s="1"/>
  <c r="I355" i="9"/>
  <c r="AE355" i="9" s="1"/>
  <c r="AG355" i="9" s="1"/>
  <c r="AH355" i="9" s="1"/>
  <c r="H355" i="9"/>
  <c r="K354" i="9"/>
  <c r="J354" i="9"/>
  <c r="AE1355" i="9" s="1"/>
  <c r="AG1355" i="9" s="1"/>
  <c r="AH1355" i="9" s="1"/>
  <c r="I354" i="9"/>
  <c r="AE354" i="9" s="1"/>
  <c r="AG354" i="9" s="1"/>
  <c r="AH354" i="9" s="1"/>
  <c r="H354" i="9"/>
  <c r="K353" i="9"/>
  <c r="J353" i="9"/>
  <c r="AE1354" i="9" s="1"/>
  <c r="AG1354" i="9" s="1"/>
  <c r="AH1354" i="9" s="1"/>
  <c r="I353" i="9"/>
  <c r="AE353" i="9" s="1"/>
  <c r="AG353" i="9" s="1"/>
  <c r="AH353" i="9" s="1"/>
  <c r="H353" i="9"/>
  <c r="K352" i="9"/>
  <c r="J352" i="9"/>
  <c r="AE1353" i="9" s="1"/>
  <c r="AG1353" i="9" s="1"/>
  <c r="AH1353" i="9" s="1"/>
  <c r="I352" i="9"/>
  <c r="AE352" i="9" s="1"/>
  <c r="AG352" i="9" s="1"/>
  <c r="AH352" i="9" s="1"/>
  <c r="H352" i="9"/>
  <c r="K351" i="9"/>
  <c r="J351" i="9"/>
  <c r="AE1352" i="9" s="1"/>
  <c r="AG1352" i="9" s="1"/>
  <c r="AH1352" i="9" s="1"/>
  <c r="I351" i="9"/>
  <c r="AE351" i="9" s="1"/>
  <c r="AG351" i="9" s="1"/>
  <c r="AH351" i="9" s="1"/>
  <c r="H351" i="9"/>
  <c r="K350" i="9"/>
  <c r="J350" i="9"/>
  <c r="AE1351" i="9" s="1"/>
  <c r="AG1351" i="9" s="1"/>
  <c r="AH1351" i="9" s="1"/>
  <c r="I350" i="9"/>
  <c r="AE350" i="9" s="1"/>
  <c r="AG350" i="9" s="1"/>
  <c r="AH350" i="9" s="1"/>
  <c r="H350" i="9"/>
  <c r="K349" i="9"/>
  <c r="J349" i="9"/>
  <c r="AE1350" i="9" s="1"/>
  <c r="AG1350" i="9" s="1"/>
  <c r="AH1350" i="9" s="1"/>
  <c r="I349" i="9"/>
  <c r="AE349" i="9" s="1"/>
  <c r="AG349" i="9" s="1"/>
  <c r="AH349" i="9" s="1"/>
  <c r="H349" i="9"/>
  <c r="K348" i="9"/>
  <c r="J348" i="9"/>
  <c r="AE1349" i="9" s="1"/>
  <c r="AG1349" i="9" s="1"/>
  <c r="AH1349" i="9" s="1"/>
  <c r="I348" i="9"/>
  <c r="AE348" i="9" s="1"/>
  <c r="AG348" i="9" s="1"/>
  <c r="AH348" i="9" s="1"/>
  <c r="H348" i="9"/>
  <c r="K347" i="9"/>
  <c r="J347" i="9"/>
  <c r="AE1348" i="9" s="1"/>
  <c r="AG1348" i="9" s="1"/>
  <c r="AH1348" i="9" s="1"/>
  <c r="I347" i="9"/>
  <c r="AE347" i="9" s="1"/>
  <c r="AG347" i="9" s="1"/>
  <c r="AH347" i="9" s="1"/>
  <c r="H347" i="9"/>
  <c r="K346" i="9"/>
  <c r="J346" i="9"/>
  <c r="AE1347" i="9" s="1"/>
  <c r="AG1347" i="9" s="1"/>
  <c r="AH1347" i="9" s="1"/>
  <c r="I346" i="9"/>
  <c r="AE346" i="9" s="1"/>
  <c r="AG346" i="9" s="1"/>
  <c r="AH346" i="9" s="1"/>
  <c r="H346" i="9"/>
  <c r="K345" i="9"/>
  <c r="J345" i="9"/>
  <c r="AE1346" i="9" s="1"/>
  <c r="AG1346" i="9" s="1"/>
  <c r="AH1346" i="9" s="1"/>
  <c r="I345" i="9"/>
  <c r="AE345" i="9" s="1"/>
  <c r="AG345" i="9" s="1"/>
  <c r="AH345" i="9" s="1"/>
  <c r="H345" i="9"/>
  <c r="K344" i="9"/>
  <c r="J344" i="9"/>
  <c r="AE1345" i="9" s="1"/>
  <c r="AG1345" i="9" s="1"/>
  <c r="AH1345" i="9" s="1"/>
  <c r="I344" i="9"/>
  <c r="AE344" i="9" s="1"/>
  <c r="AG344" i="9" s="1"/>
  <c r="AH344" i="9" s="1"/>
  <c r="H344" i="9"/>
  <c r="K343" i="9"/>
  <c r="J343" i="9"/>
  <c r="AE1344" i="9" s="1"/>
  <c r="AG1344" i="9" s="1"/>
  <c r="AH1344" i="9" s="1"/>
  <c r="I343" i="9"/>
  <c r="AE343" i="9" s="1"/>
  <c r="AG343" i="9" s="1"/>
  <c r="AH343" i="9" s="1"/>
  <c r="H343" i="9"/>
  <c r="K342" i="9"/>
  <c r="J342" i="9"/>
  <c r="AE1343" i="9" s="1"/>
  <c r="AG1343" i="9" s="1"/>
  <c r="AH1343" i="9" s="1"/>
  <c r="I342" i="9"/>
  <c r="AE342" i="9" s="1"/>
  <c r="AG342" i="9" s="1"/>
  <c r="AH342" i="9" s="1"/>
  <c r="H342" i="9"/>
  <c r="K341" i="9"/>
  <c r="J341" i="9"/>
  <c r="AE1342" i="9" s="1"/>
  <c r="AG1342" i="9" s="1"/>
  <c r="AH1342" i="9" s="1"/>
  <c r="I341" i="9"/>
  <c r="AE341" i="9" s="1"/>
  <c r="AG341" i="9" s="1"/>
  <c r="AH341" i="9" s="1"/>
  <c r="H341" i="9"/>
  <c r="K340" i="9"/>
  <c r="J340" i="9"/>
  <c r="AE1341" i="9" s="1"/>
  <c r="AG1341" i="9" s="1"/>
  <c r="AH1341" i="9" s="1"/>
  <c r="I340" i="9"/>
  <c r="AE340" i="9" s="1"/>
  <c r="AG340" i="9" s="1"/>
  <c r="AH340" i="9" s="1"/>
  <c r="H340" i="9"/>
  <c r="K339" i="9"/>
  <c r="J339" i="9"/>
  <c r="AE1340" i="9" s="1"/>
  <c r="AG1340" i="9" s="1"/>
  <c r="AH1340" i="9" s="1"/>
  <c r="I339" i="9"/>
  <c r="AE339" i="9" s="1"/>
  <c r="AG339" i="9" s="1"/>
  <c r="AH339" i="9" s="1"/>
  <c r="H339" i="9"/>
  <c r="K338" i="9"/>
  <c r="J338" i="9"/>
  <c r="AE1339" i="9" s="1"/>
  <c r="AG1339" i="9" s="1"/>
  <c r="AH1339" i="9" s="1"/>
  <c r="I338" i="9"/>
  <c r="AE338" i="9" s="1"/>
  <c r="AG338" i="9" s="1"/>
  <c r="AH338" i="9" s="1"/>
  <c r="H338" i="9"/>
  <c r="K337" i="9"/>
  <c r="J337" i="9"/>
  <c r="AE1338" i="9" s="1"/>
  <c r="AG1338" i="9" s="1"/>
  <c r="AH1338" i="9" s="1"/>
  <c r="I337" i="9"/>
  <c r="AE337" i="9" s="1"/>
  <c r="AG337" i="9" s="1"/>
  <c r="AH337" i="9" s="1"/>
  <c r="H337" i="9"/>
  <c r="K336" i="9"/>
  <c r="J336" i="9"/>
  <c r="AE1337" i="9" s="1"/>
  <c r="AG1337" i="9" s="1"/>
  <c r="AH1337" i="9" s="1"/>
  <c r="I336" i="9"/>
  <c r="AE336" i="9" s="1"/>
  <c r="AG336" i="9" s="1"/>
  <c r="AH336" i="9" s="1"/>
  <c r="H336" i="9"/>
  <c r="K335" i="9"/>
  <c r="J335" i="9"/>
  <c r="AE1336" i="9" s="1"/>
  <c r="AG1336" i="9" s="1"/>
  <c r="AH1336" i="9" s="1"/>
  <c r="I335" i="9"/>
  <c r="AE335" i="9" s="1"/>
  <c r="AG335" i="9" s="1"/>
  <c r="AH335" i="9" s="1"/>
  <c r="H335" i="9"/>
  <c r="K334" i="9"/>
  <c r="J334" i="9"/>
  <c r="AE1335" i="9" s="1"/>
  <c r="AG1335" i="9" s="1"/>
  <c r="AH1335" i="9" s="1"/>
  <c r="I334" i="9"/>
  <c r="AE334" i="9" s="1"/>
  <c r="AG334" i="9" s="1"/>
  <c r="AH334" i="9" s="1"/>
  <c r="H334" i="9"/>
  <c r="K333" i="9"/>
  <c r="J333" i="9"/>
  <c r="AE1334" i="9" s="1"/>
  <c r="AG1334" i="9" s="1"/>
  <c r="AH1334" i="9" s="1"/>
  <c r="I333" i="9"/>
  <c r="AE333" i="9" s="1"/>
  <c r="AG333" i="9" s="1"/>
  <c r="AH333" i="9" s="1"/>
  <c r="H333" i="9"/>
  <c r="K332" i="9"/>
  <c r="J332" i="9"/>
  <c r="AE1333" i="9" s="1"/>
  <c r="AG1333" i="9" s="1"/>
  <c r="AH1333" i="9" s="1"/>
  <c r="I332" i="9"/>
  <c r="AE332" i="9" s="1"/>
  <c r="AG332" i="9" s="1"/>
  <c r="AH332" i="9" s="1"/>
  <c r="H332" i="9"/>
  <c r="K331" i="9"/>
  <c r="J331" i="9"/>
  <c r="AE1332" i="9" s="1"/>
  <c r="AG1332" i="9" s="1"/>
  <c r="AH1332" i="9" s="1"/>
  <c r="I331" i="9"/>
  <c r="AE331" i="9" s="1"/>
  <c r="AG331" i="9" s="1"/>
  <c r="AH331" i="9" s="1"/>
  <c r="H331" i="9"/>
  <c r="K330" i="9"/>
  <c r="J330" i="9"/>
  <c r="AE1331" i="9" s="1"/>
  <c r="AG1331" i="9" s="1"/>
  <c r="AH1331" i="9" s="1"/>
  <c r="I330" i="9"/>
  <c r="AE330" i="9" s="1"/>
  <c r="AG330" i="9" s="1"/>
  <c r="AH330" i="9" s="1"/>
  <c r="H330" i="9"/>
  <c r="K329" i="9"/>
  <c r="J329" i="9"/>
  <c r="AE1330" i="9" s="1"/>
  <c r="AG1330" i="9" s="1"/>
  <c r="AH1330" i="9" s="1"/>
  <c r="I329" i="9"/>
  <c r="AE329" i="9" s="1"/>
  <c r="AG329" i="9" s="1"/>
  <c r="AH329" i="9" s="1"/>
  <c r="H329" i="9"/>
  <c r="K328" i="9"/>
  <c r="J328" i="9"/>
  <c r="AE1329" i="9" s="1"/>
  <c r="AG1329" i="9" s="1"/>
  <c r="AH1329" i="9" s="1"/>
  <c r="I328" i="9"/>
  <c r="AE328" i="9" s="1"/>
  <c r="AG328" i="9" s="1"/>
  <c r="AH328" i="9" s="1"/>
  <c r="H328" i="9"/>
  <c r="K327" i="9"/>
  <c r="J327" i="9"/>
  <c r="AE1328" i="9" s="1"/>
  <c r="AG1328" i="9" s="1"/>
  <c r="AH1328" i="9" s="1"/>
  <c r="I327" i="9"/>
  <c r="AE327" i="9" s="1"/>
  <c r="AG327" i="9" s="1"/>
  <c r="AH327" i="9" s="1"/>
  <c r="H327" i="9"/>
  <c r="K326" i="9"/>
  <c r="J326" i="9"/>
  <c r="AE1327" i="9" s="1"/>
  <c r="AG1327" i="9" s="1"/>
  <c r="AH1327" i="9" s="1"/>
  <c r="I326" i="9"/>
  <c r="AE326" i="9" s="1"/>
  <c r="AG326" i="9" s="1"/>
  <c r="AH326" i="9" s="1"/>
  <c r="H326" i="9"/>
  <c r="K325" i="9"/>
  <c r="J325" i="9"/>
  <c r="AE1326" i="9" s="1"/>
  <c r="AG1326" i="9" s="1"/>
  <c r="AH1326" i="9" s="1"/>
  <c r="I325" i="9"/>
  <c r="AE325" i="9" s="1"/>
  <c r="AG325" i="9" s="1"/>
  <c r="AH325" i="9" s="1"/>
  <c r="H325" i="9"/>
  <c r="K324" i="9"/>
  <c r="J324" i="9"/>
  <c r="AE1325" i="9" s="1"/>
  <c r="AG1325" i="9" s="1"/>
  <c r="AH1325" i="9" s="1"/>
  <c r="I324" i="9"/>
  <c r="AE324" i="9" s="1"/>
  <c r="AG324" i="9" s="1"/>
  <c r="AH324" i="9" s="1"/>
  <c r="H324" i="9"/>
  <c r="K323" i="9"/>
  <c r="J323" i="9"/>
  <c r="AE1324" i="9" s="1"/>
  <c r="AG1324" i="9" s="1"/>
  <c r="AH1324" i="9" s="1"/>
  <c r="I323" i="9"/>
  <c r="AE323" i="9" s="1"/>
  <c r="AG323" i="9" s="1"/>
  <c r="AH323" i="9" s="1"/>
  <c r="H323" i="9"/>
  <c r="K322" i="9"/>
  <c r="J322" i="9"/>
  <c r="AE1323" i="9" s="1"/>
  <c r="AG1323" i="9" s="1"/>
  <c r="AH1323" i="9" s="1"/>
  <c r="I322" i="9"/>
  <c r="AE322" i="9" s="1"/>
  <c r="AG322" i="9" s="1"/>
  <c r="AH322" i="9" s="1"/>
  <c r="H322" i="9"/>
  <c r="K321" i="9"/>
  <c r="J321" i="9"/>
  <c r="AE1322" i="9" s="1"/>
  <c r="AG1322" i="9" s="1"/>
  <c r="AH1322" i="9" s="1"/>
  <c r="I321" i="9"/>
  <c r="AE321" i="9" s="1"/>
  <c r="AG321" i="9" s="1"/>
  <c r="AH321" i="9" s="1"/>
  <c r="H321" i="9"/>
  <c r="K320" i="9"/>
  <c r="J320" i="9"/>
  <c r="AE1321" i="9" s="1"/>
  <c r="AG1321" i="9" s="1"/>
  <c r="AH1321" i="9" s="1"/>
  <c r="I320" i="9"/>
  <c r="AE320" i="9" s="1"/>
  <c r="AG320" i="9" s="1"/>
  <c r="AH320" i="9" s="1"/>
  <c r="H320" i="9"/>
  <c r="K319" i="9"/>
  <c r="J319" i="9"/>
  <c r="AE1320" i="9" s="1"/>
  <c r="AG1320" i="9" s="1"/>
  <c r="AH1320" i="9" s="1"/>
  <c r="I319" i="9"/>
  <c r="AE319" i="9" s="1"/>
  <c r="AG319" i="9" s="1"/>
  <c r="AH319" i="9" s="1"/>
  <c r="H319" i="9"/>
  <c r="K318" i="9"/>
  <c r="J318" i="9"/>
  <c r="AE1319" i="9" s="1"/>
  <c r="AG1319" i="9" s="1"/>
  <c r="AH1319" i="9" s="1"/>
  <c r="I318" i="9"/>
  <c r="AE318" i="9" s="1"/>
  <c r="AG318" i="9" s="1"/>
  <c r="AH318" i="9" s="1"/>
  <c r="H318" i="9"/>
  <c r="K317" i="9"/>
  <c r="J317" i="9"/>
  <c r="AE1318" i="9" s="1"/>
  <c r="AG1318" i="9" s="1"/>
  <c r="AH1318" i="9" s="1"/>
  <c r="I317" i="9"/>
  <c r="AE317" i="9" s="1"/>
  <c r="AG317" i="9" s="1"/>
  <c r="AH317" i="9" s="1"/>
  <c r="H317" i="9"/>
  <c r="K316" i="9"/>
  <c r="J316" i="9"/>
  <c r="AE1317" i="9" s="1"/>
  <c r="AG1317" i="9" s="1"/>
  <c r="AH1317" i="9" s="1"/>
  <c r="I316" i="9"/>
  <c r="AE316" i="9" s="1"/>
  <c r="AG316" i="9" s="1"/>
  <c r="AH316" i="9" s="1"/>
  <c r="H316" i="9"/>
  <c r="K315" i="9"/>
  <c r="J315" i="9"/>
  <c r="AE1316" i="9" s="1"/>
  <c r="AG1316" i="9" s="1"/>
  <c r="AH1316" i="9" s="1"/>
  <c r="I315" i="9"/>
  <c r="AE315" i="9" s="1"/>
  <c r="AG315" i="9" s="1"/>
  <c r="AH315" i="9" s="1"/>
  <c r="H315" i="9"/>
  <c r="K314" i="9"/>
  <c r="J314" i="9"/>
  <c r="AE1315" i="9" s="1"/>
  <c r="AG1315" i="9" s="1"/>
  <c r="AH1315" i="9" s="1"/>
  <c r="I314" i="9"/>
  <c r="AE314" i="9" s="1"/>
  <c r="AG314" i="9" s="1"/>
  <c r="AH314" i="9" s="1"/>
  <c r="H314" i="9"/>
  <c r="K313" i="9"/>
  <c r="J313" i="9"/>
  <c r="AE1314" i="9" s="1"/>
  <c r="AG1314" i="9" s="1"/>
  <c r="AH1314" i="9" s="1"/>
  <c r="I313" i="9"/>
  <c r="AE313" i="9" s="1"/>
  <c r="AG313" i="9" s="1"/>
  <c r="AH313" i="9" s="1"/>
  <c r="H313" i="9"/>
  <c r="K312" i="9"/>
  <c r="J312" i="9"/>
  <c r="AE1313" i="9" s="1"/>
  <c r="AG1313" i="9" s="1"/>
  <c r="AH1313" i="9" s="1"/>
  <c r="I312" i="9"/>
  <c r="AE312" i="9" s="1"/>
  <c r="AG312" i="9" s="1"/>
  <c r="AH312" i="9" s="1"/>
  <c r="H312" i="9"/>
  <c r="K311" i="9"/>
  <c r="J311" i="9"/>
  <c r="AE1312" i="9" s="1"/>
  <c r="AG1312" i="9" s="1"/>
  <c r="AH1312" i="9" s="1"/>
  <c r="I311" i="9"/>
  <c r="AE311" i="9" s="1"/>
  <c r="AG311" i="9" s="1"/>
  <c r="AH311" i="9" s="1"/>
  <c r="H311" i="9"/>
  <c r="K310" i="9"/>
  <c r="J310" i="9"/>
  <c r="AE1311" i="9" s="1"/>
  <c r="AG1311" i="9" s="1"/>
  <c r="AH1311" i="9" s="1"/>
  <c r="I310" i="9"/>
  <c r="AE310" i="9" s="1"/>
  <c r="AG310" i="9" s="1"/>
  <c r="AH310" i="9" s="1"/>
  <c r="H310" i="9"/>
  <c r="K309" i="9"/>
  <c r="J309" i="9"/>
  <c r="AE1310" i="9" s="1"/>
  <c r="AG1310" i="9" s="1"/>
  <c r="AH1310" i="9" s="1"/>
  <c r="I309" i="9"/>
  <c r="AE309" i="9" s="1"/>
  <c r="AG309" i="9" s="1"/>
  <c r="AH309" i="9" s="1"/>
  <c r="H309" i="9"/>
  <c r="K308" i="9"/>
  <c r="J308" i="9"/>
  <c r="AE1309" i="9" s="1"/>
  <c r="AG1309" i="9" s="1"/>
  <c r="AH1309" i="9" s="1"/>
  <c r="I308" i="9"/>
  <c r="AE308" i="9" s="1"/>
  <c r="AG308" i="9" s="1"/>
  <c r="AH308" i="9" s="1"/>
  <c r="H308" i="9"/>
  <c r="K307" i="9"/>
  <c r="J307" i="9"/>
  <c r="AE1308" i="9" s="1"/>
  <c r="AG1308" i="9" s="1"/>
  <c r="AH1308" i="9" s="1"/>
  <c r="I307" i="9"/>
  <c r="AE307" i="9" s="1"/>
  <c r="AG307" i="9" s="1"/>
  <c r="AH307" i="9" s="1"/>
  <c r="H307" i="9"/>
  <c r="K306" i="9"/>
  <c r="J306" i="9"/>
  <c r="AE1307" i="9" s="1"/>
  <c r="AG1307" i="9" s="1"/>
  <c r="AH1307" i="9" s="1"/>
  <c r="I306" i="9"/>
  <c r="AE306" i="9" s="1"/>
  <c r="AG306" i="9" s="1"/>
  <c r="AH306" i="9" s="1"/>
  <c r="H306" i="9"/>
  <c r="K305" i="9"/>
  <c r="J305" i="9"/>
  <c r="AE1306" i="9" s="1"/>
  <c r="AG1306" i="9" s="1"/>
  <c r="AH1306" i="9" s="1"/>
  <c r="I305" i="9"/>
  <c r="AE305" i="9" s="1"/>
  <c r="AG305" i="9" s="1"/>
  <c r="AH305" i="9" s="1"/>
  <c r="H305" i="9"/>
  <c r="K304" i="9"/>
  <c r="J304" i="9"/>
  <c r="AE1305" i="9" s="1"/>
  <c r="AG1305" i="9" s="1"/>
  <c r="AH1305" i="9" s="1"/>
  <c r="I304" i="9"/>
  <c r="AE304" i="9" s="1"/>
  <c r="AG304" i="9" s="1"/>
  <c r="AH304" i="9" s="1"/>
  <c r="H304" i="9"/>
  <c r="K303" i="9"/>
  <c r="J303" i="9"/>
  <c r="AE1304" i="9" s="1"/>
  <c r="AG1304" i="9" s="1"/>
  <c r="AH1304" i="9" s="1"/>
  <c r="I303" i="9"/>
  <c r="AE303" i="9" s="1"/>
  <c r="AG303" i="9" s="1"/>
  <c r="AH303" i="9" s="1"/>
  <c r="H303" i="9"/>
  <c r="K302" i="9"/>
  <c r="J302" i="9"/>
  <c r="AE1303" i="9" s="1"/>
  <c r="AG1303" i="9" s="1"/>
  <c r="AH1303" i="9" s="1"/>
  <c r="I302" i="9"/>
  <c r="AE302" i="9" s="1"/>
  <c r="AG302" i="9" s="1"/>
  <c r="AH302" i="9" s="1"/>
  <c r="H302" i="9"/>
  <c r="K301" i="9"/>
  <c r="J301" i="9"/>
  <c r="AE1302" i="9" s="1"/>
  <c r="AG1302" i="9" s="1"/>
  <c r="AH1302" i="9" s="1"/>
  <c r="I301" i="9"/>
  <c r="AE301" i="9" s="1"/>
  <c r="AG301" i="9" s="1"/>
  <c r="AH301" i="9" s="1"/>
  <c r="H301" i="9"/>
  <c r="K300" i="9"/>
  <c r="J300" i="9"/>
  <c r="AE1301" i="9" s="1"/>
  <c r="AG1301" i="9" s="1"/>
  <c r="AH1301" i="9" s="1"/>
  <c r="I300" i="9"/>
  <c r="AE300" i="9" s="1"/>
  <c r="AG300" i="9" s="1"/>
  <c r="AH300" i="9" s="1"/>
  <c r="H300" i="9"/>
  <c r="K299" i="9"/>
  <c r="J299" i="9"/>
  <c r="AE1300" i="9" s="1"/>
  <c r="AG1300" i="9" s="1"/>
  <c r="AH1300" i="9" s="1"/>
  <c r="I299" i="9"/>
  <c r="AE299" i="9" s="1"/>
  <c r="AG299" i="9" s="1"/>
  <c r="AH299" i="9" s="1"/>
  <c r="H299" i="9"/>
  <c r="K298" i="9"/>
  <c r="J298" i="9"/>
  <c r="AE1299" i="9" s="1"/>
  <c r="AG1299" i="9" s="1"/>
  <c r="AH1299" i="9" s="1"/>
  <c r="I298" i="9"/>
  <c r="AE298" i="9" s="1"/>
  <c r="AG298" i="9" s="1"/>
  <c r="AH298" i="9" s="1"/>
  <c r="H298" i="9"/>
  <c r="K297" i="9"/>
  <c r="J297" i="9"/>
  <c r="AE1298" i="9" s="1"/>
  <c r="AG1298" i="9" s="1"/>
  <c r="AH1298" i="9" s="1"/>
  <c r="I297" i="9"/>
  <c r="AE297" i="9" s="1"/>
  <c r="AG297" i="9" s="1"/>
  <c r="AH297" i="9" s="1"/>
  <c r="H297" i="9"/>
  <c r="K296" i="9"/>
  <c r="J296" i="9"/>
  <c r="AE1297" i="9" s="1"/>
  <c r="AG1297" i="9" s="1"/>
  <c r="AH1297" i="9" s="1"/>
  <c r="I296" i="9"/>
  <c r="AE296" i="9" s="1"/>
  <c r="AG296" i="9" s="1"/>
  <c r="AH296" i="9" s="1"/>
  <c r="H296" i="9"/>
  <c r="K295" i="9"/>
  <c r="J295" i="9"/>
  <c r="AE1296" i="9" s="1"/>
  <c r="AG1296" i="9" s="1"/>
  <c r="AH1296" i="9" s="1"/>
  <c r="I295" i="9"/>
  <c r="AE295" i="9" s="1"/>
  <c r="AG295" i="9" s="1"/>
  <c r="AH295" i="9" s="1"/>
  <c r="H295" i="9"/>
  <c r="K294" i="9"/>
  <c r="J294" i="9"/>
  <c r="AE1295" i="9" s="1"/>
  <c r="AG1295" i="9" s="1"/>
  <c r="AH1295" i="9" s="1"/>
  <c r="I294" i="9"/>
  <c r="AE294" i="9" s="1"/>
  <c r="AG294" i="9" s="1"/>
  <c r="AH294" i="9" s="1"/>
  <c r="H294" i="9"/>
  <c r="K293" i="9"/>
  <c r="J293" i="9"/>
  <c r="AE1294" i="9" s="1"/>
  <c r="AG1294" i="9" s="1"/>
  <c r="AH1294" i="9" s="1"/>
  <c r="I293" i="9"/>
  <c r="AE293" i="9" s="1"/>
  <c r="AG293" i="9" s="1"/>
  <c r="AH293" i="9" s="1"/>
  <c r="H293" i="9"/>
  <c r="K292" i="9"/>
  <c r="J292" i="9"/>
  <c r="AE1293" i="9" s="1"/>
  <c r="AG1293" i="9" s="1"/>
  <c r="AH1293" i="9" s="1"/>
  <c r="I292" i="9"/>
  <c r="AE292" i="9" s="1"/>
  <c r="AG292" i="9" s="1"/>
  <c r="AH292" i="9" s="1"/>
  <c r="H292" i="9"/>
  <c r="K291" i="9"/>
  <c r="J291" i="9"/>
  <c r="AE1292" i="9" s="1"/>
  <c r="AG1292" i="9" s="1"/>
  <c r="AH1292" i="9" s="1"/>
  <c r="I291" i="9"/>
  <c r="AE291" i="9" s="1"/>
  <c r="AG291" i="9" s="1"/>
  <c r="AH291" i="9" s="1"/>
  <c r="H291" i="9"/>
  <c r="K290" i="9"/>
  <c r="J290" i="9"/>
  <c r="AE1291" i="9" s="1"/>
  <c r="AG1291" i="9" s="1"/>
  <c r="AH1291" i="9" s="1"/>
  <c r="I290" i="9"/>
  <c r="AE290" i="9" s="1"/>
  <c r="AG290" i="9" s="1"/>
  <c r="AH290" i="9" s="1"/>
  <c r="H290" i="9"/>
  <c r="K289" i="9"/>
  <c r="J289" i="9"/>
  <c r="AE1290" i="9" s="1"/>
  <c r="AG1290" i="9" s="1"/>
  <c r="AH1290" i="9" s="1"/>
  <c r="I289" i="9"/>
  <c r="AE289" i="9" s="1"/>
  <c r="AG289" i="9" s="1"/>
  <c r="AH289" i="9" s="1"/>
  <c r="H289" i="9"/>
  <c r="K288" i="9"/>
  <c r="J288" i="9"/>
  <c r="AE1289" i="9" s="1"/>
  <c r="AG1289" i="9" s="1"/>
  <c r="AH1289" i="9" s="1"/>
  <c r="I288" i="9"/>
  <c r="AE288" i="9" s="1"/>
  <c r="AG288" i="9" s="1"/>
  <c r="AH288" i="9" s="1"/>
  <c r="H288" i="9"/>
  <c r="K287" i="9"/>
  <c r="J287" i="9"/>
  <c r="AE1288" i="9" s="1"/>
  <c r="AG1288" i="9" s="1"/>
  <c r="AH1288" i="9" s="1"/>
  <c r="I287" i="9"/>
  <c r="AE287" i="9" s="1"/>
  <c r="AG287" i="9" s="1"/>
  <c r="AH287" i="9" s="1"/>
  <c r="H287" i="9"/>
  <c r="K286" i="9"/>
  <c r="J286" i="9"/>
  <c r="AE1287" i="9" s="1"/>
  <c r="AG1287" i="9" s="1"/>
  <c r="AH1287" i="9" s="1"/>
  <c r="I286" i="9"/>
  <c r="AE286" i="9" s="1"/>
  <c r="AG286" i="9" s="1"/>
  <c r="AH286" i="9" s="1"/>
  <c r="H286" i="9"/>
  <c r="K285" i="9"/>
  <c r="J285" i="9"/>
  <c r="AE1286" i="9" s="1"/>
  <c r="AG1286" i="9" s="1"/>
  <c r="AH1286" i="9" s="1"/>
  <c r="I285" i="9"/>
  <c r="AE285" i="9" s="1"/>
  <c r="AG285" i="9" s="1"/>
  <c r="AH285" i="9" s="1"/>
  <c r="H285" i="9"/>
  <c r="K284" i="9"/>
  <c r="J284" i="9"/>
  <c r="AE1285" i="9" s="1"/>
  <c r="AG1285" i="9" s="1"/>
  <c r="AH1285" i="9" s="1"/>
  <c r="I284" i="9"/>
  <c r="AE284" i="9" s="1"/>
  <c r="AG284" i="9" s="1"/>
  <c r="AH284" i="9" s="1"/>
  <c r="H284" i="9"/>
  <c r="K283" i="9"/>
  <c r="J283" i="9"/>
  <c r="AE1284" i="9" s="1"/>
  <c r="AG1284" i="9" s="1"/>
  <c r="AH1284" i="9" s="1"/>
  <c r="I283" i="9"/>
  <c r="AE283" i="9" s="1"/>
  <c r="AG283" i="9" s="1"/>
  <c r="AH283" i="9" s="1"/>
  <c r="H283" i="9"/>
  <c r="K282" i="9"/>
  <c r="J282" i="9"/>
  <c r="AE1283" i="9" s="1"/>
  <c r="AG1283" i="9" s="1"/>
  <c r="AH1283" i="9" s="1"/>
  <c r="I282" i="9"/>
  <c r="AE282" i="9" s="1"/>
  <c r="AG282" i="9" s="1"/>
  <c r="AH282" i="9" s="1"/>
  <c r="H282" i="9"/>
  <c r="K281" i="9"/>
  <c r="J281" i="9"/>
  <c r="AE1282" i="9" s="1"/>
  <c r="AG1282" i="9" s="1"/>
  <c r="AH1282" i="9" s="1"/>
  <c r="I281" i="9"/>
  <c r="AE281" i="9" s="1"/>
  <c r="AG281" i="9" s="1"/>
  <c r="AH281" i="9" s="1"/>
  <c r="H281" i="9"/>
  <c r="K280" i="9"/>
  <c r="J280" i="9"/>
  <c r="AE1281" i="9" s="1"/>
  <c r="AG1281" i="9" s="1"/>
  <c r="AH1281" i="9" s="1"/>
  <c r="I280" i="9"/>
  <c r="AE280" i="9" s="1"/>
  <c r="AG280" i="9" s="1"/>
  <c r="AH280" i="9" s="1"/>
  <c r="H280" i="9"/>
  <c r="K279" i="9"/>
  <c r="J279" i="9"/>
  <c r="AE1280" i="9" s="1"/>
  <c r="AG1280" i="9" s="1"/>
  <c r="AH1280" i="9" s="1"/>
  <c r="I279" i="9"/>
  <c r="AE279" i="9" s="1"/>
  <c r="AG279" i="9" s="1"/>
  <c r="AH279" i="9" s="1"/>
  <c r="H279" i="9"/>
  <c r="K278" i="9"/>
  <c r="J278" i="9"/>
  <c r="AE1279" i="9" s="1"/>
  <c r="AG1279" i="9" s="1"/>
  <c r="AH1279" i="9" s="1"/>
  <c r="I278" i="9"/>
  <c r="AE278" i="9" s="1"/>
  <c r="AG278" i="9" s="1"/>
  <c r="AH278" i="9" s="1"/>
  <c r="H278" i="9"/>
  <c r="K277" i="9"/>
  <c r="J277" i="9"/>
  <c r="AE1278" i="9" s="1"/>
  <c r="AG1278" i="9" s="1"/>
  <c r="AH1278" i="9" s="1"/>
  <c r="I277" i="9"/>
  <c r="AE277" i="9" s="1"/>
  <c r="AG277" i="9" s="1"/>
  <c r="AH277" i="9" s="1"/>
  <c r="H277" i="9"/>
  <c r="K276" i="9"/>
  <c r="J276" i="9"/>
  <c r="AE1277" i="9" s="1"/>
  <c r="AG1277" i="9" s="1"/>
  <c r="AH1277" i="9" s="1"/>
  <c r="I276" i="9"/>
  <c r="AE276" i="9" s="1"/>
  <c r="AG276" i="9" s="1"/>
  <c r="AH276" i="9" s="1"/>
  <c r="H276" i="9"/>
  <c r="K275" i="9"/>
  <c r="J275" i="9"/>
  <c r="AE1276" i="9" s="1"/>
  <c r="AG1276" i="9" s="1"/>
  <c r="AH1276" i="9" s="1"/>
  <c r="I275" i="9"/>
  <c r="AE275" i="9" s="1"/>
  <c r="AG275" i="9" s="1"/>
  <c r="AH275" i="9" s="1"/>
  <c r="H275" i="9"/>
  <c r="K274" i="9"/>
  <c r="J274" i="9"/>
  <c r="AE1275" i="9" s="1"/>
  <c r="AG1275" i="9" s="1"/>
  <c r="AH1275" i="9" s="1"/>
  <c r="I274" i="9"/>
  <c r="AE274" i="9" s="1"/>
  <c r="AG274" i="9" s="1"/>
  <c r="AH274" i="9" s="1"/>
  <c r="H274" i="9"/>
  <c r="K273" i="9"/>
  <c r="J273" i="9"/>
  <c r="AE1274" i="9" s="1"/>
  <c r="AG1274" i="9" s="1"/>
  <c r="AH1274" i="9" s="1"/>
  <c r="I273" i="9"/>
  <c r="AE273" i="9" s="1"/>
  <c r="AG273" i="9" s="1"/>
  <c r="AH273" i="9" s="1"/>
  <c r="H273" i="9"/>
  <c r="K272" i="9"/>
  <c r="J272" i="9"/>
  <c r="AE1273" i="9" s="1"/>
  <c r="AG1273" i="9" s="1"/>
  <c r="AH1273" i="9" s="1"/>
  <c r="I272" i="9"/>
  <c r="AE272" i="9" s="1"/>
  <c r="AG272" i="9" s="1"/>
  <c r="AH272" i="9" s="1"/>
  <c r="H272" i="9"/>
  <c r="K271" i="9"/>
  <c r="J271" i="9"/>
  <c r="AE1272" i="9" s="1"/>
  <c r="AG1272" i="9" s="1"/>
  <c r="AH1272" i="9" s="1"/>
  <c r="I271" i="9"/>
  <c r="AE271" i="9" s="1"/>
  <c r="AG271" i="9" s="1"/>
  <c r="AH271" i="9" s="1"/>
  <c r="H271" i="9"/>
  <c r="K270" i="9"/>
  <c r="J270" i="9"/>
  <c r="AE1271" i="9" s="1"/>
  <c r="AG1271" i="9" s="1"/>
  <c r="AH1271" i="9" s="1"/>
  <c r="I270" i="9"/>
  <c r="AE270" i="9" s="1"/>
  <c r="AG270" i="9" s="1"/>
  <c r="AH270" i="9" s="1"/>
  <c r="H270" i="9"/>
  <c r="K269" i="9"/>
  <c r="J269" i="9"/>
  <c r="AE1270" i="9" s="1"/>
  <c r="AG1270" i="9" s="1"/>
  <c r="AH1270" i="9" s="1"/>
  <c r="I269" i="9"/>
  <c r="AE269" i="9" s="1"/>
  <c r="AG269" i="9" s="1"/>
  <c r="AH269" i="9" s="1"/>
  <c r="H269" i="9"/>
  <c r="K268" i="9"/>
  <c r="J268" i="9"/>
  <c r="AE1269" i="9" s="1"/>
  <c r="AG1269" i="9" s="1"/>
  <c r="AH1269" i="9" s="1"/>
  <c r="I268" i="9"/>
  <c r="AE268" i="9" s="1"/>
  <c r="AG268" i="9" s="1"/>
  <c r="AH268" i="9" s="1"/>
  <c r="H268" i="9"/>
  <c r="K267" i="9"/>
  <c r="J267" i="9"/>
  <c r="AE1268" i="9" s="1"/>
  <c r="AG1268" i="9" s="1"/>
  <c r="AH1268" i="9" s="1"/>
  <c r="I267" i="9"/>
  <c r="AE267" i="9" s="1"/>
  <c r="AG267" i="9" s="1"/>
  <c r="AH267" i="9" s="1"/>
  <c r="H267" i="9"/>
  <c r="K266" i="9"/>
  <c r="J266" i="9"/>
  <c r="AE1267" i="9" s="1"/>
  <c r="AG1267" i="9" s="1"/>
  <c r="AH1267" i="9" s="1"/>
  <c r="I266" i="9"/>
  <c r="AE266" i="9" s="1"/>
  <c r="AG266" i="9" s="1"/>
  <c r="AH266" i="9" s="1"/>
  <c r="H266" i="9"/>
  <c r="K265" i="9"/>
  <c r="J265" i="9"/>
  <c r="AE1266" i="9" s="1"/>
  <c r="AG1266" i="9" s="1"/>
  <c r="AH1266" i="9" s="1"/>
  <c r="I265" i="9"/>
  <c r="AE265" i="9" s="1"/>
  <c r="AG265" i="9" s="1"/>
  <c r="AH265" i="9" s="1"/>
  <c r="H265" i="9"/>
  <c r="K264" i="9"/>
  <c r="J264" i="9"/>
  <c r="AE1265" i="9" s="1"/>
  <c r="AG1265" i="9" s="1"/>
  <c r="AH1265" i="9" s="1"/>
  <c r="I264" i="9"/>
  <c r="AE264" i="9" s="1"/>
  <c r="AG264" i="9" s="1"/>
  <c r="AH264" i="9" s="1"/>
  <c r="H264" i="9"/>
  <c r="K263" i="9"/>
  <c r="J263" i="9"/>
  <c r="AE1264" i="9" s="1"/>
  <c r="AG1264" i="9" s="1"/>
  <c r="AH1264" i="9" s="1"/>
  <c r="I263" i="9"/>
  <c r="AE263" i="9" s="1"/>
  <c r="AG263" i="9" s="1"/>
  <c r="AH263" i="9" s="1"/>
  <c r="H263" i="9"/>
  <c r="K262" i="9"/>
  <c r="J262" i="9"/>
  <c r="AE1263" i="9" s="1"/>
  <c r="AG1263" i="9" s="1"/>
  <c r="AH1263" i="9" s="1"/>
  <c r="I262" i="9"/>
  <c r="AE262" i="9" s="1"/>
  <c r="AG262" i="9" s="1"/>
  <c r="AH262" i="9" s="1"/>
  <c r="H262" i="9"/>
  <c r="K261" i="9"/>
  <c r="J261" i="9"/>
  <c r="AE1262" i="9" s="1"/>
  <c r="AG1262" i="9" s="1"/>
  <c r="AH1262" i="9" s="1"/>
  <c r="I261" i="9"/>
  <c r="AE261" i="9" s="1"/>
  <c r="AG261" i="9" s="1"/>
  <c r="AH261" i="9" s="1"/>
  <c r="H261" i="9"/>
  <c r="K260" i="9"/>
  <c r="J260" i="9"/>
  <c r="AE1261" i="9" s="1"/>
  <c r="AG1261" i="9" s="1"/>
  <c r="AH1261" i="9" s="1"/>
  <c r="I260" i="9"/>
  <c r="AE260" i="9" s="1"/>
  <c r="AG260" i="9" s="1"/>
  <c r="AH260" i="9" s="1"/>
  <c r="H260" i="9"/>
  <c r="K259" i="9"/>
  <c r="J259" i="9"/>
  <c r="AE1260" i="9" s="1"/>
  <c r="AG1260" i="9" s="1"/>
  <c r="AH1260" i="9" s="1"/>
  <c r="I259" i="9"/>
  <c r="AE259" i="9" s="1"/>
  <c r="AG259" i="9" s="1"/>
  <c r="AH259" i="9" s="1"/>
  <c r="H259" i="9"/>
  <c r="K258" i="9"/>
  <c r="J258" i="9"/>
  <c r="AE1259" i="9" s="1"/>
  <c r="AG1259" i="9" s="1"/>
  <c r="AH1259" i="9" s="1"/>
  <c r="I258" i="9"/>
  <c r="AE258" i="9" s="1"/>
  <c r="AG258" i="9" s="1"/>
  <c r="AH258" i="9" s="1"/>
  <c r="H258" i="9"/>
  <c r="K257" i="9"/>
  <c r="J257" i="9"/>
  <c r="AE1258" i="9" s="1"/>
  <c r="AG1258" i="9" s="1"/>
  <c r="AH1258" i="9" s="1"/>
  <c r="I257" i="9"/>
  <c r="AE257" i="9" s="1"/>
  <c r="AG257" i="9" s="1"/>
  <c r="AH257" i="9" s="1"/>
  <c r="H257" i="9"/>
  <c r="K256" i="9"/>
  <c r="J256" i="9"/>
  <c r="AE1257" i="9" s="1"/>
  <c r="AG1257" i="9" s="1"/>
  <c r="AH1257" i="9" s="1"/>
  <c r="I256" i="9"/>
  <c r="AE256" i="9" s="1"/>
  <c r="AG256" i="9" s="1"/>
  <c r="AH256" i="9" s="1"/>
  <c r="H256" i="9"/>
  <c r="K255" i="9"/>
  <c r="J255" i="9"/>
  <c r="AE1256" i="9" s="1"/>
  <c r="AG1256" i="9" s="1"/>
  <c r="AH1256" i="9" s="1"/>
  <c r="I255" i="9"/>
  <c r="AE255" i="9" s="1"/>
  <c r="AG255" i="9" s="1"/>
  <c r="AH255" i="9" s="1"/>
  <c r="H255" i="9"/>
  <c r="K254" i="9"/>
  <c r="J254" i="9"/>
  <c r="AE1255" i="9" s="1"/>
  <c r="AG1255" i="9" s="1"/>
  <c r="AH1255" i="9" s="1"/>
  <c r="I254" i="9"/>
  <c r="AE254" i="9" s="1"/>
  <c r="AG254" i="9" s="1"/>
  <c r="AH254" i="9" s="1"/>
  <c r="H254" i="9"/>
  <c r="K253" i="9"/>
  <c r="J253" i="9"/>
  <c r="AE1254" i="9" s="1"/>
  <c r="AG1254" i="9" s="1"/>
  <c r="AH1254" i="9" s="1"/>
  <c r="I253" i="9"/>
  <c r="AE253" i="9" s="1"/>
  <c r="AG253" i="9" s="1"/>
  <c r="AH253" i="9" s="1"/>
  <c r="H253" i="9"/>
  <c r="K252" i="9"/>
  <c r="J252" i="9"/>
  <c r="AE1253" i="9" s="1"/>
  <c r="AG1253" i="9" s="1"/>
  <c r="AH1253" i="9" s="1"/>
  <c r="I252" i="9"/>
  <c r="AE252" i="9" s="1"/>
  <c r="AG252" i="9" s="1"/>
  <c r="AH252" i="9" s="1"/>
  <c r="H252" i="9"/>
  <c r="K251" i="9"/>
  <c r="J251" i="9"/>
  <c r="AE1252" i="9" s="1"/>
  <c r="AG1252" i="9" s="1"/>
  <c r="AH1252" i="9" s="1"/>
  <c r="I251" i="9"/>
  <c r="AE251" i="9" s="1"/>
  <c r="AG251" i="9" s="1"/>
  <c r="AH251" i="9" s="1"/>
  <c r="H251" i="9"/>
  <c r="K250" i="9"/>
  <c r="J250" i="9"/>
  <c r="AE1251" i="9" s="1"/>
  <c r="AG1251" i="9" s="1"/>
  <c r="AH1251" i="9" s="1"/>
  <c r="I250" i="9"/>
  <c r="AE250" i="9" s="1"/>
  <c r="AG250" i="9" s="1"/>
  <c r="AH250" i="9" s="1"/>
  <c r="H250" i="9"/>
  <c r="K249" i="9"/>
  <c r="J249" i="9"/>
  <c r="AE1250" i="9" s="1"/>
  <c r="AG1250" i="9" s="1"/>
  <c r="AH1250" i="9" s="1"/>
  <c r="I249" i="9"/>
  <c r="AE249" i="9" s="1"/>
  <c r="AG249" i="9" s="1"/>
  <c r="AH249" i="9" s="1"/>
  <c r="H249" i="9"/>
  <c r="K248" i="9"/>
  <c r="J248" i="9"/>
  <c r="AE1249" i="9" s="1"/>
  <c r="AG1249" i="9" s="1"/>
  <c r="AH1249" i="9" s="1"/>
  <c r="I248" i="9"/>
  <c r="AE248" i="9" s="1"/>
  <c r="AG248" i="9" s="1"/>
  <c r="AH248" i="9" s="1"/>
  <c r="H248" i="9"/>
  <c r="K247" i="9"/>
  <c r="J247" i="9"/>
  <c r="AE1248" i="9" s="1"/>
  <c r="AG1248" i="9" s="1"/>
  <c r="AH1248" i="9" s="1"/>
  <c r="I247" i="9"/>
  <c r="AE247" i="9" s="1"/>
  <c r="AG247" i="9" s="1"/>
  <c r="AH247" i="9" s="1"/>
  <c r="H247" i="9"/>
  <c r="K246" i="9"/>
  <c r="J246" i="9"/>
  <c r="AE1247" i="9" s="1"/>
  <c r="AG1247" i="9" s="1"/>
  <c r="AH1247" i="9" s="1"/>
  <c r="I246" i="9"/>
  <c r="AE246" i="9" s="1"/>
  <c r="AG246" i="9" s="1"/>
  <c r="AH246" i="9" s="1"/>
  <c r="H246" i="9"/>
  <c r="K245" i="9"/>
  <c r="J245" i="9"/>
  <c r="AE1246" i="9" s="1"/>
  <c r="AG1246" i="9" s="1"/>
  <c r="AH1246" i="9" s="1"/>
  <c r="I245" i="9"/>
  <c r="AE245" i="9" s="1"/>
  <c r="AG245" i="9" s="1"/>
  <c r="AH245" i="9" s="1"/>
  <c r="H245" i="9"/>
  <c r="K244" i="9"/>
  <c r="J244" i="9"/>
  <c r="AE1245" i="9" s="1"/>
  <c r="AG1245" i="9" s="1"/>
  <c r="AH1245" i="9" s="1"/>
  <c r="I244" i="9"/>
  <c r="AE244" i="9" s="1"/>
  <c r="AG244" i="9" s="1"/>
  <c r="AH244" i="9" s="1"/>
  <c r="H244" i="9"/>
  <c r="K243" i="9"/>
  <c r="J243" i="9"/>
  <c r="AE1244" i="9" s="1"/>
  <c r="AG1244" i="9" s="1"/>
  <c r="AH1244" i="9" s="1"/>
  <c r="I243" i="9"/>
  <c r="AE243" i="9" s="1"/>
  <c r="AG243" i="9" s="1"/>
  <c r="AH243" i="9" s="1"/>
  <c r="H243" i="9"/>
  <c r="K242" i="9"/>
  <c r="J242" i="9"/>
  <c r="AE1243" i="9" s="1"/>
  <c r="AG1243" i="9" s="1"/>
  <c r="AH1243" i="9" s="1"/>
  <c r="I242" i="9"/>
  <c r="AE242" i="9" s="1"/>
  <c r="AG242" i="9" s="1"/>
  <c r="AH242" i="9" s="1"/>
  <c r="H242" i="9"/>
  <c r="K241" i="9"/>
  <c r="J241" i="9"/>
  <c r="AE1242" i="9" s="1"/>
  <c r="AG1242" i="9" s="1"/>
  <c r="AH1242" i="9" s="1"/>
  <c r="I241" i="9"/>
  <c r="AE241" i="9" s="1"/>
  <c r="AG241" i="9" s="1"/>
  <c r="AH241" i="9" s="1"/>
  <c r="H241" i="9"/>
  <c r="K240" i="9"/>
  <c r="J240" i="9"/>
  <c r="AE1241" i="9" s="1"/>
  <c r="AG1241" i="9" s="1"/>
  <c r="AH1241" i="9" s="1"/>
  <c r="I240" i="9"/>
  <c r="AE240" i="9" s="1"/>
  <c r="AG240" i="9" s="1"/>
  <c r="AH240" i="9" s="1"/>
  <c r="H240" i="9"/>
  <c r="K239" i="9"/>
  <c r="J239" i="9"/>
  <c r="AE1240" i="9" s="1"/>
  <c r="AG1240" i="9" s="1"/>
  <c r="AH1240" i="9" s="1"/>
  <c r="I239" i="9"/>
  <c r="AE239" i="9" s="1"/>
  <c r="AG239" i="9" s="1"/>
  <c r="AH239" i="9" s="1"/>
  <c r="H239" i="9"/>
  <c r="K238" i="9"/>
  <c r="J238" i="9"/>
  <c r="AE1239" i="9" s="1"/>
  <c r="AG1239" i="9" s="1"/>
  <c r="AH1239" i="9" s="1"/>
  <c r="I238" i="9"/>
  <c r="AE238" i="9" s="1"/>
  <c r="AG238" i="9" s="1"/>
  <c r="AH238" i="9" s="1"/>
  <c r="H238" i="9"/>
  <c r="K237" i="9"/>
  <c r="J237" i="9"/>
  <c r="AE1238" i="9" s="1"/>
  <c r="AG1238" i="9" s="1"/>
  <c r="AH1238" i="9" s="1"/>
  <c r="I237" i="9"/>
  <c r="AE237" i="9" s="1"/>
  <c r="AG237" i="9" s="1"/>
  <c r="AH237" i="9" s="1"/>
  <c r="H237" i="9"/>
  <c r="K236" i="9"/>
  <c r="J236" i="9"/>
  <c r="AE1237" i="9" s="1"/>
  <c r="AG1237" i="9" s="1"/>
  <c r="AH1237" i="9" s="1"/>
  <c r="I236" i="9"/>
  <c r="AE236" i="9" s="1"/>
  <c r="AG236" i="9" s="1"/>
  <c r="AH236" i="9" s="1"/>
  <c r="H236" i="9"/>
  <c r="K235" i="9"/>
  <c r="J235" i="9"/>
  <c r="AE1236" i="9" s="1"/>
  <c r="AG1236" i="9" s="1"/>
  <c r="AH1236" i="9" s="1"/>
  <c r="I235" i="9"/>
  <c r="AE235" i="9" s="1"/>
  <c r="AG235" i="9" s="1"/>
  <c r="AH235" i="9" s="1"/>
  <c r="H235" i="9"/>
  <c r="K234" i="9"/>
  <c r="J234" i="9"/>
  <c r="AE1235" i="9" s="1"/>
  <c r="AG1235" i="9" s="1"/>
  <c r="AH1235" i="9" s="1"/>
  <c r="I234" i="9"/>
  <c r="AE234" i="9" s="1"/>
  <c r="AG234" i="9" s="1"/>
  <c r="AH234" i="9" s="1"/>
  <c r="H234" i="9"/>
  <c r="K233" i="9"/>
  <c r="J233" i="9"/>
  <c r="AE1234" i="9" s="1"/>
  <c r="AG1234" i="9" s="1"/>
  <c r="AH1234" i="9" s="1"/>
  <c r="I233" i="9"/>
  <c r="AE233" i="9" s="1"/>
  <c r="AG233" i="9" s="1"/>
  <c r="AH233" i="9" s="1"/>
  <c r="H233" i="9"/>
  <c r="K232" i="9"/>
  <c r="J232" i="9"/>
  <c r="AE1233" i="9" s="1"/>
  <c r="AG1233" i="9" s="1"/>
  <c r="AH1233" i="9" s="1"/>
  <c r="I232" i="9"/>
  <c r="AE232" i="9" s="1"/>
  <c r="AG232" i="9" s="1"/>
  <c r="AH232" i="9" s="1"/>
  <c r="H232" i="9"/>
  <c r="K231" i="9"/>
  <c r="J231" i="9"/>
  <c r="AE1232" i="9" s="1"/>
  <c r="AG1232" i="9" s="1"/>
  <c r="AH1232" i="9" s="1"/>
  <c r="I231" i="9"/>
  <c r="AE231" i="9" s="1"/>
  <c r="AG231" i="9" s="1"/>
  <c r="AH231" i="9" s="1"/>
  <c r="H231" i="9"/>
  <c r="K230" i="9"/>
  <c r="J230" i="9"/>
  <c r="AE1231" i="9" s="1"/>
  <c r="AG1231" i="9" s="1"/>
  <c r="AH1231" i="9" s="1"/>
  <c r="I230" i="9"/>
  <c r="AE230" i="9" s="1"/>
  <c r="AG230" i="9" s="1"/>
  <c r="AH230" i="9" s="1"/>
  <c r="H230" i="9"/>
  <c r="K229" i="9"/>
  <c r="J229" i="9"/>
  <c r="AE1230" i="9" s="1"/>
  <c r="AG1230" i="9" s="1"/>
  <c r="AH1230" i="9" s="1"/>
  <c r="I229" i="9"/>
  <c r="AE229" i="9" s="1"/>
  <c r="AG229" i="9" s="1"/>
  <c r="AH229" i="9" s="1"/>
  <c r="H229" i="9"/>
  <c r="K228" i="9"/>
  <c r="J228" i="9"/>
  <c r="AE1229" i="9" s="1"/>
  <c r="AG1229" i="9" s="1"/>
  <c r="AH1229" i="9" s="1"/>
  <c r="I228" i="9"/>
  <c r="AE228" i="9" s="1"/>
  <c r="AG228" i="9" s="1"/>
  <c r="AH228" i="9" s="1"/>
  <c r="H228" i="9"/>
  <c r="K227" i="9"/>
  <c r="J227" i="9"/>
  <c r="AE1228" i="9" s="1"/>
  <c r="AG1228" i="9" s="1"/>
  <c r="AH1228" i="9" s="1"/>
  <c r="I227" i="9"/>
  <c r="AE227" i="9" s="1"/>
  <c r="AG227" i="9" s="1"/>
  <c r="AH227" i="9" s="1"/>
  <c r="H227" i="9"/>
  <c r="K226" i="9"/>
  <c r="J226" i="9"/>
  <c r="AE1227" i="9" s="1"/>
  <c r="AG1227" i="9" s="1"/>
  <c r="AH1227" i="9" s="1"/>
  <c r="I226" i="9"/>
  <c r="AE226" i="9" s="1"/>
  <c r="AG226" i="9" s="1"/>
  <c r="AH226" i="9" s="1"/>
  <c r="H226" i="9"/>
  <c r="K225" i="9"/>
  <c r="J225" i="9"/>
  <c r="AE1226" i="9" s="1"/>
  <c r="AG1226" i="9" s="1"/>
  <c r="AH1226" i="9" s="1"/>
  <c r="I225" i="9"/>
  <c r="AE225" i="9" s="1"/>
  <c r="AG225" i="9" s="1"/>
  <c r="AH225" i="9" s="1"/>
  <c r="H225" i="9"/>
  <c r="K224" i="9"/>
  <c r="J224" i="9"/>
  <c r="AE1225" i="9" s="1"/>
  <c r="AG1225" i="9" s="1"/>
  <c r="AH1225" i="9" s="1"/>
  <c r="I224" i="9"/>
  <c r="AE224" i="9" s="1"/>
  <c r="AG224" i="9" s="1"/>
  <c r="AH224" i="9" s="1"/>
  <c r="H224" i="9"/>
  <c r="K223" i="9"/>
  <c r="J223" i="9"/>
  <c r="AE1224" i="9" s="1"/>
  <c r="AG1224" i="9" s="1"/>
  <c r="AH1224" i="9" s="1"/>
  <c r="I223" i="9"/>
  <c r="AE223" i="9" s="1"/>
  <c r="AG223" i="9" s="1"/>
  <c r="AH223" i="9" s="1"/>
  <c r="H223" i="9"/>
  <c r="K222" i="9"/>
  <c r="J222" i="9"/>
  <c r="AE1223" i="9" s="1"/>
  <c r="AG1223" i="9" s="1"/>
  <c r="AH1223" i="9" s="1"/>
  <c r="I222" i="9"/>
  <c r="AE222" i="9" s="1"/>
  <c r="AG222" i="9" s="1"/>
  <c r="AH222" i="9" s="1"/>
  <c r="H222" i="9"/>
  <c r="K221" i="9"/>
  <c r="J221" i="9"/>
  <c r="AE1222" i="9" s="1"/>
  <c r="AG1222" i="9" s="1"/>
  <c r="AH1222" i="9" s="1"/>
  <c r="I221" i="9"/>
  <c r="AE221" i="9" s="1"/>
  <c r="AG221" i="9" s="1"/>
  <c r="AH221" i="9" s="1"/>
  <c r="H221" i="9"/>
  <c r="K220" i="9"/>
  <c r="J220" i="9"/>
  <c r="AE1221" i="9" s="1"/>
  <c r="AG1221" i="9" s="1"/>
  <c r="AH1221" i="9" s="1"/>
  <c r="I220" i="9"/>
  <c r="AE220" i="9" s="1"/>
  <c r="AG220" i="9" s="1"/>
  <c r="AH220" i="9" s="1"/>
  <c r="H220" i="9"/>
  <c r="K219" i="9"/>
  <c r="J219" i="9"/>
  <c r="AE1220" i="9" s="1"/>
  <c r="AG1220" i="9" s="1"/>
  <c r="AH1220" i="9" s="1"/>
  <c r="I219" i="9"/>
  <c r="AE219" i="9" s="1"/>
  <c r="AG219" i="9" s="1"/>
  <c r="AH219" i="9" s="1"/>
  <c r="H219" i="9"/>
  <c r="K218" i="9"/>
  <c r="J218" i="9"/>
  <c r="AE1219" i="9" s="1"/>
  <c r="AG1219" i="9" s="1"/>
  <c r="AH1219" i="9" s="1"/>
  <c r="I218" i="9"/>
  <c r="AE218" i="9" s="1"/>
  <c r="AG218" i="9" s="1"/>
  <c r="AH218" i="9" s="1"/>
  <c r="H218" i="9"/>
  <c r="K217" i="9"/>
  <c r="J217" i="9"/>
  <c r="AE1218" i="9" s="1"/>
  <c r="AG1218" i="9" s="1"/>
  <c r="AH1218" i="9" s="1"/>
  <c r="I217" i="9"/>
  <c r="AE217" i="9" s="1"/>
  <c r="AG217" i="9" s="1"/>
  <c r="AH217" i="9" s="1"/>
  <c r="H217" i="9"/>
  <c r="K216" i="9"/>
  <c r="J216" i="9"/>
  <c r="AE1217" i="9" s="1"/>
  <c r="AG1217" i="9" s="1"/>
  <c r="AH1217" i="9" s="1"/>
  <c r="I216" i="9"/>
  <c r="AE216" i="9" s="1"/>
  <c r="AG216" i="9" s="1"/>
  <c r="AH216" i="9" s="1"/>
  <c r="H216" i="9"/>
  <c r="K215" i="9"/>
  <c r="J215" i="9"/>
  <c r="AE1216" i="9" s="1"/>
  <c r="AG1216" i="9" s="1"/>
  <c r="AH1216" i="9" s="1"/>
  <c r="I215" i="9"/>
  <c r="AE215" i="9" s="1"/>
  <c r="AG215" i="9" s="1"/>
  <c r="AH215" i="9" s="1"/>
  <c r="H215" i="9"/>
  <c r="K214" i="9"/>
  <c r="J214" i="9"/>
  <c r="AE1215" i="9" s="1"/>
  <c r="AG1215" i="9" s="1"/>
  <c r="AH1215" i="9" s="1"/>
  <c r="I214" i="9"/>
  <c r="AE214" i="9" s="1"/>
  <c r="AG214" i="9" s="1"/>
  <c r="AH214" i="9" s="1"/>
  <c r="H214" i="9"/>
  <c r="K213" i="9"/>
  <c r="J213" i="9"/>
  <c r="AE1214" i="9" s="1"/>
  <c r="AG1214" i="9" s="1"/>
  <c r="AH1214" i="9" s="1"/>
  <c r="I213" i="9"/>
  <c r="AE213" i="9" s="1"/>
  <c r="AG213" i="9" s="1"/>
  <c r="AH213" i="9" s="1"/>
  <c r="H213" i="9"/>
  <c r="K212" i="9"/>
  <c r="J212" i="9"/>
  <c r="AE1213" i="9" s="1"/>
  <c r="AG1213" i="9" s="1"/>
  <c r="AH1213" i="9" s="1"/>
  <c r="I212" i="9"/>
  <c r="AE212" i="9" s="1"/>
  <c r="AG212" i="9" s="1"/>
  <c r="AH212" i="9" s="1"/>
  <c r="H212" i="9"/>
  <c r="K211" i="9"/>
  <c r="J211" i="9"/>
  <c r="AE1212" i="9" s="1"/>
  <c r="AG1212" i="9" s="1"/>
  <c r="AH1212" i="9" s="1"/>
  <c r="I211" i="9"/>
  <c r="AE211" i="9" s="1"/>
  <c r="AG211" i="9" s="1"/>
  <c r="AH211" i="9" s="1"/>
  <c r="H211" i="9"/>
  <c r="K210" i="9"/>
  <c r="J210" i="9"/>
  <c r="AE1211" i="9" s="1"/>
  <c r="AG1211" i="9" s="1"/>
  <c r="AH1211" i="9" s="1"/>
  <c r="I210" i="9"/>
  <c r="AE210" i="9" s="1"/>
  <c r="AG210" i="9" s="1"/>
  <c r="AH210" i="9" s="1"/>
  <c r="H210" i="9"/>
  <c r="K209" i="9"/>
  <c r="J209" i="9"/>
  <c r="AE1210" i="9" s="1"/>
  <c r="AG1210" i="9" s="1"/>
  <c r="AH1210" i="9" s="1"/>
  <c r="I209" i="9"/>
  <c r="AE209" i="9" s="1"/>
  <c r="AG209" i="9" s="1"/>
  <c r="AH209" i="9" s="1"/>
  <c r="H209" i="9"/>
  <c r="K208" i="9"/>
  <c r="J208" i="9"/>
  <c r="AE1209" i="9" s="1"/>
  <c r="AG1209" i="9" s="1"/>
  <c r="AH1209" i="9" s="1"/>
  <c r="I208" i="9"/>
  <c r="AE208" i="9" s="1"/>
  <c r="AG208" i="9" s="1"/>
  <c r="AH208" i="9" s="1"/>
  <c r="H208" i="9"/>
  <c r="K207" i="9"/>
  <c r="J207" i="9"/>
  <c r="AE1208" i="9" s="1"/>
  <c r="AG1208" i="9" s="1"/>
  <c r="AH1208" i="9" s="1"/>
  <c r="I207" i="9"/>
  <c r="AE207" i="9" s="1"/>
  <c r="AG207" i="9" s="1"/>
  <c r="AH207" i="9" s="1"/>
  <c r="H207" i="9"/>
  <c r="K206" i="9"/>
  <c r="J206" i="9"/>
  <c r="AE1207" i="9" s="1"/>
  <c r="AG1207" i="9" s="1"/>
  <c r="AH1207" i="9" s="1"/>
  <c r="I206" i="9"/>
  <c r="AE206" i="9" s="1"/>
  <c r="AG206" i="9" s="1"/>
  <c r="AH206" i="9" s="1"/>
  <c r="H206" i="9"/>
  <c r="K205" i="9"/>
  <c r="J205" i="9"/>
  <c r="AE1206" i="9" s="1"/>
  <c r="AG1206" i="9" s="1"/>
  <c r="AH1206" i="9" s="1"/>
  <c r="I205" i="9"/>
  <c r="AE205" i="9" s="1"/>
  <c r="AG205" i="9" s="1"/>
  <c r="AH205" i="9" s="1"/>
  <c r="H205" i="9"/>
  <c r="K204" i="9"/>
  <c r="J204" i="9"/>
  <c r="AE1205" i="9" s="1"/>
  <c r="AG1205" i="9" s="1"/>
  <c r="AH1205" i="9" s="1"/>
  <c r="I204" i="9"/>
  <c r="AE204" i="9" s="1"/>
  <c r="AG204" i="9" s="1"/>
  <c r="AH204" i="9" s="1"/>
  <c r="H204" i="9"/>
  <c r="K203" i="9"/>
  <c r="J203" i="9"/>
  <c r="AE1204" i="9" s="1"/>
  <c r="AG1204" i="9" s="1"/>
  <c r="AH1204" i="9" s="1"/>
  <c r="I203" i="9"/>
  <c r="AE203" i="9" s="1"/>
  <c r="AG203" i="9" s="1"/>
  <c r="AH203" i="9" s="1"/>
  <c r="H203" i="9"/>
  <c r="K202" i="9"/>
  <c r="J202" i="9"/>
  <c r="AE1203" i="9" s="1"/>
  <c r="AG1203" i="9" s="1"/>
  <c r="AH1203" i="9" s="1"/>
  <c r="I202" i="9"/>
  <c r="AE202" i="9" s="1"/>
  <c r="AG202" i="9" s="1"/>
  <c r="AH202" i="9" s="1"/>
  <c r="H202" i="9"/>
  <c r="K201" i="9"/>
  <c r="J201" i="9"/>
  <c r="AE1202" i="9" s="1"/>
  <c r="AG1202" i="9" s="1"/>
  <c r="AH1202" i="9" s="1"/>
  <c r="I201" i="9"/>
  <c r="AE201" i="9" s="1"/>
  <c r="AG201" i="9" s="1"/>
  <c r="AH201" i="9" s="1"/>
  <c r="H201" i="9"/>
  <c r="K200" i="9"/>
  <c r="J200" i="9"/>
  <c r="AE1201" i="9" s="1"/>
  <c r="AG1201" i="9" s="1"/>
  <c r="AH1201" i="9" s="1"/>
  <c r="I200" i="9"/>
  <c r="AE200" i="9" s="1"/>
  <c r="AG200" i="9" s="1"/>
  <c r="AH200" i="9" s="1"/>
  <c r="H200" i="9"/>
  <c r="K199" i="9"/>
  <c r="J199" i="9"/>
  <c r="AE1200" i="9" s="1"/>
  <c r="AG1200" i="9" s="1"/>
  <c r="AH1200" i="9" s="1"/>
  <c r="I199" i="9"/>
  <c r="AE199" i="9" s="1"/>
  <c r="AG199" i="9" s="1"/>
  <c r="AH199" i="9" s="1"/>
  <c r="H199" i="9"/>
  <c r="K198" i="9"/>
  <c r="J198" i="9"/>
  <c r="AE1199" i="9" s="1"/>
  <c r="AG1199" i="9" s="1"/>
  <c r="AH1199" i="9" s="1"/>
  <c r="I198" i="9"/>
  <c r="AE198" i="9" s="1"/>
  <c r="AG198" i="9" s="1"/>
  <c r="AH198" i="9" s="1"/>
  <c r="H198" i="9"/>
  <c r="K197" i="9"/>
  <c r="J197" i="9"/>
  <c r="AE1198" i="9" s="1"/>
  <c r="AG1198" i="9" s="1"/>
  <c r="AH1198" i="9" s="1"/>
  <c r="I197" i="9"/>
  <c r="AE197" i="9" s="1"/>
  <c r="AG197" i="9" s="1"/>
  <c r="AH197" i="9" s="1"/>
  <c r="H197" i="9"/>
  <c r="K196" i="9"/>
  <c r="J196" i="9"/>
  <c r="AE1197" i="9" s="1"/>
  <c r="AG1197" i="9" s="1"/>
  <c r="AH1197" i="9" s="1"/>
  <c r="I196" i="9"/>
  <c r="AE196" i="9" s="1"/>
  <c r="AG196" i="9" s="1"/>
  <c r="AH196" i="9" s="1"/>
  <c r="H196" i="9"/>
  <c r="K195" i="9"/>
  <c r="J195" i="9"/>
  <c r="AE1196" i="9" s="1"/>
  <c r="AG1196" i="9" s="1"/>
  <c r="AH1196" i="9" s="1"/>
  <c r="I195" i="9"/>
  <c r="AE195" i="9" s="1"/>
  <c r="AG195" i="9" s="1"/>
  <c r="AH195" i="9" s="1"/>
  <c r="H195" i="9"/>
  <c r="K194" i="9"/>
  <c r="J194" i="9"/>
  <c r="AE1195" i="9" s="1"/>
  <c r="AG1195" i="9" s="1"/>
  <c r="AH1195" i="9" s="1"/>
  <c r="I194" i="9"/>
  <c r="AE194" i="9" s="1"/>
  <c r="AG194" i="9" s="1"/>
  <c r="AH194" i="9" s="1"/>
  <c r="H194" i="9"/>
  <c r="K193" i="9"/>
  <c r="J193" i="9"/>
  <c r="AE1194" i="9" s="1"/>
  <c r="AG1194" i="9" s="1"/>
  <c r="AH1194" i="9" s="1"/>
  <c r="I193" i="9"/>
  <c r="AE193" i="9" s="1"/>
  <c r="AG193" i="9" s="1"/>
  <c r="AH193" i="9" s="1"/>
  <c r="H193" i="9"/>
  <c r="K192" i="9"/>
  <c r="J192" i="9"/>
  <c r="AE1193" i="9" s="1"/>
  <c r="AG1193" i="9" s="1"/>
  <c r="AH1193" i="9" s="1"/>
  <c r="I192" i="9"/>
  <c r="AE192" i="9" s="1"/>
  <c r="AG192" i="9" s="1"/>
  <c r="AH192" i="9" s="1"/>
  <c r="H192" i="9"/>
  <c r="K191" i="9"/>
  <c r="J191" i="9"/>
  <c r="AE1192" i="9" s="1"/>
  <c r="AG1192" i="9" s="1"/>
  <c r="AH1192" i="9" s="1"/>
  <c r="I191" i="9"/>
  <c r="AE191" i="9" s="1"/>
  <c r="AG191" i="9" s="1"/>
  <c r="AH191" i="9" s="1"/>
  <c r="H191" i="9"/>
  <c r="K190" i="9"/>
  <c r="J190" i="9"/>
  <c r="AE1191" i="9" s="1"/>
  <c r="AG1191" i="9" s="1"/>
  <c r="AH1191" i="9" s="1"/>
  <c r="I190" i="9"/>
  <c r="AE190" i="9" s="1"/>
  <c r="AG190" i="9" s="1"/>
  <c r="AH190" i="9" s="1"/>
  <c r="H190" i="9"/>
  <c r="K189" i="9"/>
  <c r="J189" i="9"/>
  <c r="AE1190" i="9" s="1"/>
  <c r="AG1190" i="9" s="1"/>
  <c r="AH1190" i="9" s="1"/>
  <c r="I189" i="9"/>
  <c r="AE189" i="9" s="1"/>
  <c r="AG189" i="9" s="1"/>
  <c r="AH189" i="9" s="1"/>
  <c r="H189" i="9"/>
  <c r="K188" i="9"/>
  <c r="J188" i="9"/>
  <c r="AE1189" i="9" s="1"/>
  <c r="AG1189" i="9" s="1"/>
  <c r="AH1189" i="9" s="1"/>
  <c r="I188" i="9"/>
  <c r="AE188" i="9" s="1"/>
  <c r="AG188" i="9" s="1"/>
  <c r="AH188" i="9" s="1"/>
  <c r="H188" i="9"/>
  <c r="K187" i="9"/>
  <c r="J187" i="9"/>
  <c r="AE1188" i="9" s="1"/>
  <c r="AG1188" i="9" s="1"/>
  <c r="AH1188" i="9" s="1"/>
  <c r="I187" i="9"/>
  <c r="AE187" i="9" s="1"/>
  <c r="AG187" i="9" s="1"/>
  <c r="AH187" i="9" s="1"/>
  <c r="H187" i="9"/>
  <c r="K186" i="9"/>
  <c r="J186" i="9"/>
  <c r="AE1187" i="9" s="1"/>
  <c r="AG1187" i="9" s="1"/>
  <c r="AH1187" i="9" s="1"/>
  <c r="I186" i="9"/>
  <c r="AE186" i="9" s="1"/>
  <c r="AG186" i="9" s="1"/>
  <c r="AH186" i="9" s="1"/>
  <c r="H186" i="9"/>
  <c r="K185" i="9"/>
  <c r="J185" i="9"/>
  <c r="AE1186" i="9" s="1"/>
  <c r="AG1186" i="9" s="1"/>
  <c r="AH1186" i="9" s="1"/>
  <c r="I185" i="9"/>
  <c r="AE185" i="9" s="1"/>
  <c r="AG185" i="9" s="1"/>
  <c r="AH185" i="9" s="1"/>
  <c r="H185" i="9"/>
  <c r="K184" i="9"/>
  <c r="J184" i="9"/>
  <c r="AE1185" i="9" s="1"/>
  <c r="AG1185" i="9" s="1"/>
  <c r="AH1185" i="9" s="1"/>
  <c r="I184" i="9"/>
  <c r="AE184" i="9" s="1"/>
  <c r="AG184" i="9" s="1"/>
  <c r="AH184" i="9" s="1"/>
  <c r="H184" i="9"/>
  <c r="K183" i="9"/>
  <c r="J183" i="9"/>
  <c r="AE1184" i="9" s="1"/>
  <c r="AG1184" i="9" s="1"/>
  <c r="AH1184" i="9" s="1"/>
  <c r="I183" i="9"/>
  <c r="AE183" i="9" s="1"/>
  <c r="AG183" i="9" s="1"/>
  <c r="AH183" i="9" s="1"/>
  <c r="H183" i="9"/>
  <c r="K182" i="9"/>
  <c r="J182" i="9"/>
  <c r="AE1183" i="9" s="1"/>
  <c r="AG1183" i="9" s="1"/>
  <c r="AH1183" i="9" s="1"/>
  <c r="I182" i="9"/>
  <c r="AE182" i="9" s="1"/>
  <c r="AG182" i="9" s="1"/>
  <c r="AH182" i="9" s="1"/>
  <c r="H182" i="9"/>
  <c r="K181" i="9"/>
  <c r="J181" i="9"/>
  <c r="AE1182" i="9" s="1"/>
  <c r="AG1182" i="9" s="1"/>
  <c r="AH1182" i="9" s="1"/>
  <c r="I181" i="9"/>
  <c r="AE181" i="9" s="1"/>
  <c r="AG181" i="9" s="1"/>
  <c r="AH181" i="9" s="1"/>
  <c r="H181" i="9"/>
  <c r="K180" i="9"/>
  <c r="J180" i="9"/>
  <c r="AE1181" i="9" s="1"/>
  <c r="AG1181" i="9" s="1"/>
  <c r="AH1181" i="9" s="1"/>
  <c r="I180" i="9"/>
  <c r="AE180" i="9" s="1"/>
  <c r="AG180" i="9" s="1"/>
  <c r="AH180" i="9" s="1"/>
  <c r="H180" i="9"/>
  <c r="K179" i="9"/>
  <c r="J179" i="9"/>
  <c r="AE1180" i="9" s="1"/>
  <c r="AG1180" i="9" s="1"/>
  <c r="AH1180" i="9" s="1"/>
  <c r="I179" i="9"/>
  <c r="AE179" i="9" s="1"/>
  <c r="AG179" i="9" s="1"/>
  <c r="AH179" i="9" s="1"/>
  <c r="H179" i="9"/>
  <c r="K178" i="9"/>
  <c r="J178" i="9"/>
  <c r="AE1179" i="9" s="1"/>
  <c r="AG1179" i="9" s="1"/>
  <c r="AH1179" i="9" s="1"/>
  <c r="I178" i="9"/>
  <c r="AE178" i="9" s="1"/>
  <c r="AG178" i="9" s="1"/>
  <c r="AH178" i="9" s="1"/>
  <c r="H178" i="9"/>
  <c r="K177" i="9"/>
  <c r="J177" i="9"/>
  <c r="AE1178" i="9" s="1"/>
  <c r="AG1178" i="9" s="1"/>
  <c r="AH1178" i="9" s="1"/>
  <c r="I177" i="9"/>
  <c r="AE177" i="9" s="1"/>
  <c r="AG177" i="9" s="1"/>
  <c r="AH177" i="9" s="1"/>
  <c r="H177" i="9"/>
  <c r="K176" i="9"/>
  <c r="J176" i="9"/>
  <c r="AE1177" i="9" s="1"/>
  <c r="AG1177" i="9" s="1"/>
  <c r="AH1177" i="9" s="1"/>
  <c r="I176" i="9"/>
  <c r="AE176" i="9" s="1"/>
  <c r="AG176" i="9" s="1"/>
  <c r="AH176" i="9" s="1"/>
  <c r="H176" i="9"/>
  <c r="K175" i="9"/>
  <c r="J175" i="9"/>
  <c r="AE1176" i="9" s="1"/>
  <c r="AG1176" i="9" s="1"/>
  <c r="AH1176" i="9" s="1"/>
  <c r="I175" i="9"/>
  <c r="AE175" i="9" s="1"/>
  <c r="AG175" i="9" s="1"/>
  <c r="AH175" i="9" s="1"/>
  <c r="H175" i="9"/>
  <c r="K174" i="9"/>
  <c r="J174" i="9"/>
  <c r="AE1175" i="9" s="1"/>
  <c r="AG1175" i="9" s="1"/>
  <c r="AH1175" i="9" s="1"/>
  <c r="I174" i="9"/>
  <c r="AE174" i="9" s="1"/>
  <c r="AG174" i="9" s="1"/>
  <c r="AH174" i="9" s="1"/>
  <c r="H174" i="9"/>
  <c r="K173" i="9"/>
  <c r="J173" i="9"/>
  <c r="AE1174" i="9" s="1"/>
  <c r="AG1174" i="9" s="1"/>
  <c r="AH1174" i="9" s="1"/>
  <c r="I173" i="9"/>
  <c r="AE173" i="9" s="1"/>
  <c r="AG173" i="9" s="1"/>
  <c r="AH173" i="9" s="1"/>
  <c r="H173" i="9"/>
  <c r="K172" i="9"/>
  <c r="J172" i="9"/>
  <c r="AE1173" i="9" s="1"/>
  <c r="AG1173" i="9" s="1"/>
  <c r="AH1173" i="9" s="1"/>
  <c r="I172" i="9"/>
  <c r="AE172" i="9" s="1"/>
  <c r="AG172" i="9" s="1"/>
  <c r="AH172" i="9" s="1"/>
  <c r="H172" i="9"/>
  <c r="K171" i="9"/>
  <c r="J171" i="9"/>
  <c r="AE1172" i="9" s="1"/>
  <c r="AG1172" i="9" s="1"/>
  <c r="AH1172" i="9" s="1"/>
  <c r="I171" i="9"/>
  <c r="AE171" i="9" s="1"/>
  <c r="AG171" i="9" s="1"/>
  <c r="AH171" i="9" s="1"/>
  <c r="H171" i="9"/>
  <c r="K170" i="9"/>
  <c r="J170" i="9"/>
  <c r="AE1171" i="9" s="1"/>
  <c r="AG1171" i="9" s="1"/>
  <c r="AH1171" i="9" s="1"/>
  <c r="I170" i="9"/>
  <c r="AE170" i="9" s="1"/>
  <c r="AG170" i="9" s="1"/>
  <c r="AH170" i="9" s="1"/>
  <c r="H170" i="9"/>
  <c r="K169" i="9"/>
  <c r="J169" i="9"/>
  <c r="AE1170" i="9" s="1"/>
  <c r="AG1170" i="9" s="1"/>
  <c r="AH1170" i="9" s="1"/>
  <c r="I169" i="9"/>
  <c r="AE169" i="9" s="1"/>
  <c r="AG169" i="9" s="1"/>
  <c r="AH169" i="9" s="1"/>
  <c r="H169" i="9"/>
  <c r="K168" i="9"/>
  <c r="J168" i="9"/>
  <c r="AE1169" i="9" s="1"/>
  <c r="AG1169" i="9" s="1"/>
  <c r="AH1169" i="9" s="1"/>
  <c r="I168" i="9"/>
  <c r="AE168" i="9" s="1"/>
  <c r="AG168" i="9" s="1"/>
  <c r="AH168" i="9" s="1"/>
  <c r="H168" i="9"/>
  <c r="K167" i="9"/>
  <c r="J167" i="9"/>
  <c r="AE1168" i="9" s="1"/>
  <c r="AG1168" i="9" s="1"/>
  <c r="AH1168" i="9" s="1"/>
  <c r="I167" i="9"/>
  <c r="AE167" i="9" s="1"/>
  <c r="AG167" i="9" s="1"/>
  <c r="AH167" i="9" s="1"/>
  <c r="H167" i="9"/>
  <c r="K166" i="9"/>
  <c r="J166" i="9"/>
  <c r="AE1167" i="9" s="1"/>
  <c r="AG1167" i="9" s="1"/>
  <c r="AH1167" i="9" s="1"/>
  <c r="I166" i="9"/>
  <c r="AE166" i="9" s="1"/>
  <c r="AG166" i="9" s="1"/>
  <c r="AH166" i="9" s="1"/>
  <c r="H166" i="9"/>
  <c r="K165" i="9"/>
  <c r="J165" i="9"/>
  <c r="AE1166" i="9" s="1"/>
  <c r="AG1166" i="9" s="1"/>
  <c r="AH1166" i="9" s="1"/>
  <c r="I165" i="9"/>
  <c r="AE165" i="9" s="1"/>
  <c r="AG165" i="9" s="1"/>
  <c r="AH165" i="9" s="1"/>
  <c r="H165" i="9"/>
  <c r="K164" i="9"/>
  <c r="J164" i="9"/>
  <c r="AE1165" i="9" s="1"/>
  <c r="AG1165" i="9" s="1"/>
  <c r="AH1165" i="9" s="1"/>
  <c r="I164" i="9"/>
  <c r="AE164" i="9" s="1"/>
  <c r="AG164" i="9" s="1"/>
  <c r="AH164" i="9" s="1"/>
  <c r="H164" i="9"/>
  <c r="K163" i="9"/>
  <c r="J163" i="9"/>
  <c r="AE1164" i="9" s="1"/>
  <c r="AG1164" i="9" s="1"/>
  <c r="AH1164" i="9" s="1"/>
  <c r="I163" i="9"/>
  <c r="AE163" i="9" s="1"/>
  <c r="AG163" i="9" s="1"/>
  <c r="AH163" i="9" s="1"/>
  <c r="H163" i="9"/>
  <c r="K162" i="9"/>
  <c r="J162" i="9"/>
  <c r="AE1163" i="9" s="1"/>
  <c r="AG1163" i="9" s="1"/>
  <c r="AH1163" i="9" s="1"/>
  <c r="I162" i="9"/>
  <c r="AE162" i="9" s="1"/>
  <c r="AG162" i="9" s="1"/>
  <c r="AH162" i="9" s="1"/>
  <c r="H162" i="9"/>
  <c r="K161" i="9"/>
  <c r="J161" i="9"/>
  <c r="AE1162" i="9" s="1"/>
  <c r="AG1162" i="9" s="1"/>
  <c r="AH1162" i="9" s="1"/>
  <c r="I161" i="9"/>
  <c r="AE161" i="9" s="1"/>
  <c r="AG161" i="9" s="1"/>
  <c r="AH161" i="9" s="1"/>
  <c r="H161" i="9"/>
  <c r="K160" i="9"/>
  <c r="J160" i="9"/>
  <c r="AE1161" i="9" s="1"/>
  <c r="AG1161" i="9" s="1"/>
  <c r="AH1161" i="9" s="1"/>
  <c r="I160" i="9"/>
  <c r="AE160" i="9" s="1"/>
  <c r="AG160" i="9" s="1"/>
  <c r="AH160" i="9" s="1"/>
  <c r="H160" i="9"/>
  <c r="K159" i="9"/>
  <c r="J159" i="9"/>
  <c r="AE1160" i="9" s="1"/>
  <c r="AG1160" i="9" s="1"/>
  <c r="AH1160" i="9" s="1"/>
  <c r="I159" i="9"/>
  <c r="AE159" i="9" s="1"/>
  <c r="AG159" i="9" s="1"/>
  <c r="AH159" i="9" s="1"/>
  <c r="H159" i="9"/>
  <c r="K158" i="9"/>
  <c r="J158" i="9"/>
  <c r="AE1159" i="9" s="1"/>
  <c r="AG1159" i="9" s="1"/>
  <c r="AH1159" i="9" s="1"/>
  <c r="I158" i="9"/>
  <c r="AE158" i="9" s="1"/>
  <c r="AG158" i="9" s="1"/>
  <c r="AH158" i="9" s="1"/>
  <c r="H158" i="9"/>
  <c r="K157" i="9"/>
  <c r="J157" i="9"/>
  <c r="AE1158" i="9" s="1"/>
  <c r="AG1158" i="9" s="1"/>
  <c r="AH1158" i="9" s="1"/>
  <c r="I157" i="9"/>
  <c r="AE157" i="9" s="1"/>
  <c r="AG157" i="9" s="1"/>
  <c r="AH157" i="9" s="1"/>
  <c r="H157" i="9"/>
  <c r="K156" i="9"/>
  <c r="J156" i="9"/>
  <c r="AE1157" i="9" s="1"/>
  <c r="AG1157" i="9" s="1"/>
  <c r="AH1157" i="9" s="1"/>
  <c r="I156" i="9"/>
  <c r="AE156" i="9" s="1"/>
  <c r="AG156" i="9" s="1"/>
  <c r="AH156" i="9" s="1"/>
  <c r="H156" i="9"/>
  <c r="K155" i="9"/>
  <c r="J155" i="9"/>
  <c r="AE1156" i="9" s="1"/>
  <c r="AG1156" i="9" s="1"/>
  <c r="AH1156" i="9" s="1"/>
  <c r="I155" i="9"/>
  <c r="AE155" i="9" s="1"/>
  <c r="AG155" i="9" s="1"/>
  <c r="AH155" i="9" s="1"/>
  <c r="H155" i="9"/>
  <c r="K154" i="9"/>
  <c r="J154" i="9"/>
  <c r="AE1155" i="9" s="1"/>
  <c r="AG1155" i="9" s="1"/>
  <c r="AH1155" i="9" s="1"/>
  <c r="I154" i="9"/>
  <c r="AE154" i="9" s="1"/>
  <c r="AG154" i="9" s="1"/>
  <c r="AH154" i="9" s="1"/>
  <c r="H154" i="9"/>
  <c r="K153" i="9"/>
  <c r="J153" i="9"/>
  <c r="AE1154" i="9" s="1"/>
  <c r="AG1154" i="9" s="1"/>
  <c r="AH1154" i="9" s="1"/>
  <c r="I153" i="9"/>
  <c r="AE153" i="9" s="1"/>
  <c r="AG153" i="9" s="1"/>
  <c r="AH153" i="9" s="1"/>
  <c r="H153" i="9"/>
  <c r="K152" i="9"/>
  <c r="J152" i="9"/>
  <c r="AE1153" i="9" s="1"/>
  <c r="AG1153" i="9" s="1"/>
  <c r="AH1153" i="9" s="1"/>
  <c r="I152" i="9"/>
  <c r="AE152" i="9" s="1"/>
  <c r="AG152" i="9" s="1"/>
  <c r="AH152" i="9" s="1"/>
  <c r="H152" i="9"/>
  <c r="K151" i="9"/>
  <c r="J151" i="9"/>
  <c r="AE1152" i="9" s="1"/>
  <c r="AG1152" i="9" s="1"/>
  <c r="AH1152" i="9" s="1"/>
  <c r="I151" i="9"/>
  <c r="AE151" i="9" s="1"/>
  <c r="AG151" i="9" s="1"/>
  <c r="AH151" i="9" s="1"/>
  <c r="H151" i="9"/>
  <c r="K150" i="9"/>
  <c r="J150" i="9"/>
  <c r="AE1151" i="9" s="1"/>
  <c r="AG1151" i="9" s="1"/>
  <c r="AH1151" i="9" s="1"/>
  <c r="I150" i="9"/>
  <c r="AE150" i="9" s="1"/>
  <c r="AG150" i="9" s="1"/>
  <c r="AH150" i="9" s="1"/>
  <c r="H150" i="9"/>
  <c r="K149" i="9"/>
  <c r="J149" i="9"/>
  <c r="AE1150" i="9" s="1"/>
  <c r="AG1150" i="9" s="1"/>
  <c r="AH1150" i="9" s="1"/>
  <c r="I149" i="9"/>
  <c r="AE149" i="9" s="1"/>
  <c r="AG149" i="9" s="1"/>
  <c r="AH149" i="9" s="1"/>
  <c r="H149" i="9"/>
  <c r="K148" i="9"/>
  <c r="J148" i="9"/>
  <c r="AE1149" i="9" s="1"/>
  <c r="AG1149" i="9" s="1"/>
  <c r="AH1149" i="9" s="1"/>
  <c r="I148" i="9"/>
  <c r="AE148" i="9" s="1"/>
  <c r="AG148" i="9" s="1"/>
  <c r="AH148" i="9" s="1"/>
  <c r="H148" i="9"/>
  <c r="K147" i="9"/>
  <c r="J147" i="9"/>
  <c r="AE1148" i="9" s="1"/>
  <c r="AG1148" i="9" s="1"/>
  <c r="AH1148" i="9" s="1"/>
  <c r="I147" i="9"/>
  <c r="AE147" i="9" s="1"/>
  <c r="AG147" i="9" s="1"/>
  <c r="AH147" i="9" s="1"/>
  <c r="H147" i="9"/>
  <c r="K146" i="9"/>
  <c r="J146" i="9"/>
  <c r="AE1147" i="9" s="1"/>
  <c r="AG1147" i="9" s="1"/>
  <c r="AH1147" i="9" s="1"/>
  <c r="I146" i="9"/>
  <c r="AE146" i="9" s="1"/>
  <c r="AG146" i="9" s="1"/>
  <c r="AH146" i="9" s="1"/>
  <c r="H146" i="9"/>
  <c r="K145" i="9"/>
  <c r="J145" i="9"/>
  <c r="AE1146" i="9" s="1"/>
  <c r="AG1146" i="9" s="1"/>
  <c r="AH1146" i="9" s="1"/>
  <c r="I145" i="9"/>
  <c r="AE145" i="9" s="1"/>
  <c r="AG145" i="9" s="1"/>
  <c r="AH145" i="9" s="1"/>
  <c r="H145" i="9"/>
  <c r="K144" i="9"/>
  <c r="J144" i="9"/>
  <c r="AE1145" i="9" s="1"/>
  <c r="AG1145" i="9" s="1"/>
  <c r="AH1145" i="9" s="1"/>
  <c r="I144" i="9"/>
  <c r="AE144" i="9" s="1"/>
  <c r="AG144" i="9" s="1"/>
  <c r="AH144" i="9" s="1"/>
  <c r="H144" i="9"/>
  <c r="K143" i="9"/>
  <c r="J143" i="9"/>
  <c r="AE1144" i="9" s="1"/>
  <c r="AG1144" i="9" s="1"/>
  <c r="AH1144" i="9" s="1"/>
  <c r="I143" i="9"/>
  <c r="AE143" i="9" s="1"/>
  <c r="AG143" i="9" s="1"/>
  <c r="AH143" i="9" s="1"/>
  <c r="H143" i="9"/>
  <c r="K142" i="9"/>
  <c r="J142" i="9"/>
  <c r="AE1143" i="9" s="1"/>
  <c r="AG1143" i="9" s="1"/>
  <c r="AH1143" i="9" s="1"/>
  <c r="I142" i="9"/>
  <c r="AE142" i="9" s="1"/>
  <c r="AG142" i="9" s="1"/>
  <c r="AH142" i="9" s="1"/>
  <c r="H142" i="9"/>
  <c r="K141" i="9"/>
  <c r="J141" i="9"/>
  <c r="AE1142" i="9" s="1"/>
  <c r="AG1142" i="9" s="1"/>
  <c r="AH1142" i="9" s="1"/>
  <c r="I141" i="9"/>
  <c r="AE141" i="9" s="1"/>
  <c r="AG141" i="9" s="1"/>
  <c r="AH141" i="9" s="1"/>
  <c r="H141" i="9"/>
  <c r="K140" i="9"/>
  <c r="J140" i="9"/>
  <c r="AE1141" i="9" s="1"/>
  <c r="AG1141" i="9" s="1"/>
  <c r="AH1141" i="9" s="1"/>
  <c r="I140" i="9"/>
  <c r="AE140" i="9" s="1"/>
  <c r="AG140" i="9" s="1"/>
  <c r="AH140" i="9" s="1"/>
  <c r="H140" i="9"/>
  <c r="K139" i="9"/>
  <c r="J139" i="9"/>
  <c r="AE1140" i="9" s="1"/>
  <c r="AG1140" i="9" s="1"/>
  <c r="AH1140" i="9" s="1"/>
  <c r="I139" i="9"/>
  <c r="AE139" i="9" s="1"/>
  <c r="AG139" i="9" s="1"/>
  <c r="AH139" i="9" s="1"/>
  <c r="H139" i="9"/>
  <c r="K138" i="9"/>
  <c r="J138" i="9"/>
  <c r="AE1139" i="9" s="1"/>
  <c r="AG1139" i="9" s="1"/>
  <c r="AH1139" i="9" s="1"/>
  <c r="I138" i="9"/>
  <c r="AE138" i="9" s="1"/>
  <c r="AG138" i="9" s="1"/>
  <c r="AH138" i="9" s="1"/>
  <c r="H138" i="9"/>
  <c r="K137" i="9"/>
  <c r="J137" i="9"/>
  <c r="AE1138" i="9" s="1"/>
  <c r="AG1138" i="9" s="1"/>
  <c r="AH1138" i="9" s="1"/>
  <c r="I137" i="9"/>
  <c r="AE137" i="9" s="1"/>
  <c r="AG137" i="9" s="1"/>
  <c r="AH137" i="9" s="1"/>
  <c r="H137" i="9"/>
  <c r="K136" i="9"/>
  <c r="J136" i="9"/>
  <c r="AE1137" i="9" s="1"/>
  <c r="AG1137" i="9" s="1"/>
  <c r="AH1137" i="9" s="1"/>
  <c r="I136" i="9"/>
  <c r="AE136" i="9" s="1"/>
  <c r="AG136" i="9" s="1"/>
  <c r="AH136" i="9" s="1"/>
  <c r="H136" i="9"/>
  <c r="K135" i="9"/>
  <c r="J135" i="9"/>
  <c r="AE1136" i="9" s="1"/>
  <c r="AG1136" i="9" s="1"/>
  <c r="AH1136" i="9" s="1"/>
  <c r="I135" i="9"/>
  <c r="AE135" i="9" s="1"/>
  <c r="AG135" i="9" s="1"/>
  <c r="AH135" i="9" s="1"/>
  <c r="H135" i="9"/>
  <c r="K134" i="9"/>
  <c r="J134" i="9"/>
  <c r="AE1135" i="9" s="1"/>
  <c r="AG1135" i="9" s="1"/>
  <c r="AH1135" i="9" s="1"/>
  <c r="I134" i="9"/>
  <c r="AE134" i="9" s="1"/>
  <c r="AG134" i="9" s="1"/>
  <c r="AH134" i="9" s="1"/>
  <c r="H134" i="9"/>
  <c r="K133" i="9"/>
  <c r="J133" i="9"/>
  <c r="AE1134" i="9" s="1"/>
  <c r="AG1134" i="9" s="1"/>
  <c r="AH1134" i="9" s="1"/>
  <c r="I133" i="9"/>
  <c r="AE133" i="9" s="1"/>
  <c r="AG133" i="9" s="1"/>
  <c r="AH133" i="9" s="1"/>
  <c r="H133" i="9"/>
  <c r="K132" i="9"/>
  <c r="J132" i="9"/>
  <c r="AE1133" i="9" s="1"/>
  <c r="AG1133" i="9" s="1"/>
  <c r="AH1133" i="9" s="1"/>
  <c r="I132" i="9"/>
  <c r="AE132" i="9" s="1"/>
  <c r="AG132" i="9" s="1"/>
  <c r="AH132" i="9" s="1"/>
  <c r="H132" i="9"/>
  <c r="K131" i="9"/>
  <c r="J131" i="9"/>
  <c r="AE1132" i="9" s="1"/>
  <c r="AG1132" i="9" s="1"/>
  <c r="AH1132" i="9" s="1"/>
  <c r="I131" i="9"/>
  <c r="AE131" i="9" s="1"/>
  <c r="AG131" i="9" s="1"/>
  <c r="AH131" i="9" s="1"/>
  <c r="H131" i="9"/>
  <c r="K130" i="9"/>
  <c r="J130" i="9"/>
  <c r="AE1131" i="9" s="1"/>
  <c r="AG1131" i="9" s="1"/>
  <c r="AH1131" i="9" s="1"/>
  <c r="I130" i="9"/>
  <c r="AE130" i="9" s="1"/>
  <c r="AG130" i="9" s="1"/>
  <c r="AH130" i="9" s="1"/>
  <c r="H130" i="9"/>
  <c r="K129" i="9"/>
  <c r="J129" i="9"/>
  <c r="AE1130" i="9" s="1"/>
  <c r="AG1130" i="9" s="1"/>
  <c r="AH1130" i="9" s="1"/>
  <c r="I129" i="9"/>
  <c r="AE129" i="9" s="1"/>
  <c r="AG129" i="9" s="1"/>
  <c r="AH129" i="9" s="1"/>
  <c r="H129" i="9"/>
  <c r="K128" i="9"/>
  <c r="J128" i="9"/>
  <c r="AE1129" i="9" s="1"/>
  <c r="AG1129" i="9" s="1"/>
  <c r="AH1129" i="9" s="1"/>
  <c r="I128" i="9"/>
  <c r="AE128" i="9" s="1"/>
  <c r="AG128" i="9" s="1"/>
  <c r="AH128" i="9" s="1"/>
  <c r="H128" i="9"/>
  <c r="K127" i="9"/>
  <c r="J127" i="9"/>
  <c r="AE1128" i="9" s="1"/>
  <c r="AG1128" i="9" s="1"/>
  <c r="AH1128" i="9" s="1"/>
  <c r="I127" i="9"/>
  <c r="AE127" i="9" s="1"/>
  <c r="AG127" i="9" s="1"/>
  <c r="AH127" i="9" s="1"/>
  <c r="H127" i="9"/>
  <c r="K126" i="9"/>
  <c r="J126" i="9"/>
  <c r="AE1127" i="9" s="1"/>
  <c r="AG1127" i="9" s="1"/>
  <c r="AH1127" i="9" s="1"/>
  <c r="I126" i="9"/>
  <c r="AE126" i="9" s="1"/>
  <c r="AG126" i="9" s="1"/>
  <c r="AH126" i="9" s="1"/>
  <c r="H126" i="9"/>
  <c r="K125" i="9"/>
  <c r="J125" i="9"/>
  <c r="AE1126" i="9" s="1"/>
  <c r="AG1126" i="9" s="1"/>
  <c r="AH1126" i="9" s="1"/>
  <c r="I125" i="9"/>
  <c r="AE125" i="9" s="1"/>
  <c r="AG125" i="9" s="1"/>
  <c r="AH125" i="9" s="1"/>
  <c r="H125" i="9"/>
  <c r="K124" i="9"/>
  <c r="J124" i="9"/>
  <c r="AE1125" i="9" s="1"/>
  <c r="AG1125" i="9" s="1"/>
  <c r="AH1125" i="9" s="1"/>
  <c r="I124" i="9"/>
  <c r="AE124" i="9" s="1"/>
  <c r="AG124" i="9" s="1"/>
  <c r="AH124" i="9" s="1"/>
  <c r="H124" i="9"/>
  <c r="K123" i="9"/>
  <c r="J123" i="9"/>
  <c r="AE1124" i="9" s="1"/>
  <c r="AG1124" i="9" s="1"/>
  <c r="AH1124" i="9" s="1"/>
  <c r="I123" i="9"/>
  <c r="AE123" i="9" s="1"/>
  <c r="AG123" i="9" s="1"/>
  <c r="AH123" i="9" s="1"/>
  <c r="H123" i="9"/>
  <c r="K122" i="9"/>
  <c r="J122" i="9"/>
  <c r="AE1123" i="9" s="1"/>
  <c r="AG1123" i="9" s="1"/>
  <c r="AH1123" i="9" s="1"/>
  <c r="I122" i="9"/>
  <c r="AE122" i="9" s="1"/>
  <c r="AG122" i="9" s="1"/>
  <c r="AH122" i="9" s="1"/>
  <c r="H122" i="9"/>
  <c r="K121" i="9"/>
  <c r="J121" i="9"/>
  <c r="AE1122" i="9" s="1"/>
  <c r="AG1122" i="9" s="1"/>
  <c r="AH1122" i="9" s="1"/>
  <c r="I121" i="9"/>
  <c r="AE121" i="9" s="1"/>
  <c r="AG121" i="9" s="1"/>
  <c r="AH121" i="9" s="1"/>
  <c r="H121" i="9"/>
  <c r="K120" i="9"/>
  <c r="J120" i="9"/>
  <c r="AE1121" i="9" s="1"/>
  <c r="AG1121" i="9" s="1"/>
  <c r="AH1121" i="9" s="1"/>
  <c r="I120" i="9"/>
  <c r="AE120" i="9" s="1"/>
  <c r="AG120" i="9" s="1"/>
  <c r="AH120" i="9" s="1"/>
  <c r="H120" i="9"/>
  <c r="K119" i="9"/>
  <c r="J119" i="9"/>
  <c r="AE1120" i="9" s="1"/>
  <c r="AG1120" i="9" s="1"/>
  <c r="AH1120" i="9" s="1"/>
  <c r="I119" i="9"/>
  <c r="AE119" i="9" s="1"/>
  <c r="AG119" i="9" s="1"/>
  <c r="AH119" i="9" s="1"/>
  <c r="H119" i="9"/>
  <c r="K118" i="9"/>
  <c r="J118" i="9"/>
  <c r="AE1119" i="9" s="1"/>
  <c r="AG1119" i="9" s="1"/>
  <c r="AH1119" i="9" s="1"/>
  <c r="I118" i="9"/>
  <c r="AE118" i="9" s="1"/>
  <c r="AG118" i="9" s="1"/>
  <c r="AH118" i="9" s="1"/>
  <c r="H118" i="9"/>
  <c r="K117" i="9"/>
  <c r="J117" i="9"/>
  <c r="AE1118" i="9" s="1"/>
  <c r="AG1118" i="9" s="1"/>
  <c r="AH1118" i="9" s="1"/>
  <c r="I117" i="9"/>
  <c r="AE117" i="9" s="1"/>
  <c r="AG117" i="9" s="1"/>
  <c r="AH117" i="9" s="1"/>
  <c r="H117" i="9"/>
  <c r="K116" i="9"/>
  <c r="J116" i="9"/>
  <c r="AE1117" i="9" s="1"/>
  <c r="AG1117" i="9" s="1"/>
  <c r="AH1117" i="9" s="1"/>
  <c r="I116" i="9"/>
  <c r="AE116" i="9" s="1"/>
  <c r="AG116" i="9" s="1"/>
  <c r="AH116" i="9" s="1"/>
  <c r="H116" i="9"/>
  <c r="K115" i="9"/>
  <c r="J115" i="9"/>
  <c r="AE1116" i="9" s="1"/>
  <c r="AG1116" i="9" s="1"/>
  <c r="AH1116" i="9" s="1"/>
  <c r="I115" i="9"/>
  <c r="AE115" i="9" s="1"/>
  <c r="AG115" i="9" s="1"/>
  <c r="AH115" i="9" s="1"/>
  <c r="H115" i="9"/>
  <c r="K114" i="9"/>
  <c r="J114" i="9"/>
  <c r="AE1115" i="9" s="1"/>
  <c r="AG1115" i="9" s="1"/>
  <c r="AH1115" i="9" s="1"/>
  <c r="I114" i="9"/>
  <c r="AE114" i="9" s="1"/>
  <c r="AG114" i="9" s="1"/>
  <c r="AH114" i="9" s="1"/>
  <c r="H114" i="9"/>
  <c r="K113" i="9"/>
  <c r="J113" i="9"/>
  <c r="AE1114" i="9" s="1"/>
  <c r="AG1114" i="9" s="1"/>
  <c r="AH1114" i="9" s="1"/>
  <c r="I113" i="9"/>
  <c r="AE113" i="9" s="1"/>
  <c r="AG113" i="9" s="1"/>
  <c r="AH113" i="9" s="1"/>
  <c r="H113" i="9"/>
  <c r="K112" i="9"/>
  <c r="J112" i="9"/>
  <c r="AE1113" i="9" s="1"/>
  <c r="AG1113" i="9" s="1"/>
  <c r="AH1113" i="9" s="1"/>
  <c r="I112" i="9"/>
  <c r="AE112" i="9" s="1"/>
  <c r="AG112" i="9" s="1"/>
  <c r="AH112" i="9" s="1"/>
  <c r="H112" i="9"/>
  <c r="K111" i="9"/>
  <c r="J111" i="9"/>
  <c r="AE1112" i="9" s="1"/>
  <c r="AG1112" i="9" s="1"/>
  <c r="AH1112" i="9" s="1"/>
  <c r="I111" i="9"/>
  <c r="AE111" i="9" s="1"/>
  <c r="AG111" i="9" s="1"/>
  <c r="AH111" i="9" s="1"/>
  <c r="H111" i="9"/>
  <c r="K110" i="9"/>
  <c r="J110" i="9"/>
  <c r="AE1111" i="9" s="1"/>
  <c r="AG1111" i="9" s="1"/>
  <c r="AH1111" i="9" s="1"/>
  <c r="I110" i="9"/>
  <c r="AE110" i="9" s="1"/>
  <c r="AG110" i="9" s="1"/>
  <c r="AH110" i="9" s="1"/>
  <c r="H110" i="9"/>
  <c r="K109" i="9"/>
  <c r="J109" i="9"/>
  <c r="AE1110" i="9" s="1"/>
  <c r="AG1110" i="9" s="1"/>
  <c r="AH1110" i="9" s="1"/>
  <c r="I109" i="9"/>
  <c r="AE109" i="9" s="1"/>
  <c r="AG109" i="9" s="1"/>
  <c r="AH109" i="9" s="1"/>
  <c r="H109" i="9"/>
  <c r="K108" i="9"/>
  <c r="J108" i="9"/>
  <c r="AE1109" i="9" s="1"/>
  <c r="AG1109" i="9" s="1"/>
  <c r="AH1109" i="9" s="1"/>
  <c r="I108" i="9"/>
  <c r="AE108" i="9" s="1"/>
  <c r="AG108" i="9" s="1"/>
  <c r="AH108" i="9" s="1"/>
  <c r="H108" i="9"/>
  <c r="K107" i="9"/>
  <c r="J107" i="9"/>
  <c r="AE1108" i="9" s="1"/>
  <c r="AG1108" i="9" s="1"/>
  <c r="AH1108" i="9" s="1"/>
  <c r="I107" i="9"/>
  <c r="AE107" i="9" s="1"/>
  <c r="AG107" i="9" s="1"/>
  <c r="AH107" i="9" s="1"/>
  <c r="H107" i="9"/>
  <c r="K106" i="9"/>
  <c r="J106" i="9"/>
  <c r="AE1107" i="9" s="1"/>
  <c r="AG1107" i="9" s="1"/>
  <c r="AH1107" i="9" s="1"/>
  <c r="I106" i="9"/>
  <c r="AE106" i="9" s="1"/>
  <c r="AG106" i="9" s="1"/>
  <c r="AH106" i="9" s="1"/>
  <c r="H106" i="9"/>
  <c r="K105" i="9"/>
  <c r="J105" i="9"/>
  <c r="AE1106" i="9" s="1"/>
  <c r="AG1106" i="9" s="1"/>
  <c r="AH1106" i="9" s="1"/>
  <c r="I105" i="9"/>
  <c r="AE105" i="9" s="1"/>
  <c r="AG105" i="9" s="1"/>
  <c r="AH105" i="9" s="1"/>
  <c r="H105" i="9"/>
  <c r="K104" i="9"/>
  <c r="J104" i="9"/>
  <c r="AE1105" i="9" s="1"/>
  <c r="AG1105" i="9" s="1"/>
  <c r="AH1105" i="9" s="1"/>
  <c r="I104" i="9"/>
  <c r="AE104" i="9" s="1"/>
  <c r="AG104" i="9" s="1"/>
  <c r="AH104" i="9" s="1"/>
  <c r="H104" i="9"/>
  <c r="K103" i="9"/>
  <c r="J103" i="9"/>
  <c r="AE1104" i="9" s="1"/>
  <c r="AG1104" i="9" s="1"/>
  <c r="AH1104" i="9" s="1"/>
  <c r="I103" i="9"/>
  <c r="AE103" i="9" s="1"/>
  <c r="AG103" i="9" s="1"/>
  <c r="AH103" i="9" s="1"/>
  <c r="H103" i="9"/>
  <c r="K102" i="9"/>
  <c r="J102" i="9"/>
  <c r="AE1103" i="9" s="1"/>
  <c r="AG1103" i="9" s="1"/>
  <c r="AH1103" i="9" s="1"/>
  <c r="I102" i="9"/>
  <c r="AE102" i="9" s="1"/>
  <c r="AG102" i="9" s="1"/>
  <c r="AH102" i="9" s="1"/>
  <c r="H102" i="9"/>
  <c r="K101" i="9"/>
  <c r="J101" i="9"/>
  <c r="AE1102" i="9" s="1"/>
  <c r="AG1102" i="9" s="1"/>
  <c r="AH1102" i="9" s="1"/>
  <c r="I101" i="9"/>
  <c r="AE101" i="9" s="1"/>
  <c r="AG101" i="9" s="1"/>
  <c r="AH101" i="9" s="1"/>
  <c r="H101" i="9"/>
  <c r="K100" i="9"/>
  <c r="J100" i="9"/>
  <c r="AE1101" i="9" s="1"/>
  <c r="AG1101" i="9" s="1"/>
  <c r="AH1101" i="9" s="1"/>
  <c r="I100" i="9"/>
  <c r="AE100" i="9" s="1"/>
  <c r="AG100" i="9" s="1"/>
  <c r="AH100" i="9" s="1"/>
  <c r="H100" i="9"/>
  <c r="K99" i="9"/>
  <c r="J99" i="9"/>
  <c r="AE1100" i="9" s="1"/>
  <c r="AG1100" i="9" s="1"/>
  <c r="AH1100" i="9" s="1"/>
  <c r="I99" i="9"/>
  <c r="AE99" i="9" s="1"/>
  <c r="AG99" i="9" s="1"/>
  <c r="AH99" i="9" s="1"/>
  <c r="H99" i="9"/>
  <c r="K98" i="9"/>
  <c r="J98" i="9"/>
  <c r="AE1099" i="9" s="1"/>
  <c r="AG1099" i="9" s="1"/>
  <c r="AH1099" i="9" s="1"/>
  <c r="I98" i="9"/>
  <c r="AE98" i="9" s="1"/>
  <c r="AG98" i="9" s="1"/>
  <c r="AH98" i="9" s="1"/>
  <c r="H98" i="9"/>
  <c r="K97" i="9"/>
  <c r="J97" i="9"/>
  <c r="AE1098" i="9" s="1"/>
  <c r="AG1098" i="9" s="1"/>
  <c r="AH1098" i="9" s="1"/>
  <c r="I97" i="9"/>
  <c r="AE97" i="9" s="1"/>
  <c r="AG97" i="9" s="1"/>
  <c r="AH97" i="9" s="1"/>
  <c r="H97" i="9"/>
  <c r="K96" i="9"/>
  <c r="J96" i="9"/>
  <c r="AE1097" i="9" s="1"/>
  <c r="AG1097" i="9" s="1"/>
  <c r="AH1097" i="9" s="1"/>
  <c r="I96" i="9"/>
  <c r="AE96" i="9" s="1"/>
  <c r="AG96" i="9" s="1"/>
  <c r="AH96" i="9" s="1"/>
  <c r="H96" i="9"/>
  <c r="K95" i="9"/>
  <c r="J95" i="9"/>
  <c r="AE1096" i="9" s="1"/>
  <c r="AG1096" i="9" s="1"/>
  <c r="AH1096" i="9" s="1"/>
  <c r="I95" i="9"/>
  <c r="AE95" i="9" s="1"/>
  <c r="AG95" i="9" s="1"/>
  <c r="AH95" i="9" s="1"/>
  <c r="H95" i="9"/>
  <c r="K94" i="9"/>
  <c r="J94" i="9"/>
  <c r="AE1095" i="9" s="1"/>
  <c r="AG1095" i="9" s="1"/>
  <c r="AH1095" i="9" s="1"/>
  <c r="I94" i="9"/>
  <c r="AE94" i="9" s="1"/>
  <c r="AG94" i="9" s="1"/>
  <c r="AH94" i="9" s="1"/>
  <c r="H94" i="9"/>
  <c r="K93" i="9"/>
  <c r="J93" i="9"/>
  <c r="AE1094" i="9" s="1"/>
  <c r="AG1094" i="9" s="1"/>
  <c r="AH1094" i="9" s="1"/>
  <c r="I93" i="9"/>
  <c r="AE93" i="9" s="1"/>
  <c r="AG93" i="9" s="1"/>
  <c r="AH93" i="9" s="1"/>
  <c r="H93" i="9"/>
  <c r="K92" i="9"/>
  <c r="J92" i="9"/>
  <c r="AE1093" i="9" s="1"/>
  <c r="AG1093" i="9" s="1"/>
  <c r="AH1093" i="9" s="1"/>
  <c r="I92" i="9"/>
  <c r="AE92" i="9" s="1"/>
  <c r="AG92" i="9" s="1"/>
  <c r="AH92" i="9" s="1"/>
  <c r="H92" i="9"/>
  <c r="K91" i="9"/>
  <c r="J91" i="9"/>
  <c r="AE1092" i="9" s="1"/>
  <c r="AG1092" i="9" s="1"/>
  <c r="AH1092" i="9" s="1"/>
  <c r="I91" i="9"/>
  <c r="AE91" i="9" s="1"/>
  <c r="AG91" i="9" s="1"/>
  <c r="AH91" i="9" s="1"/>
  <c r="H91" i="9"/>
  <c r="K90" i="9"/>
  <c r="J90" i="9"/>
  <c r="AE1091" i="9" s="1"/>
  <c r="AG1091" i="9" s="1"/>
  <c r="AH1091" i="9" s="1"/>
  <c r="I90" i="9"/>
  <c r="AE90" i="9" s="1"/>
  <c r="AG90" i="9" s="1"/>
  <c r="AH90" i="9" s="1"/>
  <c r="H90" i="9"/>
  <c r="K89" i="9"/>
  <c r="J89" i="9"/>
  <c r="AE1090" i="9" s="1"/>
  <c r="AG1090" i="9" s="1"/>
  <c r="AH1090" i="9" s="1"/>
  <c r="I89" i="9"/>
  <c r="AE89" i="9" s="1"/>
  <c r="AG89" i="9" s="1"/>
  <c r="AH89" i="9" s="1"/>
  <c r="H89" i="9"/>
  <c r="K88" i="9"/>
  <c r="J88" i="9"/>
  <c r="AE1089" i="9" s="1"/>
  <c r="AG1089" i="9" s="1"/>
  <c r="AH1089" i="9" s="1"/>
  <c r="I88" i="9"/>
  <c r="AE88" i="9" s="1"/>
  <c r="AG88" i="9" s="1"/>
  <c r="AH88" i="9" s="1"/>
  <c r="H88" i="9"/>
  <c r="K87" i="9"/>
  <c r="J87" i="9"/>
  <c r="AE1088" i="9" s="1"/>
  <c r="AG1088" i="9" s="1"/>
  <c r="AH1088" i="9" s="1"/>
  <c r="I87" i="9"/>
  <c r="AE87" i="9" s="1"/>
  <c r="AG87" i="9" s="1"/>
  <c r="AH87" i="9" s="1"/>
  <c r="H87" i="9"/>
  <c r="K86" i="9"/>
  <c r="J86" i="9"/>
  <c r="AE1087" i="9" s="1"/>
  <c r="AG1087" i="9" s="1"/>
  <c r="AH1087" i="9" s="1"/>
  <c r="I86" i="9"/>
  <c r="AE86" i="9" s="1"/>
  <c r="AG86" i="9" s="1"/>
  <c r="AH86" i="9" s="1"/>
  <c r="H86" i="9"/>
  <c r="K85" i="9"/>
  <c r="J85" i="9"/>
  <c r="AE1086" i="9" s="1"/>
  <c r="AG1086" i="9" s="1"/>
  <c r="AH1086" i="9" s="1"/>
  <c r="I85" i="9"/>
  <c r="AE85" i="9" s="1"/>
  <c r="AG85" i="9" s="1"/>
  <c r="AH85" i="9" s="1"/>
  <c r="H85" i="9"/>
  <c r="K84" i="9"/>
  <c r="J84" i="9"/>
  <c r="AE1085" i="9" s="1"/>
  <c r="AG1085" i="9" s="1"/>
  <c r="AH1085" i="9" s="1"/>
  <c r="I84" i="9"/>
  <c r="AE84" i="9" s="1"/>
  <c r="AG84" i="9" s="1"/>
  <c r="AH84" i="9" s="1"/>
  <c r="H84" i="9"/>
  <c r="K83" i="9"/>
  <c r="J83" i="9"/>
  <c r="AE1084" i="9" s="1"/>
  <c r="AG1084" i="9" s="1"/>
  <c r="AH1084" i="9" s="1"/>
  <c r="I83" i="9"/>
  <c r="AE83" i="9" s="1"/>
  <c r="AG83" i="9" s="1"/>
  <c r="AH83" i="9" s="1"/>
  <c r="H83" i="9"/>
  <c r="K82" i="9"/>
  <c r="J82" i="9"/>
  <c r="AE1083" i="9" s="1"/>
  <c r="AG1083" i="9" s="1"/>
  <c r="AH1083" i="9" s="1"/>
  <c r="I82" i="9"/>
  <c r="AE82" i="9" s="1"/>
  <c r="AG82" i="9" s="1"/>
  <c r="AH82" i="9" s="1"/>
  <c r="H82" i="9"/>
  <c r="K81" i="9"/>
  <c r="J81" i="9"/>
  <c r="AE1082" i="9" s="1"/>
  <c r="AG1082" i="9" s="1"/>
  <c r="AH1082" i="9" s="1"/>
  <c r="I81" i="9"/>
  <c r="AE81" i="9" s="1"/>
  <c r="AG81" i="9" s="1"/>
  <c r="AH81" i="9" s="1"/>
  <c r="H81" i="9"/>
  <c r="K80" i="9"/>
  <c r="J80" i="9"/>
  <c r="AE1081" i="9" s="1"/>
  <c r="AG1081" i="9" s="1"/>
  <c r="AH1081" i="9" s="1"/>
  <c r="I80" i="9"/>
  <c r="AE80" i="9" s="1"/>
  <c r="AG80" i="9" s="1"/>
  <c r="AH80" i="9" s="1"/>
  <c r="H80" i="9"/>
  <c r="K79" i="9"/>
  <c r="J79" i="9"/>
  <c r="AE1080" i="9" s="1"/>
  <c r="AG1080" i="9" s="1"/>
  <c r="AH1080" i="9" s="1"/>
  <c r="I79" i="9"/>
  <c r="AE79" i="9" s="1"/>
  <c r="AG79" i="9" s="1"/>
  <c r="AH79" i="9" s="1"/>
  <c r="H79" i="9"/>
  <c r="K78" i="9"/>
  <c r="J78" i="9"/>
  <c r="AE1079" i="9" s="1"/>
  <c r="AG1079" i="9" s="1"/>
  <c r="AH1079" i="9" s="1"/>
  <c r="I78" i="9"/>
  <c r="AE78" i="9" s="1"/>
  <c r="AG78" i="9" s="1"/>
  <c r="AH78" i="9" s="1"/>
  <c r="H78" i="9"/>
  <c r="K77" i="9"/>
  <c r="J77" i="9"/>
  <c r="AE1078" i="9" s="1"/>
  <c r="AG1078" i="9" s="1"/>
  <c r="AH1078" i="9" s="1"/>
  <c r="I77" i="9"/>
  <c r="AE77" i="9" s="1"/>
  <c r="AG77" i="9" s="1"/>
  <c r="AH77" i="9" s="1"/>
  <c r="H77" i="9"/>
  <c r="K76" i="9"/>
  <c r="J76" i="9"/>
  <c r="AE1077" i="9" s="1"/>
  <c r="AG1077" i="9" s="1"/>
  <c r="AH1077" i="9" s="1"/>
  <c r="I76" i="9"/>
  <c r="AE76" i="9" s="1"/>
  <c r="AG76" i="9" s="1"/>
  <c r="AH76" i="9" s="1"/>
  <c r="H76" i="9"/>
  <c r="K75" i="9"/>
  <c r="J75" i="9"/>
  <c r="AE1076" i="9" s="1"/>
  <c r="AG1076" i="9" s="1"/>
  <c r="AH1076" i="9" s="1"/>
  <c r="I75" i="9"/>
  <c r="AE75" i="9" s="1"/>
  <c r="AG75" i="9" s="1"/>
  <c r="AH75" i="9" s="1"/>
  <c r="H75" i="9"/>
  <c r="K74" i="9"/>
  <c r="J74" i="9"/>
  <c r="AE1075" i="9" s="1"/>
  <c r="AG1075" i="9" s="1"/>
  <c r="AH1075" i="9" s="1"/>
  <c r="I74" i="9"/>
  <c r="AE74" i="9" s="1"/>
  <c r="AG74" i="9" s="1"/>
  <c r="AH74" i="9" s="1"/>
  <c r="H74" i="9"/>
  <c r="K73" i="9"/>
  <c r="J73" i="9"/>
  <c r="AE1074" i="9" s="1"/>
  <c r="AG1074" i="9" s="1"/>
  <c r="AH1074" i="9" s="1"/>
  <c r="I73" i="9"/>
  <c r="AE73" i="9" s="1"/>
  <c r="AG73" i="9" s="1"/>
  <c r="AH73" i="9" s="1"/>
  <c r="H73" i="9"/>
  <c r="K72" i="9"/>
  <c r="J72" i="9"/>
  <c r="AE1073" i="9" s="1"/>
  <c r="AG1073" i="9" s="1"/>
  <c r="AH1073" i="9" s="1"/>
  <c r="I72" i="9"/>
  <c r="AE72" i="9" s="1"/>
  <c r="AG72" i="9" s="1"/>
  <c r="AH72" i="9" s="1"/>
  <c r="H72" i="9"/>
  <c r="K71" i="9"/>
  <c r="J71" i="9"/>
  <c r="AE1072" i="9" s="1"/>
  <c r="AG1072" i="9" s="1"/>
  <c r="AH1072" i="9" s="1"/>
  <c r="I71" i="9"/>
  <c r="AE71" i="9" s="1"/>
  <c r="AG71" i="9" s="1"/>
  <c r="AH71" i="9" s="1"/>
  <c r="H71" i="9"/>
  <c r="K70" i="9"/>
  <c r="J70" i="9"/>
  <c r="AE1071" i="9" s="1"/>
  <c r="AG1071" i="9" s="1"/>
  <c r="AH1071" i="9" s="1"/>
  <c r="I70" i="9"/>
  <c r="AE70" i="9" s="1"/>
  <c r="AG70" i="9" s="1"/>
  <c r="AH70" i="9" s="1"/>
  <c r="H70" i="9"/>
  <c r="K69" i="9"/>
  <c r="J69" i="9"/>
  <c r="AE1070" i="9" s="1"/>
  <c r="AG1070" i="9" s="1"/>
  <c r="AH1070" i="9" s="1"/>
  <c r="I69" i="9"/>
  <c r="AE69" i="9" s="1"/>
  <c r="AG69" i="9" s="1"/>
  <c r="AH69" i="9" s="1"/>
  <c r="H69" i="9"/>
  <c r="K68" i="9"/>
  <c r="J68" i="9"/>
  <c r="AE1069" i="9" s="1"/>
  <c r="AG1069" i="9" s="1"/>
  <c r="AH1069" i="9" s="1"/>
  <c r="I68" i="9"/>
  <c r="AE68" i="9" s="1"/>
  <c r="AG68" i="9" s="1"/>
  <c r="AH68" i="9" s="1"/>
  <c r="H68" i="9"/>
  <c r="K67" i="9"/>
  <c r="J67" i="9"/>
  <c r="AE1068" i="9" s="1"/>
  <c r="AG1068" i="9" s="1"/>
  <c r="AH1068" i="9" s="1"/>
  <c r="I67" i="9"/>
  <c r="AE67" i="9" s="1"/>
  <c r="AG67" i="9" s="1"/>
  <c r="AH67" i="9" s="1"/>
  <c r="H67" i="9"/>
  <c r="K66" i="9"/>
  <c r="J66" i="9"/>
  <c r="AE1067" i="9" s="1"/>
  <c r="AG1067" i="9" s="1"/>
  <c r="AH1067" i="9" s="1"/>
  <c r="I66" i="9"/>
  <c r="AE66" i="9" s="1"/>
  <c r="AG66" i="9" s="1"/>
  <c r="AH66" i="9" s="1"/>
  <c r="H66" i="9"/>
  <c r="K65" i="9"/>
  <c r="J65" i="9"/>
  <c r="AE1066" i="9" s="1"/>
  <c r="AG1066" i="9" s="1"/>
  <c r="AH1066" i="9" s="1"/>
  <c r="I65" i="9"/>
  <c r="AE65" i="9" s="1"/>
  <c r="AG65" i="9" s="1"/>
  <c r="AH65" i="9" s="1"/>
  <c r="H65" i="9"/>
  <c r="K64" i="9"/>
  <c r="J64" i="9"/>
  <c r="AE1065" i="9" s="1"/>
  <c r="AG1065" i="9" s="1"/>
  <c r="AH1065" i="9" s="1"/>
  <c r="I64" i="9"/>
  <c r="AE64" i="9" s="1"/>
  <c r="AG64" i="9" s="1"/>
  <c r="AH64" i="9" s="1"/>
  <c r="H64" i="9"/>
  <c r="K63" i="9"/>
  <c r="J63" i="9"/>
  <c r="AE1064" i="9" s="1"/>
  <c r="AG1064" i="9" s="1"/>
  <c r="AH1064" i="9" s="1"/>
  <c r="I63" i="9"/>
  <c r="AE63" i="9" s="1"/>
  <c r="AG63" i="9" s="1"/>
  <c r="AH63" i="9" s="1"/>
  <c r="H63" i="9"/>
  <c r="K62" i="9"/>
  <c r="J62" i="9"/>
  <c r="AE1063" i="9" s="1"/>
  <c r="AG1063" i="9" s="1"/>
  <c r="AH1063" i="9" s="1"/>
  <c r="I62" i="9"/>
  <c r="AE62" i="9" s="1"/>
  <c r="AG62" i="9" s="1"/>
  <c r="AH62" i="9" s="1"/>
  <c r="H62" i="9"/>
  <c r="K61" i="9"/>
  <c r="J61" i="9"/>
  <c r="AE1062" i="9" s="1"/>
  <c r="AG1062" i="9" s="1"/>
  <c r="AH1062" i="9" s="1"/>
  <c r="I61" i="9"/>
  <c r="AE61" i="9" s="1"/>
  <c r="AG61" i="9" s="1"/>
  <c r="AH61" i="9" s="1"/>
  <c r="H61" i="9"/>
  <c r="K60" i="9"/>
  <c r="J60" i="9"/>
  <c r="AE1061" i="9" s="1"/>
  <c r="AG1061" i="9" s="1"/>
  <c r="AH1061" i="9" s="1"/>
  <c r="I60" i="9"/>
  <c r="AE60" i="9" s="1"/>
  <c r="AG60" i="9" s="1"/>
  <c r="AH60" i="9" s="1"/>
  <c r="H60" i="9"/>
  <c r="K59" i="9"/>
  <c r="J59" i="9"/>
  <c r="AE1060" i="9" s="1"/>
  <c r="AG1060" i="9" s="1"/>
  <c r="AH1060" i="9" s="1"/>
  <c r="I59" i="9"/>
  <c r="AE59" i="9" s="1"/>
  <c r="AG59" i="9" s="1"/>
  <c r="AH59" i="9" s="1"/>
  <c r="H59" i="9"/>
  <c r="K58" i="9"/>
  <c r="J58" i="9"/>
  <c r="AE1059" i="9" s="1"/>
  <c r="AG1059" i="9" s="1"/>
  <c r="AH1059" i="9" s="1"/>
  <c r="I58" i="9"/>
  <c r="AE58" i="9" s="1"/>
  <c r="AG58" i="9" s="1"/>
  <c r="AH58" i="9" s="1"/>
  <c r="H58" i="9"/>
  <c r="K57" i="9"/>
  <c r="J57" i="9"/>
  <c r="AE1058" i="9" s="1"/>
  <c r="AG1058" i="9" s="1"/>
  <c r="AH1058" i="9" s="1"/>
  <c r="I57" i="9"/>
  <c r="AE57" i="9" s="1"/>
  <c r="AG57" i="9" s="1"/>
  <c r="AH57" i="9" s="1"/>
  <c r="H57" i="9"/>
  <c r="K56" i="9"/>
  <c r="J56" i="9"/>
  <c r="AE1057" i="9" s="1"/>
  <c r="AG1057" i="9" s="1"/>
  <c r="AH1057" i="9" s="1"/>
  <c r="I56" i="9"/>
  <c r="AE56" i="9" s="1"/>
  <c r="AG56" i="9" s="1"/>
  <c r="AH56" i="9" s="1"/>
  <c r="H56" i="9"/>
  <c r="K55" i="9"/>
  <c r="J55" i="9"/>
  <c r="AE1056" i="9" s="1"/>
  <c r="AG1056" i="9" s="1"/>
  <c r="AH1056" i="9" s="1"/>
  <c r="I55" i="9"/>
  <c r="AE55" i="9" s="1"/>
  <c r="AG55" i="9" s="1"/>
  <c r="AH55" i="9" s="1"/>
  <c r="H55" i="9"/>
  <c r="K54" i="9"/>
  <c r="J54" i="9"/>
  <c r="AE1055" i="9" s="1"/>
  <c r="AG1055" i="9" s="1"/>
  <c r="AH1055" i="9" s="1"/>
  <c r="I54" i="9"/>
  <c r="AE54" i="9" s="1"/>
  <c r="AG54" i="9" s="1"/>
  <c r="AH54" i="9" s="1"/>
  <c r="H54" i="9"/>
  <c r="K53" i="9"/>
  <c r="J53" i="9"/>
  <c r="AE1054" i="9" s="1"/>
  <c r="AG1054" i="9" s="1"/>
  <c r="AH1054" i="9" s="1"/>
  <c r="I53" i="9"/>
  <c r="AE53" i="9" s="1"/>
  <c r="AG53" i="9" s="1"/>
  <c r="AH53" i="9" s="1"/>
  <c r="H53" i="9"/>
  <c r="K52" i="9"/>
  <c r="J52" i="9"/>
  <c r="AE1053" i="9" s="1"/>
  <c r="AG1053" i="9" s="1"/>
  <c r="AH1053" i="9" s="1"/>
  <c r="I52" i="9"/>
  <c r="AE52" i="9" s="1"/>
  <c r="AG52" i="9" s="1"/>
  <c r="AH52" i="9" s="1"/>
  <c r="H52" i="9"/>
  <c r="K51" i="9"/>
  <c r="J51" i="9"/>
  <c r="AE1052" i="9" s="1"/>
  <c r="AG1052" i="9" s="1"/>
  <c r="AH1052" i="9" s="1"/>
  <c r="I51" i="9"/>
  <c r="AE51" i="9" s="1"/>
  <c r="AG51" i="9" s="1"/>
  <c r="AH51" i="9" s="1"/>
  <c r="H51" i="9"/>
  <c r="K50" i="9"/>
  <c r="J50" i="9"/>
  <c r="AE1051" i="9" s="1"/>
  <c r="AG1051" i="9" s="1"/>
  <c r="AH1051" i="9" s="1"/>
  <c r="I50" i="9"/>
  <c r="AE50" i="9" s="1"/>
  <c r="AG50" i="9" s="1"/>
  <c r="AH50" i="9" s="1"/>
  <c r="H50" i="9"/>
  <c r="K49" i="9"/>
  <c r="J49" i="9"/>
  <c r="AE1050" i="9" s="1"/>
  <c r="AG1050" i="9" s="1"/>
  <c r="AH1050" i="9" s="1"/>
  <c r="I49" i="9"/>
  <c r="AE49" i="9" s="1"/>
  <c r="AG49" i="9" s="1"/>
  <c r="AH49" i="9" s="1"/>
  <c r="H49" i="9"/>
  <c r="K48" i="9"/>
  <c r="J48" i="9"/>
  <c r="AE1049" i="9" s="1"/>
  <c r="AG1049" i="9" s="1"/>
  <c r="AH1049" i="9" s="1"/>
  <c r="I48" i="9"/>
  <c r="AE48" i="9" s="1"/>
  <c r="AG48" i="9" s="1"/>
  <c r="AH48" i="9" s="1"/>
  <c r="H48" i="9"/>
  <c r="K47" i="9"/>
  <c r="J47" i="9"/>
  <c r="AE1048" i="9" s="1"/>
  <c r="AG1048" i="9" s="1"/>
  <c r="AH1048" i="9" s="1"/>
  <c r="I47" i="9"/>
  <c r="AE47" i="9" s="1"/>
  <c r="AG47" i="9" s="1"/>
  <c r="AH47" i="9" s="1"/>
  <c r="H47" i="9"/>
  <c r="K46" i="9"/>
  <c r="J46" i="9"/>
  <c r="AE1047" i="9" s="1"/>
  <c r="AG1047" i="9" s="1"/>
  <c r="AH1047" i="9" s="1"/>
  <c r="I46" i="9"/>
  <c r="AE46" i="9" s="1"/>
  <c r="AG46" i="9" s="1"/>
  <c r="AH46" i="9" s="1"/>
  <c r="H46" i="9"/>
  <c r="K45" i="9"/>
  <c r="J45" i="9"/>
  <c r="AE1046" i="9" s="1"/>
  <c r="AG1046" i="9" s="1"/>
  <c r="AH1046" i="9" s="1"/>
  <c r="I45" i="9"/>
  <c r="AE45" i="9" s="1"/>
  <c r="AG45" i="9" s="1"/>
  <c r="AH45" i="9" s="1"/>
  <c r="H45" i="9"/>
  <c r="K44" i="9"/>
  <c r="J44" i="9"/>
  <c r="AE1045" i="9" s="1"/>
  <c r="AG1045" i="9" s="1"/>
  <c r="AH1045" i="9" s="1"/>
  <c r="I44" i="9"/>
  <c r="AE44" i="9" s="1"/>
  <c r="AG44" i="9" s="1"/>
  <c r="AH44" i="9" s="1"/>
  <c r="H44" i="9"/>
  <c r="K43" i="9"/>
  <c r="J43" i="9"/>
  <c r="AE1044" i="9" s="1"/>
  <c r="AG1044" i="9" s="1"/>
  <c r="AH1044" i="9" s="1"/>
  <c r="I43" i="9"/>
  <c r="AE43" i="9" s="1"/>
  <c r="AG43" i="9" s="1"/>
  <c r="AH43" i="9" s="1"/>
  <c r="H43" i="9"/>
  <c r="K42" i="9"/>
  <c r="J42" i="9"/>
  <c r="AE1043" i="9" s="1"/>
  <c r="AG1043" i="9" s="1"/>
  <c r="AH1043" i="9" s="1"/>
  <c r="I42" i="9"/>
  <c r="AE42" i="9" s="1"/>
  <c r="AG42" i="9" s="1"/>
  <c r="AH42" i="9" s="1"/>
  <c r="H42" i="9"/>
  <c r="K41" i="9"/>
  <c r="J41" i="9"/>
  <c r="AE1042" i="9" s="1"/>
  <c r="AG1042" i="9" s="1"/>
  <c r="AH1042" i="9" s="1"/>
  <c r="I41" i="9"/>
  <c r="AE41" i="9" s="1"/>
  <c r="AG41" i="9" s="1"/>
  <c r="AH41" i="9" s="1"/>
  <c r="H41" i="9"/>
  <c r="K40" i="9"/>
  <c r="J40" i="9"/>
  <c r="AE1041" i="9" s="1"/>
  <c r="AG1041" i="9" s="1"/>
  <c r="AH1041" i="9" s="1"/>
  <c r="I40" i="9"/>
  <c r="AE40" i="9" s="1"/>
  <c r="AG40" i="9" s="1"/>
  <c r="AH40" i="9" s="1"/>
  <c r="H40" i="9"/>
  <c r="K39" i="9"/>
  <c r="J39" i="9"/>
  <c r="AE1040" i="9" s="1"/>
  <c r="AG1040" i="9" s="1"/>
  <c r="AH1040" i="9" s="1"/>
  <c r="I39" i="9"/>
  <c r="AE39" i="9" s="1"/>
  <c r="AG39" i="9" s="1"/>
  <c r="AH39" i="9" s="1"/>
  <c r="H39" i="9"/>
  <c r="K38" i="9"/>
  <c r="J38" i="9"/>
  <c r="AE1039" i="9" s="1"/>
  <c r="AG1039" i="9" s="1"/>
  <c r="AH1039" i="9" s="1"/>
  <c r="I38" i="9"/>
  <c r="AE38" i="9" s="1"/>
  <c r="AG38" i="9" s="1"/>
  <c r="AH38" i="9" s="1"/>
  <c r="H38" i="9"/>
  <c r="K37" i="9"/>
  <c r="J37" i="9"/>
  <c r="AE1038" i="9" s="1"/>
  <c r="AG1038" i="9" s="1"/>
  <c r="AH1038" i="9" s="1"/>
  <c r="I37" i="9"/>
  <c r="AE37" i="9" s="1"/>
  <c r="AG37" i="9" s="1"/>
  <c r="AH37" i="9" s="1"/>
  <c r="H37" i="9"/>
  <c r="K36" i="9"/>
  <c r="J36" i="9"/>
  <c r="AE1037" i="9" s="1"/>
  <c r="AG1037" i="9" s="1"/>
  <c r="AH1037" i="9" s="1"/>
  <c r="I36" i="9"/>
  <c r="AE36" i="9" s="1"/>
  <c r="AG36" i="9" s="1"/>
  <c r="AH36" i="9" s="1"/>
  <c r="H36" i="9"/>
  <c r="K35" i="9"/>
  <c r="J35" i="9"/>
  <c r="AE1036" i="9" s="1"/>
  <c r="AG1036" i="9" s="1"/>
  <c r="AH1036" i="9" s="1"/>
  <c r="I35" i="9"/>
  <c r="AE35" i="9" s="1"/>
  <c r="AG35" i="9" s="1"/>
  <c r="AH35" i="9" s="1"/>
  <c r="H35" i="9"/>
  <c r="K34" i="9"/>
  <c r="J34" i="9"/>
  <c r="AE1035" i="9" s="1"/>
  <c r="AG1035" i="9" s="1"/>
  <c r="AH1035" i="9" s="1"/>
  <c r="I34" i="9"/>
  <c r="AE34" i="9" s="1"/>
  <c r="AG34" i="9" s="1"/>
  <c r="AH34" i="9" s="1"/>
  <c r="H34" i="9"/>
  <c r="K33" i="9"/>
  <c r="J33" i="9"/>
  <c r="AE1034" i="9" s="1"/>
  <c r="AG1034" i="9" s="1"/>
  <c r="AH1034" i="9" s="1"/>
  <c r="I33" i="9"/>
  <c r="AE33" i="9" s="1"/>
  <c r="AG33" i="9" s="1"/>
  <c r="AH33" i="9" s="1"/>
  <c r="H33" i="9"/>
  <c r="K32" i="9"/>
  <c r="J32" i="9"/>
  <c r="AE1033" i="9" s="1"/>
  <c r="AG1033" i="9" s="1"/>
  <c r="AH1033" i="9" s="1"/>
  <c r="I32" i="9"/>
  <c r="AE32" i="9" s="1"/>
  <c r="AG32" i="9" s="1"/>
  <c r="AH32" i="9" s="1"/>
  <c r="H32" i="9"/>
  <c r="K31" i="9"/>
  <c r="J31" i="9"/>
  <c r="AE1032" i="9" s="1"/>
  <c r="AG1032" i="9" s="1"/>
  <c r="AH1032" i="9" s="1"/>
  <c r="I31" i="9"/>
  <c r="AE31" i="9" s="1"/>
  <c r="AG31" i="9" s="1"/>
  <c r="AH31" i="9" s="1"/>
  <c r="H31" i="9"/>
  <c r="K30" i="9"/>
  <c r="J30" i="9"/>
  <c r="AE1031" i="9" s="1"/>
  <c r="AG1031" i="9" s="1"/>
  <c r="AH1031" i="9" s="1"/>
  <c r="I30" i="9"/>
  <c r="AE30" i="9" s="1"/>
  <c r="AG30" i="9" s="1"/>
  <c r="AH30" i="9" s="1"/>
  <c r="H30" i="9"/>
  <c r="K29" i="9"/>
  <c r="J29" i="9"/>
  <c r="AE1030" i="9" s="1"/>
  <c r="AG1030" i="9" s="1"/>
  <c r="AH1030" i="9" s="1"/>
  <c r="I29" i="9"/>
  <c r="AE29" i="9" s="1"/>
  <c r="AG29" i="9" s="1"/>
  <c r="AH29" i="9" s="1"/>
  <c r="H29" i="9"/>
  <c r="K28" i="9"/>
  <c r="J28" i="9"/>
  <c r="AE1029" i="9" s="1"/>
  <c r="AG1029" i="9" s="1"/>
  <c r="AH1029" i="9" s="1"/>
  <c r="I28" i="9"/>
  <c r="AE28" i="9" s="1"/>
  <c r="AG28" i="9" s="1"/>
  <c r="AH28" i="9" s="1"/>
  <c r="H28" i="9"/>
  <c r="K27" i="9"/>
  <c r="J27" i="9"/>
  <c r="AE1028" i="9" s="1"/>
  <c r="AG1028" i="9" s="1"/>
  <c r="AH1028" i="9" s="1"/>
  <c r="I27" i="9"/>
  <c r="AE27" i="9" s="1"/>
  <c r="AG27" i="9" s="1"/>
  <c r="AH27" i="9" s="1"/>
  <c r="H27" i="9"/>
  <c r="K26" i="9"/>
  <c r="J26" i="9"/>
  <c r="AE1027" i="9" s="1"/>
  <c r="AG1027" i="9" s="1"/>
  <c r="AH1027" i="9" s="1"/>
  <c r="I26" i="9"/>
  <c r="AE26" i="9" s="1"/>
  <c r="AG26" i="9" s="1"/>
  <c r="AH26" i="9" s="1"/>
  <c r="H26" i="9"/>
  <c r="K25" i="9"/>
  <c r="J25" i="9"/>
  <c r="AE1026" i="9" s="1"/>
  <c r="AG1026" i="9" s="1"/>
  <c r="AH1026" i="9" s="1"/>
  <c r="I25" i="9"/>
  <c r="AE25" i="9" s="1"/>
  <c r="AG25" i="9" s="1"/>
  <c r="AH25" i="9" s="1"/>
  <c r="H25" i="9"/>
  <c r="K24" i="9"/>
  <c r="J24" i="9"/>
  <c r="AE1025" i="9" s="1"/>
  <c r="AG1025" i="9" s="1"/>
  <c r="AH1025" i="9" s="1"/>
  <c r="I24" i="9"/>
  <c r="AE24" i="9" s="1"/>
  <c r="AG24" i="9" s="1"/>
  <c r="AH24" i="9" s="1"/>
  <c r="H24" i="9"/>
  <c r="K23" i="9"/>
  <c r="J23" i="9"/>
  <c r="AE1024" i="9" s="1"/>
  <c r="AG1024" i="9" s="1"/>
  <c r="AH1024" i="9" s="1"/>
  <c r="I23" i="9"/>
  <c r="AE23" i="9" s="1"/>
  <c r="AG23" i="9" s="1"/>
  <c r="AH23" i="9" s="1"/>
  <c r="H23" i="9"/>
  <c r="K22" i="9"/>
  <c r="J22" i="9"/>
  <c r="AE1023" i="9" s="1"/>
  <c r="AG1023" i="9" s="1"/>
  <c r="AH1023" i="9" s="1"/>
  <c r="I22" i="9"/>
  <c r="AE22" i="9" s="1"/>
  <c r="AG22" i="9" s="1"/>
  <c r="AH22" i="9" s="1"/>
  <c r="H22" i="9"/>
  <c r="K21" i="9"/>
  <c r="J21" i="9"/>
  <c r="AE1022" i="9" s="1"/>
  <c r="AG1022" i="9" s="1"/>
  <c r="AH1022" i="9" s="1"/>
  <c r="I21" i="9"/>
  <c r="AE21" i="9" s="1"/>
  <c r="AG21" i="9" s="1"/>
  <c r="AH21" i="9" s="1"/>
  <c r="H21" i="9"/>
  <c r="K20" i="9"/>
  <c r="J20" i="9"/>
  <c r="AE1021" i="9" s="1"/>
  <c r="AG1021" i="9" s="1"/>
  <c r="AH1021" i="9" s="1"/>
  <c r="I20" i="9"/>
  <c r="AE20" i="9" s="1"/>
  <c r="AG20" i="9" s="1"/>
  <c r="AH20" i="9" s="1"/>
  <c r="H20" i="9"/>
  <c r="K19" i="9"/>
  <c r="J19" i="9"/>
  <c r="AE1020" i="9" s="1"/>
  <c r="AG1020" i="9" s="1"/>
  <c r="AH1020" i="9" s="1"/>
  <c r="I19" i="9"/>
  <c r="AE19" i="9" s="1"/>
  <c r="AG19" i="9" s="1"/>
  <c r="AH19" i="9" s="1"/>
  <c r="H19" i="9"/>
  <c r="K18" i="9"/>
  <c r="J18" i="9"/>
  <c r="AE1019" i="9" s="1"/>
  <c r="AG1019" i="9" s="1"/>
  <c r="AH1019" i="9" s="1"/>
  <c r="I18" i="9"/>
  <c r="AE18" i="9" s="1"/>
  <c r="AG18" i="9" s="1"/>
  <c r="AH18" i="9" s="1"/>
  <c r="H18" i="9"/>
  <c r="K17" i="9"/>
  <c r="J17" i="9"/>
  <c r="AE1018" i="9" s="1"/>
  <c r="AG1018" i="9" s="1"/>
  <c r="AH1018" i="9" s="1"/>
  <c r="I17" i="9"/>
  <c r="AE17" i="9" s="1"/>
  <c r="AG17" i="9" s="1"/>
  <c r="AH17" i="9" s="1"/>
  <c r="H17" i="9"/>
  <c r="K16" i="9"/>
  <c r="J16" i="9"/>
  <c r="AE1017" i="9" s="1"/>
  <c r="AG1017" i="9" s="1"/>
  <c r="AH1017" i="9" s="1"/>
  <c r="I16" i="9"/>
  <c r="AE16" i="9" s="1"/>
  <c r="AG16" i="9" s="1"/>
  <c r="AH16" i="9" s="1"/>
  <c r="H16" i="9"/>
  <c r="K15" i="9"/>
  <c r="S15" i="9" s="1"/>
  <c r="J15" i="9"/>
  <c r="AE1016" i="9" s="1"/>
  <c r="AG1016" i="9" s="1"/>
  <c r="AH1016" i="9" s="1"/>
  <c r="I15" i="9"/>
  <c r="AE15" i="9" s="1"/>
  <c r="AG15" i="9" s="1"/>
  <c r="AH15" i="9" s="1"/>
  <c r="H15" i="9"/>
  <c r="K14" i="9"/>
  <c r="S14" i="9" s="1"/>
  <c r="J14" i="9"/>
  <c r="AE1015" i="9" s="1"/>
  <c r="AG1015" i="9" s="1"/>
  <c r="AH1015" i="9" s="1"/>
  <c r="I14" i="9"/>
  <c r="AE14" i="9" s="1"/>
  <c r="AG14" i="9" s="1"/>
  <c r="AH14" i="9" s="1"/>
  <c r="H14" i="9"/>
  <c r="K13" i="9"/>
  <c r="S13" i="9" s="1"/>
  <c r="J13" i="9"/>
  <c r="AE1014" i="9" s="1"/>
  <c r="AG1014" i="9" s="1"/>
  <c r="AH1014" i="9" s="1"/>
  <c r="I13" i="9"/>
  <c r="AE13" i="9" s="1"/>
  <c r="AG13" i="9" s="1"/>
  <c r="AH13" i="9" s="1"/>
  <c r="H13" i="9"/>
  <c r="K12" i="9"/>
  <c r="J12" i="9"/>
  <c r="AE1013" i="9" s="1"/>
  <c r="AG1013" i="9" s="1"/>
  <c r="AH1013" i="9" s="1"/>
  <c r="I12" i="9"/>
  <c r="AE12" i="9" s="1"/>
  <c r="AG12" i="9" s="1"/>
  <c r="AH12" i="9" s="1"/>
  <c r="H12" i="9"/>
  <c r="K11" i="9"/>
  <c r="S11" i="9" s="1"/>
  <c r="AB11" i="9" s="1"/>
  <c r="AC11" i="9" s="1"/>
  <c r="J11" i="9"/>
  <c r="AE1012" i="9" s="1"/>
  <c r="AG1012" i="9" s="1"/>
  <c r="AH1012" i="9" s="1"/>
  <c r="I11" i="9"/>
  <c r="AE11" i="9" s="1"/>
  <c r="AG11" i="9" s="1"/>
  <c r="AH11" i="9" s="1"/>
  <c r="H11" i="9"/>
  <c r="F5" i="9"/>
  <c r="B5" i="9"/>
  <c r="K10" i="9"/>
  <c r="S10" i="9" s="1"/>
  <c r="J10" i="9"/>
  <c r="AE1011" i="9" s="1"/>
  <c r="I10" i="9"/>
  <c r="AE10" i="9" s="1"/>
  <c r="H10" i="9"/>
  <c r="N2509" i="9"/>
  <c r="N2508" i="9"/>
  <c r="N2507" i="9"/>
  <c r="N2506" i="9"/>
  <c r="N2505" i="9"/>
  <c r="N2504" i="9"/>
  <c r="N2503" i="9"/>
  <c r="N2502" i="9"/>
  <c r="N2501" i="9"/>
  <c r="N2500" i="9"/>
  <c r="N2499" i="9"/>
  <c r="N2498" i="9"/>
  <c r="N2497" i="9"/>
  <c r="N2496" i="9"/>
  <c r="N2495" i="9"/>
  <c r="N2494" i="9"/>
  <c r="N2493" i="9"/>
  <c r="N2492" i="9"/>
  <c r="N2491" i="9"/>
  <c r="N2490" i="9"/>
  <c r="N2489" i="9"/>
  <c r="N2488" i="9"/>
  <c r="N2487" i="9"/>
  <c r="N2486" i="9"/>
  <c r="N2485" i="9"/>
  <c r="N2484" i="9"/>
  <c r="N2483" i="9"/>
  <c r="N2482" i="9"/>
  <c r="N2481" i="9"/>
  <c r="N2480" i="9"/>
  <c r="N2479" i="9"/>
  <c r="N2478" i="9"/>
  <c r="N2477" i="9"/>
  <c r="N2476" i="9"/>
  <c r="N2475" i="9"/>
  <c r="N2474" i="9"/>
  <c r="N2473" i="9"/>
  <c r="N2472" i="9"/>
  <c r="N2471" i="9"/>
  <c r="N2470" i="9"/>
  <c r="N2469" i="9"/>
  <c r="N2468" i="9"/>
  <c r="N2467" i="9"/>
  <c r="N2466" i="9"/>
  <c r="N2465" i="9"/>
  <c r="N2464" i="9"/>
  <c r="N2463" i="9"/>
  <c r="N2462" i="9"/>
  <c r="N2461" i="9"/>
  <c r="N2460" i="9"/>
  <c r="N2459" i="9"/>
  <c r="N2458" i="9"/>
  <c r="N2457" i="9"/>
  <c r="N2456" i="9"/>
  <c r="N2455" i="9"/>
  <c r="N2454" i="9"/>
  <c r="N2453" i="9"/>
  <c r="N2452" i="9"/>
  <c r="N2451" i="9"/>
  <c r="N2450" i="9"/>
  <c r="N2449" i="9"/>
  <c r="N2448" i="9"/>
  <c r="N2447" i="9"/>
  <c r="N2446" i="9"/>
  <c r="N2445" i="9"/>
  <c r="N2444" i="9"/>
  <c r="N2443" i="9"/>
  <c r="N2442" i="9"/>
  <c r="N2441" i="9"/>
  <c r="N2440" i="9"/>
  <c r="N2439" i="9"/>
  <c r="N2438" i="9"/>
  <c r="N2437" i="9"/>
  <c r="N2436" i="9"/>
  <c r="N2435" i="9"/>
  <c r="N2434" i="9"/>
  <c r="N2433" i="9"/>
  <c r="N2432" i="9"/>
  <c r="N2431" i="9"/>
  <c r="N2430" i="9"/>
  <c r="N2429" i="9"/>
  <c r="N2428" i="9"/>
  <c r="N2427" i="9"/>
  <c r="N2426" i="9"/>
  <c r="N2425" i="9"/>
  <c r="N2424" i="9"/>
  <c r="N2423" i="9"/>
  <c r="N2422" i="9"/>
  <c r="N2421" i="9"/>
  <c r="N2420" i="9"/>
  <c r="N2419" i="9"/>
  <c r="N2418" i="9"/>
  <c r="N2417" i="9"/>
  <c r="N2416" i="9"/>
  <c r="N2415" i="9"/>
  <c r="N2414" i="9"/>
  <c r="N2413" i="9"/>
  <c r="N2412" i="9"/>
  <c r="N2411" i="9"/>
  <c r="N2410" i="9"/>
  <c r="N2409" i="9"/>
  <c r="N2408" i="9"/>
  <c r="N2407" i="9"/>
  <c r="N2406" i="9"/>
  <c r="N2405" i="9"/>
  <c r="N2404" i="9"/>
  <c r="N2403" i="9"/>
  <c r="N2402" i="9"/>
  <c r="N2401" i="9"/>
  <c r="N2400" i="9"/>
  <c r="N2399" i="9"/>
  <c r="N2398" i="9"/>
  <c r="N2397" i="9"/>
  <c r="N2396" i="9"/>
  <c r="N2395" i="9"/>
  <c r="N2394" i="9"/>
  <c r="N2393" i="9"/>
  <c r="N2392" i="9"/>
  <c r="N2391" i="9"/>
  <c r="N2390" i="9"/>
  <c r="N2389" i="9"/>
  <c r="N2388" i="9"/>
  <c r="N2387" i="9"/>
  <c r="N2386" i="9"/>
  <c r="N2385" i="9"/>
  <c r="N2384" i="9"/>
  <c r="N2383" i="9"/>
  <c r="N2382" i="9"/>
  <c r="N2381" i="9"/>
  <c r="N2380" i="9"/>
  <c r="N2379" i="9"/>
  <c r="N2378" i="9"/>
  <c r="N2377" i="9"/>
  <c r="N2376" i="9"/>
  <c r="N2375" i="9"/>
  <c r="N2374" i="9"/>
  <c r="N2373" i="9"/>
  <c r="N2372" i="9"/>
  <c r="N2371" i="9"/>
  <c r="N2370" i="9"/>
  <c r="N2369" i="9"/>
  <c r="N2368" i="9"/>
  <c r="N2367" i="9"/>
  <c r="N2366" i="9"/>
  <c r="N2365" i="9"/>
  <c r="N2364" i="9"/>
  <c r="N2363" i="9"/>
  <c r="N2362" i="9"/>
  <c r="N2361" i="9"/>
  <c r="N2360" i="9"/>
  <c r="N2359" i="9"/>
  <c r="N2358" i="9"/>
  <c r="N2357" i="9"/>
  <c r="N2356" i="9"/>
  <c r="N2355" i="9"/>
  <c r="N2354" i="9"/>
  <c r="N2353" i="9"/>
  <c r="N2352" i="9"/>
  <c r="N2351" i="9"/>
  <c r="N2350" i="9"/>
  <c r="N2349" i="9"/>
  <c r="N2348" i="9"/>
  <c r="N2347" i="9"/>
  <c r="N2346" i="9"/>
  <c r="N2345" i="9"/>
  <c r="N2344" i="9"/>
  <c r="N2343" i="9"/>
  <c r="N2342" i="9"/>
  <c r="N2341" i="9"/>
  <c r="N2340" i="9"/>
  <c r="N2339" i="9"/>
  <c r="N2338" i="9"/>
  <c r="N2337" i="9"/>
  <c r="N2336" i="9"/>
  <c r="N2335" i="9"/>
  <c r="N2334" i="9"/>
  <c r="N2333" i="9"/>
  <c r="N2332" i="9"/>
  <c r="N2331" i="9"/>
  <c r="N2330" i="9"/>
  <c r="N2329" i="9"/>
  <c r="N2328" i="9"/>
  <c r="N2327" i="9"/>
  <c r="N2326" i="9"/>
  <c r="N2325" i="9"/>
  <c r="N2324" i="9"/>
  <c r="N2323" i="9"/>
  <c r="N2322" i="9"/>
  <c r="N2321" i="9"/>
  <c r="N2320" i="9"/>
  <c r="N2319" i="9"/>
  <c r="N2318" i="9"/>
  <c r="N2317" i="9"/>
  <c r="N2316" i="9"/>
  <c r="N2315" i="9"/>
  <c r="N2314" i="9"/>
  <c r="N2313" i="9"/>
  <c r="N2312" i="9"/>
  <c r="N2311" i="9"/>
  <c r="N2310" i="9"/>
  <c r="N2309" i="9"/>
  <c r="N2308" i="9"/>
  <c r="N2307" i="9"/>
  <c r="N2306" i="9"/>
  <c r="N2305" i="9"/>
  <c r="N2304" i="9"/>
  <c r="N2303" i="9"/>
  <c r="N2302" i="9"/>
  <c r="N2301" i="9"/>
  <c r="N2300" i="9"/>
  <c r="N2299" i="9"/>
  <c r="N2298" i="9"/>
  <c r="N2297" i="9"/>
  <c r="N2296" i="9"/>
  <c r="N2295" i="9"/>
  <c r="N2294" i="9"/>
  <c r="N2293" i="9"/>
  <c r="N2292" i="9"/>
  <c r="N2291" i="9"/>
  <c r="N2290" i="9"/>
  <c r="N2289" i="9"/>
  <c r="N2288" i="9"/>
  <c r="N2287" i="9"/>
  <c r="N2286" i="9"/>
  <c r="N2285" i="9"/>
  <c r="N2284" i="9"/>
  <c r="N2283" i="9"/>
  <c r="N2282" i="9"/>
  <c r="N2281" i="9"/>
  <c r="N2280" i="9"/>
  <c r="N2279" i="9"/>
  <c r="N2278" i="9"/>
  <c r="N2277" i="9"/>
  <c r="N2276" i="9"/>
  <c r="N2275" i="9"/>
  <c r="N2274" i="9"/>
  <c r="N2273" i="9"/>
  <c r="N2272" i="9"/>
  <c r="N2271" i="9"/>
  <c r="N2270" i="9"/>
  <c r="N2269" i="9"/>
  <c r="N2268" i="9"/>
  <c r="N2267" i="9"/>
  <c r="N2266" i="9"/>
  <c r="N2265" i="9"/>
  <c r="N2264" i="9"/>
  <c r="N2263" i="9"/>
  <c r="N2262" i="9"/>
  <c r="N2261" i="9"/>
  <c r="N2260" i="9"/>
  <c r="N2259" i="9"/>
  <c r="N2258" i="9"/>
  <c r="N2257" i="9"/>
  <c r="N2256" i="9"/>
  <c r="N2255" i="9"/>
  <c r="N2254" i="9"/>
  <c r="N2253" i="9"/>
  <c r="N2252" i="9"/>
  <c r="N2251" i="9"/>
  <c r="N2250" i="9"/>
  <c r="N2249" i="9"/>
  <c r="N2248" i="9"/>
  <c r="N2247" i="9"/>
  <c r="N2246" i="9"/>
  <c r="N2245" i="9"/>
  <c r="N2244" i="9"/>
  <c r="N2243" i="9"/>
  <c r="N2242" i="9"/>
  <c r="N2241" i="9"/>
  <c r="N2240" i="9"/>
  <c r="N2239" i="9"/>
  <c r="N2238" i="9"/>
  <c r="N2237" i="9"/>
  <c r="N2236" i="9"/>
  <c r="N2235" i="9"/>
  <c r="N2234" i="9"/>
  <c r="N2233" i="9"/>
  <c r="N2232" i="9"/>
  <c r="N2231" i="9"/>
  <c r="N2230" i="9"/>
  <c r="N2229" i="9"/>
  <c r="N2228" i="9"/>
  <c r="N2227" i="9"/>
  <c r="N2226" i="9"/>
  <c r="N2225" i="9"/>
  <c r="N2224" i="9"/>
  <c r="N2223" i="9"/>
  <c r="N2222" i="9"/>
  <c r="N2221" i="9"/>
  <c r="N2220" i="9"/>
  <c r="N2219" i="9"/>
  <c r="N2218" i="9"/>
  <c r="N2217" i="9"/>
  <c r="N2216" i="9"/>
  <c r="N2215" i="9"/>
  <c r="N2214" i="9"/>
  <c r="N2213" i="9"/>
  <c r="N2212" i="9"/>
  <c r="N2211" i="9"/>
  <c r="N2210" i="9"/>
  <c r="N2209" i="9"/>
  <c r="N2208" i="9"/>
  <c r="N2207" i="9"/>
  <c r="N2206" i="9"/>
  <c r="N2205" i="9"/>
  <c r="N2204" i="9"/>
  <c r="N2203" i="9"/>
  <c r="N2202" i="9"/>
  <c r="N2201" i="9"/>
  <c r="N2200" i="9"/>
  <c r="N2199" i="9"/>
  <c r="N2198" i="9"/>
  <c r="N2197" i="9"/>
  <c r="N2196" i="9"/>
  <c r="N2195" i="9"/>
  <c r="N2194" i="9"/>
  <c r="N2193" i="9"/>
  <c r="N2192" i="9"/>
  <c r="N2191" i="9"/>
  <c r="N2190" i="9"/>
  <c r="N2189" i="9"/>
  <c r="N2188" i="9"/>
  <c r="N2187" i="9"/>
  <c r="N2186" i="9"/>
  <c r="N2185" i="9"/>
  <c r="N2184" i="9"/>
  <c r="N2183" i="9"/>
  <c r="N2182" i="9"/>
  <c r="N2181" i="9"/>
  <c r="N2180" i="9"/>
  <c r="N2179" i="9"/>
  <c r="N2178" i="9"/>
  <c r="N2177" i="9"/>
  <c r="N2176" i="9"/>
  <c r="N2175" i="9"/>
  <c r="N2174" i="9"/>
  <c r="N2173" i="9"/>
  <c r="N2172" i="9"/>
  <c r="N2171" i="9"/>
  <c r="N2170" i="9"/>
  <c r="N2169" i="9"/>
  <c r="N2168" i="9"/>
  <c r="N2167" i="9"/>
  <c r="N2166" i="9"/>
  <c r="N2165" i="9"/>
  <c r="N2164" i="9"/>
  <c r="N2163" i="9"/>
  <c r="N2162" i="9"/>
  <c r="N2161" i="9"/>
  <c r="N2160" i="9"/>
  <c r="N2159" i="9"/>
  <c r="N2158" i="9"/>
  <c r="N2157" i="9"/>
  <c r="N2156" i="9"/>
  <c r="N2155" i="9"/>
  <c r="N2154" i="9"/>
  <c r="N2153" i="9"/>
  <c r="N2152" i="9"/>
  <c r="N2151" i="9"/>
  <c r="N2150" i="9"/>
  <c r="N2149" i="9"/>
  <c r="N2148" i="9"/>
  <c r="N2147" i="9"/>
  <c r="N2146" i="9"/>
  <c r="N2145" i="9"/>
  <c r="N2144" i="9"/>
  <c r="N2143" i="9"/>
  <c r="N2142" i="9"/>
  <c r="N2141" i="9"/>
  <c r="N2140" i="9"/>
  <c r="N2139" i="9"/>
  <c r="N2138" i="9"/>
  <c r="N2137" i="9"/>
  <c r="N2136" i="9"/>
  <c r="N2135" i="9"/>
  <c r="N2134" i="9"/>
  <c r="N2133" i="9"/>
  <c r="N2132" i="9"/>
  <c r="N2131" i="9"/>
  <c r="N2130" i="9"/>
  <c r="N2129" i="9"/>
  <c r="N2128" i="9"/>
  <c r="N2127" i="9"/>
  <c r="N2126" i="9"/>
  <c r="N2125" i="9"/>
  <c r="N2124" i="9"/>
  <c r="N2123" i="9"/>
  <c r="N2122" i="9"/>
  <c r="N2121" i="9"/>
  <c r="N2120" i="9"/>
  <c r="N2119" i="9"/>
  <c r="N2118" i="9"/>
  <c r="N2117" i="9"/>
  <c r="N2116" i="9"/>
  <c r="N2115" i="9"/>
  <c r="N2114" i="9"/>
  <c r="N2113" i="9"/>
  <c r="N2112" i="9"/>
  <c r="N2111" i="9"/>
  <c r="N2110" i="9"/>
  <c r="N2109" i="9"/>
  <c r="N2108" i="9"/>
  <c r="N2107" i="9"/>
  <c r="N2106" i="9"/>
  <c r="N2105" i="9"/>
  <c r="N2104" i="9"/>
  <c r="N2103" i="9"/>
  <c r="N2102" i="9"/>
  <c r="N2101" i="9"/>
  <c r="N2100" i="9"/>
  <c r="N2099" i="9"/>
  <c r="N2098" i="9"/>
  <c r="N2097" i="9"/>
  <c r="N2096" i="9"/>
  <c r="N2095" i="9"/>
  <c r="N2094" i="9"/>
  <c r="N2093" i="9"/>
  <c r="N2092" i="9"/>
  <c r="N2091" i="9"/>
  <c r="N2090" i="9"/>
  <c r="N2089" i="9"/>
  <c r="N2088" i="9"/>
  <c r="N2087" i="9"/>
  <c r="N2086" i="9"/>
  <c r="N2085" i="9"/>
  <c r="N2084" i="9"/>
  <c r="N2083" i="9"/>
  <c r="N2082" i="9"/>
  <c r="N2081" i="9"/>
  <c r="N2080" i="9"/>
  <c r="N2079" i="9"/>
  <c r="N2078" i="9"/>
  <c r="N2077" i="9"/>
  <c r="N2076" i="9"/>
  <c r="N2075" i="9"/>
  <c r="N2074" i="9"/>
  <c r="N2073" i="9"/>
  <c r="N2072" i="9"/>
  <c r="N2071" i="9"/>
  <c r="N2070" i="9"/>
  <c r="N2069" i="9"/>
  <c r="N2068" i="9"/>
  <c r="N2067" i="9"/>
  <c r="N2066" i="9"/>
  <c r="N2065" i="9"/>
  <c r="N2064" i="9"/>
  <c r="N2063" i="9"/>
  <c r="N2062" i="9"/>
  <c r="N2061" i="9"/>
  <c r="N2060" i="9"/>
  <c r="N2059" i="9"/>
  <c r="N2058" i="9"/>
  <c r="N2057" i="9"/>
  <c r="N2056" i="9"/>
  <c r="N2055" i="9"/>
  <c r="N2054" i="9"/>
  <c r="N2053" i="9"/>
  <c r="N2052" i="9"/>
  <c r="N2051" i="9"/>
  <c r="N2050" i="9"/>
  <c r="N2049" i="9"/>
  <c r="N2048" i="9"/>
  <c r="N2047" i="9"/>
  <c r="N2046" i="9"/>
  <c r="N2045" i="9"/>
  <c r="N2044" i="9"/>
  <c r="N2043" i="9"/>
  <c r="N2042" i="9"/>
  <c r="N2041" i="9"/>
  <c r="N2040" i="9"/>
  <c r="N2039" i="9"/>
  <c r="N2038" i="9"/>
  <c r="N2037" i="9"/>
  <c r="N2036" i="9"/>
  <c r="N2035" i="9"/>
  <c r="N2034" i="9"/>
  <c r="N2033" i="9"/>
  <c r="N2032" i="9"/>
  <c r="N2031" i="9"/>
  <c r="N2030" i="9"/>
  <c r="N2029" i="9"/>
  <c r="N2028" i="9"/>
  <c r="N2027" i="9"/>
  <c r="N2026" i="9"/>
  <c r="N2025" i="9"/>
  <c r="N2024" i="9"/>
  <c r="N2023" i="9"/>
  <c r="N2022" i="9"/>
  <c r="N2021" i="9"/>
  <c r="N2020" i="9"/>
  <c r="N2019" i="9"/>
  <c r="N2018" i="9"/>
  <c r="N2017" i="9"/>
  <c r="N2016" i="9"/>
  <c r="N2015" i="9"/>
  <c r="N2014" i="9"/>
  <c r="N2013" i="9"/>
  <c r="N2012" i="9"/>
  <c r="N2011" i="9"/>
  <c r="N2010" i="9"/>
  <c r="N2009" i="9"/>
  <c r="N2008" i="9"/>
  <c r="N2007" i="9"/>
  <c r="N2006" i="9"/>
  <c r="N2005" i="9"/>
  <c r="N2004" i="9"/>
  <c r="N2003" i="9"/>
  <c r="N2002" i="9"/>
  <c r="N2001" i="9"/>
  <c r="N2000" i="9"/>
  <c r="N1999" i="9"/>
  <c r="N1998" i="9"/>
  <c r="N1997" i="9"/>
  <c r="N1996" i="9"/>
  <c r="N1995" i="9"/>
  <c r="N1994" i="9"/>
  <c r="N1993" i="9"/>
  <c r="N1992" i="9"/>
  <c r="N1991" i="9"/>
  <c r="N1990" i="9"/>
  <c r="N1989" i="9"/>
  <c r="N1988" i="9"/>
  <c r="N1987" i="9"/>
  <c r="N1986" i="9"/>
  <c r="N1985" i="9"/>
  <c r="N1984" i="9"/>
  <c r="N1983" i="9"/>
  <c r="N1982" i="9"/>
  <c r="N1981" i="9"/>
  <c r="N1980" i="9"/>
  <c r="N1979" i="9"/>
  <c r="N1978" i="9"/>
  <c r="N1977" i="9"/>
  <c r="N1976" i="9"/>
  <c r="N1975" i="9"/>
  <c r="N1974" i="9"/>
  <c r="N1973" i="9"/>
  <c r="N1972" i="9"/>
  <c r="N1971" i="9"/>
  <c r="N1970" i="9"/>
  <c r="N1969" i="9"/>
  <c r="N1968" i="9"/>
  <c r="N1967" i="9"/>
  <c r="N1966" i="9"/>
  <c r="N1965" i="9"/>
  <c r="N1964" i="9"/>
  <c r="N1963" i="9"/>
  <c r="N1962" i="9"/>
  <c r="N1961" i="9"/>
  <c r="N1960" i="9"/>
  <c r="N1959" i="9"/>
  <c r="N1958" i="9"/>
  <c r="N1957" i="9"/>
  <c r="N1956" i="9"/>
  <c r="N1955" i="9"/>
  <c r="N1954" i="9"/>
  <c r="N1953" i="9"/>
  <c r="N1952" i="9"/>
  <c r="N1951" i="9"/>
  <c r="N1950" i="9"/>
  <c r="N1949" i="9"/>
  <c r="N1948" i="9"/>
  <c r="N1947" i="9"/>
  <c r="N1946" i="9"/>
  <c r="N1945" i="9"/>
  <c r="N1944" i="9"/>
  <c r="N1943" i="9"/>
  <c r="N1942" i="9"/>
  <c r="N1941" i="9"/>
  <c r="N1940" i="9"/>
  <c r="N1939" i="9"/>
  <c r="N1938" i="9"/>
  <c r="N1937" i="9"/>
  <c r="N1936" i="9"/>
  <c r="N1935" i="9"/>
  <c r="N1934" i="9"/>
  <c r="N1933" i="9"/>
  <c r="N1932" i="9"/>
  <c r="N1931" i="9"/>
  <c r="N1930" i="9"/>
  <c r="N1929" i="9"/>
  <c r="N1928" i="9"/>
  <c r="N1927" i="9"/>
  <c r="N1926" i="9"/>
  <c r="N1925" i="9"/>
  <c r="N1924" i="9"/>
  <c r="N1923" i="9"/>
  <c r="N1922" i="9"/>
  <c r="N1921" i="9"/>
  <c r="N1920" i="9"/>
  <c r="N1919" i="9"/>
  <c r="N1918" i="9"/>
  <c r="N1917" i="9"/>
  <c r="N1916" i="9"/>
  <c r="N1915" i="9"/>
  <c r="N1914" i="9"/>
  <c r="N1913" i="9"/>
  <c r="N1912" i="9"/>
  <c r="N1911" i="9"/>
  <c r="N1910" i="9"/>
  <c r="N1909" i="9"/>
  <c r="N1908" i="9"/>
  <c r="N1907" i="9"/>
  <c r="N1906" i="9"/>
  <c r="N1905" i="9"/>
  <c r="N1904" i="9"/>
  <c r="N1903" i="9"/>
  <c r="N1902" i="9"/>
  <c r="N1901" i="9"/>
  <c r="N1900" i="9"/>
  <c r="N1899" i="9"/>
  <c r="N1898" i="9"/>
  <c r="N1897" i="9"/>
  <c r="N1896" i="9"/>
  <c r="N1895" i="9"/>
  <c r="N1894" i="9"/>
  <c r="N1893" i="9"/>
  <c r="N1892" i="9"/>
  <c r="N1891" i="9"/>
  <c r="N1890" i="9"/>
  <c r="N1889" i="9"/>
  <c r="N1888" i="9"/>
  <c r="N1887" i="9"/>
  <c r="N1886" i="9"/>
  <c r="N1885" i="9"/>
  <c r="N1884" i="9"/>
  <c r="N1883" i="9"/>
  <c r="N1882" i="9"/>
  <c r="N1881" i="9"/>
  <c r="N1880" i="9"/>
  <c r="N1879" i="9"/>
  <c r="N1878" i="9"/>
  <c r="N1877" i="9"/>
  <c r="N1876" i="9"/>
  <c r="N1875" i="9"/>
  <c r="N1874" i="9"/>
  <c r="N1873" i="9"/>
  <c r="N1872" i="9"/>
  <c r="N1871" i="9"/>
  <c r="N1870" i="9"/>
  <c r="N1869" i="9"/>
  <c r="N1868" i="9"/>
  <c r="N1867" i="9"/>
  <c r="N1866" i="9"/>
  <c r="N1865" i="9"/>
  <c r="N1864" i="9"/>
  <c r="N1863" i="9"/>
  <c r="N1862" i="9"/>
  <c r="N1861" i="9"/>
  <c r="N1860" i="9"/>
  <c r="N1859" i="9"/>
  <c r="N1858" i="9"/>
  <c r="N1857" i="9"/>
  <c r="N1856" i="9"/>
  <c r="N1855" i="9"/>
  <c r="N1854" i="9"/>
  <c r="N1853" i="9"/>
  <c r="N1852" i="9"/>
  <c r="N1851" i="9"/>
  <c r="N1850" i="9"/>
  <c r="N1849" i="9"/>
  <c r="N1848" i="9"/>
  <c r="N1847" i="9"/>
  <c r="N1846" i="9"/>
  <c r="N1845" i="9"/>
  <c r="N1844" i="9"/>
  <c r="N1843" i="9"/>
  <c r="N1842" i="9"/>
  <c r="N1841" i="9"/>
  <c r="N1840" i="9"/>
  <c r="N1839" i="9"/>
  <c r="N1838" i="9"/>
  <c r="N1837" i="9"/>
  <c r="N1836" i="9"/>
  <c r="N1835" i="9"/>
  <c r="N1834" i="9"/>
  <c r="N1833" i="9"/>
  <c r="N1832" i="9"/>
  <c r="N1831" i="9"/>
  <c r="N1830" i="9"/>
  <c r="N1829" i="9"/>
  <c r="N1828" i="9"/>
  <c r="N1827" i="9"/>
  <c r="N1826" i="9"/>
  <c r="N1825" i="9"/>
  <c r="N1824" i="9"/>
  <c r="N1823" i="9"/>
  <c r="N1822" i="9"/>
  <c r="N1821" i="9"/>
  <c r="N1820" i="9"/>
  <c r="N1819" i="9"/>
  <c r="N1818" i="9"/>
  <c r="N1817" i="9"/>
  <c r="N1816" i="9"/>
  <c r="N1815" i="9"/>
  <c r="N1814" i="9"/>
  <c r="N1813" i="9"/>
  <c r="N1812" i="9"/>
  <c r="N1811" i="9"/>
  <c r="N1810" i="9"/>
  <c r="N1809" i="9"/>
  <c r="N1808" i="9"/>
  <c r="N1807" i="9"/>
  <c r="N1806" i="9"/>
  <c r="N1805" i="9"/>
  <c r="N1804" i="9"/>
  <c r="N1803" i="9"/>
  <c r="N1802" i="9"/>
  <c r="N1801" i="9"/>
  <c r="N1800" i="9"/>
  <c r="N1799" i="9"/>
  <c r="N1798" i="9"/>
  <c r="N1797" i="9"/>
  <c r="N1796" i="9"/>
  <c r="N1795" i="9"/>
  <c r="N1794" i="9"/>
  <c r="N1793" i="9"/>
  <c r="N1792" i="9"/>
  <c r="N1791" i="9"/>
  <c r="N1790" i="9"/>
  <c r="N1789" i="9"/>
  <c r="N1788" i="9"/>
  <c r="N1787" i="9"/>
  <c r="N1786" i="9"/>
  <c r="N1785" i="9"/>
  <c r="N1784" i="9"/>
  <c r="N1783" i="9"/>
  <c r="N1782" i="9"/>
  <c r="N1781" i="9"/>
  <c r="N1780" i="9"/>
  <c r="N1779" i="9"/>
  <c r="N1778" i="9"/>
  <c r="N1777" i="9"/>
  <c r="N1776" i="9"/>
  <c r="N1775" i="9"/>
  <c r="N1774" i="9"/>
  <c r="N1773" i="9"/>
  <c r="N1772" i="9"/>
  <c r="N1771" i="9"/>
  <c r="N1770" i="9"/>
  <c r="N1769" i="9"/>
  <c r="N1768" i="9"/>
  <c r="N1767" i="9"/>
  <c r="N1766" i="9"/>
  <c r="N1765" i="9"/>
  <c r="N1764" i="9"/>
  <c r="N1763" i="9"/>
  <c r="N1762" i="9"/>
  <c r="N1761" i="9"/>
  <c r="N1760" i="9"/>
  <c r="N1759" i="9"/>
  <c r="N1758" i="9"/>
  <c r="N1757" i="9"/>
  <c r="N1756" i="9"/>
  <c r="N1755" i="9"/>
  <c r="N1754" i="9"/>
  <c r="N1753" i="9"/>
  <c r="N1752" i="9"/>
  <c r="N1751" i="9"/>
  <c r="N1750" i="9"/>
  <c r="N1749" i="9"/>
  <c r="N1748" i="9"/>
  <c r="N1747" i="9"/>
  <c r="N1746" i="9"/>
  <c r="N1745" i="9"/>
  <c r="N1744" i="9"/>
  <c r="N1743" i="9"/>
  <c r="N1742" i="9"/>
  <c r="N1741" i="9"/>
  <c r="N1740" i="9"/>
  <c r="N1739" i="9"/>
  <c r="N1738" i="9"/>
  <c r="N1737" i="9"/>
  <c r="N1736" i="9"/>
  <c r="N1735" i="9"/>
  <c r="N1734" i="9"/>
  <c r="N1733" i="9"/>
  <c r="N1732" i="9"/>
  <c r="N1731" i="9"/>
  <c r="N1730" i="9"/>
  <c r="N1729" i="9"/>
  <c r="N1728" i="9"/>
  <c r="N1727" i="9"/>
  <c r="N1726" i="9"/>
  <c r="N1725" i="9"/>
  <c r="N1724" i="9"/>
  <c r="N1723" i="9"/>
  <c r="N1722" i="9"/>
  <c r="N1721" i="9"/>
  <c r="N1720" i="9"/>
  <c r="N1719" i="9"/>
  <c r="N1718" i="9"/>
  <c r="N1717" i="9"/>
  <c r="N1716" i="9"/>
  <c r="N1715" i="9"/>
  <c r="N1714" i="9"/>
  <c r="N1713" i="9"/>
  <c r="N1712" i="9"/>
  <c r="N1711" i="9"/>
  <c r="N1710" i="9"/>
  <c r="N1709" i="9"/>
  <c r="N1708" i="9"/>
  <c r="N1707" i="9"/>
  <c r="N1706" i="9"/>
  <c r="N1705" i="9"/>
  <c r="N1704" i="9"/>
  <c r="N1703" i="9"/>
  <c r="N1702" i="9"/>
  <c r="N1701" i="9"/>
  <c r="N1700" i="9"/>
  <c r="N1699" i="9"/>
  <c r="N1698" i="9"/>
  <c r="N1697" i="9"/>
  <c r="N1696" i="9"/>
  <c r="N1695" i="9"/>
  <c r="N1694" i="9"/>
  <c r="N1693" i="9"/>
  <c r="N1692" i="9"/>
  <c r="N1691" i="9"/>
  <c r="N1690" i="9"/>
  <c r="N1689" i="9"/>
  <c r="N1688" i="9"/>
  <c r="N1687" i="9"/>
  <c r="N1686" i="9"/>
  <c r="N1685" i="9"/>
  <c r="N1684" i="9"/>
  <c r="N1683" i="9"/>
  <c r="N1682" i="9"/>
  <c r="N1681" i="9"/>
  <c r="N1680" i="9"/>
  <c r="N1679" i="9"/>
  <c r="N1678" i="9"/>
  <c r="N1677" i="9"/>
  <c r="N1676" i="9"/>
  <c r="N1675" i="9"/>
  <c r="N1674" i="9"/>
  <c r="N1673" i="9"/>
  <c r="N1672" i="9"/>
  <c r="N1671" i="9"/>
  <c r="N1670" i="9"/>
  <c r="N1669" i="9"/>
  <c r="N1668" i="9"/>
  <c r="N1667" i="9"/>
  <c r="N1666" i="9"/>
  <c r="N1665" i="9"/>
  <c r="N1664" i="9"/>
  <c r="N1663" i="9"/>
  <c r="N1662" i="9"/>
  <c r="N1661" i="9"/>
  <c r="N1660" i="9"/>
  <c r="N1659" i="9"/>
  <c r="N1658" i="9"/>
  <c r="N1657" i="9"/>
  <c r="N1656" i="9"/>
  <c r="N1655" i="9"/>
  <c r="N1654" i="9"/>
  <c r="N1653" i="9"/>
  <c r="N1652" i="9"/>
  <c r="N1651" i="9"/>
  <c r="N1650" i="9"/>
  <c r="N1649" i="9"/>
  <c r="N1648" i="9"/>
  <c r="N1647" i="9"/>
  <c r="N1646" i="9"/>
  <c r="N1645" i="9"/>
  <c r="N1644" i="9"/>
  <c r="N1643" i="9"/>
  <c r="N1642" i="9"/>
  <c r="N1641" i="9"/>
  <c r="N1640" i="9"/>
  <c r="N1639" i="9"/>
  <c r="N1638" i="9"/>
  <c r="N1637" i="9"/>
  <c r="N1636" i="9"/>
  <c r="N1635" i="9"/>
  <c r="N1634" i="9"/>
  <c r="N1633" i="9"/>
  <c r="N1632" i="9"/>
  <c r="N1631" i="9"/>
  <c r="N1630" i="9"/>
  <c r="N1629" i="9"/>
  <c r="N1628" i="9"/>
  <c r="N1627" i="9"/>
  <c r="N1626" i="9"/>
  <c r="N1625" i="9"/>
  <c r="N1624" i="9"/>
  <c r="N1623" i="9"/>
  <c r="N1622" i="9"/>
  <c r="N1621" i="9"/>
  <c r="N1620" i="9"/>
  <c r="N1619" i="9"/>
  <c r="N1618" i="9"/>
  <c r="N1617" i="9"/>
  <c r="N1616" i="9"/>
  <c r="N1615" i="9"/>
  <c r="N1614" i="9"/>
  <c r="N1613" i="9"/>
  <c r="N1612" i="9"/>
  <c r="N1611" i="9"/>
  <c r="N1610" i="9"/>
  <c r="N1609" i="9"/>
  <c r="N1608" i="9"/>
  <c r="N1607" i="9"/>
  <c r="N1606" i="9"/>
  <c r="N1605" i="9"/>
  <c r="N1604" i="9"/>
  <c r="N1603" i="9"/>
  <c r="N1602" i="9"/>
  <c r="N1601" i="9"/>
  <c r="N1600" i="9"/>
  <c r="N1599" i="9"/>
  <c r="N1598" i="9"/>
  <c r="N1597" i="9"/>
  <c r="N1596" i="9"/>
  <c r="N1595" i="9"/>
  <c r="N1594" i="9"/>
  <c r="N1593" i="9"/>
  <c r="N1592" i="9"/>
  <c r="N1591" i="9"/>
  <c r="N1590" i="9"/>
  <c r="N1589" i="9"/>
  <c r="N1588" i="9"/>
  <c r="N1587" i="9"/>
  <c r="N1586" i="9"/>
  <c r="N1585" i="9"/>
  <c r="N1584" i="9"/>
  <c r="N1583" i="9"/>
  <c r="N1582" i="9"/>
  <c r="N1581" i="9"/>
  <c r="N1580" i="9"/>
  <c r="N1579" i="9"/>
  <c r="N1578" i="9"/>
  <c r="N1577" i="9"/>
  <c r="N1576" i="9"/>
  <c r="N1575" i="9"/>
  <c r="N1574" i="9"/>
  <c r="N1573" i="9"/>
  <c r="N1572" i="9"/>
  <c r="N1571" i="9"/>
  <c r="N1570" i="9"/>
  <c r="N1569" i="9"/>
  <c r="N1568" i="9"/>
  <c r="N1567" i="9"/>
  <c r="N1566" i="9"/>
  <c r="N1565" i="9"/>
  <c r="N1564" i="9"/>
  <c r="N1563" i="9"/>
  <c r="N1562" i="9"/>
  <c r="N1561" i="9"/>
  <c r="N1560" i="9"/>
  <c r="N1559" i="9"/>
  <c r="N1558" i="9"/>
  <c r="N1557" i="9"/>
  <c r="N1556" i="9"/>
  <c r="N1555" i="9"/>
  <c r="N1554" i="9"/>
  <c r="N1553" i="9"/>
  <c r="N1552" i="9"/>
  <c r="N1551" i="9"/>
  <c r="N1550" i="9"/>
  <c r="N1549" i="9"/>
  <c r="N1548" i="9"/>
  <c r="N1547" i="9"/>
  <c r="N1546" i="9"/>
  <c r="N1545" i="9"/>
  <c r="N1544" i="9"/>
  <c r="N1543" i="9"/>
  <c r="N1542" i="9"/>
  <c r="N1541" i="9"/>
  <c r="N1540" i="9"/>
  <c r="N1539" i="9"/>
  <c r="N1538" i="9"/>
  <c r="N1537" i="9"/>
  <c r="N1536" i="9"/>
  <c r="N1535" i="9"/>
  <c r="N1534" i="9"/>
  <c r="N1533" i="9"/>
  <c r="N1532" i="9"/>
  <c r="N1531" i="9"/>
  <c r="N1530" i="9"/>
  <c r="N1529" i="9"/>
  <c r="N1528" i="9"/>
  <c r="N1527" i="9"/>
  <c r="N1526" i="9"/>
  <c r="N1525" i="9"/>
  <c r="N1524" i="9"/>
  <c r="N1523" i="9"/>
  <c r="N1522" i="9"/>
  <c r="N1521" i="9"/>
  <c r="N1520" i="9"/>
  <c r="N1519" i="9"/>
  <c r="N1518" i="9"/>
  <c r="N1517" i="9"/>
  <c r="N1516" i="9"/>
  <c r="N1515" i="9"/>
  <c r="N1514" i="9"/>
  <c r="N1513" i="9"/>
  <c r="N1512" i="9"/>
  <c r="N1511" i="9"/>
  <c r="N1510" i="9"/>
  <c r="N1509" i="9"/>
  <c r="N1508" i="9"/>
  <c r="N1507" i="9"/>
  <c r="N1506" i="9"/>
  <c r="N1505" i="9"/>
  <c r="N1504" i="9"/>
  <c r="N1503" i="9"/>
  <c r="N1502" i="9"/>
  <c r="N1501" i="9"/>
  <c r="N1500" i="9"/>
  <c r="N1499" i="9"/>
  <c r="N1498" i="9"/>
  <c r="N1497" i="9"/>
  <c r="N1496" i="9"/>
  <c r="N1495" i="9"/>
  <c r="N1494" i="9"/>
  <c r="N1493" i="9"/>
  <c r="N1492" i="9"/>
  <c r="N1491" i="9"/>
  <c r="N1490" i="9"/>
  <c r="N1489" i="9"/>
  <c r="N1488" i="9"/>
  <c r="N1487" i="9"/>
  <c r="N1486" i="9"/>
  <c r="N1485" i="9"/>
  <c r="N1484" i="9"/>
  <c r="N1483" i="9"/>
  <c r="N1482" i="9"/>
  <c r="N1481" i="9"/>
  <c r="N1480" i="9"/>
  <c r="N1479" i="9"/>
  <c r="N1478" i="9"/>
  <c r="N1477" i="9"/>
  <c r="N1476" i="9"/>
  <c r="N1475" i="9"/>
  <c r="N1474" i="9"/>
  <c r="N1473" i="9"/>
  <c r="N1472" i="9"/>
  <c r="N1471" i="9"/>
  <c r="N1470" i="9"/>
  <c r="N1469" i="9"/>
  <c r="N1468" i="9"/>
  <c r="N1467" i="9"/>
  <c r="N1466" i="9"/>
  <c r="N1465" i="9"/>
  <c r="N1464" i="9"/>
  <c r="N1463" i="9"/>
  <c r="N1462" i="9"/>
  <c r="N1461" i="9"/>
  <c r="N1460" i="9"/>
  <c r="N1459" i="9"/>
  <c r="N1458" i="9"/>
  <c r="N1457" i="9"/>
  <c r="N1456" i="9"/>
  <c r="N1455" i="9"/>
  <c r="N1454" i="9"/>
  <c r="N1453" i="9"/>
  <c r="N1452" i="9"/>
  <c r="N1451" i="9"/>
  <c r="N1450" i="9"/>
  <c r="N1449" i="9"/>
  <c r="N1448" i="9"/>
  <c r="N1447" i="9"/>
  <c r="N1446" i="9"/>
  <c r="N1445" i="9"/>
  <c r="N1444" i="9"/>
  <c r="N1443" i="9"/>
  <c r="N1442" i="9"/>
  <c r="N1441" i="9"/>
  <c r="N1440" i="9"/>
  <c r="N1439" i="9"/>
  <c r="N1438" i="9"/>
  <c r="N1437" i="9"/>
  <c r="N1436" i="9"/>
  <c r="N1435" i="9"/>
  <c r="N1434" i="9"/>
  <c r="N1433" i="9"/>
  <c r="N1432" i="9"/>
  <c r="N1431" i="9"/>
  <c r="N1430" i="9"/>
  <c r="N1429" i="9"/>
  <c r="N1428" i="9"/>
  <c r="N1427" i="9"/>
  <c r="N1426" i="9"/>
  <c r="N1425" i="9"/>
  <c r="N1424" i="9"/>
  <c r="N1423" i="9"/>
  <c r="N1422" i="9"/>
  <c r="N1421" i="9"/>
  <c r="N1420" i="9"/>
  <c r="N1419" i="9"/>
  <c r="N1418" i="9"/>
  <c r="N1417" i="9"/>
  <c r="N1416" i="9"/>
  <c r="N1415" i="9"/>
  <c r="N1414" i="9"/>
  <c r="N1413" i="9"/>
  <c r="N1412" i="9"/>
  <c r="N1411" i="9"/>
  <c r="N1410" i="9"/>
  <c r="N1409" i="9"/>
  <c r="N1408" i="9"/>
  <c r="N1407" i="9"/>
  <c r="N1406" i="9"/>
  <c r="N1405" i="9"/>
  <c r="N1404" i="9"/>
  <c r="N1403" i="9"/>
  <c r="N1402" i="9"/>
  <c r="N1401" i="9"/>
  <c r="N1400" i="9"/>
  <c r="N1399" i="9"/>
  <c r="N1398" i="9"/>
  <c r="N1397" i="9"/>
  <c r="N1396" i="9"/>
  <c r="N1395" i="9"/>
  <c r="N1394" i="9"/>
  <c r="N1393" i="9"/>
  <c r="N1392" i="9"/>
  <c r="N1391" i="9"/>
  <c r="N1390" i="9"/>
  <c r="N1389" i="9"/>
  <c r="N1388" i="9"/>
  <c r="N1387" i="9"/>
  <c r="N1386" i="9"/>
  <c r="N1385" i="9"/>
  <c r="N1384" i="9"/>
  <c r="N1383" i="9"/>
  <c r="N1382" i="9"/>
  <c r="N1381" i="9"/>
  <c r="N1380" i="9"/>
  <c r="N1379" i="9"/>
  <c r="N1378" i="9"/>
  <c r="N1377" i="9"/>
  <c r="N1376" i="9"/>
  <c r="N1375" i="9"/>
  <c r="N1374" i="9"/>
  <c r="N1373" i="9"/>
  <c r="N1372" i="9"/>
  <c r="N1371" i="9"/>
  <c r="N1370" i="9"/>
  <c r="N1369" i="9"/>
  <c r="N1368" i="9"/>
  <c r="N1367" i="9"/>
  <c r="N1366" i="9"/>
  <c r="N1365" i="9"/>
  <c r="N1364" i="9"/>
  <c r="N1363" i="9"/>
  <c r="N1362" i="9"/>
  <c r="N1361" i="9"/>
  <c r="N1360" i="9"/>
  <c r="N1359" i="9"/>
  <c r="N1358" i="9"/>
  <c r="N1357" i="9"/>
  <c r="N1356" i="9"/>
  <c r="N1355" i="9"/>
  <c r="N1354" i="9"/>
  <c r="N1353" i="9"/>
  <c r="N1352" i="9"/>
  <c r="N1351" i="9"/>
  <c r="N1350" i="9"/>
  <c r="N1349" i="9"/>
  <c r="N1348" i="9"/>
  <c r="N1347" i="9"/>
  <c r="N1346" i="9"/>
  <c r="N1345" i="9"/>
  <c r="N1344" i="9"/>
  <c r="N1343" i="9"/>
  <c r="N1342" i="9"/>
  <c r="N1341" i="9"/>
  <c r="N1340" i="9"/>
  <c r="N1339" i="9"/>
  <c r="N1338" i="9"/>
  <c r="N1337" i="9"/>
  <c r="N1336" i="9"/>
  <c r="N1335" i="9"/>
  <c r="N1334" i="9"/>
  <c r="N1333" i="9"/>
  <c r="N1332" i="9"/>
  <c r="N1331" i="9"/>
  <c r="N1330" i="9"/>
  <c r="N1329" i="9"/>
  <c r="N1328" i="9"/>
  <c r="N1327" i="9"/>
  <c r="N1326" i="9"/>
  <c r="N1325" i="9"/>
  <c r="N1324" i="9"/>
  <c r="N1323" i="9"/>
  <c r="N1322" i="9"/>
  <c r="N1321" i="9"/>
  <c r="N1320" i="9"/>
  <c r="N1319" i="9"/>
  <c r="N1318" i="9"/>
  <c r="N1317" i="9"/>
  <c r="N1316" i="9"/>
  <c r="N1315" i="9"/>
  <c r="N1314" i="9"/>
  <c r="N1313" i="9"/>
  <c r="N1312" i="9"/>
  <c r="N1311" i="9"/>
  <c r="N1310" i="9"/>
  <c r="N1309" i="9"/>
  <c r="N1308" i="9"/>
  <c r="N1307" i="9"/>
  <c r="N1306" i="9"/>
  <c r="N1305" i="9"/>
  <c r="N1304" i="9"/>
  <c r="N1303" i="9"/>
  <c r="N1302" i="9"/>
  <c r="N1301" i="9"/>
  <c r="N1300" i="9"/>
  <c r="N1299" i="9"/>
  <c r="N1298" i="9"/>
  <c r="N1297" i="9"/>
  <c r="N1296" i="9"/>
  <c r="N1295" i="9"/>
  <c r="N1294" i="9"/>
  <c r="N1293" i="9"/>
  <c r="N1292" i="9"/>
  <c r="N1291" i="9"/>
  <c r="N1290" i="9"/>
  <c r="N1289" i="9"/>
  <c r="N1288" i="9"/>
  <c r="N1287" i="9"/>
  <c r="N1286" i="9"/>
  <c r="N1285" i="9"/>
  <c r="N1284" i="9"/>
  <c r="N1283" i="9"/>
  <c r="N1282" i="9"/>
  <c r="N1281" i="9"/>
  <c r="N1280" i="9"/>
  <c r="N1279" i="9"/>
  <c r="N1278" i="9"/>
  <c r="N1277" i="9"/>
  <c r="N1276" i="9"/>
  <c r="N1275" i="9"/>
  <c r="N1274" i="9"/>
  <c r="N1273" i="9"/>
  <c r="N1272" i="9"/>
  <c r="N1271" i="9"/>
  <c r="N1270" i="9"/>
  <c r="N1269" i="9"/>
  <c r="N1268" i="9"/>
  <c r="N1267" i="9"/>
  <c r="N1266" i="9"/>
  <c r="N1265" i="9"/>
  <c r="N1264" i="9"/>
  <c r="N1263" i="9"/>
  <c r="N1262" i="9"/>
  <c r="N1261" i="9"/>
  <c r="N1260" i="9"/>
  <c r="N1259" i="9"/>
  <c r="N1258" i="9"/>
  <c r="N1257" i="9"/>
  <c r="N1256" i="9"/>
  <c r="N1255" i="9"/>
  <c r="N1254" i="9"/>
  <c r="N1253" i="9"/>
  <c r="N1252" i="9"/>
  <c r="N1251" i="9"/>
  <c r="N1250" i="9"/>
  <c r="N1249" i="9"/>
  <c r="N1248" i="9"/>
  <c r="N1247" i="9"/>
  <c r="N1246" i="9"/>
  <c r="N1245" i="9"/>
  <c r="N1244" i="9"/>
  <c r="N1243" i="9"/>
  <c r="N1242" i="9"/>
  <c r="N1241" i="9"/>
  <c r="N1240" i="9"/>
  <c r="N1239" i="9"/>
  <c r="N1238" i="9"/>
  <c r="N1237" i="9"/>
  <c r="N1236" i="9"/>
  <c r="N1235" i="9"/>
  <c r="N1234" i="9"/>
  <c r="N1233" i="9"/>
  <c r="N1232" i="9"/>
  <c r="N1231" i="9"/>
  <c r="N1230" i="9"/>
  <c r="N1229" i="9"/>
  <c r="N1228" i="9"/>
  <c r="N1227" i="9"/>
  <c r="N1226" i="9"/>
  <c r="N1225" i="9"/>
  <c r="N1224" i="9"/>
  <c r="N1223" i="9"/>
  <c r="N1222" i="9"/>
  <c r="N1221" i="9"/>
  <c r="N1220" i="9"/>
  <c r="N1219" i="9"/>
  <c r="N1218" i="9"/>
  <c r="N1217" i="9"/>
  <c r="N1216" i="9"/>
  <c r="N1215" i="9"/>
  <c r="N1214" i="9"/>
  <c r="N1213" i="9"/>
  <c r="N1212" i="9"/>
  <c r="N1211" i="9"/>
  <c r="N1210" i="9"/>
  <c r="N1209" i="9"/>
  <c r="N1208" i="9"/>
  <c r="N1207" i="9"/>
  <c r="N1206" i="9"/>
  <c r="N1205" i="9"/>
  <c r="N1204" i="9"/>
  <c r="N1203" i="9"/>
  <c r="N1202" i="9"/>
  <c r="N1201" i="9"/>
  <c r="N1200" i="9"/>
  <c r="N1199" i="9"/>
  <c r="N1198" i="9"/>
  <c r="N1197" i="9"/>
  <c r="N1196" i="9"/>
  <c r="N1195" i="9"/>
  <c r="N1194" i="9"/>
  <c r="N1193" i="9"/>
  <c r="N1192" i="9"/>
  <c r="N1191" i="9"/>
  <c r="N1190" i="9"/>
  <c r="N1189" i="9"/>
  <c r="N1188" i="9"/>
  <c r="N1187" i="9"/>
  <c r="N1186" i="9"/>
  <c r="N1185" i="9"/>
  <c r="N1184" i="9"/>
  <c r="N1183" i="9"/>
  <c r="N1182" i="9"/>
  <c r="N1181" i="9"/>
  <c r="N1180" i="9"/>
  <c r="N1179" i="9"/>
  <c r="N1178" i="9"/>
  <c r="N1177" i="9"/>
  <c r="N1176" i="9"/>
  <c r="N1175" i="9"/>
  <c r="N1174" i="9"/>
  <c r="N1173" i="9"/>
  <c r="N1172" i="9"/>
  <c r="N1171" i="9"/>
  <c r="N1170" i="9"/>
  <c r="N1169" i="9"/>
  <c r="N1168" i="9"/>
  <c r="N1167" i="9"/>
  <c r="N1166" i="9"/>
  <c r="N1165" i="9"/>
  <c r="N1164" i="9"/>
  <c r="N1163" i="9"/>
  <c r="N1162" i="9"/>
  <c r="N1161" i="9"/>
  <c r="N1160" i="9"/>
  <c r="N1159" i="9"/>
  <c r="N1158" i="9"/>
  <c r="N1157" i="9"/>
  <c r="N1156" i="9"/>
  <c r="N1155" i="9"/>
  <c r="N1154" i="9"/>
  <c r="N1153" i="9"/>
  <c r="N1152" i="9"/>
  <c r="N1151" i="9"/>
  <c r="N1150" i="9"/>
  <c r="N1149" i="9"/>
  <c r="N1148" i="9"/>
  <c r="N1147" i="9"/>
  <c r="N1146" i="9"/>
  <c r="N1145" i="9"/>
  <c r="N1144" i="9"/>
  <c r="N1143" i="9"/>
  <c r="N1142" i="9"/>
  <c r="N1141" i="9"/>
  <c r="N1140" i="9"/>
  <c r="N1139" i="9"/>
  <c r="N1138" i="9"/>
  <c r="N1137" i="9"/>
  <c r="N1136" i="9"/>
  <c r="N1135" i="9"/>
  <c r="N1134" i="9"/>
  <c r="N1133" i="9"/>
  <c r="N1132" i="9"/>
  <c r="N1131" i="9"/>
  <c r="N1130" i="9"/>
  <c r="N1129" i="9"/>
  <c r="N1128" i="9"/>
  <c r="N1127" i="9"/>
  <c r="N1126" i="9"/>
  <c r="N1125" i="9"/>
  <c r="N1124" i="9"/>
  <c r="N1123" i="9"/>
  <c r="N1122" i="9"/>
  <c r="N1121" i="9"/>
  <c r="N1120" i="9"/>
  <c r="N1119" i="9"/>
  <c r="N1118" i="9"/>
  <c r="N1117" i="9"/>
  <c r="N1116" i="9"/>
  <c r="N1115" i="9"/>
  <c r="N1114" i="9"/>
  <c r="N1113" i="9"/>
  <c r="N1112" i="9"/>
  <c r="N1111" i="9"/>
  <c r="N1110" i="9"/>
  <c r="N1109" i="9"/>
  <c r="N1108" i="9"/>
  <c r="N1107" i="9"/>
  <c r="N1106" i="9"/>
  <c r="N1105" i="9"/>
  <c r="N1104" i="9"/>
  <c r="N1103" i="9"/>
  <c r="N1102" i="9"/>
  <c r="N1101" i="9"/>
  <c r="N1100" i="9"/>
  <c r="N1099" i="9"/>
  <c r="N1098" i="9"/>
  <c r="N1097" i="9"/>
  <c r="N1096" i="9"/>
  <c r="N1095" i="9"/>
  <c r="N1094" i="9"/>
  <c r="N1093" i="9"/>
  <c r="N1092" i="9"/>
  <c r="N1091" i="9"/>
  <c r="N1090" i="9"/>
  <c r="N1089" i="9"/>
  <c r="N1088" i="9"/>
  <c r="N1087" i="9"/>
  <c r="N1086" i="9"/>
  <c r="N1085" i="9"/>
  <c r="N1084" i="9"/>
  <c r="N1083" i="9"/>
  <c r="N1082" i="9"/>
  <c r="N1081" i="9"/>
  <c r="N1080" i="9"/>
  <c r="N1079" i="9"/>
  <c r="N1078" i="9"/>
  <c r="N1077" i="9"/>
  <c r="N1076" i="9"/>
  <c r="N1075" i="9"/>
  <c r="N1074" i="9"/>
  <c r="N1073" i="9"/>
  <c r="N1072" i="9"/>
  <c r="N1071" i="9"/>
  <c r="N1070" i="9"/>
  <c r="N1069" i="9"/>
  <c r="N1068" i="9"/>
  <c r="N1067" i="9"/>
  <c r="N1066" i="9"/>
  <c r="N1065" i="9"/>
  <c r="N1064" i="9"/>
  <c r="N1063" i="9"/>
  <c r="N1062" i="9"/>
  <c r="N1061" i="9"/>
  <c r="N1060" i="9"/>
  <c r="N1059" i="9"/>
  <c r="N1058" i="9"/>
  <c r="N1057" i="9"/>
  <c r="N1056" i="9"/>
  <c r="N1055" i="9"/>
  <c r="N1054" i="9"/>
  <c r="N1053" i="9"/>
  <c r="N1052" i="9"/>
  <c r="N1051" i="9"/>
  <c r="N1050" i="9"/>
  <c r="N1049" i="9"/>
  <c r="N1048" i="9"/>
  <c r="N1047" i="9"/>
  <c r="N1046" i="9"/>
  <c r="N1045" i="9"/>
  <c r="N1044" i="9"/>
  <c r="N1043" i="9"/>
  <c r="N1042" i="9"/>
  <c r="N1041" i="9"/>
  <c r="N1040" i="9"/>
  <c r="N1039" i="9"/>
  <c r="N1038" i="9"/>
  <c r="N1037" i="9"/>
  <c r="N1036" i="9"/>
  <c r="N1035" i="9"/>
  <c r="N1034" i="9"/>
  <c r="N1033" i="9"/>
  <c r="N1032" i="9"/>
  <c r="N1031" i="9"/>
  <c r="N1030" i="9"/>
  <c r="N1029" i="9"/>
  <c r="N1028" i="9"/>
  <c r="N1027" i="9"/>
  <c r="N1026" i="9"/>
  <c r="N1025" i="9"/>
  <c r="N1024" i="9"/>
  <c r="N1023" i="9"/>
  <c r="N1022" i="9"/>
  <c r="N1021" i="9"/>
  <c r="N1020" i="9"/>
  <c r="N1019" i="9"/>
  <c r="N1018" i="9"/>
  <c r="N1017" i="9"/>
  <c r="N1016" i="9"/>
  <c r="N1015" i="9"/>
  <c r="N1014" i="9"/>
  <c r="N1013" i="9"/>
  <c r="N1012" i="9"/>
  <c r="N1011" i="9"/>
  <c r="N1010" i="9"/>
  <c r="N1009" i="9"/>
  <c r="N1008" i="9"/>
  <c r="N1007" i="9"/>
  <c r="N1006" i="9"/>
  <c r="N1005"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938" i="9"/>
  <c r="N937" i="9"/>
  <c r="N936" i="9"/>
  <c r="N935" i="9"/>
  <c r="N934" i="9"/>
  <c r="N933" i="9"/>
  <c r="N932" i="9"/>
  <c r="N931" i="9"/>
  <c r="N930" i="9"/>
  <c r="N929" i="9"/>
  <c r="N928" i="9"/>
  <c r="N927" i="9"/>
  <c r="N926" i="9"/>
  <c r="N925" i="9"/>
  <c r="N924" i="9"/>
  <c r="N923" i="9"/>
  <c r="N922" i="9"/>
  <c r="N921" i="9"/>
  <c r="N920" i="9"/>
  <c r="N919" i="9"/>
  <c r="N918" i="9"/>
  <c r="N917" i="9"/>
  <c r="N916" i="9"/>
  <c r="N915" i="9"/>
  <c r="N914" i="9"/>
  <c r="N913" i="9"/>
  <c r="N912" i="9"/>
  <c r="N911" i="9"/>
  <c r="N910" i="9"/>
  <c r="N909" i="9"/>
  <c r="N908" i="9"/>
  <c r="N907" i="9"/>
  <c r="N906" i="9"/>
  <c r="N905" i="9"/>
  <c r="N904" i="9"/>
  <c r="N903" i="9"/>
  <c r="N902" i="9"/>
  <c r="N901" i="9"/>
  <c r="N900" i="9"/>
  <c r="N899" i="9"/>
  <c r="N898" i="9"/>
  <c r="N897" i="9"/>
  <c r="N896" i="9"/>
  <c r="N895" i="9"/>
  <c r="N894" i="9"/>
  <c r="N893" i="9"/>
  <c r="N892" i="9"/>
  <c r="N891" i="9"/>
  <c r="N890" i="9"/>
  <c r="N889" i="9"/>
  <c r="N888" i="9"/>
  <c r="N887" i="9"/>
  <c r="N886" i="9"/>
  <c r="N885" i="9"/>
  <c r="N884" i="9"/>
  <c r="N883" i="9"/>
  <c r="N882" i="9"/>
  <c r="N881" i="9"/>
  <c r="N880" i="9"/>
  <c r="N879" i="9"/>
  <c r="N878" i="9"/>
  <c r="N877" i="9"/>
  <c r="N876" i="9"/>
  <c r="N875" i="9"/>
  <c r="N874" i="9"/>
  <c r="N873" i="9"/>
  <c r="N872" i="9"/>
  <c r="N871" i="9"/>
  <c r="N870" i="9"/>
  <c r="N869" i="9"/>
  <c r="N868" i="9"/>
  <c r="N867" i="9"/>
  <c r="N866" i="9"/>
  <c r="N865" i="9"/>
  <c r="N864" i="9"/>
  <c r="N863" i="9"/>
  <c r="N862" i="9"/>
  <c r="N861" i="9"/>
  <c r="N860" i="9"/>
  <c r="N859" i="9"/>
  <c r="N858" i="9"/>
  <c r="N857" i="9"/>
  <c r="N856" i="9"/>
  <c r="N855" i="9"/>
  <c r="N854" i="9"/>
  <c r="N853" i="9"/>
  <c r="N852" i="9"/>
  <c r="N851" i="9"/>
  <c r="N850" i="9"/>
  <c r="N849" i="9"/>
  <c r="N848" i="9"/>
  <c r="N847" i="9"/>
  <c r="N846" i="9"/>
  <c r="N845" i="9"/>
  <c r="N844" i="9"/>
  <c r="N843" i="9"/>
  <c r="N842" i="9"/>
  <c r="N841" i="9"/>
  <c r="N840" i="9"/>
  <c r="N839" i="9"/>
  <c r="N838" i="9"/>
  <c r="N837" i="9"/>
  <c r="N836" i="9"/>
  <c r="N835"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707" i="9"/>
  <c r="N706" i="9"/>
  <c r="N705" i="9"/>
  <c r="N704" i="9"/>
  <c r="N703" i="9"/>
  <c r="N702" i="9"/>
  <c r="N701" i="9"/>
  <c r="N700" i="9"/>
  <c r="N699" i="9"/>
  <c r="N698" i="9"/>
  <c r="N697" i="9"/>
  <c r="N696" i="9"/>
  <c r="N695" i="9"/>
  <c r="N694" i="9"/>
  <c r="N693" i="9"/>
  <c r="N692" i="9"/>
  <c r="N691" i="9"/>
  <c r="N690" i="9"/>
  <c r="N689" i="9"/>
  <c r="N688" i="9"/>
  <c r="N687" i="9"/>
  <c r="N686" i="9"/>
  <c r="N685" i="9"/>
  <c r="N684" i="9"/>
  <c r="N683" i="9"/>
  <c r="N682" i="9"/>
  <c r="N681" i="9"/>
  <c r="N680" i="9"/>
  <c r="N679" i="9"/>
  <c r="N678" i="9"/>
  <c r="N677" i="9"/>
  <c r="N676" i="9"/>
  <c r="N675" i="9"/>
  <c r="N674" i="9"/>
  <c r="N673" i="9"/>
  <c r="N672" i="9"/>
  <c r="N671" i="9"/>
  <c r="N670" i="9"/>
  <c r="N669" i="9"/>
  <c r="N668" i="9"/>
  <c r="N667" i="9"/>
  <c r="N666" i="9"/>
  <c r="N665" i="9"/>
  <c r="N664" i="9"/>
  <c r="N663" i="9"/>
  <c r="N662" i="9"/>
  <c r="N661" i="9"/>
  <c r="N660" i="9"/>
  <c r="N659" i="9"/>
  <c r="N658" i="9"/>
  <c r="N657" i="9"/>
  <c r="N656" i="9"/>
  <c r="N655" i="9"/>
  <c r="N654" i="9"/>
  <c r="N653" i="9"/>
  <c r="N652" i="9"/>
  <c r="N651" i="9"/>
  <c r="N650" i="9"/>
  <c r="N649" i="9"/>
  <c r="N648" i="9"/>
  <c r="N647" i="9"/>
  <c r="N646" i="9"/>
  <c r="N645" i="9"/>
  <c r="N644" i="9"/>
  <c r="N643" i="9"/>
  <c r="N642" i="9"/>
  <c r="N641" i="9"/>
  <c r="N640" i="9"/>
  <c r="N639" i="9"/>
  <c r="N638" i="9"/>
  <c r="N637" i="9"/>
  <c r="N636" i="9"/>
  <c r="N635" i="9"/>
  <c r="N634" i="9"/>
  <c r="N633" i="9"/>
  <c r="N632" i="9"/>
  <c r="N631" i="9"/>
  <c r="N630" i="9"/>
  <c r="N629" i="9"/>
  <c r="N628" i="9"/>
  <c r="N627" i="9"/>
  <c r="N626" i="9"/>
  <c r="N625" i="9"/>
  <c r="N624" i="9"/>
  <c r="N623" i="9"/>
  <c r="N622" i="9"/>
  <c r="N621" i="9"/>
  <c r="N620" i="9"/>
  <c r="N619" i="9"/>
  <c r="N618" i="9"/>
  <c r="N617" i="9"/>
  <c r="N616" i="9"/>
  <c r="N615" i="9"/>
  <c r="N614" i="9"/>
  <c r="N613" i="9"/>
  <c r="N612" i="9"/>
  <c r="N611" i="9"/>
  <c r="N610" i="9"/>
  <c r="N609" i="9"/>
  <c r="N608" i="9"/>
  <c r="N607" i="9"/>
  <c r="N606" i="9"/>
  <c r="N605" i="9"/>
  <c r="N604" i="9"/>
  <c r="N603" i="9"/>
  <c r="N602" i="9"/>
  <c r="N601" i="9"/>
  <c r="N600" i="9"/>
  <c r="N599" i="9"/>
  <c r="N598" i="9"/>
  <c r="N597" i="9"/>
  <c r="N596" i="9"/>
  <c r="N595" i="9"/>
  <c r="N594" i="9"/>
  <c r="N593" i="9"/>
  <c r="N592" i="9"/>
  <c r="N591" i="9"/>
  <c r="N590" i="9"/>
  <c r="N589" i="9"/>
  <c r="N588" i="9"/>
  <c r="N587" i="9"/>
  <c r="N586" i="9"/>
  <c r="N585" i="9"/>
  <c r="N584" i="9"/>
  <c r="N583" i="9"/>
  <c r="N582" i="9"/>
  <c r="N581" i="9"/>
  <c r="N580" i="9"/>
  <c r="N579" i="9"/>
  <c r="N578" i="9"/>
  <c r="N577" i="9"/>
  <c r="N576" i="9"/>
  <c r="N575" i="9"/>
  <c r="N574" i="9"/>
  <c r="N573" i="9"/>
  <c r="N572" i="9"/>
  <c r="N571" i="9"/>
  <c r="N570" i="9"/>
  <c r="N569" i="9"/>
  <c r="N568" i="9"/>
  <c r="N567" i="9"/>
  <c r="N566" i="9"/>
  <c r="N565" i="9"/>
  <c r="N564" i="9"/>
  <c r="N563" i="9"/>
  <c r="N562" i="9"/>
  <c r="N561" i="9"/>
  <c r="N560" i="9"/>
  <c r="N559" i="9"/>
  <c r="N558" i="9"/>
  <c r="N557" i="9"/>
  <c r="N556" i="9"/>
  <c r="N555" i="9"/>
  <c r="N554" i="9"/>
  <c r="N553" i="9"/>
  <c r="N552" i="9"/>
  <c r="N551" i="9"/>
  <c r="N550" i="9"/>
  <c r="N549" i="9"/>
  <c r="N548" i="9"/>
  <c r="N547" i="9"/>
  <c r="N546" i="9"/>
  <c r="N545" i="9"/>
  <c r="N544" i="9"/>
  <c r="N543" i="9"/>
  <c r="N542" i="9"/>
  <c r="N541" i="9"/>
  <c r="N540" i="9"/>
  <c r="N539" i="9"/>
  <c r="N538" i="9"/>
  <c r="N537" i="9"/>
  <c r="N536" i="9"/>
  <c r="N535" i="9"/>
  <c r="N534" i="9"/>
  <c r="N533" i="9"/>
  <c r="N532" i="9"/>
  <c r="N531" i="9"/>
  <c r="N530" i="9"/>
  <c r="N529" i="9"/>
  <c r="N528" i="9"/>
  <c r="N527" i="9"/>
  <c r="N526" i="9"/>
  <c r="N525" i="9"/>
  <c r="N524" i="9"/>
  <c r="N523" i="9"/>
  <c r="N522" i="9"/>
  <c r="N521" i="9"/>
  <c r="N520" i="9"/>
  <c r="N519" i="9"/>
  <c r="N518" i="9"/>
  <c r="N517" i="9"/>
  <c r="N516" i="9"/>
  <c r="N515" i="9"/>
  <c r="N514" i="9"/>
  <c r="N513" i="9"/>
  <c r="N512" i="9"/>
  <c r="N511" i="9"/>
  <c r="N510" i="9"/>
  <c r="N509" i="9"/>
  <c r="N508" i="9"/>
  <c r="N507" i="9"/>
  <c r="N506" i="9"/>
  <c r="N505" i="9"/>
  <c r="N504" i="9"/>
  <c r="N503" i="9"/>
  <c r="N502" i="9"/>
  <c r="N501" i="9"/>
  <c r="N500" i="9"/>
  <c r="N499" i="9"/>
  <c r="N498" i="9"/>
  <c r="N497" i="9"/>
  <c r="N496" i="9"/>
  <c r="N495" i="9"/>
  <c r="N494" i="9"/>
  <c r="N493" i="9"/>
  <c r="N492" i="9"/>
  <c r="N491" i="9"/>
  <c r="N490" i="9"/>
  <c r="N489" i="9"/>
  <c r="N488" i="9"/>
  <c r="N487" i="9"/>
  <c r="N486" i="9"/>
  <c r="N485" i="9"/>
  <c r="N484" i="9"/>
  <c r="N483" i="9"/>
  <c r="N482" i="9"/>
  <c r="N481" i="9"/>
  <c r="N480" i="9"/>
  <c r="N479" i="9"/>
  <c r="N478" i="9"/>
  <c r="N477" i="9"/>
  <c r="N476" i="9"/>
  <c r="N475" i="9"/>
  <c r="N474" i="9"/>
  <c r="N473" i="9"/>
  <c r="N472" i="9"/>
  <c r="N471" i="9"/>
  <c r="N470" i="9"/>
  <c r="N469" i="9"/>
  <c r="N468" i="9"/>
  <c r="N467" i="9"/>
  <c r="N466" i="9"/>
  <c r="N465" i="9"/>
  <c r="N464" i="9"/>
  <c r="N463" i="9"/>
  <c r="N462"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339" i="9"/>
  <c r="N338" i="9"/>
  <c r="N337" i="9"/>
  <c r="N336" i="9"/>
  <c r="N335" i="9"/>
  <c r="N334" i="9"/>
  <c r="N333" i="9"/>
  <c r="N332" i="9"/>
  <c r="N331" i="9"/>
  <c r="N330" i="9"/>
  <c r="N329" i="9"/>
  <c r="N328" i="9"/>
  <c r="N327"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N286" i="9"/>
  <c r="N285" i="9"/>
  <c r="N284" i="9"/>
  <c r="N283" i="9"/>
  <c r="N282" i="9"/>
  <c r="N281" i="9"/>
  <c r="N280" i="9"/>
  <c r="N279" i="9"/>
  <c r="N278" i="9"/>
  <c r="N277" i="9"/>
  <c r="N276" i="9"/>
  <c r="N275" i="9"/>
  <c r="N274" i="9"/>
  <c r="N273" i="9"/>
  <c r="N272" i="9"/>
  <c r="N271" i="9"/>
  <c r="N270" i="9"/>
  <c r="N269" i="9"/>
  <c r="N268" i="9"/>
  <c r="N267" i="9"/>
  <c r="N266" i="9"/>
  <c r="N265" i="9"/>
  <c r="N264" i="9"/>
  <c r="N263" i="9"/>
  <c r="N262" i="9"/>
  <c r="N261" i="9"/>
  <c r="N260" i="9"/>
  <c r="N259" i="9"/>
  <c r="N258" i="9"/>
  <c r="N257" i="9"/>
  <c r="N256" i="9"/>
  <c r="N255" i="9"/>
  <c r="N254" i="9"/>
  <c r="N253" i="9"/>
  <c r="N252" i="9"/>
  <c r="N251" i="9"/>
  <c r="N250" i="9"/>
  <c r="N249" i="9"/>
  <c r="N248" i="9"/>
  <c r="N247" i="9"/>
  <c r="N246" i="9"/>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AG10" i="9" l="1"/>
  <c r="AG1011" i="9"/>
  <c r="AH1011" i="9" s="1"/>
  <c r="AB10" i="9"/>
  <c r="AC10" i="9" s="1"/>
  <c r="AB13" i="9"/>
  <c r="AC13" i="9" s="1"/>
  <c r="AB14" i="9"/>
  <c r="AC14" i="9" s="1"/>
  <c r="AB15" i="9"/>
  <c r="AC15" i="9" s="1"/>
  <c r="AB12" i="9"/>
  <c r="AC12" i="9" s="1"/>
  <c r="U14" i="9"/>
  <c r="U15" i="9"/>
  <c r="U12" i="9"/>
  <c r="U13" i="9"/>
  <c r="U10" i="9"/>
  <c r="AZ71" i="8"/>
  <c r="Y9" i="9" s="1"/>
  <c r="AY71" i="8"/>
  <c r="X9" i="9" s="1"/>
  <c r="AX71" i="8"/>
  <c r="W9" i="9" s="1"/>
  <c r="BA71" i="8"/>
  <c r="Z9" i="9" s="1"/>
  <c r="AW71" i="8"/>
  <c r="V9" i="9" s="1"/>
  <c r="Q12" i="9"/>
  <c r="Q10" i="9"/>
  <c r="Q14" i="9"/>
  <c r="AR10" i="1"/>
  <c r="AV76" i="8" l="1"/>
  <c r="AH10" i="9"/>
  <c r="AH114" i="8" s="1"/>
  <c r="AV74" i="8"/>
  <c r="AV75" i="8"/>
  <c r="AV73" i="8"/>
  <c r="V98" i="8"/>
  <c r="AH108" i="8"/>
  <c r="AH94" i="8"/>
  <c r="V94" i="8"/>
  <c r="AH106" i="8"/>
  <c r="V96" i="8"/>
  <c r="V116" i="8"/>
  <c r="V114" i="8"/>
  <c r="AH98" i="8"/>
  <c r="AH96" i="8"/>
  <c r="V104" i="8"/>
  <c r="V102" i="8"/>
  <c r="V57" i="8"/>
  <c r="C65" i="8"/>
  <c r="C57" i="8"/>
  <c r="O69" i="8"/>
  <c r="O61" i="8"/>
  <c r="O53" i="8"/>
  <c r="AH65" i="8"/>
  <c r="AH57" i="8"/>
  <c r="V53" i="8"/>
  <c r="V63" i="8"/>
  <c r="V51" i="8"/>
  <c r="C59" i="8"/>
  <c r="O55" i="8"/>
  <c r="AH51" i="8"/>
  <c r="C63" i="8"/>
  <c r="C55" i="8"/>
  <c r="O67" i="8"/>
  <c r="O59" i="8"/>
  <c r="O51" i="8"/>
  <c r="AH63" i="8"/>
  <c r="AH55" i="8"/>
  <c r="V69" i="8"/>
  <c r="V61" i="8"/>
  <c r="C51" i="8"/>
  <c r="AH67" i="8"/>
  <c r="V55" i="8"/>
  <c r="C69" i="8"/>
  <c r="C61" i="8"/>
  <c r="C53" i="8"/>
  <c r="O65" i="8"/>
  <c r="O57" i="8"/>
  <c r="AH69" i="8"/>
  <c r="AH61" i="8"/>
  <c r="AH53" i="8"/>
  <c r="V67" i="8"/>
  <c r="V59" i="8"/>
  <c r="O63" i="8"/>
  <c r="AH59" i="8"/>
  <c r="V65" i="8"/>
  <c r="C67" i="8"/>
  <c r="O114" i="8"/>
  <c r="O110" i="8"/>
  <c r="O102" i="8"/>
  <c r="C112" i="8"/>
  <c r="C104" i="8"/>
  <c r="C96" i="8"/>
  <c r="C116" i="8"/>
  <c r="O108" i="8"/>
  <c r="O100" i="8"/>
  <c r="C110" i="8"/>
  <c r="C102" i="8"/>
  <c r="O94" i="8"/>
  <c r="O116" i="8"/>
  <c r="O106" i="8"/>
  <c r="O98" i="8"/>
  <c r="C108" i="8"/>
  <c r="C100" i="8"/>
  <c r="C94" i="8"/>
  <c r="O112" i="8"/>
  <c r="C98" i="8"/>
  <c r="O104" i="8"/>
  <c r="O96" i="8"/>
  <c r="C114" i="8"/>
  <c r="C106" i="8"/>
  <c r="AV83" i="8"/>
  <c r="AV82" i="8"/>
  <c r="AV72" i="8"/>
  <c r="V14" i="9"/>
  <c r="V15" i="9"/>
  <c r="Y14" i="9"/>
  <c r="Y15" i="9"/>
  <c r="W14" i="9"/>
  <c r="W15" i="9"/>
  <c r="X14" i="9"/>
  <c r="X15" i="9"/>
  <c r="Z14" i="9"/>
  <c r="Z15" i="9"/>
  <c r="V12" i="9"/>
  <c r="V13" i="9"/>
  <c r="Y12" i="9"/>
  <c r="Y13" i="9"/>
  <c r="Z12" i="9"/>
  <c r="Z13" i="9"/>
  <c r="W12" i="9"/>
  <c r="W13" i="9"/>
  <c r="X12" i="9"/>
  <c r="X13" i="9"/>
  <c r="V10" i="9"/>
  <c r="V11" i="9"/>
  <c r="Y10" i="9"/>
  <c r="Y11" i="9"/>
  <c r="X10" i="9"/>
  <c r="X11" i="9"/>
  <c r="Z10" i="9"/>
  <c r="Z11" i="9"/>
  <c r="W10" i="9"/>
  <c r="W11" i="9"/>
  <c r="C4" i="8"/>
  <c r="J6" i="8"/>
  <c r="O38" i="8"/>
  <c r="BL7" i="5"/>
  <c r="BL6" i="5"/>
  <c r="BL5" i="5"/>
  <c r="BL4" i="5"/>
  <c r="BL3" i="5"/>
  <c r="V16" i="5"/>
  <c r="S8" i="5"/>
  <c r="C50" i="5"/>
  <c r="C48" i="5"/>
  <c r="C40" i="5"/>
  <c r="V35" i="5"/>
  <c r="V31" i="5"/>
  <c r="C26" i="5"/>
  <c r="C21" i="5"/>
  <c r="S11" i="5"/>
  <c r="C16" i="5"/>
  <c r="AH116" i="8" l="1"/>
  <c r="V106" i="8"/>
  <c r="AH104" i="8"/>
  <c r="AH112" i="8"/>
  <c r="AH100" i="8"/>
  <c r="V110" i="8"/>
  <c r="V100" i="8"/>
  <c r="V108" i="8"/>
  <c r="V112" i="8"/>
  <c r="AH110" i="8"/>
  <c r="AH102" i="8"/>
  <c r="AX76" i="8"/>
  <c r="AY76" i="8"/>
  <c r="AW76" i="8"/>
  <c r="BA76" i="8"/>
  <c r="AZ76" i="8"/>
  <c r="AX75" i="8"/>
  <c r="AW75" i="8"/>
  <c r="AY75" i="8"/>
  <c r="BA75" i="8"/>
  <c r="AZ75" i="8"/>
  <c r="BA74" i="8"/>
  <c r="AZ74" i="8"/>
  <c r="AX73" i="8"/>
  <c r="AX74" i="8"/>
  <c r="AY73" i="8"/>
  <c r="AY74" i="8"/>
  <c r="AW73" i="8"/>
  <c r="AW74" i="8"/>
  <c r="BA73" i="8"/>
  <c r="AZ73" i="8"/>
  <c r="AW83" i="8"/>
  <c r="AW82" i="8"/>
  <c r="AX82" i="8"/>
  <c r="AX83" i="8"/>
  <c r="BA83" i="8"/>
  <c r="BA82" i="8"/>
  <c r="AZ83" i="8"/>
  <c r="AZ82" i="8"/>
  <c r="AY82" i="8"/>
  <c r="AY83" i="8"/>
  <c r="BA72" i="8"/>
  <c r="AZ72" i="8"/>
  <c r="AX72" i="8"/>
  <c r="AY72" i="8"/>
  <c r="AW72" i="8"/>
  <c r="BL16" i="5"/>
  <c r="AV39" i="8"/>
  <c r="AV40" i="8" s="1"/>
  <c r="BL10" i="5"/>
  <c r="C31" i="5" l="1"/>
  <c r="AL2509" i="1"/>
  <c r="AL2508" i="1"/>
  <c r="AL2507" i="1"/>
  <c r="AL2506" i="1"/>
  <c r="AL2505" i="1"/>
  <c r="AL2504" i="1"/>
  <c r="AL2503" i="1"/>
  <c r="AL2502" i="1"/>
  <c r="AL2501" i="1"/>
  <c r="AL2500" i="1"/>
  <c r="AL2499" i="1"/>
  <c r="AL2498" i="1"/>
  <c r="AL2497" i="1"/>
  <c r="AL2496" i="1"/>
  <c r="AL2495" i="1"/>
  <c r="AL2494" i="1"/>
  <c r="AL2493" i="1"/>
  <c r="AL2492" i="1"/>
  <c r="AL2491" i="1"/>
  <c r="AL2490" i="1"/>
  <c r="AL2489" i="1"/>
  <c r="AL2488" i="1"/>
  <c r="AL2487" i="1"/>
  <c r="AL2486" i="1"/>
  <c r="AL2485" i="1"/>
  <c r="AL2484" i="1"/>
  <c r="AL2483" i="1"/>
  <c r="AL2482" i="1"/>
  <c r="AL2481" i="1"/>
  <c r="AL2480" i="1"/>
  <c r="AL2479" i="1"/>
  <c r="AL2478" i="1"/>
  <c r="AL2477" i="1"/>
  <c r="AL2476" i="1"/>
  <c r="AL2475" i="1"/>
  <c r="AL2474" i="1"/>
  <c r="AL2473" i="1"/>
  <c r="AL2472" i="1"/>
  <c r="AL2471" i="1"/>
  <c r="AL2470" i="1"/>
  <c r="AL2469" i="1"/>
  <c r="AL2468" i="1"/>
  <c r="AL2467" i="1"/>
  <c r="AL2466" i="1"/>
  <c r="AL2465" i="1"/>
  <c r="AL2464" i="1"/>
  <c r="AL2463" i="1"/>
  <c r="AL2462" i="1"/>
  <c r="AL2461" i="1"/>
  <c r="AL2460" i="1"/>
  <c r="AL2459" i="1"/>
  <c r="AL2458" i="1"/>
  <c r="AL2457" i="1"/>
  <c r="AL2456" i="1"/>
  <c r="AL2455" i="1"/>
  <c r="AL2454" i="1"/>
  <c r="AL2453" i="1"/>
  <c r="AL2452" i="1"/>
  <c r="AL2451" i="1"/>
  <c r="AL2450" i="1"/>
  <c r="AL2449" i="1"/>
  <c r="AL2448" i="1"/>
  <c r="AL2447" i="1"/>
  <c r="AL2446" i="1"/>
  <c r="AL2445" i="1"/>
  <c r="AL2444" i="1"/>
  <c r="AL2443" i="1"/>
  <c r="AL2442" i="1"/>
  <c r="AL2441" i="1"/>
  <c r="AL2440" i="1"/>
  <c r="AL2439" i="1"/>
  <c r="AL2438" i="1"/>
  <c r="AL2437" i="1"/>
  <c r="AL2436" i="1"/>
  <c r="AL2435" i="1"/>
  <c r="AL2434" i="1"/>
  <c r="AL2433" i="1"/>
  <c r="AL2432" i="1"/>
  <c r="AL2431" i="1"/>
  <c r="AL2430" i="1"/>
  <c r="AL2429" i="1"/>
  <c r="AL2428" i="1"/>
  <c r="AL2427" i="1"/>
  <c r="AL2426" i="1"/>
  <c r="AL2425" i="1"/>
  <c r="AL2424" i="1"/>
  <c r="AL2423" i="1"/>
  <c r="AL2422" i="1"/>
  <c r="AL2421" i="1"/>
  <c r="AL2420" i="1"/>
  <c r="AL2419" i="1"/>
  <c r="AL2418" i="1"/>
  <c r="AL2417" i="1"/>
  <c r="AL2416" i="1"/>
  <c r="AL2415" i="1"/>
  <c r="AL2414" i="1"/>
  <c r="AL2413" i="1"/>
  <c r="AL2412" i="1"/>
  <c r="AL2411" i="1"/>
  <c r="AL2410" i="1"/>
  <c r="AL2409" i="1"/>
  <c r="AL2408" i="1"/>
  <c r="AL2407" i="1"/>
  <c r="AL2406" i="1"/>
  <c r="AL2405" i="1"/>
  <c r="AL2404" i="1"/>
  <c r="AL2403" i="1"/>
  <c r="AL2402" i="1"/>
  <c r="AL2401" i="1"/>
  <c r="AL2400" i="1"/>
  <c r="AL2399" i="1"/>
  <c r="AL2398" i="1"/>
  <c r="AL2397" i="1"/>
  <c r="AL2396" i="1"/>
  <c r="AL2395" i="1"/>
  <c r="AL2394" i="1"/>
  <c r="AL2393" i="1"/>
  <c r="AL2392" i="1"/>
  <c r="AL2391" i="1"/>
  <c r="AL2390" i="1"/>
  <c r="AL2389" i="1"/>
  <c r="AL2388" i="1"/>
  <c r="AL2387" i="1"/>
  <c r="AL2386" i="1"/>
  <c r="AL2385" i="1"/>
  <c r="AL2384" i="1"/>
  <c r="AL2383" i="1"/>
  <c r="AL2382" i="1"/>
  <c r="AL2381" i="1"/>
  <c r="AL2380" i="1"/>
  <c r="AL2379" i="1"/>
  <c r="AL2378" i="1"/>
  <c r="AL2377" i="1"/>
  <c r="AL2376" i="1"/>
  <c r="AL2375" i="1"/>
  <c r="AL2374" i="1"/>
  <c r="AL2373" i="1"/>
  <c r="AL2372" i="1"/>
  <c r="AL2371" i="1"/>
  <c r="AL2370" i="1"/>
  <c r="AL2369" i="1"/>
  <c r="AL2368" i="1"/>
  <c r="AL2367" i="1"/>
  <c r="AL2366" i="1"/>
  <c r="AL2365" i="1"/>
  <c r="AL2364" i="1"/>
  <c r="AL2363" i="1"/>
  <c r="AL2362" i="1"/>
  <c r="AL2361" i="1"/>
  <c r="AL2360" i="1"/>
  <c r="AL2359" i="1"/>
  <c r="AL2358" i="1"/>
  <c r="AL2357" i="1"/>
  <c r="AL2356" i="1"/>
  <c r="AL2355" i="1"/>
  <c r="AL2354" i="1"/>
  <c r="AL2353" i="1"/>
  <c r="AL2352" i="1"/>
  <c r="AL2351" i="1"/>
  <c r="AL2350" i="1"/>
  <c r="AL2349" i="1"/>
  <c r="AL2348" i="1"/>
  <c r="AL2347" i="1"/>
  <c r="AL2346" i="1"/>
  <c r="AL2345" i="1"/>
  <c r="AL2344" i="1"/>
  <c r="AL2343" i="1"/>
  <c r="AL2342" i="1"/>
  <c r="AL2341" i="1"/>
  <c r="AL2340" i="1"/>
  <c r="AL2339" i="1"/>
  <c r="AL2338" i="1"/>
  <c r="AL2337" i="1"/>
  <c r="AL2336" i="1"/>
  <c r="AL2335" i="1"/>
  <c r="AL2334" i="1"/>
  <c r="AL2333" i="1"/>
  <c r="AL2332" i="1"/>
  <c r="AL2331" i="1"/>
  <c r="AL2330" i="1"/>
  <c r="AL2329" i="1"/>
  <c r="AL2328" i="1"/>
  <c r="AL2327" i="1"/>
  <c r="AL2326" i="1"/>
  <c r="AL2325" i="1"/>
  <c r="AL2324" i="1"/>
  <c r="AL2323" i="1"/>
  <c r="AL2322" i="1"/>
  <c r="AL2321" i="1"/>
  <c r="AL2320" i="1"/>
  <c r="AL2319" i="1"/>
  <c r="AL2318" i="1"/>
  <c r="AL2317" i="1"/>
  <c r="AL2316" i="1"/>
  <c r="AL2315" i="1"/>
  <c r="AL2314" i="1"/>
  <c r="AL2313" i="1"/>
  <c r="AL2312" i="1"/>
  <c r="AL2311" i="1"/>
  <c r="AL2310" i="1"/>
  <c r="AL2309" i="1"/>
  <c r="AL2308" i="1"/>
  <c r="AL2307" i="1"/>
  <c r="AL2306" i="1"/>
  <c r="AL2305" i="1"/>
  <c r="AL2304" i="1"/>
  <c r="AL2303" i="1"/>
  <c r="AL2302" i="1"/>
  <c r="AL2301" i="1"/>
  <c r="AL2300" i="1"/>
  <c r="AL2299" i="1"/>
  <c r="AL2298" i="1"/>
  <c r="AL2297" i="1"/>
  <c r="AL2296" i="1"/>
  <c r="AL2295" i="1"/>
  <c r="AL2294" i="1"/>
  <c r="AL2293" i="1"/>
  <c r="AL2292" i="1"/>
  <c r="AL2291" i="1"/>
  <c r="AL2290" i="1"/>
  <c r="AL2289" i="1"/>
  <c r="AL2288" i="1"/>
  <c r="AL2287" i="1"/>
  <c r="AL2286" i="1"/>
  <c r="AL2285" i="1"/>
  <c r="AL2284" i="1"/>
  <c r="AL2283" i="1"/>
  <c r="AL2282" i="1"/>
  <c r="AL2281" i="1"/>
  <c r="AL2280" i="1"/>
  <c r="AL2279" i="1"/>
  <c r="AL2278" i="1"/>
  <c r="AL2277" i="1"/>
  <c r="AL2276" i="1"/>
  <c r="AL2275" i="1"/>
  <c r="AL2274" i="1"/>
  <c r="AL2273" i="1"/>
  <c r="AL2272" i="1"/>
  <c r="AL2271" i="1"/>
  <c r="AL2270" i="1"/>
  <c r="AL2269" i="1"/>
  <c r="AL2268" i="1"/>
  <c r="AL2267" i="1"/>
  <c r="AL2266" i="1"/>
  <c r="AL2265" i="1"/>
  <c r="AL2264" i="1"/>
  <c r="AL2263" i="1"/>
  <c r="AL2262" i="1"/>
  <c r="AL2261" i="1"/>
  <c r="AL2260" i="1"/>
  <c r="AL2259" i="1"/>
  <c r="AL2258" i="1"/>
  <c r="AL2257" i="1"/>
  <c r="AL2256" i="1"/>
  <c r="AL2255" i="1"/>
  <c r="AL2254" i="1"/>
  <c r="AL2253" i="1"/>
  <c r="AL2252" i="1"/>
  <c r="AL2251" i="1"/>
  <c r="AL2250" i="1"/>
  <c r="AL2249" i="1"/>
  <c r="AL2248" i="1"/>
  <c r="AL2247" i="1"/>
  <c r="AL2246" i="1"/>
  <c r="AL2245" i="1"/>
  <c r="AL2244" i="1"/>
  <c r="AL2243" i="1"/>
  <c r="AL2242" i="1"/>
  <c r="AL2241" i="1"/>
  <c r="AL2240" i="1"/>
  <c r="AL2239" i="1"/>
  <c r="AL2238" i="1"/>
  <c r="AL2237" i="1"/>
  <c r="AL2236" i="1"/>
  <c r="AL2235" i="1"/>
  <c r="AL2234" i="1"/>
  <c r="AL2233" i="1"/>
  <c r="AL2232" i="1"/>
  <c r="AL2231" i="1"/>
  <c r="AL2230" i="1"/>
  <c r="AL2229" i="1"/>
  <c r="AL2228" i="1"/>
  <c r="AL2227" i="1"/>
  <c r="AL2226" i="1"/>
  <c r="AL2225" i="1"/>
  <c r="AL2224" i="1"/>
  <c r="AL2223" i="1"/>
  <c r="AL2222" i="1"/>
  <c r="AL2221" i="1"/>
  <c r="AL2220" i="1"/>
  <c r="AL2219" i="1"/>
  <c r="AL2218" i="1"/>
  <c r="AL2217" i="1"/>
  <c r="AL2216" i="1"/>
  <c r="AL2215" i="1"/>
  <c r="AL2214" i="1"/>
  <c r="AL2213" i="1"/>
  <c r="AL2212" i="1"/>
  <c r="AL2211" i="1"/>
  <c r="AL2210" i="1"/>
  <c r="AL2209" i="1"/>
  <c r="AL2208" i="1"/>
  <c r="AL2207" i="1"/>
  <c r="AL2206" i="1"/>
  <c r="AL2205" i="1"/>
  <c r="AL2204" i="1"/>
  <c r="AL2203" i="1"/>
  <c r="AL2202" i="1"/>
  <c r="AL2201" i="1"/>
  <c r="AL2200" i="1"/>
  <c r="AL2199" i="1"/>
  <c r="AL2198" i="1"/>
  <c r="AL2197" i="1"/>
  <c r="AL2196" i="1"/>
  <c r="AL2195" i="1"/>
  <c r="AL2194" i="1"/>
  <c r="AL2193" i="1"/>
  <c r="AL2192" i="1"/>
  <c r="AL2191" i="1"/>
  <c r="AL2190" i="1"/>
  <c r="AL2189" i="1"/>
  <c r="AL2188" i="1"/>
  <c r="AL2187" i="1"/>
  <c r="AL2186" i="1"/>
  <c r="AL2185" i="1"/>
  <c r="AL2184" i="1"/>
  <c r="AL2183" i="1"/>
  <c r="AL2182" i="1"/>
  <c r="AL2181" i="1"/>
  <c r="AL2180" i="1"/>
  <c r="AL2179" i="1"/>
  <c r="AL2178" i="1"/>
  <c r="AL2177" i="1"/>
  <c r="AL2176" i="1"/>
  <c r="AL2175" i="1"/>
  <c r="AL2174" i="1"/>
  <c r="AL2173" i="1"/>
  <c r="AL2172" i="1"/>
  <c r="AL2171" i="1"/>
  <c r="AL2170" i="1"/>
  <c r="AL2169" i="1"/>
  <c r="AL2168" i="1"/>
  <c r="AL2167" i="1"/>
  <c r="AL2166" i="1"/>
  <c r="AL2165" i="1"/>
  <c r="AL2164" i="1"/>
  <c r="AL2163" i="1"/>
  <c r="AL2162" i="1"/>
  <c r="AL2161" i="1"/>
  <c r="AL2160" i="1"/>
  <c r="AL2159" i="1"/>
  <c r="AL2158" i="1"/>
  <c r="AL2157" i="1"/>
  <c r="AL2156" i="1"/>
  <c r="AL2155" i="1"/>
  <c r="AL2154" i="1"/>
  <c r="AL2153" i="1"/>
  <c r="AL2152" i="1"/>
  <c r="AL2151" i="1"/>
  <c r="AL2150" i="1"/>
  <c r="AL2149" i="1"/>
  <c r="AL2148" i="1"/>
  <c r="AL2147" i="1"/>
  <c r="AL2146" i="1"/>
  <c r="AL2145" i="1"/>
  <c r="AL2144" i="1"/>
  <c r="AL2143" i="1"/>
  <c r="AL2142" i="1"/>
  <c r="AL2141" i="1"/>
  <c r="AL2140" i="1"/>
  <c r="AL2139" i="1"/>
  <c r="AL2138" i="1"/>
  <c r="AL2137" i="1"/>
  <c r="AL2136" i="1"/>
  <c r="AL2135" i="1"/>
  <c r="AL2134" i="1"/>
  <c r="AL2133" i="1"/>
  <c r="AL2132" i="1"/>
  <c r="AL2131" i="1"/>
  <c r="AL2130" i="1"/>
  <c r="AL2129" i="1"/>
  <c r="AL2128" i="1"/>
  <c r="AL2127" i="1"/>
  <c r="AL2126" i="1"/>
  <c r="AL2125" i="1"/>
  <c r="AL2124" i="1"/>
  <c r="AL2123" i="1"/>
  <c r="AL2122" i="1"/>
  <c r="AL2121" i="1"/>
  <c r="AL2120" i="1"/>
  <c r="AL2119" i="1"/>
  <c r="AL2118" i="1"/>
  <c r="AL2117" i="1"/>
  <c r="AL2116" i="1"/>
  <c r="AL2115" i="1"/>
  <c r="AL2114" i="1"/>
  <c r="AL2113" i="1"/>
  <c r="AL2112" i="1"/>
  <c r="AL2111" i="1"/>
  <c r="AL2110" i="1"/>
  <c r="AL2109" i="1"/>
  <c r="AL2108" i="1"/>
  <c r="AL2107" i="1"/>
  <c r="AL2106" i="1"/>
  <c r="AL2105" i="1"/>
  <c r="AL2104" i="1"/>
  <c r="AL2103" i="1"/>
  <c r="AL2102" i="1"/>
  <c r="AL2101" i="1"/>
  <c r="AL2100" i="1"/>
  <c r="AL2099" i="1"/>
  <c r="AL2098" i="1"/>
  <c r="AL2097" i="1"/>
  <c r="AL2096" i="1"/>
  <c r="AL2095" i="1"/>
  <c r="AL2094" i="1"/>
  <c r="AL2093" i="1"/>
  <c r="AL2092" i="1"/>
  <c r="AL2091" i="1"/>
  <c r="AL2090" i="1"/>
  <c r="AL2089" i="1"/>
  <c r="AL2088" i="1"/>
  <c r="AL2087" i="1"/>
  <c r="AL2086" i="1"/>
  <c r="AL2085" i="1"/>
  <c r="AL2084" i="1"/>
  <c r="AL2083" i="1"/>
  <c r="AL2082" i="1"/>
  <c r="AL2081" i="1"/>
  <c r="AL2080" i="1"/>
  <c r="AL2079" i="1"/>
  <c r="AL2078" i="1"/>
  <c r="AL2077" i="1"/>
  <c r="AL2076" i="1"/>
  <c r="AL2075" i="1"/>
  <c r="AL2074" i="1"/>
  <c r="AL2073" i="1"/>
  <c r="AL2072" i="1"/>
  <c r="AL2071" i="1"/>
  <c r="AL2070" i="1"/>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7" i="1"/>
  <c r="AL1906" i="1"/>
  <c r="AL1905" i="1"/>
  <c r="AL1904" i="1"/>
  <c r="AL1903" i="1"/>
  <c r="AL1902" i="1"/>
  <c r="AL1901" i="1"/>
  <c r="AL1900" i="1"/>
  <c r="AL1899" i="1"/>
  <c r="AL1898" i="1"/>
  <c r="AL1897"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3"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4"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80"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2" i="1"/>
  <c r="AL1731" i="1"/>
  <c r="AL1730" i="1"/>
  <c r="AL1729" i="1"/>
  <c r="AL1728" i="1"/>
  <c r="AL1727" i="1"/>
  <c r="AL1726" i="1"/>
  <c r="AL1725" i="1"/>
  <c r="AL1724" i="1"/>
  <c r="AL1723" i="1"/>
  <c r="AL1722" i="1"/>
  <c r="AL1721" i="1"/>
  <c r="AL1720" i="1"/>
  <c r="AL1719" i="1"/>
  <c r="AL1718" i="1"/>
  <c r="AL1717" i="1"/>
  <c r="AL1716" i="1"/>
  <c r="AL1715" i="1"/>
  <c r="AL1714" i="1"/>
  <c r="AL1713" i="1"/>
  <c r="AL1712" i="1"/>
  <c r="AL1711" i="1"/>
  <c r="AL1710" i="1"/>
  <c r="AL1709" i="1"/>
  <c r="AL1708" i="1"/>
  <c r="AL1707" i="1"/>
  <c r="AL1706" i="1"/>
  <c r="AL1705" i="1"/>
  <c r="AL1704" i="1"/>
  <c r="AL1703" i="1"/>
  <c r="AL1702" i="1"/>
  <c r="AL1701" i="1"/>
  <c r="AL1700" i="1"/>
  <c r="AL1699" i="1"/>
  <c r="AL1698" i="1"/>
  <c r="AL1697" i="1"/>
  <c r="AL1696"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5"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7"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5"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J2509" i="1"/>
  <c r="AJ2508" i="1"/>
  <c r="AJ2507" i="1"/>
  <c r="AJ2506" i="1"/>
  <c r="AJ2505" i="1"/>
  <c r="AJ2504" i="1"/>
  <c r="AJ2503" i="1"/>
  <c r="AJ2502" i="1"/>
  <c r="AJ2501" i="1"/>
  <c r="AJ2500" i="1"/>
  <c r="AJ2499" i="1"/>
  <c r="AJ2498" i="1"/>
  <c r="AJ2497" i="1"/>
  <c r="AJ2496" i="1"/>
  <c r="AJ2495" i="1"/>
  <c r="AJ2494" i="1"/>
  <c r="AJ2493" i="1"/>
  <c r="AJ2492" i="1"/>
  <c r="AJ2491" i="1"/>
  <c r="AJ2490" i="1"/>
  <c r="AJ2489" i="1"/>
  <c r="AJ2488" i="1"/>
  <c r="AJ2487" i="1"/>
  <c r="AJ2486" i="1"/>
  <c r="AJ2485" i="1"/>
  <c r="AJ2484" i="1"/>
  <c r="AJ2483" i="1"/>
  <c r="AJ2482" i="1"/>
  <c r="AJ2481" i="1"/>
  <c r="AJ2480" i="1"/>
  <c r="AJ2479" i="1"/>
  <c r="AJ2478" i="1"/>
  <c r="AJ2477" i="1"/>
  <c r="AJ2476" i="1"/>
  <c r="AJ2475" i="1"/>
  <c r="AJ2474" i="1"/>
  <c r="AJ2473" i="1"/>
  <c r="AJ2472" i="1"/>
  <c r="AJ2471" i="1"/>
  <c r="AJ2470" i="1"/>
  <c r="AJ2469" i="1"/>
  <c r="AJ2468" i="1"/>
  <c r="AJ2467" i="1"/>
  <c r="AJ2466" i="1"/>
  <c r="AJ2465" i="1"/>
  <c r="AJ2464" i="1"/>
  <c r="AJ2463" i="1"/>
  <c r="AJ2462" i="1"/>
  <c r="AJ2461" i="1"/>
  <c r="AJ2460" i="1"/>
  <c r="AJ2459" i="1"/>
  <c r="AJ2458" i="1"/>
  <c r="AJ2457" i="1"/>
  <c r="AJ2456" i="1"/>
  <c r="AJ2455" i="1"/>
  <c r="AJ2454" i="1"/>
  <c r="AJ2453" i="1"/>
  <c r="AJ2452" i="1"/>
  <c r="AJ2451" i="1"/>
  <c r="AJ2450" i="1"/>
  <c r="AJ2449" i="1"/>
  <c r="AJ2448" i="1"/>
  <c r="AJ2447" i="1"/>
  <c r="AJ2446" i="1"/>
  <c r="AJ2445" i="1"/>
  <c r="AJ2444" i="1"/>
  <c r="AJ2443" i="1"/>
  <c r="AJ2442" i="1"/>
  <c r="AJ2441" i="1"/>
  <c r="AJ2440" i="1"/>
  <c r="AJ2439" i="1"/>
  <c r="AJ2438" i="1"/>
  <c r="AJ2437" i="1"/>
  <c r="AJ2436" i="1"/>
  <c r="AJ2435" i="1"/>
  <c r="AJ2434" i="1"/>
  <c r="AJ2433" i="1"/>
  <c r="AJ2432" i="1"/>
  <c r="AJ2431" i="1"/>
  <c r="AJ2430" i="1"/>
  <c r="AJ2429" i="1"/>
  <c r="AJ2428" i="1"/>
  <c r="AJ2427" i="1"/>
  <c r="AJ2426" i="1"/>
  <c r="AJ2425" i="1"/>
  <c r="AJ2424" i="1"/>
  <c r="AJ2423" i="1"/>
  <c r="AJ2422" i="1"/>
  <c r="AJ2421" i="1"/>
  <c r="AJ2420" i="1"/>
  <c r="AJ2419" i="1"/>
  <c r="AJ2418" i="1"/>
  <c r="AJ2417" i="1"/>
  <c r="AJ2416" i="1"/>
  <c r="AJ2415" i="1"/>
  <c r="AJ2414" i="1"/>
  <c r="AJ2413" i="1"/>
  <c r="AJ2412" i="1"/>
  <c r="AJ2411" i="1"/>
  <c r="AJ2410" i="1"/>
  <c r="AJ2409" i="1"/>
  <c r="AJ2408" i="1"/>
  <c r="AJ2407" i="1"/>
  <c r="AJ2406" i="1"/>
  <c r="AJ2405" i="1"/>
  <c r="AJ2404" i="1"/>
  <c r="AJ2403" i="1"/>
  <c r="AJ2402" i="1"/>
  <c r="AJ2401" i="1"/>
  <c r="AJ2400" i="1"/>
  <c r="AJ2399" i="1"/>
  <c r="AJ2398" i="1"/>
  <c r="AJ2397" i="1"/>
  <c r="AJ2396" i="1"/>
  <c r="AJ2395" i="1"/>
  <c r="AJ2394" i="1"/>
  <c r="AJ2393" i="1"/>
  <c r="AJ2392" i="1"/>
  <c r="AJ2391" i="1"/>
  <c r="AJ2390" i="1"/>
  <c r="AJ2389" i="1"/>
  <c r="AJ2388" i="1"/>
  <c r="AJ2387" i="1"/>
  <c r="AJ2386" i="1"/>
  <c r="AJ2385" i="1"/>
  <c r="AJ2384" i="1"/>
  <c r="AJ2383" i="1"/>
  <c r="AJ2382" i="1"/>
  <c r="AJ2381" i="1"/>
  <c r="AJ2380" i="1"/>
  <c r="AJ2379" i="1"/>
  <c r="AJ2378" i="1"/>
  <c r="AJ2377" i="1"/>
  <c r="AJ2376" i="1"/>
  <c r="AJ2375" i="1"/>
  <c r="AJ2374" i="1"/>
  <c r="AJ2373" i="1"/>
  <c r="AJ2372" i="1"/>
  <c r="AJ2371" i="1"/>
  <c r="AJ2370" i="1"/>
  <c r="AJ2369" i="1"/>
  <c r="AJ2368" i="1"/>
  <c r="AJ2367" i="1"/>
  <c r="AJ2366" i="1"/>
  <c r="AJ2365" i="1"/>
  <c r="AJ2364" i="1"/>
  <c r="AJ2363" i="1"/>
  <c r="AJ2362" i="1"/>
  <c r="AJ2361" i="1"/>
  <c r="AJ2360" i="1"/>
  <c r="AJ2359" i="1"/>
  <c r="AJ2358" i="1"/>
  <c r="AJ2357" i="1"/>
  <c r="AJ2356" i="1"/>
  <c r="AJ2355" i="1"/>
  <c r="AJ2354" i="1"/>
  <c r="AJ2353" i="1"/>
  <c r="AJ2352" i="1"/>
  <c r="AJ2351" i="1"/>
  <c r="AJ2350" i="1"/>
  <c r="AJ2349" i="1"/>
  <c r="AJ2348" i="1"/>
  <c r="AJ2347" i="1"/>
  <c r="AJ2346" i="1"/>
  <c r="AJ2345" i="1"/>
  <c r="AJ2344" i="1"/>
  <c r="AJ2343" i="1"/>
  <c r="AJ2342" i="1"/>
  <c r="AJ2341" i="1"/>
  <c r="AJ2340" i="1"/>
  <c r="AJ2339" i="1"/>
  <c r="AJ2338" i="1"/>
  <c r="AJ2337" i="1"/>
  <c r="AJ2336" i="1"/>
  <c r="AJ2335" i="1"/>
  <c r="AJ2334" i="1"/>
  <c r="AJ2333" i="1"/>
  <c r="AJ2332" i="1"/>
  <c r="AJ2331" i="1"/>
  <c r="AJ2330" i="1"/>
  <c r="AJ2329" i="1"/>
  <c r="AJ2328" i="1"/>
  <c r="AJ2327" i="1"/>
  <c r="AJ2326" i="1"/>
  <c r="AJ2325" i="1"/>
  <c r="AJ2324" i="1"/>
  <c r="AJ2323" i="1"/>
  <c r="AJ2322" i="1"/>
  <c r="AJ2321" i="1"/>
  <c r="AJ2320" i="1"/>
  <c r="AJ2319" i="1"/>
  <c r="AJ2318" i="1"/>
  <c r="AJ2317" i="1"/>
  <c r="AJ2316" i="1"/>
  <c r="AJ2315" i="1"/>
  <c r="AJ2314" i="1"/>
  <c r="AJ2313" i="1"/>
  <c r="AJ2312" i="1"/>
  <c r="AJ2311" i="1"/>
  <c r="AJ2310" i="1"/>
  <c r="AJ2309" i="1"/>
  <c r="AJ2308" i="1"/>
  <c r="AJ2307" i="1"/>
  <c r="AJ2306" i="1"/>
  <c r="AJ2305" i="1"/>
  <c r="AJ2304" i="1"/>
  <c r="AJ2303" i="1"/>
  <c r="AJ2302" i="1"/>
  <c r="AJ2301" i="1"/>
  <c r="AJ2300" i="1"/>
  <c r="AJ2299" i="1"/>
  <c r="AJ2298" i="1"/>
  <c r="AJ2297" i="1"/>
  <c r="AJ2296" i="1"/>
  <c r="AJ2295" i="1"/>
  <c r="AJ2294" i="1"/>
  <c r="AJ2293" i="1"/>
  <c r="AJ2292" i="1"/>
  <c r="AJ2291" i="1"/>
  <c r="AJ2290" i="1"/>
  <c r="AJ2289" i="1"/>
  <c r="AJ2288" i="1"/>
  <c r="AJ2287" i="1"/>
  <c r="AJ2286" i="1"/>
  <c r="AJ2285" i="1"/>
  <c r="AJ2284" i="1"/>
  <c r="AJ2283" i="1"/>
  <c r="AJ2282" i="1"/>
  <c r="AJ2281" i="1"/>
  <c r="AJ2280" i="1"/>
  <c r="AJ2279" i="1"/>
  <c r="AJ2278" i="1"/>
  <c r="AJ2277" i="1"/>
  <c r="AJ2276" i="1"/>
  <c r="AJ2275" i="1"/>
  <c r="AJ2274" i="1"/>
  <c r="AJ2273" i="1"/>
  <c r="AJ2272" i="1"/>
  <c r="AJ2271" i="1"/>
  <c r="AJ2270" i="1"/>
  <c r="AJ2269" i="1"/>
  <c r="AJ2268" i="1"/>
  <c r="AJ2267" i="1"/>
  <c r="AJ2266" i="1"/>
  <c r="AJ2265" i="1"/>
  <c r="AJ2264" i="1"/>
  <c r="AJ2263" i="1"/>
  <c r="AJ2262" i="1"/>
  <c r="AJ2261" i="1"/>
  <c r="AJ2260" i="1"/>
  <c r="AJ2259" i="1"/>
  <c r="AJ2258" i="1"/>
  <c r="AJ2257" i="1"/>
  <c r="AJ2256" i="1"/>
  <c r="AJ2255" i="1"/>
  <c r="AJ2254" i="1"/>
  <c r="AJ2253" i="1"/>
  <c r="AJ2252" i="1"/>
  <c r="AJ2251" i="1"/>
  <c r="AJ2250" i="1"/>
  <c r="AJ2249" i="1"/>
  <c r="AJ2248" i="1"/>
  <c r="AJ2247" i="1"/>
  <c r="AJ2246" i="1"/>
  <c r="AJ2245" i="1"/>
  <c r="AJ2244" i="1"/>
  <c r="AJ2243" i="1"/>
  <c r="AJ2242" i="1"/>
  <c r="AJ2241" i="1"/>
  <c r="AJ2240" i="1"/>
  <c r="AJ2239" i="1"/>
  <c r="AJ2238" i="1"/>
  <c r="AJ2237" i="1"/>
  <c r="AJ2236" i="1"/>
  <c r="AJ2235" i="1"/>
  <c r="AJ2234" i="1"/>
  <c r="AJ2233" i="1"/>
  <c r="AJ2232" i="1"/>
  <c r="AJ2231" i="1"/>
  <c r="AJ2230" i="1"/>
  <c r="AJ2229" i="1"/>
  <c r="AJ2228" i="1"/>
  <c r="AJ2227" i="1"/>
  <c r="AJ2226" i="1"/>
  <c r="AJ2225" i="1"/>
  <c r="AJ2224" i="1"/>
  <c r="AJ2223" i="1"/>
  <c r="AJ2222" i="1"/>
  <c r="AJ2221" i="1"/>
  <c r="AJ2220" i="1"/>
  <c r="AJ2219" i="1"/>
  <c r="AJ2218" i="1"/>
  <c r="AJ2217" i="1"/>
  <c r="AJ2216" i="1"/>
  <c r="AJ2215" i="1"/>
  <c r="AJ2214" i="1"/>
  <c r="AJ2213" i="1"/>
  <c r="AJ2212" i="1"/>
  <c r="AJ2211" i="1"/>
  <c r="AJ2210" i="1"/>
  <c r="AJ2209" i="1"/>
  <c r="AJ2208" i="1"/>
  <c r="AJ2207" i="1"/>
  <c r="AJ2206" i="1"/>
  <c r="AJ2205" i="1"/>
  <c r="AJ2204" i="1"/>
  <c r="AJ2203" i="1"/>
  <c r="AJ2202" i="1"/>
  <c r="AJ2201" i="1"/>
  <c r="AJ2200" i="1"/>
  <c r="AJ2199" i="1"/>
  <c r="AJ2198" i="1"/>
  <c r="AJ2197" i="1"/>
  <c r="AJ2196" i="1"/>
  <c r="AJ2195" i="1"/>
  <c r="AJ2194" i="1"/>
  <c r="AJ2193" i="1"/>
  <c r="AJ2192" i="1"/>
  <c r="AJ2191" i="1"/>
  <c r="AJ2190" i="1"/>
  <c r="AJ2189" i="1"/>
  <c r="AJ2188" i="1"/>
  <c r="AJ2187" i="1"/>
  <c r="AJ2186" i="1"/>
  <c r="AJ2185" i="1"/>
  <c r="AJ2184" i="1"/>
  <c r="AJ2183" i="1"/>
  <c r="AJ2182" i="1"/>
  <c r="AJ2181" i="1"/>
  <c r="AJ2180" i="1"/>
  <c r="AJ2179" i="1"/>
  <c r="AJ2178" i="1"/>
  <c r="AJ2177" i="1"/>
  <c r="AJ2176" i="1"/>
  <c r="AJ2175" i="1"/>
  <c r="AJ2174" i="1"/>
  <c r="AJ2173" i="1"/>
  <c r="AJ2172" i="1"/>
  <c r="AJ2171" i="1"/>
  <c r="AJ2170" i="1"/>
  <c r="AJ2169" i="1"/>
  <c r="AJ2168" i="1"/>
  <c r="AJ2167" i="1"/>
  <c r="AJ2166" i="1"/>
  <c r="AJ2165" i="1"/>
  <c r="AJ2164" i="1"/>
  <c r="AJ2163" i="1"/>
  <c r="AJ2162" i="1"/>
  <c r="AJ2161" i="1"/>
  <c r="AJ2160" i="1"/>
  <c r="AJ2159" i="1"/>
  <c r="AJ2158" i="1"/>
  <c r="AJ2157" i="1"/>
  <c r="AJ2156" i="1"/>
  <c r="AJ2155" i="1"/>
  <c r="AJ2154" i="1"/>
  <c r="AJ2153" i="1"/>
  <c r="AJ2152" i="1"/>
  <c r="AJ2151" i="1"/>
  <c r="AJ2150" i="1"/>
  <c r="AJ2149" i="1"/>
  <c r="AJ2148" i="1"/>
  <c r="AJ2147" i="1"/>
  <c r="AJ2146" i="1"/>
  <c r="AJ2145" i="1"/>
  <c r="AJ2144" i="1"/>
  <c r="AJ2143" i="1"/>
  <c r="AJ2142" i="1"/>
  <c r="AJ2141" i="1"/>
  <c r="AJ2140" i="1"/>
  <c r="AJ2139" i="1"/>
  <c r="AJ2138" i="1"/>
  <c r="AJ2137" i="1"/>
  <c r="AJ2136" i="1"/>
  <c r="AJ2135" i="1"/>
  <c r="AJ2134" i="1"/>
  <c r="AJ2133" i="1"/>
  <c r="AJ2132" i="1"/>
  <c r="AJ2131" i="1"/>
  <c r="AJ2130" i="1"/>
  <c r="AJ2129" i="1"/>
  <c r="AJ2128" i="1"/>
  <c r="AJ2127" i="1"/>
  <c r="AJ2126" i="1"/>
  <c r="AJ2125" i="1"/>
  <c r="AJ2124" i="1"/>
  <c r="AJ2123" i="1"/>
  <c r="AJ2122" i="1"/>
  <c r="AJ2121" i="1"/>
  <c r="AJ2120" i="1"/>
  <c r="AJ2119" i="1"/>
  <c r="AJ2118" i="1"/>
  <c r="AJ2117" i="1"/>
  <c r="AJ2116" i="1"/>
  <c r="AJ2115" i="1"/>
  <c r="AJ2114" i="1"/>
  <c r="AJ2113" i="1"/>
  <c r="AJ2112" i="1"/>
  <c r="AJ2111" i="1"/>
  <c r="AJ2110" i="1"/>
  <c r="AJ2109" i="1"/>
  <c r="AJ2108" i="1"/>
  <c r="AJ2107" i="1"/>
  <c r="AJ2106" i="1"/>
  <c r="AJ2105" i="1"/>
  <c r="AJ2104" i="1"/>
  <c r="AJ2103" i="1"/>
  <c r="AJ2102" i="1"/>
  <c r="AJ2101" i="1"/>
  <c r="AJ2100" i="1"/>
  <c r="AJ2099" i="1"/>
  <c r="AJ2098" i="1"/>
  <c r="AJ2097" i="1"/>
  <c r="AJ2096" i="1"/>
  <c r="AJ2095" i="1"/>
  <c r="AJ2094" i="1"/>
  <c r="AJ2093" i="1"/>
  <c r="AJ2092" i="1"/>
  <c r="AJ2091" i="1"/>
  <c r="AJ2090" i="1"/>
  <c r="AJ2089" i="1"/>
  <c r="AJ2088" i="1"/>
  <c r="AJ2087" i="1"/>
  <c r="AJ2086" i="1"/>
  <c r="AJ2085" i="1"/>
  <c r="AJ2084" i="1"/>
  <c r="AJ2083" i="1"/>
  <c r="AJ2082" i="1"/>
  <c r="AJ2081" i="1"/>
  <c r="AJ2080" i="1"/>
  <c r="AJ2079" i="1"/>
  <c r="AJ2078" i="1"/>
  <c r="AJ2077" i="1"/>
  <c r="AJ2076" i="1"/>
  <c r="AJ2075" i="1"/>
  <c r="AJ2074" i="1"/>
  <c r="AJ2073" i="1"/>
  <c r="AJ2072" i="1"/>
  <c r="AJ2071" i="1"/>
  <c r="AJ2070" i="1"/>
  <c r="AJ2069" i="1"/>
  <c r="AJ2068" i="1"/>
  <c r="AJ2067" i="1"/>
  <c r="AJ2066" i="1"/>
  <c r="AJ2065" i="1"/>
  <c r="AJ2064" i="1"/>
  <c r="AJ2063" i="1"/>
  <c r="AJ2062" i="1"/>
  <c r="AJ2061" i="1"/>
  <c r="AJ2060" i="1"/>
  <c r="AJ2059" i="1"/>
  <c r="AJ2058" i="1"/>
  <c r="AJ2057" i="1"/>
  <c r="AJ2056" i="1"/>
  <c r="AJ2055" i="1"/>
  <c r="AJ2054" i="1"/>
  <c r="AJ2053" i="1"/>
  <c r="AJ2052" i="1"/>
  <c r="AJ2051" i="1"/>
  <c r="AJ2050" i="1"/>
  <c r="AJ2049" i="1"/>
  <c r="AJ2048" i="1"/>
  <c r="AJ2047" i="1"/>
  <c r="AJ2046" i="1"/>
  <c r="AJ2045" i="1"/>
  <c r="AJ2044" i="1"/>
  <c r="AJ2043" i="1"/>
  <c r="AJ2042" i="1"/>
  <c r="AJ2041" i="1"/>
  <c r="AJ2040" i="1"/>
  <c r="AJ2039" i="1"/>
  <c r="AJ2038" i="1"/>
  <c r="AJ2037" i="1"/>
  <c r="AJ2036" i="1"/>
  <c r="AJ2035" i="1"/>
  <c r="AJ2034" i="1"/>
  <c r="AJ2033" i="1"/>
  <c r="AJ2032" i="1"/>
  <c r="AJ2031" i="1"/>
  <c r="AJ2030" i="1"/>
  <c r="AJ2029" i="1"/>
  <c r="AJ2028" i="1"/>
  <c r="AJ2027" i="1"/>
  <c r="AJ2026" i="1"/>
  <c r="AJ2025" i="1"/>
  <c r="AJ2024" i="1"/>
  <c r="AJ2023" i="1"/>
  <c r="AJ2022" i="1"/>
  <c r="AJ2021" i="1"/>
  <c r="AJ2020" i="1"/>
  <c r="AJ2019" i="1"/>
  <c r="AJ2018" i="1"/>
  <c r="AJ2017" i="1"/>
  <c r="AJ2016" i="1"/>
  <c r="AJ2015" i="1"/>
  <c r="AJ2014" i="1"/>
  <c r="AJ2013" i="1"/>
  <c r="AJ2012" i="1"/>
  <c r="AJ2011" i="1"/>
  <c r="AJ2010" i="1"/>
  <c r="AJ2009" i="1"/>
  <c r="AJ2008" i="1"/>
  <c r="AJ2007" i="1"/>
  <c r="AJ2006" i="1"/>
  <c r="AJ2005" i="1"/>
  <c r="AJ2004" i="1"/>
  <c r="AJ2003" i="1"/>
  <c r="AJ2002" i="1"/>
  <c r="AJ2001" i="1"/>
  <c r="AJ2000" i="1"/>
  <c r="AJ1999" i="1"/>
  <c r="AJ1998" i="1"/>
  <c r="AJ1997" i="1"/>
  <c r="AJ1996" i="1"/>
  <c r="AJ1995" i="1"/>
  <c r="AJ1994" i="1"/>
  <c r="AJ1993" i="1"/>
  <c r="AJ1992" i="1"/>
  <c r="AJ1991" i="1"/>
  <c r="AJ1990" i="1"/>
  <c r="AJ1989" i="1"/>
  <c r="AJ1988" i="1"/>
  <c r="AJ1987" i="1"/>
  <c r="AJ1986" i="1"/>
  <c r="AJ1985" i="1"/>
  <c r="AJ1984" i="1"/>
  <c r="AJ1983" i="1"/>
  <c r="AJ1982" i="1"/>
  <c r="AJ1981" i="1"/>
  <c r="AJ1980" i="1"/>
  <c r="AJ1979" i="1"/>
  <c r="AJ1978" i="1"/>
  <c r="AJ1977" i="1"/>
  <c r="AJ1976" i="1"/>
  <c r="AJ1975" i="1"/>
  <c r="AJ1974" i="1"/>
  <c r="AJ1973" i="1"/>
  <c r="AJ1972" i="1"/>
  <c r="AJ1971" i="1"/>
  <c r="AJ1970" i="1"/>
  <c r="AJ1969" i="1"/>
  <c r="AJ1968" i="1"/>
  <c r="AJ1967" i="1"/>
  <c r="AJ1966" i="1"/>
  <c r="AJ1965" i="1"/>
  <c r="AJ1964" i="1"/>
  <c r="AJ1963" i="1"/>
  <c r="AJ1962" i="1"/>
  <c r="AJ1961" i="1"/>
  <c r="AJ1960" i="1"/>
  <c r="AJ1959" i="1"/>
  <c r="AJ1958" i="1"/>
  <c r="AJ1957" i="1"/>
  <c r="AJ1956" i="1"/>
  <c r="AJ1955" i="1"/>
  <c r="AJ1954" i="1"/>
  <c r="AJ1953" i="1"/>
  <c r="AJ1952" i="1"/>
  <c r="AJ1951" i="1"/>
  <c r="AJ1950" i="1"/>
  <c r="AJ1949" i="1"/>
  <c r="AJ1948" i="1"/>
  <c r="AJ1947" i="1"/>
  <c r="AJ1946" i="1"/>
  <c r="AJ1945" i="1"/>
  <c r="AJ1944" i="1"/>
  <c r="AJ1943" i="1"/>
  <c r="AJ1942" i="1"/>
  <c r="AJ1941" i="1"/>
  <c r="AJ1940" i="1"/>
  <c r="AJ1939" i="1"/>
  <c r="AJ1938" i="1"/>
  <c r="AJ1937" i="1"/>
  <c r="AJ1936" i="1"/>
  <c r="AJ1935" i="1"/>
  <c r="AJ1934" i="1"/>
  <c r="AJ1933" i="1"/>
  <c r="AJ1932" i="1"/>
  <c r="AJ1931" i="1"/>
  <c r="AJ1930" i="1"/>
  <c r="AJ1929" i="1"/>
  <c r="AJ1928" i="1"/>
  <c r="AJ1927" i="1"/>
  <c r="AJ1926" i="1"/>
  <c r="AJ1925" i="1"/>
  <c r="AJ1924" i="1"/>
  <c r="AJ1923" i="1"/>
  <c r="AJ1922" i="1"/>
  <c r="AJ1921" i="1"/>
  <c r="AJ1920" i="1"/>
  <c r="AJ1919" i="1"/>
  <c r="AJ1918" i="1"/>
  <c r="AJ1917" i="1"/>
  <c r="AJ1916" i="1"/>
  <c r="AJ1915" i="1"/>
  <c r="AJ1914" i="1"/>
  <c r="AJ1913" i="1"/>
  <c r="AJ1912" i="1"/>
  <c r="AJ1911" i="1"/>
  <c r="AJ1910" i="1"/>
  <c r="AJ1909" i="1"/>
  <c r="AJ1908" i="1"/>
  <c r="AJ1907" i="1"/>
  <c r="AJ1906" i="1"/>
  <c r="AJ1905" i="1"/>
  <c r="AJ1904" i="1"/>
  <c r="AJ1903" i="1"/>
  <c r="AJ1902" i="1"/>
  <c r="AJ1901" i="1"/>
  <c r="AJ1900" i="1"/>
  <c r="AJ1899" i="1"/>
  <c r="AJ1898" i="1"/>
  <c r="AJ1897" i="1"/>
  <c r="AJ1896" i="1"/>
  <c r="AJ1895" i="1"/>
  <c r="AJ1894" i="1"/>
  <c r="AJ1893" i="1"/>
  <c r="AJ1892" i="1"/>
  <c r="AJ1891" i="1"/>
  <c r="AJ1890" i="1"/>
  <c r="AJ1889" i="1"/>
  <c r="AJ1888" i="1"/>
  <c r="AJ1887" i="1"/>
  <c r="AJ1886" i="1"/>
  <c r="AJ1885" i="1"/>
  <c r="AJ1884" i="1"/>
  <c r="AJ1883" i="1"/>
  <c r="AJ1882" i="1"/>
  <c r="AJ1881" i="1"/>
  <c r="AJ1880" i="1"/>
  <c r="AJ1879" i="1"/>
  <c r="AJ1878" i="1"/>
  <c r="AJ1877" i="1"/>
  <c r="AJ1876" i="1"/>
  <c r="AJ1875" i="1"/>
  <c r="AJ1874" i="1"/>
  <c r="AJ1873" i="1"/>
  <c r="AJ1872" i="1"/>
  <c r="AJ1871" i="1"/>
  <c r="AJ1870" i="1"/>
  <c r="AJ1869" i="1"/>
  <c r="AJ1868" i="1"/>
  <c r="AJ1867" i="1"/>
  <c r="AJ1866" i="1"/>
  <c r="AJ1865" i="1"/>
  <c r="AJ1864" i="1"/>
  <c r="AJ1863" i="1"/>
  <c r="AJ1862" i="1"/>
  <c r="AJ1861" i="1"/>
  <c r="AJ1860" i="1"/>
  <c r="AJ1859" i="1"/>
  <c r="AJ1858" i="1"/>
  <c r="AJ1857" i="1"/>
  <c r="AJ1856" i="1"/>
  <c r="AJ1855" i="1"/>
  <c r="AJ1854" i="1"/>
  <c r="AJ1853" i="1"/>
  <c r="AJ1852" i="1"/>
  <c r="AJ1851" i="1"/>
  <c r="AJ1850" i="1"/>
  <c r="AJ1849" i="1"/>
  <c r="AJ1848" i="1"/>
  <c r="AJ1847" i="1"/>
  <c r="AJ1846" i="1"/>
  <c r="AJ1845" i="1"/>
  <c r="AJ1844" i="1"/>
  <c r="AJ1843" i="1"/>
  <c r="AJ1842" i="1"/>
  <c r="AJ1841" i="1"/>
  <c r="AJ1840" i="1"/>
  <c r="AJ1839" i="1"/>
  <c r="AJ1838" i="1"/>
  <c r="AJ1837" i="1"/>
  <c r="AJ1836" i="1"/>
  <c r="AJ1835" i="1"/>
  <c r="AJ1834" i="1"/>
  <c r="AJ1833" i="1"/>
  <c r="AJ1832" i="1"/>
  <c r="AJ1831" i="1"/>
  <c r="AJ1830" i="1"/>
  <c r="AJ1829" i="1"/>
  <c r="AJ1828" i="1"/>
  <c r="AJ1827" i="1"/>
  <c r="AJ1826" i="1"/>
  <c r="AJ1825" i="1"/>
  <c r="AJ1824" i="1"/>
  <c r="AJ1823" i="1"/>
  <c r="AJ1822" i="1"/>
  <c r="AJ1821" i="1"/>
  <c r="AJ1820" i="1"/>
  <c r="AJ1819" i="1"/>
  <c r="AJ1818" i="1"/>
  <c r="AJ1817" i="1"/>
  <c r="AJ1816" i="1"/>
  <c r="AJ1815" i="1"/>
  <c r="AJ1814" i="1"/>
  <c r="AJ1813" i="1"/>
  <c r="AJ1812" i="1"/>
  <c r="AJ1811" i="1"/>
  <c r="AJ1810" i="1"/>
  <c r="AJ1809" i="1"/>
  <c r="AJ1808" i="1"/>
  <c r="AJ1807" i="1"/>
  <c r="AJ1806" i="1"/>
  <c r="AJ1805" i="1"/>
  <c r="AJ1804" i="1"/>
  <c r="AJ1803" i="1"/>
  <c r="AJ1802" i="1"/>
  <c r="AJ1801" i="1"/>
  <c r="AJ1800" i="1"/>
  <c r="AJ1799" i="1"/>
  <c r="AJ1798" i="1"/>
  <c r="AJ1797" i="1"/>
  <c r="AJ1796" i="1"/>
  <c r="AJ1795" i="1"/>
  <c r="AJ1794" i="1"/>
  <c r="AJ1793" i="1"/>
  <c r="AJ1792" i="1"/>
  <c r="AJ1791" i="1"/>
  <c r="AJ1790" i="1"/>
  <c r="AJ1789" i="1"/>
  <c r="AJ1788" i="1"/>
  <c r="AJ1787" i="1"/>
  <c r="AJ1786" i="1"/>
  <c r="AJ1785" i="1"/>
  <c r="AJ1784" i="1"/>
  <c r="AJ1783" i="1"/>
  <c r="AJ1782" i="1"/>
  <c r="AJ1781" i="1"/>
  <c r="AJ1780" i="1"/>
  <c r="AJ1779" i="1"/>
  <c r="AJ1778" i="1"/>
  <c r="AJ1777" i="1"/>
  <c r="AJ1776" i="1"/>
  <c r="AJ1775" i="1"/>
  <c r="AJ1774" i="1"/>
  <c r="AJ1773" i="1"/>
  <c r="AJ1772" i="1"/>
  <c r="AJ1771" i="1"/>
  <c r="AJ1770" i="1"/>
  <c r="AJ1769" i="1"/>
  <c r="AJ1768" i="1"/>
  <c r="AJ1767" i="1"/>
  <c r="AJ1766" i="1"/>
  <c r="AJ1765" i="1"/>
  <c r="AJ1764" i="1"/>
  <c r="AJ1763" i="1"/>
  <c r="AJ1762" i="1"/>
  <c r="AJ1761" i="1"/>
  <c r="AJ1760" i="1"/>
  <c r="AJ1759" i="1"/>
  <c r="AJ1758" i="1"/>
  <c r="AJ1757" i="1"/>
  <c r="AJ1756" i="1"/>
  <c r="AJ1755" i="1"/>
  <c r="AJ1754" i="1"/>
  <c r="AJ1753" i="1"/>
  <c r="AJ1752" i="1"/>
  <c r="AJ1751" i="1"/>
  <c r="AJ1750" i="1"/>
  <c r="AJ1749" i="1"/>
  <c r="AJ1748" i="1"/>
  <c r="AJ1747" i="1"/>
  <c r="AJ1746" i="1"/>
  <c r="AJ1745" i="1"/>
  <c r="AJ1744" i="1"/>
  <c r="AJ1743" i="1"/>
  <c r="AJ1742" i="1"/>
  <c r="AJ1741" i="1"/>
  <c r="AJ1740" i="1"/>
  <c r="AJ1739" i="1"/>
  <c r="AJ1738" i="1"/>
  <c r="AJ1737" i="1"/>
  <c r="AJ1736" i="1"/>
  <c r="AJ1735" i="1"/>
  <c r="AJ1734" i="1"/>
  <c r="AJ1733" i="1"/>
  <c r="AJ1732" i="1"/>
  <c r="AJ1731" i="1"/>
  <c r="AJ1730" i="1"/>
  <c r="AJ1729" i="1"/>
  <c r="AJ1728" i="1"/>
  <c r="AJ1727" i="1"/>
  <c r="AJ1726" i="1"/>
  <c r="AJ1725" i="1"/>
  <c r="AJ1724" i="1"/>
  <c r="AJ1723" i="1"/>
  <c r="AJ1722" i="1"/>
  <c r="AJ1721" i="1"/>
  <c r="AJ1720" i="1"/>
  <c r="AJ1719" i="1"/>
  <c r="AJ1718" i="1"/>
  <c r="AJ1717" i="1"/>
  <c r="AJ1716" i="1"/>
  <c r="AJ1715" i="1"/>
  <c r="AJ1714" i="1"/>
  <c r="AJ1713" i="1"/>
  <c r="AJ1712" i="1"/>
  <c r="AJ1711" i="1"/>
  <c r="AJ1710" i="1"/>
  <c r="AJ1709" i="1"/>
  <c r="AJ1708" i="1"/>
  <c r="AJ1707" i="1"/>
  <c r="AJ1706" i="1"/>
  <c r="AJ1705" i="1"/>
  <c r="AJ1704" i="1"/>
  <c r="AJ1703" i="1"/>
  <c r="AJ1702" i="1"/>
  <c r="AJ1701" i="1"/>
  <c r="AJ1700" i="1"/>
  <c r="AJ1699" i="1"/>
  <c r="AJ1698" i="1"/>
  <c r="AJ1697" i="1"/>
  <c r="AJ1696" i="1"/>
  <c r="AJ1695" i="1"/>
  <c r="AJ1694" i="1"/>
  <c r="AJ1693" i="1"/>
  <c r="AJ1692" i="1"/>
  <c r="AJ1691" i="1"/>
  <c r="AJ1690" i="1"/>
  <c r="AJ1689" i="1"/>
  <c r="AJ1688" i="1"/>
  <c r="AJ1687" i="1"/>
  <c r="AJ1686" i="1"/>
  <c r="AJ1685" i="1"/>
  <c r="AJ1684" i="1"/>
  <c r="AJ1683" i="1"/>
  <c r="AJ1682" i="1"/>
  <c r="AJ1681" i="1"/>
  <c r="AJ1680" i="1"/>
  <c r="AJ1679" i="1"/>
  <c r="AJ1678" i="1"/>
  <c r="AJ1677" i="1"/>
  <c r="AJ1676" i="1"/>
  <c r="AJ1675" i="1"/>
  <c r="AJ1674" i="1"/>
  <c r="AJ1673" i="1"/>
  <c r="AJ1672" i="1"/>
  <c r="AJ1671" i="1"/>
  <c r="AJ1670" i="1"/>
  <c r="AJ1669" i="1"/>
  <c r="AJ1668" i="1"/>
  <c r="AJ1667" i="1"/>
  <c r="AJ1666" i="1"/>
  <c r="AJ1665" i="1"/>
  <c r="AJ1664" i="1"/>
  <c r="AJ1663" i="1"/>
  <c r="AJ1662" i="1"/>
  <c r="AJ1661" i="1"/>
  <c r="AJ1660" i="1"/>
  <c r="AJ1659" i="1"/>
  <c r="AJ1658" i="1"/>
  <c r="AJ1657" i="1"/>
  <c r="AJ1656" i="1"/>
  <c r="AJ1655" i="1"/>
  <c r="AJ1654" i="1"/>
  <c r="AJ1653" i="1"/>
  <c r="AJ1652" i="1"/>
  <c r="AJ1651" i="1"/>
  <c r="AJ1650" i="1"/>
  <c r="AJ1649" i="1"/>
  <c r="AJ1648" i="1"/>
  <c r="AJ1647" i="1"/>
  <c r="AJ1646" i="1"/>
  <c r="AJ1645" i="1"/>
  <c r="AJ1644" i="1"/>
  <c r="AJ1643" i="1"/>
  <c r="AJ1642" i="1"/>
  <c r="AJ1641" i="1"/>
  <c r="AJ1640" i="1"/>
  <c r="AJ1639" i="1"/>
  <c r="AJ1638" i="1"/>
  <c r="AJ1637" i="1"/>
  <c r="AJ1636" i="1"/>
  <c r="AJ1635" i="1"/>
  <c r="AJ1634" i="1"/>
  <c r="AJ1633" i="1"/>
  <c r="AJ1632" i="1"/>
  <c r="AJ1631" i="1"/>
  <c r="AJ1630" i="1"/>
  <c r="AJ1629" i="1"/>
  <c r="AJ1628" i="1"/>
  <c r="AJ1627" i="1"/>
  <c r="AJ1626" i="1"/>
  <c r="AJ1625" i="1"/>
  <c r="AJ1624" i="1"/>
  <c r="AJ1623" i="1"/>
  <c r="AJ1622" i="1"/>
  <c r="AJ1621" i="1"/>
  <c r="AJ1620" i="1"/>
  <c r="AJ1619" i="1"/>
  <c r="AJ1618" i="1"/>
  <c r="AJ1617" i="1"/>
  <c r="AJ1616" i="1"/>
  <c r="AJ1615" i="1"/>
  <c r="AJ1614" i="1"/>
  <c r="AJ1613" i="1"/>
  <c r="AJ1612" i="1"/>
  <c r="AJ1611" i="1"/>
  <c r="AJ1610" i="1"/>
  <c r="AJ1609" i="1"/>
  <c r="AJ1608" i="1"/>
  <c r="AJ1607" i="1"/>
  <c r="AJ1606" i="1"/>
  <c r="AJ1605" i="1"/>
  <c r="AJ1604" i="1"/>
  <c r="AJ1603" i="1"/>
  <c r="AJ1602" i="1"/>
  <c r="AJ1601" i="1"/>
  <c r="AJ1600" i="1"/>
  <c r="AJ1599" i="1"/>
  <c r="AJ1598" i="1"/>
  <c r="AJ1597" i="1"/>
  <c r="AJ1596" i="1"/>
  <c r="AJ1595" i="1"/>
  <c r="AJ1594" i="1"/>
  <c r="AJ1593" i="1"/>
  <c r="AJ1592" i="1"/>
  <c r="AJ1591" i="1"/>
  <c r="AJ1590" i="1"/>
  <c r="AJ1589" i="1"/>
  <c r="AJ1588" i="1"/>
  <c r="AJ1587" i="1"/>
  <c r="AJ1586" i="1"/>
  <c r="AJ1585" i="1"/>
  <c r="AJ1584" i="1"/>
  <c r="AJ1583" i="1"/>
  <c r="AJ1582" i="1"/>
  <c r="AJ1581" i="1"/>
  <c r="AJ1580" i="1"/>
  <c r="AJ1579" i="1"/>
  <c r="AJ1578" i="1"/>
  <c r="AJ1577" i="1"/>
  <c r="AJ1576" i="1"/>
  <c r="AJ1575" i="1"/>
  <c r="AJ1574" i="1"/>
  <c r="AJ1573" i="1"/>
  <c r="AJ1572" i="1"/>
  <c r="AJ1571" i="1"/>
  <c r="AJ1570" i="1"/>
  <c r="AJ1569" i="1"/>
  <c r="AJ1568" i="1"/>
  <c r="AJ1567" i="1"/>
  <c r="AJ1566" i="1"/>
  <c r="AJ1565" i="1"/>
  <c r="AJ1564" i="1"/>
  <c r="AJ1563" i="1"/>
  <c r="AJ1562" i="1"/>
  <c r="AJ1561" i="1"/>
  <c r="AJ1560" i="1"/>
  <c r="AJ1559" i="1"/>
  <c r="AJ1558" i="1"/>
  <c r="AJ1557" i="1"/>
  <c r="AJ1556" i="1"/>
  <c r="AJ1555" i="1"/>
  <c r="AJ1554" i="1"/>
  <c r="AJ1553" i="1"/>
  <c r="AJ1552" i="1"/>
  <c r="AJ1551" i="1"/>
  <c r="AJ1550" i="1"/>
  <c r="AJ1549" i="1"/>
  <c r="AJ1548" i="1"/>
  <c r="AJ1547" i="1"/>
  <c r="AJ1546" i="1"/>
  <c r="AJ1545" i="1"/>
  <c r="AJ1544" i="1"/>
  <c r="AJ1543" i="1"/>
  <c r="AJ1542" i="1"/>
  <c r="AJ1541" i="1"/>
  <c r="AJ1540" i="1"/>
  <c r="AJ1539" i="1"/>
  <c r="AJ1538" i="1"/>
  <c r="AJ1537" i="1"/>
  <c r="AJ1536" i="1"/>
  <c r="AJ1535" i="1"/>
  <c r="AJ1534" i="1"/>
  <c r="AJ1533" i="1"/>
  <c r="AJ1532" i="1"/>
  <c r="AJ1531" i="1"/>
  <c r="AJ1530" i="1"/>
  <c r="AJ1529" i="1"/>
  <c r="AJ1528" i="1"/>
  <c r="AJ1527" i="1"/>
  <c r="AJ1526" i="1"/>
  <c r="AJ1525" i="1"/>
  <c r="AJ1524" i="1"/>
  <c r="AJ1523" i="1"/>
  <c r="AJ1522" i="1"/>
  <c r="AJ1521" i="1"/>
  <c r="AJ1520" i="1"/>
  <c r="AJ1519" i="1"/>
  <c r="AJ1518" i="1"/>
  <c r="AJ1517" i="1"/>
  <c r="AJ1516" i="1"/>
  <c r="AJ1515" i="1"/>
  <c r="AJ1514" i="1"/>
  <c r="AJ1513" i="1"/>
  <c r="AJ1512" i="1"/>
  <c r="AJ1511" i="1"/>
  <c r="AJ1510" i="1"/>
  <c r="AJ1509" i="1"/>
  <c r="AJ1508" i="1"/>
  <c r="AJ1507" i="1"/>
  <c r="AJ1506" i="1"/>
  <c r="AJ1505" i="1"/>
  <c r="AJ1504" i="1"/>
  <c r="AJ1503" i="1"/>
  <c r="AJ1502" i="1"/>
  <c r="AJ1501" i="1"/>
  <c r="AJ1500" i="1"/>
  <c r="AJ1499" i="1"/>
  <c r="AJ1498" i="1"/>
  <c r="AJ1497" i="1"/>
  <c r="AJ1496" i="1"/>
  <c r="AJ1495" i="1"/>
  <c r="AJ1494" i="1"/>
  <c r="AJ1493" i="1"/>
  <c r="AJ1492" i="1"/>
  <c r="AJ1491" i="1"/>
  <c r="AJ1490" i="1"/>
  <c r="AJ1489" i="1"/>
  <c r="AJ1488" i="1"/>
  <c r="AJ1487" i="1"/>
  <c r="AJ1486" i="1"/>
  <c r="AJ1485" i="1"/>
  <c r="AJ1484" i="1"/>
  <c r="AJ1483" i="1"/>
  <c r="AJ1482" i="1"/>
  <c r="AJ1481" i="1"/>
  <c r="AJ1480" i="1"/>
  <c r="AJ1479" i="1"/>
  <c r="AJ1478" i="1"/>
  <c r="AJ1477" i="1"/>
  <c r="AJ1476" i="1"/>
  <c r="AJ1475" i="1"/>
  <c r="AJ1474" i="1"/>
  <c r="AJ1473" i="1"/>
  <c r="AJ1472" i="1"/>
  <c r="AJ1471" i="1"/>
  <c r="AJ1470" i="1"/>
  <c r="AJ1469" i="1"/>
  <c r="AJ1468" i="1"/>
  <c r="AJ1467" i="1"/>
  <c r="AJ1466" i="1"/>
  <c r="AJ1465" i="1"/>
  <c r="AJ1464" i="1"/>
  <c r="AJ1463" i="1"/>
  <c r="AJ1462" i="1"/>
  <c r="AJ1461" i="1"/>
  <c r="AJ1460" i="1"/>
  <c r="AJ1459" i="1"/>
  <c r="AJ1458" i="1"/>
  <c r="AJ1457" i="1"/>
  <c r="AJ1456" i="1"/>
  <c r="AJ1455" i="1"/>
  <c r="AJ1454" i="1"/>
  <c r="AJ1453" i="1"/>
  <c r="AJ1452" i="1"/>
  <c r="AJ1451" i="1"/>
  <c r="AJ1450" i="1"/>
  <c r="AJ1449" i="1"/>
  <c r="AJ1448" i="1"/>
  <c r="AJ1447" i="1"/>
  <c r="AJ1446" i="1"/>
  <c r="AJ1445" i="1"/>
  <c r="AJ1444" i="1"/>
  <c r="AJ1443" i="1"/>
  <c r="AJ1442" i="1"/>
  <c r="AJ1441" i="1"/>
  <c r="AJ1440" i="1"/>
  <c r="AJ1439" i="1"/>
  <c r="AJ1438" i="1"/>
  <c r="AJ1437" i="1"/>
  <c r="AJ1436" i="1"/>
  <c r="AJ1435" i="1"/>
  <c r="AJ1434" i="1"/>
  <c r="AJ1433" i="1"/>
  <c r="AJ1432" i="1"/>
  <c r="AJ1431" i="1"/>
  <c r="AJ1430" i="1"/>
  <c r="AJ1429" i="1"/>
  <c r="AJ1428" i="1"/>
  <c r="AJ1427" i="1"/>
  <c r="AJ1426" i="1"/>
  <c r="AJ1425" i="1"/>
  <c r="AJ1424" i="1"/>
  <c r="AJ1423" i="1"/>
  <c r="AJ1422" i="1"/>
  <c r="AJ1421" i="1"/>
  <c r="AJ1420" i="1"/>
  <c r="AJ1419" i="1"/>
  <c r="AJ1418" i="1"/>
  <c r="AJ1417" i="1"/>
  <c r="AJ1416" i="1"/>
  <c r="AJ1415" i="1"/>
  <c r="AJ1414" i="1"/>
  <c r="AJ1413" i="1"/>
  <c r="AJ1412" i="1"/>
  <c r="AJ1411" i="1"/>
  <c r="AJ1410" i="1"/>
  <c r="AJ1409" i="1"/>
  <c r="AJ1408" i="1"/>
  <c r="AJ1407" i="1"/>
  <c r="AJ1406" i="1"/>
  <c r="AJ1405" i="1"/>
  <c r="AJ1404" i="1"/>
  <c r="AJ1403" i="1"/>
  <c r="AJ1402" i="1"/>
  <c r="AJ1401" i="1"/>
  <c r="AJ1400" i="1"/>
  <c r="AJ1399" i="1"/>
  <c r="AJ1398" i="1"/>
  <c r="AJ1397" i="1"/>
  <c r="AJ1396" i="1"/>
  <c r="AJ1395" i="1"/>
  <c r="AJ1394" i="1"/>
  <c r="AJ1393" i="1"/>
  <c r="AJ1392" i="1"/>
  <c r="AJ1391" i="1"/>
  <c r="AJ1390" i="1"/>
  <c r="AJ1389" i="1"/>
  <c r="AJ1388" i="1"/>
  <c r="AJ1387" i="1"/>
  <c r="AJ1386" i="1"/>
  <c r="AJ1385" i="1"/>
  <c r="AJ1384" i="1"/>
  <c r="AJ1383" i="1"/>
  <c r="AJ1382" i="1"/>
  <c r="AJ1381" i="1"/>
  <c r="AJ1380" i="1"/>
  <c r="AJ1379" i="1"/>
  <c r="AJ1378" i="1"/>
  <c r="AJ1377" i="1"/>
  <c r="AJ1376" i="1"/>
  <c r="AJ1375" i="1"/>
  <c r="AJ1374" i="1"/>
  <c r="AJ1373" i="1"/>
  <c r="AJ1372" i="1"/>
  <c r="AJ1371" i="1"/>
  <c r="AJ1370" i="1"/>
  <c r="AJ1369" i="1"/>
  <c r="AJ1368" i="1"/>
  <c r="AJ1367" i="1"/>
  <c r="AJ1366" i="1"/>
  <c r="AJ1365" i="1"/>
  <c r="AJ1364" i="1"/>
  <c r="AJ1363" i="1"/>
  <c r="AJ1362" i="1"/>
  <c r="AJ1361" i="1"/>
  <c r="AJ1360" i="1"/>
  <c r="AJ1359" i="1"/>
  <c r="AJ1358" i="1"/>
  <c r="AJ1357" i="1"/>
  <c r="AJ1356" i="1"/>
  <c r="AJ1355" i="1"/>
  <c r="AJ1354" i="1"/>
  <c r="AJ1353" i="1"/>
  <c r="AJ1352" i="1"/>
  <c r="AJ1351" i="1"/>
  <c r="AJ1350" i="1"/>
  <c r="AJ1349" i="1"/>
  <c r="AJ1348" i="1"/>
  <c r="AJ1347" i="1"/>
  <c r="AJ1346" i="1"/>
  <c r="AJ1345" i="1"/>
  <c r="AJ1344" i="1"/>
  <c r="AJ1343" i="1"/>
  <c r="AJ1342" i="1"/>
  <c r="AJ1341" i="1"/>
  <c r="AJ1340" i="1"/>
  <c r="AJ1339" i="1"/>
  <c r="AJ1338" i="1"/>
  <c r="AJ1337" i="1"/>
  <c r="AJ1336" i="1"/>
  <c r="AJ1335" i="1"/>
  <c r="AJ1334" i="1"/>
  <c r="AJ1333" i="1"/>
  <c r="AJ1332" i="1"/>
  <c r="AJ1331" i="1"/>
  <c r="AJ1330" i="1"/>
  <c r="AJ1329" i="1"/>
  <c r="AJ1328" i="1"/>
  <c r="AJ1327" i="1"/>
  <c r="AJ1326" i="1"/>
  <c r="AJ1325" i="1"/>
  <c r="AJ1324" i="1"/>
  <c r="AJ1323" i="1"/>
  <c r="AJ1322" i="1"/>
  <c r="AJ1321" i="1"/>
  <c r="AJ1320" i="1"/>
  <c r="AJ1319" i="1"/>
  <c r="AJ1318" i="1"/>
  <c r="AJ1317" i="1"/>
  <c r="AJ1316" i="1"/>
  <c r="AJ1315" i="1"/>
  <c r="AJ1314" i="1"/>
  <c r="AJ1313" i="1"/>
  <c r="AJ1312" i="1"/>
  <c r="AJ1311" i="1"/>
  <c r="AJ1310" i="1"/>
  <c r="AJ1309" i="1"/>
  <c r="AJ1308" i="1"/>
  <c r="AJ1307" i="1"/>
  <c r="AJ1306" i="1"/>
  <c r="AJ1305" i="1"/>
  <c r="AJ1304" i="1"/>
  <c r="AJ1303" i="1"/>
  <c r="AJ1302" i="1"/>
  <c r="AJ1301" i="1"/>
  <c r="AJ1300" i="1"/>
  <c r="AJ1299" i="1"/>
  <c r="AJ1298" i="1"/>
  <c r="AJ1297" i="1"/>
  <c r="AJ1296" i="1"/>
  <c r="AJ1295" i="1"/>
  <c r="AJ1294" i="1"/>
  <c r="AJ1293" i="1"/>
  <c r="AJ1292" i="1"/>
  <c r="AJ1291" i="1"/>
  <c r="AJ1290" i="1"/>
  <c r="AJ1289" i="1"/>
  <c r="AJ1288" i="1"/>
  <c r="AJ1287" i="1"/>
  <c r="AJ1286" i="1"/>
  <c r="AJ1285" i="1"/>
  <c r="AJ1284" i="1"/>
  <c r="AJ1283" i="1"/>
  <c r="AJ1282" i="1"/>
  <c r="AJ1281" i="1"/>
  <c r="AJ1280" i="1"/>
  <c r="AJ1279" i="1"/>
  <c r="AJ1278" i="1"/>
  <c r="AJ1277" i="1"/>
  <c r="AJ1276" i="1"/>
  <c r="AJ1275" i="1"/>
  <c r="AJ1274" i="1"/>
  <c r="AJ1273" i="1"/>
  <c r="AJ1272" i="1"/>
  <c r="AJ1271" i="1"/>
  <c r="AJ1270" i="1"/>
  <c r="AJ1269" i="1"/>
  <c r="AJ1268" i="1"/>
  <c r="AJ1267" i="1"/>
  <c r="AJ1266" i="1"/>
  <c r="AJ1265" i="1"/>
  <c r="AJ1264" i="1"/>
  <c r="AJ1263" i="1"/>
  <c r="AJ1262" i="1"/>
  <c r="AJ1261" i="1"/>
  <c r="AJ1260" i="1"/>
  <c r="AJ1259" i="1"/>
  <c r="AJ1258" i="1"/>
  <c r="AJ1257" i="1"/>
  <c r="AJ1256" i="1"/>
  <c r="AJ1255" i="1"/>
  <c r="AJ1254" i="1"/>
  <c r="AJ1253" i="1"/>
  <c r="AJ1252" i="1"/>
  <c r="AJ1251" i="1"/>
  <c r="AJ1250" i="1"/>
  <c r="AJ1249" i="1"/>
  <c r="AJ1248" i="1"/>
  <c r="AJ1247" i="1"/>
  <c r="AJ1246" i="1"/>
  <c r="AJ1245" i="1"/>
  <c r="AJ1244" i="1"/>
  <c r="AJ1243" i="1"/>
  <c r="AJ1242" i="1"/>
  <c r="AJ1241" i="1"/>
  <c r="AJ1240" i="1"/>
  <c r="AJ1239" i="1"/>
  <c r="AJ1238" i="1"/>
  <c r="AJ1237" i="1"/>
  <c r="AJ1236" i="1"/>
  <c r="AJ1235" i="1"/>
  <c r="AJ1234" i="1"/>
  <c r="AJ1233" i="1"/>
  <c r="AJ1232" i="1"/>
  <c r="AJ1231" i="1"/>
  <c r="AJ1230" i="1"/>
  <c r="AJ1229" i="1"/>
  <c r="AJ1228" i="1"/>
  <c r="AJ1227" i="1"/>
  <c r="AJ1226" i="1"/>
  <c r="AJ1225" i="1"/>
  <c r="AJ1224" i="1"/>
  <c r="AJ1223" i="1"/>
  <c r="AJ1222" i="1"/>
  <c r="AJ1221" i="1"/>
  <c r="AJ1220" i="1"/>
  <c r="AJ1219" i="1"/>
  <c r="AJ1218" i="1"/>
  <c r="AJ1217" i="1"/>
  <c r="AJ1216" i="1"/>
  <c r="AJ1215" i="1"/>
  <c r="AJ1214" i="1"/>
  <c r="AJ1213" i="1"/>
  <c r="AJ1212" i="1"/>
  <c r="AJ1211" i="1"/>
  <c r="AJ1210" i="1"/>
  <c r="AJ1209" i="1"/>
  <c r="AJ1208" i="1"/>
  <c r="AJ1207" i="1"/>
  <c r="AJ1206" i="1"/>
  <c r="AJ1205" i="1"/>
  <c r="AJ1204" i="1"/>
  <c r="AJ1203" i="1"/>
  <c r="AJ1202" i="1"/>
  <c r="AJ1201" i="1"/>
  <c r="AJ1200" i="1"/>
  <c r="AJ1199" i="1"/>
  <c r="AJ1198" i="1"/>
  <c r="AJ1197" i="1"/>
  <c r="AJ1196" i="1"/>
  <c r="AJ1195" i="1"/>
  <c r="AJ1194" i="1"/>
  <c r="AJ1193" i="1"/>
  <c r="AJ1192" i="1"/>
  <c r="AJ1191" i="1"/>
  <c r="AJ1190" i="1"/>
  <c r="AJ1189" i="1"/>
  <c r="AJ1188" i="1"/>
  <c r="AJ1187" i="1"/>
  <c r="AJ1186" i="1"/>
  <c r="AJ1185" i="1"/>
  <c r="AJ1184" i="1"/>
  <c r="AJ1183" i="1"/>
  <c r="AJ1182" i="1"/>
  <c r="AJ1181" i="1"/>
  <c r="AJ1180" i="1"/>
  <c r="AJ1179" i="1"/>
  <c r="AJ1178" i="1"/>
  <c r="AJ1177" i="1"/>
  <c r="AJ1176" i="1"/>
  <c r="AJ1175" i="1"/>
  <c r="AJ1174" i="1"/>
  <c r="AJ1173" i="1"/>
  <c r="AJ1172" i="1"/>
  <c r="AJ1171" i="1"/>
  <c r="AJ1170" i="1"/>
  <c r="AJ1169" i="1"/>
  <c r="AJ1168" i="1"/>
  <c r="AJ1167" i="1"/>
  <c r="AJ1166" i="1"/>
  <c r="AJ1165" i="1"/>
  <c r="AJ1164" i="1"/>
  <c r="AJ1163" i="1"/>
  <c r="AJ1162" i="1"/>
  <c r="AJ1161" i="1"/>
  <c r="AJ1160" i="1"/>
  <c r="AJ1159" i="1"/>
  <c r="AJ1158" i="1"/>
  <c r="AJ1157" i="1"/>
  <c r="AJ1156" i="1"/>
  <c r="AJ1155" i="1"/>
  <c r="AJ1154" i="1"/>
  <c r="AJ1153" i="1"/>
  <c r="AJ1152" i="1"/>
  <c r="AJ1151" i="1"/>
  <c r="AJ1150" i="1"/>
  <c r="AJ1149" i="1"/>
  <c r="AJ1148" i="1"/>
  <c r="AJ1147" i="1"/>
  <c r="AJ1146" i="1"/>
  <c r="AJ1145" i="1"/>
  <c r="AJ1144" i="1"/>
  <c r="AJ1143" i="1"/>
  <c r="AJ1142" i="1"/>
  <c r="AJ1141" i="1"/>
  <c r="AJ1140" i="1"/>
  <c r="AJ1139" i="1"/>
  <c r="AJ1138" i="1"/>
  <c r="AJ1137" i="1"/>
  <c r="AJ1136" i="1"/>
  <c r="AJ1135" i="1"/>
  <c r="AJ1134" i="1"/>
  <c r="AJ1133" i="1"/>
  <c r="AJ1132" i="1"/>
  <c r="AJ1131" i="1"/>
  <c r="AJ1130" i="1"/>
  <c r="AJ1129" i="1"/>
  <c r="AJ1128" i="1"/>
  <c r="AJ1127" i="1"/>
  <c r="AJ1126" i="1"/>
  <c r="AJ1125" i="1"/>
  <c r="AJ1124" i="1"/>
  <c r="AJ1123" i="1"/>
  <c r="AJ1122" i="1"/>
  <c r="AJ1121" i="1"/>
  <c r="AJ1120" i="1"/>
  <c r="AJ1119" i="1"/>
  <c r="AJ1118" i="1"/>
  <c r="AJ1117" i="1"/>
  <c r="AJ1116" i="1"/>
  <c r="AJ1115" i="1"/>
  <c r="AJ1114" i="1"/>
  <c r="AJ1113" i="1"/>
  <c r="AJ1112" i="1"/>
  <c r="AJ1111" i="1"/>
  <c r="AJ1110" i="1"/>
  <c r="AJ1109" i="1"/>
  <c r="AJ1108" i="1"/>
  <c r="AJ1107" i="1"/>
  <c r="AJ1106" i="1"/>
  <c r="AJ1105" i="1"/>
  <c r="AJ1104" i="1"/>
  <c r="AJ1103" i="1"/>
  <c r="AJ1102" i="1"/>
  <c r="AJ1101" i="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2" i="1"/>
  <c r="AJ49" i="1"/>
  <c r="AJ47" i="1"/>
  <c r="AA3" i="1"/>
  <c r="AJ10" i="1" s="1"/>
  <c r="B11" i="4"/>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AH2509" i="1"/>
  <c r="AG2509" i="1"/>
  <c r="AH2508" i="1"/>
  <c r="AG2508" i="1"/>
  <c r="AH2507" i="1"/>
  <c r="AG2507" i="1"/>
  <c r="AH2506" i="1"/>
  <c r="AG2506" i="1"/>
  <c r="AH2505" i="1"/>
  <c r="AG2505" i="1"/>
  <c r="AH2504" i="1"/>
  <c r="AG2504" i="1"/>
  <c r="AH2503" i="1"/>
  <c r="AG2503" i="1"/>
  <c r="AH2502" i="1"/>
  <c r="AG2502" i="1"/>
  <c r="AH2501" i="1"/>
  <c r="AG2501" i="1"/>
  <c r="AH2500" i="1"/>
  <c r="AG2500" i="1"/>
  <c r="AH2499" i="1"/>
  <c r="AG2499" i="1"/>
  <c r="AH2498" i="1"/>
  <c r="AG2498" i="1"/>
  <c r="AH2497" i="1"/>
  <c r="AG2497" i="1"/>
  <c r="AH2496" i="1"/>
  <c r="AG2496" i="1"/>
  <c r="AH2495" i="1"/>
  <c r="AG2495" i="1"/>
  <c r="AH2494" i="1"/>
  <c r="AG2494" i="1"/>
  <c r="AH2493" i="1"/>
  <c r="AG2493" i="1"/>
  <c r="AH2492" i="1"/>
  <c r="AG2492" i="1"/>
  <c r="AH2491" i="1"/>
  <c r="AG2491" i="1"/>
  <c r="AH2490" i="1"/>
  <c r="AG2490" i="1"/>
  <c r="AH2489" i="1"/>
  <c r="AG2489" i="1"/>
  <c r="AH2488" i="1"/>
  <c r="AG2488" i="1"/>
  <c r="AH2487" i="1"/>
  <c r="AG2487" i="1"/>
  <c r="AH2486" i="1"/>
  <c r="AG2486" i="1"/>
  <c r="AH2485" i="1"/>
  <c r="AG2485" i="1"/>
  <c r="AH2484" i="1"/>
  <c r="AG2484" i="1"/>
  <c r="AH2483" i="1"/>
  <c r="AG2483" i="1"/>
  <c r="AH2482" i="1"/>
  <c r="AG2482" i="1"/>
  <c r="AH2481" i="1"/>
  <c r="AG2481" i="1"/>
  <c r="AH2480" i="1"/>
  <c r="AG2480" i="1"/>
  <c r="AH2479" i="1"/>
  <c r="AG2479" i="1"/>
  <c r="AH2478" i="1"/>
  <c r="AG2478" i="1"/>
  <c r="AH2477" i="1"/>
  <c r="AG2477" i="1"/>
  <c r="AH2476" i="1"/>
  <c r="AG2476" i="1"/>
  <c r="AH2475" i="1"/>
  <c r="AG2475" i="1"/>
  <c r="AH2474" i="1"/>
  <c r="AG2474" i="1"/>
  <c r="AH2473" i="1"/>
  <c r="AG2473" i="1"/>
  <c r="AH2472" i="1"/>
  <c r="AG2472" i="1"/>
  <c r="AH2471" i="1"/>
  <c r="AG2471" i="1"/>
  <c r="AH2470" i="1"/>
  <c r="AG2470" i="1"/>
  <c r="AH2469" i="1"/>
  <c r="AG2469" i="1"/>
  <c r="AH2468" i="1"/>
  <c r="AG2468" i="1"/>
  <c r="AH2467" i="1"/>
  <c r="AG2467" i="1"/>
  <c r="AH2466" i="1"/>
  <c r="AG2466" i="1"/>
  <c r="AH2465" i="1"/>
  <c r="AG2465" i="1"/>
  <c r="AH2464" i="1"/>
  <c r="AG2464" i="1"/>
  <c r="AH2463" i="1"/>
  <c r="AG2463" i="1"/>
  <c r="AH2462" i="1"/>
  <c r="AG2462" i="1"/>
  <c r="AH2461" i="1"/>
  <c r="AG2461" i="1"/>
  <c r="AH2460" i="1"/>
  <c r="AG2460" i="1"/>
  <c r="AH2459" i="1"/>
  <c r="AG2459" i="1"/>
  <c r="AH2458" i="1"/>
  <c r="AG2458" i="1"/>
  <c r="AH2457" i="1"/>
  <c r="AG2457" i="1"/>
  <c r="AH2456" i="1"/>
  <c r="AG2456" i="1"/>
  <c r="AH2455" i="1"/>
  <c r="AG2455" i="1"/>
  <c r="AH2454" i="1"/>
  <c r="AG2454" i="1"/>
  <c r="AH2453" i="1"/>
  <c r="AG2453" i="1"/>
  <c r="AH2452" i="1"/>
  <c r="AG2452" i="1"/>
  <c r="AH2451" i="1"/>
  <c r="AG2451" i="1"/>
  <c r="AH2450" i="1"/>
  <c r="AG2450" i="1"/>
  <c r="AH2449" i="1"/>
  <c r="AG2449" i="1"/>
  <c r="AH2448" i="1"/>
  <c r="AG2448" i="1"/>
  <c r="AH2447" i="1"/>
  <c r="AG2447" i="1"/>
  <c r="AH2446" i="1"/>
  <c r="AG2446" i="1"/>
  <c r="AH2445" i="1"/>
  <c r="AG2445" i="1"/>
  <c r="AH2444" i="1"/>
  <c r="AG2444" i="1"/>
  <c r="AH2443" i="1"/>
  <c r="AG2443" i="1"/>
  <c r="AH2442" i="1"/>
  <c r="AG2442" i="1"/>
  <c r="AH2441" i="1"/>
  <c r="AG2441" i="1"/>
  <c r="AH2440" i="1"/>
  <c r="AG2440" i="1"/>
  <c r="AH2439" i="1"/>
  <c r="AG2439" i="1"/>
  <c r="AH2438" i="1"/>
  <c r="AG2438" i="1"/>
  <c r="AH2437" i="1"/>
  <c r="AG2437" i="1"/>
  <c r="AH2436" i="1"/>
  <c r="AG2436" i="1"/>
  <c r="AH2435" i="1"/>
  <c r="AG2435" i="1"/>
  <c r="AH2434" i="1"/>
  <c r="AG2434" i="1"/>
  <c r="AH2433" i="1"/>
  <c r="AG2433" i="1"/>
  <c r="AH2432" i="1"/>
  <c r="AG2432" i="1"/>
  <c r="AH2431" i="1"/>
  <c r="AG2431" i="1"/>
  <c r="AH2430" i="1"/>
  <c r="AG2430" i="1"/>
  <c r="AH2429" i="1"/>
  <c r="AG2429" i="1"/>
  <c r="AH2428" i="1"/>
  <c r="AG2428" i="1"/>
  <c r="AH2427" i="1"/>
  <c r="AG2427" i="1"/>
  <c r="AH2426" i="1"/>
  <c r="AG2426" i="1"/>
  <c r="AH2425" i="1"/>
  <c r="AG2425" i="1"/>
  <c r="AH2424" i="1"/>
  <c r="AG2424" i="1"/>
  <c r="AH2423" i="1"/>
  <c r="AG2423" i="1"/>
  <c r="AH2422" i="1"/>
  <c r="AG2422" i="1"/>
  <c r="AH2421" i="1"/>
  <c r="AG2421" i="1"/>
  <c r="AH2420" i="1"/>
  <c r="AG2420" i="1"/>
  <c r="AH2419" i="1"/>
  <c r="AG2419" i="1"/>
  <c r="AH2418" i="1"/>
  <c r="AG2418" i="1"/>
  <c r="AH2417" i="1"/>
  <c r="AG2417" i="1"/>
  <c r="AH2416" i="1"/>
  <c r="AG2416" i="1"/>
  <c r="AH2415" i="1"/>
  <c r="AG2415" i="1"/>
  <c r="AH2414" i="1"/>
  <c r="AG2414" i="1"/>
  <c r="AH2413" i="1"/>
  <c r="AG2413" i="1"/>
  <c r="AH2412" i="1"/>
  <c r="AG2412" i="1"/>
  <c r="AH2411" i="1"/>
  <c r="AG2411" i="1"/>
  <c r="AH2410" i="1"/>
  <c r="AG2410" i="1"/>
  <c r="AH2409" i="1"/>
  <c r="AG2409" i="1"/>
  <c r="AH2408" i="1"/>
  <c r="AG2408" i="1"/>
  <c r="AH2407" i="1"/>
  <c r="AG2407" i="1"/>
  <c r="AH2406" i="1"/>
  <c r="AG2406" i="1"/>
  <c r="AH2405" i="1"/>
  <c r="AG2405" i="1"/>
  <c r="AH2404" i="1"/>
  <c r="AG2404" i="1"/>
  <c r="AH2403" i="1"/>
  <c r="AG2403" i="1"/>
  <c r="AH2402" i="1"/>
  <c r="AG2402" i="1"/>
  <c r="AH2401" i="1"/>
  <c r="AG2401" i="1"/>
  <c r="AH2400" i="1"/>
  <c r="AG2400" i="1"/>
  <c r="AH2399" i="1"/>
  <c r="AG2399" i="1"/>
  <c r="AH2398" i="1"/>
  <c r="AG2398" i="1"/>
  <c r="AH2397" i="1"/>
  <c r="AG2397" i="1"/>
  <c r="AH2396" i="1"/>
  <c r="AG2396" i="1"/>
  <c r="AH2395" i="1"/>
  <c r="AG2395" i="1"/>
  <c r="AH2394" i="1"/>
  <c r="AG2394" i="1"/>
  <c r="AH2393" i="1"/>
  <c r="AG2393" i="1"/>
  <c r="AH2392" i="1"/>
  <c r="AG2392" i="1"/>
  <c r="AH2391" i="1"/>
  <c r="AG2391" i="1"/>
  <c r="AH2390" i="1"/>
  <c r="AG2390" i="1"/>
  <c r="AH2389" i="1"/>
  <c r="AG2389" i="1"/>
  <c r="AH2388" i="1"/>
  <c r="AG2388" i="1"/>
  <c r="AH2387" i="1"/>
  <c r="AG2387" i="1"/>
  <c r="AH2386" i="1"/>
  <c r="AG2386" i="1"/>
  <c r="AH2385" i="1"/>
  <c r="AG2385" i="1"/>
  <c r="AH2384" i="1"/>
  <c r="AG2384" i="1"/>
  <c r="AH2383" i="1"/>
  <c r="AG2383" i="1"/>
  <c r="AH2382" i="1"/>
  <c r="AG2382" i="1"/>
  <c r="AH2381" i="1"/>
  <c r="AG2381" i="1"/>
  <c r="AH2380" i="1"/>
  <c r="AG2380" i="1"/>
  <c r="AH2379" i="1"/>
  <c r="AG2379" i="1"/>
  <c r="AH2378" i="1"/>
  <c r="AG2378" i="1"/>
  <c r="AH2377" i="1"/>
  <c r="AG2377" i="1"/>
  <c r="AH2376" i="1"/>
  <c r="AG2376" i="1"/>
  <c r="AH2375" i="1"/>
  <c r="AG2375" i="1"/>
  <c r="AH2374" i="1"/>
  <c r="AG2374" i="1"/>
  <c r="AH2373" i="1"/>
  <c r="AG2373" i="1"/>
  <c r="AH2372" i="1"/>
  <c r="AG2372" i="1"/>
  <c r="AH2371" i="1"/>
  <c r="AG2371" i="1"/>
  <c r="AH2370" i="1"/>
  <c r="AG2370" i="1"/>
  <c r="AH2369" i="1"/>
  <c r="AG2369" i="1"/>
  <c r="AH2368" i="1"/>
  <c r="AG2368" i="1"/>
  <c r="AH2367" i="1"/>
  <c r="AG2367" i="1"/>
  <c r="AH2366" i="1"/>
  <c r="AG2366" i="1"/>
  <c r="AH2365" i="1"/>
  <c r="AG2365" i="1"/>
  <c r="AH2364" i="1"/>
  <c r="AG2364" i="1"/>
  <c r="AH2363" i="1"/>
  <c r="AG2363" i="1"/>
  <c r="AH2362" i="1"/>
  <c r="AG2362" i="1"/>
  <c r="AH2361" i="1"/>
  <c r="AG2361" i="1"/>
  <c r="AH2360" i="1"/>
  <c r="AG2360" i="1"/>
  <c r="AH2359" i="1"/>
  <c r="AG2359" i="1"/>
  <c r="AH2358" i="1"/>
  <c r="AG2358" i="1"/>
  <c r="AH2357" i="1"/>
  <c r="AG2357" i="1"/>
  <c r="AH2356" i="1"/>
  <c r="AG2356" i="1"/>
  <c r="AH2355" i="1"/>
  <c r="AG2355" i="1"/>
  <c r="AH2354" i="1"/>
  <c r="AG2354" i="1"/>
  <c r="AH2353" i="1"/>
  <c r="AG2353" i="1"/>
  <c r="AH2352" i="1"/>
  <c r="AG2352" i="1"/>
  <c r="AH2351" i="1"/>
  <c r="AG2351" i="1"/>
  <c r="AH2350" i="1"/>
  <c r="AG2350" i="1"/>
  <c r="AH2349" i="1"/>
  <c r="AG2349" i="1"/>
  <c r="AH2348" i="1"/>
  <c r="AG2348" i="1"/>
  <c r="AH2347" i="1"/>
  <c r="AG2347" i="1"/>
  <c r="AH2346" i="1"/>
  <c r="AG2346" i="1"/>
  <c r="AH2345" i="1"/>
  <c r="AG2345" i="1"/>
  <c r="AH2344" i="1"/>
  <c r="AG2344" i="1"/>
  <c r="AH2343" i="1"/>
  <c r="AG2343" i="1"/>
  <c r="AH2342" i="1"/>
  <c r="AG2342" i="1"/>
  <c r="AH2341" i="1"/>
  <c r="AG2341" i="1"/>
  <c r="AH2340" i="1"/>
  <c r="AG2340" i="1"/>
  <c r="AH2339" i="1"/>
  <c r="AG2339" i="1"/>
  <c r="AH2338" i="1"/>
  <c r="AG2338" i="1"/>
  <c r="AH2337" i="1"/>
  <c r="AG2337" i="1"/>
  <c r="AH2336" i="1"/>
  <c r="AG2336" i="1"/>
  <c r="AH2335" i="1"/>
  <c r="AG2335" i="1"/>
  <c r="AH2334" i="1"/>
  <c r="AG2334" i="1"/>
  <c r="AH2333" i="1"/>
  <c r="AG2333" i="1"/>
  <c r="AH2332" i="1"/>
  <c r="AG2332" i="1"/>
  <c r="AH2331" i="1"/>
  <c r="AG2331" i="1"/>
  <c r="AH2330" i="1"/>
  <c r="AG2330" i="1"/>
  <c r="AH2329" i="1"/>
  <c r="AG2329" i="1"/>
  <c r="AH2328" i="1"/>
  <c r="AG2328" i="1"/>
  <c r="AH2327" i="1"/>
  <c r="AG2327" i="1"/>
  <c r="AH2326" i="1"/>
  <c r="AG2326" i="1"/>
  <c r="AH2325" i="1"/>
  <c r="AG2325" i="1"/>
  <c r="AH2324" i="1"/>
  <c r="AG2324" i="1"/>
  <c r="AH2323" i="1"/>
  <c r="AG2323" i="1"/>
  <c r="AH2322" i="1"/>
  <c r="AG2322" i="1"/>
  <c r="AH2321" i="1"/>
  <c r="AG2321" i="1"/>
  <c r="AH2320" i="1"/>
  <c r="AG2320" i="1"/>
  <c r="AH2319" i="1"/>
  <c r="AG2319" i="1"/>
  <c r="AH2318" i="1"/>
  <c r="AG2318" i="1"/>
  <c r="AH2317" i="1"/>
  <c r="AG2317" i="1"/>
  <c r="AH2316" i="1"/>
  <c r="AG2316" i="1"/>
  <c r="AH2315" i="1"/>
  <c r="AG2315" i="1"/>
  <c r="AH2314" i="1"/>
  <c r="AG2314" i="1"/>
  <c r="AH2313" i="1"/>
  <c r="AG2313" i="1"/>
  <c r="AH2312" i="1"/>
  <c r="AG2312" i="1"/>
  <c r="AH2311" i="1"/>
  <c r="AG2311" i="1"/>
  <c r="AH2310" i="1"/>
  <c r="AG2310" i="1"/>
  <c r="AH2309" i="1"/>
  <c r="AG2309" i="1"/>
  <c r="AH2308" i="1"/>
  <c r="AG2308" i="1"/>
  <c r="AH2307" i="1"/>
  <c r="AG2307" i="1"/>
  <c r="AH2306" i="1"/>
  <c r="AG2306" i="1"/>
  <c r="AH2305" i="1"/>
  <c r="AG2305" i="1"/>
  <c r="AH2304" i="1"/>
  <c r="AG2304" i="1"/>
  <c r="AH2303" i="1"/>
  <c r="AG2303" i="1"/>
  <c r="AH2302" i="1"/>
  <c r="AG2302" i="1"/>
  <c r="AH2301" i="1"/>
  <c r="AG2301" i="1"/>
  <c r="AH2300" i="1"/>
  <c r="AG2300" i="1"/>
  <c r="AH2299" i="1"/>
  <c r="AG2299" i="1"/>
  <c r="AH2298" i="1"/>
  <c r="AG2298" i="1"/>
  <c r="AH2297" i="1"/>
  <c r="AG2297" i="1"/>
  <c r="AH2296" i="1"/>
  <c r="AG2296" i="1"/>
  <c r="AH2295" i="1"/>
  <c r="AG2295" i="1"/>
  <c r="AH2294" i="1"/>
  <c r="AG2294" i="1"/>
  <c r="AH2293" i="1"/>
  <c r="AG2293" i="1"/>
  <c r="AH2292" i="1"/>
  <c r="AG2292" i="1"/>
  <c r="AH2291" i="1"/>
  <c r="AG2291" i="1"/>
  <c r="AH2290" i="1"/>
  <c r="AG2290" i="1"/>
  <c r="AH2289" i="1"/>
  <c r="AG2289" i="1"/>
  <c r="AH2288" i="1"/>
  <c r="AG2288" i="1"/>
  <c r="AH2287" i="1"/>
  <c r="AG2287" i="1"/>
  <c r="AH2286" i="1"/>
  <c r="AG2286" i="1"/>
  <c r="AH2285" i="1"/>
  <c r="AG2285" i="1"/>
  <c r="AH2284" i="1"/>
  <c r="AG2284" i="1"/>
  <c r="AH2283" i="1"/>
  <c r="AG2283" i="1"/>
  <c r="AH2282" i="1"/>
  <c r="AG2282" i="1"/>
  <c r="AH2281" i="1"/>
  <c r="AG2281" i="1"/>
  <c r="AH2280" i="1"/>
  <c r="AG2280" i="1"/>
  <c r="AH2279" i="1"/>
  <c r="AG2279" i="1"/>
  <c r="AH2278" i="1"/>
  <c r="AG2278" i="1"/>
  <c r="AH2277" i="1"/>
  <c r="AG2277" i="1"/>
  <c r="AH2276" i="1"/>
  <c r="AG2276" i="1"/>
  <c r="AH2275" i="1"/>
  <c r="AG2275" i="1"/>
  <c r="AH2274" i="1"/>
  <c r="AG2274" i="1"/>
  <c r="AH2273" i="1"/>
  <c r="AG2273" i="1"/>
  <c r="AH2272" i="1"/>
  <c r="AG2272" i="1"/>
  <c r="AH2271" i="1"/>
  <c r="AG2271" i="1"/>
  <c r="AH2270" i="1"/>
  <c r="AG2270" i="1"/>
  <c r="AH2269" i="1"/>
  <c r="AG2269" i="1"/>
  <c r="AH2268" i="1"/>
  <c r="AG2268" i="1"/>
  <c r="AH2267" i="1"/>
  <c r="AG2267" i="1"/>
  <c r="AH2266" i="1"/>
  <c r="AG2266" i="1"/>
  <c r="AH2265" i="1"/>
  <c r="AG2265" i="1"/>
  <c r="AH2264" i="1"/>
  <c r="AG2264" i="1"/>
  <c r="AH2263" i="1"/>
  <c r="AG2263" i="1"/>
  <c r="AH2262" i="1"/>
  <c r="AG2262" i="1"/>
  <c r="AH2261" i="1"/>
  <c r="AG2261" i="1"/>
  <c r="AH2260" i="1"/>
  <c r="AG2260" i="1"/>
  <c r="AH2259" i="1"/>
  <c r="AG2259" i="1"/>
  <c r="AH2258" i="1"/>
  <c r="AG2258" i="1"/>
  <c r="AH2257" i="1"/>
  <c r="AG2257" i="1"/>
  <c r="AH2256" i="1"/>
  <c r="AG2256" i="1"/>
  <c r="AH2255" i="1"/>
  <c r="AG2255" i="1"/>
  <c r="AH2254" i="1"/>
  <c r="AG2254" i="1"/>
  <c r="AH2253" i="1"/>
  <c r="AG2253" i="1"/>
  <c r="AH2252" i="1"/>
  <c r="AG2252" i="1"/>
  <c r="AH2251" i="1"/>
  <c r="AG2251" i="1"/>
  <c r="AH2250" i="1"/>
  <c r="AG2250" i="1"/>
  <c r="AH2249" i="1"/>
  <c r="AG2249" i="1"/>
  <c r="AH2248" i="1"/>
  <c r="AG2248" i="1"/>
  <c r="AH2247" i="1"/>
  <c r="AG2247" i="1"/>
  <c r="AH2246" i="1"/>
  <c r="AG2246" i="1"/>
  <c r="AH2245" i="1"/>
  <c r="AG2245" i="1"/>
  <c r="AH2244" i="1"/>
  <c r="AG2244" i="1"/>
  <c r="AH2243" i="1"/>
  <c r="AG2243" i="1"/>
  <c r="AH2242" i="1"/>
  <c r="AG2242" i="1"/>
  <c r="AH2241" i="1"/>
  <c r="AG2241" i="1"/>
  <c r="AH2240" i="1"/>
  <c r="AG2240" i="1"/>
  <c r="AH2239" i="1"/>
  <c r="AG2239" i="1"/>
  <c r="AH2238" i="1"/>
  <c r="AG2238" i="1"/>
  <c r="AH2237" i="1"/>
  <c r="AG2237" i="1"/>
  <c r="AH2236" i="1"/>
  <c r="AG2236" i="1"/>
  <c r="AH2235" i="1"/>
  <c r="AG2235" i="1"/>
  <c r="AH2234" i="1"/>
  <c r="AG2234" i="1"/>
  <c r="AH2233" i="1"/>
  <c r="AG2233" i="1"/>
  <c r="AH2232" i="1"/>
  <c r="AG2232" i="1"/>
  <c r="AH2231" i="1"/>
  <c r="AG2231" i="1"/>
  <c r="AH2230" i="1"/>
  <c r="AG2230" i="1"/>
  <c r="AH2229" i="1"/>
  <c r="AG2229" i="1"/>
  <c r="AH2228" i="1"/>
  <c r="AG2228" i="1"/>
  <c r="AH2227" i="1"/>
  <c r="AG2227" i="1"/>
  <c r="AH2226" i="1"/>
  <c r="AG2226" i="1"/>
  <c r="AH2225" i="1"/>
  <c r="AG2225" i="1"/>
  <c r="AH2224" i="1"/>
  <c r="AG2224" i="1"/>
  <c r="AH2223" i="1"/>
  <c r="AG2223" i="1"/>
  <c r="AH2222" i="1"/>
  <c r="AG2222" i="1"/>
  <c r="AH2221" i="1"/>
  <c r="AG2221" i="1"/>
  <c r="AH2220" i="1"/>
  <c r="AG2220" i="1"/>
  <c r="AH2219" i="1"/>
  <c r="AG2219" i="1"/>
  <c r="AH2218" i="1"/>
  <c r="AG2218" i="1"/>
  <c r="AH2217" i="1"/>
  <c r="AG2217" i="1"/>
  <c r="AH2216" i="1"/>
  <c r="AG2216" i="1"/>
  <c r="AH2215" i="1"/>
  <c r="AG2215" i="1"/>
  <c r="AH2214" i="1"/>
  <c r="AG2214" i="1"/>
  <c r="AH2213" i="1"/>
  <c r="AG2213" i="1"/>
  <c r="AH2212" i="1"/>
  <c r="AG2212" i="1"/>
  <c r="AH2211" i="1"/>
  <c r="AG2211" i="1"/>
  <c r="AH2210" i="1"/>
  <c r="AG2210" i="1"/>
  <c r="AH2209" i="1"/>
  <c r="AG2209" i="1"/>
  <c r="AH2208" i="1"/>
  <c r="AG2208" i="1"/>
  <c r="AH2207" i="1"/>
  <c r="AG2207" i="1"/>
  <c r="AH2206" i="1"/>
  <c r="AG2206" i="1"/>
  <c r="AH2205" i="1"/>
  <c r="AG2205" i="1"/>
  <c r="AH2204" i="1"/>
  <c r="AG2204" i="1"/>
  <c r="AH2203" i="1"/>
  <c r="AG2203" i="1"/>
  <c r="AH2202" i="1"/>
  <c r="AG2202" i="1"/>
  <c r="AH2201" i="1"/>
  <c r="AG2201" i="1"/>
  <c r="AH2200" i="1"/>
  <c r="AG2200" i="1"/>
  <c r="AH2199" i="1"/>
  <c r="AG2199" i="1"/>
  <c r="AH2198" i="1"/>
  <c r="AG2198" i="1"/>
  <c r="AH2197" i="1"/>
  <c r="AG2197" i="1"/>
  <c r="AH2196" i="1"/>
  <c r="AG2196" i="1"/>
  <c r="AH2195" i="1"/>
  <c r="AG2195" i="1"/>
  <c r="AH2194" i="1"/>
  <c r="AG2194" i="1"/>
  <c r="AH2193" i="1"/>
  <c r="AG2193" i="1"/>
  <c r="AH2192" i="1"/>
  <c r="AG2192" i="1"/>
  <c r="AH2191" i="1"/>
  <c r="AG2191" i="1"/>
  <c r="AH2190" i="1"/>
  <c r="AG2190" i="1"/>
  <c r="AH2189" i="1"/>
  <c r="AG2189" i="1"/>
  <c r="AH2188" i="1"/>
  <c r="AG2188" i="1"/>
  <c r="AH2187" i="1"/>
  <c r="AG2187" i="1"/>
  <c r="AH2186" i="1"/>
  <c r="AG2186" i="1"/>
  <c r="AH2185" i="1"/>
  <c r="AG2185" i="1"/>
  <c r="AH2184" i="1"/>
  <c r="AG2184" i="1"/>
  <c r="AH2183" i="1"/>
  <c r="AG2183" i="1"/>
  <c r="AH2182" i="1"/>
  <c r="AG2182" i="1"/>
  <c r="AH2181" i="1"/>
  <c r="AG2181" i="1"/>
  <c r="AH2180" i="1"/>
  <c r="AG2180" i="1"/>
  <c r="AH2179" i="1"/>
  <c r="AG2179" i="1"/>
  <c r="AH2178" i="1"/>
  <c r="AG2178" i="1"/>
  <c r="AH2177" i="1"/>
  <c r="AG2177" i="1"/>
  <c r="AH2176" i="1"/>
  <c r="AG2176" i="1"/>
  <c r="AH2175" i="1"/>
  <c r="AG2175" i="1"/>
  <c r="AH2174" i="1"/>
  <c r="AG2174" i="1"/>
  <c r="AH2173" i="1"/>
  <c r="AG2173" i="1"/>
  <c r="AH2172" i="1"/>
  <c r="AG2172" i="1"/>
  <c r="AH2171" i="1"/>
  <c r="AG2171" i="1"/>
  <c r="AH2170" i="1"/>
  <c r="AG2170" i="1"/>
  <c r="AH2169" i="1"/>
  <c r="AG2169" i="1"/>
  <c r="AH2168" i="1"/>
  <c r="AG2168" i="1"/>
  <c r="AH2167" i="1"/>
  <c r="AG2167" i="1"/>
  <c r="AH2166" i="1"/>
  <c r="AG2166" i="1"/>
  <c r="AH2165" i="1"/>
  <c r="AG2165" i="1"/>
  <c r="AH2164" i="1"/>
  <c r="AG2164" i="1"/>
  <c r="AH2163" i="1"/>
  <c r="AG2163" i="1"/>
  <c r="AH2162" i="1"/>
  <c r="AG2162" i="1"/>
  <c r="AH2161" i="1"/>
  <c r="AG2161" i="1"/>
  <c r="AH2160" i="1"/>
  <c r="AG2160" i="1"/>
  <c r="AH2159" i="1"/>
  <c r="AG2159" i="1"/>
  <c r="AH2158" i="1"/>
  <c r="AG2158" i="1"/>
  <c r="AH2157" i="1"/>
  <c r="AG2157" i="1"/>
  <c r="AH2156" i="1"/>
  <c r="AG2156" i="1"/>
  <c r="AH2155" i="1"/>
  <c r="AG2155" i="1"/>
  <c r="AH2154" i="1"/>
  <c r="AG2154" i="1"/>
  <c r="AH2153" i="1"/>
  <c r="AG2153" i="1"/>
  <c r="AH2152" i="1"/>
  <c r="AG2152" i="1"/>
  <c r="AH2151" i="1"/>
  <c r="AG2151" i="1"/>
  <c r="AH2150" i="1"/>
  <c r="AG2150" i="1"/>
  <c r="AH2149" i="1"/>
  <c r="AG2149" i="1"/>
  <c r="AH2148" i="1"/>
  <c r="AG2148" i="1"/>
  <c r="AH2147" i="1"/>
  <c r="AG2147" i="1"/>
  <c r="AH2146" i="1"/>
  <c r="AG2146" i="1"/>
  <c r="AH2145" i="1"/>
  <c r="AG2145" i="1"/>
  <c r="AH2144" i="1"/>
  <c r="AG2144" i="1"/>
  <c r="AH2143" i="1"/>
  <c r="AG2143" i="1"/>
  <c r="AH2142" i="1"/>
  <c r="AG2142" i="1"/>
  <c r="AH2141" i="1"/>
  <c r="AG2141" i="1"/>
  <c r="AH2140" i="1"/>
  <c r="AG2140" i="1"/>
  <c r="AH2139" i="1"/>
  <c r="AG2139" i="1"/>
  <c r="AH2138" i="1"/>
  <c r="AG2138" i="1"/>
  <c r="AH2137" i="1"/>
  <c r="AG2137" i="1"/>
  <c r="AH2136" i="1"/>
  <c r="AG2136" i="1"/>
  <c r="AH2135" i="1"/>
  <c r="AG2135" i="1"/>
  <c r="AH2134" i="1"/>
  <c r="AG2134" i="1"/>
  <c r="AH2133" i="1"/>
  <c r="AG2133" i="1"/>
  <c r="AH2132" i="1"/>
  <c r="AG2132" i="1"/>
  <c r="AH2131" i="1"/>
  <c r="AG2131" i="1"/>
  <c r="AH2130" i="1"/>
  <c r="AG2130" i="1"/>
  <c r="AH2129" i="1"/>
  <c r="AG2129" i="1"/>
  <c r="AH2128" i="1"/>
  <c r="AG2128" i="1"/>
  <c r="AH2127" i="1"/>
  <c r="AG2127" i="1"/>
  <c r="AH2126" i="1"/>
  <c r="AG2126" i="1"/>
  <c r="AH2125" i="1"/>
  <c r="AG2125" i="1"/>
  <c r="AH2124" i="1"/>
  <c r="AG2124" i="1"/>
  <c r="AH2123" i="1"/>
  <c r="AG2123" i="1"/>
  <c r="AH2122" i="1"/>
  <c r="AG2122" i="1"/>
  <c r="AH2121" i="1"/>
  <c r="AG2121" i="1"/>
  <c r="AH2120" i="1"/>
  <c r="AG2120" i="1"/>
  <c r="AH2119" i="1"/>
  <c r="AG2119" i="1"/>
  <c r="AH2118" i="1"/>
  <c r="AG2118" i="1"/>
  <c r="AH2117" i="1"/>
  <c r="AG2117" i="1"/>
  <c r="AH2116" i="1"/>
  <c r="AG2116" i="1"/>
  <c r="AH2115" i="1"/>
  <c r="AG2115" i="1"/>
  <c r="AH2114" i="1"/>
  <c r="AG2114" i="1"/>
  <c r="AH2113" i="1"/>
  <c r="AG2113" i="1"/>
  <c r="AH2112" i="1"/>
  <c r="AG2112" i="1"/>
  <c r="AH2111" i="1"/>
  <c r="AG2111" i="1"/>
  <c r="AH2110" i="1"/>
  <c r="AG2110" i="1"/>
  <c r="AH2109" i="1"/>
  <c r="AG2109" i="1"/>
  <c r="AH2108" i="1"/>
  <c r="AG2108" i="1"/>
  <c r="AH2107" i="1"/>
  <c r="AG2107" i="1"/>
  <c r="AH2106" i="1"/>
  <c r="AG2106" i="1"/>
  <c r="AH2105" i="1"/>
  <c r="AG2105" i="1"/>
  <c r="AH2104" i="1"/>
  <c r="AG2104" i="1"/>
  <c r="AH2103" i="1"/>
  <c r="AG2103" i="1"/>
  <c r="AH2102" i="1"/>
  <c r="AG2102" i="1"/>
  <c r="AH2101" i="1"/>
  <c r="AG2101" i="1"/>
  <c r="AH2100" i="1"/>
  <c r="AG2100" i="1"/>
  <c r="AH2099" i="1"/>
  <c r="AG2099" i="1"/>
  <c r="AH2098" i="1"/>
  <c r="AG2098" i="1"/>
  <c r="AH2097" i="1"/>
  <c r="AG2097" i="1"/>
  <c r="AH2096" i="1"/>
  <c r="AG2096" i="1"/>
  <c r="AH2095" i="1"/>
  <c r="AG2095" i="1"/>
  <c r="AH2094" i="1"/>
  <c r="AG2094" i="1"/>
  <c r="AH2093" i="1"/>
  <c r="AG2093" i="1"/>
  <c r="AH2092" i="1"/>
  <c r="AG2092" i="1"/>
  <c r="AH2091" i="1"/>
  <c r="AG2091" i="1"/>
  <c r="AH2090" i="1"/>
  <c r="AG2090" i="1"/>
  <c r="AH2089" i="1"/>
  <c r="AG2089" i="1"/>
  <c r="AH2088" i="1"/>
  <c r="AG2088" i="1"/>
  <c r="AH2087" i="1"/>
  <c r="AG2087" i="1"/>
  <c r="AH2086" i="1"/>
  <c r="AG2086" i="1"/>
  <c r="AH2085" i="1"/>
  <c r="AG2085" i="1"/>
  <c r="AH2084" i="1"/>
  <c r="AG2084" i="1"/>
  <c r="AH2083" i="1"/>
  <c r="AG2083" i="1"/>
  <c r="AH2082" i="1"/>
  <c r="AG2082" i="1"/>
  <c r="AH2081" i="1"/>
  <c r="AG2081" i="1"/>
  <c r="AH2080" i="1"/>
  <c r="AG2080" i="1"/>
  <c r="AH2079" i="1"/>
  <c r="AG2079" i="1"/>
  <c r="AH2078" i="1"/>
  <c r="AG2078" i="1"/>
  <c r="AH2077" i="1"/>
  <c r="AG2077" i="1"/>
  <c r="AH2076" i="1"/>
  <c r="AG2076" i="1"/>
  <c r="AH2075" i="1"/>
  <c r="AG2075" i="1"/>
  <c r="AH2074" i="1"/>
  <c r="AG2074" i="1"/>
  <c r="AH2073" i="1"/>
  <c r="AG2073" i="1"/>
  <c r="AH2072" i="1"/>
  <c r="AG2072" i="1"/>
  <c r="AH2071" i="1"/>
  <c r="AG2071" i="1"/>
  <c r="AH2070" i="1"/>
  <c r="AG2070" i="1"/>
  <c r="AH2069" i="1"/>
  <c r="AG2069" i="1"/>
  <c r="AH2068" i="1"/>
  <c r="AG2068" i="1"/>
  <c r="AH2067" i="1"/>
  <c r="AG2067" i="1"/>
  <c r="AH2066" i="1"/>
  <c r="AG2066" i="1"/>
  <c r="AH2065" i="1"/>
  <c r="AG2065" i="1"/>
  <c r="AH2064" i="1"/>
  <c r="AG2064" i="1"/>
  <c r="AH2063" i="1"/>
  <c r="AG2063" i="1"/>
  <c r="AH2062" i="1"/>
  <c r="AG2062" i="1"/>
  <c r="AH2061" i="1"/>
  <c r="AG2061" i="1"/>
  <c r="AH2060" i="1"/>
  <c r="AG2060" i="1"/>
  <c r="AH2059" i="1"/>
  <c r="AG2059" i="1"/>
  <c r="AH2058" i="1"/>
  <c r="AG2058" i="1"/>
  <c r="AH2057" i="1"/>
  <c r="AG2057" i="1"/>
  <c r="AH2056" i="1"/>
  <c r="AG2056" i="1"/>
  <c r="AH2055" i="1"/>
  <c r="AG2055" i="1"/>
  <c r="AH2054" i="1"/>
  <c r="AG2054" i="1"/>
  <c r="AH2053" i="1"/>
  <c r="AG2053" i="1"/>
  <c r="AH2052" i="1"/>
  <c r="AG2052" i="1"/>
  <c r="AH2051" i="1"/>
  <c r="AG2051" i="1"/>
  <c r="AH2050" i="1"/>
  <c r="AG2050" i="1"/>
  <c r="AH2049" i="1"/>
  <c r="AG2049" i="1"/>
  <c r="AH2048" i="1"/>
  <c r="AG2048" i="1"/>
  <c r="AH2047" i="1"/>
  <c r="AG2047" i="1"/>
  <c r="AH2046" i="1"/>
  <c r="AG2046" i="1"/>
  <c r="AH2045" i="1"/>
  <c r="AG2045" i="1"/>
  <c r="AH2044" i="1"/>
  <c r="AG2044" i="1"/>
  <c r="AH2043" i="1"/>
  <c r="AG2043" i="1"/>
  <c r="AH2042" i="1"/>
  <c r="AG2042" i="1"/>
  <c r="AH2041" i="1"/>
  <c r="AG2041" i="1"/>
  <c r="AH2040" i="1"/>
  <c r="AG2040" i="1"/>
  <c r="AH2039" i="1"/>
  <c r="AG2039" i="1"/>
  <c r="AH2038" i="1"/>
  <c r="AG2038" i="1"/>
  <c r="AH2037" i="1"/>
  <c r="AG2037" i="1"/>
  <c r="AH2036" i="1"/>
  <c r="AG2036" i="1"/>
  <c r="AH2035" i="1"/>
  <c r="AG2035" i="1"/>
  <c r="AH2034" i="1"/>
  <c r="AG2034" i="1"/>
  <c r="AH2033" i="1"/>
  <c r="AG2033" i="1"/>
  <c r="AH2032" i="1"/>
  <c r="AG2032" i="1"/>
  <c r="AH2031" i="1"/>
  <c r="AG2031" i="1"/>
  <c r="AH2030" i="1"/>
  <c r="AG2030" i="1"/>
  <c r="AH2029" i="1"/>
  <c r="AG2029" i="1"/>
  <c r="AH2028" i="1"/>
  <c r="AG2028" i="1"/>
  <c r="AH2027" i="1"/>
  <c r="AG2027" i="1"/>
  <c r="AH2026" i="1"/>
  <c r="AG2026" i="1"/>
  <c r="AH2025" i="1"/>
  <c r="AG2025" i="1"/>
  <c r="AH2024" i="1"/>
  <c r="AG2024" i="1"/>
  <c r="AH2023" i="1"/>
  <c r="AG2023" i="1"/>
  <c r="AH2022" i="1"/>
  <c r="AG2022" i="1"/>
  <c r="AH2021" i="1"/>
  <c r="AG2021" i="1"/>
  <c r="AH2020" i="1"/>
  <c r="AG2020" i="1"/>
  <c r="AH2019" i="1"/>
  <c r="AG2019" i="1"/>
  <c r="AH2018" i="1"/>
  <c r="AG2018" i="1"/>
  <c r="AH2017" i="1"/>
  <c r="AG2017" i="1"/>
  <c r="AH2016" i="1"/>
  <c r="AG2016" i="1"/>
  <c r="AH2015" i="1"/>
  <c r="AG2015" i="1"/>
  <c r="AH2014" i="1"/>
  <c r="AG2014" i="1"/>
  <c r="AH2013" i="1"/>
  <c r="AG2013" i="1"/>
  <c r="AH2012" i="1"/>
  <c r="AG2012" i="1"/>
  <c r="AH2011" i="1"/>
  <c r="AG2011" i="1"/>
  <c r="AH2010" i="1"/>
  <c r="AG2010" i="1"/>
  <c r="AH2009" i="1"/>
  <c r="AG2009" i="1"/>
  <c r="AH2008" i="1"/>
  <c r="AG2008" i="1"/>
  <c r="AH2007" i="1"/>
  <c r="AG2007" i="1"/>
  <c r="AH2006" i="1"/>
  <c r="AG2006" i="1"/>
  <c r="AH2005" i="1"/>
  <c r="AG2005" i="1"/>
  <c r="AH2004" i="1"/>
  <c r="AG2004" i="1"/>
  <c r="AH2003" i="1"/>
  <c r="AG2003" i="1"/>
  <c r="AH2002" i="1"/>
  <c r="AG2002" i="1"/>
  <c r="AH2001" i="1"/>
  <c r="AG2001" i="1"/>
  <c r="AH2000" i="1"/>
  <c r="AG2000" i="1"/>
  <c r="AH1999" i="1"/>
  <c r="AG1999" i="1"/>
  <c r="AH1998" i="1"/>
  <c r="AG1998" i="1"/>
  <c r="AH1997" i="1"/>
  <c r="AG1997" i="1"/>
  <c r="AH1996" i="1"/>
  <c r="AG1996" i="1"/>
  <c r="AH1995" i="1"/>
  <c r="AG1995" i="1"/>
  <c r="AH1994" i="1"/>
  <c r="AG1994" i="1"/>
  <c r="AH1993" i="1"/>
  <c r="AG1993" i="1"/>
  <c r="AH1992" i="1"/>
  <c r="AG1992" i="1"/>
  <c r="AH1991" i="1"/>
  <c r="AG1991" i="1"/>
  <c r="AH1990" i="1"/>
  <c r="AG1990" i="1"/>
  <c r="AH1989" i="1"/>
  <c r="AG1989" i="1"/>
  <c r="AH1988" i="1"/>
  <c r="AG1988" i="1"/>
  <c r="AH1987" i="1"/>
  <c r="AG1987" i="1"/>
  <c r="AH1986" i="1"/>
  <c r="AG1986" i="1"/>
  <c r="AH1985" i="1"/>
  <c r="AG1985" i="1"/>
  <c r="AH1984" i="1"/>
  <c r="AG1984" i="1"/>
  <c r="AH1983" i="1"/>
  <c r="AG1983" i="1"/>
  <c r="AH1982" i="1"/>
  <c r="AG1982" i="1"/>
  <c r="AH1981" i="1"/>
  <c r="AG1981" i="1"/>
  <c r="AH1980" i="1"/>
  <c r="AG1980" i="1"/>
  <c r="AH1979" i="1"/>
  <c r="AG1979" i="1"/>
  <c r="AH1978" i="1"/>
  <c r="AG1978" i="1"/>
  <c r="AH1977" i="1"/>
  <c r="AG1977" i="1"/>
  <c r="AH1976" i="1"/>
  <c r="AG1976" i="1"/>
  <c r="AH1975" i="1"/>
  <c r="AG1975" i="1"/>
  <c r="AH1974" i="1"/>
  <c r="AG1974" i="1"/>
  <c r="AH1973" i="1"/>
  <c r="AG1973" i="1"/>
  <c r="AH1972" i="1"/>
  <c r="AG1972" i="1"/>
  <c r="AH1971" i="1"/>
  <c r="AG1971" i="1"/>
  <c r="AH1970" i="1"/>
  <c r="AG1970" i="1"/>
  <c r="AH1969" i="1"/>
  <c r="AG1969" i="1"/>
  <c r="AH1968" i="1"/>
  <c r="AG1968" i="1"/>
  <c r="AH1967" i="1"/>
  <c r="AG1967" i="1"/>
  <c r="AH1966" i="1"/>
  <c r="AG1966" i="1"/>
  <c r="AH1965" i="1"/>
  <c r="AG1965" i="1"/>
  <c r="AH1964" i="1"/>
  <c r="AG1964" i="1"/>
  <c r="AH1963" i="1"/>
  <c r="AG1963" i="1"/>
  <c r="AH1962" i="1"/>
  <c r="AG1962" i="1"/>
  <c r="AH1961" i="1"/>
  <c r="AG1961" i="1"/>
  <c r="AH1960" i="1"/>
  <c r="AG1960" i="1"/>
  <c r="AH1959" i="1"/>
  <c r="AG1959" i="1"/>
  <c r="AH1958" i="1"/>
  <c r="AG1958" i="1"/>
  <c r="AH1957" i="1"/>
  <c r="AG1957" i="1"/>
  <c r="AH1956" i="1"/>
  <c r="AG1956" i="1"/>
  <c r="AH1955" i="1"/>
  <c r="AG1955" i="1"/>
  <c r="AH1954" i="1"/>
  <c r="AG1954" i="1"/>
  <c r="AH1953" i="1"/>
  <c r="AG1953" i="1"/>
  <c r="AH1952" i="1"/>
  <c r="AG1952" i="1"/>
  <c r="AH1951" i="1"/>
  <c r="AG1951" i="1"/>
  <c r="AH1950" i="1"/>
  <c r="AG1950" i="1"/>
  <c r="AH1949" i="1"/>
  <c r="AG1949" i="1"/>
  <c r="AH1948" i="1"/>
  <c r="AG1948" i="1"/>
  <c r="AH1947" i="1"/>
  <c r="AG1947" i="1"/>
  <c r="AH1946" i="1"/>
  <c r="AG1946" i="1"/>
  <c r="AH1945" i="1"/>
  <c r="AG1945" i="1"/>
  <c r="AH1944" i="1"/>
  <c r="AG1944" i="1"/>
  <c r="AH1943" i="1"/>
  <c r="AG1943" i="1"/>
  <c r="AH1942" i="1"/>
  <c r="AG1942" i="1"/>
  <c r="AH1941" i="1"/>
  <c r="AG1941" i="1"/>
  <c r="AH1940" i="1"/>
  <c r="AG1940" i="1"/>
  <c r="AH1939" i="1"/>
  <c r="AG1939" i="1"/>
  <c r="AH1938" i="1"/>
  <c r="AG1938" i="1"/>
  <c r="AH1937" i="1"/>
  <c r="AG1937" i="1"/>
  <c r="AH1936" i="1"/>
  <c r="AG1936" i="1"/>
  <c r="AH1935" i="1"/>
  <c r="AG1935" i="1"/>
  <c r="AH1934" i="1"/>
  <c r="AG1934" i="1"/>
  <c r="AH1933" i="1"/>
  <c r="AG1933" i="1"/>
  <c r="AH1932" i="1"/>
  <c r="AG1932" i="1"/>
  <c r="AH1931" i="1"/>
  <c r="AG1931" i="1"/>
  <c r="AH1930" i="1"/>
  <c r="AG1930" i="1"/>
  <c r="AH1929" i="1"/>
  <c r="AG1929" i="1"/>
  <c r="AH1928" i="1"/>
  <c r="AG1928" i="1"/>
  <c r="AH1927" i="1"/>
  <c r="AG1927" i="1"/>
  <c r="AH1926" i="1"/>
  <c r="AG1926" i="1"/>
  <c r="AH1925" i="1"/>
  <c r="AG1925" i="1"/>
  <c r="AH1924" i="1"/>
  <c r="AG1924" i="1"/>
  <c r="AH1923" i="1"/>
  <c r="AG1923" i="1"/>
  <c r="AH1922" i="1"/>
  <c r="AG1922" i="1"/>
  <c r="AH1921" i="1"/>
  <c r="AG1921" i="1"/>
  <c r="AH1920" i="1"/>
  <c r="AG1920" i="1"/>
  <c r="AH1919" i="1"/>
  <c r="AG1919" i="1"/>
  <c r="AH1918" i="1"/>
  <c r="AG1918" i="1"/>
  <c r="AH1917" i="1"/>
  <c r="AG1917" i="1"/>
  <c r="AH1916" i="1"/>
  <c r="AG1916" i="1"/>
  <c r="AH1915" i="1"/>
  <c r="AG1915" i="1"/>
  <c r="AH1914" i="1"/>
  <c r="AG1914" i="1"/>
  <c r="AH1913" i="1"/>
  <c r="AG1913" i="1"/>
  <c r="AH1912" i="1"/>
  <c r="AG1912" i="1"/>
  <c r="AH1911" i="1"/>
  <c r="AG1911" i="1"/>
  <c r="AH1910" i="1"/>
  <c r="AG1910" i="1"/>
  <c r="AH1909" i="1"/>
  <c r="AG1909" i="1"/>
  <c r="AH1908" i="1"/>
  <c r="AG1908" i="1"/>
  <c r="AH1907" i="1"/>
  <c r="AG1907" i="1"/>
  <c r="AH1906" i="1"/>
  <c r="AG1906" i="1"/>
  <c r="AH1905" i="1"/>
  <c r="AG1905" i="1"/>
  <c r="AH1904" i="1"/>
  <c r="AG1904" i="1"/>
  <c r="AH1903" i="1"/>
  <c r="AG1903" i="1"/>
  <c r="AH1902" i="1"/>
  <c r="AG1902" i="1"/>
  <c r="AH1901" i="1"/>
  <c r="AG1901" i="1"/>
  <c r="AH1900" i="1"/>
  <c r="AG1900" i="1"/>
  <c r="AH1899" i="1"/>
  <c r="AG1899" i="1"/>
  <c r="AH1898" i="1"/>
  <c r="AG1898" i="1"/>
  <c r="AH1897" i="1"/>
  <c r="AG1897" i="1"/>
  <c r="AH1896" i="1"/>
  <c r="AG1896" i="1"/>
  <c r="AH1895" i="1"/>
  <c r="AG1895" i="1"/>
  <c r="AH1894" i="1"/>
  <c r="AG1894" i="1"/>
  <c r="AH1893" i="1"/>
  <c r="AG1893" i="1"/>
  <c r="AH1892" i="1"/>
  <c r="AG1892" i="1"/>
  <c r="AH1891" i="1"/>
  <c r="AG1891" i="1"/>
  <c r="AH1890" i="1"/>
  <c r="AG1890" i="1"/>
  <c r="AH1889" i="1"/>
  <c r="AG1889" i="1"/>
  <c r="AH1888" i="1"/>
  <c r="AG1888" i="1"/>
  <c r="AH1887" i="1"/>
  <c r="AG1887" i="1"/>
  <c r="AH1886" i="1"/>
  <c r="AG1886" i="1"/>
  <c r="AH1885" i="1"/>
  <c r="AG1885" i="1"/>
  <c r="AH1884" i="1"/>
  <c r="AG1884" i="1"/>
  <c r="AH1883" i="1"/>
  <c r="AG1883" i="1"/>
  <c r="AH1882" i="1"/>
  <c r="AG1882" i="1"/>
  <c r="AH1881" i="1"/>
  <c r="AG1881" i="1"/>
  <c r="AH1880" i="1"/>
  <c r="AG1880" i="1"/>
  <c r="AH1879" i="1"/>
  <c r="AG1879" i="1"/>
  <c r="AH1878" i="1"/>
  <c r="AG1878" i="1"/>
  <c r="AH1877" i="1"/>
  <c r="AG1877" i="1"/>
  <c r="AH1876" i="1"/>
  <c r="AG1876" i="1"/>
  <c r="AH1875" i="1"/>
  <c r="AG1875" i="1"/>
  <c r="AH1874" i="1"/>
  <c r="AG1874" i="1"/>
  <c r="AH1873" i="1"/>
  <c r="AG1873" i="1"/>
  <c r="AH1872" i="1"/>
  <c r="AG1872" i="1"/>
  <c r="AH1871" i="1"/>
  <c r="AG1871" i="1"/>
  <c r="AH1870" i="1"/>
  <c r="AG1870" i="1"/>
  <c r="AH1869" i="1"/>
  <c r="AG1869" i="1"/>
  <c r="AH1868" i="1"/>
  <c r="AG1868" i="1"/>
  <c r="AH1867" i="1"/>
  <c r="AG1867" i="1"/>
  <c r="AH1866" i="1"/>
  <c r="AG1866" i="1"/>
  <c r="AH1865" i="1"/>
  <c r="AG1865" i="1"/>
  <c r="AH1864" i="1"/>
  <c r="AG1864" i="1"/>
  <c r="AH1863" i="1"/>
  <c r="AG1863" i="1"/>
  <c r="AH1862" i="1"/>
  <c r="AG1862" i="1"/>
  <c r="AH1861" i="1"/>
  <c r="AG1861" i="1"/>
  <c r="AH1860" i="1"/>
  <c r="AG1860" i="1"/>
  <c r="AH1859" i="1"/>
  <c r="AG1859" i="1"/>
  <c r="AH1858" i="1"/>
  <c r="AG1858" i="1"/>
  <c r="AH1857" i="1"/>
  <c r="AG1857" i="1"/>
  <c r="AH1856" i="1"/>
  <c r="AG1856" i="1"/>
  <c r="AH1855" i="1"/>
  <c r="AG1855" i="1"/>
  <c r="AH1854" i="1"/>
  <c r="AG1854" i="1"/>
  <c r="AH1853" i="1"/>
  <c r="AG1853" i="1"/>
  <c r="AH1852" i="1"/>
  <c r="AG1852" i="1"/>
  <c r="AH1851" i="1"/>
  <c r="AG1851" i="1"/>
  <c r="AH1850" i="1"/>
  <c r="AG1850" i="1"/>
  <c r="AH1849" i="1"/>
  <c r="AG1849" i="1"/>
  <c r="AH1848" i="1"/>
  <c r="AG1848" i="1"/>
  <c r="AH1847" i="1"/>
  <c r="AG1847" i="1"/>
  <c r="AH1846" i="1"/>
  <c r="AG1846" i="1"/>
  <c r="AH1845" i="1"/>
  <c r="AG1845" i="1"/>
  <c r="AH1844" i="1"/>
  <c r="AG1844" i="1"/>
  <c r="AH1843" i="1"/>
  <c r="AG1843" i="1"/>
  <c r="AH1842" i="1"/>
  <c r="AG1842" i="1"/>
  <c r="AH1841" i="1"/>
  <c r="AG1841" i="1"/>
  <c r="AH1840" i="1"/>
  <c r="AG1840" i="1"/>
  <c r="AH1839" i="1"/>
  <c r="AG1839" i="1"/>
  <c r="AH1838" i="1"/>
  <c r="AG1838" i="1"/>
  <c r="AH1837" i="1"/>
  <c r="AG1837" i="1"/>
  <c r="AH1836" i="1"/>
  <c r="AG1836" i="1"/>
  <c r="AH1835" i="1"/>
  <c r="AG1835" i="1"/>
  <c r="AH1834" i="1"/>
  <c r="AG1834" i="1"/>
  <c r="AH1833" i="1"/>
  <c r="AG1833" i="1"/>
  <c r="AH1832" i="1"/>
  <c r="AG1832" i="1"/>
  <c r="AH1831" i="1"/>
  <c r="AG1831" i="1"/>
  <c r="AH1830" i="1"/>
  <c r="AG1830" i="1"/>
  <c r="AH1829" i="1"/>
  <c r="AG1829" i="1"/>
  <c r="AH1828" i="1"/>
  <c r="AG1828" i="1"/>
  <c r="AH1827" i="1"/>
  <c r="AG1827" i="1"/>
  <c r="AH1826" i="1"/>
  <c r="AG1826" i="1"/>
  <c r="AH1825" i="1"/>
  <c r="AG1825" i="1"/>
  <c r="AH1824" i="1"/>
  <c r="AG1824" i="1"/>
  <c r="AH1823" i="1"/>
  <c r="AG1823" i="1"/>
  <c r="AH1822" i="1"/>
  <c r="AG1822" i="1"/>
  <c r="AH1821" i="1"/>
  <c r="AG1821" i="1"/>
  <c r="AH1820" i="1"/>
  <c r="AG1820" i="1"/>
  <c r="AH1819" i="1"/>
  <c r="AG1819" i="1"/>
  <c r="AH1818" i="1"/>
  <c r="AG1818" i="1"/>
  <c r="AH1817" i="1"/>
  <c r="AG1817" i="1"/>
  <c r="AH1816" i="1"/>
  <c r="AG1816" i="1"/>
  <c r="AH1815" i="1"/>
  <c r="AG1815" i="1"/>
  <c r="AH1814" i="1"/>
  <c r="AG1814" i="1"/>
  <c r="AH1813" i="1"/>
  <c r="AG1813" i="1"/>
  <c r="AH1812" i="1"/>
  <c r="AG1812" i="1"/>
  <c r="AH1811" i="1"/>
  <c r="AG1811" i="1"/>
  <c r="AH1810" i="1"/>
  <c r="AG1810" i="1"/>
  <c r="AH1809" i="1"/>
  <c r="AG1809" i="1"/>
  <c r="AH1808" i="1"/>
  <c r="AG1808" i="1"/>
  <c r="AH1807" i="1"/>
  <c r="AG1807" i="1"/>
  <c r="AH1806" i="1"/>
  <c r="AG1806" i="1"/>
  <c r="AH1805" i="1"/>
  <c r="AG1805" i="1"/>
  <c r="AH1804" i="1"/>
  <c r="AG1804" i="1"/>
  <c r="AH1803" i="1"/>
  <c r="AG1803" i="1"/>
  <c r="AH1802" i="1"/>
  <c r="AG1802" i="1"/>
  <c r="AH1801" i="1"/>
  <c r="AG1801" i="1"/>
  <c r="AH1800" i="1"/>
  <c r="AG1800" i="1"/>
  <c r="AH1799" i="1"/>
  <c r="AG1799" i="1"/>
  <c r="AH1798" i="1"/>
  <c r="AG1798" i="1"/>
  <c r="AH1797" i="1"/>
  <c r="AG1797" i="1"/>
  <c r="AH1796" i="1"/>
  <c r="AG1796" i="1"/>
  <c r="AH1795" i="1"/>
  <c r="AG1795" i="1"/>
  <c r="AH1794" i="1"/>
  <c r="AG1794" i="1"/>
  <c r="AH1793" i="1"/>
  <c r="AG1793" i="1"/>
  <c r="AH1792" i="1"/>
  <c r="AG1792" i="1"/>
  <c r="AH1791" i="1"/>
  <c r="AG1791" i="1"/>
  <c r="AH1790" i="1"/>
  <c r="AG1790" i="1"/>
  <c r="AH1789" i="1"/>
  <c r="AG1789" i="1"/>
  <c r="AH1788" i="1"/>
  <c r="AG1788" i="1"/>
  <c r="AH1787" i="1"/>
  <c r="AG1787" i="1"/>
  <c r="AH1786" i="1"/>
  <c r="AG1786" i="1"/>
  <c r="AH1785" i="1"/>
  <c r="AG1785" i="1"/>
  <c r="AH1784" i="1"/>
  <c r="AG1784" i="1"/>
  <c r="AH1783" i="1"/>
  <c r="AG1783" i="1"/>
  <c r="AH1782" i="1"/>
  <c r="AG1782" i="1"/>
  <c r="AH1781" i="1"/>
  <c r="AG1781" i="1"/>
  <c r="AH1780" i="1"/>
  <c r="AG1780" i="1"/>
  <c r="AH1779" i="1"/>
  <c r="AG1779" i="1"/>
  <c r="AH1778" i="1"/>
  <c r="AG1778" i="1"/>
  <c r="AH1777" i="1"/>
  <c r="AG1777" i="1"/>
  <c r="AH1776" i="1"/>
  <c r="AG1776" i="1"/>
  <c r="AH1775" i="1"/>
  <c r="AG1775" i="1"/>
  <c r="AH1774" i="1"/>
  <c r="AG1774" i="1"/>
  <c r="AH1773" i="1"/>
  <c r="AG1773" i="1"/>
  <c r="AH1772" i="1"/>
  <c r="AG1772" i="1"/>
  <c r="AH1771" i="1"/>
  <c r="AG1771" i="1"/>
  <c r="AH1770" i="1"/>
  <c r="AG1770" i="1"/>
  <c r="AH1769" i="1"/>
  <c r="AG1769" i="1"/>
  <c r="AH1768" i="1"/>
  <c r="AG1768" i="1"/>
  <c r="AH1767" i="1"/>
  <c r="AG1767" i="1"/>
  <c r="AH1766" i="1"/>
  <c r="AG1766" i="1"/>
  <c r="AH1765" i="1"/>
  <c r="AG1765" i="1"/>
  <c r="AH1764" i="1"/>
  <c r="AG1764" i="1"/>
  <c r="AH1763" i="1"/>
  <c r="AG1763" i="1"/>
  <c r="AH1762" i="1"/>
  <c r="AG1762" i="1"/>
  <c r="AH1761" i="1"/>
  <c r="AG1761" i="1"/>
  <c r="AH1760" i="1"/>
  <c r="AG1760" i="1"/>
  <c r="AH1759" i="1"/>
  <c r="AG1759" i="1"/>
  <c r="AH1758" i="1"/>
  <c r="AG1758" i="1"/>
  <c r="AH1757" i="1"/>
  <c r="AG1757" i="1"/>
  <c r="AH1756" i="1"/>
  <c r="AG1756" i="1"/>
  <c r="AH1755" i="1"/>
  <c r="AG1755" i="1"/>
  <c r="AH1754" i="1"/>
  <c r="AG1754" i="1"/>
  <c r="AH1753" i="1"/>
  <c r="AG1753" i="1"/>
  <c r="AH1752" i="1"/>
  <c r="AG1752" i="1"/>
  <c r="AH1751" i="1"/>
  <c r="AG1751" i="1"/>
  <c r="AH1750" i="1"/>
  <c r="AG1750" i="1"/>
  <c r="AH1749" i="1"/>
  <c r="AG1749" i="1"/>
  <c r="AH1748" i="1"/>
  <c r="AG1748" i="1"/>
  <c r="AH1747" i="1"/>
  <c r="AG1747" i="1"/>
  <c r="AH1746" i="1"/>
  <c r="AG1746" i="1"/>
  <c r="AH1745" i="1"/>
  <c r="AG1745" i="1"/>
  <c r="AH1744" i="1"/>
  <c r="AG1744" i="1"/>
  <c r="AH1743" i="1"/>
  <c r="AG1743" i="1"/>
  <c r="AH1742" i="1"/>
  <c r="AG1742" i="1"/>
  <c r="AH1741" i="1"/>
  <c r="AG1741" i="1"/>
  <c r="AH1740" i="1"/>
  <c r="AG1740" i="1"/>
  <c r="AH1739" i="1"/>
  <c r="AG1739" i="1"/>
  <c r="AH1738" i="1"/>
  <c r="AG1738" i="1"/>
  <c r="AH1737" i="1"/>
  <c r="AG1737" i="1"/>
  <c r="AH1736" i="1"/>
  <c r="AG1736" i="1"/>
  <c r="AH1735" i="1"/>
  <c r="AG1735" i="1"/>
  <c r="AH1734" i="1"/>
  <c r="AG1734" i="1"/>
  <c r="AH1733" i="1"/>
  <c r="AG1733" i="1"/>
  <c r="AH1732" i="1"/>
  <c r="AG1732" i="1"/>
  <c r="AH1731" i="1"/>
  <c r="AG1731" i="1"/>
  <c r="AH1730" i="1"/>
  <c r="AG1730" i="1"/>
  <c r="AH1729" i="1"/>
  <c r="AG1729" i="1"/>
  <c r="AH1728" i="1"/>
  <c r="AG1728" i="1"/>
  <c r="AH1727" i="1"/>
  <c r="AG1727" i="1"/>
  <c r="AH1726" i="1"/>
  <c r="AG1726" i="1"/>
  <c r="AH1725" i="1"/>
  <c r="AG1725" i="1"/>
  <c r="AH1724" i="1"/>
  <c r="AG1724" i="1"/>
  <c r="AH1723" i="1"/>
  <c r="AG1723" i="1"/>
  <c r="AH1722" i="1"/>
  <c r="AG1722" i="1"/>
  <c r="AH1721" i="1"/>
  <c r="AG1721" i="1"/>
  <c r="AH1720" i="1"/>
  <c r="AG1720" i="1"/>
  <c r="AH1719" i="1"/>
  <c r="AG1719" i="1"/>
  <c r="AH1718" i="1"/>
  <c r="AG1718" i="1"/>
  <c r="AH1717" i="1"/>
  <c r="AG1717" i="1"/>
  <c r="AH1716" i="1"/>
  <c r="AG1716" i="1"/>
  <c r="AH1715" i="1"/>
  <c r="AG1715" i="1"/>
  <c r="AH1714" i="1"/>
  <c r="AG1714" i="1"/>
  <c r="AH1713" i="1"/>
  <c r="AG1713" i="1"/>
  <c r="AH1712" i="1"/>
  <c r="AG1712" i="1"/>
  <c r="AH1711" i="1"/>
  <c r="AG1711" i="1"/>
  <c r="AH1710" i="1"/>
  <c r="AG1710" i="1"/>
  <c r="AH1709" i="1"/>
  <c r="AG1709" i="1"/>
  <c r="AH1708" i="1"/>
  <c r="AG1708" i="1"/>
  <c r="AH1707" i="1"/>
  <c r="AG1707" i="1"/>
  <c r="AH1706" i="1"/>
  <c r="AG1706" i="1"/>
  <c r="AH1705" i="1"/>
  <c r="AG1705" i="1"/>
  <c r="AH1704" i="1"/>
  <c r="AG1704" i="1"/>
  <c r="AH1703" i="1"/>
  <c r="AG1703" i="1"/>
  <c r="AH1702" i="1"/>
  <c r="AG1702" i="1"/>
  <c r="AH1701" i="1"/>
  <c r="AG1701" i="1"/>
  <c r="AH1700" i="1"/>
  <c r="AG1700" i="1"/>
  <c r="AH1699" i="1"/>
  <c r="AG1699" i="1"/>
  <c r="AH1698" i="1"/>
  <c r="AG1698" i="1"/>
  <c r="AH1697" i="1"/>
  <c r="AG1697" i="1"/>
  <c r="AH1696" i="1"/>
  <c r="AG1696" i="1"/>
  <c r="AH1695" i="1"/>
  <c r="AG1695" i="1"/>
  <c r="AH1694" i="1"/>
  <c r="AG1694" i="1"/>
  <c r="AH1693" i="1"/>
  <c r="AG1693" i="1"/>
  <c r="AH1692" i="1"/>
  <c r="AG1692" i="1"/>
  <c r="AH1691" i="1"/>
  <c r="AG1691" i="1"/>
  <c r="AH1690" i="1"/>
  <c r="AG1690" i="1"/>
  <c r="AH1689" i="1"/>
  <c r="AG1689" i="1"/>
  <c r="AH1688" i="1"/>
  <c r="AG1688" i="1"/>
  <c r="AH1687" i="1"/>
  <c r="AG1687" i="1"/>
  <c r="AH1686" i="1"/>
  <c r="AG1686" i="1"/>
  <c r="AH1685" i="1"/>
  <c r="AG1685" i="1"/>
  <c r="AH1684" i="1"/>
  <c r="AG1684" i="1"/>
  <c r="AH1683" i="1"/>
  <c r="AG1683" i="1"/>
  <c r="AH1682" i="1"/>
  <c r="AG1682" i="1"/>
  <c r="AH1681" i="1"/>
  <c r="AG1681" i="1"/>
  <c r="AH1680" i="1"/>
  <c r="AG1680" i="1"/>
  <c r="AH1679" i="1"/>
  <c r="AG1679" i="1"/>
  <c r="AH1678" i="1"/>
  <c r="AG1678" i="1"/>
  <c r="AH1677" i="1"/>
  <c r="AG1677" i="1"/>
  <c r="AH1676" i="1"/>
  <c r="AG1676" i="1"/>
  <c r="AH1675" i="1"/>
  <c r="AG1675" i="1"/>
  <c r="AH1674" i="1"/>
  <c r="AG1674" i="1"/>
  <c r="AH1673" i="1"/>
  <c r="AG1673" i="1"/>
  <c r="AH1672" i="1"/>
  <c r="AG1672" i="1"/>
  <c r="AH1671" i="1"/>
  <c r="AG1671" i="1"/>
  <c r="AH1670" i="1"/>
  <c r="AG1670" i="1"/>
  <c r="AH1669" i="1"/>
  <c r="AG1669" i="1"/>
  <c r="AH1668" i="1"/>
  <c r="AG1668" i="1"/>
  <c r="AH1667" i="1"/>
  <c r="AG1667" i="1"/>
  <c r="AH1666" i="1"/>
  <c r="AG1666" i="1"/>
  <c r="AH1665" i="1"/>
  <c r="AG1665" i="1"/>
  <c r="AH1664" i="1"/>
  <c r="AG1664" i="1"/>
  <c r="AH1663" i="1"/>
  <c r="AG1663" i="1"/>
  <c r="AH1662" i="1"/>
  <c r="AG1662" i="1"/>
  <c r="AH1661" i="1"/>
  <c r="AG1661" i="1"/>
  <c r="AH1660" i="1"/>
  <c r="AG1660" i="1"/>
  <c r="AH1659" i="1"/>
  <c r="AG1659" i="1"/>
  <c r="AH1658" i="1"/>
  <c r="AG1658" i="1"/>
  <c r="AH1657" i="1"/>
  <c r="AG1657" i="1"/>
  <c r="AH1656" i="1"/>
  <c r="AG1656" i="1"/>
  <c r="AH1655" i="1"/>
  <c r="AG1655" i="1"/>
  <c r="AH1654" i="1"/>
  <c r="AG1654" i="1"/>
  <c r="AH1653" i="1"/>
  <c r="AG1653" i="1"/>
  <c r="AH1652" i="1"/>
  <c r="AG1652" i="1"/>
  <c r="AH1651" i="1"/>
  <c r="AG1651" i="1"/>
  <c r="AH1650" i="1"/>
  <c r="AG1650" i="1"/>
  <c r="AH1649" i="1"/>
  <c r="AG1649" i="1"/>
  <c r="AH1648" i="1"/>
  <c r="AG1648" i="1"/>
  <c r="AH1647" i="1"/>
  <c r="AG1647" i="1"/>
  <c r="AH1646" i="1"/>
  <c r="AG1646" i="1"/>
  <c r="AH1645" i="1"/>
  <c r="AG1645" i="1"/>
  <c r="AH1644" i="1"/>
  <c r="AG1644" i="1"/>
  <c r="AH1643" i="1"/>
  <c r="AG1643" i="1"/>
  <c r="AH1642" i="1"/>
  <c r="AG1642" i="1"/>
  <c r="AH1641" i="1"/>
  <c r="AG1641" i="1"/>
  <c r="AH1640" i="1"/>
  <c r="AG1640" i="1"/>
  <c r="AH1639" i="1"/>
  <c r="AG1639" i="1"/>
  <c r="AH1638" i="1"/>
  <c r="AG1638" i="1"/>
  <c r="AH1637" i="1"/>
  <c r="AG1637" i="1"/>
  <c r="AH1636" i="1"/>
  <c r="AG1636" i="1"/>
  <c r="AH1635" i="1"/>
  <c r="AG1635" i="1"/>
  <c r="AH1634" i="1"/>
  <c r="AG1634" i="1"/>
  <c r="AH1633" i="1"/>
  <c r="AG1633" i="1"/>
  <c r="AH1632" i="1"/>
  <c r="AG1632" i="1"/>
  <c r="AH1631" i="1"/>
  <c r="AG1631" i="1"/>
  <c r="AH1630" i="1"/>
  <c r="AG1630" i="1"/>
  <c r="AH1629" i="1"/>
  <c r="AG1629" i="1"/>
  <c r="AH1628" i="1"/>
  <c r="AG1628" i="1"/>
  <c r="AH1627" i="1"/>
  <c r="AG1627" i="1"/>
  <c r="AH1626" i="1"/>
  <c r="AG1626" i="1"/>
  <c r="AH1625" i="1"/>
  <c r="AG1625" i="1"/>
  <c r="AH1624" i="1"/>
  <c r="AG1624" i="1"/>
  <c r="AH1623" i="1"/>
  <c r="AG1623" i="1"/>
  <c r="AH1622" i="1"/>
  <c r="AG1622" i="1"/>
  <c r="AH1621" i="1"/>
  <c r="AG1621" i="1"/>
  <c r="AH1620" i="1"/>
  <c r="AG1620" i="1"/>
  <c r="AH1619" i="1"/>
  <c r="AG1619" i="1"/>
  <c r="AH1618" i="1"/>
  <c r="AG1618" i="1"/>
  <c r="AH1617" i="1"/>
  <c r="AG1617" i="1"/>
  <c r="AH1616" i="1"/>
  <c r="AG1616" i="1"/>
  <c r="AH1615" i="1"/>
  <c r="AG1615" i="1"/>
  <c r="AH1614" i="1"/>
  <c r="AG1614" i="1"/>
  <c r="AH1613" i="1"/>
  <c r="AG1613" i="1"/>
  <c r="AH1612" i="1"/>
  <c r="AG1612" i="1"/>
  <c r="AH1611" i="1"/>
  <c r="AG1611" i="1"/>
  <c r="AH1610" i="1"/>
  <c r="AG1610" i="1"/>
  <c r="AH1609" i="1"/>
  <c r="AG1609" i="1"/>
  <c r="AH1608" i="1"/>
  <c r="AG1608" i="1"/>
  <c r="AH1607" i="1"/>
  <c r="AG1607" i="1"/>
  <c r="AH1606" i="1"/>
  <c r="AG1606" i="1"/>
  <c r="AH1605" i="1"/>
  <c r="AG1605" i="1"/>
  <c r="AH1604" i="1"/>
  <c r="AG1604" i="1"/>
  <c r="AH1603" i="1"/>
  <c r="AG1603" i="1"/>
  <c r="AH1602" i="1"/>
  <c r="AG1602" i="1"/>
  <c r="AH1601" i="1"/>
  <c r="AG1601" i="1"/>
  <c r="AH1600" i="1"/>
  <c r="AG1600" i="1"/>
  <c r="AH1599" i="1"/>
  <c r="AG1599" i="1"/>
  <c r="AH1598" i="1"/>
  <c r="AG1598" i="1"/>
  <c r="AH1597" i="1"/>
  <c r="AG1597" i="1"/>
  <c r="AH1596" i="1"/>
  <c r="AG1596" i="1"/>
  <c r="AH1595" i="1"/>
  <c r="AG1595" i="1"/>
  <c r="AH1594" i="1"/>
  <c r="AG1594" i="1"/>
  <c r="AH1593" i="1"/>
  <c r="AG1593" i="1"/>
  <c r="AH1592" i="1"/>
  <c r="AG1592" i="1"/>
  <c r="AH1591" i="1"/>
  <c r="AG1591" i="1"/>
  <c r="AH1590" i="1"/>
  <c r="AG1590" i="1"/>
  <c r="AH1589" i="1"/>
  <c r="AG1589" i="1"/>
  <c r="AH1588" i="1"/>
  <c r="AG1588" i="1"/>
  <c r="AH1587" i="1"/>
  <c r="AG1587" i="1"/>
  <c r="AH1586" i="1"/>
  <c r="AG1586" i="1"/>
  <c r="AH1585" i="1"/>
  <c r="AG1585" i="1"/>
  <c r="AH1584" i="1"/>
  <c r="AG1584" i="1"/>
  <c r="AH1583" i="1"/>
  <c r="AG1583" i="1"/>
  <c r="AH1582" i="1"/>
  <c r="AG1582" i="1"/>
  <c r="AH1581" i="1"/>
  <c r="AG1581" i="1"/>
  <c r="AH1580" i="1"/>
  <c r="AG1580" i="1"/>
  <c r="AH1579" i="1"/>
  <c r="AG1579" i="1"/>
  <c r="AH1578" i="1"/>
  <c r="AG1578" i="1"/>
  <c r="AH1577" i="1"/>
  <c r="AG1577" i="1"/>
  <c r="AH1576" i="1"/>
  <c r="AG1576" i="1"/>
  <c r="AH1575" i="1"/>
  <c r="AG1575" i="1"/>
  <c r="AH1574" i="1"/>
  <c r="AG1574" i="1"/>
  <c r="AH1573" i="1"/>
  <c r="AG1573" i="1"/>
  <c r="AH1572" i="1"/>
  <c r="AG1572" i="1"/>
  <c r="AH1571" i="1"/>
  <c r="AG1571" i="1"/>
  <c r="AH1570" i="1"/>
  <c r="AG1570" i="1"/>
  <c r="AH1569" i="1"/>
  <c r="AG1569" i="1"/>
  <c r="AH1568" i="1"/>
  <c r="AG1568" i="1"/>
  <c r="AH1567" i="1"/>
  <c r="AG1567" i="1"/>
  <c r="AH1566" i="1"/>
  <c r="AG1566" i="1"/>
  <c r="AH1565" i="1"/>
  <c r="AG1565" i="1"/>
  <c r="AH1564" i="1"/>
  <c r="AG1564" i="1"/>
  <c r="AH1563" i="1"/>
  <c r="AG1563" i="1"/>
  <c r="AH1562" i="1"/>
  <c r="AG1562" i="1"/>
  <c r="AH1561" i="1"/>
  <c r="AG1561" i="1"/>
  <c r="AH1560" i="1"/>
  <c r="AG1560" i="1"/>
  <c r="AH1559" i="1"/>
  <c r="AG1559" i="1"/>
  <c r="AH1558" i="1"/>
  <c r="AG1558" i="1"/>
  <c r="AH1557" i="1"/>
  <c r="AG1557" i="1"/>
  <c r="AH1556" i="1"/>
  <c r="AG1556" i="1"/>
  <c r="AH1555" i="1"/>
  <c r="AG1555" i="1"/>
  <c r="AH1554" i="1"/>
  <c r="AG1554" i="1"/>
  <c r="AH1553" i="1"/>
  <c r="AG1553" i="1"/>
  <c r="AH1552" i="1"/>
  <c r="AG1552" i="1"/>
  <c r="AH1551" i="1"/>
  <c r="AG1551" i="1"/>
  <c r="AH1550" i="1"/>
  <c r="AG1550" i="1"/>
  <c r="AH1549" i="1"/>
  <c r="AG1549" i="1"/>
  <c r="AH1548" i="1"/>
  <c r="AG1548" i="1"/>
  <c r="AH1547" i="1"/>
  <c r="AG1547" i="1"/>
  <c r="AH1546" i="1"/>
  <c r="AG1546" i="1"/>
  <c r="AH1545" i="1"/>
  <c r="AG1545" i="1"/>
  <c r="AH1544" i="1"/>
  <c r="AG1544" i="1"/>
  <c r="AH1543" i="1"/>
  <c r="AG1543" i="1"/>
  <c r="AH1542" i="1"/>
  <c r="AG1542" i="1"/>
  <c r="AH1541" i="1"/>
  <c r="AG1541" i="1"/>
  <c r="AH1540" i="1"/>
  <c r="AG1540" i="1"/>
  <c r="AH1539" i="1"/>
  <c r="AG1539" i="1"/>
  <c r="AH1538" i="1"/>
  <c r="AG1538" i="1"/>
  <c r="AH1537" i="1"/>
  <c r="AG1537" i="1"/>
  <c r="AH1536" i="1"/>
  <c r="AG1536" i="1"/>
  <c r="AH1535" i="1"/>
  <c r="AG1535" i="1"/>
  <c r="AH1534" i="1"/>
  <c r="AG1534" i="1"/>
  <c r="AH1533" i="1"/>
  <c r="AG1533" i="1"/>
  <c r="AH1532" i="1"/>
  <c r="AG1532" i="1"/>
  <c r="AH1531" i="1"/>
  <c r="AG1531" i="1"/>
  <c r="AH1530" i="1"/>
  <c r="AG1530" i="1"/>
  <c r="AH1529" i="1"/>
  <c r="AG1529" i="1"/>
  <c r="AH1528" i="1"/>
  <c r="AG1528" i="1"/>
  <c r="AH1527" i="1"/>
  <c r="AG1527" i="1"/>
  <c r="AH1526" i="1"/>
  <c r="AG1526" i="1"/>
  <c r="AH1525" i="1"/>
  <c r="AG1525" i="1"/>
  <c r="AH1524" i="1"/>
  <c r="AG1524" i="1"/>
  <c r="AH1523" i="1"/>
  <c r="AG1523" i="1"/>
  <c r="AH1522" i="1"/>
  <c r="AG1522" i="1"/>
  <c r="AH1521" i="1"/>
  <c r="AG1521" i="1"/>
  <c r="AH1520" i="1"/>
  <c r="AG1520" i="1"/>
  <c r="AH1519" i="1"/>
  <c r="AG1519" i="1"/>
  <c r="AH1518" i="1"/>
  <c r="AG1518" i="1"/>
  <c r="AH1517" i="1"/>
  <c r="AG1517" i="1"/>
  <c r="AH1516" i="1"/>
  <c r="AG1516" i="1"/>
  <c r="AH1515" i="1"/>
  <c r="AG1515" i="1"/>
  <c r="AH1514" i="1"/>
  <c r="AG1514" i="1"/>
  <c r="AH1513" i="1"/>
  <c r="AG1513" i="1"/>
  <c r="AH1512" i="1"/>
  <c r="AG1512" i="1"/>
  <c r="AH1511" i="1"/>
  <c r="AG1511" i="1"/>
  <c r="AH1510" i="1"/>
  <c r="AG1510" i="1"/>
  <c r="AH1509" i="1"/>
  <c r="AG1509" i="1"/>
  <c r="AH1508" i="1"/>
  <c r="AG1508" i="1"/>
  <c r="AH1507" i="1"/>
  <c r="AG1507" i="1"/>
  <c r="AH1506" i="1"/>
  <c r="AG1506" i="1"/>
  <c r="AH1505" i="1"/>
  <c r="AG1505" i="1"/>
  <c r="AH1504" i="1"/>
  <c r="AG1504" i="1"/>
  <c r="AH1503" i="1"/>
  <c r="AG1503" i="1"/>
  <c r="AH1502" i="1"/>
  <c r="AG1502" i="1"/>
  <c r="AH1501" i="1"/>
  <c r="AG1501" i="1"/>
  <c r="AH1500" i="1"/>
  <c r="AG1500" i="1"/>
  <c r="AH1499" i="1"/>
  <c r="AG1499" i="1"/>
  <c r="AH1498" i="1"/>
  <c r="AG1498" i="1"/>
  <c r="AH1497" i="1"/>
  <c r="AG1497" i="1"/>
  <c r="AH1496" i="1"/>
  <c r="AG1496" i="1"/>
  <c r="AH1495" i="1"/>
  <c r="AG1495" i="1"/>
  <c r="AH1494" i="1"/>
  <c r="AG1494" i="1"/>
  <c r="AH1493" i="1"/>
  <c r="AG1493" i="1"/>
  <c r="AH1492" i="1"/>
  <c r="AG1492" i="1"/>
  <c r="AH1491" i="1"/>
  <c r="AG1491" i="1"/>
  <c r="AH1490" i="1"/>
  <c r="AG1490" i="1"/>
  <c r="AH1489" i="1"/>
  <c r="AG1489" i="1"/>
  <c r="AH1488" i="1"/>
  <c r="AG1488" i="1"/>
  <c r="AH1487" i="1"/>
  <c r="AG1487" i="1"/>
  <c r="AH1486" i="1"/>
  <c r="AG1486" i="1"/>
  <c r="AH1485" i="1"/>
  <c r="AG1485" i="1"/>
  <c r="AH1484" i="1"/>
  <c r="AG1484" i="1"/>
  <c r="AH1483" i="1"/>
  <c r="AG1483" i="1"/>
  <c r="AH1482" i="1"/>
  <c r="AG1482" i="1"/>
  <c r="AH1481" i="1"/>
  <c r="AG1481" i="1"/>
  <c r="AH1480" i="1"/>
  <c r="AG1480" i="1"/>
  <c r="AH1479" i="1"/>
  <c r="AG1479" i="1"/>
  <c r="AH1478" i="1"/>
  <c r="AG1478" i="1"/>
  <c r="AH1477" i="1"/>
  <c r="AG1477" i="1"/>
  <c r="AH1476" i="1"/>
  <c r="AG1476" i="1"/>
  <c r="AH1475" i="1"/>
  <c r="AG1475" i="1"/>
  <c r="AH1474" i="1"/>
  <c r="AG1474" i="1"/>
  <c r="AH1473" i="1"/>
  <c r="AG1473" i="1"/>
  <c r="AH1472" i="1"/>
  <c r="AG1472" i="1"/>
  <c r="AH1471" i="1"/>
  <c r="AG1471" i="1"/>
  <c r="AH1470" i="1"/>
  <c r="AG1470" i="1"/>
  <c r="AH1469" i="1"/>
  <c r="AG1469" i="1"/>
  <c r="AH1468" i="1"/>
  <c r="AG1468" i="1"/>
  <c r="AH1467" i="1"/>
  <c r="AG1467" i="1"/>
  <c r="AH1466" i="1"/>
  <c r="AG1466" i="1"/>
  <c r="AH1465" i="1"/>
  <c r="AG1465" i="1"/>
  <c r="AH1464" i="1"/>
  <c r="AG1464" i="1"/>
  <c r="AH1463" i="1"/>
  <c r="AG1463" i="1"/>
  <c r="AH1462" i="1"/>
  <c r="AG1462" i="1"/>
  <c r="AH1461" i="1"/>
  <c r="AG1461" i="1"/>
  <c r="AH1460" i="1"/>
  <c r="AG1460" i="1"/>
  <c r="AH1459" i="1"/>
  <c r="AG1459" i="1"/>
  <c r="AH1458" i="1"/>
  <c r="AG1458" i="1"/>
  <c r="AH1457" i="1"/>
  <c r="AG1457" i="1"/>
  <c r="AH1456" i="1"/>
  <c r="AG1456" i="1"/>
  <c r="AH1455" i="1"/>
  <c r="AG1455" i="1"/>
  <c r="AH1454" i="1"/>
  <c r="AG1454" i="1"/>
  <c r="AH1453" i="1"/>
  <c r="AG1453" i="1"/>
  <c r="AH1452" i="1"/>
  <c r="AG1452" i="1"/>
  <c r="AH1451" i="1"/>
  <c r="AG1451" i="1"/>
  <c r="AH1450" i="1"/>
  <c r="AG1450" i="1"/>
  <c r="AH1449" i="1"/>
  <c r="AG1449" i="1"/>
  <c r="AH1448" i="1"/>
  <c r="AG1448" i="1"/>
  <c r="AH1447" i="1"/>
  <c r="AG1447" i="1"/>
  <c r="AH1446" i="1"/>
  <c r="AG1446" i="1"/>
  <c r="AH1445" i="1"/>
  <c r="AG1445" i="1"/>
  <c r="AH1444" i="1"/>
  <c r="AG1444" i="1"/>
  <c r="AH1443" i="1"/>
  <c r="AG1443" i="1"/>
  <c r="AH1442" i="1"/>
  <c r="AG1442" i="1"/>
  <c r="AH1441" i="1"/>
  <c r="AG1441" i="1"/>
  <c r="AH1440" i="1"/>
  <c r="AG1440" i="1"/>
  <c r="AH1439" i="1"/>
  <c r="AG1439" i="1"/>
  <c r="AH1438" i="1"/>
  <c r="AG1438" i="1"/>
  <c r="AH1437" i="1"/>
  <c r="AG1437" i="1"/>
  <c r="AH1436" i="1"/>
  <c r="AG1436" i="1"/>
  <c r="AH1435" i="1"/>
  <c r="AG1435" i="1"/>
  <c r="AH1434" i="1"/>
  <c r="AG1434" i="1"/>
  <c r="AH1433" i="1"/>
  <c r="AG1433" i="1"/>
  <c r="AH1432" i="1"/>
  <c r="AG1432" i="1"/>
  <c r="AH1431" i="1"/>
  <c r="AG1431" i="1"/>
  <c r="AH1430" i="1"/>
  <c r="AG1430" i="1"/>
  <c r="AH1429" i="1"/>
  <c r="AG1429" i="1"/>
  <c r="AH1428" i="1"/>
  <c r="AG1428" i="1"/>
  <c r="AH1427" i="1"/>
  <c r="AG1427" i="1"/>
  <c r="AH1426" i="1"/>
  <c r="AG1426" i="1"/>
  <c r="AH1425" i="1"/>
  <c r="AG1425" i="1"/>
  <c r="AH1424" i="1"/>
  <c r="AG1424" i="1"/>
  <c r="AH1423" i="1"/>
  <c r="AG1423" i="1"/>
  <c r="AH1422" i="1"/>
  <c r="AG1422" i="1"/>
  <c r="AH1421" i="1"/>
  <c r="AG1421" i="1"/>
  <c r="AH1420" i="1"/>
  <c r="AG1420" i="1"/>
  <c r="AH1419" i="1"/>
  <c r="AG1419" i="1"/>
  <c r="AH1418" i="1"/>
  <c r="AG1418" i="1"/>
  <c r="AH1417" i="1"/>
  <c r="AG1417" i="1"/>
  <c r="AH1416" i="1"/>
  <c r="AG1416" i="1"/>
  <c r="AH1415" i="1"/>
  <c r="AG1415" i="1"/>
  <c r="AH1414" i="1"/>
  <c r="AG1414" i="1"/>
  <c r="AH1413" i="1"/>
  <c r="AG1413" i="1"/>
  <c r="AH1412" i="1"/>
  <c r="AG1412" i="1"/>
  <c r="AH1411" i="1"/>
  <c r="AG1411" i="1"/>
  <c r="AH1410" i="1"/>
  <c r="AG1410" i="1"/>
  <c r="AH1409" i="1"/>
  <c r="AG1409" i="1"/>
  <c r="AH1408" i="1"/>
  <c r="AG1408" i="1"/>
  <c r="AH1407" i="1"/>
  <c r="AG1407" i="1"/>
  <c r="AH1406" i="1"/>
  <c r="AG1406" i="1"/>
  <c r="AH1405" i="1"/>
  <c r="AG1405" i="1"/>
  <c r="AH1404" i="1"/>
  <c r="AG1404" i="1"/>
  <c r="AH1403" i="1"/>
  <c r="AG1403" i="1"/>
  <c r="AH1402" i="1"/>
  <c r="AG1402" i="1"/>
  <c r="AH1401" i="1"/>
  <c r="AG1401" i="1"/>
  <c r="AH1400" i="1"/>
  <c r="AG1400" i="1"/>
  <c r="AH1399" i="1"/>
  <c r="AG1399" i="1"/>
  <c r="AH1398" i="1"/>
  <c r="AG1398" i="1"/>
  <c r="AH1397" i="1"/>
  <c r="AG1397" i="1"/>
  <c r="AH1396" i="1"/>
  <c r="AG1396" i="1"/>
  <c r="AH1395" i="1"/>
  <c r="AG1395" i="1"/>
  <c r="AH1394" i="1"/>
  <c r="AG1394" i="1"/>
  <c r="AH1393" i="1"/>
  <c r="AG1393" i="1"/>
  <c r="AH1392" i="1"/>
  <c r="AG1392" i="1"/>
  <c r="AH1391" i="1"/>
  <c r="AG1391" i="1"/>
  <c r="AH1390" i="1"/>
  <c r="AG1390" i="1"/>
  <c r="AH1389" i="1"/>
  <c r="AG1389" i="1"/>
  <c r="AH1388" i="1"/>
  <c r="AG1388" i="1"/>
  <c r="AH1387" i="1"/>
  <c r="AG1387" i="1"/>
  <c r="AH1386" i="1"/>
  <c r="AG1386" i="1"/>
  <c r="AH1385" i="1"/>
  <c r="AG1385" i="1"/>
  <c r="AH1384" i="1"/>
  <c r="AG1384" i="1"/>
  <c r="AH1383" i="1"/>
  <c r="AG1383" i="1"/>
  <c r="AH1382" i="1"/>
  <c r="AG1382" i="1"/>
  <c r="AH1381" i="1"/>
  <c r="AG1381" i="1"/>
  <c r="AH1380" i="1"/>
  <c r="AG1380" i="1"/>
  <c r="AH1379" i="1"/>
  <c r="AG1379" i="1"/>
  <c r="AH1378" i="1"/>
  <c r="AG1378" i="1"/>
  <c r="AH1377" i="1"/>
  <c r="AG1377" i="1"/>
  <c r="AH1376" i="1"/>
  <c r="AG1376" i="1"/>
  <c r="AH1375" i="1"/>
  <c r="AG1375" i="1"/>
  <c r="AH1374" i="1"/>
  <c r="AG1374" i="1"/>
  <c r="AH1373" i="1"/>
  <c r="AG1373" i="1"/>
  <c r="AH1372" i="1"/>
  <c r="AG1372" i="1"/>
  <c r="AH1371" i="1"/>
  <c r="AG1371" i="1"/>
  <c r="AH1370" i="1"/>
  <c r="AG1370" i="1"/>
  <c r="AH1369" i="1"/>
  <c r="AG1369" i="1"/>
  <c r="AH1368" i="1"/>
  <c r="AG1368" i="1"/>
  <c r="AH1367" i="1"/>
  <c r="AG1367" i="1"/>
  <c r="AH1366" i="1"/>
  <c r="AG1366" i="1"/>
  <c r="AH1365" i="1"/>
  <c r="AG1365" i="1"/>
  <c r="AH1364" i="1"/>
  <c r="AG1364" i="1"/>
  <c r="AH1363" i="1"/>
  <c r="AG1363" i="1"/>
  <c r="AH1362" i="1"/>
  <c r="AG1362" i="1"/>
  <c r="AH1361" i="1"/>
  <c r="AG1361" i="1"/>
  <c r="AH1360" i="1"/>
  <c r="AG1360" i="1"/>
  <c r="AH1359" i="1"/>
  <c r="AG1359" i="1"/>
  <c r="AH1358" i="1"/>
  <c r="AG1358" i="1"/>
  <c r="AH1357" i="1"/>
  <c r="AG1357" i="1"/>
  <c r="AH1356" i="1"/>
  <c r="AG1356" i="1"/>
  <c r="AH1355" i="1"/>
  <c r="AG1355" i="1"/>
  <c r="AH1354" i="1"/>
  <c r="AG1354" i="1"/>
  <c r="AH1353" i="1"/>
  <c r="AG1353" i="1"/>
  <c r="AH1352" i="1"/>
  <c r="AG1352" i="1"/>
  <c r="AH1351" i="1"/>
  <c r="AG1351" i="1"/>
  <c r="AH1350" i="1"/>
  <c r="AG1350" i="1"/>
  <c r="AH1349" i="1"/>
  <c r="AG1349" i="1"/>
  <c r="AH1348" i="1"/>
  <c r="AG1348" i="1"/>
  <c r="AH1347" i="1"/>
  <c r="AG1347" i="1"/>
  <c r="AH1346" i="1"/>
  <c r="AG1346" i="1"/>
  <c r="AH1345" i="1"/>
  <c r="AG1345" i="1"/>
  <c r="AH1344" i="1"/>
  <c r="AG1344" i="1"/>
  <c r="AH1343" i="1"/>
  <c r="AG1343" i="1"/>
  <c r="AH1342" i="1"/>
  <c r="AG1342" i="1"/>
  <c r="AH1341" i="1"/>
  <c r="AG1341" i="1"/>
  <c r="AH1340" i="1"/>
  <c r="AG1340" i="1"/>
  <c r="AH1339" i="1"/>
  <c r="AG1339" i="1"/>
  <c r="AH1338" i="1"/>
  <c r="AG1338" i="1"/>
  <c r="AH1337" i="1"/>
  <c r="AG1337" i="1"/>
  <c r="AH1336" i="1"/>
  <c r="AG1336" i="1"/>
  <c r="AH1335" i="1"/>
  <c r="AG1335" i="1"/>
  <c r="AH1334" i="1"/>
  <c r="AG1334" i="1"/>
  <c r="AH1333" i="1"/>
  <c r="AG1333" i="1"/>
  <c r="AH1332" i="1"/>
  <c r="AG1332" i="1"/>
  <c r="AH1331" i="1"/>
  <c r="AG1331" i="1"/>
  <c r="AH1330" i="1"/>
  <c r="AG1330" i="1"/>
  <c r="AH1329" i="1"/>
  <c r="AG1329" i="1"/>
  <c r="AH1328" i="1"/>
  <c r="AG1328" i="1"/>
  <c r="AH1327" i="1"/>
  <c r="AG1327" i="1"/>
  <c r="AH1326" i="1"/>
  <c r="AG1326" i="1"/>
  <c r="AH1325" i="1"/>
  <c r="AG1325" i="1"/>
  <c r="AH1324" i="1"/>
  <c r="AG1324" i="1"/>
  <c r="AH1323" i="1"/>
  <c r="AG1323" i="1"/>
  <c r="AH1322" i="1"/>
  <c r="AG1322" i="1"/>
  <c r="AH1321" i="1"/>
  <c r="AG1321" i="1"/>
  <c r="AH1320" i="1"/>
  <c r="AG1320" i="1"/>
  <c r="AH1319" i="1"/>
  <c r="AG1319" i="1"/>
  <c r="AH1318" i="1"/>
  <c r="AG1318" i="1"/>
  <c r="AH1317" i="1"/>
  <c r="AG1317" i="1"/>
  <c r="AH1316" i="1"/>
  <c r="AG1316" i="1"/>
  <c r="AH1315" i="1"/>
  <c r="AG1315" i="1"/>
  <c r="AH1314" i="1"/>
  <c r="AG1314" i="1"/>
  <c r="AH1313" i="1"/>
  <c r="AG1313" i="1"/>
  <c r="AH1312" i="1"/>
  <c r="AG1312" i="1"/>
  <c r="AH1311" i="1"/>
  <c r="AG1311" i="1"/>
  <c r="AH1310" i="1"/>
  <c r="AG1310" i="1"/>
  <c r="AH1309" i="1"/>
  <c r="AG1309" i="1"/>
  <c r="AH1308" i="1"/>
  <c r="AG1308" i="1"/>
  <c r="AH1307" i="1"/>
  <c r="AG1307" i="1"/>
  <c r="AH1306" i="1"/>
  <c r="AG1306" i="1"/>
  <c r="AH1305" i="1"/>
  <c r="AG1305" i="1"/>
  <c r="AH1304" i="1"/>
  <c r="AG1304" i="1"/>
  <c r="AH1303" i="1"/>
  <c r="AG1303" i="1"/>
  <c r="AH1302" i="1"/>
  <c r="AG1302" i="1"/>
  <c r="AH1301" i="1"/>
  <c r="AG1301" i="1"/>
  <c r="AH1300" i="1"/>
  <c r="AG1300" i="1"/>
  <c r="AH1299" i="1"/>
  <c r="AG1299" i="1"/>
  <c r="AH1298" i="1"/>
  <c r="AG1298" i="1"/>
  <c r="AH1297" i="1"/>
  <c r="AG1297" i="1"/>
  <c r="AH1296" i="1"/>
  <c r="AG1296" i="1"/>
  <c r="AH1295" i="1"/>
  <c r="AG1295" i="1"/>
  <c r="AH1294" i="1"/>
  <c r="AG1294" i="1"/>
  <c r="AH1293" i="1"/>
  <c r="AG1293" i="1"/>
  <c r="AH1292" i="1"/>
  <c r="AG1292" i="1"/>
  <c r="AH1291" i="1"/>
  <c r="AG1291" i="1"/>
  <c r="AH1290" i="1"/>
  <c r="AG1290" i="1"/>
  <c r="AH1289" i="1"/>
  <c r="AG1289" i="1"/>
  <c r="AH1288" i="1"/>
  <c r="AG1288" i="1"/>
  <c r="AH1287" i="1"/>
  <c r="AG1287" i="1"/>
  <c r="AH1286" i="1"/>
  <c r="AG1286" i="1"/>
  <c r="AH1285" i="1"/>
  <c r="AG1285" i="1"/>
  <c r="AH1284" i="1"/>
  <c r="AG1284" i="1"/>
  <c r="AH1283" i="1"/>
  <c r="AG1283" i="1"/>
  <c r="AH1282" i="1"/>
  <c r="AG1282" i="1"/>
  <c r="AH1281" i="1"/>
  <c r="AG1281" i="1"/>
  <c r="AH1280" i="1"/>
  <c r="AG1280" i="1"/>
  <c r="AH1279" i="1"/>
  <c r="AG1279" i="1"/>
  <c r="AH1278" i="1"/>
  <c r="AG1278" i="1"/>
  <c r="AH1277" i="1"/>
  <c r="AG1277" i="1"/>
  <c r="AH1276" i="1"/>
  <c r="AG1276" i="1"/>
  <c r="AH1275" i="1"/>
  <c r="AG1275" i="1"/>
  <c r="AH1274" i="1"/>
  <c r="AG1274" i="1"/>
  <c r="AH1273" i="1"/>
  <c r="AG1273" i="1"/>
  <c r="AH1272" i="1"/>
  <c r="AG1272" i="1"/>
  <c r="AH1271" i="1"/>
  <c r="AG1271" i="1"/>
  <c r="AH1270" i="1"/>
  <c r="AG1270" i="1"/>
  <c r="AH1269" i="1"/>
  <c r="AG1269" i="1"/>
  <c r="AH1268" i="1"/>
  <c r="AG1268" i="1"/>
  <c r="AH1267" i="1"/>
  <c r="AG1267" i="1"/>
  <c r="AH1266" i="1"/>
  <c r="AG1266" i="1"/>
  <c r="AH1265" i="1"/>
  <c r="AG1265" i="1"/>
  <c r="AH1264" i="1"/>
  <c r="AG1264" i="1"/>
  <c r="AH1263" i="1"/>
  <c r="AG1263" i="1"/>
  <c r="AH1262" i="1"/>
  <c r="AG1262" i="1"/>
  <c r="AH1261" i="1"/>
  <c r="AG1261" i="1"/>
  <c r="AH1260" i="1"/>
  <c r="AG1260" i="1"/>
  <c r="AH1259" i="1"/>
  <c r="AG1259" i="1"/>
  <c r="AH1258" i="1"/>
  <c r="AG1258" i="1"/>
  <c r="AH1257" i="1"/>
  <c r="AG1257" i="1"/>
  <c r="AH1256" i="1"/>
  <c r="AG1256" i="1"/>
  <c r="AH1255" i="1"/>
  <c r="AG1255" i="1"/>
  <c r="AH1254" i="1"/>
  <c r="AG1254" i="1"/>
  <c r="AH1253" i="1"/>
  <c r="AG1253" i="1"/>
  <c r="AH1252" i="1"/>
  <c r="AG1252" i="1"/>
  <c r="AH1251" i="1"/>
  <c r="AG1251" i="1"/>
  <c r="AH1250" i="1"/>
  <c r="AG1250" i="1"/>
  <c r="AH1249" i="1"/>
  <c r="AG1249" i="1"/>
  <c r="AH1248" i="1"/>
  <c r="AG1248" i="1"/>
  <c r="AH1247" i="1"/>
  <c r="AG1247" i="1"/>
  <c r="AH1246" i="1"/>
  <c r="AG1246" i="1"/>
  <c r="AH1245" i="1"/>
  <c r="AG1245" i="1"/>
  <c r="AH1244" i="1"/>
  <c r="AG1244" i="1"/>
  <c r="AH1243" i="1"/>
  <c r="AG1243" i="1"/>
  <c r="AH1242" i="1"/>
  <c r="AG1242" i="1"/>
  <c r="AH1241" i="1"/>
  <c r="AG1241" i="1"/>
  <c r="AH1240" i="1"/>
  <c r="AG1240" i="1"/>
  <c r="AH1239" i="1"/>
  <c r="AG1239" i="1"/>
  <c r="AH1238" i="1"/>
  <c r="AG1238" i="1"/>
  <c r="AH1237" i="1"/>
  <c r="AG1237" i="1"/>
  <c r="AH1236" i="1"/>
  <c r="AG1236" i="1"/>
  <c r="AH1235" i="1"/>
  <c r="AG1235" i="1"/>
  <c r="AH1234" i="1"/>
  <c r="AG1234" i="1"/>
  <c r="AH1233" i="1"/>
  <c r="AG1233" i="1"/>
  <c r="AH1232" i="1"/>
  <c r="AG1232" i="1"/>
  <c r="AH1231" i="1"/>
  <c r="AG1231" i="1"/>
  <c r="AH1230" i="1"/>
  <c r="AG1230" i="1"/>
  <c r="AH1229" i="1"/>
  <c r="AG1229" i="1"/>
  <c r="AH1228" i="1"/>
  <c r="AG1228" i="1"/>
  <c r="AH1227" i="1"/>
  <c r="AG1227" i="1"/>
  <c r="AH1226" i="1"/>
  <c r="AG1226" i="1"/>
  <c r="AH1225" i="1"/>
  <c r="AG1225" i="1"/>
  <c r="AH1224" i="1"/>
  <c r="AG1224" i="1"/>
  <c r="AH1223" i="1"/>
  <c r="AG1223" i="1"/>
  <c r="AH1222" i="1"/>
  <c r="AG1222" i="1"/>
  <c r="AH1221" i="1"/>
  <c r="AG1221" i="1"/>
  <c r="AH1220" i="1"/>
  <c r="AG1220" i="1"/>
  <c r="AH1219" i="1"/>
  <c r="AG1219" i="1"/>
  <c r="AH1218" i="1"/>
  <c r="AG1218" i="1"/>
  <c r="AH1217" i="1"/>
  <c r="AG1217" i="1"/>
  <c r="AH1216" i="1"/>
  <c r="AG1216" i="1"/>
  <c r="AH1215" i="1"/>
  <c r="AG1215" i="1"/>
  <c r="AH1214" i="1"/>
  <c r="AG1214" i="1"/>
  <c r="AH1213" i="1"/>
  <c r="AG1213" i="1"/>
  <c r="AH1212" i="1"/>
  <c r="AG1212" i="1"/>
  <c r="AH1211" i="1"/>
  <c r="AG1211" i="1"/>
  <c r="AH1210" i="1"/>
  <c r="AG1210" i="1"/>
  <c r="AH1209" i="1"/>
  <c r="AG1209" i="1"/>
  <c r="AH1208" i="1"/>
  <c r="AG1208" i="1"/>
  <c r="AH1207" i="1"/>
  <c r="AG1207" i="1"/>
  <c r="AH1206" i="1"/>
  <c r="AG1206" i="1"/>
  <c r="AH1205" i="1"/>
  <c r="AG1205" i="1"/>
  <c r="AH1204" i="1"/>
  <c r="AG1204" i="1"/>
  <c r="AH1203" i="1"/>
  <c r="AG1203" i="1"/>
  <c r="AH1202" i="1"/>
  <c r="AG1202" i="1"/>
  <c r="AH1201" i="1"/>
  <c r="AG1201" i="1"/>
  <c r="AH1200" i="1"/>
  <c r="AG1200" i="1"/>
  <c r="AH1199" i="1"/>
  <c r="AG1199" i="1"/>
  <c r="AH1198" i="1"/>
  <c r="AG1198" i="1"/>
  <c r="AH1197" i="1"/>
  <c r="AG1197" i="1"/>
  <c r="AH1196" i="1"/>
  <c r="AG1196" i="1"/>
  <c r="AH1195" i="1"/>
  <c r="AG1195" i="1"/>
  <c r="AH1194" i="1"/>
  <c r="AG1194" i="1"/>
  <c r="AH1193" i="1"/>
  <c r="AG1193" i="1"/>
  <c r="AH1192" i="1"/>
  <c r="AG1192" i="1"/>
  <c r="AH1191" i="1"/>
  <c r="AG1191" i="1"/>
  <c r="AH1190" i="1"/>
  <c r="AG1190" i="1"/>
  <c r="AH1189" i="1"/>
  <c r="AG1189" i="1"/>
  <c r="AH1188" i="1"/>
  <c r="AG1188" i="1"/>
  <c r="AH1187" i="1"/>
  <c r="AG1187" i="1"/>
  <c r="AH1186" i="1"/>
  <c r="AG1186" i="1"/>
  <c r="AH1185" i="1"/>
  <c r="AG1185" i="1"/>
  <c r="AH1184" i="1"/>
  <c r="AG1184" i="1"/>
  <c r="AH1183" i="1"/>
  <c r="AG1183" i="1"/>
  <c r="AH1182" i="1"/>
  <c r="AG1182" i="1"/>
  <c r="AH1181" i="1"/>
  <c r="AG1181" i="1"/>
  <c r="AH1180" i="1"/>
  <c r="AG1180" i="1"/>
  <c r="AH1179" i="1"/>
  <c r="AG1179" i="1"/>
  <c r="AH1178" i="1"/>
  <c r="AG1178" i="1"/>
  <c r="AH1177" i="1"/>
  <c r="AG1177" i="1"/>
  <c r="AH1176" i="1"/>
  <c r="AG1176" i="1"/>
  <c r="AH1175" i="1"/>
  <c r="AG1175" i="1"/>
  <c r="AH1174" i="1"/>
  <c r="AG1174" i="1"/>
  <c r="AH1173" i="1"/>
  <c r="AG1173" i="1"/>
  <c r="AH1172" i="1"/>
  <c r="AG1172" i="1"/>
  <c r="AH1171" i="1"/>
  <c r="AG1171" i="1"/>
  <c r="AH1170" i="1"/>
  <c r="AG1170" i="1"/>
  <c r="AH1169" i="1"/>
  <c r="AG1169" i="1"/>
  <c r="AH1168" i="1"/>
  <c r="AG1168" i="1"/>
  <c r="AH1167" i="1"/>
  <c r="AG1167" i="1"/>
  <c r="AH1166" i="1"/>
  <c r="AG1166" i="1"/>
  <c r="AH1165" i="1"/>
  <c r="AG1165" i="1"/>
  <c r="AH1164" i="1"/>
  <c r="AG1164" i="1"/>
  <c r="AH1163" i="1"/>
  <c r="AG1163" i="1"/>
  <c r="AH1162" i="1"/>
  <c r="AG1162" i="1"/>
  <c r="AH1161" i="1"/>
  <c r="AG1161" i="1"/>
  <c r="AH1160" i="1"/>
  <c r="AG1160" i="1"/>
  <c r="AH1159" i="1"/>
  <c r="AG1159" i="1"/>
  <c r="AH1158" i="1"/>
  <c r="AG1158" i="1"/>
  <c r="AH1157" i="1"/>
  <c r="AG1157" i="1"/>
  <c r="AH1156" i="1"/>
  <c r="AG1156" i="1"/>
  <c r="AH1155" i="1"/>
  <c r="AG1155" i="1"/>
  <c r="AH1154" i="1"/>
  <c r="AG1154" i="1"/>
  <c r="AH1153" i="1"/>
  <c r="AG1153" i="1"/>
  <c r="AH1152" i="1"/>
  <c r="AG1152" i="1"/>
  <c r="AH1151" i="1"/>
  <c r="AG1151" i="1"/>
  <c r="AH1150" i="1"/>
  <c r="AG1150" i="1"/>
  <c r="AH1149" i="1"/>
  <c r="AG1149" i="1"/>
  <c r="AH1148" i="1"/>
  <c r="AG1148" i="1"/>
  <c r="AH1147" i="1"/>
  <c r="AG1147" i="1"/>
  <c r="AH1146" i="1"/>
  <c r="AG1146" i="1"/>
  <c r="AH1145" i="1"/>
  <c r="AG1145" i="1"/>
  <c r="AH1144" i="1"/>
  <c r="AG1144" i="1"/>
  <c r="AH1143" i="1"/>
  <c r="AG1143" i="1"/>
  <c r="AH1142" i="1"/>
  <c r="AG1142" i="1"/>
  <c r="AH1141" i="1"/>
  <c r="AG1141" i="1"/>
  <c r="AH1140" i="1"/>
  <c r="AG1140" i="1"/>
  <c r="AH1139" i="1"/>
  <c r="AG1139" i="1"/>
  <c r="AH1138" i="1"/>
  <c r="AG1138" i="1"/>
  <c r="AH1137" i="1"/>
  <c r="AG1137" i="1"/>
  <c r="AH1136" i="1"/>
  <c r="AG1136" i="1"/>
  <c r="AH1135" i="1"/>
  <c r="AG1135" i="1"/>
  <c r="AH1134" i="1"/>
  <c r="AG1134" i="1"/>
  <c r="AH1133" i="1"/>
  <c r="AG1133" i="1"/>
  <c r="AH1132" i="1"/>
  <c r="AG1132" i="1"/>
  <c r="AH1131" i="1"/>
  <c r="AG1131" i="1"/>
  <c r="AH1130" i="1"/>
  <c r="AG1130" i="1"/>
  <c r="AH1129" i="1"/>
  <c r="AG1129" i="1"/>
  <c r="AH1128" i="1"/>
  <c r="AG1128" i="1"/>
  <c r="AH1127" i="1"/>
  <c r="AG1127" i="1"/>
  <c r="AH1126" i="1"/>
  <c r="AG1126" i="1"/>
  <c r="AH1125" i="1"/>
  <c r="AG1125" i="1"/>
  <c r="AH1124" i="1"/>
  <c r="AG1124" i="1"/>
  <c r="AH1123" i="1"/>
  <c r="AG1123" i="1"/>
  <c r="AH1122" i="1"/>
  <c r="AG1122" i="1"/>
  <c r="AH1121" i="1"/>
  <c r="AG1121" i="1"/>
  <c r="AH1120" i="1"/>
  <c r="AG1120" i="1"/>
  <c r="AH1119" i="1"/>
  <c r="AG1119" i="1"/>
  <c r="AH1118" i="1"/>
  <c r="AG1118" i="1"/>
  <c r="AH1117" i="1"/>
  <c r="AG1117" i="1"/>
  <c r="AH1116" i="1"/>
  <c r="AG1116" i="1"/>
  <c r="AH1115" i="1"/>
  <c r="AG1115" i="1"/>
  <c r="AH1114" i="1"/>
  <c r="AG1114" i="1"/>
  <c r="AH1113" i="1"/>
  <c r="AG1113" i="1"/>
  <c r="AH1112" i="1"/>
  <c r="AG1112" i="1"/>
  <c r="AH1111" i="1"/>
  <c r="AG1111" i="1"/>
  <c r="AH1110" i="1"/>
  <c r="AG1110" i="1"/>
  <c r="AH1109" i="1"/>
  <c r="AG1109" i="1"/>
  <c r="AH1108" i="1"/>
  <c r="AG1108" i="1"/>
  <c r="AH1107" i="1"/>
  <c r="AG1107" i="1"/>
  <c r="AH1106" i="1"/>
  <c r="AG1106" i="1"/>
  <c r="AH1105" i="1"/>
  <c r="AG1105" i="1"/>
  <c r="AH1104" i="1"/>
  <c r="AG1104" i="1"/>
  <c r="AH1103" i="1"/>
  <c r="AG1103" i="1"/>
  <c r="AH1102" i="1"/>
  <c r="AG1102" i="1"/>
  <c r="AH1101" i="1"/>
  <c r="AG1101" i="1"/>
  <c r="AH1100" i="1"/>
  <c r="AG1100" i="1"/>
  <c r="AH1099" i="1"/>
  <c r="AG1099" i="1"/>
  <c r="AH1098" i="1"/>
  <c r="AG1098" i="1"/>
  <c r="AH1097" i="1"/>
  <c r="AG1097" i="1"/>
  <c r="AH1096" i="1"/>
  <c r="AG1096" i="1"/>
  <c r="AH1095" i="1"/>
  <c r="AG1095" i="1"/>
  <c r="AH1094" i="1"/>
  <c r="AG1094" i="1"/>
  <c r="AH1093" i="1"/>
  <c r="AG1093" i="1"/>
  <c r="AH1092" i="1"/>
  <c r="AG1092" i="1"/>
  <c r="AH1091" i="1"/>
  <c r="AG1091" i="1"/>
  <c r="AH1090" i="1"/>
  <c r="AG1090" i="1"/>
  <c r="AH1089" i="1"/>
  <c r="AG1089" i="1"/>
  <c r="AH1088" i="1"/>
  <c r="AG1088" i="1"/>
  <c r="AH1087" i="1"/>
  <c r="AG1087" i="1"/>
  <c r="AH1086" i="1"/>
  <c r="AG1086" i="1"/>
  <c r="AH1085" i="1"/>
  <c r="AG1085" i="1"/>
  <c r="AH1084" i="1"/>
  <c r="AG1084" i="1"/>
  <c r="AH1083" i="1"/>
  <c r="AG1083" i="1"/>
  <c r="AH1082" i="1"/>
  <c r="AG1082" i="1"/>
  <c r="AH1081" i="1"/>
  <c r="AG1081" i="1"/>
  <c r="AH1080" i="1"/>
  <c r="AG1080" i="1"/>
  <c r="AH1079" i="1"/>
  <c r="AG1079" i="1"/>
  <c r="AH1078" i="1"/>
  <c r="AG1078" i="1"/>
  <c r="AH1077" i="1"/>
  <c r="AG1077" i="1"/>
  <c r="AH1076" i="1"/>
  <c r="AG1076" i="1"/>
  <c r="AH1075" i="1"/>
  <c r="AG1075" i="1"/>
  <c r="AH1074" i="1"/>
  <c r="AG1074" i="1"/>
  <c r="AH1073" i="1"/>
  <c r="AG1073" i="1"/>
  <c r="AH1072" i="1"/>
  <c r="AG1072" i="1"/>
  <c r="AH1071" i="1"/>
  <c r="AG1071" i="1"/>
  <c r="AH1070" i="1"/>
  <c r="AG1070" i="1"/>
  <c r="AH1069" i="1"/>
  <c r="AG1069" i="1"/>
  <c r="AH1068" i="1"/>
  <c r="AG1068" i="1"/>
  <c r="AH1067" i="1"/>
  <c r="AG1067" i="1"/>
  <c r="AH1066" i="1"/>
  <c r="AG1066" i="1"/>
  <c r="AH1065" i="1"/>
  <c r="AG1065" i="1"/>
  <c r="AH1064" i="1"/>
  <c r="AG1064" i="1"/>
  <c r="AH1063" i="1"/>
  <c r="AG1063" i="1"/>
  <c r="AH1062" i="1"/>
  <c r="AG1062" i="1"/>
  <c r="AH1061" i="1"/>
  <c r="AG1061" i="1"/>
  <c r="AH1060" i="1"/>
  <c r="AG1060" i="1"/>
  <c r="AH1059" i="1"/>
  <c r="AG1059" i="1"/>
  <c r="AH1058" i="1"/>
  <c r="AG1058" i="1"/>
  <c r="AH1057" i="1"/>
  <c r="AG1057" i="1"/>
  <c r="AH1056" i="1"/>
  <c r="AG1056" i="1"/>
  <c r="AH1055" i="1"/>
  <c r="AG1055" i="1"/>
  <c r="AH1054" i="1"/>
  <c r="AG1054" i="1"/>
  <c r="AH1053" i="1"/>
  <c r="AG1053" i="1"/>
  <c r="AH1052" i="1"/>
  <c r="AG1052" i="1"/>
  <c r="AH1051" i="1"/>
  <c r="AG1051" i="1"/>
  <c r="AH1050" i="1"/>
  <c r="AG1050" i="1"/>
  <c r="AH1049" i="1"/>
  <c r="AG1049" i="1"/>
  <c r="AH1048" i="1"/>
  <c r="AG1048" i="1"/>
  <c r="AH1047" i="1"/>
  <c r="AG1047" i="1"/>
  <c r="AH1046" i="1"/>
  <c r="AG1046" i="1"/>
  <c r="AH1045" i="1"/>
  <c r="AG1045" i="1"/>
  <c r="AH1044" i="1"/>
  <c r="AG1044" i="1"/>
  <c r="AH1043" i="1"/>
  <c r="AG1043" i="1"/>
  <c r="AH1042" i="1"/>
  <c r="AG1042" i="1"/>
  <c r="AH1041" i="1"/>
  <c r="AG1041" i="1"/>
  <c r="AH1040" i="1"/>
  <c r="AG1040" i="1"/>
  <c r="AH1039" i="1"/>
  <c r="AG1039" i="1"/>
  <c r="AH1038" i="1"/>
  <c r="AG1038" i="1"/>
  <c r="AH1037" i="1"/>
  <c r="AG1037" i="1"/>
  <c r="AH1036" i="1"/>
  <c r="AG1036" i="1"/>
  <c r="AH1035" i="1"/>
  <c r="AG1035" i="1"/>
  <c r="AH1034" i="1"/>
  <c r="AG1034" i="1"/>
  <c r="AH1033" i="1"/>
  <c r="AG1033" i="1"/>
  <c r="AH1032" i="1"/>
  <c r="AG1032" i="1"/>
  <c r="AH1031" i="1"/>
  <c r="AG1031" i="1"/>
  <c r="AH1030" i="1"/>
  <c r="AG1030" i="1"/>
  <c r="AH1029" i="1"/>
  <c r="AG1029" i="1"/>
  <c r="AH1028" i="1"/>
  <c r="AG1028" i="1"/>
  <c r="AH1027" i="1"/>
  <c r="AG1027" i="1"/>
  <c r="AH1026" i="1"/>
  <c r="AG1026" i="1"/>
  <c r="AH1025" i="1"/>
  <c r="AG1025" i="1"/>
  <c r="AH1024" i="1"/>
  <c r="AG1024" i="1"/>
  <c r="AH1023" i="1"/>
  <c r="AG1023" i="1"/>
  <c r="AH1022" i="1"/>
  <c r="AG1022" i="1"/>
  <c r="AH1021" i="1"/>
  <c r="AG1021" i="1"/>
  <c r="AH1020" i="1"/>
  <c r="AG1020" i="1"/>
  <c r="AH1019" i="1"/>
  <c r="AG1019" i="1"/>
  <c r="AH1018" i="1"/>
  <c r="AG1018" i="1"/>
  <c r="AH1017" i="1"/>
  <c r="AG1017" i="1"/>
  <c r="AH1016" i="1"/>
  <c r="AG1016" i="1"/>
  <c r="AH1015" i="1"/>
  <c r="AG1015" i="1"/>
  <c r="AH1014" i="1"/>
  <c r="AG1014" i="1"/>
  <c r="AH1013" i="1"/>
  <c r="AG1013" i="1"/>
  <c r="AH1012" i="1"/>
  <c r="AG1012" i="1"/>
  <c r="AH1011" i="1"/>
  <c r="AG1011" i="1"/>
  <c r="AH1010" i="1"/>
  <c r="AG1010" i="1"/>
  <c r="AH1009" i="1"/>
  <c r="AG1009" i="1"/>
  <c r="AH1008" i="1"/>
  <c r="AG1008" i="1"/>
  <c r="AH1007" i="1"/>
  <c r="AG1007" i="1"/>
  <c r="AH1006" i="1"/>
  <c r="AG1006" i="1"/>
  <c r="AH1005" i="1"/>
  <c r="AG1005" i="1"/>
  <c r="AH1004" i="1"/>
  <c r="AG1004" i="1"/>
  <c r="AH1003" i="1"/>
  <c r="AG1003" i="1"/>
  <c r="AH1002" i="1"/>
  <c r="AG1002" i="1"/>
  <c r="AH1001" i="1"/>
  <c r="AG1001" i="1"/>
  <c r="AH1000" i="1"/>
  <c r="AG1000" i="1"/>
  <c r="AH999" i="1"/>
  <c r="AG999" i="1"/>
  <c r="AH998" i="1"/>
  <c r="AG998" i="1"/>
  <c r="AH997" i="1"/>
  <c r="AG997" i="1"/>
  <c r="AH996" i="1"/>
  <c r="AG996" i="1"/>
  <c r="AH995" i="1"/>
  <c r="AG995" i="1"/>
  <c r="AH994" i="1"/>
  <c r="AG994" i="1"/>
  <c r="AH993" i="1"/>
  <c r="AG993" i="1"/>
  <c r="AH992" i="1"/>
  <c r="AG992" i="1"/>
  <c r="AH991" i="1"/>
  <c r="AG991" i="1"/>
  <c r="AH990" i="1"/>
  <c r="AG990" i="1"/>
  <c r="AH989" i="1"/>
  <c r="AG989" i="1"/>
  <c r="AH988" i="1"/>
  <c r="AG988" i="1"/>
  <c r="AH987" i="1"/>
  <c r="AG987" i="1"/>
  <c r="AH986" i="1"/>
  <c r="AG986" i="1"/>
  <c r="AH985" i="1"/>
  <c r="AG985" i="1"/>
  <c r="AH984" i="1"/>
  <c r="AG984" i="1"/>
  <c r="AH983" i="1"/>
  <c r="AG983" i="1"/>
  <c r="AH982" i="1"/>
  <c r="AG982" i="1"/>
  <c r="AH981" i="1"/>
  <c r="AG981" i="1"/>
  <c r="AH980" i="1"/>
  <c r="AG980" i="1"/>
  <c r="AH979" i="1"/>
  <c r="AG979" i="1"/>
  <c r="AH978" i="1"/>
  <c r="AG978" i="1"/>
  <c r="AH977" i="1"/>
  <c r="AG977" i="1"/>
  <c r="AH976" i="1"/>
  <c r="AG976" i="1"/>
  <c r="AH975" i="1"/>
  <c r="AG975" i="1"/>
  <c r="AH974" i="1"/>
  <c r="AG974" i="1"/>
  <c r="AH973" i="1"/>
  <c r="AG973" i="1"/>
  <c r="AH972" i="1"/>
  <c r="AG972" i="1"/>
  <c r="AH971" i="1"/>
  <c r="AG971" i="1"/>
  <c r="AH970" i="1"/>
  <c r="AG970" i="1"/>
  <c r="AH969" i="1"/>
  <c r="AG969" i="1"/>
  <c r="AH968" i="1"/>
  <c r="AG968" i="1"/>
  <c r="AH967" i="1"/>
  <c r="AG967" i="1"/>
  <c r="AH966" i="1"/>
  <c r="AG966" i="1"/>
  <c r="AH965" i="1"/>
  <c r="AG965" i="1"/>
  <c r="AH964" i="1"/>
  <c r="AG964" i="1"/>
  <c r="AH963" i="1"/>
  <c r="AG963" i="1"/>
  <c r="AH962" i="1"/>
  <c r="AG962" i="1"/>
  <c r="AH961" i="1"/>
  <c r="AG961" i="1"/>
  <c r="AH960" i="1"/>
  <c r="AG960" i="1"/>
  <c r="AH959" i="1"/>
  <c r="AG959" i="1"/>
  <c r="AH958" i="1"/>
  <c r="AG958" i="1"/>
  <c r="AH957" i="1"/>
  <c r="AG957" i="1"/>
  <c r="AH956" i="1"/>
  <c r="AG956" i="1"/>
  <c r="AH955" i="1"/>
  <c r="AG955" i="1"/>
  <c r="AH954" i="1"/>
  <c r="AG954" i="1"/>
  <c r="AH953" i="1"/>
  <c r="AG953" i="1"/>
  <c r="AH952" i="1"/>
  <c r="AG952" i="1"/>
  <c r="AH951" i="1"/>
  <c r="AG951" i="1"/>
  <c r="AH950" i="1"/>
  <c r="AG950" i="1"/>
  <c r="AH949" i="1"/>
  <c r="AG949" i="1"/>
  <c r="AH948" i="1"/>
  <c r="AG948" i="1"/>
  <c r="AH947" i="1"/>
  <c r="AG947" i="1"/>
  <c r="AH946" i="1"/>
  <c r="AG946" i="1"/>
  <c r="AH945" i="1"/>
  <c r="AG945" i="1"/>
  <c r="AH944" i="1"/>
  <c r="AG944" i="1"/>
  <c r="AH943" i="1"/>
  <c r="AG943" i="1"/>
  <c r="AH942" i="1"/>
  <c r="AG942" i="1"/>
  <c r="AH941" i="1"/>
  <c r="AG941" i="1"/>
  <c r="AH940" i="1"/>
  <c r="AG940" i="1"/>
  <c r="AH939" i="1"/>
  <c r="AG939" i="1"/>
  <c r="AH938" i="1"/>
  <c r="AG938" i="1"/>
  <c r="AH937" i="1"/>
  <c r="AG937" i="1"/>
  <c r="AH936" i="1"/>
  <c r="AG936" i="1"/>
  <c r="AH935" i="1"/>
  <c r="AG935" i="1"/>
  <c r="AH934" i="1"/>
  <c r="AG934" i="1"/>
  <c r="AH933" i="1"/>
  <c r="AG933" i="1"/>
  <c r="AH932" i="1"/>
  <c r="AG932" i="1"/>
  <c r="AH931" i="1"/>
  <c r="AG931" i="1"/>
  <c r="AH930" i="1"/>
  <c r="AG930" i="1"/>
  <c r="AH929" i="1"/>
  <c r="AG929" i="1"/>
  <c r="AH928" i="1"/>
  <c r="AG928" i="1"/>
  <c r="AH927" i="1"/>
  <c r="AG927" i="1"/>
  <c r="AH926" i="1"/>
  <c r="AG926" i="1"/>
  <c r="AH925" i="1"/>
  <c r="AG925" i="1"/>
  <c r="AH924" i="1"/>
  <c r="AG924" i="1"/>
  <c r="AH923" i="1"/>
  <c r="AG923" i="1"/>
  <c r="AH922" i="1"/>
  <c r="AG922" i="1"/>
  <c r="AH921" i="1"/>
  <c r="AG921" i="1"/>
  <c r="AH920" i="1"/>
  <c r="AG920" i="1"/>
  <c r="AH919" i="1"/>
  <c r="AG919" i="1"/>
  <c r="AH918" i="1"/>
  <c r="AG918" i="1"/>
  <c r="AH917" i="1"/>
  <c r="AG917" i="1"/>
  <c r="AH916" i="1"/>
  <c r="AG916" i="1"/>
  <c r="AH915" i="1"/>
  <c r="AG915" i="1"/>
  <c r="AH914" i="1"/>
  <c r="AG914" i="1"/>
  <c r="AH913" i="1"/>
  <c r="AG913" i="1"/>
  <c r="AH912" i="1"/>
  <c r="AG912" i="1"/>
  <c r="AH911" i="1"/>
  <c r="AG911" i="1"/>
  <c r="AH910" i="1"/>
  <c r="AG910" i="1"/>
  <c r="AH909" i="1"/>
  <c r="AG909" i="1"/>
  <c r="AH908" i="1"/>
  <c r="AG908" i="1"/>
  <c r="AH907" i="1"/>
  <c r="AG907" i="1"/>
  <c r="AH906" i="1"/>
  <c r="AG906" i="1"/>
  <c r="AH905" i="1"/>
  <c r="AG905" i="1"/>
  <c r="AH904" i="1"/>
  <c r="AG904" i="1"/>
  <c r="AH903" i="1"/>
  <c r="AG903" i="1"/>
  <c r="AH902" i="1"/>
  <c r="AG902" i="1"/>
  <c r="AH901" i="1"/>
  <c r="AG901" i="1"/>
  <c r="AH900" i="1"/>
  <c r="AG900" i="1"/>
  <c r="AH899" i="1"/>
  <c r="AG899" i="1"/>
  <c r="AH898" i="1"/>
  <c r="AG898" i="1"/>
  <c r="AH897" i="1"/>
  <c r="AG897" i="1"/>
  <c r="AH896" i="1"/>
  <c r="AG896" i="1"/>
  <c r="AH895" i="1"/>
  <c r="AG895" i="1"/>
  <c r="AH894" i="1"/>
  <c r="AG894" i="1"/>
  <c r="AH893" i="1"/>
  <c r="AG893" i="1"/>
  <c r="AH892" i="1"/>
  <c r="AG892" i="1"/>
  <c r="AH891" i="1"/>
  <c r="AG891" i="1"/>
  <c r="AH890" i="1"/>
  <c r="AG890" i="1"/>
  <c r="AH889" i="1"/>
  <c r="AG889" i="1"/>
  <c r="AH888" i="1"/>
  <c r="AG888" i="1"/>
  <c r="AH887" i="1"/>
  <c r="AG887" i="1"/>
  <c r="AH886" i="1"/>
  <c r="AG886" i="1"/>
  <c r="AH885" i="1"/>
  <c r="AG885" i="1"/>
  <c r="AH884" i="1"/>
  <c r="AG884" i="1"/>
  <c r="AH883" i="1"/>
  <c r="AG883" i="1"/>
  <c r="AH882" i="1"/>
  <c r="AG882" i="1"/>
  <c r="AH881" i="1"/>
  <c r="AG881" i="1"/>
  <c r="AH880" i="1"/>
  <c r="AG880" i="1"/>
  <c r="AH879" i="1"/>
  <c r="AG879" i="1"/>
  <c r="AH878" i="1"/>
  <c r="AG878" i="1"/>
  <c r="AH877" i="1"/>
  <c r="AG877" i="1"/>
  <c r="AH876" i="1"/>
  <c r="AG876" i="1"/>
  <c r="AH875" i="1"/>
  <c r="AG875" i="1"/>
  <c r="AH874" i="1"/>
  <c r="AG874" i="1"/>
  <c r="AH873" i="1"/>
  <c r="AG873" i="1"/>
  <c r="AH872" i="1"/>
  <c r="AG872" i="1"/>
  <c r="AH871" i="1"/>
  <c r="AG871" i="1"/>
  <c r="AH870" i="1"/>
  <c r="AG870" i="1"/>
  <c r="AH869" i="1"/>
  <c r="AG869" i="1"/>
  <c r="AH868" i="1"/>
  <c r="AG868" i="1"/>
  <c r="AH867" i="1"/>
  <c r="AG867" i="1"/>
  <c r="AH866" i="1"/>
  <c r="AG866" i="1"/>
  <c r="AH865" i="1"/>
  <c r="AG865" i="1"/>
  <c r="AH864" i="1"/>
  <c r="AG864" i="1"/>
  <c r="AH863" i="1"/>
  <c r="AG863" i="1"/>
  <c r="AH862" i="1"/>
  <c r="AG862" i="1"/>
  <c r="AH861" i="1"/>
  <c r="AG861" i="1"/>
  <c r="AH860" i="1"/>
  <c r="AG860" i="1"/>
  <c r="AH859" i="1"/>
  <c r="AG859" i="1"/>
  <c r="AH858" i="1"/>
  <c r="AG858" i="1"/>
  <c r="AH857" i="1"/>
  <c r="AG857" i="1"/>
  <c r="AH856" i="1"/>
  <c r="AG856" i="1"/>
  <c r="AH855" i="1"/>
  <c r="AG855" i="1"/>
  <c r="AH854" i="1"/>
  <c r="AG854" i="1"/>
  <c r="AH853" i="1"/>
  <c r="AG853" i="1"/>
  <c r="AH852" i="1"/>
  <c r="AG852" i="1"/>
  <c r="AH851" i="1"/>
  <c r="AG851" i="1"/>
  <c r="AH850" i="1"/>
  <c r="AG850" i="1"/>
  <c r="AH849" i="1"/>
  <c r="AG849" i="1"/>
  <c r="AH848" i="1"/>
  <c r="AG848" i="1"/>
  <c r="AH847" i="1"/>
  <c r="AG847" i="1"/>
  <c r="AH846" i="1"/>
  <c r="AG846" i="1"/>
  <c r="AH845" i="1"/>
  <c r="AG845" i="1"/>
  <c r="AH844" i="1"/>
  <c r="AG844" i="1"/>
  <c r="AH843" i="1"/>
  <c r="AG843" i="1"/>
  <c r="AH842" i="1"/>
  <c r="AG842" i="1"/>
  <c r="AH841" i="1"/>
  <c r="AG841" i="1"/>
  <c r="AH840" i="1"/>
  <c r="AG840" i="1"/>
  <c r="AH839" i="1"/>
  <c r="AG839" i="1"/>
  <c r="AH838" i="1"/>
  <c r="AG838" i="1"/>
  <c r="AH837" i="1"/>
  <c r="AG837" i="1"/>
  <c r="AH836" i="1"/>
  <c r="AG836" i="1"/>
  <c r="AH835" i="1"/>
  <c r="AG835" i="1"/>
  <c r="AH834" i="1"/>
  <c r="AG834" i="1"/>
  <c r="AH833" i="1"/>
  <c r="AG833" i="1"/>
  <c r="AH832" i="1"/>
  <c r="AG832" i="1"/>
  <c r="AH831" i="1"/>
  <c r="AG831" i="1"/>
  <c r="AH830" i="1"/>
  <c r="AG830" i="1"/>
  <c r="AH829" i="1"/>
  <c r="AG829" i="1"/>
  <c r="AH828" i="1"/>
  <c r="AG828" i="1"/>
  <c r="AH827" i="1"/>
  <c r="AG827" i="1"/>
  <c r="AH826" i="1"/>
  <c r="AG826" i="1"/>
  <c r="AH825" i="1"/>
  <c r="AG825" i="1"/>
  <c r="AH824" i="1"/>
  <c r="AG824" i="1"/>
  <c r="AH823" i="1"/>
  <c r="AG823" i="1"/>
  <c r="AH822" i="1"/>
  <c r="AG822" i="1"/>
  <c r="AH821" i="1"/>
  <c r="AG821" i="1"/>
  <c r="AH820" i="1"/>
  <c r="AG820" i="1"/>
  <c r="AH819" i="1"/>
  <c r="AG819" i="1"/>
  <c r="AH818" i="1"/>
  <c r="AG818" i="1"/>
  <c r="AH817" i="1"/>
  <c r="AG817" i="1"/>
  <c r="AH816" i="1"/>
  <c r="AG816" i="1"/>
  <c r="AH815" i="1"/>
  <c r="AG815" i="1"/>
  <c r="AH814" i="1"/>
  <c r="AG814" i="1"/>
  <c r="AH813" i="1"/>
  <c r="AG813" i="1"/>
  <c r="AH812" i="1"/>
  <c r="AG812" i="1"/>
  <c r="AH811" i="1"/>
  <c r="AG811" i="1"/>
  <c r="AH810" i="1"/>
  <c r="AG810" i="1"/>
  <c r="AH809" i="1"/>
  <c r="AG809" i="1"/>
  <c r="AH808" i="1"/>
  <c r="AG808" i="1"/>
  <c r="AH807" i="1"/>
  <c r="AG807" i="1"/>
  <c r="AH806" i="1"/>
  <c r="AG806" i="1"/>
  <c r="AH805" i="1"/>
  <c r="AG805" i="1"/>
  <c r="AH804" i="1"/>
  <c r="AG804" i="1"/>
  <c r="AH803" i="1"/>
  <c r="AG803" i="1"/>
  <c r="AH802" i="1"/>
  <c r="AG802" i="1"/>
  <c r="AH801" i="1"/>
  <c r="AG801" i="1"/>
  <c r="AH800" i="1"/>
  <c r="AG800" i="1"/>
  <c r="AH799" i="1"/>
  <c r="AG799" i="1"/>
  <c r="AH798" i="1"/>
  <c r="AG798" i="1"/>
  <c r="AH797" i="1"/>
  <c r="AG797" i="1"/>
  <c r="AH796" i="1"/>
  <c r="AG796" i="1"/>
  <c r="AH795" i="1"/>
  <c r="AG795" i="1"/>
  <c r="AH794" i="1"/>
  <c r="AG794" i="1"/>
  <c r="AH793" i="1"/>
  <c r="AG793" i="1"/>
  <c r="AH792" i="1"/>
  <c r="AG792" i="1"/>
  <c r="AH791" i="1"/>
  <c r="AG791" i="1"/>
  <c r="AH790" i="1"/>
  <c r="AG790" i="1"/>
  <c r="AH789" i="1"/>
  <c r="AG789" i="1"/>
  <c r="AH788" i="1"/>
  <c r="AG788" i="1"/>
  <c r="AH787" i="1"/>
  <c r="AG787" i="1"/>
  <c r="AH786" i="1"/>
  <c r="AG786" i="1"/>
  <c r="AH785" i="1"/>
  <c r="AG785" i="1"/>
  <c r="AH784" i="1"/>
  <c r="AG784" i="1"/>
  <c r="AH783" i="1"/>
  <c r="AG783" i="1"/>
  <c r="AH782" i="1"/>
  <c r="AG782" i="1"/>
  <c r="AH781" i="1"/>
  <c r="AG781" i="1"/>
  <c r="AH780" i="1"/>
  <c r="AG780" i="1"/>
  <c r="AH779" i="1"/>
  <c r="AG779" i="1"/>
  <c r="AH778" i="1"/>
  <c r="AG778" i="1"/>
  <c r="AH777" i="1"/>
  <c r="AG777" i="1"/>
  <c r="AH776" i="1"/>
  <c r="AG776" i="1"/>
  <c r="AH775" i="1"/>
  <c r="AG775" i="1"/>
  <c r="AH774" i="1"/>
  <c r="AG774" i="1"/>
  <c r="AH773" i="1"/>
  <c r="AG773" i="1"/>
  <c r="AH772" i="1"/>
  <c r="AG772" i="1"/>
  <c r="AH771" i="1"/>
  <c r="AG771" i="1"/>
  <c r="AH770" i="1"/>
  <c r="AG770" i="1"/>
  <c r="AH769" i="1"/>
  <c r="AG769" i="1"/>
  <c r="AH768" i="1"/>
  <c r="AG768" i="1"/>
  <c r="AH767" i="1"/>
  <c r="AG767" i="1"/>
  <c r="AH766" i="1"/>
  <c r="AG766" i="1"/>
  <c r="AH765" i="1"/>
  <c r="AG765" i="1"/>
  <c r="AH764" i="1"/>
  <c r="AG764" i="1"/>
  <c r="AH763" i="1"/>
  <c r="AG763" i="1"/>
  <c r="AH762" i="1"/>
  <c r="AG762" i="1"/>
  <c r="AH761" i="1"/>
  <c r="AG761" i="1"/>
  <c r="AH760" i="1"/>
  <c r="AG760" i="1"/>
  <c r="AH759" i="1"/>
  <c r="AG759" i="1"/>
  <c r="AH758" i="1"/>
  <c r="AG758" i="1"/>
  <c r="AH757" i="1"/>
  <c r="AG757" i="1"/>
  <c r="AH756" i="1"/>
  <c r="AG756" i="1"/>
  <c r="AH755" i="1"/>
  <c r="AG755" i="1"/>
  <c r="AH754" i="1"/>
  <c r="AG754" i="1"/>
  <c r="AH753" i="1"/>
  <c r="AG753" i="1"/>
  <c r="AH752" i="1"/>
  <c r="AG752" i="1"/>
  <c r="AH751" i="1"/>
  <c r="AG751" i="1"/>
  <c r="AH750" i="1"/>
  <c r="AG750" i="1"/>
  <c r="AH749" i="1"/>
  <c r="AG749" i="1"/>
  <c r="AH748" i="1"/>
  <c r="AG748" i="1"/>
  <c r="AH747" i="1"/>
  <c r="AG747" i="1"/>
  <c r="AH746" i="1"/>
  <c r="AG746" i="1"/>
  <c r="AH745" i="1"/>
  <c r="AG745" i="1"/>
  <c r="AH744" i="1"/>
  <c r="AG744" i="1"/>
  <c r="AH743" i="1"/>
  <c r="AG743" i="1"/>
  <c r="AH742" i="1"/>
  <c r="AG742" i="1"/>
  <c r="AH741" i="1"/>
  <c r="AG741" i="1"/>
  <c r="AH740" i="1"/>
  <c r="AG740" i="1"/>
  <c r="AH739" i="1"/>
  <c r="AG739" i="1"/>
  <c r="AH738" i="1"/>
  <c r="AG738" i="1"/>
  <c r="AH737" i="1"/>
  <c r="AG737" i="1"/>
  <c r="AH736" i="1"/>
  <c r="AG736" i="1"/>
  <c r="AH735" i="1"/>
  <c r="AG735" i="1"/>
  <c r="AH734" i="1"/>
  <c r="AG734" i="1"/>
  <c r="AH733" i="1"/>
  <c r="AG733" i="1"/>
  <c r="AH732" i="1"/>
  <c r="AG732" i="1"/>
  <c r="AH731" i="1"/>
  <c r="AG731" i="1"/>
  <c r="AH730" i="1"/>
  <c r="AG730" i="1"/>
  <c r="AH729" i="1"/>
  <c r="AG729" i="1"/>
  <c r="AH728" i="1"/>
  <c r="AG728" i="1"/>
  <c r="AH727" i="1"/>
  <c r="AG727" i="1"/>
  <c r="AH726" i="1"/>
  <c r="AG726" i="1"/>
  <c r="AH725" i="1"/>
  <c r="AG725" i="1"/>
  <c r="AH724" i="1"/>
  <c r="AG724" i="1"/>
  <c r="AH723" i="1"/>
  <c r="AG723" i="1"/>
  <c r="AH722" i="1"/>
  <c r="AG722" i="1"/>
  <c r="AH721" i="1"/>
  <c r="AG721" i="1"/>
  <c r="AH720" i="1"/>
  <c r="AG720" i="1"/>
  <c r="AH719" i="1"/>
  <c r="AG719" i="1"/>
  <c r="AH718" i="1"/>
  <c r="AG718" i="1"/>
  <c r="AH717" i="1"/>
  <c r="AG717" i="1"/>
  <c r="AH716" i="1"/>
  <c r="AG716" i="1"/>
  <c r="AH715" i="1"/>
  <c r="AG715" i="1"/>
  <c r="AH714" i="1"/>
  <c r="AG714" i="1"/>
  <c r="AH713" i="1"/>
  <c r="AG713" i="1"/>
  <c r="AH712" i="1"/>
  <c r="AG712" i="1"/>
  <c r="AH711" i="1"/>
  <c r="AG711" i="1"/>
  <c r="AH710" i="1"/>
  <c r="AG710" i="1"/>
  <c r="AH709" i="1"/>
  <c r="AG709" i="1"/>
  <c r="AH708" i="1"/>
  <c r="AG708" i="1"/>
  <c r="AH707" i="1"/>
  <c r="AG707" i="1"/>
  <c r="AH706" i="1"/>
  <c r="AG706" i="1"/>
  <c r="AH705" i="1"/>
  <c r="AG705" i="1"/>
  <c r="AH704" i="1"/>
  <c r="AG704" i="1"/>
  <c r="AH703" i="1"/>
  <c r="AG703" i="1"/>
  <c r="AH702" i="1"/>
  <c r="AG702" i="1"/>
  <c r="AH701" i="1"/>
  <c r="AG701" i="1"/>
  <c r="AH700" i="1"/>
  <c r="AG700" i="1"/>
  <c r="AH699" i="1"/>
  <c r="AG699" i="1"/>
  <c r="AH698" i="1"/>
  <c r="AG698" i="1"/>
  <c r="AH697" i="1"/>
  <c r="AG697" i="1"/>
  <c r="AH696" i="1"/>
  <c r="AG696" i="1"/>
  <c r="AH695" i="1"/>
  <c r="AG695" i="1"/>
  <c r="AH694" i="1"/>
  <c r="AG694" i="1"/>
  <c r="AH693" i="1"/>
  <c r="AG693" i="1"/>
  <c r="AH692" i="1"/>
  <c r="AG692" i="1"/>
  <c r="AH691" i="1"/>
  <c r="AG691" i="1"/>
  <c r="AH690" i="1"/>
  <c r="AG690" i="1"/>
  <c r="AH689" i="1"/>
  <c r="AG689" i="1"/>
  <c r="AH688" i="1"/>
  <c r="AG688" i="1"/>
  <c r="AH687" i="1"/>
  <c r="AG687" i="1"/>
  <c r="AH686" i="1"/>
  <c r="AG686" i="1"/>
  <c r="AH685" i="1"/>
  <c r="AG685" i="1"/>
  <c r="AH684" i="1"/>
  <c r="AG684" i="1"/>
  <c r="AH683" i="1"/>
  <c r="AG683" i="1"/>
  <c r="AH682" i="1"/>
  <c r="AG682" i="1"/>
  <c r="AH681" i="1"/>
  <c r="AG681" i="1"/>
  <c r="AH680" i="1"/>
  <c r="AG680" i="1"/>
  <c r="AH679" i="1"/>
  <c r="AG679" i="1"/>
  <c r="AH678" i="1"/>
  <c r="AG678" i="1"/>
  <c r="AH677" i="1"/>
  <c r="AG677" i="1"/>
  <c r="AH676" i="1"/>
  <c r="AG676" i="1"/>
  <c r="AH675" i="1"/>
  <c r="AG675" i="1"/>
  <c r="AH674" i="1"/>
  <c r="AG674" i="1"/>
  <c r="AH673" i="1"/>
  <c r="AG673" i="1"/>
  <c r="AH672" i="1"/>
  <c r="AG672" i="1"/>
  <c r="AH671" i="1"/>
  <c r="AG671" i="1"/>
  <c r="AH670" i="1"/>
  <c r="AG670" i="1"/>
  <c r="AH669" i="1"/>
  <c r="AG669" i="1"/>
  <c r="AH668" i="1"/>
  <c r="AG668" i="1"/>
  <c r="AH667" i="1"/>
  <c r="AG667" i="1"/>
  <c r="AH666" i="1"/>
  <c r="AG666" i="1"/>
  <c r="AH665" i="1"/>
  <c r="AG665" i="1"/>
  <c r="AH664" i="1"/>
  <c r="AG664" i="1"/>
  <c r="AH663" i="1"/>
  <c r="AG663" i="1"/>
  <c r="AH662" i="1"/>
  <c r="AG662" i="1"/>
  <c r="AH661" i="1"/>
  <c r="AG661" i="1"/>
  <c r="AH660" i="1"/>
  <c r="AG660" i="1"/>
  <c r="AH659" i="1"/>
  <c r="AG659" i="1"/>
  <c r="AH658" i="1"/>
  <c r="AG658" i="1"/>
  <c r="AH657" i="1"/>
  <c r="AG657" i="1"/>
  <c r="AH656" i="1"/>
  <c r="AG656" i="1"/>
  <c r="AH655" i="1"/>
  <c r="AG655" i="1"/>
  <c r="AH654" i="1"/>
  <c r="AG654" i="1"/>
  <c r="AH653" i="1"/>
  <c r="AG653" i="1"/>
  <c r="AH652" i="1"/>
  <c r="AG652" i="1"/>
  <c r="AH651" i="1"/>
  <c r="AG651" i="1"/>
  <c r="AH650" i="1"/>
  <c r="AG650" i="1"/>
  <c r="AH649" i="1"/>
  <c r="AG649" i="1"/>
  <c r="AH648" i="1"/>
  <c r="AG648" i="1"/>
  <c r="AH647" i="1"/>
  <c r="AG647" i="1"/>
  <c r="AH646" i="1"/>
  <c r="AG646" i="1"/>
  <c r="AH645" i="1"/>
  <c r="AG645" i="1"/>
  <c r="AH644" i="1"/>
  <c r="AG644" i="1"/>
  <c r="AH643" i="1"/>
  <c r="AG643" i="1"/>
  <c r="AH642" i="1"/>
  <c r="AG642" i="1"/>
  <c r="AH641" i="1"/>
  <c r="AG641" i="1"/>
  <c r="AH640" i="1"/>
  <c r="AG640" i="1"/>
  <c r="AH639" i="1"/>
  <c r="AG639" i="1"/>
  <c r="AH638" i="1"/>
  <c r="AG638" i="1"/>
  <c r="AH637" i="1"/>
  <c r="AG637" i="1"/>
  <c r="AH636" i="1"/>
  <c r="AG636" i="1"/>
  <c r="AH635" i="1"/>
  <c r="AG635" i="1"/>
  <c r="AH634" i="1"/>
  <c r="AG634" i="1"/>
  <c r="AH633" i="1"/>
  <c r="AG633" i="1"/>
  <c r="AH632" i="1"/>
  <c r="AG632" i="1"/>
  <c r="AH631" i="1"/>
  <c r="AG631" i="1"/>
  <c r="AH630" i="1"/>
  <c r="AG630" i="1"/>
  <c r="AH629" i="1"/>
  <c r="AG629" i="1"/>
  <c r="AH628" i="1"/>
  <c r="AG628" i="1"/>
  <c r="AH627" i="1"/>
  <c r="AG627" i="1"/>
  <c r="AH626" i="1"/>
  <c r="AG626" i="1"/>
  <c r="AH625" i="1"/>
  <c r="AG625" i="1"/>
  <c r="AH624" i="1"/>
  <c r="AG624" i="1"/>
  <c r="AH623" i="1"/>
  <c r="AG623" i="1"/>
  <c r="AH622" i="1"/>
  <c r="AG622" i="1"/>
  <c r="AH621" i="1"/>
  <c r="AG621" i="1"/>
  <c r="AH620" i="1"/>
  <c r="AG620" i="1"/>
  <c r="AH619" i="1"/>
  <c r="AG619" i="1"/>
  <c r="AH618" i="1"/>
  <c r="AG618" i="1"/>
  <c r="AH617" i="1"/>
  <c r="AG617" i="1"/>
  <c r="AH616" i="1"/>
  <c r="AG616" i="1"/>
  <c r="AH615" i="1"/>
  <c r="AG615" i="1"/>
  <c r="AH614" i="1"/>
  <c r="AG614" i="1"/>
  <c r="AH613" i="1"/>
  <c r="AG613" i="1"/>
  <c r="AH612" i="1"/>
  <c r="AG612" i="1"/>
  <c r="AH611" i="1"/>
  <c r="AG611" i="1"/>
  <c r="AH610" i="1"/>
  <c r="AG610" i="1"/>
  <c r="AH609" i="1"/>
  <c r="AG609" i="1"/>
  <c r="AH608" i="1"/>
  <c r="AG608" i="1"/>
  <c r="AH607" i="1"/>
  <c r="AG607" i="1"/>
  <c r="AH606" i="1"/>
  <c r="AG606" i="1"/>
  <c r="AH605" i="1"/>
  <c r="AG605" i="1"/>
  <c r="AH604" i="1"/>
  <c r="AG604" i="1"/>
  <c r="AH603" i="1"/>
  <c r="AG603" i="1"/>
  <c r="AH602" i="1"/>
  <c r="AG602" i="1"/>
  <c r="AH601" i="1"/>
  <c r="AG601" i="1"/>
  <c r="AH600" i="1"/>
  <c r="AG600" i="1"/>
  <c r="AH599" i="1"/>
  <c r="AG599" i="1"/>
  <c r="AH598" i="1"/>
  <c r="AG598" i="1"/>
  <c r="AH597" i="1"/>
  <c r="AG597" i="1"/>
  <c r="AH596" i="1"/>
  <c r="AG596" i="1"/>
  <c r="AH595" i="1"/>
  <c r="AG595" i="1"/>
  <c r="AH594" i="1"/>
  <c r="AG594" i="1"/>
  <c r="AH593" i="1"/>
  <c r="AG593" i="1"/>
  <c r="AH592" i="1"/>
  <c r="AG592" i="1"/>
  <c r="AH591" i="1"/>
  <c r="AG591" i="1"/>
  <c r="AH590" i="1"/>
  <c r="AG590" i="1"/>
  <c r="AH589" i="1"/>
  <c r="AG589" i="1"/>
  <c r="AH588" i="1"/>
  <c r="AG588" i="1"/>
  <c r="AH587" i="1"/>
  <c r="AG587" i="1"/>
  <c r="AH586" i="1"/>
  <c r="AG586" i="1"/>
  <c r="AH585" i="1"/>
  <c r="AG585" i="1"/>
  <c r="AH584" i="1"/>
  <c r="AG584" i="1"/>
  <c r="AH583" i="1"/>
  <c r="AG583" i="1"/>
  <c r="AH582" i="1"/>
  <c r="AG582" i="1"/>
  <c r="AH581" i="1"/>
  <c r="AG581" i="1"/>
  <c r="AH580" i="1"/>
  <c r="AG580" i="1"/>
  <c r="AH579" i="1"/>
  <c r="AG579" i="1"/>
  <c r="AH578" i="1"/>
  <c r="AG578" i="1"/>
  <c r="AH577" i="1"/>
  <c r="AG577" i="1"/>
  <c r="AH576" i="1"/>
  <c r="AG576" i="1"/>
  <c r="AH575" i="1"/>
  <c r="AG575" i="1"/>
  <c r="AH574" i="1"/>
  <c r="AG574" i="1"/>
  <c r="AH573" i="1"/>
  <c r="AG573" i="1"/>
  <c r="AH572" i="1"/>
  <c r="AG572" i="1"/>
  <c r="AH571" i="1"/>
  <c r="AG571" i="1"/>
  <c r="AH570" i="1"/>
  <c r="AG570" i="1"/>
  <c r="AH569" i="1"/>
  <c r="AG569" i="1"/>
  <c r="AH568" i="1"/>
  <c r="AG568" i="1"/>
  <c r="AH567" i="1"/>
  <c r="AG567" i="1"/>
  <c r="AH566" i="1"/>
  <c r="AG566" i="1"/>
  <c r="AH565" i="1"/>
  <c r="AG565" i="1"/>
  <c r="AH564" i="1"/>
  <c r="AG564" i="1"/>
  <c r="AH563" i="1"/>
  <c r="AG563" i="1"/>
  <c r="AH562" i="1"/>
  <c r="AG562" i="1"/>
  <c r="AH561" i="1"/>
  <c r="AG561" i="1"/>
  <c r="AH560" i="1"/>
  <c r="AG560" i="1"/>
  <c r="AH559" i="1"/>
  <c r="AG559" i="1"/>
  <c r="AH558" i="1"/>
  <c r="AG558" i="1"/>
  <c r="AH557" i="1"/>
  <c r="AG557" i="1"/>
  <c r="AH556" i="1"/>
  <c r="AG556" i="1"/>
  <c r="AH555" i="1"/>
  <c r="AG555" i="1"/>
  <c r="AH554" i="1"/>
  <c r="AG554" i="1"/>
  <c r="AH553" i="1"/>
  <c r="AG553" i="1"/>
  <c r="AH552" i="1"/>
  <c r="AG552" i="1"/>
  <c r="AH551" i="1"/>
  <c r="AG551" i="1"/>
  <c r="AH550" i="1"/>
  <c r="AG550" i="1"/>
  <c r="AH549" i="1"/>
  <c r="AG549" i="1"/>
  <c r="AH548" i="1"/>
  <c r="AG548" i="1"/>
  <c r="AH547" i="1"/>
  <c r="AG547" i="1"/>
  <c r="AH546" i="1"/>
  <c r="AG546" i="1"/>
  <c r="AH545" i="1"/>
  <c r="AG545" i="1"/>
  <c r="AH544" i="1"/>
  <c r="AG544" i="1"/>
  <c r="AH543" i="1"/>
  <c r="AG543" i="1"/>
  <c r="AH542" i="1"/>
  <c r="AG542" i="1"/>
  <c r="AH541" i="1"/>
  <c r="AG541" i="1"/>
  <c r="AH540" i="1"/>
  <c r="AG540" i="1"/>
  <c r="AH539" i="1"/>
  <c r="AG539" i="1"/>
  <c r="AH538" i="1"/>
  <c r="AG538" i="1"/>
  <c r="AH537" i="1"/>
  <c r="AG537" i="1"/>
  <c r="AH536" i="1"/>
  <c r="AG536" i="1"/>
  <c r="AH535" i="1"/>
  <c r="AG535" i="1"/>
  <c r="AH534" i="1"/>
  <c r="AG534" i="1"/>
  <c r="AH533" i="1"/>
  <c r="AG533" i="1"/>
  <c r="AH532" i="1"/>
  <c r="AG532" i="1"/>
  <c r="AH531" i="1"/>
  <c r="AG531" i="1"/>
  <c r="AH530" i="1"/>
  <c r="AG530" i="1"/>
  <c r="AH529" i="1"/>
  <c r="AG529" i="1"/>
  <c r="AH528" i="1"/>
  <c r="AG528" i="1"/>
  <c r="AH527" i="1"/>
  <c r="AG527" i="1"/>
  <c r="AH526" i="1"/>
  <c r="AG526" i="1"/>
  <c r="AH525" i="1"/>
  <c r="AG525" i="1"/>
  <c r="AH524" i="1"/>
  <c r="AG524" i="1"/>
  <c r="AH523" i="1"/>
  <c r="AG523" i="1"/>
  <c r="AH522" i="1"/>
  <c r="AG522" i="1"/>
  <c r="AH521" i="1"/>
  <c r="AG521" i="1"/>
  <c r="AH520" i="1"/>
  <c r="AG520" i="1"/>
  <c r="AH519" i="1"/>
  <c r="AG519" i="1"/>
  <c r="AH518" i="1"/>
  <c r="AG518" i="1"/>
  <c r="AH517" i="1"/>
  <c r="AG517" i="1"/>
  <c r="AH516" i="1"/>
  <c r="AG516" i="1"/>
  <c r="AH515" i="1"/>
  <c r="AG515" i="1"/>
  <c r="AH514" i="1"/>
  <c r="AG514" i="1"/>
  <c r="AH513" i="1"/>
  <c r="AG513" i="1"/>
  <c r="AH512" i="1"/>
  <c r="AG512" i="1"/>
  <c r="AH511" i="1"/>
  <c r="AG511" i="1"/>
  <c r="AH510" i="1"/>
  <c r="AG510" i="1"/>
  <c r="AH509" i="1"/>
  <c r="AG509" i="1"/>
  <c r="AH508" i="1"/>
  <c r="AG508" i="1"/>
  <c r="AH507" i="1"/>
  <c r="AG507" i="1"/>
  <c r="AH506" i="1"/>
  <c r="AG506" i="1"/>
  <c r="AH505" i="1"/>
  <c r="AG505" i="1"/>
  <c r="AH504" i="1"/>
  <c r="AG504" i="1"/>
  <c r="AH503" i="1"/>
  <c r="AG503" i="1"/>
  <c r="AH502" i="1"/>
  <c r="AG502" i="1"/>
  <c r="AH501" i="1"/>
  <c r="AG501" i="1"/>
  <c r="AH500" i="1"/>
  <c r="AG500" i="1"/>
  <c r="AH499" i="1"/>
  <c r="AG499" i="1"/>
  <c r="AH498" i="1"/>
  <c r="AG498" i="1"/>
  <c r="AH497" i="1"/>
  <c r="AG497" i="1"/>
  <c r="AH496" i="1"/>
  <c r="AG496" i="1"/>
  <c r="AH495" i="1"/>
  <c r="AG495" i="1"/>
  <c r="AH494" i="1"/>
  <c r="AG494" i="1"/>
  <c r="AH493" i="1"/>
  <c r="AG493" i="1"/>
  <c r="AH492" i="1"/>
  <c r="AG492" i="1"/>
  <c r="AH491" i="1"/>
  <c r="AG491" i="1"/>
  <c r="AH490" i="1"/>
  <c r="AG490" i="1"/>
  <c r="AH489" i="1"/>
  <c r="AG489" i="1"/>
  <c r="AH488" i="1"/>
  <c r="AG488" i="1"/>
  <c r="AH487" i="1"/>
  <c r="AG487" i="1"/>
  <c r="AH486" i="1"/>
  <c r="AG486" i="1"/>
  <c r="AH485" i="1"/>
  <c r="AG485" i="1"/>
  <c r="AH484" i="1"/>
  <c r="AG484" i="1"/>
  <c r="AH483" i="1"/>
  <c r="AG483" i="1"/>
  <c r="AH482" i="1"/>
  <c r="AG482" i="1"/>
  <c r="AH481" i="1"/>
  <c r="AG481" i="1"/>
  <c r="AH480" i="1"/>
  <c r="AG480" i="1"/>
  <c r="AH479" i="1"/>
  <c r="AG479" i="1"/>
  <c r="AH478" i="1"/>
  <c r="AG478" i="1"/>
  <c r="AH477" i="1"/>
  <c r="AG477" i="1"/>
  <c r="AH476" i="1"/>
  <c r="AG476" i="1"/>
  <c r="AH475" i="1"/>
  <c r="AG475" i="1"/>
  <c r="AH474" i="1"/>
  <c r="AG474" i="1"/>
  <c r="AH473" i="1"/>
  <c r="AG473" i="1"/>
  <c r="AH472" i="1"/>
  <c r="AG472" i="1"/>
  <c r="AH471" i="1"/>
  <c r="AG471" i="1"/>
  <c r="AH470" i="1"/>
  <c r="AG470" i="1"/>
  <c r="AH469" i="1"/>
  <c r="AG469" i="1"/>
  <c r="AH468" i="1"/>
  <c r="AG468" i="1"/>
  <c r="AH467" i="1"/>
  <c r="AG467" i="1"/>
  <c r="AH466" i="1"/>
  <c r="AG466" i="1"/>
  <c r="AH465" i="1"/>
  <c r="AG465" i="1"/>
  <c r="AH464" i="1"/>
  <c r="AG464" i="1"/>
  <c r="AH463" i="1"/>
  <c r="AG463" i="1"/>
  <c r="AH462" i="1"/>
  <c r="AG462" i="1"/>
  <c r="AH461" i="1"/>
  <c r="AG461" i="1"/>
  <c r="AH460" i="1"/>
  <c r="AG460" i="1"/>
  <c r="AH459" i="1"/>
  <c r="AG459" i="1"/>
  <c r="AH458" i="1"/>
  <c r="AG458" i="1"/>
  <c r="AH457" i="1"/>
  <c r="AG457" i="1"/>
  <c r="AH456" i="1"/>
  <c r="AG456" i="1"/>
  <c r="AH455" i="1"/>
  <c r="AG455" i="1"/>
  <c r="AH454" i="1"/>
  <c r="AG454" i="1"/>
  <c r="AH453" i="1"/>
  <c r="AG453" i="1"/>
  <c r="AH452" i="1"/>
  <c r="AG452" i="1"/>
  <c r="AH451" i="1"/>
  <c r="AG451" i="1"/>
  <c r="AH450" i="1"/>
  <c r="AG450" i="1"/>
  <c r="AH449" i="1"/>
  <c r="AG449" i="1"/>
  <c r="AH448" i="1"/>
  <c r="AG448" i="1"/>
  <c r="AH447" i="1"/>
  <c r="AG447" i="1"/>
  <c r="AH446" i="1"/>
  <c r="AG446" i="1"/>
  <c r="AH445" i="1"/>
  <c r="AG445" i="1"/>
  <c r="AH444" i="1"/>
  <c r="AG444" i="1"/>
  <c r="AH443" i="1"/>
  <c r="AG443" i="1"/>
  <c r="AH442" i="1"/>
  <c r="AG442" i="1"/>
  <c r="AH441" i="1"/>
  <c r="AG441" i="1"/>
  <c r="AH440" i="1"/>
  <c r="AG440" i="1"/>
  <c r="AH439" i="1"/>
  <c r="AG439" i="1"/>
  <c r="AH438" i="1"/>
  <c r="AG438" i="1"/>
  <c r="AH437" i="1"/>
  <c r="AG437" i="1"/>
  <c r="AH436" i="1"/>
  <c r="AG436" i="1"/>
  <c r="AH435" i="1"/>
  <c r="AG435" i="1"/>
  <c r="AH434" i="1"/>
  <c r="AG434" i="1"/>
  <c r="AH433" i="1"/>
  <c r="AG433" i="1"/>
  <c r="AH432" i="1"/>
  <c r="AG432" i="1"/>
  <c r="AH431" i="1"/>
  <c r="AG431" i="1"/>
  <c r="AH430" i="1"/>
  <c r="AG430" i="1"/>
  <c r="AH429" i="1"/>
  <c r="AG429" i="1"/>
  <c r="AH428" i="1"/>
  <c r="AG428" i="1"/>
  <c r="AH427" i="1"/>
  <c r="AG427" i="1"/>
  <c r="AH426" i="1"/>
  <c r="AG426" i="1"/>
  <c r="AH425" i="1"/>
  <c r="AG425" i="1"/>
  <c r="AH424" i="1"/>
  <c r="AG424" i="1"/>
  <c r="AH423" i="1"/>
  <c r="AG423" i="1"/>
  <c r="AH422" i="1"/>
  <c r="AG422" i="1"/>
  <c r="AH421" i="1"/>
  <c r="AG421" i="1"/>
  <c r="AH420" i="1"/>
  <c r="AG420" i="1"/>
  <c r="AH419" i="1"/>
  <c r="AG419" i="1"/>
  <c r="AH418" i="1"/>
  <c r="AG418" i="1"/>
  <c r="AH417" i="1"/>
  <c r="AG417" i="1"/>
  <c r="AH416" i="1"/>
  <c r="AG416" i="1"/>
  <c r="AH415" i="1"/>
  <c r="AG415" i="1"/>
  <c r="AH414" i="1"/>
  <c r="AG414" i="1"/>
  <c r="AH413" i="1"/>
  <c r="AG413" i="1"/>
  <c r="AH412" i="1"/>
  <c r="AG412" i="1"/>
  <c r="AH411" i="1"/>
  <c r="AG411" i="1"/>
  <c r="AH410" i="1"/>
  <c r="AG410" i="1"/>
  <c r="AH409" i="1"/>
  <c r="AG409" i="1"/>
  <c r="AH408" i="1"/>
  <c r="AG408" i="1"/>
  <c r="AH407" i="1"/>
  <c r="AG407" i="1"/>
  <c r="AH406" i="1"/>
  <c r="AG406" i="1"/>
  <c r="AH405" i="1"/>
  <c r="AG405" i="1"/>
  <c r="AH404" i="1"/>
  <c r="AG404" i="1"/>
  <c r="AH403" i="1"/>
  <c r="AG403" i="1"/>
  <c r="AH402" i="1"/>
  <c r="AG402" i="1"/>
  <c r="AH401" i="1"/>
  <c r="AG401" i="1"/>
  <c r="AH400" i="1"/>
  <c r="AG400" i="1"/>
  <c r="AH399" i="1"/>
  <c r="AG399" i="1"/>
  <c r="AH398" i="1"/>
  <c r="AG398" i="1"/>
  <c r="AH397" i="1"/>
  <c r="AG397" i="1"/>
  <c r="AH396" i="1"/>
  <c r="AG396" i="1"/>
  <c r="AH395" i="1"/>
  <c r="AG395" i="1"/>
  <c r="AH394" i="1"/>
  <c r="AG394" i="1"/>
  <c r="AH393" i="1"/>
  <c r="AG393" i="1"/>
  <c r="AH392" i="1"/>
  <c r="AG392" i="1"/>
  <c r="AH391" i="1"/>
  <c r="AG391" i="1"/>
  <c r="AH390" i="1"/>
  <c r="AG390" i="1"/>
  <c r="AH389" i="1"/>
  <c r="AG389" i="1"/>
  <c r="AH388" i="1"/>
  <c r="AG388" i="1"/>
  <c r="AH387" i="1"/>
  <c r="AG387" i="1"/>
  <c r="AH386" i="1"/>
  <c r="AG386" i="1"/>
  <c r="AH385" i="1"/>
  <c r="AG385" i="1"/>
  <c r="AH384" i="1"/>
  <c r="AG384" i="1"/>
  <c r="AH383" i="1"/>
  <c r="AG383" i="1"/>
  <c r="AH382" i="1"/>
  <c r="AG382" i="1"/>
  <c r="AH381" i="1"/>
  <c r="AG381" i="1"/>
  <c r="AH380" i="1"/>
  <c r="AG380" i="1"/>
  <c r="AH379" i="1"/>
  <c r="AG379" i="1"/>
  <c r="AH378" i="1"/>
  <c r="AG378" i="1"/>
  <c r="AH377" i="1"/>
  <c r="AG377" i="1"/>
  <c r="AH376" i="1"/>
  <c r="AG376" i="1"/>
  <c r="AH375" i="1"/>
  <c r="AG375" i="1"/>
  <c r="AH374" i="1"/>
  <c r="AG374" i="1"/>
  <c r="AH373" i="1"/>
  <c r="AG373" i="1"/>
  <c r="AH372" i="1"/>
  <c r="AG372" i="1"/>
  <c r="AH371" i="1"/>
  <c r="AG371" i="1"/>
  <c r="AH370" i="1"/>
  <c r="AG370" i="1"/>
  <c r="AH369" i="1"/>
  <c r="AG369" i="1"/>
  <c r="AH368" i="1"/>
  <c r="AG368" i="1"/>
  <c r="AH367" i="1"/>
  <c r="AG367" i="1"/>
  <c r="AH366" i="1"/>
  <c r="AG366" i="1"/>
  <c r="AH365" i="1"/>
  <c r="AG365" i="1"/>
  <c r="AH364" i="1"/>
  <c r="AG364" i="1"/>
  <c r="AH363" i="1"/>
  <c r="AG363" i="1"/>
  <c r="AH362" i="1"/>
  <c r="AG362" i="1"/>
  <c r="AH361" i="1"/>
  <c r="AG361" i="1"/>
  <c r="AH360" i="1"/>
  <c r="AG360" i="1"/>
  <c r="AH359" i="1"/>
  <c r="AG359" i="1"/>
  <c r="AH358" i="1"/>
  <c r="AG358" i="1"/>
  <c r="AH357" i="1"/>
  <c r="AG357" i="1"/>
  <c r="AH356" i="1"/>
  <c r="AG356" i="1"/>
  <c r="AH355" i="1"/>
  <c r="AG355" i="1"/>
  <c r="AH354" i="1"/>
  <c r="AG354" i="1"/>
  <c r="AH353" i="1"/>
  <c r="AG353" i="1"/>
  <c r="AH352" i="1"/>
  <c r="AG352" i="1"/>
  <c r="AH351" i="1"/>
  <c r="AG351" i="1"/>
  <c r="AH350" i="1"/>
  <c r="AG350" i="1"/>
  <c r="AH349" i="1"/>
  <c r="AG349" i="1"/>
  <c r="AH348" i="1"/>
  <c r="AG348" i="1"/>
  <c r="AH347" i="1"/>
  <c r="AG347" i="1"/>
  <c r="AH346" i="1"/>
  <c r="AG346" i="1"/>
  <c r="AH345" i="1"/>
  <c r="AG345" i="1"/>
  <c r="AH344" i="1"/>
  <c r="AG344" i="1"/>
  <c r="AH343" i="1"/>
  <c r="AG343" i="1"/>
  <c r="AH342" i="1"/>
  <c r="AG342" i="1"/>
  <c r="AH341" i="1"/>
  <c r="AG341" i="1"/>
  <c r="AH340" i="1"/>
  <c r="AG340" i="1"/>
  <c r="AH339" i="1"/>
  <c r="AG339" i="1"/>
  <c r="AH338" i="1"/>
  <c r="AG338" i="1"/>
  <c r="AH337" i="1"/>
  <c r="AG337" i="1"/>
  <c r="AH336" i="1"/>
  <c r="AG336" i="1"/>
  <c r="AH335" i="1"/>
  <c r="AG335" i="1"/>
  <c r="AH334" i="1"/>
  <c r="AG334" i="1"/>
  <c r="AH333" i="1"/>
  <c r="AG333" i="1"/>
  <c r="AH332" i="1"/>
  <c r="AG332" i="1"/>
  <c r="AH331" i="1"/>
  <c r="AG331" i="1"/>
  <c r="AH330" i="1"/>
  <c r="AG330" i="1"/>
  <c r="AH329" i="1"/>
  <c r="AG329" i="1"/>
  <c r="AH328" i="1"/>
  <c r="AG328" i="1"/>
  <c r="AH327" i="1"/>
  <c r="AG327" i="1"/>
  <c r="AH326" i="1"/>
  <c r="AG326" i="1"/>
  <c r="AH325" i="1"/>
  <c r="AG325" i="1"/>
  <c r="AH324" i="1"/>
  <c r="AG324" i="1"/>
  <c r="AH323" i="1"/>
  <c r="AG323" i="1"/>
  <c r="AH322" i="1"/>
  <c r="AG322" i="1"/>
  <c r="AH321" i="1"/>
  <c r="AG321" i="1"/>
  <c r="AH320" i="1"/>
  <c r="AG320" i="1"/>
  <c r="AH319" i="1"/>
  <c r="AG319" i="1"/>
  <c r="AH318" i="1"/>
  <c r="AG318" i="1"/>
  <c r="AH317" i="1"/>
  <c r="AG317" i="1"/>
  <c r="AH316" i="1"/>
  <c r="AG316" i="1"/>
  <c r="AH315" i="1"/>
  <c r="AG315" i="1"/>
  <c r="AH314" i="1"/>
  <c r="AG314" i="1"/>
  <c r="AH313" i="1"/>
  <c r="AG313" i="1"/>
  <c r="AH312" i="1"/>
  <c r="AG312" i="1"/>
  <c r="AH311" i="1"/>
  <c r="AG311" i="1"/>
  <c r="AH310" i="1"/>
  <c r="AG310" i="1"/>
  <c r="AH309" i="1"/>
  <c r="AG309" i="1"/>
  <c r="AH308" i="1"/>
  <c r="AG308" i="1"/>
  <c r="AH307" i="1"/>
  <c r="AG307" i="1"/>
  <c r="AH306" i="1"/>
  <c r="AG306" i="1"/>
  <c r="AH305" i="1"/>
  <c r="AG305" i="1"/>
  <c r="AH304" i="1"/>
  <c r="AG304" i="1"/>
  <c r="AH303" i="1"/>
  <c r="AG303" i="1"/>
  <c r="AH302" i="1"/>
  <c r="AG302" i="1"/>
  <c r="AH301" i="1"/>
  <c r="AG301" i="1"/>
  <c r="AH300" i="1"/>
  <c r="AG300" i="1"/>
  <c r="AH299" i="1"/>
  <c r="AG299" i="1"/>
  <c r="AH298" i="1"/>
  <c r="AG298" i="1"/>
  <c r="AH297" i="1"/>
  <c r="AG297" i="1"/>
  <c r="AH296" i="1"/>
  <c r="AG296" i="1"/>
  <c r="AH295" i="1"/>
  <c r="AG295" i="1"/>
  <c r="AH294" i="1"/>
  <c r="AG294" i="1"/>
  <c r="AH293" i="1"/>
  <c r="AG293" i="1"/>
  <c r="AH292" i="1"/>
  <c r="AG292" i="1"/>
  <c r="AH291" i="1"/>
  <c r="AG291" i="1"/>
  <c r="AH290" i="1"/>
  <c r="AG290" i="1"/>
  <c r="AH289" i="1"/>
  <c r="AG289" i="1"/>
  <c r="AH288" i="1"/>
  <c r="AG288" i="1"/>
  <c r="AH287" i="1"/>
  <c r="AG287" i="1"/>
  <c r="AH286" i="1"/>
  <c r="AG286" i="1"/>
  <c r="AH285" i="1"/>
  <c r="AG285" i="1"/>
  <c r="AH284" i="1"/>
  <c r="AG284" i="1"/>
  <c r="AH283" i="1"/>
  <c r="AG283" i="1"/>
  <c r="AH282" i="1"/>
  <c r="AG282" i="1"/>
  <c r="AH281" i="1"/>
  <c r="AG281" i="1"/>
  <c r="AH280" i="1"/>
  <c r="AG280" i="1"/>
  <c r="AH279" i="1"/>
  <c r="AG279" i="1"/>
  <c r="AH278" i="1"/>
  <c r="AG278" i="1"/>
  <c r="AH277" i="1"/>
  <c r="AG277" i="1"/>
  <c r="AH276" i="1"/>
  <c r="AG276" i="1"/>
  <c r="AH275" i="1"/>
  <c r="AG275" i="1"/>
  <c r="AH274" i="1"/>
  <c r="AG274" i="1"/>
  <c r="AH273" i="1"/>
  <c r="AG273" i="1"/>
  <c r="AH272" i="1"/>
  <c r="AG272" i="1"/>
  <c r="AH271" i="1"/>
  <c r="AG271" i="1"/>
  <c r="AH270" i="1"/>
  <c r="AG270" i="1"/>
  <c r="AH269" i="1"/>
  <c r="AG269" i="1"/>
  <c r="AH268" i="1"/>
  <c r="AG268" i="1"/>
  <c r="AH267" i="1"/>
  <c r="AG267" i="1"/>
  <c r="AH266" i="1"/>
  <c r="AG266" i="1"/>
  <c r="AH265" i="1"/>
  <c r="AG265" i="1"/>
  <c r="AH264" i="1"/>
  <c r="AG264" i="1"/>
  <c r="AH263" i="1"/>
  <c r="AG263" i="1"/>
  <c r="AH262" i="1"/>
  <c r="AG262" i="1"/>
  <c r="AH261" i="1"/>
  <c r="AG261" i="1"/>
  <c r="AH260" i="1"/>
  <c r="AG260" i="1"/>
  <c r="AH259" i="1"/>
  <c r="AG259" i="1"/>
  <c r="AH258" i="1"/>
  <c r="AG258" i="1"/>
  <c r="AH257" i="1"/>
  <c r="AG257" i="1"/>
  <c r="AH256" i="1"/>
  <c r="AG256" i="1"/>
  <c r="AH255" i="1"/>
  <c r="AG255" i="1"/>
  <c r="AH254" i="1"/>
  <c r="AG254" i="1"/>
  <c r="AH253" i="1"/>
  <c r="AG253" i="1"/>
  <c r="AH252" i="1"/>
  <c r="AG252" i="1"/>
  <c r="AH251" i="1"/>
  <c r="AG251" i="1"/>
  <c r="AH250" i="1"/>
  <c r="AG250" i="1"/>
  <c r="AH249" i="1"/>
  <c r="AG249" i="1"/>
  <c r="AH248" i="1"/>
  <c r="AG248" i="1"/>
  <c r="AH247" i="1"/>
  <c r="AG247" i="1"/>
  <c r="AH246" i="1"/>
  <c r="AG246" i="1"/>
  <c r="AH245" i="1"/>
  <c r="AG245" i="1"/>
  <c r="AH244" i="1"/>
  <c r="AG244" i="1"/>
  <c r="AH243" i="1"/>
  <c r="AG243" i="1"/>
  <c r="AH242" i="1"/>
  <c r="AG242" i="1"/>
  <c r="AH241" i="1"/>
  <c r="AG241" i="1"/>
  <c r="AH240" i="1"/>
  <c r="AG240" i="1"/>
  <c r="AH239" i="1"/>
  <c r="AG239" i="1"/>
  <c r="AH238" i="1"/>
  <c r="AG238" i="1"/>
  <c r="AH237" i="1"/>
  <c r="AG237" i="1"/>
  <c r="AH236" i="1"/>
  <c r="AG236" i="1"/>
  <c r="AH235" i="1"/>
  <c r="AG235" i="1"/>
  <c r="AH234" i="1"/>
  <c r="AG234" i="1"/>
  <c r="AH233" i="1"/>
  <c r="AG233" i="1"/>
  <c r="AH232" i="1"/>
  <c r="AG232" i="1"/>
  <c r="AH231" i="1"/>
  <c r="AG231" i="1"/>
  <c r="AH230" i="1"/>
  <c r="AG230" i="1"/>
  <c r="AH229" i="1"/>
  <c r="AG229" i="1"/>
  <c r="AH228" i="1"/>
  <c r="AG228" i="1"/>
  <c r="AH227" i="1"/>
  <c r="AG227" i="1"/>
  <c r="AH226" i="1"/>
  <c r="AG226" i="1"/>
  <c r="AH225" i="1"/>
  <c r="AG225" i="1"/>
  <c r="AH224" i="1"/>
  <c r="AG224" i="1"/>
  <c r="AH223" i="1"/>
  <c r="AG223" i="1"/>
  <c r="AH222" i="1"/>
  <c r="AG222" i="1"/>
  <c r="AH221" i="1"/>
  <c r="AG221" i="1"/>
  <c r="AH220" i="1"/>
  <c r="AG220" i="1"/>
  <c r="AH219" i="1"/>
  <c r="AG219" i="1"/>
  <c r="AH218" i="1"/>
  <c r="AG218" i="1"/>
  <c r="AH217" i="1"/>
  <c r="AG217" i="1"/>
  <c r="AH216" i="1"/>
  <c r="AG216" i="1"/>
  <c r="AH215" i="1"/>
  <c r="AG215" i="1"/>
  <c r="AH214" i="1"/>
  <c r="AG214" i="1"/>
  <c r="AH213" i="1"/>
  <c r="AG213" i="1"/>
  <c r="AH212" i="1"/>
  <c r="AG212" i="1"/>
  <c r="AH211" i="1"/>
  <c r="AG211" i="1"/>
  <c r="AH210" i="1"/>
  <c r="AG210" i="1"/>
  <c r="AH209" i="1"/>
  <c r="AG209" i="1"/>
  <c r="AH208" i="1"/>
  <c r="AG208" i="1"/>
  <c r="AH207" i="1"/>
  <c r="AG207" i="1"/>
  <c r="AH206" i="1"/>
  <c r="AG206" i="1"/>
  <c r="AH205" i="1"/>
  <c r="AG205" i="1"/>
  <c r="AH204" i="1"/>
  <c r="AG204" i="1"/>
  <c r="AH203" i="1"/>
  <c r="AG203" i="1"/>
  <c r="AH202" i="1"/>
  <c r="AG202" i="1"/>
  <c r="AH201" i="1"/>
  <c r="AG201" i="1"/>
  <c r="AH200" i="1"/>
  <c r="AG200" i="1"/>
  <c r="AH199" i="1"/>
  <c r="AG199" i="1"/>
  <c r="AH198" i="1"/>
  <c r="AG198" i="1"/>
  <c r="AH197" i="1"/>
  <c r="AG197" i="1"/>
  <c r="AH196" i="1"/>
  <c r="AG196" i="1"/>
  <c r="AH195" i="1"/>
  <c r="AG195" i="1"/>
  <c r="AH194" i="1"/>
  <c r="AG194" i="1"/>
  <c r="AH193" i="1"/>
  <c r="AG193" i="1"/>
  <c r="AH192" i="1"/>
  <c r="AG192" i="1"/>
  <c r="AH191" i="1"/>
  <c r="AG191" i="1"/>
  <c r="AH190" i="1"/>
  <c r="AG190" i="1"/>
  <c r="AH189" i="1"/>
  <c r="AG189" i="1"/>
  <c r="AH188" i="1"/>
  <c r="AG188" i="1"/>
  <c r="AH187" i="1"/>
  <c r="AG187" i="1"/>
  <c r="AH186" i="1"/>
  <c r="AG186" i="1"/>
  <c r="AH185" i="1"/>
  <c r="AG185" i="1"/>
  <c r="AH184" i="1"/>
  <c r="AG184" i="1"/>
  <c r="AH183" i="1"/>
  <c r="AG183" i="1"/>
  <c r="AH182" i="1"/>
  <c r="AG182" i="1"/>
  <c r="AH181" i="1"/>
  <c r="AG181" i="1"/>
  <c r="AH180" i="1"/>
  <c r="AG180" i="1"/>
  <c r="AH179" i="1"/>
  <c r="AG179" i="1"/>
  <c r="AH178" i="1"/>
  <c r="AG178" i="1"/>
  <c r="AH177" i="1"/>
  <c r="AG177" i="1"/>
  <c r="AH176" i="1"/>
  <c r="AG176" i="1"/>
  <c r="AH175" i="1"/>
  <c r="AG175" i="1"/>
  <c r="AH174" i="1"/>
  <c r="AG174" i="1"/>
  <c r="AH173" i="1"/>
  <c r="AG173" i="1"/>
  <c r="AH172" i="1"/>
  <c r="AG172" i="1"/>
  <c r="AH171" i="1"/>
  <c r="AG171" i="1"/>
  <c r="AH170" i="1"/>
  <c r="AG170" i="1"/>
  <c r="AH169" i="1"/>
  <c r="AG169" i="1"/>
  <c r="AH168" i="1"/>
  <c r="AG168" i="1"/>
  <c r="AH167" i="1"/>
  <c r="AG167" i="1"/>
  <c r="AH166" i="1"/>
  <c r="AG166" i="1"/>
  <c r="AH165" i="1"/>
  <c r="AG165" i="1"/>
  <c r="AH164" i="1"/>
  <c r="AG164" i="1"/>
  <c r="AH163" i="1"/>
  <c r="AG163" i="1"/>
  <c r="AH162" i="1"/>
  <c r="AG162" i="1"/>
  <c r="AH161" i="1"/>
  <c r="AG161" i="1"/>
  <c r="AH160" i="1"/>
  <c r="AG160" i="1"/>
  <c r="AH159" i="1"/>
  <c r="AG159" i="1"/>
  <c r="AH158" i="1"/>
  <c r="AG158" i="1"/>
  <c r="AH157" i="1"/>
  <c r="AG157" i="1"/>
  <c r="AH156" i="1"/>
  <c r="AG156" i="1"/>
  <c r="AH155" i="1"/>
  <c r="AG155" i="1"/>
  <c r="AH154" i="1"/>
  <c r="AG154" i="1"/>
  <c r="AH153" i="1"/>
  <c r="AG153" i="1"/>
  <c r="AH152" i="1"/>
  <c r="AG152" i="1"/>
  <c r="AH151" i="1"/>
  <c r="AG151" i="1"/>
  <c r="AH150" i="1"/>
  <c r="AG150" i="1"/>
  <c r="AH149" i="1"/>
  <c r="AG149" i="1"/>
  <c r="AH148" i="1"/>
  <c r="AG148" i="1"/>
  <c r="AH147" i="1"/>
  <c r="AG147" i="1"/>
  <c r="AH146" i="1"/>
  <c r="AG146" i="1"/>
  <c r="AH145" i="1"/>
  <c r="AG145" i="1"/>
  <c r="AH144" i="1"/>
  <c r="AG144" i="1"/>
  <c r="AH143" i="1"/>
  <c r="AG143" i="1"/>
  <c r="AH142" i="1"/>
  <c r="AG142" i="1"/>
  <c r="AH141" i="1"/>
  <c r="AG141" i="1"/>
  <c r="AH140" i="1"/>
  <c r="AG140" i="1"/>
  <c r="AH139" i="1"/>
  <c r="AG139" i="1"/>
  <c r="AH138" i="1"/>
  <c r="AG138" i="1"/>
  <c r="AH137" i="1"/>
  <c r="AG137" i="1"/>
  <c r="AH136" i="1"/>
  <c r="AG136" i="1"/>
  <c r="AH135" i="1"/>
  <c r="AG135" i="1"/>
  <c r="AH134" i="1"/>
  <c r="AG134" i="1"/>
  <c r="AH133" i="1"/>
  <c r="AG133" i="1"/>
  <c r="AH132" i="1"/>
  <c r="AG132" i="1"/>
  <c r="AH131" i="1"/>
  <c r="AG131" i="1"/>
  <c r="AH130" i="1"/>
  <c r="AG130" i="1"/>
  <c r="AH129" i="1"/>
  <c r="AG129" i="1"/>
  <c r="AH128" i="1"/>
  <c r="AG128" i="1"/>
  <c r="AH127" i="1"/>
  <c r="AG127" i="1"/>
  <c r="AH126" i="1"/>
  <c r="AG126" i="1"/>
  <c r="AH125" i="1"/>
  <c r="AG125" i="1"/>
  <c r="AH124" i="1"/>
  <c r="AG124" i="1"/>
  <c r="AH123" i="1"/>
  <c r="AG123" i="1"/>
  <c r="AH122" i="1"/>
  <c r="AG122" i="1"/>
  <c r="AH121" i="1"/>
  <c r="AG121" i="1"/>
  <c r="AH120" i="1"/>
  <c r="AG120" i="1"/>
  <c r="AH119" i="1"/>
  <c r="AG119" i="1"/>
  <c r="AH118" i="1"/>
  <c r="AG118" i="1"/>
  <c r="AH117" i="1"/>
  <c r="AG117" i="1"/>
  <c r="AH116" i="1"/>
  <c r="AG116" i="1"/>
  <c r="AH115" i="1"/>
  <c r="AG115" i="1"/>
  <c r="AH114" i="1"/>
  <c r="AG114" i="1"/>
  <c r="AH113" i="1"/>
  <c r="AG113" i="1"/>
  <c r="AH112" i="1"/>
  <c r="AG112" i="1"/>
  <c r="AH111" i="1"/>
  <c r="AG111" i="1"/>
  <c r="AH110" i="1"/>
  <c r="AG110" i="1"/>
  <c r="AH109" i="1"/>
  <c r="AG109" i="1"/>
  <c r="AH108" i="1"/>
  <c r="AG108" i="1"/>
  <c r="AH107" i="1"/>
  <c r="AG107" i="1"/>
  <c r="AH106" i="1"/>
  <c r="AG106" i="1"/>
  <c r="AH105" i="1"/>
  <c r="AG105" i="1"/>
  <c r="AH104" i="1"/>
  <c r="AG104" i="1"/>
  <c r="AH103" i="1"/>
  <c r="AG103" i="1"/>
  <c r="AH102" i="1"/>
  <c r="AG102" i="1"/>
  <c r="AH101" i="1"/>
  <c r="AG101" i="1"/>
  <c r="AH100" i="1"/>
  <c r="AG100" i="1"/>
  <c r="AH99" i="1"/>
  <c r="AG99" i="1"/>
  <c r="AH98" i="1"/>
  <c r="AG98" i="1"/>
  <c r="AH97" i="1"/>
  <c r="AG97" i="1"/>
  <c r="AH96" i="1"/>
  <c r="AG96" i="1"/>
  <c r="AH95" i="1"/>
  <c r="AG95" i="1"/>
  <c r="AH94" i="1"/>
  <c r="AG94" i="1"/>
  <c r="AH93" i="1"/>
  <c r="AG93" i="1"/>
  <c r="AH92" i="1"/>
  <c r="AG92" i="1"/>
  <c r="AH91" i="1"/>
  <c r="AG91" i="1"/>
  <c r="AH90" i="1"/>
  <c r="AG90" i="1"/>
  <c r="AH89" i="1"/>
  <c r="AG89" i="1"/>
  <c r="AH88" i="1"/>
  <c r="AG88" i="1"/>
  <c r="AH87" i="1"/>
  <c r="AG87" i="1"/>
  <c r="AH86" i="1"/>
  <c r="AG86" i="1"/>
  <c r="AH85" i="1"/>
  <c r="AG85" i="1"/>
  <c r="AH84" i="1"/>
  <c r="AG84" i="1"/>
  <c r="AH83" i="1"/>
  <c r="AG83" i="1"/>
  <c r="AH82" i="1"/>
  <c r="AG82" i="1"/>
  <c r="AH81" i="1"/>
  <c r="AG81" i="1"/>
  <c r="AH80" i="1"/>
  <c r="AG80" i="1"/>
  <c r="AH79" i="1"/>
  <c r="AG79" i="1"/>
  <c r="AH78" i="1"/>
  <c r="AG78" i="1"/>
  <c r="AH77" i="1"/>
  <c r="AG77" i="1"/>
  <c r="AH76" i="1"/>
  <c r="AG76" i="1"/>
  <c r="AH75" i="1"/>
  <c r="AG75" i="1"/>
  <c r="AH74" i="1"/>
  <c r="AG74" i="1"/>
  <c r="AH73" i="1"/>
  <c r="AG73" i="1"/>
  <c r="AH72" i="1"/>
  <c r="AG72" i="1"/>
  <c r="AH71" i="1"/>
  <c r="AG71" i="1"/>
  <c r="AH70" i="1"/>
  <c r="AG70" i="1"/>
  <c r="AH69" i="1"/>
  <c r="AG69" i="1"/>
  <c r="AH68" i="1"/>
  <c r="AG68" i="1"/>
  <c r="AH67" i="1"/>
  <c r="AG67" i="1"/>
  <c r="AH66" i="1"/>
  <c r="AG66" i="1"/>
  <c r="AH65" i="1"/>
  <c r="AG65" i="1"/>
  <c r="AH64" i="1"/>
  <c r="AG64" i="1"/>
  <c r="AH63" i="1"/>
  <c r="AG63" i="1"/>
  <c r="AH62" i="1"/>
  <c r="AG62" i="1"/>
  <c r="AH61" i="1"/>
  <c r="AG61" i="1"/>
  <c r="AH60" i="1"/>
  <c r="AG60" i="1"/>
  <c r="AH59" i="1"/>
  <c r="AG59" i="1"/>
  <c r="AH58" i="1"/>
  <c r="AG58" i="1"/>
  <c r="AH57" i="1"/>
  <c r="AG57" i="1"/>
  <c r="AH56" i="1"/>
  <c r="AG56" i="1"/>
  <c r="AH55" i="1"/>
  <c r="AG55" i="1"/>
  <c r="AH54" i="1"/>
  <c r="AG54" i="1"/>
  <c r="AH53" i="1"/>
  <c r="AG53" i="1"/>
  <c r="AH52" i="1"/>
  <c r="AG52" i="1"/>
  <c r="AH51" i="1"/>
  <c r="AG51" i="1"/>
  <c r="AH50" i="1"/>
  <c r="AG50" i="1"/>
  <c r="AH49" i="1"/>
  <c r="AG49" i="1"/>
  <c r="AH48" i="1"/>
  <c r="AG48" i="1"/>
  <c r="AH47" i="1"/>
  <c r="AG47" i="1"/>
  <c r="AH46" i="1"/>
  <c r="AG46" i="1"/>
  <c r="AH45" i="1"/>
  <c r="AG45" i="1"/>
  <c r="AH44" i="1"/>
  <c r="AG44" i="1"/>
  <c r="AH43" i="1"/>
  <c r="AG43" i="1"/>
  <c r="AH42" i="1"/>
  <c r="AG42" i="1"/>
  <c r="AH41" i="1"/>
  <c r="AG41" i="1"/>
  <c r="AH40" i="1"/>
  <c r="AG40" i="1"/>
  <c r="AH39" i="1"/>
  <c r="AG39" i="1"/>
  <c r="AH38" i="1"/>
  <c r="AG38" i="1"/>
  <c r="AH37" i="1"/>
  <c r="AG37" i="1"/>
  <c r="AH36" i="1"/>
  <c r="AG36" i="1"/>
  <c r="AH35" i="1"/>
  <c r="AG35" i="1"/>
  <c r="AH34" i="1"/>
  <c r="AG34" i="1"/>
  <c r="AH33" i="1"/>
  <c r="AG33" i="1"/>
  <c r="AH32" i="1"/>
  <c r="AG32" i="1"/>
  <c r="AH31" i="1"/>
  <c r="AG31" i="1"/>
  <c r="AH30" i="1"/>
  <c r="AG30" i="1"/>
  <c r="AH29" i="1"/>
  <c r="AG29" i="1"/>
  <c r="AH28" i="1"/>
  <c r="AG28" i="1"/>
  <c r="AH27" i="1"/>
  <c r="AG27" i="1"/>
  <c r="AH26" i="1"/>
  <c r="AG26" i="1"/>
  <c r="AH25" i="1"/>
  <c r="AG25" i="1"/>
  <c r="AH24" i="1"/>
  <c r="AG24" i="1"/>
  <c r="AH23" i="1"/>
  <c r="AG23" i="1"/>
  <c r="AH22" i="1"/>
  <c r="AG22" i="1"/>
  <c r="AH21" i="1"/>
  <c r="AG21" i="1"/>
  <c r="AH20" i="1"/>
  <c r="AG20" i="1"/>
  <c r="AH19" i="1"/>
  <c r="AG19" i="1"/>
  <c r="AH18" i="1"/>
  <c r="AG18" i="1"/>
  <c r="AH17" i="1"/>
  <c r="AG17" i="1"/>
  <c r="AH16" i="1"/>
  <c r="AG16" i="1"/>
  <c r="AH15" i="1"/>
  <c r="AG15" i="1"/>
  <c r="AH14" i="1"/>
  <c r="AG14" i="1"/>
  <c r="AH13" i="1"/>
  <c r="AG13" i="1"/>
  <c r="AH12" i="1"/>
  <c r="AG12" i="1"/>
  <c r="AH11" i="1"/>
  <c r="AG11" i="1"/>
  <c r="AH10" i="1"/>
  <c r="AG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9"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H6" i="8" s="1"/>
  <c r="AE10" i="1"/>
  <c r="AC2509" i="1"/>
  <c r="AC2508" i="1"/>
  <c r="AC2507" i="1"/>
  <c r="AC2506" i="1"/>
  <c r="AC2505" i="1"/>
  <c r="AC2504" i="1"/>
  <c r="AC2503" i="1"/>
  <c r="AC2502" i="1"/>
  <c r="AC2501" i="1"/>
  <c r="AC2500" i="1"/>
  <c r="AC2499" i="1"/>
  <c r="AC2498" i="1"/>
  <c r="AC2497" i="1"/>
  <c r="AC2496" i="1"/>
  <c r="AC2495" i="1"/>
  <c r="AC2494" i="1"/>
  <c r="AC2493" i="1"/>
  <c r="AC2492" i="1"/>
  <c r="AC2491" i="1"/>
  <c r="AC2490" i="1"/>
  <c r="AC2489" i="1"/>
  <c r="AC2488" i="1"/>
  <c r="AC2487" i="1"/>
  <c r="AC2486" i="1"/>
  <c r="AC2485" i="1"/>
  <c r="AC2484" i="1"/>
  <c r="AC2483" i="1"/>
  <c r="AC2482" i="1"/>
  <c r="AC2481" i="1"/>
  <c r="AC2480" i="1"/>
  <c r="AC2479" i="1"/>
  <c r="AC2478" i="1"/>
  <c r="AC2477" i="1"/>
  <c r="AC2476" i="1"/>
  <c r="AC2475" i="1"/>
  <c r="AC2474" i="1"/>
  <c r="AC2473" i="1"/>
  <c r="AC2472" i="1"/>
  <c r="AC2471" i="1"/>
  <c r="AC2470" i="1"/>
  <c r="AC2469" i="1"/>
  <c r="AC2468" i="1"/>
  <c r="AC2467" i="1"/>
  <c r="AC2466" i="1"/>
  <c r="AC2465" i="1"/>
  <c r="AC2464" i="1"/>
  <c r="AC2463" i="1"/>
  <c r="AC2462" i="1"/>
  <c r="AC2461" i="1"/>
  <c r="AC2460" i="1"/>
  <c r="AC2459" i="1"/>
  <c r="AC2458" i="1"/>
  <c r="AC2457" i="1"/>
  <c r="AC2456" i="1"/>
  <c r="AC2455" i="1"/>
  <c r="AC2454" i="1"/>
  <c r="AC2453" i="1"/>
  <c r="AC2452" i="1"/>
  <c r="AC2451" i="1"/>
  <c r="AC2450" i="1"/>
  <c r="AC2449" i="1"/>
  <c r="AC2448" i="1"/>
  <c r="AC2447" i="1"/>
  <c r="AC2446" i="1"/>
  <c r="AC2445" i="1"/>
  <c r="AC2444" i="1"/>
  <c r="AC2443" i="1"/>
  <c r="AC2442" i="1"/>
  <c r="AC2441" i="1"/>
  <c r="AC2440" i="1"/>
  <c r="AC2439" i="1"/>
  <c r="AC2438" i="1"/>
  <c r="AC2437" i="1"/>
  <c r="AC2436" i="1"/>
  <c r="AC2435" i="1"/>
  <c r="AC2434" i="1"/>
  <c r="AC2433" i="1"/>
  <c r="AC2432" i="1"/>
  <c r="AC2431" i="1"/>
  <c r="AC2430" i="1"/>
  <c r="AC2429" i="1"/>
  <c r="AC2428" i="1"/>
  <c r="AC2427" i="1"/>
  <c r="AC2426" i="1"/>
  <c r="AC2425" i="1"/>
  <c r="AC2424" i="1"/>
  <c r="AC2423" i="1"/>
  <c r="AC2422" i="1"/>
  <c r="AC2421" i="1"/>
  <c r="AC2420" i="1"/>
  <c r="AC2419" i="1"/>
  <c r="AC2418" i="1"/>
  <c r="AC2417" i="1"/>
  <c r="AC2416" i="1"/>
  <c r="AC2415" i="1"/>
  <c r="AC2414" i="1"/>
  <c r="AC2413" i="1"/>
  <c r="AC2412" i="1"/>
  <c r="AC2411" i="1"/>
  <c r="AC2410" i="1"/>
  <c r="AC2409" i="1"/>
  <c r="AC2408" i="1"/>
  <c r="AC2407" i="1"/>
  <c r="AC2406" i="1"/>
  <c r="AC2405" i="1"/>
  <c r="AC2404" i="1"/>
  <c r="AC2403" i="1"/>
  <c r="AC2402" i="1"/>
  <c r="AC2401" i="1"/>
  <c r="AC2400" i="1"/>
  <c r="AC2399" i="1"/>
  <c r="AC2398" i="1"/>
  <c r="AC2397" i="1"/>
  <c r="AC2396" i="1"/>
  <c r="AC2395" i="1"/>
  <c r="AC2394" i="1"/>
  <c r="AC2393" i="1"/>
  <c r="AC2392" i="1"/>
  <c r="AC2391" i="1"/>
  <c r="AC2390" i="1"/>
  <c r="AC2389" i="1"/>
  <c r="AC2388" i="1"/>
  <c r="AC2387" i="1"/>
  <c r="AC2386" i="1"/>
  <c r="AC2385" i="1"/>
  <c r="AC2384" i="1"/>
  <c r="AC2383" i="1"/>
  <c r="AC2382" i="1"/>
  <c r="AC2381" i="1"/>
  <c r="AC2380" i="1"/>
  <c r="AC2379" i="1"/>
  <c r="AC2378" i="1"/>
  <c r="AC2377" i="1"/>
  <c r="AC2376" i="1"/>
  <c r="AC2375" i="1"/>
  <c r="AC2374" i="1"/>
  <c r="AC2373" i="1"/>
  <c r="AC2372" i="1"/>
  <c r="AC2371" i="1"/>
  <c r="AC2370" i="1"/>
  <c r="AC2369" i="1"/>
  <c r="AC2368" i="1"/>
  <c r="AC2367" i="1"/>
  <c r="AC2366" i="1"/>
  <c r="AC2365" i="1"/>
  <c r="AC2364" i="1"/>
  <c r="AC2363" i="1"/>
  <c r="AC2362" i="1"/>
  <c r="AC2361" i="1"/>
  <c r="AC2360" i="1"/>
  <c r="AC2359" i="1"/>
  <c r="AC2358" i="1"/>
  <c r="AC2357" i="1"/>
  <c r="AC2356" i="1"/>
  <c r="AC2355" i="1"/>
  <c r="AC2354" i="1"/>
  <c r="AC2353" i="1"/>
  <c r="AC2352" i="1"/>
  <c r="AC2351" i="1"/>
  <c r="AC2350" i="1"/>
  <c r="AC2349" i="1"/>
  <c r="AC2348" i="1"/>
  <c r="AC2347" i="1"/>
  <c r="AC2346" i="1"/>
  <c r="AC2345" i="1"/>
  <c r="AC2344" i="1"/>
  <c r="AC2343" i="1"/>
  <c r="AC2342" i="1"/>
  <c r="AC2341" i="1"/>
  <c r="AC2340" i="1"/>
  <c r="AC2339" i="1"/>
  <c r="AC2338" i="1"/>
  <c r="AC2337" i="1"/>
  <c r="AC2336" i="1"/>
  <c r="AC2335" i="1"/>
  <c r="AC2334" i="1"/>
  <c r="AC2333" i="1"/>
  <c r="AC2332" i="1"/>
  <c r="AC2331" i="1"/>
  <c r="AC2330" i="1"/>
  <c r="AC2329" i="1"/>
  <c r="AC2328" i="1"/>
  <c r="AC2327" i="1"/>
  <c r="AC2326" i="1"/>
  <c r="AC2325" i="1"/>
  <c r="AC2324" i="1"/>
  <c r="AC2323" i="1"/>
  <c r="AC2322" i="1"/>
  <c r="AC2321" i="1"/>
  <c r="AC2320" i="1"/>
  <c r="AC2319" i="1"/>
  <c r="AC2318" i="1"/>
  <c r="AC2317" i="1"/>
  <c r="AC2316" i="1"/>
  <c r="AC2315" i="1"/>
  <c r="AC2314" i="1"/>
  <c r="AC2313" i="1"/>
  <c r="AC2312" i="1"/>
  <c r="AC2311" i="1"/>
  <c r="AC2310" i="1"/>
  <c r="AC2309" i="1"/>
  <c r="AC2308" i="1"/>
  <c r="AC2307" i="1"/>
  <c r="AC2306" i="1"/>
  <c r="AC2305" i="1"/>
  <c r="AC2304" i="1"/>
  <c r="AC2303" i="1"/>
  <c r="AC2302" i="1"/>
  <c r="AC2301" i="1"/>
  <c r="AC2300" i="1"/>
  <c r="AC2299" i="1"/>
  <c r="AC2298" i="1"/>
  <c r="AC2297" i="1"/>
  <c r="AC2296" i="1"/>
  <c r="AC2295" i="1"/>
  <c r="AC2294" i="1"/>
  <c r="AC2293" i="1"/>
  <c r="AC2292" i="1"/>
  <c r="AC2291" i="1"/>
  <c r="AC2290" i="1"/>
  <c r="AC2289" i="1"/>
  <c r="AC2288" i="1"/>
  <c r="AC2287" i="1"/>
  <c r="AC2286" i="1"/>
  <c r="AC2285" i="1"/>
  <c r="AC2284" i="1"/>
  <c r="AC2283" i="1"/>
  <c r="AC2282" i="1"/>
  <c r="AC2281" i="1"/>
  <c r="AC2280" i="1"/>
  <c r="AC2279" i="1"/>
  <c r="AC2278" i="1"/>
  <c r="AC2277" i="1"/>
  <c r="AC2276" i="1"/>
  <c r="AC2275" i="1"/>
  <c r="AC2274" i="1"/>
  <c r="AC2273" i="1"/>
  <c r="AC2272" i="1"/>
  <c r="AC2271" i="1"/>
  <c r="AC2270" i="1"/>
  <c r="AC2269" i="1"/>
  <c r="AC2268" i="1"/>
  <c r="AC2267" i="1"/>
  <c r="AC2266" i="1"/>
  <c r="AC2265" i="1"/>
  <c r="AC2264" i="1"/>
  <c r="AC2263" i="1"/>
  <c r="AC2262" i="1"/>
  <c r="AC2261" i="1"/>
  <c r="AC2260" i="1"/>
  <c r="AC2259" i="1"/>
  <c r="AC2258" i="1"/>
  <c r="AC2257" i="1"/>
  <c r="AC2256" i="1"/>
  <c r="AC2255" i="1"/>
  <c r="AC2254" i="1"/>
  <c r="AC2253" i="1"/>
  <c r="AC2252" i="1"/>
  <c r="AC2251" i="1"/>
  <c r="AC2250" i="1"/>
  <c r="AC2249" i="1"/>
  <c r="AC2248" i="1"/>
  <c r="AC2247" i="1"/>
  <c r="AC2246" i="1"/>
  <c r="AC2245" i="1"/>
  <c r="AC2244" i="1"/>
  <c r="AC2243" i="1"/>
  <c r="AC2242" i="1"/>
  <c r="AC2241" i="1"/>
  <c r="AC2240" i="1"/>
  <c r="AC2239" i="1"/>
  <c r="AC2238" i="1"/>
  <c r="AC2237" i="1"/>
  <c r="AC2236" i="1"/>
  <c r="AC2235" i="1"/>
  <c r="AC2234" i="1"/>
  <c r="AC2233" i="1"/>
  <c r="AC2232" i="1"/>
  <c r="AC2231" i="1"/>
  <c r="AC2230" i="1"/>
  <c r="AC2229" i="1"/>
  <c r="AC2228" i="1"/>
  <c r="AC2227" i="1"/>
  <c r="AC2226" i="1"/>
  <c r="AC2225" i="1"/>
  <c r="AC2224" i="1"/>
  <c r="AC2223" i="1"/>
  <c r="AC2222" i="1"/>
  <c r="AC2221" i="1"/>
  <c r="AC2220" i="1"/>
  <c r="AC2219" i="1"/>
  <c r="AC2218" i="1"/>
  <c r="AC2217" i="1"/>
  <c r="AC2216" i="1"/>
  <c r="AC2215" i="1"/>
  <c r="AC2214" i="1"/>
  <c r="AC2213" i="1"/>
  <c r="AC2212" i="1"/>
  <c r="AC2211" i="1"/>
  <c r="AC2210" i="1"/>
  <c r="AC2209" i="1"/>
  <c r="AC2208" i="1"/>
  <c r="AC2207" i="1"/>
  <c r="AC2206" i="1"/>
  <c r="AC2205" i="1"/>
  <c r="AC2204" i="1"/>
  <c r="AC2203" i="1"/>
  <c r="AC2202" i="1"/>
  <c r="AC2201" i="1"/>
  <c r="AC2200" i="1"/>
  <c r="AC2199" i="1"/>
  <c r="AC2198" i="1"/>
  <c r="AC2197" i="1"/>
  <c r="AC2196" i="1"/>
  <c r="AC2195" i="1"/>
  <c r="AC2194" i="1"/>
  <c r="AC2193" i="1"/>
  <c r="AC2192" i="1"/>
  <c r="AC2191" i="1"/>
  <c r="AC2190" i="1"/>
  <c r="AC2189" i="1"/>
  <c r="AC2188" i="1"/>
  <c r="AC2187" i="1"/>
  <c r="AC2186" i="1"/>
  <c r="AC2185" i="1"/>
  <c r="AC2184" i="1"/>
  <c r="AC2183" i="1"/>
  <c r="AC2182" i="1"/>
  <c r="AC2181" i="1"/>
  <c r="AC2180" i="1"/>
  <c r="AC2179" i="1"/>
  <c r="AC2178" i="1"/>
  <c r="AC2177" i="1"/>
  <c r="AC2176" i="1"/>
  <c r="AC2175" i="1"/>
  <c r="AC2174" i="1"/>
  <c r="AC2173" i="1"/>
  <c r="AC2172" i="1"/>
  <c r="AC2171" i="1"/>
  <c r="AC2170" i="1"/>
  <c r="AC2169" i="1"/>
  <c r="AC2168" i="1"/>
  <c r="AC2167" i="1"/>
  <c r="AC2166" i="1"/>
  <c r="AC2165" i="1"/>
  <c r="AC2164" i="1"/>
  <c r="AC2163" i="1"/>
  <c r="AC2162" i="1"/>
  <c r="AC2161" i="1"/>
  <c r="AC2160" i="1"/>
  <c r="AC2159" i="1"/>
  <c r="AC2158" i="1"/>
  <c r="AC2157" i="1"/>
  <c r="AC2156" i="1"/>
  <c r="AC2155" i="1"/>
  <c r="AC2154" i="1"/>
  <c r="AC2153" i="1"/>
  <c r="AC2152" i="1"/>
  <c r="AC2151" i="1"/>
  <c r="AC2150" i="1"/>
  <c r="AC2149" i="1"/>
  <c r="AC2148" i="1"/>
  <c r="AC2147" i="1"/>
  <c r="AC2146" i="1"/>
  <c r="AC2145" i="1"/>
  <c r="AC2144" i="1"/>
  <c r="AC2143" i="1"/>
  <c r="AC2142" i="1"/>
  <c r="AC2141" i="1"/>
  <c r="AC2140" i="1"/>
  <c r="AC2139" i="1"/>
  <c r="AC2138" i="1"/>
  <c r="AC2137" i="1"/>
  <c r="AC2136" i="1"/>
  <c r="AC2135" i="1"/>
  <c r="AC2134" i="1"/>
  <c r="AC2133" i="1"/>
  <c r="AC2132" i="1"/>
  <c r="AC2131" i="1"/>
  <c r="AC2130" i="1"/>
  <c r="AC2129" i="1"/>
  <c r="AC2128" i="1"/>
  <c r="AC2127" i="1"/>
  <c r="AC2126" i="1"/>
  <c r="AC2125" i="1"/>
  <c r="AC2124" i="1"/>
  <c r="AC2123" i="1"/>
  <c r="AC2122" i="1"/>
  <c r="AC2121" i="1"/>
  <c r="AC2120" i="1"/>
  <c r="AC2119" i="1"/>
  <c r="AC2118" i="1"/>
  <c r="AC2117" i="1"/>
  <c r="AC2116" i="1"/>
  <c r="AC2115" i="1"/>
  <c r="AC2114" i="1"/>
  <c r="AC2113" i="1"/>
  <c r="AC2112" i="1"/>
  <c r="AC2111" i="1"/>
  <c r="AC2110" i="1"/>
  <c r="AC2109" i="1"/>
  <c r="AC2108" i="1"/>
  <c r="AC2107" i="1"/>
  <c r="AC2106" i="1"/>
  <c r="AC2105" i="1"/>
  <c r="AC2104" i="1"/>
  <c r="AC2103" i="1"/>
  <c r="AC2102" i="1"/>
  <c r="AC2101" i="1"/>
  <c r="AC2100" i="1"/>
  <c r="AC2099" i="1"/>
  <c r="AC2098" i="1"/>
  <c r="AC2097" i="1"/>
  <c r="AC2096" i="1"/>
  <c r="AC2095" i="1"/>
  <c r="AC2094" i="1"/>
  <c r="AC2093" i="1"/>
  <c r="AC2092" i="1"/>
  <c r="AC2091" i="1"/>
  <c r="AC2090" i="1"/>
  <c r="AC2089" i="1"/>
  <c r="AC2088" i="1"/>
  <c r="AC2087" i="1"/>
  <c r="AC2086" i="1"/>
  <c r="AC2085" i="1"/>
  <c r="AC2084" i="1"/>
  <c r="AC2083" i="1"/>
  <c r="AC2082" i="1"/>
  <c r="AC2081" i="1"/>
  <c r="AC2080" i="1"/>
  <c r="AC2079" i="1"/>
  <c r="AC2078" i="1"/>
  <c r="AC2077" i="1"/>
  <c r="AC2076" i="1"/>
  <c r="AC2075" i="1"/>
  <c r="AC2074" i="1"/>
  <c r="AC2073" i="1"/>
  <c r="AC2072" i="1"/>
  <c r="AC2071" i="1"/>
  <c r="AC2070" i="1"/>
  <c r="AC2069" i="1"/>
  <c r="AC2068" i="1"/>
  <c r="AC2067" i="1"/>
  <c r="AC2066" i="1"/>
  <c r="AC2065" i="1"/>
  <c r="AC2064" i="1"/>
  <c r="AC2063" i="1"/>
  <c r="AC2062" i="1"/>
  <c r="AC2061" i="1"/>
  <c r="AC2060" i="1"/>
  <c r="AC2059" i="1"/>
  <c r="AC2058" i="1"/>
  <c r="AC2057" i="1"/>
  <c r="AC2056" i="1"/>
  <c r="AC2055" i="1"/>
  <c r="AC2054" i="1"/>
  <c r="AC2053" i="1"/>
  <c r="AC2052" i="1"/>
  <c r="AC2051" i="1"/>
  <c r="AC2050" i="1"/>
  <c r="AC2049" i="1"/>
  <c r="AC2048" i="1"/>
  <c r="AC2047" i="1"/>
  <c r="AC2046" i="1"/>
  <c r="AC2045" i="1"/>
  <c r="AC2044" i="1"/>
  <c r="AC2043" i="1"/>
  <c r="AC2042" i="1"/>
  <c r="AC2041" i="1"/>
  <c r="AC2040" i="1"/>
  <c r="AC2039" i="1"/>
  <c r="AC2038" i="1"/>
  <c r="AC2037" i="1"/>
  <c r="AC2036" i="1"/>
  <c r="AC2035" i="1"/>
  <c r="AC2034" i="1"/>
  <c r="AC2033" i="1"/>
  <c r="AC2032" i="1"/>
  <c r="AC2031" i="1"/>
  <c r="AC2030" i="1"/>
  <c r="AC2029" i="1"/>
  <c r="AC2028" i="1"/>
  <c r="AC2027" i="1"/>
  <c r="AC2026" i="1"/>
  <c r="AC2025" i="1"/>
  <c r="AC2024" i="1"/>
  <c r="AC2023" i="1"/>
  <c r="AC2022" i="1"/>
  <c r="AC2021" i="1"/>
  <c r="AC2020" i="1"/>
  <c r="AC2019" i="1"/>
  <c r="AC2018" i="1"/>
  <c r="AC2017" i="1"/>
  <c r="AC2016" i="1"/>
  <c r="AC2015" i="1"/>
  <c r="AC2014" i="1"/>
  <c r="AC2013" i="1"/>
  <c r="AC2012" i="1"/>
  <c r="AC2011" i="1"/>
  <c r="AC2010" i="1"/>
  <c r="AC2009" i="1"/>
  <c r="AC2008" i="1"/>
  <c r="AC2007" i="1"/>
  <c r="AC2006" i="1"/>
  <c r="AC2005" i="1"/>
  <c r="AC2004" i="1"/>
  <c r="AC2003" i="1"/>
  <c r="AC2002" i="1"/>
  <c r="AC2001" i="1"/>
  <c r="AC2000" i="1"/>
  <c r="AC1999" i="1"/>
  <c r="AC1998" i="1"/>
  <c r="AC1997" i="1"/>
  <c r="AC1996" i="1"/>
  <c r="AC1995" i="1"/>
  <c r="AC1994" i="1"/>
  <c r="AC1993" i="1"/>
  <c r="AC1992" i="1"/>
  <c r="AC1991" i="1"/>
  <c r="AC1990" i="1"/>
  <c r="AC1989" i="1"/>
  <c r="AC1988" i="1"/>
  <c r="AC1987" i="1"/>
  <c r="AC1986" i="1"/>
  <c r="AC1985" i="1"/>
  <c r="AC1984" i="1"/>
  <c r="AC1983" i="1"/>
  <c r="AC1982" i="1"/>
  <c r="AC1981" i="1"/>
  <c r="AC1980" i="1"/>
  <c r="AC1979" i="1"/>
  <c r="AC1978" i="1"/>
  <c r="AC1977" i="1"/>
  <c r="AC1976" i="1"/>
  <c r="AC1975" i="1"/>
  <c r="AC1974" i="1"/>
  <c r="AC1973" i="1"/>
  <c r="AC1972" i="1"/>
  <c r="AC1971" i="1"/>
  <c r="AC1970" i="1"/>
  <c r="AC1969" i="1"/>
  <c r="AC1968" i="1"/>
  <c r="AC1967" i="1"/>
  <c r="AC1966" i="1"/>
  <c r="AC1965" i="1"/>
  <c r="AC1964" i="1"/>
  <c r="AC1963" i="1"/>
  <c r="AC1962" i="1"/>
  <c r="AC1961" i="1"/>
  <c r="AC1960" i="1"/>
  <c r="AC1959" i="1"/>
  <c r="AC1958" i="1"/>
  <c r="AC1957" i="1"/>
  <c r="AC1956" i="1"/>
  <c r="AC1955" i="1"/>
  <c r="AC1954" i="1"/>
  <c r="AC1953" i="1"/>
  <c r="AC1952" i="1"/>
  <c r="AC1951" i="1"/>
  <c r="AC1950" i="1"/>
  <c r="AC1949" i="1"/>
  <c r="AC1948" i="1"/>
  <c r="AC1947" i="1"/>
  <c r="AC1946" i="1"/>
  <c r="AC1945" i="1"/>
  <c r="AC1944" i="1"/>
  <c r="AC1943" i="1"/>
  <c r="AC1942" i="1"/>
  <c r="AC1941" i="1"/>
  <c r="AC1940" i="1"/>
  <c r="AC1939" i="1"/>
  <c r="AC1938" i="1"/>
  <c r="AC1937" i="1"/>
  <c r="AC1936" i="1"/>
  <c r="AC1935" i="1"/>
  <c r="AC1934" i="1"/>
  <c r="AC1933" i="1"/>
  <c r="AC1932" i="1"/>
  <c r="AC1931" i="1"/>
  <c r="AC1930" i="1"/>
  <c r="AC1929" i="1"/>
  <c r="AC1928" i="1"/>
  <c r="AC1927" i="1"/>
  <c r="AC1926" i="1"/>
  <c r="AC1925" i="1"/>
  <c r="AC1924" i="1"/>
  <c r="AC1923" i="1"/>
  <c r="AC1922" i="1"/>
  <c r="AC1921" i="1"/>
  <c r="AC1920" i="1"/>
  <c r="AC1919" i="1"/>
  <c r="AC1918" i="1"/>
  <c r="AC1917" i="1"/>
  <c r="AC1916" i="1"/>
  <c r="AC1915" i="1"/>
  <c r="AC1914" i="1"/>
  <c r="AC1913" i="1"/>
  <c r="AC1912" i="1"/>
  <c r="AC1911" i="1"/>
  <c r="AC1910" i="1"/>
  <c r="AC1909" i="1"/>
  <c r="AC1908" i="1"/>
  <c r="AC1907" i="1"/>
  <c r="AC1906" i="1"/>
  <c r="AC1905" i="1"/>
  <c r="AC1904" i="1"/>
  <c r="AC1903" i="1"/>
  <c r="AC1902" i="1"/>
  <c r="AC1901" i="1"/>
  <c r="AC1900" i="1"/>
  <c r="AC1899" i="1"/>
  <c r="AC1898" i="1"/>
  <c r="AC1897" i="1"/>
  <c r="AC1896" i="1"/>
  <c r="AC1895" i="1"/>
  <c r="AC1894" i="1"/>
  <c r="AC1893" i="1"/>
  <c r="AC1892" i="1"/>
  <c r="AC1891" i="1"/>
  <c r="AC1890" i="1"/>
  <c r="AC1889" i="1"/>
  <c r="AC1888" i="1"/>
  <c r="AC1887" i="1"/>
  <c r="AC1886" i="1"/>
  <c r="AC1885" i="1"/>
  <c r="AC1884" i="1"/>
  <c r="AC1883" i="1"/>
  <c r="AC1882" i="1"/>
  <c r="AC1881" i="1"/>
  <c r="AC1880" i="1"/>
  <c r="AC1879" i="1"/>
  <c r="AC1878" i="1"/>
  <c r="AC1877" i="1"/>
  <c r="AC1876" i="1"/>
  <c r="AC1875" i="1"/>
  <c r="AC1874" i="1"/>
  <c r="AC1873" i="1"/>
  <c r="AC1872" i="1"/>
  <c r="AC1871" i="1"/>
  <c r="AC1870" i="1"/>
  <c r="AC1869" i="1"/>
  <c r="AC1868" i="1"/>
  <c r="AC1867" i="1"/>
  <c r="AC1866" i="1"/>
  <c r="AC1865" i="1"/>
  <c r="AC1864" i="1"/>
  <c r="AC1863" i="1"/>
  <c r="AC1862" i="1"/>
  <c r="AC1861" i="1"/>
  <c r="AC1860" i="1"/>
  <c r="AC1859" i="1"/>
  <c r="AC1858" i="1"/>
  <c r="AC1857" i="1"/>
  <c r="AC1856" i="1"/>
  <c r="AC1855" i="1"/>
  <c r="AC1854" i="1"/>
  <c r="AC1853" i="1"/>
  <c r="AC1852" i="1"/>
  <c r="AC1851" i="1"/>
  <c r="AC1850" i="1"/>
  <c r="AC1849" i="1"/>
  <c r="AC1848" i="1"/>
  <c r="AC1847" i="1"/>
  <c r="AC1846" i="1"/>
  <c r="AC1845" i="1"/>
  <c r="AC1844" i="1"/>
  <c r="AC1843" i="1"/>
  <c r="AC1842" i="1"/>
  <c r="AC1841" i="1"/>
  <c r="AC1840" i="1"/>
  <c r="AC1839" i="1"/>
  <c r="AC1838" i="1"/>
  <c r="AC1837" i="1"/>
  <c r="AC1836" i="1"/>
  <c r="AC1835" i="1"/>
  <c r="AC1834" i="1"/>
  <c r="AC1833" i="1"/>
  <c r="AC1832" i="1"/>
  <c r="AC1831" i="1"/>
  <c r="AC1830" i="1"/>
  <c r="AC1829" i="1"/>
  <c r="AC1828" i="1"/>
  <c r="AC1827" i="1"/>
  <c r="AC1826" i="1"/>
  <c r="AC1825" i="1"/>
  <c r="AC1824" i="1"/>
  <c r="AC1823" i="1"/>
  <c r="AC1822" i="1"/>
  <c r="AC1821" i="1"/>
  <c r="AC1820" i="1"/>
  <c r="AC1819" i="1"/>
  <c r="AC1818" i="1"/>
  <c r="AC1817" i="1"/>
  <c r="AC1816" i="1"/>
  <c r="AC1815" i="1"/>
  <c r="AC1814" i="1"/>
  <c r="AC1813" i="1"/>
  <c r="AC1812" i="1"/>
  <c r="AC1811" i="1"/>
  <c r="AC1810" i="1"/>
  <c r="AC1809" i="1"/>
  <c r="AC1808" i="1"/>
  <c r="AC1807" i="1"/>
  <c r="AC1806" i="1"/>
  <c r="AC1805" i="1"/>
  <c r="AC1804" i="1"/>
  <c r="AC1803" i="1"/>
  <c r="AC1802" i="1"/>
  <c r="AC1801" i="1"/>
  <c r="AC1800" i="1"/>
  <c r="AC1799" i="1"/>
  <c r="AC1798" i="1"/>
  <c r="AC1797" i="1"/>
  <c r="AC1796" i="1"/>
  <c r="AC1795" i="1"/>
  <c r="AC1794" i="1"/>
  <c r="AC1793" i="1"/>
  <c r="AC1792" i="1"/>
  <c r="AC1791" i="1"/>
  <c r="AC1790" i="1"/>
  <c r="AC1789" i="1"/>
  <c r="AC1788" i="1"/>
  <c r="AC1787" i="1"/>
  <c r="AC1786" i="1"/>
  <c r="AC1785" i="1"/>
  <c r="AC1784" i="1"/>
  <c r="AC1783" i="1"/>
  <c r="AC1782" i="1"/>
  <c r="AC1781" i="1"/>
  <c r="AC1780" i="1"/>
  <c r="AC1779" i="1"/>
  <c r="AC1778" i="1"/>
  <c r="AC1777" i="1"/>
  <c r="AC1776" i="1"/>
  <c r="AC1775" i="1"/>
  <c r="AC1774" i="1"/>
  <c r="AC1773" i="1"/>
  <c r="AC1772" i="1"/>
  <c r="AC1771" i="1"/>
  <c r="AC1770" i="1"/>
  <c r="AC1769" i="1"/>
  <c r="AC1768" i="1"/>
  <c r="AC1767" i="1"/>
  <c r="AC1766" i="1"/>
  <c r="AC1765" i="1"/>
  <c r="AC1764" i="1"/>
  <c r="AC1763" i="1"/>
  <c r="AC1762" i="1"/>
  <c r="AC1761" i="1"/>
  <c r="AC1760" i="1"/>
  <c r="AC1759" i="1"/>
  <c r="AC1758" i="1"/>
  <c r="AC1757" i="1"/>
  <c r="AC1756" i="1"/>
  <c r="AC1755" i="1"/>
  <c r="AC1754" i="1"/>
  <c r="AC1753" i="1"/>
  <c r="AC1752" i="1"/>
  <c r="AC1751" i="1"/>
  <c r="AC1750" i="1"/>
  <c r="AC1749" i="1"/>
  <c r="AC1748" i="1"/>
  <c r="AC1747" i="1"/>
  <c r="AC1746" i="1"/>
  <c r="AC1745" i="1"/>
  <c r="AC1744" i="1"/>
  <c r="AC1743" i="1"/>
  <c r="AC1742" i="1"/>
  <c r="AC1741" i="1"/>
  <c r="AC1740" i="1"/>
  <c r="AC1739" i="1"/>
  <c r="AC1738" i="1"/>
  <c r="AC1737" i="1"/>
  <c r="AC1736" i="1"/>
  <c r="AC1735" i="1"/>
  <c r="AC1734" i="1"/>
  <c r="AC1733" i="1"/>
  <c r="AC1732" i="1"/>
  <c r="AC1731" i="1"/>
  <c r="AC1730" i="1"/>
  <c r="AC1729" i="1"/>
  <c r="AC1728" i="1"/>
  <c r="AC1727" i="1"/>
  <c r="AC1726" i="1"/>
  <c r="AC1725" i="1"/>
  <c r="AC1724" i="1"/>
  <c r="AC1723" i="1"/>
  <c r="AC1722" i="1"/>
  <c r="AC1721" i="1"/>
  <c r="AC1720" i="1"/>
  <c r="AC1719" i="1"/>
  <c r="AC1718" i="1"/>
  <c r="AC1717" i="1"/>
  <c r="AC1716" i="1"/>
  <c r="AC1715" i="1"/>
  <c r="AC1714" i="1"/>
  <c r="AC1713" i="1"/>
  <c r="AC1712" i="1"/>
  <c r="AC1711" i="1"/>
  <c r="AC1710" i="1"/>
  <c r="AC1709" i="1"/>
  <c r="AC1708" i="1"/>
  <c r="AC1707" i="1"/>
  <c r="AC1706" i="1"/>
  <c r="AC1705" i="1"/>
  <c r="AC1704" i="1"/>
  <c r="AC1703" i="1"/>
  <c r="AC1702" i="1"/>
  <c r="AC1701" i="1"/>
  <c r="AC1700" i="1"/>
  <c r="AC1699" i="1"/>
  <c r="AC1698" i="1"/>
  <c r="AC1697" i="1"/>
  <c r="AC1696" i="1"/>
  <c r="AC1695" i="1"/>
  <c r="AC1694" i="1"/>
  <c r="AC1693" i="1"/>
  <c r="AC1692" i="1"/>
  <c r="AC1691" i="1"/>
  <c r="AC1690" i="1"/>
  <c r="AC1689" i="1"/>
  <c r="AC1688" i="1"/>
  <c r="AC1687" i="1"/>
  <c r="AC1686" i="1"/>
  <c r="AC1685" i="1"/>
  <c r="AC1684" i="1"/>
  <c r="AC1683" i="1"/>
  <c r="AC1682" i="1"/>
  <c r="AC1681" i="1"/>
  <c r="AC1680" i="1"/>
  <c r="AC1679" i="1"/>
  <c r="AC1678" i="1"/>
  <c r="AC1677" i="1"/>
  <c r="AC1676" i="1"/>
  <c r="AC1675" i="1"/>
  <c r="AC1674" i="1"/>
  <c r="AC1673" i="1"/>
  <c r="AC1672" i="1"/>
  <c r="AC1671" i="1"/>
  <c r="AC1670" i="1"/>
  <c r="AC1669" i="1"/>
  <c r="AC1668" i="1"/>
  <c r="AC1667" i="1"/>
  <c r="AC1666" i="1"/>
  <c r="AC1665" i="1"/>
  <c r="AC1664" i="1"/>
  <c r="AC1663" i="1"/>
  <c r="AC1662" i="1"/>
  <c r="AC1661" i="1"/>
  <c r="AC1660" i="1"/>
  <c r="AC1659" i="1"/>
  <c r="AC1658" i="1"/>
  <c r="AC1657" i="1"/>
  <c r="AC1656" i="1"/>
  <c r="AC1655" i="1"/>
  <c r="AC1654" i="1"/>
  <c r="AC1653" i="1"/>
  <c r="AC1652" i="1"/>
  <c r="AC1651" i="1"/>
  <c r="AC1650" i="1"/>
  <c r="AC1649" i="1"/>
  <c r="AC1648" i="1"/>
  <c r="AC1647" i="1"/>
  <c r="AC1646" i="1"/>
  <c r="AC1645" i="1"/>
  <c r="AC1644" i="1"/>
  <c r="AC1643" i="1"/>
  <c r="AC1642" i="1"/>
  <c r="AC1641" i="1"/>
  <c r="AC1640" i="1"/>
  <c r="AC1639" i="1"/>
  <c r="AC1638" i="1"/>
  <c r="AC1637" i="1"/>
  <c r="AC1636" i="1"/>
  <c r="AC1635" i="1"/>
  <c r="AC1634" i="1"/>
  <c r="AC1633" i="1"/>
  <c r="AC1632" i="1"/>
  <c r="AC1631" i="1"/>
  <c r="AC1630" i="1"/>
  <c r="AC1629" i="1"/>
  <c r="AC1628" i="1"/>
  <c r="AC1627" i="1"/>
  <c r="AC1626" i="1"/>
  <c r="AC1625" i="1"/>
  <c r="AC1624" i="1"/>
  <c r="AC1623" i="1"/>
  <c r="AC1622" i="1"/>
  <c r="AC1621" i="1"/>
  <c r="AC1620" i="1"/>
  <c r="AC1619" i="1"/>
  <c r="AC1618" i="1"/>
  <c r="AC1617" i="1"/>
  <c r="AC1616" i="1"/>
  <c r="AC1615" i="1"/>
  <c r="AC1614" i="1"/>
  <c r="AC1613" i="1"/>
  <c r="AC1612" i="1"/>
  <c r="AC1611" i="1"/>
  <c r="AC1610" i="1"/>
  <c r="AC1609" i="1"/>
  <c r="AC1608" i="1"/>
  <c r="AC1607" i="1"/>
  <c r="AC1606" i="1"/>
  <c r="AC1605" i="1"/>
  <c r="AC1604" i="1"/>
  <c r="AC1603" i="1"/>
  <c r="AC1602" i="1"/>
  <c r="AC1601" i="1"/>
  <c r="AC1600" i="1"/>
  <c r="AC1599" i="1"/>
  <c r="AC1598" i="1"/>
  <c r="AC1597" i="1"/>
  <c r="AC1596" i="1"/>
  <c r="AC1595" i="1"/>
  <c r="AC1594" i="1"/>
  <c r="AC1593" i="1"/>
  <c r="AC1592" i="1"/>
  <c r="AC1591" i="1"/>
  <c r="AC1590" i="1"/>
  <c r="AC1589" i="1"/>
  <c r="AC1588" i="1"/>
  <c r="AC1587" i="1"/>
  <c r="AC1586" i="1"/>
  <c r="AC1585" i="1"/>
  <c r="AC1584" i="1"/>
  <c r="AC1583" i="1"/>
  <c r="AC1582" i="1"/>
  <c r="AC1581" i="1"/>
  <c r="AC1580" i="1"/>
  <c r="AC1579" i="1"/>
  <c r="AC1578" i="1"/>
  <c r="AC1577" i="1"/>
  <c r="AC1576" i="1"/>
  <c r="AC1575" i="1"/>
  <c r="AC1574" i="1"/>
  <c r="AC1573" i="1"/>
  <c r="AC1572" i="1"/>
  <c r="AC1571" i="1"/>
  <c r="AC1570" i="1"/>
  <c r="AC1569" i="1"/>
  <c r="AC1568" i="1"/>
  <c r="AC1567" i="1"/>
  <c r="AC1566" i="1"/>
  <c r="AC1565" i="1"/>
  <c r="AC1564" i="1"/>
  <c r="AC1563" i="1"/>
  <c r="AC1562" i="1"/>
  <c r="AC1561" i="1"/>
  <c r="AC1560" i="1"/>
  <c r="AC1559" i="1"/>
  <c r="AC1558" i="1"/>
  <c r="AC1557" i="1"/>
  <c r="AC1556" i="1"/>
  <c r="AC1555" i="1"/>
  <c r="AC1554" i="1"/>
  <c r="AC1553" i="1"/>
  <c r="AC1552" i="1"/>
  <c r="AC1551" i="1"/>
  <c r="AC1550" i="1"/>
  <c r="AC1549" i="1"/>
  <c r="AC1548" i="1"/>
  <c r="AC1547" i="1"/>
  <c r="AC1546" i="1"/>
  <c r="AC1545" i="1"/>
  <c r="AC1544" i="1"/>
  <c r="AC1543" i="1"/>
  <c r="AC1542" i="1"/>
  <c r="AC1541" i="1"/>
  <c r="AC1540" i="1"/>
  <c r="AC1539" i="1"/>
  <c r="AC1538" i="1"/>
  <c r="AC1537" i="1"/>
  <c r="AC1536" i="1"/>
  <c r="AC1535" i="1"/>
  <c r="AC1534" i="1"/>
  <c r="AC1533" i="1"/>
  <c r="AC1532" i="1"/>
  <c r="AC1531" i="1"/>
  <c r="AC1530" i="1"/>
  <c r="AC1529" i="1"/>
  <c r="AC1528" i="1"/>
  <c r="AC1527" i="1"/>
  <c r="AC1526" i="1"/>
  <c r="AC1525" i="1"/>
  <c r="AC1524" i="1"/>
  <c r="AC1523" i="1"/>
  <c r="AC1522" i="1"/>
  <c r="AC1521" i="1"/>
  <c r="AC1520" i="1"/>
  <c r="AC1519" i="1"/>
  <c r="AC1518" i="1"/>
  <c r="AC1517" i="1"/>
  <c r="AC1516" i="1"/>
  <c r="AC1515" i="1"/>
  <c r="AC1514" i="1"/>
  <c r="AC1513" i="1"/>
  <c r="AC1512" i="1"/>
  <c r="AC1511" i="1"/>
  <c r="AC1510" i="1"/>
  <c r="AC1509" i="1"/>
  <c r="AC1508" i="1"/>
  <c r="AC1507" i="1"/>
  <c r="AC1506" i="1"/>
  <c r="AC1505" i="1"/>
  <c r="AC1504" i="1"/>
  <c r="AC1503" i="1"/>
  <c r="AC1502" i="1"/>
  <c r="AC1501" i="1"/>
  <c r="AC1500" i="1"/>
  <c r="AC1499" i="1"/>
  <c r="AC1498" i="1"/>
  <c r="AC1497" i="1"/>
  <c r="AC1496" i="1"/>
  <c r="AC1495" i="1"/>
  <c r="AC1494" i="1"/>
  <c r="AC1493" i="1"/>
  <c r="AC1492" i="1"/>
  <c r="AC1491" i="1"/>
  <c r="AC1490" i="1"/>
  <c r="AC1489" i="1"/>
  <c r="AC1488" i="1"/>
  <c r="AC1487" i="1"/>
  <c r="AC1486" i="1"/>
  <c r="AC1485" i="1"/>
  <c r="AC1484" i="1"/>
  <c r="AC1483" i="1"/>
  <c r="AC1482" i="1"/>
  <c r="AC1481" i="1"/>
  <c r="AC1480" i="1"/>
  <c r="AC1479" i="1"/>
  <c r="AC1478" i="1"/>
  <c r="AC1477" i="1"/>
  <c r="AC1476" i="1"/>
  <c r="AC1475" i="1"/>
  <c r="AC1474" i="1"/>
  <c r="AC1473" i="1"/>
  <c r="AC1472" i="1"/>
  <c r="AC1471" i="1"/>
  <c r="AC1470" i="1"/>
  <c r="AC1469" i="1"/>
  <c r="AC1468" i="1"/>
  <c r="AC1467" i="1"/>
  <c r="AC1466" i="1"/>
  <c r="AC1465" i="1"/>
  <c r="AC1464" i="1"/>
  <c r="AC1463" i="1"/>
  <c r="AC1462" i="1"/>
  <c r="AC1461" i="1"/>
  <c r="AC1460" i="1"/>
  <c r="AC1459" i="1"/>
  <c r="AC1458" i="1"/>
  <c r="AC1457" i="1"/>
  <c r="AC1456" i="1"/>
  <c r="AC1455" i="1"/>
  <c r="AC1454" i="1"/>
  <c r="AC1453" i="1"/>
  <c r="AC1452" i="1"/>
  <c r="AC1451" i="1"/>
  <c r="AC1450" i="1"/>
  <c r="AC1449" i="1"/>
  <c r="AC1448" i="1"/>
  <c r="AC1447" i="1"/>
  <c r="AC1446" i="1"/>
  <c r="AC1445" i="1"/>
  <c r="AC1444" i="1"/>
  <c r="AC1443" i="1"/>
  <c r="AC1442" i="1"/>
  <c r="AC1441" i="1"/>
  <c r="AC1440" i="1"/>
  <c r="AC1439" i="1"/>
  <c r="AC1438" i="1"/>
  <c r="AC1437" i="1"/>
  <c r="AC1436" i="1"/>
  <c r="AC1435" i="1"/>
  <c r="AC1434" i="1"/>
  <c r="AC1433" i="1"/>
  <c r="AC1432" i="1"/>
  <c r="AC1431" i="1"/>
  <c r="AC1430" i="1"/>
  <c r="AC1429" i="1"/>
  <c r="AC1428" i="1"/>
  <c r="AC1427" i="1"/>
  <c r="AC1426" i="1"/>
  <c r="AC1425" i="1"/>
  <c r="AC1424" i="1"/>
  <c r="AC1423" i="1"/>
  <c r="AC1422" i="1"/>
  <c r="AC1421" i="1"/>
  <c r="AC1420" i="1"/>
  <c r="AC1419" i="1"/>
  <c r="AC1418" i="1"/>
  <c r="AC1417" i="1"/>
  <c r="AC1416" i="1"/>
  <c r="AC1415" i="1"/>
  <c r="AC1414" i="1"/>
  <c r="AC1413" i="1"/>
  <c r="AC1412" i="1"/>
  <c r="AC1411" i="1"/>
  <c r="AC1410" i="1"/>
  <c r="AC1409" i="1"/>
  <c r="AC1408" i="1"/>
  <c r="AC1407" i="1"/>
  <c r="AC1406" i="1"/>
  <c r="AC1405" i="1"/>
  <c r="AC1404" i="1"/>
  <c r="AC1403" i="1"/>
  <c r="AC1402" i="1"/>
  <c r="AC1401" i="1"/>
  <c r="AC1400" i="1"/>
  <c r="AC1399" i="1"/>
  <c r="AC1398" i="1"/>
  <c r="AC1397" i="1"/>
  <c r="AC1396" i="1"/>
  <c r="AC1395" i="1"/>
  <c r="AC1394" i="1"/>
  <c r="AC1393" i="1"/>
  <c r="AC1392" i="1"/>
  <c r="AC1391" i="1"/>
  <c r="AC1390" i="1"/>
  <c r="AC1389" i="1"/>
  <c r="AC1388" i="1"/>
  <c r="AC1387" i="1"/>
  <c r="AC1386" i="1"/>
  <c r="AC1385" i="1"/>
  <c r="AC1384" i="1"/>
  <c r="AC1383" i="1"/>
  <c r="AC1382" i="1"/>
  <c r="AC1381" i="1"/>
  <c r="AC1380" i="1"/>
  <c r="AC1379" i="1"/>
  <c r="AC1378" i="1"/>
  <c r="AC1377" i="1"/>
  <c r="AC1376" i="1"/>
  <c r="AC1375" i="1"/>
  <c r="AC1374" i="1"/>
  <c r="AC1373" i="1"/>
  <c r="AC1372" i="1"/>
  <c r="AC1371" i="1"/>
  <c r="AC1370" i="1"/>
  <c r="AC1369" i="1"/>
  <c r="AC1368" i="1"/>
  <c r="AC1367" i="1"/>
  <c r="AC1366" i="1"/>
  <c r="AC1365" i="1"/>
  <c r="AC1364" i="1"/>
  <c r="AC1363" i="1"/>
  <c r="AC1362" i="1"/>
  <c r="AC1361" i="1"/>
  <c r="AC1360" i="1"/>
  <c r="AC1359" i="1"/>
  <c r="AC1358" i="1"/>
  <c r="AC1357" i="1"/>
  <c r="AC1356" i="1"/>
  <c r="AC1355" i="1"/>
  <c r="AC1354" i="1"/>
  <c r="AC1353" i="1"/>
  <c r="AC1352" i="1"/>
  <c r="AC1351" i="1"/>
  <c r="AC1350" i="1"/>
  <c r="AC1349" i="1"/>
  <c r="AC1348" i="1"/>
  <c r="AC1347" i="1"/>
  <c r="AC1346" i="1"/>
  <c r="AC1345" i="1"/>
  <c r="AC1344" i="1"/>
  <c r="AC1343" i="1"/>
  <c r="AC1342" i="1"/>
  <c r="AC1341" i="1"/>
  <c r="AC1340" i="1"/>
  <c r="AC1339" i="1"/>
  <c r="AC1338" i="1"/>
  <c r="AC1337" i="1"/>
  <c r="AC1336" i="1"/>
  <c r="AC1335" i="1"/>
  <c r="AC1334" i="1"/>
  <c r="AC1333" i="1"/>
  <c r="AC1332" i="1"/>
  <c r="AC1331" i="1"/>
  <c r="AC1330" i="1"/>
  <c r="AC1329" i="1"/>
  <c r="AC1328" i="1"/>
  <c r="AC1327" i="1"/>
  <c r="AC1326" i="1"/>
  <c r="AC1325" i="1"/>
  <c r="AC1324" i="1"/>
  <c r="AC1323" i="1"/>
  <c r="AC1322" i="1"/>
  <c r="AC1321" i="1"/>
  <c r="AC1320" i="1"/>
  <c r="AC1319" i="1"/>
  <c r="AC1318" i="1"/>
  <c r="AC1317" i="1"/>
  <c r="AC1316" i="1"/>
  <c r="AC1315" i="1"/>
  <c r="AC1314" i="1"/>
  <c r="AC1313" i="1"/>
  <c r="AC1312" i="1"/>
  <c r="AC1311" i="1"/>
  <c r="AC1310" i="1"/>
  <c r="AC1309" i="1"/>
  <c r="AC1308" i="1"/>
  <c r="AC1307" i="1"/>
  <c r="AC1306" i="1"/>
  <c r="AC1305" i="1"/>
  <c r="AC1304" i="1"/>
  <c r="AC1303" i="1"/>
  <c r="AC1302" i="1"/>
  <c r="AC1301" i="1"/>
  <c r="AC1300" i="1"/>
  <c r="AC1299" i="1"/>
  <c r="AC1298" i="1"/>
  <c r="AC1297" i="1"/>
  <c r="AC1296" i="1"/>
  <c r="AC1295" i="1"/>
  <c r="AC1294" i="1"/>
  <c r="AC1293" i="1"/>
  <c r="AC1292" i="1"/>
  <c r="AC1291" i="1"/>
  <c r="AC1290" i="1"/>
  <c r="AC1289" i="1"/>
  <c r="AC1288" i="1"/>
  <c r="AC1287" i="1"/>
  <c r="AC1286" i="1"/>
  <c r="AC1285" i="1"/>
  <c r="AC1284" i="1"/>
  <c r="AC1283" i="1"/>
  <c r="AC1282" i="1"/>
  <c r="AC1281" i="1"/>
  <c r="AC1280" i="1"/>
  <c r="AC1279" i="1"/>
  <c r="AC1278" i="1"/>
  <c r="AC1277" i="1"/>
  <c r="AC1276" i="1"/>
  <c r="AC1275" i="1"/>
  <c r="AC1274" i="1"/>
  <c r="AC1273" i="1"/>
  <c r="AC1272" i="1"/>
  <c r="AC1271" i="1"/>
  <c r="AC1270" i="1"/>
  <c r="AC1269" i="1"/>
  <c r="AC1268" i="1"/>
  <c r="AC1267" i="1"/>
  <c r="AC1266" i="1"/>
  <c r="AC1265" i="1"/>
  <c r="AC1264" i="1"/>
  <c r="AC1263" i="1"/>
  <c r="AC1262" i="1"/>
  <c r="AC1261" i="1"/>
  <c r="AC1260" i="1"/>
  <c r="AC1259" i="1"/>
  <c r="AC1258" i="1"/>
  <c r="AC1257" i="1"/>
  <c r="AC1256" i="1"/>
  <c r="AC1255" i="1"/>
  <c r="AC1254" i="1"/>
  <c r="AC1253" i="1"/>
  <c r="AC1252" i="1"/>
  <c r="AC1251" i="1"/>
  <c r="AC1250" i="1"/>
  <c r="AC1249" i="1"/>
  <c r="AC1248" i="1"/>
  <c r="AC1247" i="1"/>
  <c r="AC1246" i="1"/>
  <c r="AC1245" i="1"/>
  <c r="AC1244" i="1"/>
  <c r="AC1243" i="1"/>
  <c r="AC1242" i="1"/>
  <c r="AC1241" i="1"/>
  <c r="AC1240" i="1"/>
  <c r="AC1239" i="1"/>
  <c r="AC1238" i="1"/>
  <c r="AC1237" i="1"/>
  <c r="AC1236" i="1"/>
  <c r="AC1235" i="1"/>
  <c r="AC1234" i="1"/>
  <c r="AC1233" i="1"/>
  <c r="AC1232" i="1"/>
  <c r="AC1231" i="1"/>
  <c r="AC1230" i="1"/>
  <c r="AC1229" i="1"/>
  <c r="AC1228" i="1"/>
  <c r="AC1227" i="1"/>
  <c r="AC1226" i="1"/>
  <c r="AC1225" i="1"/>
  <c r="AC1224" i="1"/>
  <c r="AC1223" i="1"/>
  <c r="AC1222" i="1"/>
  <c r="AC1221" i="1"/>
  <c r="AC1220" i="1"/>
  <c r="AC1219" i="1"/>
  <c r="AC1218" i="1"/>
  <c r="AC1217" i="1"/>
  <c r="AC1216" i="1"/>
  <c r="AC1215" i="1"/>
  <c r="AC1214" i="1"/>
  <c r="AC1213" i="1"/>
  <c r="AC1212" i="1"/>
  <c r="AC1211" i="1"/>
  <c r="AC1210" i="1"/>
  <c r="AC1209" i="1"/>
  <c r="AC1208" i="1"/>
  <c r="AC1207" i="1"/>
  <c r="AC1206" i="1"/>
  <c r="AC1205" i="1"/>
  <c r="AC1204" i="1"/>
  <c r="AC1203" i="1"/>
  <c r="AC1202" i="1"/>
  <c r="AC1201" i="1"/>
  <c r="AC1200" i="1"/>
  <c r="AC1199" i="1"/>
  <c r="AC1198" i="1"/>
  <c r="AC1197" i="1"/>
  <c r="AC1196" i="1"/>
  <c r="AC1195" i="1"/>
  <c r="AC1194" i="1"/>
  <c r="AC1193" i="1"/>
  <c r="AC1192" i="1"/>
  <c r="AC1191" i="1"/>
  <c r="AC1190" i="1"/>
  <c r="AC1189" i="1"/>
  <c r="AC1188" i="1"/>
  <c r="AC1187" i="1"/>
  <c r="AC1186" i="1"/>
  <c r="AC1185" i="1"/>
  <c r="AC1184" i="1"/>
  <c r="AC1183" i="1"/>
  <c r="AC1182" i="1"/>
  <c r="AC1181" i="1"/>
  <c r="AC1180" i="1"/>
  <c r="AC1179" i="1"/>
  <c r="AC1178" i="1"/>
  <c r="AC1177" i="1"/>
  <c r="AC1176" i="1"/>
  <c r="AC1175" i="1"/>
  <c r="AC1174" i="1"/>
  <c r="AC1173" i="1"/>
  <c r="AC1172" i="1"/>
  <c r="AC1171" i="1"/>
  <c r="AC1170" i="1"/>
  <c r="AC1169" i="1"/>
  <c r="AC1168" i="1"/>
  <c r="AC1167" i="1"/>
  <c r="AC1166" i="1"/>
  <c r="AC1165" i="1"/>
  <c r="AC1164" i="1"/>
  <c r="AC1163" i="1"/>
  <c r="AC1162" i="1"/>
  <c r="AC1161" i="1"/>
  <c r="AC1160" i="1"/>
  <c r="AC1159" i="1"/>
  <c r="AC1158" i="1"/>
  <c r="AC1157" i="1"/>
  <c r="AC1156" i="1"/>
  <c r="AC1155" i="1"/>
  <c r="AC1154" i="1"/>
  <c r="AC1153" i="1"/>
  <c r="AC1152" i="1"/>
  <c r="AC1151" i="1"/>
  <c r="AC1150" i="1"/>
  <c r="AC1149" i="1"/>
  <c r="AC1148" i="1"/>
  <c r="AC1147" i="1"/>
  <c r="AC1146" i="1"/>
  <c r="AC1145" i="1"/>
  <c r="AC1144" i="1"/>
  <c r="AC1143" i="1"/>
  <c r="AC1142" i="1"/>
  <c r="AC1141" i="1"/>
  <c r="AC1140" i="1"/>
  <c r="AC1139" i="1"/>
  <c r="AC1138" i="1"/>
  <c r="AC1137" i="1"/>
  <c r="AC1136" i="1"/>
  <c r="AC1135" i="1"/>
  <c r="AC1134" i="1"/>
  <c r="AC1133" i="1"/>
  <c r="AC1132" i="1"/>
  <c r="AC1131" i="1"/>
  <c r="AC1130" i="1"/>
  <c r="AC1129" i="1"/>
  <c r="AC1128" i="1"/>
  <c r="AC1127" i="1"/>
  <c r="AC1126" i="1"/>
  <c r="AC1125" i="1"/>
  <c r="AC1124" i="1"/>
  <c r="AC1123" i="1"/>
  <c r="AC1122" i="1"/>
  <c r="AC1121" i="1"/>
  <c r="AC1120" i="1"/>
  <c r="AC1119" i="1"/>
  <c r="AC1118" i="1"/>
  <c r="AC1117" i="1"/>
  <c r="AC1116" i="1"/>
  <c r="AC1115" i="1"/>
  <c r="AC1114" i="1"/>
  <c r="AC1113" i="1"/>
  <c r="AC1112" i="1"/>
  <c r="AC1111" i="1"/>
  <c r="AC1110" i="1"/>
  <c r="AC1109" i="1"/>
  <c r="AC1108" i="1"/>
  <c r="AC1107" i="1"/>
  <c r="AC1106" i="1"/>
  <c r="AC1105" i="1"/>
  <c r="AC1104" i="1"/>
  <c r="AC1103" i="1"/>
  <c r="AC1102" i="1"/>
  <c r="AC1101" i="1"/>
  <c r="AC1100" i="1"/>
  <c r="AC1099" i="1"/>
  <c r="AC1098" i="1"/>
  <c r="AC1097" i="1"/>
  <c r="AC1096" i="1"/>
  <c r="AC1095" i="1"/>
  <c r="AC1094" i="1"/>
  <c r="AC1093" i="1"/>
  <c r="AC1092" i="1"/>
  <c r="AC1091" i="1"/>
  <c r="AC1090" i="1"/>
  <c r="AC1089" i="1"/>
  <c r="AC1088" i="1"/>
  <c r="AC1087" i="1"/>
  <c r="AC1086" i="1"/>
  <c r="AC1085" i="1"/>
  <c r="AC1084" i="1"/>
  <c r="AC1083" i="1"/>
  <c r="AC1082" i="1"/>
  <c r="AC1081" i="1"/>
  <c r="AC1080" i="1"/>
  <c r="AC1079" i="1"/>
  <c r="AC1078" i="1"/>
  <c r="AC1077" i="1"/>
  <c r="AC1076" i="1"/>
  <c r="AC1075" i="1"/>
  <c r="AC1074" i="1"/>
  <c r="AC1073" i="1"/>
  <c r="AC1072" i="1"/>
  <c r="AC1071" i="1"/>
  <c r="AC1070" i="1"/>
  <c r="AC1069" i="1"/>
  <c r="AC1068" i="1"/>
  <c r="AC1067" i="1"/>
  <c r="AC1066" i="1"/>
  <c r="AC1065" i="1"/>
  <c r="AC1064" i="1"/>
  <c r="AC1063" i="1"/>
  <c r="AC1062" i="1"/>
  <c r="AC1061" i="1"/>
  <c r="AC1060" i="1"/>
  <c r="AC1059" i="1"/>
  <c r="AC1058" i="1"/>
  <c r="AC1057" i="1"/>
  <c r="AC1056" i="1"/>
  <c r="AC1055" i="1"/>
  <c r="AC1054" i="1"/>
  <c r="AC1053" i="1"/>
  <c r="AC1052" i="1"/>
  <c r="AC1051" i="1"/>
  <c r="AC1050" i="1"/>
  <c r="AC1049" i="1"/>
  <c r="AC1048" i="1"/>
  <c r="AC1047" i="1"/>
  <c r="AC1046" i="1"/>
  <c r="AC1045" i="1"/>
  <c r="AC1044" i="1"/>
  <c r="AC1043" i="1"/>
  <c r="AC1042" i="1"/>
  <c r="AC1041" i="1"/>
  <c r="AC1040" i="1"/>
  <c r="AC1039" i="1"/>
  <c r="AC1038" i="1"/>
  <c r="AC1037" i="1"/>
  <c r="AC1036" i="1"/>
  <c r="AC1035" i="1"/>
  <c r="AC1034" i="1"/>
  <c r="AC1033" i="1"/>
  <c r="AC1032" i="1"/>
  <c r="AC1031" i="1"/>
  <c r="AC1030" i="1"/>
  <c r="AC1029" i="1"/>
  <c r="AC1028" i="1"/>
  <c r="AC1027" i="1"/>
  <c r="AC1026" i="1"/>
  <c r="AC1025" i="1"/>
  <c r="AC1024" i="1"/>
  <c r="AC1023" i="1"/>
  <c r="AC1022" i="1"/>
  <c r="AC1021" i="1"/>
  <c r="AC1020" i="1"/>
  <c r="AC1019" i="1"/>
  <c r="AC1018" i="1"/>
  <c r="AC1017" i="1"/>
  <c r="AC1016" i="1"/>
  <c r="AC1015" i="1"/>
  <c r="AC1014" i="1"/>
  <c r="AC1013" i="1"/>
  <c r="AC1012" i="1"/>
  <c r="AC1011" i="1"/>
  <c r="AC1010" i="1"/>
  <c r="AC1009" i="1"/>
  <c r="AC1008" i="1"/>
  <c r="AC1007" i="1"/>
  <c r="AC1006" i="1"/>
  <c r="AC1005" i="1"/>
  <c r="AC1004" i="1"/>
  <c r="AC1003" i="1"/>
  <c r="AC1002" i="1"/>
  <c r="AC1001" i="1"/>
  <c r="AC1000" i="1"/>
  <c r="AC999" i="1"/>
  <c r="AC998" i="1"/>
  <c r="AC997" i="1"/>
  <c r="AC996" i="1"/>
  <c r="AC995" i="1"/>
  <c r="AC994" i="1"/>
  <c r="AC993" i="1"/>
  <c r="AC992" i="1"/>
  <c r="AC991" i="1"/>
  <c r="AC990" i="1"/>
  <c r="AC989" i="1"/>
  <c r="AC988" i="1"/>
  <c r="AC987" i="1"/>
  <c r="AC986" i="1"/>
  <c r="AC985" i="1"/>
  <c r="AC984" i="1"/>
  <c r="AC983" i="1"/>
  <c r="AC982" i="1"/>
  <c r="AC981" i="1"/>
  <c r="AC980" i="1"/>
  <c r="AC979" i="1"/>
  <c r="AC978" i="1"/>
  <c r="AC977" i="1"/>
  <c r="AC976" i="1"/>
  <c r="AC975" i="1"/>
  <c r="AC974" i="1"/>
  <c r="AC973" i="1"/>
  <c r="AC972" i="1"/>
  <c r="AC971" i="1"/>
  <c r="AC970" i="1"/>
  <c r="AC969" i="1"/>
  <c r="AC968" i="1"/>
  <c r="AC967" i="1"/>
  <c r="AC966" i="1"/>
  <c r="AC965" i="1"/>
  <c r="AC964" i="1"/>
  <c r="AC963" i="1"/>
  <c r="AC962" i="1"/>
  <c r="AC961" i="1"/>
  <c r="AC960" i="1"/>
  <c r="AC959" i="1"/>
  <c r="AC958" i="1"/>
  <c r="AC957" i="1"/>
  <c r="AC956" i="1"/>
  <c r="AC955" i="1"/>
  <c r="AC954" i="1"/>
  <c r="AC953" i="1"/>
  <c r="AC952" i="1"/>
  <c r="AC951" i="1"/>
  <c r="AC950" i="1"/>
  <c r="AC949" i="1"/>
  <c r="AC948" i="1"/>
  <c r="AC947" i="1"/>
  <c r="AC946" i="1"/>
  <c r="AC945" i="1"/>
  <c r="AC944" i="1"/>
  <c r="AC943" i="1"/>
  <c r="AC942" i="1"/>
  <c r="AC941" i="1"/>
  <c r="AC940" i="1"/>
  <c r="AC939" i="1"/>
  <c r="AC938" i="1"/>
  <c r="AC937" i="1"/>
  <c r="AC936" i="1"/>
  <c r="AC935" i="1"/>
  <c r="AC934" i="1"/>
  <c r="AC933" i="1"/>
  <c r="AC932" i="1"/>
  <c r="AC931" i="1"/>
  <c r="AC930" i="1"/>
  <c r="AC929" i="1"/>
  <c r="AC928" i="1"/>
  <c r="AC927" i="1"/>
  <c r="AC926" i="1"/>
  <c r="AC925" i="1"/>
  <c r="AC924" i="1"/>
  <c r="AC923" i="1"/>
  <c r="AC922" i="1"/>
  <c r="AC921" i="1"/>
  <c r="AC920" i="1"/>
  <c r="AC919" i="1"/>
  <c r="AC918" i="1"/>
  <c r="AC917" i="1"/>
  <c r="AC916" i="1"/>
  <c r="AC915" i="1"/>
  <c r="AC914" i="1"/>
  <c r="AC913" i="1"/>
  <c r="AC912" i="1"/>
  <c r="AC911" i="1"/>
  <c r="AC910" i="1"/>
  <c r="AC909" i="1"/>
  <c r="AC908" i="1"/>
  <c r="AC907" i="1"/>
  <c r="AC906" i="1"/>
  <c r="AC905" i="1"/>
  <c r="AC904" i="1"/>
  <c r="AC903" i="1"/>
  <c r="AC902" i="1"/>
  <c r="AC901" i="1"/>
  <c r="AC900" i="1"/>
  <c r="AC899" i="1"/>
  <c r="AC898" i="1"/>
  <c r="AC897" i="1"/>
  <c r="AC896" i="1"/>
  <c r="AC895" i="1"/>
  <c r="AC894" i="1"/>
  <c r="AC893" i="1"/>
  <c r="AC892" i="1"/>
  <c r="AC891" i="1"/>
  <c r="AC890" i="1"/>
  <c r="AC889" i="1"/>
  <c r="AC888" i="1"/>
  <c r="AC887" i="1"/>
  <c r="AC886" i="1"/>
  <c r="AC885" i="1"/>
  <c r="AC884" i="1"/>
  <c r="AC883" i="1"/>
  <c r="AC882" i="1"/>
  <c r="AC881" i="1"/>
  <c r="AC880" i="1"/>
  <c r="AC879" i="1"/>
  <c r="AC878" i="1"/>
  <c r="AC877" i="1"/>
  <c r="AC876" i="1"/>
  <c r="AC875" i="1"/>
  <c r="AC874" i="1"/>
  <c r="AC873" i="1"/>
  <c r="AC872" i="1"/>
  <c r="AC871" i="1"/>
  <c r="AC870" i="1"/>
  <c r="AC869" i="1"/>
  <c r="AC868" i="1"/>
  <c r="AC867" i="1"/>
  <c r="AC866" i="1"/>
  <c r="AC865" i="1"/>
  <c r="AC864" i="1"/>
  <c r="AC863" i="1"/>
  <c r="AC862" i="1"/>
  <c r="AC861" i="1"/>
  <c r="AC860" i="1"/>
  <c r="AC859" i="1"/>
  <c r="AC858" i="1"/>
  <c r="AC857" i="1"/>
  <c r="AC856" i="1"/>
  <c r="AC855" i="1"/>
  <c r="AC854" i="1"/>
  <c r="AC853" i="1"/>
  <c r="AC852" i="1"/>
  <c r="AC851" i="1"/>
  <c r="AC850" i="1"/>
  <c r="AC849" i="1"/>
  <c r="AC848" i="1"/>
  <c r="AC847" i="1"/>
  <c r="AC846" i="1"/>
  <c r="AC845" i="1"/>
  <c r="AC844" i="1"/>
  <c r="AC843" i="1"/>
  <c r="AC842" i="1"/>
  <c r="AC841" i="1"/>
  <c r="AC840" i="1"/>
  <c r="AC839" i="1"/>
  <c r="AC838" i="1"/>
  <c r="AC837" i="1"/>
  <c r="AC836" i="1"/>
  <c r="AC835" i="1"/>
  <c r="AC834" i="1"/>
  <c r="AC833" i="1"/>
  <c r="AC832" i="1"/>
  <c r="AC831" i="1"/>
  <c r="AC830" i="1"/>
  <c r="AC829" i="1"/>
  <c r="AC828" i="1"/>
  <c r="AC827" i="1"/>
  <c r="AC826" i="1"/>
  <c r="AC825" i="1"/>
  <c r="AC824" i="1"/>
  <c r="AC823" i="1"/>
  <c r="AC822" i="1"/>
  <c r="AC821" i="1"/>
  <c r="AC820" i="1"/>
  <c r="AC819" i="1"/>
  <c r="AC818" i="1"/>
  <c r="AC817" i="1"/>
  <c r="AC816" i="1"/>
  <c r="AC815" i="1"/>
  <c r="AC814" i="1"/>
  <c r="AC813" i="1"/>
  <c r="AC812" i="1"/>
  <c r="AC811" i="1"/>
  <c r="AC810" i="1"/>
  <c r="AC809" i="1"/>
  <c r="AC808" i="1"/>
  <c r="AC807" i="1"/>
  <c r="AC806" i="1"/>
  <c r="AC805" i="1"/>
  <c r="AC804" i="1"/>
  <c r="AC803" i="1"/>
  <c r="AC802" i="1"/>
  <c r="AC801" i="1"/>
  <c r="AC800" i="1"/>
  <c r="AC799" i="1"/>
  <c r="AC798" i="1"/>
  <c r="AC797" i="1"/>
  <c r="AC796" i="1"/>
  <c r="AC795" i="1"/>
  <c r="AC794" i="1"/>
  <c r="AC793" i="1"/>
  <c r="AC792" i="1"/>
  <c r="AC791" i="1"/>
  <c r="AC790" i="1"/>
  <c r="AC789" i="1"/>
  <c r="AC788" i="1"/>
  <c r="AC787" i="1"/>
  <c r="AC786" i="1"/>
  <c r="AC785" i="1"/>
  <c r="AC784" i="1"/>
  <c r="AC783" i="1"/>
  <c r="AC782" i="1"/>
  <c r="AC781" i="1"/>
  <c r="AC780" i="1"/>
  <c r="AC779" i="1"/>
  <c r="AC778" i="1"/>
  <c r="AC777" i="1"/>
  <c r="AC776" i="1"/>
  <c r="AC775" i="1"/>
  <c r="AC774" i="1"/>
  <c r="AC773" i="1"/>
  <c r="AC772" i="1"/>
  <c r="AC771" i="1"/>
  <c r="AC770" i="1"/>
  <c r="AC769" i="1"/>
  <c r="AC768" i="1"/>
  <c r="AC767" i="1"/>
  <c r="AC766" i="1"/>
  <c r="AC765" i="1"/>
  <c r="AC764" i="1"/>
  <c r="AC763" i="1"/>
  <c r="AC762" i="1"/>
  <c r="AC761" i="1"/>
  <c r="AC760" i="1"/>
  <c r="AC759" i="1"/>
  <c r="AC758" i="1"/>
  <c r="AC757" i="1"/>
  <c r="AC756" i="1"/>
  <c r="AC755" i="1"/>
  <c r="AC754" i="1"/>
  <c r="AC753" i="1"/>
  <c r="AC752" i="1"/>
  <c r="AC751" i="1"/>
  <c r="AC750" i="1"/>
  <c r="AC749" i="1"/>
  <c r="AC748" i="1"/>
  <c r="AC747" i="1"/>
  <c r="AC746" i="1"/>
  <c r="AC745" i="1"/>
  <c r="AC744" i="1"/>
  <c r="AC743" i="1"/>
  <c r="AC742" i="1"/>
  <c r="AC741" i="1"/>
  <c r="AC740" i="1"/>
  <c r="AC739" i="1"/>
  <c r="AC738" i="1"/>
  <c r="AC737" i="1"/>
  <c r="AC736" i="1"/>
  <c r="AC735" i="1"/>
  <c r="AC734" i="1"/>
  <c r="AC733" i="1"/>
  <c r="AC732" i="1"/>
  <c r="AC731" i="1"/>
  <c r="AC730" i="1"/>
  <c r="AC729" i="1"/>
  <c r="AC728" i="1"/>
  <c r="AC727" i="1"/>
  <c r="AC726" i="1"/>
  <c r="AC725" i="1"/>
  <c r="AC724" i="1"/>
  <c r="AC723" i="1"/>
  <c r="AC722" i="1"/>
  <c r="AC721" i="1"/>
  <c r="AC720" i="1"/>
  <c r="AC719" i="1"/>
  <c r="AC718" i="1"/>
  <c r="AC717" i="1"/>
  <c r="AC716" i="1"/>
  <c r="AC715" i="1"/>
  <c r="AC714" i="1"/>
  <c r="AC713" i="1"/>
  <c r="AC712" i="1"/>
  <c r="AC711" i="1"/>
  <c r="AC710" i="1"/>
  <c r="AC709" i="1"/>
  <c r="AC708" i="1"/>
  <c r="AC707" i="1"/>
  <c r="AC706" i="1"/>
  <c r="AC705" i="1"/>
  <c r="AC704" i="1"/>
  <c r="AC703" i="1"/>
  <c r="AC702" i="1"/>
  <c r="AC701" i="1"/>
  <c r="AC700" i="1"/>
  <c r="AC699" i="1"/>
  <c r="AC698" i="1"/>
  <c r="AC697" i="1"/>
  <c r="AC696" i="1"/>
  <c r="AC695" i="1"/>
  <c r="AC694" i="1"/>
  <c r="AC693" i="1"/>
  <c r="AC692" i="1"/>
  <c r="AC691" i="1"/>
  <c r="AC690" i="1"/>
  <c r="AC689" i="1"/>
  <c r="AC688" i="1"/>
  <c r="AC687" i="1"/>
  <c r="AC686" i="1"/>
  <c r="AC685" i="1"/>
  <c r="AC684" i="1"/>
  <c r="AC683" i="1"/>
  <c r="AC682" i="1"/>
  <c r="AC681" i="1"/>
  <c r="AC680" i="1"/>
  <c r="AC679" i="1"/>
  <c r="AC678" i="1"/>
  <c r="AC677" i="1"/>
  <c r="AC676" i="1"/>
  <c r="AC675" i="1"/>
  <c r="AC674" i="1"/>
  <c r="AC673" i="1"/>
  <c r="AC672" i="1"/>
  <c r="AC671" i="1"/>
  <c r="AC670" i="1"/>
  <c r="AC669" i="1"/>
  <c r="AC668" i="1"/>
  <c r="AC667" i="1"/>
  <c r="AC666" i="1"/>
  <c r="AC665" i="1"/>
  <c r="AC664" i="1"/>
  <c r="AC663" i="1"/>
  <c r="AC662" i="1"/>
  <c r="AC661" i="1"/>
  <c r="AC660" i="1"/>
  <c r="AC659" i="1"/>
  <c r="AC658" i="1"/>
  <c r="AC657" i="1"/>
  <c r="AC656" i="1"/>
  <c r="AC655" i="1"/>
  <c r="AC654" i="1"/>
  <c r="AC653" i="1"/>
  <c r="AC652" i="1"/>
  <c r="AC651" i="1"/>
  <c r="AC650" i="1"/>
  <c r="AC649" i="1"/>
  <c r="AC648" i="1"/>
  <c r="AC647" i="1"/>
  <c r="AC646" i="1"/>
  <c r="AC645" i="1"/>
  <c r="AC644" i="1"/>
  <c r="AC643" i="1"/>
  <c r="AC642" i="1"/>
  <c r="AC641" i="1"/>
  <c r="AC640" i="1"/>
  <c r="AC639" i="1"/>
  <c r="AC638" i="1"/>
  <c r="AC637" i="1"/>
  <c r="AC636" i="1"/>
  <c r="AC635" i="1"/>
  <c r="AC634" i="1"/>
  <c r="AC633" i="1"/>
  <c r="AC632" i="1"/>
  <c r="AC631" i="1"/>
  <c r="AC630" i="1"/>
  <c r="AC629" i="1"/>
  <c r="AC628" i="1"/>
  <c r="AC627" i="1"/>
  <c r="AC626" i="1"/>
  <c r="AC625" i="1"/>
  <c r="AC624" i="1"/>
  <c r="AC623" i="1"/>
  <c r="AC622" i="1"/>
  <c r="AC621" i="1"/>
  <c r="AC620" i="1"/>
  <c r="AC619" i="1"/>
  <c r="AC618" i="1"/>
  <c r="AC617" i="1"/>
  <c r="AC616" i="1"/>
  <c r="AC615" i="1"/>
  <c r="AC614" i="1"/>
  <c r="AC613" i="1"/>
  <c r="AC612" i="1"/>
  <c r="AC611" i="1"/>
  <c r="AC610" i="1"/>
  <c r="AC609" i="1"/>
  <c r="AC608" i="1"/>
  <c r="AC607" i="1"/>
  <c r="AC606" i="1"/>
  <c r="AC605" i="1"/>
  <c r="AC604" i="1"/>
  <c r="AC603" i="1"/>
  <c r="AC602" i="1"/>
  <c r="AC601" i="1"/>
  <c r="AC600" i="1"/>
  <c r="AC599" i="1"/>
  <c r="AC598" i="1"/>
  <c r="AC597" i="1"/>
  <c r="AC596" i="1"/>
  <c r="AC595" i="1"/>
  <c r="AC594" i="1"/>
  <c r="AC593" i="1"/>
  <c r="AC592" i="1"/>
  <c r="AC591" i="1"/>
  <c r="AC590" i="1"/>
  <c r="AC589" i="1"/>
  <c r="AC588" i="1"/>
  <c r="AC587" i="1"/>
  <c r="AC586" i="1"/>
  <c r="AC585" i="1"/>
  <c r="AC584" i="1"/>
  <c r="AC583" i="1"/>
  <c r="AC582" i="1"/>
  <c r="AC581" i="1"/>
  <c r="AC580" i="1"/>
  <c r="AC579" i="1"/>
  <c r="AC578" i="1"/>
  <c r="AC577" i="1"/>
  <c r="AC576" i="1"/>
  <c r="AC575" i="1"/>
  <c r="AC574" i="1"/>
  <c r="AC573" i="1"/>
  <c r="AC572" i="1"/>
  <c r="AC571" i="1"/>
  <c r="AC570" i="1"/>
  <c r="AC569" i="1"/>
  <c r="AC568" i="1"/>
  <c r="AC567" i="1"/>
  <c r="AC566" i="1"/>
  <c r="AC565" i="1"/>
  <c r="AC564" i="1"/>
  <c r="AC563" i="1"/>
  <c r="AC562" i="1"/>
  <c r="AC561" i="1"/>
  <c r="AC560" i="1"/>
  <c r="AC559" i="1"/>
  <c r="AC558" i="1"/>
  <c r="AC557" i="1"/>
  <c r="AC556" i="1"/>
  <c r="AC555" i="1"/>
  <c r="AC554" i="1"/>
  <c r="AC553" i="1"/>
  <c r="AC552" i="1"/>
  <c r="AC551" i="1"/>
  <c r="AC550" i="1"/>
  <c r="AC549" i="1"/>
  <c r="AC548" i="1"/>
  <c r="AC547" i="1"/>
  <c r="AC546" i="1"/>
  <c r="AC545" i="1"/>
  <c r="AC544" i="1"/>
  <c r="AC543" i="1"/>
  <c r="AC542" i="1"/>
  <c r="AC541" i="1"/>
  <c r="AC540" i="1"/>
  <c r="AC539" i="1"/>
  <c r="AC538" i="1"/>
  <c r="AC537" i="1"/>
  <c r="AC536" i="1"/>
  <c r="AC535" i="1"/>
  <c r="AC534" i="1"/>
  <c r="AC533" i="1"/>
  <c r="AC532" i="1"/>
  <c r="AC531" i="1"/>
  <c r="AC530" i="1"/>
  <c r="AC529" i="1"/>
  <c r="AC528" i="1"/>
  <c r="AC527" i="1"/>
  <c r="AC526" i="1"/>
  <c r="AC525" i="1"/>
  <c r="AC524" i="1"/>
  <c r="AC523" i="1"/>
  <c r="AC522" i="1"/>
  <c r="AC521" i="1"/>
  <c r="AC520" i="1"/>
  <c r="AC519" i="1"/>
  <c r="AC518" i="1"/>
  <c r="AC517" i="1"/>
  <c r="AC516" i="1"/>
  <c r="AC515" i="1"/>
  <c r="AC514" i="1"/>
  <c r="AC513" i="1"/>
  <c r="AC512" i="1"/>
  <c r="AC511" i="1"/>
  <c r="AC510" i="1"/>
  <c r="AC509" i="1"/>
  <c r="AC508" i="1"/>
  <c r="AC507" i="1"/>
  <c r="AC506" i="1"/>
  <c r="AC505" i="1"/>
  <c r="AC504" i="1"/>
  <c r="AC503" i="1"/>
  <c r="AC502" i="1"/>
  <c r="AC501" i="1"/>
  <c r="AC500" i="1"/>
  <c r="AC499" i="1"/>
  <c r="AC498" i="1"/>
  <c r="AC497" i="1"/>
  <c r="AC496" i="1"/>
  <c r="AC495" i="1"/>
  <c r="AC494" i="1"/>
  <c r="AC493" i="1"/>
  <c r="AC492" i="1"/>
  <c r="AC491" i="1"/>
  <c r="AC490" i="1"/>
  <c r="AC489" i="1"/>
  <c r="AC488" i="1"/>
  <c r="AC487" i="1"/>
  <c r="AC486" i="1"/>
  <c r="AC485" i="1"/>
  <c r="AC484" i="1"/>
  <c r="AC483" i="1"/>
  <c r="AC482" i="1"/>
  <c r="AC481" i="1"/>
  <c r="AC480" i="1"/>
  <c r="AC479" i="1"/>
  <c r="AC478" i="1"/>
  <c r="AC477" i="1"/>
  <c r="AC476" i="1"/>
  <c r="AC475" i="1"/>
  <c r="AC474" i="1"/>
  <c r="AC473" i="1"/>
  <c r="AC472" i="1"/>
  <c r="AC471" i="1"/>
  <c r="AC470" i="1"/>
  <c r="AC469" i="1"/>
  <c r="AC468" i="1"/>
  <c r="AC467" i="1"/>
  <c r="AC466" i="1"/>
  <c r="AC465" i="1"/>
  <c r="AC464" i="1"/>
  <c r="AC463" i="1"/>
  <c r="AC462" i="1"/>
  <c r="AC461" i="1"/>
  <c r="AC460" i="1"/>
  <c r="AC459" i="1"/>
  <c r="AC458" i="1"/>
  <c r="AC457" i="1"/>
  <c r="AC456" i="1"/>
  <c r="AC455" i="1"/>
  <c r="AC454" i="1"/>
  <c r="AC453" i="1"/>
  <c r="AC452" i="1"/>
  <c r="AC451" i="1"/>
  <c r="AC450" i="1"/>
  <c r="AC449" i="1"/>
  <c r="AC448" i="1"/>
  <c r="AC447" i="1"/>
  <c r="AC446" i="1"/>
  <c r="AC445" i="1"/>
  <c r="AC444" i="1"/>
  <c r="AC443" i="1"/>
  <c r="AC442" i="1"/>
  <c r="AC441" i="1"/>
  <c r="AC440" i="1"/>
  <c r="AC439" i="1"/>
  <c r="AC438" i="1"/>
  <c r="AC437" i="1"/>
  <c r="AC436" i="1"/>
  <c r="AC435" i="1"/>
  <c r="AC434" i="1"/>
  <c r="AC433" i="1"/>
  <c r="AC432" i="1"/>
  <c r="AC431" i="1"/>
  <c r="AC430" i="1"/>
  <c r="AC429" i="1"/>
  <c r="AC428" i="1"/>
  <c r="AC427" i="1"/>
  <c r="AC426" i="1"/>
  <c r="AC425" i="1"/>
  <c r="AC424" i="1"/>
  <c r="AC423" i="1"/>
  <c r="AC422" i="1"/>
  <c r="AC421" i="1"/>
  <c r="AC420" i="1"/>
  <c r="AC419" i="1"/>
  <c r="AC418" i="1"/>
  <c r="AC417" i="1"/>
  <c r="AC416" i="1"/>
  <c r="AC415" i="1"/>
  <c r="AC414" i="1"/>
  <c r="AC413" i="1"/>
  <c r="AC412" i="1"/>
  <c r="AC411" i="1"/>
  <c r="AC410" i="1"/>
  <c r="AC409" i="1"/>
  <c r="AC408" i="1"/>
  <c r="AC407" i="1"/>
  <c r="AC406" i="1"/>
  <c r="AC405" i="1"/>
  <c r="AC404" i="1"/>
  <c r="AC403" i="1"/>
  <c r="AC402" i="1"/>
  <c r="AC401" i="1"/>
  <c r="AC400" i="1"/>
  <c r="AC399" i="1"/>
  <c r="AC398" i="1"/>
  <c r="AC397" i="1"/>
  <c r="AC396" i="1"/>
  <c r="AC395" i="1"/>
  <c r="AC394" i="1"/>
  <c r="AC393" i="1"/>
  <c r="AC392" i="1"/>
  <c r="AC391" i="1"/>
  <c r="AC390" i="1"/>
  <c r="AC389" i="1"/>
  <c r="AC388" i="1"/>
  <c r="AC387" i="1"/>
  <c r="AC386" i="1"/>
  <c r="AC385" i="1"/>
  <c r="AC384" i="1"/>
  <c r="AC383" i="1"/>
  <c r="AC382" i="1"/>
  <c r="AC381" i="1"/>
  <c r="AC380" i="1"/>
  <c r="AC379" i="1"/>
  <c r="AC378" i="1"/>
  <c r="AC377" i="1"/>
  <c r="AC376" i="1"/>
  <c r="AC375" i="1"/>
  <c r="AC374" i="1"/>
  <c r="AC373" i="1"/>
  <c r="AC372" i="1"/>
  <c r="AC371" i="1"/>
  <c r="AC370" i="1"/>
  <c r="AC369" i="1"/>
  <c r="AC368" i="1"/>
  <c r="AC367" i="1"/>
  <c r="AC366" i="1"/>
  <c r="AC365" i="1"/>
  <c r="AC364" i="1"/>
  <c r="AC363" i="1"/>
  <c r="AC362" i="1"/>
  <c r="AC361" i="1"/>
  <c r="AC360" i="1"/>
  <c r="AC359" i="1"/>
  <c r="AC358" i="1"/>
  <c r="AC357" i="1"/>
  <c r="AC356" i="1"/>
  <c r="AC355" i="1"/>
  <c r="AC354" i="1"/>
  <c r="AC353" i="1"/>
  <c r="AC352" i="1"/>
  <c r="AC351" i="1"/>
  <c r="AC350" i="1"/>
  <c r="AC349" i="1"/>
  <c r="AC348" i="1"/>
  <c r="AC347" i="1"/>
  <c r="AC346" i="1"/>
  <c r="AC345" i="1"/>
  <c r="AC344" i="1"/>
  <c r="AC343" i="1"/>
  <c r="AC342" i="1"/>
  <c r="AC341" i="1"/>
  <c r="AC340" i="1"/>
  <c r="AC339" i="1"/>
  <c r="AC338" i="1"/>
  <c r="AC337" i="1"/>
  <c r="AC336" i="1"/>
  <c r="AC335" i="1"/>
  <c r="AC334" i="1"/>
  <c r="AC333" i="1"/>
  <c r="AC332" i="1"/>
  <c r="AC331" i="1"/>
  <c r="AC330" i="1"/>
  <c r="AC329" i="1"/>
  <c r="AC328" i="1"/>
  <c r="AC327" i="1"/>
  <c r="AC326" i="1"/>
  <c r="AC325" i="1"/>
  <c r="AC324" i="1"/>
  <c r="AC323" i="1"/>
  <c r="AC322" i="1"/>
  <c r="AC321" i="1"/>
  <c r="AC320" i="1"/>
  <c r="AC319" i="1"/>
  <c r="AC318" i="1"/>
  <c r="AC317" i="1"/>
  <c r="AC316" i="1"/>
  <c r="AC315" i="1"/>
  <c r="AC314" i="1"/>
  <c r="AC313" i="1"/>
  <c r="AC312" i="1"/>
  <c r="AC311" i="1"/>
  <c r="AC310" i="1"/>
  <c r="AC309" i="1"/>
  <c r="AC308" i="1"/>
  <c r="AC307" i="1"/>
  <c r="AC306" i="1"/>
  <c r="AC305" i="1"/>
  <c r="AC304" i="1"/>
  <c r="AC303" i="1"/>
  <c r="AC302" i="1"/>
  <c r="AC301" i="1"/>
  <c r="AC300" i="1"/>
  <c r="AC299" i="1"/>
  <c r="AC298" i="1"/>
  <c r="AC297" i="1"/>
  <c r="AC296" i="1"/>
  <c r="AC295" i="1"/>
  <c r="AC294" i="1"/>
  <c r="AC293" i="1"/>
  <c r="AC292" i="1"/>
  <c r="AC291" i="1"/>
  <c r="AC290" i="1"/>
  <c r="AC289" i="1"/>
  <c r="AC288" i="1"/>
  <c r="AC287" i="1"/>
  <c r="AC286" i="1"/>
  <c r="AC285" i="1"/>
  <c r="AC284" i="1"/>
  <c r="AC283" i="1"/>
  <c r="AC282" i="1"/>
  <c r="AC281" i="1"/>
  <c r="AC280" i="1"/>
  <c r="AC279" i="1"/>
  <c r="AC278" i="1"/>
  <c r="AC277" i="1"/>
  <c r="AC276" i="1"/>
  <c r="AC275" i="1"/>
  <c r="AC274" i="1"/>
  <c r="AC273" i="1"/>
  <c r="AC272" i="1"/>
  <c r="AC271" i="1"/>
  <c r="AC270" i="1"/>
  <c r="AC269" i="1"/>
  <c r="AC268" i="1"/>
  <c r="AC267" i="1"/>
  <c r="AC266" i="1"/>
  <c r="AC265" i="1"/>
  <c r="AC264" i="1"/>
  <c r="AC263" i="1"/>
  <c r="AC262" i="1"/>
  <c r="AC261" i="1"/>
  <c r="AC260" i="1"/>
  <c r="AC259" i="1"/>
  <c r="AC258" i="1"/>
  <c r="AC257" i="1"/>
  <c r="AC256" i="1"/>
  <c r="AC255" i="1"/>
  <c r="AC254" i="1"/>
  <c r="AC253" i="1"/>
  <c r="AC252" i="1"/>
  <c r="AC251" i="1"/>
  <c r="AC250" i="1"/>
  <c r="AC249" i="1"/>
  <c r="AC248" i="1"/>
  <c r="AC247" i="1"/>
  <c r="AC246" i="1"/>
  <c r="AC245" i="1"/>
  <c r="AC244" i="1"/>
  <c r="AC243" i="1"/>
  <c r="AC242" i="1"/>
  <c r="AC241" i="1"/>
  <c r="AC240" i="1"/>
  <c r="AC239" i="1"/>
  <c r="AC238" i="1"/>
  <c r="AC237" i="1"/>
  <c r="AC236" i="1"/>
  <c r="AC235" i="1"/>
  <c r="AC234" i="1"/>
  <c r="AC233" i="1"/>
  <c r="AC232" i="1"/>
  <c r="AC231" i="1"/>
  <c r="AC230" i="1"/>
  <c r="AC229" i="1"/>
  <c r="AC228" i="1"/>
  <c r="AC227" i="1"/>
  <c r="AC226" i="1"/>
  <c r="AC225" i="1"/>
  <c r="AC224" i="1"/>
  <c r="AC223" i="1"/>
  <c r="AC222" i="1"/>
  <c r="AC221" i="1"/>
  <c r="AC220" i="1"/>
  <c r="AC219" i="1"/>
  <c r="AC218" i="1"/>
  <c r="AC217" i="1"/>
  <c r="AC216" i="1"/>
  <c r="AC215" i="1"/>
  <c r="AC214" i="1"/>
  <c r="AC213" i="1"/>
  <c r="AC212" i="1"/>
  <c r="AC211" i="1"/>
  <c r="AC210" i="1"/>
  <c r="AC209" i="1"/>
  <c r="AC208" i="1"/>
  <c r="AC207" i="1"/>
  <c r="AC206" i="1"/>
  <c r="AC205" i="1"/>
  <c r="AC204" i="1"/>
  <c r="AC203" i="1"/>
  <c r="AC202" i="1"/>
  <c r="AC201" i="1"/>
  <c r="AC200" i="1"/>
  <c r="AC199" i="1"/>
  <c r="AC198" i="1"/>
  <c r="AC197" i="1"/>
  <c r="AC196" i="1"/>
  <c r="AC195" i="1"/>
  <c r="AC194" i="1"/>
  <c r="AC193" i="1"/>
  <c r="AC192" i="1"/>
  <c r="AC191" i="1"/>
  <c r="AC190" i="1"/>
  <c r="AC189" i="1"/>
  <c r="AC188" i="1"/>
  <c r="AC187" i="1"/>
  <c r="AC186" i="1"/>
  <c r="AC185" i="1"/>
  <c r="AC184" i="1"/>
  <c r="AC183" i="1"/>
  <c r="AC182" i="1"/>
  <c r="AC181" i="1"/>
  <c r="AC180" i="1"/>
  <c r="AC179" i="1"/>
  <c r="AC178" i="1"/>
  <c r="AC177" i="1"/>
  <c r="AC176" i="1"/>
  <c r="AC175" i="1"/>
  <c r="AC174" i="1"/>
  <c r="AC173" i="1"/>
  <c r="AC172" i="1"/>
  <c r="AC171" i="1"/>
  <c r="AC170" i="1"/>
  <c r="AC169" i="1"/>
  <c r="AC168" i="1"/>
  <c r="AC167" i="1"/>
  <c r="AC166" i="1"/>
  <c r="AC165" i="1"/>
  <c r="AC164" i="1"/>
  <c r="AC163" i="1"/>
  <c r="AC162" i="1"/>
  <c r="AC161" i="1"/>
  <c r="AC160" i="1"/>
  <c r="AC159" i="1"/>
  <c r="AC158" i="1"/>
  <c r="AC157" i="1"/>
  <c r="AC156" i="1"/>
  <c r="AC155" i="1"/>
  <c r="AC154" i="1"/>
  <c r="AC153" i="1"/>
  <c r="AC152" i="1"/>
  <c r="AC151" i="1"/>
  <c r="AC150" i="1"/>
  <c r="AC149" i="1"/>
  <c r="AC148" i="1"/>
  <c r="AC147" i="1"/>
  <c r="AC146" i="1"/>
  <c r="AC145" i="1"/>
  <c r="AC144" i="1"/>
  <c r="AC143" i="1"/>
  <c r="AC142" i="1"/>
  <c r="AC141" i="1"/>
  <c r="AC140" i="1"/>
  <c r="AC139" i="1"/>
  <c r="AC138" i="1"/>
  <c r="AC137" i="1"/>
  <c r="AC136" i="1"/>
  <c r="AC135" i="1"/>
  <c r="AC134" i="1"/>
  <c r="AC133" i="1"/>
  <c r="AC132" i="1"/>
  <c r="AC131" i="1"/>
  <c r="AC130" i="1"/>
  <c r="AC129" i="1"/>
  <c r="AC128" i="1"/>
  <c r="AC127" i="1"/>
  <c r="AC126" i="1"/>
  <c r="AC125" i="1"/>
  <c r="AC124" i="1"/>
  <c r="AC123" i="1"/>
  <c r="AC122" i="1"/>
  <c r="AC121" i="1"/>
  <c r="AC120" i="1"/>
  <c r="AC119" i="1"/>
  <c r="AC118" i="1"/>
  <c r="AC117" i="1"/>
  <c r="AC116" i="1"/>
  <c r="AC115" i="1"/>
  <c r="AC114" i="1"/>
  <c r="AC113" i="1"/>
  <c r="AC112" i="1"/>
  <c r="AC111" i="1"/>
  <c r="AC110" i="1"/>
  <c r="AC109" i="1"/>
  <c r="AC108" i="1"/>
  <c r="AC107" i="1"/>
  <c r="AC106" i="1"/>
  <c r="AC105" i="1"/>
  <c r="AC104" i="1"/>
  <c r="AC103" i="1"/>
  <c r="AC102" i="1"/>
  <c r="AC101" i="1"/>
  <c r="AC100" i="1"/>
  <c r="AC99" i="1"/>
  <c r="AC98" i="1"/>
  <c r="AC97" i="1"/>
  <c r="AC96" i="1"/>
  <c r="AC95" i="1"/>
  <c r="AC94" i="1"/>
  <c r="AC93" i="1"/>
  <c r="AC92" i="1"/>
  <c r="AC91" i="1"/>
  <c r="AC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AC62" i="1"/>
  <c r="AC61" i="1"/>
  <c r="AC60" i="1"/>
  <c r="AC59" i="1"/>
  <c r="AC58" i="1"/>
  <c r="AC57"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A5" i="4"/>
  <c r="AA4" i="4"/>
  <c r="U5009" i="1"/>
  <c r="V5009" i="1" s="1"/>
  <c r="U5008" i="1"/>
  <c r="V5008" i="1" s="1"/>
  <c r="U5007" i="1"/>
  <c r="V5007" i="1" s="1"/>
  <c r="U5006" i="1"/>
  <c r="V5006" i="1" s="1"/>
  <c r="U5005" i="1"/>
  <c r="V5005" i="1" s="1"/>
  <c r="U5004" i="1"/>
  <c r="V5004" i="1" s="1"/>
  <c r="U5003" i="1"/>
  <c r="V5003" i="1" s="1"/>
  <c r="U5002" i="1"/>
  <c r="V5002" i="1" s="1"/>
  <c r="U5001" i="1"/>
  <c r="V5001" i="1" s="1"/>
  <c r="U5000" i="1"/>
  <c r="V5000" i="1" s="1"/>
  <c r="U4999" i="1"/>
  <c r="V4999" i="1" s="1"/>
  <c r="U4998" i="1"/>
  <c r="V4998" i="1" s="1"/>
  <c r="U4997" i="1"/>
  <c r="V4997" i="1" s="1"/>
  <c r="U4996" i="1"/>
  <c r="V4996" i="1" s="1"/>
  <c r="U4995" i="1"/>
  <c r="V4995" i="1" s="1"/>
  <c r="U4994" i="1"/>
  <c r="V4994" i="1" s="1"/>
  <c r="U4993" i="1"/>
  <c r="V4993" i="1" s="1"/>
  <c r="U4992" i="1"/>
  <c r="V4992" i="1" s="1"/>
  <c r="U4991" i="1"/>
  <c r="V4991" i="1" s="1"/>
  <c r="U4990" i="1"/>
  <c r="V4990" i="1" s="1"/>
  <c r="U4989" i="1"/>
  <c r="V4989" i="1" s="1"/>
  <c r="U4988" i="1"/>
  <c r="V4988" i="1" s="1"/>
  <c r="U4987" i="1"/>
  <c r="V4987" i="1" s="1"/>
  <c r="U4986" i="1"/>
  <c r="V4986" i="1" s="1"/>
  <c r="U4985" i="1"/>
  <c r="V4985" i="1" s="1"/>
  <c r="U4984" i="1"/>
  <c r="V4984" i="1" s="1"/>
  <c r="U4983" i="1"/>
  <c r="V4983" i="1" s="1"/>
  <c r="U4982" i="1"/>
  <c r="V4982" i="1" s="1"/>
  <c r="U4981" i="1"/>
  <c r="V4981" i="1" s="1"/>
  <c r="U4980" i="1"/>
  <c r="V4980" i="1" s="1"/>
  <c r="U4979" i="1"/>
  <c r="V4979" i="1" s="1"/>
  <c r="U4978" i="1"/>
  <c r="V4978" i="1" s="1"/>
  <c r="U4977" i="1"/>
  <c r="V4977" i="1" s="1"/>
  <c r="U4976" i="1"/>
  <c r="V4976" i="1" s="1"/>
  <c r="U4975" i="1"/>
  <c r="V4975" i="1" s="1"/>
  <c r="U4974" i="1"/>
  <c r="V4974" i="1" s="1"/>
  <c r="U4973" i="1"/>
  <c r="V4973" i="1" s="1"/>
  <c r="U4972" i="1"/>
  <c r="V4972" i="1" s="1"/>
  <c r="U4971" i="1"/>
  <c r="V4971" i="1" s="1"/>
  <c r="U4970" i="1"/>
  <c r="V4970" i="1" s="1"/>
  <c r="U4969" i="1"/>
  <c r="V4969" i="1" s="1"/>
  <c r="U4968" i="1"/>
  <c r="V4968" i="1" s="1"/>
  <c r="U4967" i="1"/>
  <c r="V4967" i="1" s="1"/>
  <c r="U4966" i="1"/>
  <c r="V4966" i="1" s="1"/>
  <c r="U4965" i="1"/>
  <c r="V4965" i="1" s="1"/>
  <c r="U4964" i="1"/>
  <c r="V4964" i="1" s="1"/>
  <c r="U4963" i="1"/>
  <c r="V4963" i="1" s="1"/>
  <c r="U4962" i="1"/>
  <c r="V4962" i="1" s="1"/>
  <c r="U4961" i="1"/>
  <c r="V4961" i="1" s="1"/>
  <c r="U4960" i="1"/>
  <c r="V4960" i="1" s="1"/>
  <c r="U4959" i="1"/>
  <c r="V4959" i="1" s="1"/>
  <c r="U4958" i="1"/>
  <c r="V4958" i="1" s="1"/>
  <c r="U4957" i="1"/>
  <c r="V4957" i="1" s="1"/>
  <c r="U4956" i="1"/>
  <c r="V4956" i="1" s="1"/>
  <c r="U4955" i="1"/>
  <c r="V4955" i="1" s="1"/>
  <c r="U4954" i="1"/>
  <c r="V4954" i="1" s="1"/>
  <c r="U4953" i="1"/>
  <c r="V4953" i="1" s="1"/>
  <c r="U4952" i="1"/>
  <c r="V4952" i="1" s="1"/>
  <c r="U4951" i="1"/>
  <c r="V4951" i="1" s="1"/>
  <c r="U4950" i="1"/>
  <c r="V4950" i="1" s="1"/>
  <c r="U4949" i="1"/>
  <c r="V4949" i="1" s="1"/>
  <c r="U4948" i="1"/>
  <c r="V4948" i="1" s="1"/>
  <c r="U4947" i="1"/>
  <c r="V4947" i="1" s="1"/>
  <c r="U4946" i="1"/>
  <c r="V4946" i="1" s="1"/>
  <c r="U4945" i="1"/>
  <c r="V4945" i="1" s="1"/>
  <c r="U4944" i="1"/>
  <c r="V4944" i="1" s="1"/>
  <c r="U4943" i="1"/>
  <c r="V4943" i="1" s="1"/>
  <c r="U4942" i="1"/>
  <c r="V4942" i="1" s="1"/>
  <c r="U4941" i="1"/>
  <c r="V4941" i="1" s="1"/>
  <c r="U4940" i="1"/>
  <c r="V4940" i="1" s="1"/>
  <c r="U4939" i="1"/>
  <c r="V4939" i="1" s="1"/>
  <c r="U4938" i="1"/>
  <c r="V4938" i="1" s="1"/>
  <c r="U4937" i="1"/>
  <c r="V4937" i="1" s="1"/>
  <c r="U4936" i="1"/>
  <c r="V4936" i="1" s="1"/>
  <c r="U4935" i="1"/>
  <c r="V4935" i="1" s="1"/>
  <c r="U4934" i="1"/>
  <c r="V4934" i="1" s="1"/>
  <c r="U4933" i="1"/>
  <c r="V4933" i="1" s="1"/>
  <c r="U4932" i="1"/>
  <c r="V4932" i="1" s="1"/>
  <c r="U4931" i="1"/>
  <c r="V4931" i="1" s="1"/>
  <c r="U4930" i="1"/>
  <c r="V4930" i="1" s="1"/>
  <c r="U4929" i="1"/>
  <c r="V4929" i="1" s="1"/>
  <c r="U4928" i="1"/>
  <c r="V4928" i="1" s="1"/>
  <c r="U4927" i="1"/>
  <c r="V4927" i="1" s="1"/>
  <c r="U4926" i="1"/>
  <c r="V4926" i="1" s="1"/>
  <c r="U4925" i="1"/>
  <c r="V4925" i="1" s="1"/>
  <c r="U4924" i="1"/>
  <c r="V4924" i="1" s="1"/>
  <c r="U4923" i="1"/>
  <c r="V4923" i="1" s="1"/>
  <c r="U4922" i="1"/>
  <c r="V4922" i="1" s="1"/>
  <c r="U4921" i="1"/>
  <c r="V4921" i="1" s="1"/>
  <c r="U4920" i="1"/>
  <c r="V4920" i="1" s="1"/>
  <c r="U4919" i="1"/>
  <c r="V4919" i="1" s="1"/>
  <c r="U4918" i="1"/>
  <c r="V4918" i="1" s="1"/>
  <c r="U4917" i="1"/>
  <c r="V4917" i="1" s="1"/>
  <c r="U4916" i="1"/>
  <c r="V4916" i="1" s="1"/>
  <c r="U4915" i="1"/>
  <c r="V4915" i="1" s="1"/>
  <c r="U4914" i="1"/>
  <c r="V4914" i="1" s="1"/>
  <c r="U4913" i="1"/>
  <c r="V4913" i="1" s="1"/>
  <c r="U4912" i="1"/>
  <c r="V4912" i="1" s="1"/>
  <c r="U4911" i="1"/>
  <c r="V4911" i="1" s="1"/>
  <c r="U4910" i="1"/>
  <c r="V4910" i="1" s="1"/>
  <c r="U4909" i="1"/>
  <c r="V4909" i="1" s="1"/>
  <c r="U4908" i="1"/>
  <c r="V4908" i="1" s="1"/>
  <c r="U4907" i="1"/>
  <c r="V4907" i="1" s="1"/>
  <c r="U4906" i="1"/>
  <c r="V4906" i="1" s="1"/>
  <c r="U4905" i="1"/>
  <c r="V4905" i="1" s="1"/>
  <c r="U4904" i="1"/>
  <c r="V4904" i="1" s="1"/>
  <c r="U4903" i="1"/>
  <c r="V4903" i="1" s="1"/>
  <c r="U4902" i="1"/>
  <c r="V4902" i="1" s="1"/>
  <c r="U4901" i="1"/>
  <c r="V4901" i="1" s="1"/>
  <c r="U4900" i="1"/>
  <c r="V4900" i="1" s="1"/>
  <c r="U4899" i="1"/>
  <c r="V4899" i="1" s="1"/>
  <c r="U4898" i="1"/>
  <c r="V4898" i="1" s="1"/>
  <c r="U4897" i="1"/>
  <c r="V4897" i="1" s="1"/>
  <c r="U4896" i="1"/>
  <c r="V4896" i="1" s="1"/>
  <c r="U4895" i="1"/>
  <c r="V4895" i="1" s="1"/>
  <c r="U4894" i="1"/>
  <c r="V4894" i="1" s="1"/>
  <c r="U4893" i="1"/>
  <c r="V4893" i="1" s="1"/>
  <c r="U4892" i="1"/>
  <c r="V4892" i="1" s="1"/>
  <c r="U4891" i="1"/>
  <c r="V4891" i="1" s="1"/>
  <c r="U4890" i="1"/>
  <c r="V4890" i="1" s="1"/>
  <c r="U4889" i="1"/>
  <c r="V4889" i="1" s="1"/>
  <c r="U4888" i="1"/>
  <c r="V4888" i="1" s="1"/>
  <c r="U4887" i="1"/>
  <c r="V4887" i="1" s="1"/>
  <c r="U4886" i="1"/>
  <c r="V4886" i="1" s="1"/>
  <c r="U4885" i="1"/>
  <c r="V4885" i="1" s="1"/>
  <c r="U4884" i="1"/>
  <c r="V4884" i="1" s="1"/>
  <c r="U4883" i="1"/>
  <c r="V4883" i="1" s="1"/>
  <c r="U4882" i="1"/>
  <c r="V4882" i="1" s="1"/>
  <c r="U4881" i="1"/>
  <c r="V4881" i="1" s="1"/>
  <c r="U4880" i="1"/>
  <c r="V4880" i="1" s="1"/>
  <c r="U4879" i="1"/>
  <c r="V4879" i="1" s="1"/>
  <c r="U4878" i="1"/>
  <c r="V4878" i="1" s="1"/>
  <c r="U4877" i="1"/>
  <c r="V4877" i="1" s="1"/>
  <c r="U4876" i="1"/>
  <c r="V4876" i="1" s="1"/>
  <c r="U4875" i="1"/>
  <c r="V4875" i="1" s="1"/>
  <c r="U4874" i="1"/>
  <c r="V4874" i="1" s="1"/>
  <c r="U4873" i="1"/>
  <c r="V4873" i="1" s="1"/>
  <c r="U4872" i="1"/>
  <c r="V4872" i="1" s="1"/>
  <c r="U4871" i="1"/>
  <c r="V4871" i="1" s="1"/>
  <c r="U4870" i="1"/>
  <c r="V4870" i="1" s="1"/>
  <c r="U4869" i="1"/>
  <c r="V4869" i="1" s="1"/>
  <c r="U4868" i="1"/>
  <c r="V4868" i="1" s="1"/>
  <c r="U4867" i="1"/>
  <c r="V4867" i="1" s="1"/>
  <c r="U4866" i="1"/>
  <c r="V4866" i="1" s="1"/>
  <c r="U4865" i="1"/>
  <c r="V4865" i="1" s="1"/>
  <c r="U4864" i="1"/>
  <c r="V4864" i="1" s="1"/>
  <c r="U4863" i="1"/>
  <c r="V4863" i="1" s="1"/>
  <c r="U4862" i="1"/>
  <c r="V4862" i="1" s="1"/>
  <c r="U4861" i="1"/>
  <c r="V4861" i="1" s="1"/>
  <c r="U4860" i="1"/>
  <c r="V4860" i="1" s="1"/>
  <c r="U4859" i="1"/>
  <c r="V4859" i="1" s="1"/>
  <c r="U4858" i="1"/>
  <c r="V4858" i="1" s="1"/>
  <c r="U4857" i="1"/>
  <c r="V4857" i="1" s="1"/>
  <c r="U4856" i="1"/>
  <c r="V4856" i="1" s="1"/>
  <c r="U4855" i="1"/>
  <c r="V4855" i="1" s="1"/>
  <c r="U4854" i="1"/>
  <c r="V4854" i="1" s="1"/>
  <c r="U4853" i="1"/>
  <c r="V4853" i="1" s="1"/>
  <c r="U4852" i="1"/>
  <c r="V4852" i="1" s="1"/>
  <c r="U4851" i="1"/>
  <c r="V4851" i="1" s="1"/>
  <c r="U4850" i="1"/>
  <c r="V4850" i="1" s="1"/>
  <c r="U4849" i="1"/>
  <c r="V4849" i="1" s="1"/>
  <c r="U4848" i="1"/>
  <c r="V4848" i="1" s="1"/>
  <c r="U4847" i="1"/>
  <c r="V4847" i="1" s="1"/>
  <c r="U4846" i="1"/>
  <c r="V4846" i="1" s="1"/>
  <c r="U4845" i="1"/>
  <c r="V4845" i="1" s="1"/>
  <c r="U4844" i="1"/>
  <c r="V4844" i="1" s="1"/>
  <c r="U4843" i="1"/>
  <c r="V4843" i="1" s="1"/>
  <c r="U4842" i="1"/>
  <c r="V4842" i="1" s="1"/>
  <c r="U4841" i="1"/>
  <c r="V4841" i="1" s="1"/>
  <c r="U4840" i="1"/>
  <c r="V4840" i="1" s="1"/>
  <c r="U4839" i="1"/>
  <c r="V4839" i="1" s="1"/>
  <c r="U4838" i="1"/>
  <c r="V4838" i="1" s="1"/>
  <c r="U4837" i="1"/>
  <c r="V4837" i="1" s="1"/>
  <c r="U4836" i="1"/>
  <c r="V4836" i="1" s="1"/>
  <c r="U4835" i="1"/>
  <c r="V4835" i="1" s="1"/>
  <c r="U4834" i="1"/>
  <c r="V4834" i="1" s="1"/>
  <c r="U4833" i="1"/>
  <c r="V4833" i="1" s="1"/>
  <c r="U4832" i="1"/>
  <c r="V4832" i="1" s="1"/>
  <c r="U4831" i="1"/>
  <c r="V4831" i="1" s="1"/>
  <c r="U4830" i="1"/>
  <c r="V4830" i="1" s="1"/>
  <c r="U4829" i="1"/>
  <c r="V4829" i="1" s="1"/>
  <c r="U4828" i="1"/>
  <c r="V4828" i="1" s="1"/>
  <c r="U4827" i="1"/>
  <c r="V4827" i="1" s="1"/>
  <c r="U4826" i="1"/>
  <c r="V4826" i="1" s="1"/>
  <c r="U4825" i="1"/>
  <c r="V4825" i="1" s="1"/>
  <c r="U4824" i="1"/>
  <c r="V4824" i="1" s="1"/>
  <c r="U4823" i="1"/>
  <c r="V4823" i="1" s="1"/>
  <c r="U4822" i="1"/>
  <c r="V4822" i="1" s="1"/>
  <c r="U4821" i="1"/>
  <c r="V4821" i="1" s="1"/>
  <c r="U4820" i="1"/>
  <c r="V4820" i="1" s="1"/>
  <c r="U4819" i="1"/>
  <c r="V4819" i="1" s="1"/>
  <c r="U4818" i="1"/>
  <c r="V4818" i="1" s="1"/>
  <c r="U4817" i="1"/>
  <c r="V4817" i="1" s="1"/>
  <c r="U4816" i="1"/>
  <c r="V4816" i="1" s="1"/>
  <c r="U4815" i="1"/>
  <c r="V4815" i="1" s="1"/>
  <c r="U4814" i="1"/>
  <c r="V4814" i="1" s="1"/>
  <c r="U4813" i="1"/>
  <c r="V4813" i="1" s="1"/>
  <c r="U4812" i="1"/>
  <c r="V4812" i="1" s="1"/>
  <c r="U4811" i="1"/>
  <c r="V4811" i="1" s="1"/>
  <c r="U4810" i="1"/>
  <c r="V4810" i="1" s="1"/>
  <c r="U4809" i="1"/>
  <c r="V4809" i="1" s="1"/>
  <c r="U4808" i="1"/>
  <c r="V4808" i="1" s="1"/>
  <c r="U4807" i="1"/>
  <c r="V4807" i="1" s="1"/>
  <c r="U4806" i="1"/>
  <c r="V4806" i="1" s="1"/>
  <c r="U4805" i="1"/>
  <c r="V4805" i="1" s="1"/>
  <c r="U4804" i="1"/>
  <c r="V4804" i="1" s="1"/>
  <c r="U4803" i="1"/>
  <c r="V4803" i="1" s="1"/>
  <c r="U4802" i="1"/>
  <c r="V4802" i="1" s="1"/>
  <c r="U4801" i="1"/>
  <c r="V4801" i="1" s="1"/>
  <c r="U4800" i="1"/>
  <c r="V4800" i="1" s="1"/>
  <c r="U4799" i="1"/>
  <c r="V4799" i="1" s="1"/>
  <c r="U4798" i="1"/>
  <c r="V4798" i="1" s="1"/>
  <c r="U4797" i="1"/>
  <c r="V4797" i="1" s="1"/>
  <c r="U4796" i="1"/>
  <c r="V4796" i="1" s="1"/>
  <c r="U4795" i="1"/>
  <c r="V4795" i="1" s="1"/>
  <c r="U4794" i="1"/>
  <c r="V4794" i="1" s="1"/>
  <c r="U4793" i="1"/>
  <c r="V4793" i="1" s="1"/>
  <c r="U4792" i="1"/>
  <c r="V4792" i="1" s="1"/>
  <c r="U4791" i="1"/>
  <c r="V4791" i="1" s="1"/>
  <c r="U4790" i="1"/>
  <c r="V4790" i="1" s="1"/>
  <c r="U4789" i="1"/>
  <c r="V4789" i="1" s="1"/>
  <c r="U4788" i="1"/>
  <c r="V4788" i="1" s="1"/>
  <c r="U4787" i="1"/>
  <c r="V4787" i="1" s="1"/>
  <c r="U4786" i="1"/>
  <c r="V4786" i="1" s="1"/>
  <c r="U4785" i="1"/>
  <c r="V4785" i="1" s="1"/>
  <c r="U4784" i="1"/>
  <c r="V4784" i="1" s="1"/>
  <c r="U4783" i="1"/>
  <c r="V4783" i="1" s="1"/>
  <c r="U4782" i="1"/>
  <c r="V4782" i="1" s="1"/>
  <c r="U4781" i="1"/>
  <c r="V4781" i="1" s="1"/>
  <c r="U4780" i="1"/>
  <c r="V4780" i="1" s="1"/>
  <c r="U4779" i="1"/>
  <c r="V4779" i="1" s="1"/>
  <c r="U4778" i="1"/>
  <c r="V4778" i="1" s="1"/>
  <c r="U4777" i="1"/>
  <c r="V4777" i="1" s="1"/>
  <c r="U4776" i="1"/>
  <c r="V4776" i="1" s="1"/>
  <c r="U4775" i="1"/>
  <c r="V4775" i="1" s="1"/>
  <c r="U4774" i="1"/>
  <c r="V4774" i="1" s="1"/>
  <c r="U4773" i="1"/>
  <c r="V4773" i="1" s="1"/>
  <c r="U4772" i="1"/>
  <c r="V4772" i="1" s="1"/>
  <c r="U4771" i="1"/>
  <c r="V4771" i="1" s="1"/>
  <c r="U4770" i="1"/>
  <c r="V4770" i="1" s="1"/>
  <c r="U4769" i="1"/>
  <c r="V4769" i="1" s="1"/>
  <c r="U4768" i="1"/>
  <c r="V4768" i="1" s="1"/>
  <c r="U4767" i="1"/>
  <c r="V4767" i="1" s="1"/>
  <c r="U4766" i="1"/>
  <c r="V4766" i="1" s="1"/>
  <c r="U4765" i="1"/>
  <c r="V4765" i="1" s="1"/>
  <c r="U4764" i="1"/>
  <c r="V4764" i="1" s="1"/>
  <c r="U4763" i="1"/>
  <c r="V4763" i="1" s="1"/>
  <c r="U4762" i="1"/>
  <c r="V4762" i="1" s="1"/>
  <c r="U4761" i="1"/>
  <c r="V4761" i="1" s="1"/>
  <c r="U4760" i="1"/>
  <c r="V4760" i="1" s="1"/>
  <c r="U4759" i="1"/>
  <c r="V4759" i="1" s="1"/>
  <c r="U4758" i="1"/>
  <c r="V4758" i="1" s="1"/>
  <c r="U4757" i="1"/>
  <c r="V4757" i="1" s="1"/>
  <c r="U4756" i="1"/>
  <c r="V4756" i="1" s="1"/>
  <c r="U4755" i="1"/>
  <c r="V4755" i="1" s="1"/>
  <c r="U4754" i="1"/>
  <c r="V4754" i="1" s="1"/>
  <c r="U4753" i="1"/>
  <c r="V4753" i="1" s="1"/>
  <c r="U4752" i="1"/>
  <c r="V4752" i="1" s="1"/>
  <c r="U4751" i="1"/>
  <c r="V4751" i="1" s="1"/>
  <c r="U4750" i="1"/>
  <c r="V4750" i="1" s="1"/>
  <c r="U4749" i="1"/>
  <c r="V4749" i="1" s="1"/>
  <c r="U4748" i="1"/>
  <c r="V4748" i="1" s="1"/>
  <c r="U4747" i="1"/>
  <c r="V4747" i="1" s="1"/>
  <c r="U4746" i="1"/>
  <c r="V4746" i="1" s="1"/>
  <c r="U4745" i="1"/>
  <c r="V4745" i="1" s="1"/>
  <c r="U4744" i="1"/>
  <c r="V4744" i="1" s="1"/>
  <c r="U4743" i="1"/>
  <c r="V4743" i="1" s="1"/>
  <c r="U4742" i="1"/>
  <c r="V4742" i="1" s="1"/>
  <c r="U4741" i="1"/>
  <c r="V4741" i="1" s="1"/>
  <c r="U4740" i="1"/>
  <c r="V4740" i="1" s="1"/>
  <c r="U4739" i="1"/>
  <c r="V4739" i="1" s="1"/>
  <c r="U4738" i="1"/>
  <c r="V4738" i="1" s="1"/>
  <c r="U4737" i="1"/>
  <c r="V4737" i="1" s="1"/>
  <c r="U4736" i="1"/>
  <c r="V4736" i="1" s="1"/>
  <c r="U4735" i="1"/>
  <c r="V4735" i="1" s="1"/>
  <c r="U4734" i="1"/>
  <c r="V4734" i="1" s="1"/>
  <c r="U4733" i="1"/>
  <c r="V4733" i="1" s="1"/>
  <c r="U4732" i="1"/>
  <c r="V4732" i="1" s="1"/>
  <c r="U4731" i="1"/>
  <c r="V4731" i="1" s="1"/>
  <c r="U4730" i="1"/>
  <c r="V4730" i="1" s="1"/>
  <c r="U4729" i="1"/>
  <c r="V4729" i="1" s="1"/>
  <c r="U4728" i="1"/>
  <c r="V4728" i="1" s="1"/>
  <c r="U4727" i="1"/>
  <c r="V4727" i="1" s="1"/>
  <c r="U4726" i="1"/>
  <c r="V4726" i="1" s="1"/>
  <c r="U4725" i="1"/>
  <c r="V4725" i="1" s="1"/>
  <c r="U4724" i="1"/>
  <c r="V4724" i="1" s="1"/>
  <c r="U4723" i="1"/>
  <c r="V4723" i="1" s="1"/>
  <c r="U4722" i="1"/>
  <c r="V4722" i="1" s="1"/>
  <c r="U4721" i="1"/>
  <c r="V4721" i="1" s="1"/>
  <c r="U4720" i="1"/>
  <c r="V4720" i="1" s="1"/>
  <c r="U4719" i="1"/>
  <c r="V4719" i="1" s="1"/>
  <c r="U4718" i="1"/>
  <c r="V4718" i="1" s="1"/>
  <c r="U4717" i="1"/>
  <c r="V4717" i="1" s="1"/>
  <c r="U4716" i="1"/>
  <c r="V4716" i="1" s="1"/>
  <c r="U4715" i="1"/>
  <c r="V4715" i="1" s="1"/>
  <c r="U4714" i="1"/>
  <c r="V4714" i="1" s="1"/>
  <c r="U4713" i="1"/>
  <c r="V4713" i="1" s="1"/>
  <c r="U4712" i="1"/>
  <c r="V4712" i="1" s="1"/>
  <c r="U4711" i="1"/>
  <c r="V4711" i="1" s="1"/>
  <c r="U4710" i="1"/>
  <c r="V4710" i="1" s="1"/>
  <c r="U4709" i="1"/>
  <c r="V4709" i="1" s="1"/>
  <c r="U4708" i="1"/>
  <c r="V4708" i="1" s="1"/>
  <c r="U4707" i="1"/>
  <c r="V4707" i="1" s="1"/>
  <c r="U4706" i="1"/>
  <c r="V4706" i="1" s="1"/>
  <c r="U4705" i="1"/>
  <c r="V4705" i="1" s="1"/>
  <c r="U4704" i="1"/>
  <c r="V4704" i="1" s="1"/>
  <c r="U4703" i="1"/>
  <c r="V4703" i="1" s="1"/>
  <c r="U4702" i="1"/>
  <c r="V4702" i="1" s="1"/>
  <c r="U4701" i="1"/>
  <c r="V4701" i="1" s="1"/>
  <c r="U4700" i="1"/>
  <c r="V4700" i="1" s="1"/>
  <c r="U4699" i="1"/>
  <c r="V4699" i="1" s="1"/>
  <c r="U4698" i="1"/>
  <c r="V4698" i="1" s="1"/>
  <c r="U4697" i="1"/>
  <c r="V4697" i="1" s="1"/>
  <c r="U4696" i="1"/>
  <c r="V4696" i="1" s="1"/>
  <c r="U4695" i="1"/>
  <c r="V4695" i="1" s="1"/>
  <c r="U4694" i="1"/>
  <c r="V4694" i="1" s="1"/>
  <c r="U4693" i="1"/>
  <c r="V4693" i="1" s="1"/>
  <c r="U4692" i="1"/>
  <c r="V4692" i="1" s="1"/>
  <c r="U4691" i="1"/>
  <c r="V4691" i="1" s="1"/>
  <c r="U4690" i="1"/>
  <c r="V4690" i="1" s="1"/>
  <c r="U4689" i="1"/>
  <c r="V4689" i="1" s="1"/>
  <c r="U4688" i="1"/>
  <c r="V4688" i="1" s="1"/>
  <c r="U4687" i="1"/>
  <c r="V4687" i="1" s="1"/>
  <c r="U4686" i="1"/>
  <c r="V4686" i="1" s="1"/>
  <c r="U4685" i="1"/>
  <c r="V4685" i="1" s="1"/>
  <c r="U4684" i="1"/>
  <c r="V4684" i="1" s="1"/>
  <c r="U4683" i="1"/>
  <c r="V4683" i="1" s="1"/>
  <c r="U4682" i="1"/>
  <c r="V4682" i="1" s="1"/>
  <c r="U4681" i="1"/>
  <c r="V4681" i="1" s="1"/>
  <c r="U4680" i="1"/>
  <c r="V4680" i="1" s="1"/>
  <c r="U4679" i="1"/>
  <c r="V4679" i="1" s="1"/>
  <c r="U4678" i="1"/>
  <c r="V4678" i="1" s="1"/>
  <c r="U4677" i="1"/>
  <c r="V4677" i="1" s="1"/>
  <c r="U4676" i="1"/>
  <c r="V4676" i="1" s="1"/>
  <c r="U4675" i="1"/>
  <c r="V4675" i="1" s="1"/>
  <c r="U4674" i="1"/>
  <c r="V4674" i="1" s="1"/>
  <c r="U4673" i="1"/>
  <c r="V4673" i="1" s="1"/>
  <c r="U4672" i="1"/>
  <c r="V4672" i="1" s="1"/>
  <c r="U4671" i="1"/>
  <c r="V4671" i="1" s="1"/>
  <c r="U4670" i="1"/>
  <c r="V4670" i="1" s="1"/>
  <c r="U4669" i="1"/>
  <c r="V4669" i="1" s="1"/>
  <c r="U4668" i="1"/>
  <c r="V4668" i="1" s="1"/>
  <c r="U4667" i="1"/>
  <c r="V4667" i="1" s="1"/>
  <c r="U4666" i="1"/>
  <c r="V4666" i="1" s="1"/>
  <c r="U4665" i="1"/>
  <c r="V4665" i="1" s="1"/>
  <c r="U4664" i="1"/>
  <c r="V4664" i="1" s="1"/>
  <c r="U4663" i="1"/>
  <c r="V4663" i="1" s="1"/>
  <c r="U4662" i="1"/>
  <c r="V4662" i="1" s="1"/>
  <c r="U4661" i="1"/>
  <c r="V4661" i="1" s="1"/>
  <c r="U4660" i="1"/>
  <c r="V4660" i="1" s="1"/>
  <c r="U4659" i="1"/>
  <c r="V4659" i="1" s="1"/>
  <c r="U4658" i="1"/>
  <c r="V4658" i="1" s="1"/>
  <c r="U4657" i="1"/>
  <c r="V4657" i="1" s="1"/>
  <c r="U4656" i="1"/>
  <c r="V4656" i="1" s="1"/>
  <c r="U4655" i="1"/>
  <c r="V4655" i="1" s="1"/>
  <c r="U4654" i="1"/>
  <c r="V4654" i="1" s="1"/>
  <c r="U4653" i="1"/>
  <c r="V4653" i="1" s="1"/>
  <c r="U4652" i="1"/>
  <c r="V4652" i="1" s="1"/>
  <c r="U4651" i="1"/>
  <c r="V4651" i="1" s="1"/>
  <c r="U4650" i="1"/>
  <c r="V4650" i="1" s="1"/>
  <c r="U4649" i="1"/>
  <c r="V4649" i="1" s="1"/>
  <c r="U4648" i="1"/>
  <c r="V4648" i="1" s="1"/>
  <c r="U4647" i="1"/>
  <c r="V4647" i="1" s="1"/>
  <c r="U4646" i="1"/>
  <c r="V4646" i="1" s="1"/>
  <c r="U4645" i="1"/>
  <c r="V4645" i="1" s="1"/>
  <c r="U4644" i="1"/>
  <c r="V4644" i="1" s="1"/>
  <c r="U4643" i="1"/>
  <c r="V4643" i="1" s="1"/>
  <c r="U4642" i="1"/>
  <c r="V4642" i="1" s="1"/>
  <c r="U4641" i="1"/>
  <c r="V4641" i="1" s="1"/>
  <c r="U4640" i="1"/>
  <c r="V4640" i="1" s="1"/>
  <c r="U4639" i="1"/>
  <c r="V4639" i="1" s="1"/>
  <c r="U4638" i="1"/>
  <c r="V4638" i="1" s="1"/>
  <c r="U4637" i="1"/>
  <c r="V4637" i="1" s="1"/>
  <c r="U4636" i="1"/>
  <c r="V4636" i="1" s="1"/>
  <c r="U4635" i="1"/>
  <c r="V4635" i="1" s="1"/>
  <c r="U4634" i="1"/>
  <c r="V4634" i="1" s="1"/>
  <c r="U4633" i="1"/>
  <c r="V4633" i="1" s="1"/>
  <c r="U4632" i="1"/>
  <c r="V4632" i="1" s="1"/>
  <c r="U4631" i="1"/>
  <c r="V4631" i="1" s="1"/>
  <c r="U4630" i="1"/>
  <c r="V4630" i="1" s="1"/>
  <c r="U4629" i="1"/>
  <c r="V4629" i="1" s="1"/>
  <c r="U4628" i="1"/>
  <c r="V4628" i="1" s="1"/>
  <c r="U4627" i="1"/>
  <c r="V4627" i="1" s="1"/>
  <c r="U4626" i="1"/>
  <c r="V4626" i="1" s="1"/>
  <c r="U4625" i="1"/>
  <c r="V4625" i="1" s="1"/>
  <c r="U4624" i="1"/>
  <c r="V4624" i="1" s="1"/>
  <c r="U4623" i="1"/>
  <c r="V4623" i="1" s="1"/>
  <c r="U4622" i="1"/>
  <c r="V4622" i="1" s="1"/>
  <c r="U4621" i="1"/>
  <c r="V4621" i="1" s="1"/>
  <c r="U4620" i="1"/>
  <c r="V4620" i="1" s="1"/>
  <c r="U4619" i="1"/>
  <c r="V4619" i="1" s="1"/>
  <c r="U4618" i="1"/>
  <c r="V4618" i="1" s="1"/>
  <c r="U4617" i="1"/>
  <c r="V4617" i="1" s="1"/>
  <c r="U4616" i="1"/>
  <c r="V4616" i="1" s="1"/>
  <c r="U4615" i="1"/>
  <c r="V4615" i="1" s="1"/>
  <c r="U4614" i="1"/>
  <c r="V4614" i="1" s="1"/>
  <c r="U4613" i="1"/>
  <c r="V4613" i="1" s="1"/>
  <c r="U4612" i="1"/>
  <c r="V4612" i="1" s="1"/>
  <c r="U4611" i="1"/>
  <c r="V4611" i="1" s="1"/>
  <c r="U4610" i="1"/>
  <c r="V4610" i="1" s="1"/>
  <c r="U4609" i="1"/>
  <c r="V4609" i="1" s="1"/>
  <c r="U4608" i="1"/>
  <c r="V4608" i="1" s="1"/>
  <c r="U4607" i="1"/>
  <c r="V4607" i="1" s="1"/>
  <c r="U4606" i="1"/>
  <c r="V4606" i="1" s="1"/>
  <c r="U4605" i="1"/>
  <c r="V4605" i="1" s="1"/>
  <c r="U4604" i="1"/>
  <c r="V4604" i="1" s="1"/>
  <c r="U4603" i="1"/>
  <c r="V4603" i="1" s="1"/>
  <c r="U4602" i="1"/>
  <c r="V4602" i="1" s="1"/>
  <c r="U4601" i="1"/>
  <c r="V4601" i="1" s="1"/>
  <c r="U4600" i="1"/>
  <c r="V4600" i="1" s="1"/>
  <c r="U4599" i="1"/>
  <c r="V4599" i="1" s="1"/>
  <c r="U4598" i="1"/>
  <c r="V4598" i="1" s="1"/>
  <c r="U4597" i="1"/>
  <c r="V4597" i="1" s="1"/>
  <c r="U4596" i="1"/>
  <c r="V4596" i="1" s="1"/>
  <c r="U4595" i="1"/>
  <c r="V4595" i="1" s="1"/>
  <c r="U4594" i="1"/>
  <c r="V4594" i="1" s="1"/>
  <c r="U4593" i="1"/>
  <c r="V4593" i="1" s="1"/>
  <c r="U4592" i="1"/>
  <c r="V4592" i="1" s="1"/>
  <c r="U4591" i="1"/>
  <c r="V4591" i="1" s="1"/>
  <c r="U4590" i="1"/>
  <c r="V4590" i="1" s="1"/>
  <c r="U4589" i="1"/>
  <c r="V4589" i="1" s="1"/>
  <c r="U4588" i="1"/>
  <c r="V4588" i="1" s="1"/>
  <c r="U4587" i="1"/>
  <c r="V4587" i="1" s="1"/>
  <c r="U4586" i="1"/>
  <c r="V4586" i="1" s="1"/>
  <c r="U4585" i="1"/>
  <c r="V4585" i="1" s="1"/>
  <c r="U4584" i="1"/>
  <c r="V4584" i="1" s="1"/>
  <c r="U4583" i="1"/>
  <c r="V4583" i="1" s="1"/>
  <c r="U4582" i="1"/>
  <c r="V4582" i="1" s="1"/>
  <c r="U4581" i="1"/>
  <c r="V4581" i="1" s="1"/>
  <c r="U4580" i="1"/>
  <c r="V4580" i="1" s="1"/>
  <c r="U4579" i="1"/>
  <c r="V4579" i="1" s="1"/>
  <c r="U4578" i="1"/>
  <c r="V4578" i="1" s="1"/>
  <c r="U4577" i="1"/>
  <c r="V4577" i="1" s="1"/>
  <c r="U4576" i="1"/>
  <c r="V4576" i="1" s="1"/>
  <c r="U4575" i="1"/>
  <c r="V4575" i="1" s="1"/>
  <c r="U4574" i="1"/>
  <c r="V4574" i="1" s="1"/>
  <c r="U4573" i="1"/>
  <c r="V4573" i="1" s="1"/>
  <c r="U4572" i="1"/>
  <c r="V4572" i="1" s="1"/>
  <c r="U4571" i="1"/>
  <c r="V4571" i="1" s="1"/>
  <c r="U4570" i="1"/>
  <c r="V4570" i="1" s="1"/>
  <c r="U4569" i="1"/>
  <c r="V4569" i="1" s="1"/>
  <c r="U4568" i="1"/>
  <c r="V4568" i="1" s="1"/>
  <c r="U4567" i="1"/>
  <c r="V4567" i="1" s="1"/>
  <c r="U4566" i="1"/>
  <c r="V4566" i="1" s="1"/>
  <c r="U4565" i="1"/>
  <c r="V4565" i="1" s="1"/>
  <c r="U4564" i="1"/>
  <c r="V4564" i="1" s="1"/>
  <c r="U4563" i="1"/>
  <c r="V4563" i="1" s="1"/>
  <c r="U4562" i="1"/>
  <c r="V4562" i="1" s="1"/>
  <c r="U4561" i="1"/>
  <c r="V4561" i="1" s="1"/>
  <c r="U4560" i="1"/>
  <c r="V4560" i="1" s="1"/>
  <c r="U4559" i="1"/>
  <c r="V4559" i="1" s="1"/>
  <c r="U4558" i="1"/>
  <c r="V4558" i="1" s="1"/>
  <c r="U4557" i="1"/>
  <c r="V4557" i="1" s="1"/>
  <c r="U4556" i="1"/>
  <c r="V4556" i="1" s="1"/>
  <c r="U4555" i="1"/>
  <c r="V4555" i="1" s="1"/>
  <c r="U4554" i="1"/>
  <c r="V4554" i="1" s="1"/>
  <c r="U4553" i="1"/>
  <c r="V4553" i="1" s="1"/>
  <c r="U4552" i="1"/>
  <c r="V4552" i="1" s="1"/>
  <c r="U4551" i="1"/>
  <c r="V4551" i="1" s="1"/>
  <c r="U4550" i="1"/>
  <c r="V4550" i="1" s="1"/>
  <c r="U4549" i="1"/>
  <c r="V4549" i="1" s="1"/>
  <c r="U4548" i="1"/>
  <c r="V4548" i="1" s="1"/>
  <c r="U4547" i="1"/>
  <c r="V4547" i="1" s="1"/>
  <c r="U4546" i="1"/>
  <c r="V4546" i="1" s="1"/>
  <c r="U4545" i="1"/>
  <c r="V4545" i="1" s="1"/>
  <c r="U4544" i="1"/>
  <c r="V4544" i="1" s="1"/>
  <c r="U4543" i="1"/>
  <c r="V4543" i="1" s="1"/>
  <c r="U4542" i="1"/>
  <c r="V4542" i="1" s="1"/>
  <c r="U4541" i="1"/>
  <c r="V4541" i="1" s="1"/>
  <c r="U4540" i="1"/>
  <c r="V4540" i="1" s="1"/>
  <c r="U4539" i="1"/>
  <c r="V4539" i="1" s="1"/>
  <c r="U4538" i="1"/>
  <c r="V4538" i="1" s="1"/>
  <c r="U4537" i="1"/>
  <c r="V4537" i="1" s="1"/>
  <c r="U4536" i="1"/>
  <c r="V4536" i="1" s="1"/>
  <c r="U4535" i="1"/>
  <c r="V4535" i="1" s="1"/>
  <c r="U4534" i="1"/>
  <c r="V4534" i="1" s="1"/>
  <c r="U4533" i="1"/>
  <c r="V4533" i="1" s="1"/>
  <c r="U4532" i="1"/>
  <c r="V4532" i="1" s="1"/>
  <c r="U4531" i="1"/>
  <c r="V4531" i="1" s="1"/>
  <c r="U4530" i="1"/>
  <c r="V4530" i="1" s="1"/>
  <c r="U4529" i="1"/>
  <c r="V4529" i="1" s="1"/>
  <c r="U4528" i="1"/>
  <c r="V4528" i="1" s="1"/>
  <c r="U4527" i="1"/>
  <c r="V4527" i="1" s="1"/>
  <c r="U4526" i="1"/>
  <c r="V4526" i="1" s="1"/>
  <c r="U4525" i="1"/>
  <c r="V4525" i="1" s="1"/>
  <c r="U4524" i="1"/>
  <c r="V4524" i="1" s="1"/>
  <c r="U4523" i="1"/>
  <c r="V4523" i="1" s="1"/>
  <c r="U4522" i="1"/>
  <c r="V4522" i="1" s="1"/>
  <c r="U4521" i="1"/>
  <c r="V4521" i="1" s="1"/>
  <c r="U4520" i="1"/>
  <c r="V4520" i="1" s="1"/>
  <c r="U4519" i="1"/>
  <c r="V4519" i="1" s="1"/>
  <c r="U4518" i="1"/>
  <c r="V4518" i="1" s="1"/>
  <c r="U4517" i="1"/>
  <c r="V4517" i="1" s="1"/>
  <c r="U4516" i="1"/>
  <c r="V4516" i="1" s="1"/>
  <c r="U4515" i="1"/>
  <c r="V4515" i="1" s="1"/>
  <c r="U4514" i="1"/>
  <c r="V4514" i="1" s="1"/>
  <c r="U4513" i="1"/>
  <c r="V4513" i="1" s="1"/>
  <c r="U4512" i="1"/>
  <c r="V4512" i="1" s="1"/>
  <c r="U4511" i="1"/>
  <c r="V4511" i="1" s="1"/>
  <c r="U4510" i="1"/>
  <c r="V4510" i="1" s="1"/>
  <c r="U4509" i="1"/>
  <c r="V4509" i="1" s="1"/>
  <c r="U4508" i="1"/>
  <c r="V4508" i="1" s="1"/>
  <c r="U4507" i="1"/>
  <c r="V4507" i="1" s="1"/>
  <c r="U4506" i="1"/>
  <c r="V4506" i="1" s="1"/>
  <c r="U4505" i="1"/>
  <c r="V4505" i="1" s="1"/>
  <c r="U4504" i="1"/>
  <c r="V4504" i="1" s="1"/>
  <c r="U4503" i="1"/>
  <c r="V4503" i="1" s="1"/>
  <c r="U4502" i="1"/>
  <c r="V4502" i="1" s="1"/>
  <c r="U4501" i="1"/>
  <c r="V4501" i="1" s="1"/>
  <c r="U4500" i="1"/>
  <c r="V4500" i="1" s="1"/>
  <c r="U4499" i="1"/>
  <c r="V4499" i="1" s="1"/>
  <c r="U4498" i="1"/>
  <c r="V4498" i="1" s="1"/>
  <c r="U4497" i="1"/>
  <c r="V4497" i="1" s="1"/>
  <c r="U4496" i="1"/>
  <c r="V4496" i="1" s="1"/>
  <c r="U4495" i="1"/>
  <c r="V4495" i="1" s="1"/>
  <c r="U4494" i="1"/>
  <c r="V4494" i="1" s="1"/>
  <c r="U4493" i="1"/>
  <c r="V4493" i="1" s="1"/>
  <c r="U4492" i="1"/>
  <c r="V4492" i="1" s="1"/>
  <c r="U4491" i="1"/>
  <c r="V4491" i="1" s="1"/>
  <c r="U4490" i="1"/>
  <c r="V4490" i="1" s="1"/>
  <c r="U4489" i="1"/>
  <c r="V4489" i="1" s="1"/>
  <c r="U4488" i="1"/>
  <c r="V4488" i="1" s="1"/>
  <c r="U4487" i="1"/>
  <c r="V4487" i="1" s="1"/>
  <c r="U4486" i="1"/>
  <c r="V4486" i="1" s="1"/>
  <c r="U4485" i="1"/>
  <c r="V4485" i="1" s="1"/>
  <c r="U4484" i="1"/>
  <c r="V4484" i="1" s="1"/>
  <c r="U4483" i="1"/>
  <c r="V4483" i="1" s="1"/>
  <c r="U4482" i="1"/>
  <c r="V4482" i="1" s="1"/>
  <c r="U4481" i="1"/>
  <c r="V4481" i="1" s="1"/>
  <c r="U4480" i="1"/>
  <c r="V4480" i="1" s="1"/>
  <c r="U4479" i="1"/>
  <c r="V4479" i="1" s="1"/>
  <c r="U4478" i="1"/>
  <c r="V4478" i="1" s="1"/>
  <c r="U4477" i="1"/>
  <c r="V4477" i="1" s="1"/>
  <c r="U4476" i="1"/>
  <c r="V4476" i="1" s="1"/>
  <c r="U4475" i="1"/>
  <c r="V4475" i="1" s="1"/>
  <c r="U4474" i="1"/>
  <c r="V4474" i="1" s="1"/>
  <c r="U4473" i="1"/>
  <c r="V4473" i="1" s="1"/>
  <c r="U4472" i="1"/>
  <c r="V4472" i="1" s="1"/>
  <c r="U4471" i="1"/>
  <c r="V4471" i="1" s="1"/>
  <c r="U4470" i="1"/>
  <c r="V4470" i="1" s="1"/>
  <c r="U4469" i="1"/>
  <c r="V4469" i="1" s="1"/>
  <c r="U4468" i="1"/>
  <c r="V4468" i="1" s="1"/>
  <c r="U4467" i="1"/>
  <c r="V4467" i="1" s="1"/>
  <c r="U4466" i="1"/>
  <c r="V4466" i="1" s="1"/>
  <c r="U4465" i="1"/>
  <c r="V4465" i="1" s="1"/>
  <c r="U4464" i="1"/>
  <c r="V4464" i="1" s="1"/>
  <c r="U4463" i="1"/>
  <c r="V4463" i="1" s="1"/>
  <c r="U4462" i="1"/>
  <c r="V4462" i="1" s="1"/>
  <c r="U4461" i="1"/>
  <c r="V4461" i="1" s="1"/>
  <c r="U4460" i="1"/>
  <c r="V4460" i="1" s="1"/>
  <c r="U4459" i="1"/>
  <c r="V4459" i="1" s="1"/>
  <c r="U4458" i="1"/>
  <c r="V4458" i="1" s="1"/>
  <c r="U4457" i="1"/>
  <c r="V4457" i="1" s="1"/>
  <c r="U4456" i="1"/>
  <c r="V4456" i="1" s="1"/>
  <c r="U4455" i="1"/>
  <c r="V4455" i="1" s="1"/>
  <c r="U4454" i="1"/>
  <c r="V4454" i="1" s="1"/>
  <c r="U4453" i="1"/>
  <c r="V4453" i="1" s="1"/>
  <c r="U4452" i="1"/>
  <c r="V4452" i="1" s="1"/>
  <c r="U4451" i="1"/>
  <c r="V4451" i="1" s="1"/>
  <c r="U4450" i="1"/>
  <c r="V4450" i="1" s="1"/>
  <c r="U4449" i="1"/>
  <c r="V4449" i="1" s="1"/>
  <c r="U4448" i="1"/>
  <c r="V4448" i="1" s="1"/>
  <c r="U4447" i="1"/>
  <c r="V4447" i="1" s="1"/>
  <c r="U4446" i="1"/>
  <c r="V4446" i="1" s="1"/>
  <c r="U4445" i="1"/>
  <c r="V4445" i="1" s="1"/>
  <c r="U4444" i="1"/>
  <c r="V4444" i="1" s="1"/>
  <c r="U4443" i="1"/>
  <c r="V4443" i="1" s="1"/>
  <c r="U4442" i="1"/>
  <c r="V4442" i="1" s="1"/>
  <c r="U4441" i="1"/>
  <c r="V4441" i="1" s="1"/>
  <c r="U4440" i="1"/>
  <c r="V4440" i="1" s="1"/>
  <c r="U4439" i="1"/>
  <c r="V4439" i="1" s="1"/>
  <c r="U4438" i="1"/>
  <c r="V4438" i="1" s="1"/>
  <c r="U4437" i="1"/>
  <c r="V4437" i="1" s="1"/>
  <c r="U4436" i="1"/>
  <c r="V4436" i="1" s="1"/>
  <c r="U4435" i="1"/>
  <c r="V4435" i="1" s="1"/>
  <c r="U4434" i="1"/>
  <c r="V4434" i="1" s="1"/>
  <c r="U4433" i="1"/>
  <c r="V4433" i="1" s="1"/>
  <c r="U4432" i="1"/>
  <c r="V4432" i="1" s="1"/>
  <c r="U4431" i="1"/>
  <c r="V4431" i="1" s="1"/>
  <c r="U4430" i="1"/>
  <c r="V4430" i="1" s="1"/>
  <c r="U4429" i="1"/>
  <c r="V4429" i="1" s="1"/>
  <c r="U4428" i="1"/>
  <c r="V4428" i="1" s="1"/>
  <c r="U4427" i="1"/>
  <c r="V4427" i="1" s="1"/>
  <c r="U4426" i="1"/>
  <c r="V4426" i="1" s="1"/>
  <c r="U4425" i="1"/>
  <c r="V4425" i="1" s="1"/>
  <c r="U4424" i="1"/>
  <c r="V4424" i="1" s="1"/>
  <c r="U4423" i="1"/>
  <c r="V4423" i="1" s="1"/>
  <c r="U4422" i="1"/>
  <c r="V4422" i="1" s="1"/>
  <c r="U4421" i="1"/>
  <c r="V4421" i="1" s="1"/>
  <c r="U4420" i="1"/>
  <c r="V4420" i="1" s="1"/>
  <c r="U4419" i="1"/>
  <c r="V4419" i="1" s="1"/>
  <c r="U4418" i="1"/>
  <c r="V4418" i="1" s="1"/>
  <c r="U4417" i="1"/>
  <c r="V4417" i="1" s="1"/>
  <c r="U4416" i="1"/>
  <c r="V4416" i="1" s="1"/>
  <c r="U4415" i="1"/>
  <c r="V4415" i="1" s="1"/>
  <c r="U4414" i="1"/>
  <c r="V4414" i="1" s="1"/>
  <c r="U4413" i="1"/>
  <c r="V4413" i="1" s="1"/>
  <c r="U4412" i="1"/>
  <c r="V4412" i="1" s="1"/>
  <c r="U4411" i="1"/>
  <c r="V4411" i="1" s="1"/>
  <c r="U4410" i="1"/>
  <c r="V4410" i="1" s="1"/>
  <c r="U4409" i="1"/>
  <c r="V4409" i="1" s="1"/>
  <c r="U4408" i="1"/>
  <c r="V4408" i="1" s="1"/>
  <c r="U4407" i="1"/>
  <c r="V4407" i="1" s="1"/>
  <c r="U4406" i="1"/>
  <c r="V4406" i="1" s="1"/>
  <c r="U4405" i="1"/>
  <c r="V4405" i="1" s="1"/>
  <c r="U4404" i="1"/>
  <c r="V4404" i="1" s="1"/>
  <c r="U4403" i="1"/>
  <c r="V4403" i="1" s="1"/>
  <c r="U4402" i="1"/>
  <c r="V4402" i="1" s="1"/>
  <c r="U4401" i="1"/>
  <c r="V4401" i="1" s="1"/>
  <c r="U4400" i="1"/>
  <c r="V4400" i="1" s="1"/>
  <c r="U4399" i="1"/>
  <c r="V4399" i="1" s="1"/>
  <c r="U4398" i="1"/>
  <c r="V4398" i="1" s="1"/>
  <c r="U4397" i="1"/>
  <c r="V4397" i="1" s="1"/>
  <c r="U4396" i="1"/>
  <c r="V4396" i="1" s="1"/>
  <c r="U4395" i="1"/>
  <c r="V4395" i="1" s="1"/>
  <c r="U4394" i="1"/>
  <c r="V4394" i="1" s="1"/>
  <c r="U4393" i="1"/>
  <c r="V4393" i="1" s="1"/>
  <c r="U4392" i="1"/>
  <c r="V4392" i="1" s="1"/>
  <c r="U4391" i="1"/>
  <c r="V4391" i="1" s="1"/>
  <c r="U4390" i="1"/>
  <c r="V4390" i="1" s="1"/>
  <c r="U4389" i="1"/>
  <c r="V4389" i="1" s="1"/>
  <c r="U4388" i="1"/>
  <c r="V4388" i="1" s="1"/>
  <c r="U4387" i="1"/>
  <c r="V4387" i="1" s="1"/>
  <c r="U4386" i="1"/>
  <c r="V4386" i="1" s="1"/>
  <c r="U4385" i="1"/>
  <c r="V4385" i="1" s="1"/>
  <c r="U4384" i="1"/>
  <c r="V4384" i="1" s="1"/>
  <c r="U4383" i="1"/>
  <c r="V4383" i="1" s="1"/>
  <c r="U4382" i="1"/>
  <c r="V4382" i="1" s="1"/>
  <c r="U4381" i="1"/>
  <c r="V4381" i="1" s="1"/>
  <c r="U4380" i="1"/>
  <c r="V4380" i="1" s="1"/>
  <c r="U4379" i="1"/>
  <c r="V4379" i="1" s="1"/>
  <c r="U4378" i="1"/>
  <c r="V4378" i="1" s="1"/>
  <c r="U4377" i="1"/>
  <c r="V4377" i="1" s="1"/>
  <c r="U4376" i="1"/>
  <c r="V4376" i="1" s="1"/>
  <c r="U4375" i="1"/>
  <c r="V4375" i="1" s="1"/>
  <c r="U4374" i="1"/>
  <c r="V4374" i="1" s="1"/>
  <c r="U4373" i="1"/>
  <c r="V4373" i="1" s="1"/>
  <c r="U4372" i="1"/>
  <c r="V4372" i="1" s="1"/>
  <c r="U4371" i="1"/>
  <c r="V4371" i="1" s="1"/>
  <c r="U4370" i="1"/>
  <c r="V4370" i="1" s="1"/>
  <c r="U4369" i="1"/>
  <c r="V4369" i="1" s="1"/>
  <c r="U4368" i="1"/>
  <c r="V4368" i="1" s="1"/>
  <c r="U4367" i="1"/>
  <c r="V4367" i="1" s="1"/>
  <c r="U4366" i="1"/>
  <c r="V4366" i="1" s="1"/>
  <c r="U4365" i="1"/>
  <c r="V4365" i="1" s="1"/>
  <c r="U4364" i="1"/>
  <c r="V4364" i="1" s="1"/>
  <c r="U4363" i="1"/>
  <c r="V4363" i="1" s="1"/>
  <c r="U4362" i="1"/>
  <c r="V4362" i="1" s="1"/>
  <c r="U4361" i="1"/>
  <c r="V4361" i="1" s="1"/>
  <c r="U4360" i="1"/>
  <c r="V4360" i="1" s="1"/>
  <c r="U4359" i="1"/>
  <c r="V4359" i="1" s="1"/>
  <c r="U4358" i="1"/>
  <c r="V4358" i="1" s="1"/>
  <c r="U4357" i="1"/>
  <c r="V4357" i="1" s="1"/>
  <c r="U4356" i="1"/>
  <c r="V4356" i="1" s="1"/>
  <c r="U4355" i="1"/>
  <c r="V4355" i="1" s="1"/>
  <c r="U4354" i="1"/>
  <c r="V4354" i="1" s="1"/>
  <c r="U4353" i="1"/>
  <c r="V4353" i="1" s="1"/>
  <c r="U4352" i="1"/>
  <c r="V4352" i="1" s="1"/>
  <c r="U4351" i="1"/>
  <c r="V4351" i="1" s="1"/>
  <c r="U4350" i="1"/>
  <c r="V4350" i="1" s="1"/>
  <c r="U4349" i="1"/>
  <c r="V4349" i="1" s="1"/>
  <c r="U4348" i="1"/>
  <c r="V4348" i="1" s="1"/>
  <c r="U4347" i="1"/>
  <c r="V4347" i="1" s="1"/>
  <c r="U4346" i="1"/>
  <c r="V4346" i="1" s="1"/>
  <c r="U4345" i="1"/>
  <c r="V4345" i="1" s="1"/>
  <c r="U4344" i="1"/>
  <c r="V4344" i="1" s="1"/>
  <c r="U4343" i="1"/>
  <c r="V4343" i="1" s="1"/>
  <c r="U4342" i="1"/>
  <c r="V4342" i="1" s="1"/>
  <c r="U4341" i="1"/>
  <c r="V4341" i="1" s="1"/>
  <c r="U4340" i="1"/>
  <c r="V4340" i="1" s="1"/>
  <c r="U4339" i="1"/>
  <c r="V4339" i="1" s="1"/>
  <c r="U4338" i="1"/>
  <c r="V4338" i="1" s="1"/>
  <c r="U4337" i="1"/>
  <c r="V4337" i="1" s="1"/>
  <c r="U4336" i="1"/>
  <c r="V4336" i="1" s="1"/>
  <c r="U4335" i="1"/>
  <c r="V4335" i="1" s="1"/>
  <c r="U4334" i="1"/>
  <c r="V4334" i="1" s="1"/>
  <c r="U4333" i="1"/>
  <c r="V4333" i="1" s="1"/>
  <c r="U4332" i="1"/>
  <c r="V4332" i="1" s="1"/>
  <c r="U4331" i="1"/>
  <c r="V4331" i="1" s="1"/>
  <c r="U4330" i="1"/>
  <c r="V4330" i="1" s="1"/>
  <c r="U4329" i="1"/>
  <c r="V4329" i="1" s="1"/>
  <c r="U4328" i="1"/>
  <c r="V4328" i="1" s="1"/>
  <c r="U4327" i="1"/>
  <c r="V4327" i="1" s="1"/>
  <c r="U4326" i="1"/>
  <c r="V4326" i="1" s="1"/>
  <c r="U4325" i="1"/>
  <c r="V4325" i="1" s="1"/>
  <c r="U4324" i="1"/>
  <c r="V4324" i="1" s="1"/>
  <c r="U4323" i="1"/>
  <c r="V4323" i="1" s="1"/>
  <c r="U4322" i="1"/>
  <c r="V4322" i="1" s="1"/>
  <c r="U4321" i="1"/>
  <c r="V4321" i="1" s="1"/>
  <c r="U4320" i="1"/>
  <c r="V4320" i="1" s="1"/>
  <c r="U4319" i="1"/>
  <c r="V4319" i="1" s="1"/>
  <c r="U4318" i="1"/>
  <c r="V4318" i="1" s="1"/>
  <c r="U4317" i="1"/>
  <c r="V4317" i="1" s="1"/>
  <c r="U4316" i="1"/>
  <c r="V4316" i="1" s="1"/>
  <c r="U4315" i="1"/>
  <c r="V4315" i="1" s="1"/>
  <c r="U4314" i="1"/>
  <c r="V4314" i="1" s="1"/>
  <c r="U4313" i="1"/>
  <c r="V4313" i="1" s="1"/>
  <c r="U4312" i="1"/>
  <c r="V4312" i="1" s="1"/>
  <c r="U4311" i="1"/>
  <c r="V4311" i="1" s="1"/>
  <c r="U4310" i="1"/>
  <c r="V4310" i="1" s="1"/>
  <c r="U4309" i="1"/>
  <c r="V4309" i="1" s="1"/>
  <c r="U4308" i="1"/>
  <c r="V4308" i="1" s="1"/>
  <c r="U4307" i="1"/>
  <c r="V4307" i="1" s="1"/>
  <c r="U4306" i="1"/>
  <c r="V4306" i="1" s="1"/>
  <c r="U4305" i="1"/>
  <c r="V4305" i="1" s="1"/>
  <c r="U4304" i="1"/>
  <c r="V4304" i="1" s="1"/>
  <c r="U4303" i="1"/>
  <c r="V4303" i="1" s="1"/>
  <c r="U4302" i="1"/>
  <c r="V4302" i="1" s="1"/>
  <c r="U4301" i="1"/>
  <c r="V4301" i="1" s="1"/>
  <c r="U4300" i="1"/>
  <c r="V4300" i="1" s="1"/>
  <c r="U4299" i="1"/>
  <c r="V4299" i="1" s="1"/>
  <c r="U4298" i="1"/>
  <c r="V4298" i="1" s="1"/>
  <c r="U4297" i="1"/>
  <c r="V4297" i="1" s="1"/>
  <c r="U4296" i="1"/>
  <c r="V4296" i="1" s="1"/>
  <c r="U4295" i="1"/>
  <c r="V4295" i="1" s="1"/>
  <c r="U4294" i="1"/>
  <c r="V4294" i="1" s="1"/>
  <c r="U4293" i="1"/>
  <c r="V4293" i="1" s="1"/>
  <c r="U4292" i="1"/>
  <c r="V4292" i="1" s="1"/>
  <c r="U4291" i="1"/>
  <c r="V4291" i="1" s="1"/>
  <c r="U4290" i="1"/>
  <c r="V4290" i="1" s="1"/>
  <c r="U4289" i="1"/>
  <c r="V4289" i="1" s="1"/>
  <c r="U4288" i="1"/>
  <c r="V4288" i="1" s="1"/>
  <c r="U4287" i="1"/>
  <c r="V4287" i="1" s="1"/>
  <c r="U4286" i="1"/>
  <c r="V4286" i="1" s="1"/>
  <c r="U4285" i="1"/>
  <c r="V4285" i="1" s="1"/>
  <c r="U4284" i="1"/>
  <c r="V4284" i="1" s="1"/>
  <c r="U4283" i="1"/>
  <c r="V4283" i="1" s="1"/>
  <c r="U4282" i="1"/>
  <c r="V4282" i="1" s="1"/>
  <c r="U4281" i="1"/>
  <c r="V4281" i="1" s="1"/>
  <c r="U4280" i="1"/>
  <c r="V4280" i="1" s="1"/>
  <c r="U4279" i="1"/>
  <c r="V4279" i="1" s="1"/>
  <c r="U4278" i="1"/>
  <c r="V4278" i="1" s="1"/>
  <c r="U4277" i="1"/>
  <c r="V4277" i="1" s="1"/>
  <c r="U4276" i="1"/>
  <c r="V4276" i="1" s="1"/>
  <c r="U4275" i="1"/>
  <c r="V4275" i="1" s="1"/>
  <c r="U4274" i="1"/>
  <c r="V4274" i="1" s="1"/>
  <c r="U4273" i="1"/>
  <c r="V4273" i="1" s="1"/>
  <c r="U4272" i="1"/>
  <c r="V4272" i="1" s="1"/>
  <c r="U4271" i="1"/>
  <c r="V4271" i="1" s="1"/>
  <c r="U4270" i="1"/>
  <c r="V4270" i="1" s="1"/>
  <c r="U4269" i="1"/>
  <c r="V4269" i="1" s="1"/>
  <c r="U4268" i="1"/>
  <c r="V4268" i="1" s="1"/>
  <c r="U4267" i="1"/>
  <c r="V4267" i="1" s="1"/>
  <c r="U4266" i="1"/>
  <c r="V4266" i="1" s="1"/>
  <c r="U4265" i="1"/>
  <c r="V4265" i="1" s="1"/>
  <c r="U4264" i="1"/>
  <c r="V4264" i="1" s="1"/>
  <c r="U4263" i="1"/>
  <c r="V4263" i="1" s="1"/>
  <c r="U4262" i="1"/>
  <c r="V4262" i="1" s="1"/>
  <c r="U4261" i="1"/>
  <c r="V4261" i="1" s="1"/>
  <c r="U4260" i="1"/>
  <c r="V4260" i="1" s="1"/>
  <c r="U4259" i="1"/>
  <c r="V4259" i="1" s="1"/>
  <c r="U4258" i="1"/>
  <c r="V4258" i="1" s="1"/>
  <c r="U4257" i="1"/>
  <c r="V4257" i="1" s="1"/>
  <c r="U4256" i="1"/>
  <c r="V4256" i="1" s="1"/>
  <c r="U4255" i="1"/>
  <c r="V4255" i="1" s="1"/>
  <c r="U4254" i="1"/>
  <c r="V4254" i="1" s="1"/>
  <c r="U4253" i="1"/>
  <c r="V4253" i="1" s="1"/>
  <c r="U4252" i="1"/>
  <c r="V4252" i="1" s="1"/>
  <c r="U4251" i="1"/>
  <c r="V4251" i="1" s="1"/>
  <c r="U4250" i="1"/>
  <c r="V4250" i="1" s="1"/>
  <c r="U4249" i="1"/>
  <c r="V4249" i="1" s="1"/>
  <c r="U4248" i="1"/>
  <c r="V4248" i="1" s="1"/>
  <c r="U4247" i="1"/>
  <c r="V4247" i="1" s="1"/>
  <c r="U4246" i="1"/>
  <c r="V4246" i="1" s="1"/>
  <c r="U4245" i="1"/>
  <c r="V4245" i="1" s="1"/>
  <c r="U4244" i="1"/>
  <c r="V4244" i="1" s="1"/>
  <c r="U4243" i="1"/>
  <c r="V4243" i="1" s="1"/>
  <c r="U4242" i="1"/>
  <c r="V4242" i="1" s="1"/>
  <c r="U4241" i="1"/>
  <c r="V4241" i="1" s="1"/>
  <c r="U4240" i="1"/>
  <c r="V4240" i="1" s="1"/>
  <c r="U4239" i="1"/>
  <c r="V4239" i="1" s="1"/>
  <c r="U4238" i="1"/>
  <c r="V4238" i="1" s="1"/>
  <c r="U4237" i="1"/>
  <c r="V4237" i="1" s="1"/>
  <c r="U4236" i="1"/>
  <c r="V4236" i="1" s="1"/>
  <c r="U4235" i="1"/>
  <c r="V4235" i="1" s="1"/>
  <c r="U4234" i="1"/>
  <c r="V4234" i="1" s="1"/>
  <c r="U4233" i="1"/>
  <c r="V4233" i="1" s="1"/>
  <c r="U4232" i="1"/>
  <c r="V4232" i="1" s="1"/>
  <c r="U4231" i="1"/>
  <c r="V4231" i="1" s="1"/>
  <c r="U4230" i="1"/>
  <c r="V4230" i="1" s="1"/>
  <c r="U4229" i="1"/>
  <c r="V4229" i="1" s="1"/>
  <c r="U4228" i="1"/>
  <c r="V4228" i="1" s="1"/>
  <c r="U4227" i="1"/>
  <c r="V4227" i="1" s="1"/>
  <c r="U4226" i="1"/>
  <c r="V4226" i="1" s="1"/>
  <c r="U4225" i="1"/>
  <c r="V4225" i="1" s="1"/>
  <c r="U4224" i="1"/>
  <c r="V4224" i="1" s="1"/>
  <c r="U4223" i="1"/>
  <c r="V4223" i="1" s="1"/>
  <c r="U4222" i="1"/>
  <c r="V4222" i="1" s="1"/>
  <c r="U4221" i="1"/>
  <c r="V4221" i="1" s="1"/>
  <c r="U4220" i="1"/>
  <c r="V4220" i="1" s="1"/>
  <c r="U4219" i="1"/>
  <c r="V4219" i="1" s="1"/>
  <c r="U4218" i="1"/>
  <c r="V4218" i="1" s="1"/>
  <c r="U4217" i="1"/>
  <c r="V4217" i="1" s="1"/>
  <c r="U4216" i="1"/>
  <c r="V4216" i="1" s="1"/>
  <c r="U4215" i="1"/>
  <c r="V4215" i="1" s="1"/>
  <c r="U4214" i="1"/>
  <c r="V4214" i="1" s="1"/>
  <c r="U4213" i="1"/>
  <c r="V4213" i="1" s="1"/>
  <c r="U4212" i="1"/>
  <c r="V4212" i="1" s="1"/>
  <c r="U4211" i="1"/>
  <c r="V4211" i="1" s="1"/>
  <c r="U4210" i="1"/>
  <c r="V4210" i="1" s="1"/>
  <c r="U4209" i="1"/>
  <c r="V4209" i="1" s="1"/>
  <c r="U4208" i="1"/>
  <c r="V4208" i="1" s="1"/>
  <c r="U4207" i="1"/>
  <c r="V4207" i="1" s="1"/>
  <c r="U4206" i="1"/>
  <c r="V4206" i="1" s="1"/>
  <c r="U4205" i="1"/>
  <c r="V4205" i="1" s="1"/>
  <c r="U4204" i="1"/>
  <c r="V4204" i="1" s="1"/>
  <c r="U4203" i="1"/>
  <c r="V4203" i="1" s="1"/>
  <c r="U4202" i="1"/>
  <c r="V4202" i="1" s="1"/>
  <c r="U4201" i="1"/>
  <c r="V4201" i="1" s="1"/>
  <c r="U4200" i="1"/>
  <c r="V4200" i="1" s="1"/>
  <c r="U4199" i="1"/>
  <c r="V4199" i="1" s="1"/>
  <c r="U4198" i="1"/>
  <c r="V4198" i="1" s="1"/>
  <c r="U4197" i="1"/>
  <c r="V4197" i="1" s="1"/>
  <c r="U4196" i="1"/>
  <c r="V4196" i="1" s="1"/>
  <c r="U4195" i="1"/>
  <c r="V4195" i="1" s="1"/>
  <c r="U4194" i="1"/>
  <c r="V4194" i="1" s="1"/>
  <c r="U4193" i="1"/>
  <c r="V4193" i="1" s="1"/>
  <c r="U4192" i="1"/>
  <c r="V4192" i="1" s="1"/>
  <c r="U4191" i="1"/>
  <c r="V4191" i="1" s="1"/>
  <c r="U4190" i="1"/>
  <c r="V4190" i="1" s="1"/>
  <c r="U4189" i="1"/>
  <c r="V4189" i="1" s="1"/>
  <c r="U4188" i="1"/>
  <c r="V4188" i="1" s="1"/>
  <c r="U4187" i="1"/>
  <c r="V4187" i="1" s="1"/>
  <c r="U4186" i="1"/>
  <c r="V4186" i="1" s="1"/>
  <c r="U4185" i="1"/>
  <c r="V4185" i="1" s="1"/>
  <c r="U4184" i="1"/>
  <c r="V4184" i="1" s="1"/>
  <c r="U4183" i="1"/>
  <c r="V4183" i="1" s="1"/>
  <c r="U4182" i="1"/>
  <c r="V4182" i="1" s="1"/>
  <c r="U4181" i="1"/>
  <c r="V4181" i="1" s="1"/>
  <c r="U4180" i="1"/>
  <c r="V4180" i="1" s="1"/>
  <c r="U4179" i="1"/>
  <c r="V4179" i="1" s="1"/>
  <c r="U4178" i="1"/>
  <c r="V4178" i="1" s="1"/>
  <c r="U4177" i="1"/>
  <c r="V4177" i="1" s="1"/>
  <c r="U4176" i="1"/>
  <c r="V4176" i="1" s="1"/>
  <c r="U4175" i="1"/>
  <c r="V4175" i="1" s="1"/>
  <c r="U4174" i="1"/>
  <c r="V4174" i="1" s="1"/>
  <c r="U4173" i="1"/>
  <c r="V4173" i="1" s="1"/>
  <c r="U4172" i="1"/>
  <c r="V4172" i="1" s="1"/>
  <c r="U4171" i="1"/>
  <c r="V4171" i="1" s="1"/>
  <c r="U4170" i="1"/>
  <c r="V4170" i="1" s="1"/>
  <c r="U4169" i="1"/>
  <c r="V4169" i="1" s="1"/>
  <c r="U4168" i="1"/>
  <c r="V4168" i="1" s="1"/>
  <c r="U4167" i="1"/>
  <c r="V4167" i="1" s="1"/>
  <c r="U4166" i="1"/>
  <c r="V4166" i="1" s="1"/>
  <c r="U4165" i="1"/>
  <c r="V4165" i="1" s="1"/>
  <c r="U4164" i="1"/>
  <c r="V4164" i="1" s="1"/>
  <c r="U4163" i="1"/>
  <c r="V4163" i="1" s="1"/>
  <c r="U4162" i="1"/>
  <c r="V4162" i="1" s="1"/>
  <c r="U4161" i="1"/>
  <c r="V4161" i="1" s="1"/>
  <c r="U4160" i="1"/>
  <c r="V4160" i="1" s="1"/>
  <c r="U4159" i="1"/>
  <c r="V4159" i="1" s="1"/>
  <c r="U4158" i="1"/>
  <c r="V4158" i="1" s="1"/>
  <c r="U4157" i="1"/>
  <c r="V4157" i="1" s="1"/>
  <c r="U4156" i="1"/>
  <c r="V4156" i="1" s="1"/>
  <c r="U4155" i="1"/>
  <c r="V4155" i="1" s="1"/>
  <c r="U4154" i="1"/>
  <c r="V4154" i="1" s="1"/>
  <c r="U4153" i="1"/>
  <c r="V4153" i="1" s="1"/>
  <c r="U4152" i="1"/>
  <c r="V4152" i="1" s="1"/>
  <c r="U4151" i="1"/>
  <c r="V4151" i="1" s="1"/>
  <c r="U4150" i="1"/>
  <c r="V4150" i="1" s="1"/>
  <c r="U4149" i="1"/>
  <c r="V4149" i="1" s="1"/>
  <c r="U4148" i="1"/>
  <c r="V4148" i="1" s="1"/>
  <c r="U4147" i="1"/>
  <c r="V4147" i="1" s="1"/>
  <c r="U4146" i="1"/>
  <c r="V4146" i="1" s="1"/>
  <c r="U4145" i="1"/>
  <c r="V4145" i="1" s="1"/>
  <c r="U4144" i="1"/>
  <c r="V4144" i="1" s="1"/>
  <c r="U4143" i="1"/>
  <c r="V4143" i="1" s="1"/>
  <c r="U4142" i="1"/>
  <c r="V4142" i="1" s="1"/>
  <c r="U4141" i="1"/>
  <c r="V4141" i="1" s="1"/>
  <c r="U4140" i="1"/>
  <c r="V4140" i="1" s="1"/>
  <c r="U4139" i="1"/>
  <c r="V4139" i="1" s="1"/>
  <c r="U4138" i="1"/>
  <c r="V4138" i="1" s="1"/>
  <c r="U4137" i="1"/>
  <c r="V4137" i="1" s="1"/>
  <c r="U4136" i="1"/>
  <c r="V4136" i="1" s="1"/>
  <c r="U4135" i="1"/>
  <c r="V4135" i="1" s="1"/>
  <c r="U4134" i="1"/>
  <c r="V4134" i="1" s="1"/>
  <c r="U4133" i="1"/>
  <c r="V4133" i="1" s="1"/>
  <c r="U4132" i="1"/>
  <c r="V4132" i="1" s="1"/>
  <c r="U4131" i="1"/>
  <c r="V4131" i="1" s="1"/>
  <c r="U4130" i="1"/>
  <c r="V4130" i="1" s="1"/>
  <c r="U4129" i="1"/>
  <c r="V4129" i="1" s="1"/>
  <c r="U4128" i="1"/>
  <c r="V4128" i="1" s="1"/>
  <c r="U4127" i="1"/>
  <c r="V4127" i="1" s="1"/>
  <c r="U4126" i="1"/>
  <c r="V4126" i="1" s="1"/>
  <c r="U4125" i="1"/>
  <c r="V4125" i="1" s="1"/>
  <c r="U4124" i="1"/>
  <c r="V4124" i="1" s="1"/>
  <c r="U4123" i="1"/>
  <c r="V4123" i="1" s="1"/>
  <c r="U4122" i="1"/>
  <c r="V4122" i="1" s="1"/>
  <c r="U4121" i="1"/>
  <c r="V4121" i="1" s="1"/>
  <c r="U4120" i="1"/>
  <c r="V4120" i="1" s="1"/>
  <c r="U4119" i="1"/>
  <c r="V4119" i="1" s="1"/>
  <c r="U4118" i="1"/>
  <c r="V4118" i="1" s="1"/>
  <c r="U4117" i="1"/>
  <c r="V4117" i="1" s="1"/>
  <c r="U4116" i="1"/>
  <c r="V4116" i="1" s="1"/>
  <c r="U4115" i="1"/>
  <c r="V4115" i="1" s="1"/>
  <c r="U4114" i="1"/>
  <c r="V4114" i="1" s="1"/>
  <c r="U4113" i="1"/>
  <c r="V4113" i="1" s="1"/>
  <c r="U4112" i="1"/>
  <c r="V4112" i="1" s="1"/>
  <c r="U4111" i="1"/>
  <c r="V4111" i="1" s="1"/>
  <c r="U4110" i="1"/>
  <c r="V4110" i="1" s="1"/>
  <c r="U4109" i="1"/>
  <c r="V4109" i="1" s="1"/>
  <c r="U4108" i="1"/>
  <c r="V4108" i="1" s="1"/>
  <c r="U4107" i="1"/>
  <c r="V4107" i="1" s="1"/>
  <c r="U4106" i="1"/>
  <c r="V4106" i="1" s="1"/>
  <c r="U4105" i="1"/>
  <c r="V4105" i="1" s="1"/>
  <c r="U4104" i="1"/>
  <c r="V4104" i="1" s="1"/>
  <c r="U4103" i="1"/>
  <c r="V4103" i="1" s="1"/>
  <c r="U4102" i="1"/>
  <c r="V4102" i="1" s="1"/>
  <c r="U4101" i="1"/>
  <c r="V4101" i="1" s="1"/>
  <c r="U4100" i="1"/>
  <c r="V4100" i="1" s="1"/>
  <c r="U4099" i="1"/>
  <c r="V4099" i="1" s="1"/>
  <c r="U4098" i="1"/>
  <c r="V4098" i="1" s="1"/>
  <c r="U4097" i="1"/>
  <c r="V4097" i="1" s="1"/>
  <c r="U4096" i="1"/>
  <c r="V4096" i="1" s="1"/>
  <c r="U4095" i="1"/>
  <c r="V4095" i="1" s="1"/>
  <c r="U4094" i="1"/>
  <c r="V4094" i="1" s="1"/>
  <c r="U4093" i="1"/>
  <c r="V4093" i="1" s="1"/>
  <c r="U4092" i="1"/>
  <c r="V4092" i="1" s="1"/>
  <c r="U4091" i="1"/>
  <c r="V4091" i="1" s="1"/>
  <c r="U4090" i="1"/>
  <c r="V4090" i="1" s="1"/>
  <c r="U4089" i="1"/>
  <c r="V4089" i="1" s="1"/>
  <c r="U4088" i="1"/>
  <c r="V4088" i="1" s="1"/>
  <c r="U4087" i="1"/>
  <c r="V4087" i="1" s="1"/>
  <c r="U4086" i="1"/>
  <c r="V4086" i="1" s="1"/>
  <c r="U4085" i="1"/>
  <c r="V4085" i="1" s="1"/>
  <c r="U4084" i="1"/>
  <c r="V4084" i="1" s="1"/>
  <c r="U4083" i="1"/>
  <c r="V4083" i="1" s="1"/>
  <c r="U4082" i="1"/>
  <c r="V4082" i="1" s="1"/>
  <c r="U4081" i="1"/>
  <c r="V4081" i="1" s="1"/>
  <c r="U4080" i="1"/>
  <c r="V4080" i="1" s="1"/>
  <c r="U4079" i="1"/>
  <c r="V4079" i="1" s="1"/>
  <c r="U4078" i="1"/>
  <c r="V4078" i="1" s="1"/>
  <c r="U4077" i="1"/>
  <c r="V4077" i="1" s="1"/>
  <c r="U4076" i="1"/>
  <c r="V4076" i="1" s="1"/>
  <c r="U4075" i="1"/>
  <c r="V4075" i="1" s="1"/>
  <c r="U4074" i="1"/>
  <c r="V4074" i="1" s="1"/>
  <c r="U4073" i="1"/>
  <c r="V4073" i="1" s="1"/>
  <c r="U4072" i="1"/>
  <c r="V4072" i="1" s="1"/>
  <c r="U4071" i="1"/>
  <c r="V4071" i="1" s="1"/>
  <c r="U4070" i="1"/>
  <c r="V4070" i="1" s="1"/>
  <c r="U4069" i="1"/>
  <c r="V4069" i="1" s="1"/>
  <c r="U4068" i="1"/>
  <c r="V4068" i="1" s="1"/>
  <c r="U4067" i="1"/>
  <c r="V4067" i="1" s="1"/>
  <c r="U4066" i="1"/>
  <c r="V4066" i="1" s="1"/>
  <c r="U4065" i="1"/>
  <c r="V4065" i="1" s="1"/>
  <c r="U4064" i="1"/>
  <c r="V4064" i="1" s="1"/>
  <c r="U4063" i="1"/>
  <c r="V4063" i="1" s="1"/>
  <c r="U4062" i="1"/>
  <c r="V4062" i="1" s="1"/>
  <c r="U4061" i="1"/>
  <c r="V4061" i="1" s="1"/>
  <c r="U4060" i="1"/>
  <c r="V4060" i="1" s="1"/>
  <c r="U4059" i="1"/>
  <c r="V4059" i="1" s="1"/>
  <c r="U4058" i="1"/>
  <c r="V4058" i="1" s="1"/>
  <c r="U4057" i="1"/>
  <c r="V4057" i="1" s="1"/>
  <c r="U4056" i="1"/>
  <c r="V4056" i="1" s="1"/>
  <c r="U4055" i="1"/>
  <c r="V4055" i="1" s="1"/>
  <c r="U4054" i="1"/>
  <c r="V4054" i="1" s="1"/>
  <c r="U4053" i="1"/>
  <c r="V4053" i="1" s="1"/>
  <c r="U4052" i="1"/>
  <c r="V4052" i="1" s="1"/>
  <c r="U4051" i="1"/>
  <c r="V4051" i="1" s="1"/>
  <c r="U4050" i="1"/>
  <c r="V4050" i="1" s="1"/>
  <c r="U4049" i="1"/>
  <c r="V4049" i="1" s="1"/>
  <c r="U4048" i="1"/>
  <c r="V4048" i="1" s="1"/>
  <c r="U4047" i="1"/>
  <c r="V4047" i="1" s="1"/>
  <c r="U4046" i="1"/>
  <c r="V4046" i="1" s="1"/>
  <c r="U4045" i="1"/>
  <c r="V4045" i="1" s="1"/>
  <c r="U4044" i="1"/>
  <c r="V4044" i="1" s="1"/>
  <c r="U4043" i="1"/>
  <c r="V4043" i="1" s="1"/>
  <c r="U4042" i="1"/>
  <c r="V4042" i="1" s="1"/>
  <c r="U4041" i="1"/>
  <c r="V4041" i="1" s="1"/>
  <c r="U4040" i="1"/>
  <c r="V4040" i="1" s="1"/>
  <c r="U4039" i="1"/>
  <c r="V4039" i="1" s="1"/>
  <c r="U4038" i="1"/>
  <c r="V4038" i="1" s="1"/>
  <c r="U4037" i="1"/>
  <c r="V4037" i="1" s="1"/>
  <c r="U4036" i="1"/>
  <c r="V4036" i="1" s="1"/>
  <c r="U4035" i="1"/>
  <c r="V4035" i="1" s="1"/>
  <c r="U4034" i="1"/>
  <c r="V4034" i="1" s="1"/>
  <c r="U4033" i="1"/>
  <c r="V4033" i="1" s="1"/>
  <c r="U4032" i="1"/>
  <c r="V4032" i="1" s="1"/>
  <c r="U4031" i="1"/>
  <c r="V4031" i="1" s="1"/>
  <c r="U4030" i="1"/>
  <c r="V4030" i="1" s="1"/>
  <c r="U4029" i="1"/>
  <c r="V4029" i="1" s="1"/>
  <c r="U4028" i="1"/>
  <c r="V4028" i="1" s="1"/>
  <c r="U4027" i="1"/>
  <c r="V4027" i="1" s="1"/>
  <c r="U4026" i="1"/>
  <c r="V4026" i="1" s="1"/>
  <c r="U4025" i="1"/>
  <c r="V4025" i="1" s="1"/>
  <c r="U4024" i="1"/>
  <c r="V4024" i="1" s="1"/>
  <c r="U4023" i="1"/>
  <c r="V4023" i="1" s="1"/>
  <c r="U4022" i="1"/>
  <c r="V4022" i="1" s="1"/>
  <c r="U4021" i="1"/>
  <c r="V4021" i="1" s="1"/>
  <c r="U4020" i="1"/>
  <c r="V4020" i="1" s="1"/>
  <c r="U4019" i="1"/>
  <c r="V4019" i="1" s="1"/>
  <c r="U4018" i="1"/>
  <c r="V4018" i="1" s="1"/>
  <c r="U4017" i="1"/>
  <c r="V4017" i="1" s="1"/>
  <c r="U4016" i="1"/>
  <c r="V4016" i="1" s="1"/>
  <c r="U4015" i="1"/>
  <c r="V4015" i="1" s="1"/>
  <c r="U4014" i="1"/>
  <c r="V4014" i="1" s="1"/>
  <c r="U4013" i="1"/>
  <c r="V4013" i="1" s="1"/>
  <c r="U4012" i="1"/>
  <c r="V4012" i="1" s="1"/>
  <c r="U4011" i="1"/>
  <c r="V4011" i="1" s="1"/>
  <c r="U4010" i="1"/>
  <c r="V4010" i="1" s="1"/>
  <c r="U4009" i="1"/>
  <c r="V4009" i="1" s="1"/>
  <c r="U4008" i="1"/>
  <c r="V4008" i="1" s="1"/>
  <c r="U4007" i="1"/>
  <c r="V4007" i="1" s="1"/>
  <c r="U4006" i="1"/>
  <c r="V4006" i="1" s="1"/>
  <c r="U4005" i="1"/>
  <c r="V4005" i="1" s="1"/>
  <c r="U4004" i="1"/>
  <c r="V4004" i="1" s="1"/>
  <c r="U4003" i="1"/>
  <c r="V4003" i="1" s="1"/>
  <c r="U4002" i="1"/>
  <c r="V4002" i="1" s="1"/>
  <c r="U4001" i="1"/>
  <c r="V4001" i="1" s="1"/>
  <c r="U4000" i="1"/>
  <c r="V4000" i="1" s="1"/>
  <c r="U3999" i="1"/>
  <c r="V3999" i="1" s="1"/>
  <c r="U3998" i="1"/>
  <c r="V3998" i="1" s="1"/>
  <c r="U3997" i="1"/>
  <c r="V3997" i="1" s="1"/>
  <c r="U3996" i="1"/>
  <c r="V3996" i="1" s="1"/>
  <c r="U3995" i="1"/>
  <c r="V3995" i="1" s="1"/>
  <c r="U3994" i="1"/>
  <c r="V3994" i="1" s="1"/>
  <c r="U3993" i="1"/>
  <c r="V3993" i="1" s="1"/>
  <c r="U3992" i="1"/>
  <c r="V3992" i="1" s="1"/>
  <c r="U3991" i="1"/>
  <c r="V3991" i="1" s="1"/>
  <c r="U3990" i="1"/>
  <c r="V3990" i="1" s="1"/>
  <c r="U3989" i="1"/>
  <c r="V3989" i="1" s="1"/>
  <c r="U3988" i="1"/>
  <c r="V3988" i="1" s="1"/>
  <c r="U3987" i="1"/>
  <c r="V3987" i="1" s="1"/>
  <c r="U3986" i="1"/>
  <c r="V3986" i="1" s="1"/>
  <c r="U3985" i="1"/>
  <c r="V3985" i="1" s="1"/>
  <c r="U3984" i="1"/>
  <c r="V3984" i="1" s="1"/>
  <c r="U3983" i="1"/>
  <c r="V3983" i="1" s="1"/>
  <c r="U3982" i="1"/>
  <c r="V3982" i="1" s="1"/>
  <c r="U3981" i="1"/>
  <c r="V3981" i="1" s="1"/>
  <c r="U3980" i="1"/>
  <c r="V3980" i="1" s="1"/>
  <c r="U3979" i="1"/>
  <c r="V3979" i="1" s="1"/>
  <c r="U3978" i="1"/>
  <c r="V3978" i="1" s="1"/>
  <c r="U3977" i="1"/>
  <c r="V3977" i="1" s="1"/>
  <c r="U3976" i="1"/>
  <c r="V3976" i="1" s="1"/>
  <c r="U3975" i="1"/>
  <c r="V3975" i="1" s="1"/>
  <c r="U3974" i="1"/>
  <c r="V3974" i="1" s="1"/>
  <c r="U3973" i="1"/>
  <c r="V3973" i="1" s="1"/>
  <c r="U3972" i="1"/>
  <c r="V3972" i="1" s="1"/>
  <c r="U3971" i="1"/>
  <c r="V3971" i="1" s="1"/>
  <c r="U3970" i="1"/>
  <c r="V3970" i="1" s="1"/>
  <c r="U3969" i="1"/>
  <c r="V3969" i="1" s="1"/>
  <c r="U3968" i="1"/>
  <c r="V3968" i="1" s="1"/>
  <c r="U3967" i="1"/>
  <c r="V3967" i="1" s="1"/>
  <c r="U3966" i="1"/>
  <c r="V3966" i="1" s="1"/>
  <c r="U3965" i="1"/>
  <c r="V3965" i="1" s="1"/>
  <c r="U3964" i="1"/>
  <c r="V3964" i="1" s="1"/>
  <c r="U3963" i="1"/>
  <c r="V3963" i="1" s="1"/>
  <c r="U3962" i="1"/>
  <c r="V3962" i="1" s="1"/>
  <c r="U3961" i="1"/>
  <c r="V3961" i="1" s="1"/>
  <c r="U3960" i="1"/>
  <c r="V3960" i="1" s="1"/>
  <c r="U3959" i="1"/>
  <c r="V3959" i="1" s="1"/>
  <c r="U3958" i="1"/>
  <c r="V3958" i="1" s="1"/>
  <c r="U3957" i="1"/>
  <c r="V3957" i="1" s="1"/>
  <c r="U3956" i="1"/>
  <c r="V3956" i="1" s="1"/>
  <c r="U3955" i="1"/>
  <c r="V3955" i="1" s="1"/>
  <c r="U3954" i="1"/>
  <c r="V3954" i="1" s="1"/>
  <c r="U3953" i="1"/>
  <c r="V3953" i="1" s="1"/>
  <c r="U3952" i="1"/>
  <c r="V3952" i="1" s="1"/>
  <c r="U3951" i="1"/>
  <c r="V3951" i="1" s="1"/>
  <c r="U3950" i="1"/>
  <c r="V3950" i="1" s="1"/>
  <c r="U3949" i="1"/>
  <c r="V3949" i="1" s="1"/>
  <c r="U3948" i="1"/>
  <c r="V3948" i="1" s="1"/>
  <c r="U3947" i="1"/>
  <c r="V3947" i="1" s="1"/>
  <c r="U3946" i="1"/>
  <c r="V3946" i="1" s="1"/>
  <c r="U3945" i="1"/>
  <c r="V3945" i="1" s="1"/>
  <c r="U3944" i="1"/>
  <c r="V3944" i="1" s="1"/>
  <c r="U3943" i="1"/>
  <c r="V3943" i="1" s="1"/>
  <c r="U3942" i="1"/>
  <c r="V3942" i="1" s="1"/>
  <c r="U3941" i="1"/>
  <c r="V3941" i="1" s="1"/>
  <c r="U3940" i="1"/>
  <c r="V3940" i="1" s="1"/>
  <c r="U3939" i="1"/>
  <c r="V3939" i="1" s="1"/>
  <c r="U3938" i="1"/>
  <c r="V3938" i="1" s="1"/>
  <c r="U3937" i="1"/>
  <c r="V3937" i="1" s="1"/>
  <c r="U3936" i="1"/>
  <c r="V3936" i="1" s="1"/>
  <c r="U3935" i="1"/>
  <c r="V3935" i="1" s="1"/>
  <c r="U3934" i="1"/>
  <c r="V3934" i="1" s="1"/>
  <c r="U3933" i="1"/>
  <c r="V3933" i="1" s="1"/>
  <c r="U3932" i="1"/>
  <c r="V3932" i="1" s="1"/>
  <c r="U3931" i="1"/>
  <c r="V3931" i="1" s="1"/>
  <c r="U3930" i="1"/>
  <c r="V3930" i="1" s="1"/>
  <c r="U3929" i="1"/>
  <c r="V3929" i="1" s="1"/>
  <c r="U3928" i="1"/>
  <c r="V3928" i="1" s="1"/>
  <c r="U3927" i="1"/>
  <c r="V3927" i="1" s="1"/>
  <c r="U3926" i="1"/>
  <c r="V3926" i="1" s="1"/>
  <c r="U3925" i="1"/>
  <c r="V3925" i="1" s="1"/>
  <c r="U3924" i="1"/>
  <c r="V3924" i="1" s="1"/>
  <c r="U3923" i="1"/>
  <c r="V3923" i="1" s="1"/>
  <c r="U3922" i="1"/>
  <c r="V3922" i="1" s="1"/>
  <c r="U3921" i="1"/>
  <c r="V3921" i="1" s="1"/>
  <c r="U3920" i="1"/>
  <c r="V3920" i="1" s="1"/>
  <c r="U3919" i="1"/>
  <c r="V3919" i="1" s="1"/>
  <c r="U3918" i="1"/>
  <c r="V3918" i="1" s="1"/>
  <c r="U3917" i="1"/>
  <c r="V3917" i="1" s="1"/>
  <c r="U3916" i="1"/>
  <c r="V3916" i="1" s="1"/>
  <c r="U3915" i="1"/>
  <c r="V3915" i="1" s="1"/>
  <c r="U3914" i="1"/>
  <c r="V3914" i="1" s="1"/>
  <c r="U3913" i="1"/>
  <c r="V3913" i="1" s="1"/>
  <c r="U3912" i="1"/>
  <c r="V3912" i="1" s="1"/>
  <c r="U3911" i="1"/>
  <c r="V3911" i="1" s="1"/>
  <c r="U3910" i="1"/>
  <c r="V3910" i="1" s="1"/>
  <c r="U3909" i="1"/>
  <c r="V3909" i="1" s="1"/>
  <c r="U3908" i="1"/>
  <c r="V3908" i="1" s="1"/>
  <c r="U3907" i="1"/>
  <c r="V3907" i="1" s="1"/>
  <c r="U3906" i="1"/>
  <c r="V3906" i="1" s="1"/>
  <c r="U3905" i="1"/>
  <c r="V3905" i="1" s="1"/>
  <c r="U3904" i="1"/>
  <c r="V3904" i="1" s="1"/>
  <c r="U3903" i="1"/>
  <c r="V3903" i="1" s="1"/>
  <c r="U3902" i="1"/>
  <c r="V3902" i="1" s="1"/>
  <c r="U3901" i="1"/>
  <c r="V3901" i="1" s="1"/>
  <c r="U3900" i="1"/>
  <c r="V3900" i="1" s="1"/>
  <c r="U3899" i="1"/>
  <c r="V3899" i="1" s="1"/>
  <c r="U3898" i="1"/>
  <c r="V3898" i="1" s="1"/>
  <c r="U3897" i="1"/>
  <c r="V3897" i="1" s="1"/>
  <c r="U3896" i="1"/>
  <c r="V3896" i="1" s="1"/>
  <c r="U3895" i="1"/>
  <c r="V3895" i="1" s="1"/>
  <c r="U3894" i="1"/>
  <c r="V3894" i="1" s="1"/>
  <c r="U3893" i="1"/>
  <c r="V3893" i="1" s="1"/>
  <c r="U3892" i="1"/>
  <c r="V3892" i="1" s="1"/>
  <c r="U3891" i="1"/>
  <c r="V3891" i="1" s="1"/>
  <c r="U3890" i="1"/>
  <c r="V3890" i="1" s="1"/>
  <c r="U3889" i="1"/>
  <c r="V3889" i="1" s="1"/>
  <c r="U3888" i="1"/>
  <c r="V3888" i="1" s="1"/>
  <c r="U3887" i="1"/>
  <c r="V3887" i="1" s="1"/>
  <c r="U3886" i="1"/>
  <c r="V3886" i="1" s="1"/>
  <c r="U3885" i="1"/>
  <c r="V3885" i="1" s="1"/>
  <c r="U3884" i="1"/>
  <c r="V3884" i="1" s="1"/>
  <c r="U3883" i="1"/>
  <c r="V3883" i="1" s="1"/>
  <c r="U3882" i="1"/>
  <c r="V3882" i="1" s="1"/>
  <c r="U3881" i="1"/>
  <c r="V3881" i="1" s="1"/>
  <c r="U3880" i="1"/>
  <c r="V3880" i="1" s="1"/>
  <c r="U3879" i="1"/>
  <c r="V3879" i="1" s="1"/>
  <c r="U3878" i="1"/>
  <c r="V3878" i="1" s="1"/>
  <c r="U3877" i="1"/>
  <c r="V3877" i="1" s="1"/>
  <c r="U3876" i="1"/>
  <c r="V3876" i="1" s="1"/>
  <c r="U3875" i="1"/>
  <c r="V3875" i="1" s="1"/>
  <c r="U3874" i="1"/>
  <c r="V3874" i="1" s="1"/>
  <c r="U3873" i="1"/>
  <c r="V3873" i="1" s="1"/>
  <c r="U3872" i="1"/>
  <c r="V3872" i="1" s="1"/>
  <c r="U3871" i="1"/>
  <c r="V3871" i="1" s="1"/>
  <c r="U3870" i="1"/>
  <c r="V3870" i="1" s="1"/>
  <c r="U3869" i="1"/>
  <c r="V3869" i="1" s="1"/>
  <c r="U3868" i="1"/>
  <c r="V3868" i="1" s="1"/>
  <c r="U3867" i="1"/>
  <c r="V3867" i="1" s="1"/>
  <c r="U3866" i="1"/>
  <c r="V3866" i="1" s="1"/>
  <c r="U3865" i="1"/>
  <c r="V3865" i="1" s="1"/>
  <c r="U3864" i="1"/>
  <c r="V3864" i="1" s="1"/>
  <c r="U3863" i="1"/>
  <c r="V3863" i="1" s="1"/>
  <c r="U3862" i="1"/>
  <c r="V3862" i="1" s="1"/>
  <c r="U3861" i="1"/>
  <c r="V3861" i="1" s="1"/>
  <c r="U3860" i="1"/>
  <c r="V3860" i="1" s="1"/>
  <c r="U3859" i="1"/>
  <c r="V3859" i="1" s="1"/>
  <c r="U3858" i="1"/>
  <c r="V3858" i="1" s="1"/>
  <c r="U3857" i="1"/>
  <c r="V3857" i="1" s="1"/>
  <c r="U3856" i="1"/>
  <c r="V3856" i="1" s="1"/>
  <c r="U3855" i="1"/>
  <c r="V3855" i="1" s="1"/>
  <c r="U3854" i="1"/>
  <c r="V3854" i="1" s="1"/>
  <c r="U3853" i="1"/>
  <c r="V3853" i="1" s="1"/>
  <c r="U3852" i="1"/>
  <c r="V3852" i="1" s="1"/>
  <c r="U3851" i="1"/>
  <c r="V3851" i="1" s="1"/>
  <c r="U3850" i="1"/>
  <c r="V3850" i="1" s="1"/>
  <c r="U3849" i="1"/>
  <c r="V3849" i="1" s="1"/>
  <c r="U3848" i="1"/>
  <c r="V3848" i="1" s="1"/>
  <c r="U3847" i="1"/>
  <c r="V3847" i="1" s="1"/>
  <c r="U3846" i="1"/>
  <c r="V3846" i="1" s="1"/>
  <c r="U3845" i="1"/>
  <c r="V3845" i="1" s="1"/>
  <c r="U3844" i="1"/>
  <c r="V3844" i="1" s="1"/>
  <c r="U3843" i="1"/>
  <c r="V3843" i="1" s="1"/>
  <c r="U3842" i="1"/>
  <c r="V3842" i="1" s="1"/>
  <c r="U3841" i="1"/>
  <c r="V3841" i="1" s="1"/>
  <c r="U3840" i="1"/>
  <c r="V3840" i="1" s="1"/>
  <c r="U3839" i="1"/>
  <c r="V3839" i="1" s="1"/>
  <c r="U3838" i="1"/>
  <c r="V3838" i="1" s="1"/>
  <c r="U3837" i="1"/>
  <c r="V3837" i="1" s="1"/>
  <c r="U3836" i="1"/>
  <c r="V3836" i="1" s="1"/>
  <c r="U3835" i="1"/>
  <c r="V3835" i="1" s="1"/>
  <c r="U3834" i="1"/>
  <c r="V3834" i="1" s="1"/>
  <c r="U3833" i="1"/>
  <c r="V3833" i="1" s="1"/>
  <c r="U3832" i="1"/>
  <c r="V3832" i="1" s="1"/>
  <c r="U3831" i="1"/>
  <c r="V3831" i="1" s="1"/>
  <c r="U3830" i="1"/>
  <c r="V3830" i="1" s="1"/>
  <c r="U3829" i="1"/>
  <c r="V3829" i="1" s="1"/>
  <c r="U3828" i="1"/>
  <c r="V3828" i="1" s="1"/>
  <c r="U3827" i="1"/>
  <c r="V3827" i="1" s="1"/>
  <c r="U3826" i="1"/>
  <c r="V3826" i="1" s="1"/>
  <c r="U3825" i="1"/>
  <c r="V3825" i="1" s="1"/>
  <c r="U3824" i="1"/>
  <c r="V3824" i="1" s="1"/>
  <c r="U3823" i="1"/>
  <c r="V3823" i="1" s="1"/>
  <c r="U3822" i="1"/>
  <c r="V3822" i="1" s="1"/>
  <c r="U3821" i="1"/>
  <c r="V3821" i="1" s="1"/>
  <c r="U3820" i="1"/>
  <c r="V3820" i="1" s="1"/>
  <c r="U3819" i="1"/>
  <c r="V3819" i="1" s="1"/>
  <c r="U3818" i="1"/>
  <c r="V3818" i="1" s="1"/>
  <c r="U3817" i="1"/>
  <c r="V3817" i="1" s="1"/>
  <c r="U3816" i="1"/>
  <c r="V3816" i="1" s="1"/>
  <c r="U3815" i="1"/>
  <c r="V3815" i="1" s="1"/>
  <c r="U3814" i="1"/>
  <c r="V3814" i="1" s="1"/>
  <c r="U3813" i="1"/>
  <c r="V3813" i="1" s="1"/>
  <c r="U3812" i="1"/>
  <c r="V3812" i="1" s="1"/>
  <c r="U3811" i="1"/>
  <c r="V3811" i="1" s="1"/>
  <c r="U3810" i="1"/>
  <c r="V3810" i="1" s="1"/>
  <c r="U3809" i="1"/>
  <c r="V3809" i="1" s="1"/>
  <c r="U3808" i="1"/>
  <c r="V3808" i="1" s="1"/>
  <c r="U3807" i="1"/>
  <c r="V3807" i="1" s="1"/>
  <c r="U3806" i="1"/>
  <c r="V3806" i="1" s="1"/>
  <c r="U3805" i="1"/>
  <c r="V3805" i="1" s="1"/>
  <c r="U3804" i="1"/>
  <c r="V3804" i="1" s="1"/>
  <c r="U3803" i="1"/>
  <c r="V3803" i="1" s="1"/>
  <c r="U3802" i="1"/>
  <c r="V3802" i="1" s="1"/>
  <c r="U3801" i="1"/>
  <c r="V3801" i="1" s="1"/>
  <c r="U3800" i="1"/>
  <c r="V3800" i="1" s="1"/>
  <c r="U3799" i="1"/>
  <c r="V3799" i="1" s="1"/>
  <c r="U3798" i="1"/>
  <c r="V3798" i="1" s="1"/>
  <c r="U3797" i="1"/>
  <c r="V3797" i="1" s="1"/>
  <c r="U3796" i="1"/>
  <c r="V3796" i="1" s="1"/>
  <c r="U3795" i="1"/>
  <c r="V3795" i="1" s="1"/>
  <c r="U3794" i="1"/>
  <c r="V3794" i="1" s="1"/>
  <c r="U3793" i="1"/>
  <c r="V3793" i="1" s="1"/>
  <c r="U3792" i="1"/>
  <c r="V3792" i="1" s="1"/>
  <c r="U3791" i="1"/>
  <c r="V3791" i="1" s="1"/>
  <c r="U3790" i="1"/>
  <c r="V3790" i="1" s="1"/>
  <c r="U3789" i="1"/>
  <c r="V3789" i="1" s="1"/>
  <c r="U3788" i="1"/>
  <c r="V3788" i="1" s="1"/>
  <c r="U3787" i="1"/>
  <c r="V3787" i="1" s="1"/>
  <c r="U3786" i="1"/>
  <c r="V3786" i="1" s="1"/>
  <c r="U3785" i="1"/>
  <c r="V3785" i="1" s="1"/>
  <c r="U3784" i="1"/>
  <c r="V3784" i="1" s="1"/>
  <c r="U3783" i="1"/>
  <c r="V3783" i="1" s="1"/>
  <c r="U3782" i="1"/>
  <c r="V3782" i="1" s="1"/>
  <c r="U3781" i="1"/>
  <c r="V3781" i="1" s="1"/>
  <c r="U3780" i="1"/>
  <c r="V3780" i="1" s="1"/>
  <c r="U3779" i="1"/>
  <c r="V3779" i="1" s="1"/>
  <c r="U3778" i="1"/>
  <c r="V3778" i="1" s="1"/>
  <c r="U3777" i="1"/>
  <c r="V3777" i="1" s="1"/>
  <c r="U3776" i="1"/>
  <c r="V3776" i="1" s="1"/>
  <c r="U3775" i="1"/>
  <c r="V3775" i="1" s="1"/>
  <c r="U3774" i="1"/>
  <c r="V3774" i="1" s="1"/>
  <c r="U3773" i="1"/>
  <c r="V3773" i="1" s="1"/>
  <c r="U3772" i="1"/>
  <c r="V3772" i="1" s="1"/>
  <c r="U3771" i="1"/>
  <c r="V3771" i="1" s="1"/>
  <c r="U3770" i="1"/>
  <c r="V3770" i="1" s="1"/>
  <c r="U3769" i="1"/>
  <c r="V3769" i="1" s="1"/>
  <c r="U3768" i="1"/>
  <c r="V3768" i="1" s="1"/>
  <c r="U3767" i="1"/>
  <c r="V3767" i="1" s="1"/>
  <c r="U3766" i="1"/>
  <c r="V3766" i="1" s="1"/>
  <c r="U3765" i="1"/>
  <c r="V3765" i="1" s="1"/>
  <c r="U3764" i="1"/>
  <c r="V3764" i="1" s="1"/>
  <c r="U3763" i="1"/>
  <c r="V3763" i="1" s="1"/>
  <c r="U3762" i="1"/>
  <c r="V3762" i="1" s="1"/>
  <c r="U3761" i="1"/>
  <c r="V3761" i="1" s="1"/>
  <c r="U3760" i="1"/>
  <c r="V3760" i="1" s="1"/>
  <c r="U3759" i="1"/>
  <c r="V3759" i="1" s="1"/>
  <c r="U3758" i="1"/>
  <c r="V3758" i="1" s="1"/>
  <c r="U3757" i="1"/>
  <c r="V3757" i="1" s="1"/>
  <c r="U3756" i="1"/>
  <c r="V3756" i="1" s="1"/>
  <c r="U3755" i="1"/>
  <c r="V3755" i="1" s="1"/>
  <c r="U3754" i="1"/>
  <c r="V3754" i="1" s="1"/>
  <c r="U3753" i="1"/>
  <c r="V3753" i="1" s="1"/>
  <c r="U3752" i="1"/>
  <c r="V3752" i="1" s="1"/>
  <c r="U3751" i="1"/>
  <c r="V3751" i="1" s="1"/>
  <c r="U3750" i="1"/>
  <c r="V3750" i="1" s="1"/>
  <c r="U3749" i="1"/>
  <c r="V3749" i="1" s="1"/>
  <c r="U3748" i="1"/>
  <c r="V3748" i="1" s="1"/>
  <c r="U3747" i="1"/>
  <c r="V3747" i="1" s="1"/>
  <c r="U3746" i="1"/>
  <c r="V3746" i="1" s="1"/>
  <c r="U3745" i="1"/>
  <c r="V3745" i="1" s="1"/>
  <c r="U3744" i="1"/>
  <c r="V3744" i="1" s="1"/>
  <c r="U3743" i="1"/>
  <c r="V3743" i="1" s="1"/>
  <c r="U3742" i="1"/>
  <c r="V3742" i="1" s="1"/>
  <c r="U3741" i="1"/>
  <c r="V3741" i="1" s="1"/>
  <c r="U3740" i="1"/>
  <c r="V3740" i="1" s="1"/>
  <c r="U3739" i="1"/>
  <c r="V3739" i="1" s="1"/>
  <c r="U3738" i="1"/>
  <c r="V3738" i="1" s="1"/>
  <c r="U3737" i="1"/>
  <c r="V3737" i="1" s="1"/>
  <c r="U3736" i="1"/>
  <c r="V3736" i="1" s="1"/>
  <c r="U3735" i="1"/>
  <c r="V3735" i="1" s="1"/>
  <c r="U3734" i="1"/>
  <c r="V3734" i="1" s="1"/>
  <c r="U3733" i="1"/>
  <c r="V3733" i="1" s="1"/>
  <c r="U3732" i="1"/>
  <c r="V3732" i="1" s="1"/>
  <c r="U3731" i="1"/>
  <c r="V3731" i="1" s="1"/>
  <c r="U3730" i="1"/>
  <c r="V3730" i="1" s="1"/>
  <c r="U3729" i="1"/>
  <c r="V3729" i="1" s="1"/>
  <c r="U3728" i="1"/>
  <c r="V3728" i="1" s="1"/>
  <c r="U3727" i="1"/>
  <c r="V3727" i="1" s="1"/>
  <c r="U3726" i="1"/>
  <c r="V3726" i="1" s="1"/>
  <c r="U3725" i="1"/>
  <c r="V3725" i="1" s="1"/>
  <c r="U3724" i="1"/>
  <c r="V3724" i="1" s="1"/>
  <c r="U3723" i="1"/>
  <c r="V3723" i="1" s="1"/>
  <c r="U3722" i="1"/>
  <c r="V3722" i="1" s="1"/>
  <c r="U3721" i="1"/>
  <c r="V3721" i="1" s="1"/>
  <c r="U3720" i="1"/>
  <c r="V3720" i="1" s="1"/>
  <c r="U3719" i="1"/>
  <c r="V3719" i="1" s="1"/>
  <c r="U3718" i="1"/>
  <c r="V3718" i="1" s="1"/>
  <c r="U3717" i="1"/>
  <c r="V3717" i="1" s="1"/>
  <c r="U3716" i="1"/>
  <c r="V3716" i="1" s="1"/>
  <c r="U3715" i="1"/>
  <c r="V3715" i="1" s="1"/>
  <c r="U3714" i="1"/>
  <c r="V3714" i="1" s="1"/>
  <c r="U3713" i="1"/>
  <c r="V3713" i="1" s="1"/>
  <c r="U3712" i="1"/>
  <c r="V3712" i="1" s="1"/>
  <c r="U3711" i="1"/>
  <c r="V3711" i="1" s="1"/>
  <c r="U3710" i="1"/>
  <c r="V3710" i="1" s="1"/>
  <c r="U3709" i="1"/>
  <c r="V3709" i="1" s="1"/>
  <c r="U3708" i="1"/>
  <c r="V3708" i="1" s="1"/>
  <c r="U3707" i="1"/>
  <c r="V3707" i="1" s="1"/>
  <c r="U3706" i="1"/>
  <c r="V3706" i="1" s="1"/>
  <c r="U3705" i="1"/>
  <c r="V3705" i="1" s="1"/>
  <c r="U3704" i="1"/>
  <c r="V3704" i="1" s="1"/>
  <c r="U3703" i="1"/>
  <c r="V3703" i="1" s="1"/>
  <c r="U3702" i="1"/>
  <c r="V3702" i="1" s="1"/>
  <c r="U3701" i="1"/>
  <c r="V3701" i="1" s="1"/>
  <c r="U3700" i="1"/>
  <c r="V3700" i="1" s="1"/>
  <c r="U3699" i="1"/>
  <c r="V3699" i="1" s="1"/>
  <c r="U3698" i="1"/>
  <c r="V3698" i="1" s="1"/>
  <c r="U3697" i="1"/>
  <c r="V3697" i="1" s="1"/>
  <c r="U3696" i="1"/>
  <c r="V3696" i="1" s="1"/>
  <c r="U3695" i="1"/>
  <c r="V3695" i="1" s="1"/>
  <c r="U3694" i="1"/>
  <c r="V3694" i="1" s="1"/>
  <c r="U3693" i="1"/>
  <c r="V3693" i="1" s="1"/>
  <c r="U3692" i="1"/>
  <c r="V3692" i="1" s="1"/>
  <c r="U3691" i="1"/>
  <c r="V3691" i="1" s="1"/>
  <c r="U3690" i="1"/>
  <c r="V3690" i="1" s="1"/>
  <c r="U3689" i="1"/>
  <c r="V3689" i="1" s="1"/>
  <c r="U3688" i="1"/>
  <c r="V3688" i="1" s="1"/>
  <c r="U3687" i="1"/>
  <c r="V3687" i="1" s="1"/>
  <c r="U3686" i="1"/>
  <c r="V3686" i="1" s="1"/>
  <c r="U3685" i="1"/>
  <c r="V3685" i="1" s="1"/>
  <c r="U3684" i="1"/>
  <c r="V3684" i="1" s="1"/>
  <c r="U3683" i="1"/>
  <c r="V3683" i="1" s="1"/>
  <c r="U3682" i="1"/>
  <c r="V3682" i="1" s="1"/>
  <c r="U3681" i="1"/>
  <c r="V3681" i="1" s="1"/>
  <c r="U3680" i="1"/>
  <c r="V3680" i="1" s="1"/>
  <c r="U3679" i="1"/>
  <c r="V3679" i="1" s="1"/>
  <c r="U3678" i="1"/>
  <c r="V3678" i="1" s="1"/>
  <c r="U3677" i="1"/>
  <c r="V3677" i="1" s="1"/>
  <c r="U3676" i="1"/>
  <c r="V3676" i="1" s="1"/>
  <c r="U3675" i="1"/>
  <c r="V3675" i="1" s="1"/>
  <c r="U3674" i="1"/>
  <c r="V3674" i="1" s="1"/>
  <c r="U3673" i="1"/>
  <c r="V3673" i="1" s="1"/>
  <c r="U3672" i="1"/>
  <c r="V3672" i="1" s="1"/>
  <c r="U3671" i="1"/>
  <c r="V3671" i="1" s="1"/>
  <c r="U3670" i="1"/>
  <c r="V3670" i="1" s="1"/>
  <c r="U3669" i="1"/>
  <c r="V3669" i="1" s="1"/>
  <c r="U3668" i="1"/>
  <c r="V3668" i="1" s="1"/>
  <c r="U3667" i="1"/>
  <c r="V3667" i="1" s="1"/>
  <c r="U3666" i="1"/>
  <c r="V3666" i="1" s="1"/>
  <c r="U3665" i="1"/>
  <c r="V3665" i="1" s="1"/>
  <c r="U3664" i="1"/>
  <c r="V3664" i="1" s="1"/>
  <c r="U3663" i="1"/>
  <c r="V3663" i="1" s="1"/>
  <c r="U3662" i="1"/>
  <c r="V3662" i="1" s="1"/>
  <c r="U3661" i="1"/>
  <c r="V3661" i="1" s="1"/>
  <c r="U3660" i="1"/>
  <c r="V3660" i="1" s="1"/>
  <c r="U3659" i="1"/>
  <c r="V3659" i="1" s="1"/>
  <c r="U3658" i="1"/>
  <c r="V3658" i="1" s="1"/>
  <c r="U3657" i="1"/>
  <c r="V3657" i="1" s="1"/>
  <c r="U3656" i="1"/>
  <c r="V3656" i="1" s="1"/>
  <c r="U3655" i="1"/>
  <c r="V3655" i="1" s="1"/>
  <c r="U3654" i="1"/>
  <c r="V3654" i="1" s="1"/>
  <c r="U3653" i="1"/>
  <c r="V3653" i="1" s="1"/>
  <c r="U3652" i="1"/>
  <c r="V3652" i="1" s="1"/>
  <c r="U3651" i="1"/>
  <c r="V3651" i="1" s="1"/>
  <c r="U3650" i="1"/>
  <c r="V3650" i="1" s="1"/>
  <c r="U3649" i="1"/>
  <c r="V3649" i="1" s="1"/>
  <c r="U3648" i="1"/>
  <c r="V3648" i="1" s="1"/>
  <c r="U3647" i="1"/>
  <c r="V3647" i="1" s="1"/>
  <c r="U3646" i="1"/>
  <c r="V3646" i="1" s="1"/>
  <c r="U3645" i="1"/>
  <c r="V3645" i="1" s="1"/>
  <c r="U3644" i="1"/>
  <c r="V3644" i="1" s="1"/>
  <c r="U3643" i="1"/>
  <c r="V3643" i="1" s="1"/>
  <c r="U3642" i="1"/>
  <c r="V3642" i="1" s="1"/>
  <c r="U3641" i="1"/>
  <c r="V3641" i="1" s="1"/>
  <c r="U3640" i="1"/>
  <c r="V3640" i="1" s="1"/>
  <c r="U3639" i="1"/>
  <c r="V3639" i="1" s="1"/>
  <c r="U3638" i="1"/>
  <c r="V3638" i="1" s="1"/>
  <c r="U3637" i="1"/>
  <c r="V3637" i="1" s="1"/>
  <c r="U3636" i="1"/>
  <c r="V3636" i="1" s="1"/>
  <c r="U3635" i="1"/>
  <c r="V3635" i="1" s="1"/>
  <c r="U3634" i="1"/>
  <c r="V3634" i="1" s="1"/>
  <c r="U3633" i="1"/>
  <c r="V3633" i="1" s="1"/>
  <c r="U3632" i="1"/>
  <c r="V3632" i="1" s="1"/>
  <c r="U3631" i="1"/>
  <c r="V3631" i="1" s="1"/>
  <c r="U3630" i="1"/>
  <c r="V3630" i="1" s="1"/>
  <c r="U3629" i="1"/>
  <c r="V3629" i="1" s="1"/>
  <c r="U3628" i="1"/>
  <c r="V3628" i="1" s="1"/>
  <c r="U3627" i="1"/>
  <c r="V3627" i="1" s="1"/>
  <c r="U3626" i="1"/>
  <c r="V3626" i="1" s="1"/>
  <c r="U3625" i="1"/>
  <c r="V3625" i="1" s="1"/>
  <c r="U3624" i="1"/>
  <c r="V3624" i="1" s="1"/>
  <c r="U3623" i="1"/>
  <c r="V3623" i="1" s="1"/>
  <c r="U3622" i="1"/>
  <c r="V3622" i="1" s="1"/>
  <c r="U3621" i="1"/>
  <c r="V3621" i="1" s="1"/>
  <c r="U3620" i="1"/>
  <c r="V3620" i="1" s="1"/>
  <c r="U3619" i="1"/>
  <c r="V3619" i="1" s="1"/>
  <c r="U3618" i="1"/>
  <c r="V3618" i="1" s="1"/>
  <c r="U3617" i="1"/>
  <c r="V3617" i="1" s="1"/>
  <c r="U3616" i="1"/>
  <c r="V3616" i="1" s="1"/>
  <c r="U3615" i="1"/>
  <c r="V3615" i="1" s="1"/>
  <c r="U3614" i="1"/>
  <c r="V3614" i="1" s="1"/>
  <c r="U3613" i="1"/>
  <c r="V3613" i="1" s="1"/>
  <c r="U3612" i="1"/>
  <c r="V3612" i="1" s="1"/>
  <c r="U3611" i="1"/>
  <c r="V3611" i="1" s="1"/>
  <c r="U3610" i="1"/>
  <c r="V3610" i="1" s="1"/>
  <c r="U3609" i="1"/>
  <c r="V3609" i="1" s="1"/>
  <c r="U3608" i="1"/>
  <c r="V3608" i="1" s="1"/>
  <c r="U3607" i="1"/>
  <c r="V3607" i="1" s="1"/>
  <c r="U3606" i="1"/>
  <c r="V3606" i="1" s="1"/>
  <c r="U3605" i="1"/>
  <c r="V3605" i="1" s="1"/>
  <c r="U3604" i="1"/>
  <c r="V3604" i="1" s="1"/>
  <c r="U3603" i="1"/>
  <c r="V3603" i="1" s="1"/>
  <c r="U3602" i="1"/>
  <c r="V3602" i="1" s="1"/>
  <c r="U3601" i="1"/>
  <c r="V3601" i="1" s="1"/>
  <c r="U3600" i="1"/>
  <c r="V3600" i="1" s="1"/>
  <c r="U3599" i="1"/>
  <c r="V3599" i="1" s="1"/>
  <c r="U3598" i="1"/>
  <c r="V3598" i="1" s="1"/>
  <c r="U3597" i="1"/>
  <c r="V3597" i="1" s="1"/>
  <c r="U3596" i="1"/>
  <c r="V3596" i="1" s="1"/>
  <c r="U3595" i="1"/>
  <c r="V3595" i="1" s="1"/>
  <c r="U3594" i="1"/>
  <c r="V3594" i="1" s="1"/>
  <c r="U3593" i="1"/>
  <c r="V3593" i="1" s="1"/>
  <c r="U3592" i="1"/>
  <c r="V3592" i="1" s="1"/>
  <c r="U3591" i="1"/>
  <c r="V3591" i="1" s="1"/>
  <c r="U3590" i="1"/>
  <c r="V3590" i="1" s="1"/>
  <c r="U3589" i="1"/>
  <c r="V3589" i="1" s="1"/>
  <c r="U3588" i="1"/>
  <c r="V3588" i="1" s="1"/>
  <c r="U3587" i="1"/>
  <c r="V3587" i="1" s="1"/>
  <c r="U3586" i="1"/>
  <c r="V3586" i="1" s="1"/>
  <c r="U3585" i="1"/>
  <c r="V3585" i="1" s="1"/>
  <c r="U3584" i="1"/>
  <c r="V3584" i="1" s="1"/>
  <c r="U3583" i="1"/>
  <c r="V3583" i="1" s="1"/>
  <c r="U3582" i="1"/>
  <c r="V3582" i="1" s="1"/>
  <c r="U3581" i="1"/>
  <c r="V3581" i="1" s="1"/>
  <c r="U3580" i="1"/>
  <c r="V3580" i="1" s="1"/>
  <c r="U3579" i="1"/>
  <c r="V3579" i="1" s="1"/>
  <c r="U3578" i="1"/>
  <c r="V3578" i="1" s="1"/>
  <c r="U3577" i="1"/>
  <c r="V3577" i="1" s="1"/>
  <c r="U3576" i="1"/>
  <c r="V3576" i="1" s="1"/>
  <c r="U3575" i="1"/>
  <c r="V3575" i="1" s="1"/>
  <c r="U3574" i="1"/>
  <c r="V3574" i="1" s="1"/>
  <c r="U3573" i="1"/>
  <c r="V3573" i="1" s="1"/>
  <c r="U3572" i="1"/>
  <c r="V3572" i="1" s="1"/>
  <c r="U3571" i="1"/>
  <c r="V3571" i="1" s="1"/>
  <c r="U3570" i="1"/>
  <c r="V3570" i="1" s="1"/>
  <c r="U3569" i="1"/>
  <c r="V3569" i="1" s="1"/>
  <c r="U3568" i="1"/>
  <c r="V3568" i="1" s="1"/>
  <c r="U3567" i="1"/>
  <c r="V3567" i="1" s="1"/>
  <c r="U3566" i="1"/>
  <c r="V3566" i="1" s="1"/>
  <c r="U3565" i="1"/>
  <c r="V3565" i="1" s="1"/>
  <c r="U3564" i="1"/>
  <c r="V3564" i="1" s="1"/>
  <c r="U3563" i="1"/>
  <c r="V3563" i="1" s="1"/>
  <c r="U3562" i="1"/>
  <c r="V3562" i="1" s="1"/>
  <c r="U3561" i="1"/>
  <c r="V3561" i="1" s="1"/>
  <c r="U3560" i="1"/>
  <c r="V3560" i="1" s="1"/>
  <c r="U3559" i="1"/>
  <c r="V3559" i="1" s="1"/>
  <c r="U3558" i="1"/>
  <c r="V3558" i="1" s="1"/>
  <c r="U3557" i="1"/>
  <c r="V3557" i="1" s="1"/>
  <c r="U3556" i="1"/>
  <c r="V3556" i="1" s="1"/>
  <c r="U3555" i="1"/>
  <c r="V3555" i="1" s="1"/>
  <c r="U3554" i="1"/>
  <c r="V3554" i="1" s="1"/>
  <c r="U3553" i="1"/>
  <c r="V3553" i="1" s="1"/>
  <c r="U3552" i="1"/>
  <c r="V3552" i="1" s="1"/>
  <c r="U3551" i="1"/>
  <c r="V3551" i="1" s="1"/>
  <c r="U3550" i="1"/>
  <c r="V3550" i="1" s="1"/>
  <c r="U3549" i="1"/>
  <c r="V3549" i="1" s="1"/>
  <c r="U3548" i="1"/>
  <c r="V3548" i="1" s="1"/>
  <c r="U3547" i="1"/>
  <c r="V3547" i="1" s="1"/>
  <c r="U3546" i="1"/>
  <c r="V3546" i="1" s="1"/>
  <c r="U3545" i="1"/>
  <c r="V3545" i="1" s="1"/>
  <c r="U3544" i="1"/>
  <c r="V3544" i="1" s="1"/>
  <c r="U3543" i="1"/>
  <c r="V3543" i="1" s="1"/>
  <c r="U3542" i="1"/>
  <c r="V3542" i="1" s="1"/>
  <c r="U3541" i="1"/>
  <c r="V3541" i="1" s="1"/>
  <c r="U3540" i="1"/>
  <c r="V3540" i="1" s="1"/>
  <c r="U3539" i="1"/>
  <c r="V3539" i="1" s="1"/>
  <c r="U3538" i="1"/>
  <c r="V3538" i="1" s="1"/>
  <c r="U3537" i="1"/>
  <c r="V3537" i="1" s="1"/>
  <c r="U3536" i="1"/>
  <c r="V3536" i="1" s="1"/>
  <c r="U3535" i="1"/>
  <c r="V3535" i="1" s="1"/>
  <c r="U3534" i="1"/>
  <c r="V3534" i="1" s="1"/>
  <c r="U3533" i="1"/>
  <c r="V3533" i="1" s="1"/>
  <c r="U3532" i="1"/>
  <c r="V3532" i="1" s="1"/>
  <c r="U3531" i="1"/>
  <c r="V3531" i="1" s="1"/>
  <c r="U3530" i="1"/>
  <c r="V3530" i="1" s="1"/>
  <c r="U3529" i="1"/>
  <c r="V3529" i="1" s="1"/>
  <c r="U3528" i="1"/>
  <c r="V3528" i="1" s="1"/>
  <c r="U3527" i="1"/>
  <c r="V3527" i="1" s="1"/>
  <c r="U3526" i="1"/>
  <c r="V3526" i="1" s="1"/>
  <c r="U3525" i="1"/>
  <c r="V3525" i="1" s="1"/>
  <c r="U3524" i="1"/>
  <c r="V3524" i="1" s="1"/>
  <c r="U3523" i="1"/>
  <c r="V3523" i="1" s="1"/>
  <c r="U3522" i="1"/>
  <c r="V3522" i="1" s="1"/>
  <c r="U3521" i="1"/>
  <c r="V3521" i="1" s="1"/>
  <c r="U3520" i="1"/>
  <c r="V3520" i="1" s="1"/>
  <c r="U3519" i="1"/>
  <c r="V3519" i="1" s="1"/>
  <c r="U3518" i="1"/>
  <c r="V3518" i="1" s="1"/>
  <c r="U3517" i="1"/>
  <c r="V3517" i="1" s="1"/>
  <c r="U3516" i="1"/>
  <c r="V3516" i="1" s="1"/>
  <c r="U3515" i="1"/>
  <c r="V3515" i="1" s="1"/>
  <c r="U3514" i="1"/>
  <c r="V3514" i="1" s="1"/>
  <c r="U3513" i="1"/>
  <c r="V3513" i="1" s="1"/>
  <c r="U3512" i="1"/>
  <c r="V3512" i="1" s="1"/>
  <c r="U3511" i="1"/>
  <c r="V3511" i="1" s="1"/>
  <c r="U3510" i="1"/>
  <c r="V3510" i="1" s="1"/>
  <c r="U3509" i="1"/>
  <c r="V3509" i="1" s="1"/>
  <c r="U3508" i="1"/>
  <c r="V3508" i="1" s="1"/>
  <c r="U3507" i="1"/>
  <c r="V3507" i="1" s="1"/>
  <c r="U3506" i="1"/>
  <c r="V3506" i="1" s="1"/>
  <c r="U3505" i="1"/>
  <c r="V3505" i="1" s="1"/>
  <c r="U3504" i="1"/>
  <c r="V3504" i="1" s="1"/>
  <c r="U3503" i="1"/>
  <c r="V3503" i="1" s="1"/>
  <c r="U3502" i="1"/>
  <c r="V3502" i="1" s="1"/>
  <c r="U3501" i="1"/>
  <c r="V3501" i="1" s="1"/>
  <c r="U3500" i="1"/>
  <c r="V3500" i="1" s="1"/>
  <c r="U3499" i="1"/>
  <c r="V3499" i="1" s="1"/>
  <c r="U3498" i="1"/>
  <c r="V3498" i="1" s="1"/>
  <c r="U3497" i="1"/>
  <c r="V3497" i="1" s="1"/>
  <c r="U3496" i="1"/>
  <c r="V3496" i="1" s="1"/>
  <c r="U3495" i="1"/>
  <c r="V3495" i="1" s="1"/>
  <c r="U3494" i="1"/>
  <c r="V3494" i="1" s="1"/>
  <c r="U3493" i="1"/>
  <c r="V3493" i="1" s="1"/>
  <c r="U3492" i="1"/>
  <c r="V3492" i="1" s="1"/>
  <c r="U3491" i="1"/>
  <c r="V3491" i="1" s="1"/>
  <c r="U3490" i="1"/>
  <c r="V3490" i="1" s="1"/>
  <c r="U3489" i="1"/>
  <c r="V3489" i="1" s="1"/>
  <c r="U3488" i="1"/>
  <c r="V3488" i="1" s="1"/>
  <c r="U3487" i="1"/>
  <c r="V3487" i="1" s="1"/>
  <c r="U3486" i="1"/>
  <c r="V3486" i="1" s="1"/>
  <c r="U3485" i="1"/>
  <c r="V3485" i="1" s="1"/>
  <c r="U3484" i="1"/>
  <c r="V3484" i="1" s="1"/>
  <c r="U3483" i="1"/>
  <c r="V3483" i="1" s="1"/>
  <c r="U3482" i="1"/>
  <c r="V3482" i="1" s="1"/>
  <c r="U3481" i="1"/>
  <c r="V3481" i="1" s="1"/>
  <c r="U3480" i="1"/>
  <c r="V3480" i="1" s="1"/>
  <c r="U3479" i="1"/>
  <c r="V3479" i="1" s="1"/>
  <c r="U3478" i="1"/>
  <c r="V3478" i="1" s="1"/>
  <c r="U3477" i="1"/>
  <c r="V3477" i="1" s="1"/>
  <c r="U3476" i="1"/>
  <c r="V3476" i="1" s="1"/>
  <c r="U3475" i="1"/>
  <c r="V3475" i="1" s="1"/>
  <c r="U3474" i="1"/>
  <c r="V3474" i="1" s="1"/>
  <c r="U3473" i="1"/>
  <c r="V3473" i="1" s="1"/>
  <c r="U3472" i="1"/>
  <c r="V3472" i="1" s="1"/>
  <c r="U3471" i="1"/>
  <c r="V3471" i="1" s="1"/>
  <c r="U3470" i="1"/>
  <c r="V3470" i="1" s="1"/>
  <c r="U3469" i="1"/>
  <c r="V3469" i="1" s="1"/>
  <c r="U3468" i="1"/>
  <c r="V3468" i="1" s="1"/>
  <c r="U3467" i="1"/>
  <c r="V3467" i="1" s="1"/>
  <c r="U3466" i="1"/>
  <c r="V3466" i="1" s="1"/>
  <c r="U3465" i="1"/>
  <c r="V3465" i="1" s="1"/>
  <c r="U3464" i="1"/>
  <c r="V3464" i="1" s="1"/>
  <c r="U3463" i="1"/>
  <c r="V3463" i="1" s="1"/>
  <c r="U3462" i="1"/>
  <c r="V3462" i="1" s="1"/>
  <c r="U3461" i="1"/>
  <c r="V3461" i="1" s="1"/>
  <c r="U3460" i="1"/>
  <c r="V3460" i="1" s="1"/>
  <c r="U3459" i="1"/>
  <c r="V3459" i="1" s="1"/>
  <c r="U3458" i="1"/>
  <c r="V3458" i="1" s="1"/>
  <c r="U3457" i="1"/>
  <c r="V3457" i="1" s="1"/>
  <c r="U3456" i="1"/>
  <c r="V3456" i="1" s="1"/>
  <c r="U3455" i="1"/>
  <c r="V3455" i="1" s="1"/>
  <c r="U3454" i="1"/>
  <c r="V3454" i="1" s="1"/>
  <c r="U3453" i="1"/>
  <c r="V3453" i="1" s="1"/>
  <c r="U3452" i="1"/>
  <c r="V3452" i="1" s="1"/>
  <c r="U3451" i="1"/>
  <c r="V3451" i="1" s="1"/>
  <c r="U3450" i="1"/>
  <c r="V3450" i="1" s="1"/>
  <c r="U3449" i="1"/>
  <c r="V3449" i="1" s="1"/>
  <c r="U3448" i="1"/>
  <c r="V3448" i="1" s="1"/>
  <c r="U3447" i="1"/>
  <c r="V3447" i="1" s="1"/>
  <c r="U3446" i="1"/>
  <c r="V3446" i="1" s="1"/>
  <c r="U3445" i="1"/>
  <c r="V3445" i="1" s="1"/>
  <c r="U3444" i="1"/>
  <c r="V3444" i="1" s="1"/>
  <c r="U3443" i="1"/>
  <c r="V3443" i="1" s="1"/>
  <c r="U3442" i="1"/>
  <c r="V3442" i="1" s="1"/>
  <c r="U3441" i="1"/>
  <c r="V3441" i="1" s="1"/>
  <c r="U3440" i="1"/>
  <c r="V3440" i="1" s="1"/>
  <c r="U3439" i="1"/>
  <c r="V3439" i="1" s="1"/>
  <c r="U3438" i="1"/>
  <c r="V3438" i="1" s="1"/>
  <c r="U3437" i="1"/>
  <c r="V3437" i="1" s="1"/>
  <c r="U3436" i="1"/>
  <c r="V3436" i="1" s="1"/>
  <c r="U3435" i="1"/>
  <c r="V3435" i="1" s="1"/>
  <c r="U3434" i="1"/>
  <c r="V3434" i="1" s="1"/>
  <c r="U3433" i="1"/>
  <c r="V3433" i="1" s="1"/>
  <c r="U3432" i="1"/>
  <c r="V3432" i="1" s="1"/>
  <c r="U3431" i="1"/>
  <c r="V3431" i="1" s="1"/>
  <c r="U3430" i="1"/>
  <c r="V3430" i="1" s="1"/>
  <c r="U3429" i="1"/>
  <c r="V3429" i="1" s="1"/>
  <c r="U3428" i="1"/>
  <c r="V3428" i="1" s="1"/>
  <c r="U3427" i="1"/>
  <c r="V3427" i="1" s="1"/>
  <c r="U3426" i="1"/>
  <c r="V3426" i="1" s="1"/>
  <c r="U3425" i="1"/>
  <c r="V3425" i="1" s="1"/>
  <c r="U3424" i="1"/>
  <c r="V3424" i="1" s="1"/>
  <c r="U3423" i="1"/>
  <c r="V3423" i="1" s="1"/>
  <c r="U3422" i="1"/>
  <c r="V3422" i="1" s="1"/>
  <c r="U3421" i="1"/>
  <c r="V3421" i="1" s="1"/>
  <c r="U3420" i="1"/>
  <c r="V3420" i="1" s="1"/>
  <c r="U3419" i="1"/>
  <c r="V3419" i="1" s="1"/>
  <c r="U3418" i="1"/>
  <c r="V3418" i="1" s="1"/>
  <c r="U3417" i="1"/>
  <c r="V3417" i="1" s="1"/>
  <c r="U3416" i="1"/>
  <c r="V3416" i="1" s="1"/>
  <c r="U3415" i="1"/>
  <c r="V3415" i="1" s="1"/>
  <c r="U3414" i="1"/>
  <c r="V3414" i="1" s="1"/>
  <c r="U3413" i="1"/>
  <c r="V3413" i="1" s="1"/>
  <c r="U3412" i="1"/>
  <c r="V3412" i="1" s="1"/>
  <c r="U3411" i="1"/>
  <c r="V3411" i="1" s="1"/>
  <c r="U3410" i="1"/>
  <c r="V3410" i="1" s="1"/>
  <c r="U3409" i="1"/>
  <c r="V3409" i="1" s="1"/>
  <c r="U3408" i="1"/>
  <c r="V3408" i="1" s="1"/>
  <c r="U3407" i="1"/>
  <c r="V3407" i="1" s="1"/>
  <c r="U3406" i="1"/>
  <c r="V3406" i="1" s="1"/>
  <c r="U3405" i="1"/>
  <c r="V3405" i="1" s="1"/>
  <c r="U3404" i="1"/>
  <c r="V3404" i="1" s="1"/>
  <c r="U3403" i="1"/>
  <c r="V3403" i="1" s="1"/>
  <c r="U3402" i="1"/>
  <c r="V3402" i="1" s="1"/>
  <c r="U3401" i="1"/>
  <c r="V3401" i="1" s="1"/>
  <c r="U3400" i="1"/>
  <c r="V3400" i="1" s="1"/>
  <c r="U3399" i="1"/>
  <c r="V3399" i="1" s="1"/>
  <c r="U3398" i="1"/>
  <c r="V3398" i="1" s="1"/>
  <c r="U3397" i="1"/>
  <c r="V3397" i="1" s="1"/>
  <c r="U3396" i="1"/>
  <c r="V3396" i="1" s="1"/>
  <c r="U3395" i="1"/>
  <c r="V3395" i="1" s="1"/>
  <c r="U3394" i="1"/>
  <c r="V3394" i="1" s="1"/>
  <c r="U3393" i="1"/>
  <c r="V3393" i="1" s="1"/>
  <c r="U3392" i="1"/>
  <c r="V3392" i="1" s="1"/>
  <c r="U3391" i="1"/>
  <c r="V3391" i="1" s="1"/>
  <c r="U3390" i="1"/>
  <c r="V3390" i="1" s="1"/>
  <c r="U3389" i="1"/>
  <c r="V3389" i="1" s="1"/>
  <c r="U3388" i="1"/>
  <c r="V3388" i="1" s="1"/>
  <c r="U3387" i="1"/>
  <c r="V3387" i="1" s="1"/>
  <c r="U3386" i="1"/>
  <c r="V3386" i="1" s="1"/>
  <c r="U3385" i="1"/>
  <c r="V3385" i="1" s="1"/>
  <c r="U3384" i="1"/>
  <c r="V3384" i="1" s="1"/>
  <c r="U3383" i="1"/>
  <c r="V3383" i="1" s="1"/>
  <c r="U3382" i="1"/>
  <c r="V3382" i="1" s="1"/>
  <c r="U3381" i="1"/>
  <c r="V3381" i="1" s="1"/>
  <c r="U3380" i="1"/>
  <c r="V3380" i="1" s="1"/>
  <c r="U3379" i="1"/>
  <c r="V3379" i="1" s="1"/>
  <c r="U3378" i="1"/>
  <c r="V3378" i="1" s="1"/>
  <c r="U3377" i="1"/>
  <c r="V3377" i="1" s="1"/>
  <c r="U3376" i="1"/>
  <c r="V3376" i="1" s="1"/>
  <c r="U3375" i="1"/>
  <c r="V3375" i="1" s="1"/>
  <c r="U3374" i="1"/>
  <c r="V3374" i="1" s="1"/>
  <c r="U3373" i="1"/>
  <c r="V3373" i="1" s="1"/>
  <c r="U3372" i="1"/>
  <c r="V3372" i="1" s="1"/>
  <c r="U3371" i="1"/>
  <c r="V3371" i="1" s="1"/>
  <c r="U3370" i="1"/>
  <c r="V3370" i="1" s="1"/>
  <c r="U3369" i="1"/>
  <c r="V3369" i="1" s="1"/>
  <c r="U3368" i="1"/>
  <c r="V3368" i="1" s="1"/>
  <c r="U3367" i="1"/>
  <c r="V3367" i="1" s="1"/>
  <c r="U3366" i="1"/>
  <c r="V3366" i="1" s="1"/>
  <c r="U3365" i="1"/>
  <c r="V3365" i="1" s="1"/>
  <c r="U3364" i="1"/>
  <c r="V3364" i="1" s="1"/>
  <c r="U3363" i="1"/>
  <c r="V3363" i="1" s="1"/>
  <c r="U3362" i="1"/>
  <c r="V3362" i="1" s="1"/>
  <c r="U3361" i="1"/>
  <c r="V3361" i="1" s="1"/>
  <c r="U3360" i="1"/>
  <c r="V3360" i="1" s="1"/>
  <c r="U3359" i="1"/>
  <c r="V3359" i="1" s="1"/>
  <c r="U3358" i="1"/>
  <c r="V3358" i="1" s="1"/>
  <c r="U3357" i="1"/>
  <c r="V3357" i="1" s="1"/>
  <c r="U3356" i="1"/>
  <c r="V3356" i="1" s="1"/>
  <c r="U3355" i="1"/>
  <c r="V3355" i="1" s="1"/>
  <c r="U3354" i="1"/>
  <c r="V3354" i="1" s="1"/>
  <c r="U3353" i="1"/>
  <c r="V3353" i="1" s="1"/>
  <c r="U3352" i="1"/>
  <c r="V3352" i="1" s="1"/>
  <c r="U3351" i="1"/>
  <c r="V3351" i="1" s="1"/>
  <c r="U3350" i="1"/>
  <c r="V3350" i="1" s="1"/>
  <c r="U3349" i="1"/>
  <c r="V3349" i="1" s="1"/>
  <c r="U3348" i="1"/>
  <c r="V3348" i="1" s="1"/>
  <c r="U3347" i="1"/>
  <c r="V3347" i="1" s="1"/>
  <c r="U3346" i="1"/>
  <c r="V3346" i="1" s="1"/>
  <c r="U3345" i="1"/>
  <c r="V3345" i="1" s="1"/>
  <c r="U3344" i="1"/>
  <c r="V3344" i="1" s="1"/>
  <c r="U3343" i="1"/>
  <c r="V3343" i="1" s="1"/>
  <c r="U3342" i="1"/>
  <c r="V3342" i="1" s="1"/>
  <c r="U3341" i="1"/>
  <c r="V3341" i="1" s="1"/>
  <c r="U3340" i="1"/>
  <c r="V3340" i="1" s="1"/>
  <c r="U3339" i="1"/>
  <c r="V3339" i="1" s="1"/>
  <c r="U3338" i="1"/>
  <c r="V3338" i="1" s="1"/>
  <c r="U3337" i="1"/>
  <c r="V3337" i="1" s="1"/>
  <c r="U3336" i="1"/>
  <c r="V3336" i="1" s="1"/>
  <c r="U3335" i="1"/>
  <c r="V3335" i="1" s="1"/>
  <c r="U3334" i="1"/>
  <c r="V3334" i="1" s="1"/>
  <c r="U3333" i="1"/>
  <c r="V3333" i="1" s="1"/>
  <c r="U3332" i="1"/>
  <c r="V3332" i="1" s="1"/>
  <c r="U3331" i="1"/>
  <c r="V3331" i="1" s="1"/>
  <c r="U3330" i="1"/>
  <c r="V3330" i="1" s="1"/>
  <c r="U3329" i="1"/>
  <c r="V3329" i="1" s="1"/>
  <c r="U3328" i="1"/>
  <c r="V3328" i="1" s="1"/>
  <c r="U3327" i="1"/>
  <c r="V3327" i="1" s="1"/>
  <c r="U3326" i="1"/>
  <c r="V3326" i="1" s="1"/>
  <c r="U3325" i="1"/>
  <c r="V3325" i="1" s="1"/>
  <c r="U3324" i="1"/>
  <c r="V3324" i="1" s="1"/>
  <c r="U3323" i="1"/>
  <c r="V3323" i="1" s="1"/>
  <c r="U3322" i="1"/>
  <c r="V3322" i="1" s="1"/>
  <c r="U3321" i="1"/>
  <c r="V3321" i="1" s="1"/>
  <c r="U3320" i="1"/>
  <c r="V3320" i="1" s="1"/>
  <c r="U3319" i="1"/>
  <c r="V3319" i="1" s="1"/>
  <c r="U3318" i="1"/>
  <c r="V3318" i="1" s="1"/>
  <c r="U3317" i="1"/>
  <c r="V3317" i="1" s="1"/>
  <c r="U3316" i="1"/>
  <c r="V3316" i="1" s="1"/>
  <c r="U3315" i="1"/>
  <c r="V3315" i="1" s="1"/>
  <c r="U3314" i="1"/>
  <c r="V3314" i="1" s="1"/>
  <c r="U3313" i="1"/>
  <c r="V3313" i="1" s="1"/>
  <c r="U3312" i="1"/>
  <c r="V3312" i="1" s="1"/>
  <c r="U3311" i="1"/>
  <c r="V3311" i="1" s="1"/>
  <c r="U3310" i="1"/>
  <c r="V3310" i="1" s="1"/>
  <c r="U3309" i="1"/>
  <c r="V3309" i="1" s="1"/>
  <c r="U3308" i="1"/>
  <c r="V3308" i="1" s="1"/>
  <c r="U3307" i="1"/>
  <c r="V3307" i="1" s="1"/>
  <c r="U3306" i="1"/>
  <c r="V3306" i="1" s="1"/>
  <c r="U3305" i="1"/>
  <c r="V3305" i="1" s="1"/>
  <c r="U3304" i="1"/>
  <c r="V3304" i="1" s="1"/>
  <c r="U3303" i="1"/>
  <c r="V3303" i="1" s="1"/>
  <c r="U3302" i="1"/>
  <c r="V3302" i="1" s="1"/>
  <c r="U3301" i="1"/>
  <c r="V3301" i="1" s="1"/>
  <c r="U3300" i="1"/>
  <c r="V3300" i="1" s="1"/>
  <c r="U3299" i="1"/>
  <c r="V3299" i="1" s="1"/>
  <c r="U3298" i="1"/>
  <c r="V3298" i="1" s="1"/>
  <c r="U3297" i="1"/>
  <c r="V3297" i="1" s="1"/>
  <c r="U3296" i="1"/>
  <c r="V3296" i="1" s="1"/>
  <c r="U3295" i="1"/>
  <c r="V3295" i="1" s="1"/>
  <c r="U3294" i="1"/>
  <c r="V3294" i="1" s="1"/>
  <c r="U3293" i="1"/>
  <c r="V3293" i="1" s="1"/>
  <c r="U3292" i="1"/>
  <c r="V3292" i="1" s="1"/>
  <c r="U3291" i="1"/>
  <c r="V3291" i="1" s="1"/>
  <c r="U3290" i="1"/>
  <c r="V3290" i="1" s="1"/>
  <c r="U3289" i="1"/>
  <c r="V3289" i="1" s="1"/>
  <c r="U3288" i="1"/>
  <c r="V3288" i="1" s="1"/>
  <c r="U3287" i="1"/>
  <c r="V3287" i="1" s="1"/>
  <c r="U3286" i="1"/>
  <c r="V3286" i="1" s="1"/>
  <c r="U3285" i="1"/>
  <c r="V3285" i="1" s="1"/>
  <c r="U3284" i="1"/>
  <c r="V3284" i="1" s="1"/>
  <c r="U3283" i="1"/>
  <c r="V3283" i="1" s="1"/>
  <c r="U3282" i="1"/>
  <c r="V3282" i="1" s="1"/>
  <c r="U3281" i="1"/>
  <c r="V3281" i="1" s="1"/>
  <c r="U3280" i="1"/>
  <c r="V3280" i="1" s="1"/>
  <c r="U3279" i="1"/>
  <c r="V3279" i="1" s="1"/>
  <c r="U3278" i="1"/>
  <c r="V3278" i="1" s="1"/>
  <c r="U3277" i="1"/>
  <c r="V3277" i="1" s="1"/>
  <c r="U3276" i="1"/>
  <c r="V3276" i="1" s="1"/>
  <c r="U3275" i="1"/>
  <c r="V3275" i="1" s="1"/>
  <c r="U3274" i="1"/>
  <c r="V3274" i="1" s="1"/>
  <c r="U3273" i="1"/>
  <c r="V3273" i="1" s="1"/>
  <c r="U3272" i="1"/>
  <c r="V3272" i="1" s="1"/>
  <c r="U3271" i="1"/>
  <c r="V3271" i="1" s="1"/>
  <c r="U3270" i="1"/>
  <c r="V3270" i="1" s="1"/>
  <c r="U3269" i="1"/>
  <c r="V3269" i="1" s="1"/>
  <c r="U3268" i="1"/>
  <c r="V3268" i="1" s="1"/>
  <c r="U3267" i="1"/>
  <c r="V3267" i="1" s="1"/>
  <c r="U3266" i="1"/>
  <c r="V3266" i="1" s="1"/>
  <c r="U3265" i="1"/>
  <c r="V3265" i="1" s="1"/>
  <c r="U3264" i="1"/>
  <c r="V3264" i="1" s="1"/>
  <c r="U3263" i="1"/>
  <c r="V3263" i="1" s="1"/>
  <c r="U3262" i="1"/>
  <c r="V3262" i="1" s="1"/>
  <c r="U3261" i="1"/>
  <c r="V3261" i="1" s="1"/>
  <c r="U3260" i="1"/>
  <c r="V3260" i="1" s="1"/>
  <c r="U3259" i="1"/>
  <c r="V3259" i="1" s="1"/>
  <c r="U3258" i="1"/>
  <c r="V3258" i="1" s="1"/>
  <c r="U3257" i="1"/>
  <c r="V3257" i="1" s="1"/>
  <c r="U3256" i="1"/>
  <c r="V3256" i="1" s="1"/>
  <c r="U3255" i="1"/>
  <c r="V3255" i="1" s="1"/>
  <c r="U3254" i="1"/>
  <c r="V3254" i="1" s="1"/>
  <c r="U3253" i="1"/>
  <c r="V3253" i="1" s="1"/>
  <c r="U3252" i="1"/>
  <c r="V3252" i="1" s="1"/>
  <c r="U3251" i="1"/>
  <c r="V3251" i="1" s="1"/>
  <c r="U3250" i="1"/>
  <c r="V3250" i="1" s="1"/>
  <c r="U3249" i="1"/>
  <c r="V3249" i="1" s="1"/>
  <c r="U3248" i="1"/>
  <c r="V3248" i="1" s="1"/>
  <c r="U3247" i="1"/>
  <c r="V3247" i="1" s="1"/>
  <c r="U3246" i="1"/>
  <c r="V3246" i="1" s="1"/>
  <c r="U3245" i="1"/>
  <c r="V3245" i="1" s="1"/>
  <c r="U3244" i="1"/>
  <c r="V3244" i="1" s="1"/>
  <c r="U3243" i="1"/>
  <c r="V3243" i="1" s="1"/>
  <c r="U3242" i="1"/>
  <c r="V3242" i="1" s="1"/>
  <c r="U3241" i="1"/>
  <c r="V3241" i="1" s="1"/>
  <c r="U3240" i="1"/>
  <c r="V3240" i="1" s="1"/>
  <c r="U3239" i="1"/>
  <c r="V3239" i="1" s="1"/>
  <c r="U3238" i="1"/>
  <c r="V3238" i="1" s="1"/>
  <c r="U3237" i="1"/>
  <c r="V3237" i="1" s="1"/>
  <c r="U3236" i="1"/>
  <c r="V3236" i="1" s="1"/>
  <c r="U3235" i="1"/>
  <c r="V3235" i="1" s="1"/>
  <c r="U3234" i="1"/>
  <c r="V3234" i="1" s="1"/>
  <c r="U3233" i="1"/>
  <c r="V3233" i="1" s="1"/>
  <c r="U3232" i="1"/>
  <c r="V3232" i="1" s="1"/>
  <c r="U3231" i="1"/>
  <c r="V3231" i="1" s="1"/>
  <c r="U3230" i="1"/>
  <c r="V3230" i="1" s="1"/>
  <c r="U3229" i="1"/>
  <c r="V3229" i="1" s="1"/>
  <c r="U3228" i="1"/>
  <c r="V3228" i="1" s="1"/>
  <c r="U3227" i="1"/>
  <c r="V3227" i="1" s="1"/>
  <c r="U3226" i="1"/>
  <c r="V3226" i="1" s="1"/>
  <c r="U3225" i="1"/>
  <c r="V3225" i="1" s="1"/>
  <c r="U3224" i="1"/>
  <c r="V3224" i="1" s="1"/>
  <c r="U3223" i="1"/>
  <c r="V3223" i="1" s="1"/>
  <c r="U3222" i="1"/>
  <c r="V3222" i="1" s="1"/>
  <c r="U3221" i="1"/>
  <c r="V3221" i="1" s="1"/>
  <c r="U3220" i="1"/>
  <c r="V3220" i="1" s="1"/>
  <c r="U3219" i="1"/>
  <c r="V3219" i="1" s="1"/>
  <c r="U3218" i="1"/>
  <c r="V3218" i="1" s="1"/>
  <c r="U3217" i="1"/>
  <c r="V3217" i="1" s="1"/>
  <c r="U3216" i="1"/>
  <c r="V3216" i="1" s="1"/>
  <c r="U3215" i="1"/>
  <c r="V3215" i="1" s="1"/>
  <c r="U3214" i="1"/>
  <c r="V3214" i="1" s="1"/>
  <c r="U3213" i="1"/>
  <c r="V3213" i="1" s="1"/>
  <c r="U3212" i="1"/>
  <c r="V3212" i="1" s="1"/>
  <c r="U3211" i="1"/>
  <c r="V3211" i="1" s="1"/>
  <c r="U3210" i="1"/>
  <c r="V3210" i="1" s="1"/>
  <c r="U3209" i="1"/>
  <c r="V3209" i="1" s="1"/>
  <c r="U3208" i="1"/>
  <c r="V3208" i="1" s="1"/>
  <c r="U3207" i="1"/>
  <c r="V3207" i="1" s="1"/>
  <c r="U3206" i="1"/>
  <c r="V3206" i="1" s="1"/>
  <c r="U3205" i="1"/>
  <c r="V3205" i="1" s="1"/>
  <c r="U3204" i="1"/>
  <c r="V3204" i="1" s="1"/>
  <c r="U3203" i="1"/>
  <c r="V3203" i="1" s="1"/>
  <c r="U3202" i="1"/>
  <c r="V3202" i="1" s="1"/>
  <c r="U3201" i="1"/>
  <c r="V3201" i="1" s="1"/>
  <c r="U3200" i="1"/>
  <c r="V3200" i="1" s="1"/>
  <c r="U3199" i="1"/>
  <c r="V3199" i="1" s="1"/>
  <c r="U3198" i="1"/>
  <c r="V3198" i="1" s="1"/>
  <c r="U3197" i="1"/>
  <c r="V3197" i="1" s="1"/>
  <c r="U3196" i="1"/>
  <c r="V3196" i="1" s="1"/>
  <c r="U3195" i="1"/>
  <c r="V3195" i="1" s="1"/>
  <c r="U3194" i="1"/>
  <c r="V3194" i="1" s="1"/>
  <c r="U3193" i="1"/>
  <c r="V3193" i="1" s="1"/>
  <c r="U3192" i="1"/>
  <c r="V3192" i="1" s="1"/>
  <c r="U3191" i="1"/>
  <c r="V3191" i="1" s="1"/>
  <c r="U3190" i="1"/>
  <c r="V3190" i="1" s="1"/>
  <c r="U3189" i="1"/>
  <c r="V3189" i="1" s="1"/>
  <c r="U3188" i="1"/>
  <c r="V3188" i="1" s="1"/>
  <c r="U3187" i="1"/>
  <c r="V3187" i="1" s="1"/>
  <c r="U3186" i="1"/>
  <c r="V3186" i="1" s="1"/>
  <c r="U3185" i="1"/>
  <c r="V3185" i="1" s="1"/>
  <c r="U3184" i="1"/>
  <c r="V3184" i="1" s="1"/>
  <c r="U3183" i="1"/>
  <c r="V3183" i="1" s="1"/>
  <c r="U3182" i="1"/>
  <c r="V3182" i="1" s="1"/>
  <c r="U3181" i="1"/>
  <c r="V3181" i="1" s="1"/>
  <c r="U3180" i="1"/>
  <c r="V3180" i="1" s="1"/>
  <c r="U3179" i="1"/>
  <c r="V3179" i="1" s="1"/>
  <c r="U3178" i="1"/>
  <c r="V3178" i="1" s="1"/>
  <c r="U3177" i="1"/>
  <c r="V3177" i="1" s="1"/>
  <c r="U3176" i="1"/>
  <c r="V3176" i="1" s="1"/>
  <c r="U3175" i="1"/>
  <c r="V3175" i="1" s="1"/>
  <c r="U3174" i="1"/>
  <c r="V3174" i="1" s="1"/>
  <c r="U3173" i="1"/>
  <c r="V3173" i="1" s="1"/>
  <c r="U3172" i="1"/>
  <c r="V3172" i="1" s="1"/>
  <c r="U3171" i="1"/>
  <c r="V3171" i="1" s="1"/>
  <c r="U3170" i="1"/>
  <c r="V3170" i="1" s="1"/>
  <c r="U3169" i="1"/>
  <c r="V3169" i="1" s="1"/>
  <c r="U3168" i="1"/>
  <c r="V3168" i="1" s="1"/>
  <c r="U3167" i="1"/>
  <c r="V3167" i="1" s="1"/>
  <c r="U3166" i="1"/>
  <c r="V3166" i="1" s="1"/>
  <c r="U3165" i="1"/>
  <c r="V3165" i="1" s="1"/>
  <c r="U3164" i="1"/>
  <c r="V3164" i="1" s="1"/>
  <c r="U3163" i="1"/>
  <c r="V3163" i="1" s="1"/>
  <c r="U3162" i="1"/>
  <c r="V3162" i="1" s="1"/>
  <c r="U3161" i="1"/>
  <c r="V3161" i="1" s="1"/>
  <c r="U3160" i="1"/>
  <c r="V3160" i="1" s="1"/>
  <c r="U3159" i="1"/>
  <c r="V3159" i="1" s="1"/>
  <c r="U3158" i="1"/>
  <c r="V3158" i="1" s="1"/>
  <c r="U3157" i="1"/>
  <c r="V3157" i="1" s="1"/>
  <c r="U3156" i="1"/>
  <c r="V3156" i="1" s="1"/>
  <c r="U3155" i="1"/>
  <c r="V3155" i="1" s="1"/>
  <c r="U3154" i="1"/>
  <c r="V3154" i="1" s="1"/>
  <c r="U3153" i="1"/>
  <c r="V3153" i="1" s="1"/>
  <c r="U3152" i="1"/>
  <c r="V3152" i="1" s="1"/>
  <c r="U3151" i="1"/>
  <c r="V3151" i="1" s="1"/>
  <c r="U3150" i="1"/>
  <c r="V3150" i="1" s="1"/>
  <c r="U3149" i="1"/>
  <c r="V3149" i="1" s="1"/>
  <c r="U3148" i="1"/>
  <c r="V3148" i="1" s="1"/>
  <c r="U3147" i="1"/>
  <c r="V3147" i="1" s="1"/>
  <c r="U3146" i="1"/>
  <c r="V3146" i="1" s="1"/>
  <c r="U3145" i="1"/>
  <c r="V3145" i="1" s="1"/>
  <c r="U3144" i="1"/>
  <c r="V3144" i="1" s="1"/>
  <c r="U3143" i="1"/>
  <c r="V3143" i="1" s="1"/>
  <c r="U3142" i="1"/>
  <c r="V3142" i="1" s="1"/>
  <c r="U3141" i="1"/>
  <c r="V3141" i="1" s="1"/>
  <c r="U3140" i="1"/>
  <c r="V3140" i="1" s="1"/>
  <c r="U3139" i="1"/>
  <c r="V3139" i="1" s="1"/>
  <c r="U3138" i="1"/>
  <c r="V3138" i="1" s="1"/>
  <c r="U3137" i="1"/>
  <c r="V3137" i="1" s="1"/>
  <c r="U3136" i="1"/>
  <c r="V3136" i="1" s="1"/>
  <c r="U3135" i="1"/>
  <c r="V3135" i="1" s="1"/>
  <c r="U3134" i="1"/>
  <c r="V3134" i="1" s="1"/>
  <c r="U3133" i="1"/>
  <c r="V3133" i="1" s="1"/>
  <c r="U3132" i="1"/>
  <c r="V3132" i="1" s="1"/>
  <c r="U3131" i="1"/>
  <c r="V3131" i="1" s="1"/>
  <c r="U3130" i="1"/>
  <c r="V3130" i="1" s="1"/>
  <c r="U3129" i="1"/>
  <c r="V3129" i="1" s="1"/>
  <c r="U3128" i="1"/>
  <c r="V3128" i="1" s="1"/>
  <c r="U3127" i="1"/>
  <c r="V3127" i="1" s="1"/>
  <c r="U3126" i="1"/>
  <c r="V3126" i="1" s="1"/>
  <c r="U3125" i="1"/>
  <c r="V3125" i="1" s="1"/>
  <c r="U3124" i="1"/>
  <c r="V3124" i="1" s="1"/>
  <c r="U3123" i="1"/>
  <c r="V3123" i="1" s="1"/>
  <c r="U3122" i="1"/>
  <c r="V3122" i="1" s="1"/>
  <c r="U3121" i="1"/>
  <c r="V3121" i="1" s="1"/>
  <c r="U3120" i="1"/>
  <c r="V3120" i="1" s="1"/>
  <c r="U3119" i="1"/>
  <c r="V3119" i="1" s="1"/>
  <c r="U3118" i="1"/>
  <c r="V3118" i="1" s="1"/>
  <c r="U3117" i="1"/>
  <c r="V3117" i="1" s="1"/>
  <c r="U3116" i="1"/>
  <c r="V3116" i="1" s="1"/>
  <c r="U3115" i="1"/>
  <c r="V3115" i="1" s="1"/>
  <c r="U3114" i="1"/>
  <c r="V3114" i="1" s="1"/>
  <c r="U3113" i="1"/>
  <c r="V3113" i="1" s="1"/>
  <c r="U3112" i="1"/>
  <c r="V3112" i="1" s="1"/>
  <c r="U3111" i="1"/>
  <c r="V3111" i="1" s="1"/>
  <c r="U3110" i="1"/>
  <c r="V3110" i="1" s="1"/>
  <c r="U3109" i="1"/>
  <c r="V3109" i="1" s="1"/>
  <c r="U3108" i="1"/>
  <c r="V3108" i="1" s="1"/>
  <c r="U3107" i="1"/>
  <c r="V3107" i="1" s="1"/>
  <c r="U3106" i="1"/>
  <c r="V3106" i="1" s="1"/>
  <c r="U3105" i="1"/>
  <c r="V3105" i="1" s="1"/>
  <c r="U3104" i="1"/>
  <c r="V3104" i="1" s="1"/>
  <c r="U3103" i="1"/>
  <c r="V3103" i="1" s="1"/>
  <c r="U3102" i="1"/>
  <c r="V3102" i="1" s="1"/>
  <c r="U3101" i="1"/>
  <c r="V3101" i="1" s="1"/>
  <c r="U3100" i="1"/>
  <c r="V3100" i="1" s="1"/>
  <c r="U3099" i="1"/>
  <c r="V3099" i="1" s="1"/>
  <c r="U3098" i="1"/>
  <c r="V3098" i="1" s="1"/>
  <c r="U3097" i="1"/>
  <c r="V3097" i="1" s="1"/>
  <c r="U3096" i="1"/>
  <c r="V3096" i="1" s="1"/>
  <c r="U3095" i="1"/>
  <c r="V3095" i="1" s="1"/>
  <c r="U3094" i="1"/>
  <c r="V3094" i="1" s="1"/>
  <c r="U3093" i="1"/>
  <c r="V3093" i="1" s="1"/>
  <c r="U3092" i="1"/>
  <c r="V3092" i="1" s="1"/>
  <c r="U3091" i="1"/>
  <c r="V3091" i="1" s="1"/>
  <c r="U3090" i="1"/>
  <c r="V3090" i="1" s="1"/>
  <c r="U3089" i="1"/>
  <c r="V3089" i="1" s="1"/>
  <c r="U3088" i="1"/>
  <c r="V3088" i="1" s="1"/>
  <c r="U3087" i="1"/>
  <c r="V3087" i="1" s="1"/>
  <c r="U3086" i="1"/>
  <c r="V3086" i="1" s="1"/>
  <c r="U3085" i="1"/>
  <c r="V3085" i="1" s="1"/>
  <c r="U3084" i="1"/>
  <c r="V3084" i="1" s="1"/>
  <c r="U3083" i="1"/>
  <c r="V3083" i="1" s="1"/>
  <c r="U3082" i="1"/>
  <c r="V3082" i="1" s="1"/>
  <c r="U3081" i="1"/>
  <c r="V3081" i="1" s="1"/>
  <c r="U3080" i="1"/>
  <c r="V3080" i="1" s="1"/>
  <c r="U3079" i="1"/>
  <c r="V3079" i="1" s="1"/>
  <c r="U3078" i="1"/>
  <c r="V3078" i="1" s="1"/>
  <c r="U3077" i="1"/>
  <c r="V3077" i="1" s="1"/>
  <c r="U3076" i="1"/>
  <c r="V3076" i="1" s="1"/>
  <c r="U3075" i="1"/>
  <c r="V3075" i="1" s="1"/>
  <c r="U3074" i="1"/>
  <c r="V3074" i="1" s="1"/>
  <c r="U3073" i="1"/>
  <c r="V3073" i="1" s="1"/>
  <c r="U3072" i="1"/>
  <c r="V3072" i="1" s="1"/>
  <c r="U3071" i="1"/>
  <c r="V3071" i="1" s="1"/>
  <c r="U3070" i="1"/>
  <c r="V3070" i="1" s="1"/>
  <c r="U3069" i="1"/>
  <c r="V3069" i="1" s="1"/>
  <c r="U3068" i="1"/>
  <c r="V3068" i="1" s="1"/>
  <c r="U3067" i="1"/>
  <c r="V3067" i="1" s="1"/>
  <c r="U3066" i="1"/>
  <c r="V3066" i="1" s="1"/>
  <c r="U3065" i="1"/>
  <c r="V3065" i="1" s="1"/>
  <c r="U3064" i="1"/>
  <c r="V3064" i="1" s="1"/>
  <c r="U3063" i="1"/>
  <c r="V3063" i="1" s="1"/>
  <c r="U3062" i="1"/>
  <c r="V3062" i="1" s="1"/>
  <c r="U3061" i="1"/>
  <c r="V3061" i="1" s="1"/>
  <c r="U3060" i="1"/>
  <c r="V3060" i="1" s="1"/>
  <c r="U3059" i="1"/>
  <c r="V3059" i="1" s="1"/>
  <c r="U3058" i="1"/>
  <c r="V3058" i="1" s="1"/>
  <c r="U3057" i="1"/>
  <c r="V3057" i="1" s="1"/>
  <c r="U3056" i="1"/>
  <c r="V3056" i="1" s="1"/>
  <c r="U3055" i="1"/>
  <c r="V3055" i="1" s="1"/>
  <c r="U3054" i="1"/>
  <c r="V3054" i="1" s="1"/>
  <c r="U3053" i="1"/>
  <c r="V3053" i="1" s="1"/>
  <c r="U3052" i="1"/>
  <c r="V3052" i="1" s="1"/>
  <c r="U3051" i="1"/>
  <c r="V3051" i="1" s="1"/>
  <c r="U3050" i="1"/>
  <c r="V3050" i="1" s="1"/>
  <c r="U3049" i="1"/>
  <c r="V3049" i="1" s="1"/>
  <c r="U3048" i="1"/>
  <c r="V3048" i="1" s="1"/>
  <c r="U3047" i="1"/>
  <c r="V3047" i="1" s="1"/>
  <c r="U3046" i="1"/>
  <c r="V3046" i="1" s="1"/>
  <c r="U3045" i="1"/>
  <c r="V3045" i="1" s="1"/>
  <c r="U3044" i="1"/>
  <c r="V3044" i="1" s="1"/>
  <c r="U3043" i="1"/>
  <c r="V3043" i="1" s="1"/>
  <c r="U3042" i="1"/>
  <c r="V3042" i="1" s="1"/>
  <c r="U3041" i="1"/>
  <c r="V3041" i="1" s="1"/>
  <c r="U3040" i="1"/>
  <c r="V3040" i="1" s="1"/>
  <c r="U3039" i="1"/>
  <c r="V3039" i="1" s="1"/>
  <c r="U3038" i="1"/>
  <c r="V3038" i="1" s="1"/>
  <c r="U3037" i="1"/>
  <c r="V3037" i="1" s="1"/>
  <c r="U3036" i="1"/>
  <c r="V3036" i="1" s="1"/>
  <c r="U3035" i="1"/>
  <c r="V3035" i="1" s="1"/>
  <c r="U3034" i="1"/>
  <c r="V3034" i="1" s="1"/>
  <c r="U3033" i="1"/>
  <c r="V3033" i="1" s="1"/>
  <c r="U3032" i="1"/>
  <c r="V3032" i="1" s="1"/>
  <c r="U3031" i="1"/>
  <c r="V3031" i="1" s="1"/>
  <c r="U3030" i="1"/>
  <c r="V3030" i="1" s="1"/>
  <c r="U3029" i="1"/>
  <c r="V3029" i="1" s="1"/>
  <c r="U3028" i="1"/>
  <c r="V3028" i="1" s="1"/>
  <c r="U3027" i="1"/>
  <c r="V3027" i="1" s="1"/>
  <c r="U3026" i="1"/>
  <c r="V3026" i="1" s="1"/>
  <c r="U3025" i="1"/>
  <c r="V3025" i="1" s="1"/>
  <c r="U3024" i="1"/>
  <c r="V3024" i="1" s="1"/>
  <c r="U3023" i="1"/>
  <c r="V3023" i="1" s="1"/>
  <c r="U3022" i="1"/>
  <c r="V3022" i="1" s="1"/>
  <c r="U3021" i="1"/>
  <c r="V3021" i="1" s="1"/>
  <c r="U3020" i="1"/>
  <c r="V3020" i="1" s="1"/>
  <c r="U3019" i="1"/>
  <c r="V3019" i="1" s="1"/>
  <c r="U3018" i="1"/>
  <c r="V3018" i="1" s="1"/>
  <c r="U3017" i="1"/>
  <c r="V3017" i="1" s="1"/>
  <c r="U3016" i="1"/>
  <c r="V3016" i="1" s="1"/>
  <c r="U3015" i="1"/>
  <c r="V3015" i="1" s="1"/>
  <c r="U3014" i="1"/>
  <c r="V3014" i="1" s="1"/>
  <c r="U3013" i="1"/>
  <c r="V3013" i="1" s="1"/>
  <c r="U3012" i="1"/>
  <c r="V3012" i="1" s="1"/>
  <c r="U3011" i="1"/>
  <c r="V3011" i="1" s="1"/>
  <c r="U3010" i="1"/>
  <c r="V3010" i="1" s="1"/>
  <c r="U3009" i="1"/>
  <c r="V3009" i="1" s="1"/>
  <c r="U3008" i="1"/>
  <c r="V3008" i="1" s="1"/>
  <c r="U3007" i="1"/>
  <c r="V3007" i="1" s="1"/>
  <c r="U3006" i="1"/>
  <c r="V3006" i="1" s="1"/>
  <c r="U3005" i="1"/>
  <c r="V3005" i="1" s="1"/>
  <c r="U3004" i="1"/>
  <c r="V3004" i="1" s="1"/>
  <c r="U3003" i="1"/>
  <c r="V3003" i="1" s="1"/>
  <c r="U3002" i="1"/>
  <c r="V3002" i="1" s="1"/>
  <c r="U3001" i="1"/>
  <c r="V3001" i="1" s="1"/>
  <c r="U3000" i="1"/>
  <c r="V3000" i="1" s="1"/>
  <c r="U2999" i="1"/>
  <c r="V2999" i="1" s="1"/>
  <c r="U2998" i="1"/>
  <c r="V2998" i="1" s="1"/>
  <c r="U2997" i="1"/>
  <c r="V2997" i="1" s="1"/>
  <c r="U2996" i="1"/>
  <c r="V2996" i="1" s="1"/>
  <c r="U2995" i="1"/>
  <c r="V2995" i="1" s="1"/>
  <c r="U2994" i="1"/>
  <c r="V2994" i="1" s="1"/>
  <c r="U2993" i="1"/>
  <c r="V2993" i="1" s="1"/>
  <c r="U2992" i="1"/>
  <c r="V2992" i="1" s="1"/>
  <c r="U2991" i="1"/>
  <c r="V2991" i="1" s="1"/>
  <c r="U2990" i="1"/>
  <c r="V2990" i="1" s="1"/>
  <c r="U2989" i="1"/>
  <c r="V2989" i="1" s="1"/>
  <c r="U2988" i="1"/>
  <c r="V2988" i="1" s="1"/>
  <c r="U2987" i="1"/>
  <c r="V2987" i="1" s="1"/>
  <c r="U2986" i="1"/>
  <c r="V2986" i="1" s="1"/>
  <c r="U2985" i="1"/>
  <c r="V2985" i="1" s="1"/>
  <c r="U2984" i="1"/>
  <c r="V2984" i="1" s="1"/>
  <c r="U2983" i="1"/>
  <c r="V2983" i="1" s="1"/>
  <c r="U2982" i="1"/>
  <c r="V2982" i="1" s="1"/>
  <c r="U2981" i="1"/>
  <c r="V2981" i="1" s="1"/>
  <c r="U2980" i="1"/>
  <c r="V2980" i="1" s="1"/>
  <c r="U2979" i="1"/>
  <c r="V2979" i="1" s="1"/>
  <c r="U2978" i="1"/>
  <c r="V2978" i="1" s="1"/>
  <c r="U2977" i="1"/>
  <c r="V2977" i="1" s="1"/>
  <c r="U2976" i="1"/>
  <c r="V2976" i="1" s="1"/>
  <c r="U2975" i="1"/>
  <c r="V2975" i="1" s="1"/>
  <c r="U2974" i="1"/>
  <c r="V2974" i="1" s="1"/>
  <c r="U2973" i="1"/>
  <c r="V2973" i="1" s="1"/>
  <c r="U2972" i="1"/>
  <c r="V2972" i="1" s="1"/>
  <c r="U2971" i="1"/>
  <c r="V2971" i="1" s="1"/>
  <c r="U2970" i="1"/>
  <c r="V2970" i="1" s="1"/>
  <c r="U2969" i="1"/>
  <c r="V2969" i="1" s="1"/>
  <c r="U2968" i="1"/>
  <c r="V2968" i="1" s="1"/>
  <c r="U2967" i="1"/>
  <c r="V2967" i="1" s="1"/>
  <c r="U2966" i="1"/>
  <c r="V2966" i="1" s="1"/>
  <c r="U2965" i="1"/>
  <c r="V2965" i="1" s="1"/>
  <c r="U2964" i="1"/>
  <c r="V2964" i="1" s="1"/>
  <c r="U2963" i="1"/>
  <c r="V2963" i="1" s="1"/>
  <c r="U2962" i="1"/>
  <c r="V2962" i="1" s="1"/>
  <c r="U2961" i="1"/>
  <c r="V2961" i="1" s="1"/>
  <c r="U2960" i="1"/>
  <c r="V2960" i="1" s="1"/>
  <c r="U2959" i="1"/>
  <c r="V2959" i="1" s="1"/>
  <c r="U2958" i="1"/>
  <c r="V2958" i="1" s="1"/>
  <c r="U2957" i="1"/>
  <c r="V2957" i="1" s="1"/>
  <c r="U2956" i="1"/>
  <c r="V2956" i="1" s="1"/>
  <c r="U2955" i="1"/>
  <c r="V2955" i="1" s="1"/>
  <c r="U2954" i="1"/>
  <c r="V2954" i="1" s="1"/>
  <c r="U2953" i="1"/>
  <c r="V2953" i="1" s="1"/>
  <c r="U2952" i="1"/>
  <c r="V2952" i="1" s="1"/>
  <c r="U2951" i="1"/>
  <c r="V2951" i="1" s="1"/>
  <c r="U2950" i="1"/>
  <c r="V2950" i="1" s="1"/>
  <c r="U2949" i="1"/>
  <c r="V2949" i="1" s="1"/>
  <c r="U2948" i="1"/>
  <c r="V2948" i="1" s="1"/>
  <c r="U2947" i="1"/>
  <c r="V2947" i="1" s="1"/>
  <c r="U2946" i="1"/>
  <c r="V2946" i="1" s="1"/>
  <c r="U2945" i="1"/>
  <c r="V2945" i="1" s="1"/>
  <c r="U2944" i="1"/>
  <c r="V2944" i="1" s="1"/>
  <c r="U2943" i="1"/>
  <c r="V2943" i="1" s="1"/>
  <c r="U2942" i="1"/>
  <c r="V2942" i="1" s="1"/>
  <c r="U2941" i="1"/>
  <c r="V2941" i="1" s="1"/>
  <c r="U2940" i="1"/>
  <c r="V2940" i="1" s="1"/>
  <c r="U2939" i="1"/>
  <c r="V2939" i="1" s="1"/>
  <c r="U2938" i="1"/>
  <c r="V2938" i="1" s="1"/>
  <c r="U2937" i="1"/>
  <c r="V2937" i="1" s="1"/>
  <c r="U2936" i="1"/>
  <c r="V2936" i="1" s="1"/>
  <c r="U2935" i="1"/>
  <c r="V2935" i="1" s="1"/>
  <c r="U2934" i="1"/>
  <c r="V2934" i="1" s="1"/>
  <c r="U2933" i="1"/>
  <c r="V2933" i="1" s="1"/>
  <c r="U2932" i="1"/>
  <c r="V2932" i="1" s="1"/>
  <c r="U2931" i="1"/>
  <c r="V2931" i="1" s="1"/>
  <c r="U2930" i="1"/>
  <c r="V2930" i="1" s="1"/>
  <c r="U2929" i="1"/>
  <c r="V2929" i="1" s="1"/>
  <c r="U2928" i="1"/>
  <c r="V2928" i="1" s="1"/>
  <c r="U2927" i="1"/>
  <c r="V2927" i="1" s="1"/>
  <c r="U2926" i="1"/>
  <c r="V2926" i="1" s="1"/>
  <c r="U2925" i="1"/>
  <c r="V2925" i="1" s="1"/>
  <c r="U2924" i="1"/>
  <c r="V2924" i="1" s="1"/>
  <c r="U2923" i="1"/>
  <c r="V2923" i="1" s="1"/>
  <c r="U2922" i="1"/>
  <c r="V2922" i="1" s="1"/>
  <c r="U2921" i="1"/>
  <c r="V2921" i="1" s="1"/>
  <c r="U2920" i="1"/>
  <c r="V2920" i="1" s="1"/>
  <c r="U2919" i="1"/>
  <c r="V2919" i="1" s="1"/>
  <c r="U2918" i="1"/>
  <c r="V2918" i="1" s="1"/>
  <c r="U2917" i="1"/>
  <c r="V2917" i="1" s="1"/>
  <c r="U2916" i="1"/>
  <c r="V2916" i="1" s="1"/>
  <c r="U2915" i="1"/>
  <c r="V2915" i="1" s="1"/>
  <c r="U2914" i="1"/>
  <c r="V2914" i="1" s="1"/>
  <c r="U2913" i="1"/>
  <c r="V2913" i="1" s="1"/>
  <c r="U2912" i="1"/>
  <c r="V2912" i="1" s="1"/>
  <c r="U2911" i="1"/>
  <c r="V2911" i="1" s="1"/>
  <c r="U2910" i="1"/>
  <c r="V2910" i="1" s="1"/>
  <c r="U2909" i="1"/>
  <c r="V2909" i="1" s="1"/>
  <c r="U2908" i="1"/>
  <c r="V2908" i="1" s="1"/>
  <c r="U2907" i="1"/>
  <c r="V2907" i="1" s="1"/>
  <c r="U2906" i="1"/>
  <c r="V2906" i="1" s="1"/>
  <c r="U2905" i="1"/>
  <c r="V2905" i="1" s="1"/>
  <c r="U2904" i="1"/>
  <c r="V2904" i="1" s="1"/>
  <c r="U2903" i="1"/>
  <c r="V2903" i="1" s="1"/>
  <c r="U2902" i="1"/>
  <c r="V2902" i="1" s="1"/>
  <c r="U2901" i="1"/>
  <c r="V2901" i="1" s="1"/>
  <c r="U2900" i="1"/>
  <c r="V2900" i="1" s="1"/>
  <c r="U2899" i="1"/>
  <c r="V2899" i="1" s="1"/>
  <c r="U2898" i="1"/>
  <c r="V2898" i="1" s="1"/>
  <c r="U2897" i="1"/>
  <c r="V2897" i="1" s="1"/>
  <c r="U2896" i="1"/>
  <c r="V2896" i="1" s="1"/>
  <c r="U2895" i="1"/>
  <c r="V2895" i="1" s="1"/>
  <c r="U2894" i="1"/>
  <c r="V2894" i="1" s="1"/>
  <c r="U2893" i="1"/>
  <c r="V2893" i="1" s="1"/>
  <c r="U2892" i="1"/>
  <c r="V2892" i="1" s="1"/>
  <c r="U2891" i="1"/>
  <c r="V2891" i="1" s="1"/>
  <c r="U2890" i="1"/>
  <c r="V2890" i="1" s="1"/>
  <c r="U2889" i="1"/>
  <c r="V2889" i="1" s="1"/>
  <c r="U2888" i="1"/>
  <c r="V2888" i="1" s="1"/>
  <c r="U2887" i="1"/>
  <c r="V2887" i="1" s="1"/>
  <c r="U2886" i="1"/>
  <c r="V2886" i="1" s="1"/>
  <c r="U2885" i="1"/>
  <c r="V2885" i="1" s="1"/>
  <c r="U2884" i="1"/>
  <c r="V2884" i="1" s="1"/>
  <c r="U2883" i="1"/>
  <c r="V2883" i="1" s="1"/>
  <c r="U2882" i="1"/>
  <c r="V2882" i="1" s="1"/>
  <c r="U2881" i="1"/>
  <c r="V2881" i="1" s="1"/>
  <c r="U2880" i="1"/>
  <c r="V2880" i="1" s="1"/>
  <c r="U2879" i="1"/>
  <c r="V2879" i="1" s="1"/>
  <c r="U2878" i="1"/>
  <c r="V2878" i="1" s="1"/>
  <c r="U2877" i="1"/>
  <c r="V2877" i="1" s="1"/>
  <c r="U2876" i="1"/>
  <c r="V2876" i="1" s="1"/>
  <c r="U2875" i="1"/>
  <c r="V2875" i="1" s="1"/>
  <c r="U2874" i="1"/>
  <c r="V2874" i="1" s="1"/>
  <c r="U2873" i="1"/>
  <c r="V2873" i="1" s="1"/>
  <c r="U2872" i="1"/>
  <c r="V2872" i="1" s="1"/>
  <c r="U2871" i="1"/>
  <c r="V2871" i="1" s="1"/>
  <c r="U2870" i="1"/>
  <c r="V2870" i="1" s="1"/>
  <c r="U2869" i="1"/>
  <c r="V2869" i="1" s="1"/>
  <c r="U2868" i="1"/>
  <c r="V2868" i="1" s="1"/>
  <c r="U2867" i="1"/>
  <c r="V2867" i="1" s="1"/>
  <c r="U2866" i="1"/>
  <c r="V2866" i="1" s="1"/>
  <c r="U2865" i="1"/>
  <c r="V2865" i="1" s="1"/>
  <c r="U2864" i="1"/>
  <c r="V2864" i="1" s="1"/>
  <c r="U2863" i="1"/>
  <c r="V2863" i="1" s="1"/>
  <c r="U2862" i="1"/>
  <c r="V2862" i="1" s="1"/>
  <c r="U2861" i="1"/>
  <c r="V2861" i="1" s="1"/>
  <c r="U2860" i="1"/>
  <c r="V2860" i="1" s="1"/>
  <c r="U2859" i="1"/>
  <c r="V2859" i="1" s="1"/>
  <c r="U2858" i="1"/>
  <c r="V2858" i="1" s="1"/>
  <c r="U2857" i="1"/>
  <c r="V2857" i="1" s="1"/>
  <c r="U2856" i="1"/>
  <c r="V2856" i="1" s="1"/>
  <c r="U2855" i="1"/>
  <c r="V2855" i="1" s="1"/>
  <c r="U2854" i="1"/>
  <c r="V2854" i="1" s="1"/>
  <c r="U2853" i="1"/>
  <c r="V2853" i="1" s="1"/>
  <c r="U2852" i="1"/>
  <c r="V2852" i="1" s="1"/>
  <c r="U2851" i="1"/>
  <c r="V2851" i="1" s="1"/>
  <c r="U2850" i="1"/>
  <c r="V2850" i="1" s="1"/>
  <c r="U2849" i="1"/>
  <c r="V2849" i="1" s="1"/>
  <c r="U2848" i="1"/>
  <c r="V2848" i="1" s="1"/>
  <c r="U2847" i="1"/>
  <c r="V2847" i="1" s="1"/>
  <c r="U2846" i="1"/>
  <c r="V2846" i="1" s="1"/>
  <c r="U2845" i="1"/>
  <c r="V2845" i="1" s="1"/>
  <c r="U2844" i="1"/>
  <c r="V2844" i="1" s="1"/>
  <c r="U2843" i="1"/>
  <c r="V2843" i="1" s="1"/>
  <c r="U2842" i="1"/>
  <c r="V2842" i="1" s="1"/>
  <c r="U2841" i="1"/>
  <c r="V2841" i="1" s="1"/>
  <c r="U2840" i="1"/>
  <c r="V2840" i="1" s="1"/>
  <c r="U2839" i="1"/>
  <c r="V2839" i="1" s="1"/>
  <c r="U2838" i="1"/>
  <c r="V2838" i="1" s="1"/>
  <c r="U2837" i="1"/>
  <c r="V2837" i="1" s="1"/>
  <c r="U2836" i="1"/>
  <c r="V2836" i="1" s="1"/>
  <c r="U2835" i="1"/>
  <c r="V2835" i="1" s="1"/>
  <c r="U2834" i="1"/>
  <c r="V2834" i="1" s="1"/>
  <c r="U2833" i="1"/>
  <c r="V2833" i="1" s="1"/>
  <c r="U2832" i="1"/>
  <c r="V2832" i="1" s="1"/>
  <c r="U2831" i="1"/>
  <c r="V2831" i="1" s="1"/>
  <c r="U2830" i="1"/>
  <c r="V2830" i="1" s="1"/>
  <c r="U2829" i="1"/>
  <c r="V2829" i="1" s="1"/>
  <c r="U2828" i="1"/>
  <c r="V2828" i="1" s="1"/>
  <c r="U2827" i="1"/>
  <c r="V2827" i="1" s="1"/>
  <c r="U2826" i="1"/>
  <c r="V2826" i="1" s="1"/>
  <c r="U2825" i="1"/>
  <c r="V2825" i="1" s="1"/>
  <c r="U2824" i="1"/>
  <c r="V2824" i="1" s="1"/>
  <c r="U2823" i="1"/>
  <c r="V2823" i="1" s="1"/>
  <c r="U2822" i="1"/>
  <c r="V2822" i="1" s="1"/>
  <c r="U2821" i="1"/>
  <c r="V2821" i="1" s="1"/>
  <c r="U2820" i="1"/>
  <c r="V2820" i="1" s="1"/>
  <c r="U2819" i="1"/>
  <c r="V2819" i="1" s="1"/>
  <c r="U2818" i="1"/>
  <c r="V2818" i="1" s="1"/>
  <c r="U2817" i="1"/>
  <c r="V2817" i="1" s="1"/>
  <c r="U2816" i="1"/>
  <c r="V2816" i="1" s="1"/>
  <c r="U2815" i="1"/>
  <c r="V2815" i="1" s="1"/>
  <c r="U2814" i="1"/>
  <c r="V2814" i="1" s="1"/>
  <c r="U2813" i="1"/>
  <c r="V2813" i="1" s="1"/>
  <c r="U2812" i="1"/>
  <c r="V2812" i="1" s="1"/>
  <c r="U2811" i="1"/>
  <c r="V2811" i="1" s="1"/>
  <c r="U2810" i="1"/>
  <c r="V2810" i="1" s="1"/>
  <c r="U2809" i="1"/>
  <c r="V2809" i="1" s="1"/>
  <c r="U2808" i="1"/>
  <c r="V2808" i="1" s="1"/>
  <c r="U2807" i="1"/>
  <c r="V2807" i="1" s="1"/>
  <c r="U2806" i="1"/>
  <c r="V2806" i="1" s="1"/>
  <c r="U2805" i="1"/>
  <c r="V2805" i="1" s="1"/>
  <c r="U2804" i="1"/>
  <c r="V2804" i="1" s="1"/>
  <c r="U2803" i="1"/>
  <c r="V2803" i="1" s="1"/>
  <c r="U2802" i="1"/>
  <c r="V2802" i="1" s="1"/>
  <c r="U2801" i="1"/>
  <c r="V2801" i="1" s="1"/>
  <c r="U2800" i="1"/>
  <c r="V2800" i="1" s="1"/>
  <c r="U2799" i="1"/>
  <c r="V2799" i="1" s="1"/>
  <c r="U2798" i="1"/>
  <c r="V2798" i="1" s="1"/>
  <c r="U2797" i="1"/>
  <c r="V2797" i="1" s="1"/>
  <c r="U2796" i="1"/>
  <c r="V2796" i="1" s="1"/>
  <c r="U2795" i="1"/>
  <c r="V2795" i="1" s="1"/>
  <c r="U2794" i="1"/>
  <c r="V2794" i="1" s="1"/>
  <c r="U2793" i="1"/>
  <c r="V2793" i="1" s="1"/>
  <c r="U2792" i="1"/>
  <c r="V2792" i="1" s="1"/>
  <c r="U2791" i="1"/>
  <c r="V2791" i="1" s="1"/>
  <c r="U2790" i="1"/>
  <c r="V2790" i="1" s="1"/>
  <c r="U2789" i="1"/>
  <c r="V2789" i="1" s="1"/>
  <c r="U2788" i="1"/>
  <c r="V2788" i="1" s="1"/>
  <c r="U2787" i="1"/>
  <c r="V2787" i="1" s="1"/>
  <c r="U2786" i="1"/>
  <c r="V2786" i="1" s="1"/>
  <c r="U2785" i="1"/>
  <c r="V2785" i="1" s="1"/>
  <c r="U2784" i="1"/>
  <c r="V2784" i="1" s="1"/>
  <c r="U2783" i="1"/>
  <c r="V2783" i="1" s="1"/>
  <c r="U2782" i="1"/>
  <c r="V2782" i="1" s="1"/>
  <c r="U2781" i="1"/>
  <c r="V2781" i="1" s="1"/>
  <c r="U2780" i="1"/>
  <c r="V2780" i="1" s="1"/>
  <c r="U2779" i="1"/>
  <c r="V2779" i="1" s="1"/>
  <c r="U2778" i="1"/>
  <c r="V2778" i="1" s="1"/>
  <c r="U2777" i="1"/>
  <c r="V2777" i="1" s="1"/>
  <c r="U2776" i="1"/>
  <c r="V2776" i="1" s="1"/>
  <c r="U2775" i="1"/>
  <c r="V2775" i="1" s="1"/>
  <c r="U2774" i="1"/>
  <c r="V2774" i="1" s="1"/>
  <c r="U2773" i="1"/>
  <c r="V2773" i="1" s="1"/>
  <c r="U2772" i="1"/>
  <c r="V2772" i="1" s="1"/>
  <c r="U2771" i="1"/>
  <c r="V2771" i="1" s="1"/>
  <c r="U2770" i="1"/>
  <c r="V2770" i="1" s="1"/>
  <c r="U2769" i="1"/>
  <c r="V2769" i="1" s="1"/>
  <c r="U2768" i="1"/>
  <c r="V2768" i="1" s="1"/>
  <c r="U2767" i="1"/>
  <c r="V2767" i="1" s="1"/>
  <c r="U2766" i="1"/>
  <c r="V2766" i="1" s="1"/>
  <c r="U2765" i="1"/>
  <c r="V2765" i="1" s="1"/>
  <c r="U2764" i="1"/>
  <c r="V2764" i="1" s="1"/>
  <c r="U2763" i="1"/>
  <c r="V2763" i="1" s="1"/>
  <c r="U2762" i="1"/>
  <c r="V2762" i="1" s="1"/>
  <c r="U2761" i="1"/>
  <c r="V2761" i="1" s="1"/>
  <c r="U2760" i="1"/>
  <c r="V2760" i="1" s="1"/>
  <c r="U2759" i="1"/>
  <c r="V2759" i="1" s="1"/>
  <c r="U2758" i="1"/>
  <c r="V2758" i="1" s="1"/>
  <c r="U2757" i="1"/>
  <c r="V2757" i="1" s="1"/>
  <c r="U2756" i="1"/>
  <c r="V2756" i="1" s="1"/>
  <c r="U2755" i="1"/>
  <c r="V2755" i="1" s="1"/>
  <c r="U2754" i="1"/>
  <c r="V2754" i="1" s="1"/>
  <c r="U2753" i="1"/>
  <c r="V2753" i="1" s="1"/>
  <c r="U2752" i="1"/>
  <c r="V2752" i="1" s="1"/>
  <c r="U2751" i="1"/>
  <c r="V2751" i="1" s="1"/>
  <c r="U2750" i="1"/>
  <c r="V2750" i="1" s="1"/>
  <c r="U2749" i="1"/>
  <c r="V2749" i="1" s="1"/>
  <c r="U2748" i="1"/>
  <c r="V2748" i="1" s="1"/>
  <c r="U2747" i="1"/>
  <c r="V2747" i="1" s="1"/>
  <c r="U2746" i="1"/>
  <c r="V2746" i="1" s="1"/>
  <c r="U2745" i="1"/>
  <c r="V2745" i="1" s="1"/>
  <c r="U2744" i="1"/>
  <c r="V2744" i="1" s="1"/>
  <c r="U2743" i="1"/>
  <c r="V2743" i="1" s="1"/>
  <c r="U2742" i="1"/>
  <c r="V2742" i="1" s="1"/>
  <c r="U2741" i="1"/>
  <c r="V2741" i="1" s="1"/>
  <c r="U2740" i="1"/>
  <c r="V2740" i="1" s="1"/>
  <c r="U2739" i="1"/>
  <c r="V2739" i="1" s="1"/>
  <c r="U2738" i="1"/>
  <c r="V2738" i="1" s="1"/>
  <c r="U2737" i="1"/>
  <c r="V2737" i="1" s="1"/>
  <c r="U2736" i="1"/>
  <c r="V2736" i="1" s="1"/>
  <c r="U2735" i="1"/>
  <c r="V2735" i="1" s="1"/>
  <c r="U2734" i="1"/>
  <c r="V2734" i="1" s="1"/>
  <c r="U2733" i="1"/>
  <c r="V2733" i="1" s="1"/>
  <c r="U2732" i="1"/>
  <c r="V2732" i="1" s="1"/>
  <c r="U2731" i="1"/>
  <c r="V2731" i="1" s="1"/>
  <c r="U2730" i="1"/>
  <c r="V2730" i="1" s="1"/>
  <c r="U2729" i="1"/>
  <c r="V2729" i="1" s="1"/>
  <c r="U2728" i="1"/>
  <c r="V2728" i="1" s="1"/>
  <c r="U2727" i="1"/>
  <c r="V2727" i="1" s="1"/>
  <c r="U2726" i="1"/>
  <c r="V2726" i="1" s="1"/>
  <c r="U2725" i="1"/>
  <c r="V2725" i="1" s="1"/>
  <c r="U2724" i="1"/>
  <c r="V2724" i="1" s="1"/>
  <c r="U2723" i="1"/>
  <c r="V2723" i="1" s="1"/>
  <c r="U2722" i="1"/>
  <c r="V2722" i="1" s="1"/>
  <c r="U2721" i="1"/>
  <c r="V2721" i="1" s="1"/>
  <c r="U2720" i="1"/>
  <c r="V2720" i="1" s="1"/>
  <c r="U2719" i="1"/>
  <c r="V2719" i="1" s="1"/>
  <c r="U2718" i="1"/>
  <c r="V2718" i="1" s="1"/>
  <c r="U2717" i="1"/>
  <c r="V2717" i="1" s="1"/>
  <c r="U2716" i="1"/>
  <c r="V2716" i="1" s="1"/>
  <c r="U2715" i="1"/>
  <c r="V2715" i="1" s="1"/>
  <c r="U2714" i="1"/>
  <c r="V2714" i="1" s="1"/>
  <c r="U2713" i="1"/>
  <c r="V2713" i="1" s="1"/>
  <c r="U2712" i="1"/>
  <c r="V2712" i="1" s="1"/>
  <c r="U2711" i="1"/>
  <c r="V2711" i="1" s="1"/>
  <c r="U2710" i="1"/>
  <c r="V2710" i="1" s="1"/>
  <c r="U2709" i="1"/>
  <c r="V2709" i="1" s="1"/>
  <c r="U2708" i="1"/>
  <c r="V2708" i="1" s="1"/>
  <c r="U2707" i="1"/>
  <c r="V2707" i="1" s="1"/>
  <c r="U2706" i="1"/>
  <c r="V2706" i="1" s="1"/>
  <c r="U2705" i="1"/>
  <c r="V2705" i="1" s="1"/>
  <c r="U2704" i="1"/>
  <c r="V2704" i="1" s="1"/>
  <c r="U2703" i="1"/>
  <c r="V2703" i="1" s="1"/>
  <c r="U2702" i="1"/>
  <c r="V2702" i="1" s="1"/>
  <c r="U2701" i="1"/>
  <c r="V2701" i="1" s="1"/>
  <c r="U2700" i="1"/>
  <c r="V2700" i="1" s="1"/>
  <c r="U2699" i="1"/>
  <c r="V2699" i="1" s="1"/>
  <c r="U2698" i="1"/>
  <c r="V2698" i="1" s="1"/>
  <c r="U2697" i="1"/>
  <c r="V2697" i="1" s="1"/>
  <c r="U2696" i="1"/>
  <c r="V2696" i="1" s="1"/>
  <c r="U2695" i="1"/>
  <c r="V2695" i="1" s="1"/>
  <c r="U2694" i="1"/>
  <c r="V2694" i="1" s="1"/>
  <c r="U2693" i="1"/>
  <c r="V2693" i="1" s="1"/>
  <c r="U2692" i="1"/>
  <c r="V2692" i="1" s="1"/>
  <c r="U2691" i="1"/>
  <c r="V2691" i="1" s="1"/>
  <c r="U2690" i="1"/>
  <c r="V2690" i="1" s="1"/>
  <c r="U2689" i="1"/>
  <c r="V2689" i="1" s="1"/>
  <c r="U2688" i="1"/>
  <c r="V2688" i="1" s="1"/>
  <c r="U2687" i="1"/>
  <c r="V2687" i="1" s="1"/>
  <c r="U2686" i="1"/>
  <c r="V2686" i="1" s="1"/>
  <c r="U2685" i="1"/>
  <c r="V2685" i="1" s="1"/>
  <c r="U2684" i="1"/>
  <c r="V2684" i="1" s="1"/>
  <c r="U2683" i="1"/>
  <c r="V2683" i="1" s="1"/>
  <c r="U2682" i="1"/>
  <c r="V2682" i="1" s="1"/>
  <c r="U2681" i="1"/>
  <c r="V2681" i="1" s="1"/>
  <c r="U2680" i="1"/>
  <c r="V2680" i="1" s="1"/>
  <c r="U2679" i="1"/>
  <c r="V2679" i="1" s="1"/>
  <c r="U2678" i="1"/>
  <c r="V2678" i="1" s="1"/>
  <c r="U2677" i="1"/>
  <c r="V2677" i="1" s="1"/>
  <c r="U2676" i="1"/>
  <c r="V2676" i="1" s="1"/>
  <c r="U2675" i="1"/>
  <c r="V2675" i="1" s="1"/>
  <c r="U2674" i="1"/>
  <c r="V2674" i="1" s="1"/>
  <c r="U2673" i="1"/>
  <c r="V2673" i="1" s="1"/>
  <c r="U2672" i="1"/>
  <c r="V2672" i="1" s="1"/>
  <c r="U2671" i="1"/>
  <c r="V2671" i="1" s="1"/>
  <c r="U2670" i="1"/>
  <c r="V2670" i="1" s="1"/>
  <c r="U2669" i="1"/>
  <c r="V2669" i="1" s="1"/>
  <c r="U2668" i="1"/>
  <c r="V2668" i="1" s="1"/>
  <c r="U2667" i="1"/>
  <c r="V2667" i="1" s="1"/>
  <c r="U2666" i="1"/>
  <c r="V2666" i="1" s="1"/>
  <c r="U2665" i="1"/>
  <c r="V2665" i="1" s="1"/>
  <c r="U2664" i="1"/>
  <c r="V2664" i="1" s="1"/>
  <c r="U2663" i="1"/>
  <c r="V2663" i="1" s="1"/>
  <c r="U2662" i="1"/>
  <c r="V2662" i="1" s="1"/>
  <c r="U2661" i="1"/>
  <c r="V2661" i="1" s="1"/>
  <c r="U2660" i="1"/>
  <c r="V2660" i="1" s="1"/>
  <c r="U2659" i="1"/>
  <c r="V2659" i="1" s="1"/>
  <c r="U2658" i="1"/>
  <c r="V2658" i="1" s="1"/>
  <c r="U2657" i="1"/>
  <c r="V2657" i="1" s="1"/>
  <c r="U2656" i="1"/>
  <c r="V2656" i="1" s="1"/>
  <c r="U2655" i="1"/>
  <c r="V2655" i="1" s="1"/>
  <c r="U2654" i="1"/>
  <c r="V2654" i="1" s="1"/>
  <c r="U2653" i="1"/>
  <c r="V2653" i="1" s="1"/>
  <c r="U2652" i="1"/>
  <c r="V2652" i="1" s="1"/>
  <c r="U2651" i="1"/>
  <c r="V2651" i="1" s="1"/>
  <c r="U2650" i="1"/>
  <c r="V2650" i="1" s="1"/>
  <c r="U2649" i="1"/>
  <c r="V2649" i="1" s="1"/>
  <c r="U2648" i="1"/>
  <c r="V2648" i="1" s="1"/>
  <c r="U2647" i="1"/>
  <c r="V2647" i="1" s="1"/>
  <c r="U2646" i="1"/>
  <c r="V2646" i="1" s="1"/>
  <c r="U2645" i="1"/>
  <c r="V2645" i="1" s="1"/>
  <c r="U2644" i="1"/>
  <c r="V2644" i="1" s="1"/>
  <c r="U2643" i="1"/>
  <c r="V2643" i="1" s="1"/>
  <c r="U2642" i="1"/>
  <c r="V2642" i="1" s="1"/>
  <c r="U2641" i="1"/>
  <c r="V2641" i="1" s="1"/>
  <c r="U2640" i="1"/>
  <c r="V2640" i="1" s="1"/>
  <c r="U2639" i="1"/>
  <c r="V2639" i="1" s="1"/>
  <c r="U2638" i="1"/>
  <c r="V2638" i="1" s="1"/>
  <c r="U2637" i="1"/>
  <c r="V2637" i="1" s="1"/>
  <c r="U2636" i="1"/>
  <c r="V2636" i="1" s="1"/>
  <c r="U2635" i="1"/>
  <c r="V2635" i="1" s="1"/>
  <c r="U2634" i="1"/>
  <c r="V2634" i="1" s="1"/>
  <c r="U2633" i="1"/>
  <c r="V2633" i="1" s="1"/>
  <c r="U2632" i="1"/>
  <c r="V2632" i="1" s="1"/>
  <c r="U2631" i="1"/>
  <c r="V2631" i="1" s="1"/>
  <c r="U2630" i="1"/>
  <c r="V2630" i="1" s="1"/>
  <c r="U2629" i="1"/>
  <c r="V2629" i="1" s="1"/>
  <c r="U2628" i="1"/>
  <c r="V2628" i="1" s="1"/>
  <c r="U2627" i="1"/>
  <c r="V2627" i="1" s="1"/>
  <c r="U2626" i="1"/>
  <c r="V2626" i="1" s="1"/>
  <c r="U2625" i="1"/>
  <c r="V2625" i="1" s="1"/>
  <c r="U2624" i="1"/>
  <c r="V2624" i="1" s="1"/>
  <c r="U2623" i="1"/>
  <c r="V2623" i="1" s="1"/>
  <c r="U2622" i="1"/>
  <c r="V2622" i="1" s="1"/>
  <c r="U2621" i="1"/>
  <c r="V2621" i="1" s="1"/>
  <c r="U2620" i="1"/>
  <c r="V2620" i="1" s="1"/>
  <c r="U2619" i="1"/>
  <c r="V2619" i="1" s="1"/>
  <c r="U2618" i="1"/>
  <c r="V2618" i="1" s="1"/>
  <c r="U2617" i="1"/>
  <c r="V2617" i="1" s="1"/>
  <c r="U2616" i="1"/>
  <c r="V2616" i="1" s="1"/>
  <c r="U2615" i="1"/>
  <c r="V2615" i="1" s="1"/>
  <c r="U2614" i="1"/>
  <c r="V2614" i="1" s="1"/>
  <c r="U2613" i="1"/>
  <c r="V2613" i="1" s="1"/>
  <c r="U2612" i="1"/>
  <c r="V2612" i="1" s="1"/>
  <c r="U2611" i="1"/>
  <c r="V2611" i="1" s="1"/>
  <c r="U2610" i="1"/>
  <c r="V2610" i="1" s="1"/>
  <c r="U2609" i="1"/>
  <c r="V2609" i="1" s="1"/>
  <c r="U2608" i="1"/>
  <c r="V2608" i="1" s="1"/>
  <c r="U2607" i="1"/>
  <c r="V2607" i="1" s="1"/>
  <c r="U2606" i="1"/>
  <c r="V2606" i="1" s="1"/>
  <c r="U2605" i="1"/>
  <c r="V2605" i="1" s="1"/>
  <c r="U2604" i="1"/>
  <c r="V2604" i="1" s="1"/>
  <c r="U2603" i="1"/>
  <c r="V2603" i="1" s="1"/>
  <c r="U2602" i="1"/>
  <c r="V2602" i="1" s="1"/>
  <c r="U2601" i="1"/>
  <c r="V2601" i="1" s="1"/>
  <c r="U2600" i="1"/>
  <c r="V2600" i="1" s="1"/>
  <c r="U2599" i="1"/>
  <c r="V2599" i="1" s="1"/>
  <c r="U2598" i="1"/>
  <c r="V2598" i="1" s="1"/>
  <c r="U2597" i="1"/>
  <c r="V2597" i="1" s="1"/>
  <c r="U2596" i="1"/>
  <c r="V2596" i="1" s="1"/>
  <c r="U2595" i="1"/>
  <c r="V2595" i="1" s="1"/>
  <c r="U2594" i="1"/>
  <c r="V2594" i="1" s="1"/>
  <c r="U2593" i="1"/>
  <c r="V2593" i="1" s="1"/>
  <c r="U2592" i="1"/>
  <c r="V2592" i="1" s="1"/>
  <c r="U2591" i="1"/>
  <c r="V2591" i="1" s="1"/>
  <c r="U2590" i="1"/>
  <c r="V2590" i="1" s="1"/>
  <c r="U2589" i="1"/>
  <c r="V2589" i="1" s="1"/>
  <c r="U2588" i="1"/>
  <c r="V2588" i="1" s="1"/>
  <c r="U2587" i="1"/>
  <c r="V2587" i="1" s="1"/>
  <c r="U2586" i="1"/>
  <c r="V2586" i="1" s="1"/>
  <c r="U2585" i="1"/>
  <c r="V2585" i="1" s="1"/>
  <c r="U2584" i="1"/>
  <c r="V2584" i="1" s="1"/>
  <c r="U2583" i="1"/>
  <c r="V2583" i="1" s="1"/>
  <c r="U2582" i="1"/>
  <c r="V2582" i="1" s="1"/>
  <c r="U2581" i="1"/>
  <c r="V2581" i="1" s="1"/>
  <c r="U2580" i="1"/>
  <c r="V2580" i="1" s="1"/>
  <c r="U2579" i="1"/>
  <c r="V2579" i="1" s="1"/>
  <c r="U2578" i="1"/>
  <c r="V2578" i="1" s="1"/>
  <c r="U2577" i="1"/>
  <c r="V2577" i="1" s="1"/>
  <c r="U2576" i="1"/>
  <c r="V2576" i="1" s="1"/>
  <c r="U2575" i="1"/>
  <c r="V2575" i="1" s="1"/>
  <c r="U2574" i="1"/>
  <c r="V2574" i="1" s="1"/>
  <c r="U2573" i="1"/>
  <c r="V2573" i="1" s="1"/>
  <c r="U2572" i="1"/>
  <c r="V2572" i="1" s="1"/>
  <c r="U2571" i="1"/>
  <c r="V2571" i="1" s="1"/>
  <c r="U2570" i="1"/>
  <c r="V2570" i="1" s="1"/>
  <c r="U2569" i="1"/>
  <c r="V2569" i="1" s="1"/>
  <c r="U2568" i="1"/>
  <c r="V2568" i="1" s="1"/>
  <c r="U2567" i="1"/>
  <c r="V2567" i="1" s="1"/>
  <c r="U2566" i="1"/>
  <c r="V2566" i="1" s="1"/>
  <c r="U2565" i="1"/>
  <c r="V2565" i="1" s="1"/>
  <c r="U2564" i="1"/>
  <c r="V2564" i="1" s="1"/>
  <c r="U2563" i="1"/>
  <c r="V2563" i="1" s="1"/>
  <c r="U2562" i="1"/>
  <c r="V2562" i="1" s="1"/>
  <c r="U2561" i="1"/>
  <c r="V2561" i="1" s="1"/>
  <c r="U2560" i="1"/>
  <c r="V2560" i="1" s="1"/>
  <c r="U2559" i="1"/>
  <c r="V2559" i="1" s="1"/>
  <c r="U2558" i="1"/>
  <c r="V2558" i="1" s="1"/>
  <c r="U2557" i="1"/>
  <c r="V2557" i="1" s="1"/>
  <c r="U2556" i="1"/>
  <c r="V2556" i="1" s="1"/>
  <c r="U2555" i="1"/>
  <c r="V2555" i="1" s="1"/>
  <c r="U2554" i="1"/>
  <c r="V2554" i="1" s="1"/>
  <c r="U2553" i="1"/>
  <c r="V2553" i="1" s="1"/>
  <c r="U2552" i="1"/>
  <c r="U2551" i="1"/>
  <c r="V2551" i="1" s="1"/>
  <c r="U2550" i="1"/>
  <c r="V2550" i="1" s="1"/>
  <c r="U2549" i="1"/>
  <c r="U2548" i="1"/>
  <c r="V2548" i="1" s="1"/>
  <c r="U2547" i="1"/>
  <c r="U2546" i="1"/>
  <c r="U2545" i="1"/>
  <c r="U2544" i="1"/>
  <c r="U2543" i="1"/>
  <c r="U2542" i="1"/>
  <c r="U2541" i="1"/>
  <c r="U2540" i="1"/>
  <c r="V2540" i="1" s="1"/>
  <c r="U2539" i="1"/>
  <c r="V2539" i="1" s="1"/>
  <c r="U2538" i="1"/>
  <c r="U2537" i="1"/>
  <c r="U2536" i="1"/>
  <c r="U2535" i="1"/>
  <c r="V2535" i="1" s="1"/>
  <c r="U2534" i="1"/>
  <c r="U2533" i="1"/>
  <c r="U2532" i="1"/>
  <c r="U2531" i="1"/>
  <c r="U2530" i="1"/>
  <c r="U2529" i="1"/>
  <c r="U2528" i="1"/>
  <c r="U2527" i="1"/>
  <c r="U2526" i="1"/>
  <c r="U2525" i="1"/>
  <c r="U2524" i="1"/>
  <c r="V2524" i="1" s="1"/>
  <c r="U2523" i="1"/>
  <c r="U2522" i="1"/>
  <c r="U2521" i="1"/>
  <c r="U2520" i="1"/>
  <c r="U2519" i="1"/>
  <c r="U2518" i="1"/>
  <c r="U2517" i="1"/>
  <c r="U2516" i="1"/>
  <c r="V2516" i="1" s="1"/>
  <c r="U2515" i="1"/>
  <c r="U2514" i="1"/>
  <c r="V2514" i="1" s="1"/>
  <c r="U2513" i="1"/>
  <c r="U2512" i="1"/>
  <c r="V2512" i="1" s="1"/>
  <c r="U2511" i="1"/>
  <c r="U25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V54" i="1" s="1"/>
  <c r="U55" i="1"/>
  <c r="V55" i="1" s="1"/>
  <c r="U56" i="1"/>
  <c r="V56" i="1" s="1"/>
  <c r="U57" i="1"/>
  <c r="V57" i="1" s="1"/>
  <c r="U58" i="1"/>
  <c r="V58" i="1" s="1"/>
  <c r="U59" i="1"/>
  <c r="V59" i="1" s="1"/>
  <c r="U60" i="1"/>
  <c r="V60" i="1" s="1"/>
  <c r="U61" i="1"/>
  <c r="V61" i="1" s="1"/>
  <c r="U62" i="1"/>
  <c r="V62" i="1" s="1"/>
  <c r="U63" i="1"/>
  <c r="V63" i="1" s="1"/>
  <c r="U64" i="1"/>
  <c r="V64" i="1" s="1"/>
  <c r="U65" i="1"/>
  <c r="V65" i="1" s="1"/>
  <c r="U66" i="1"/>
  <c r="V66" i="1" s="1"/>
  <c r="U67" i="1"/>
  <c r="V67" i="1" s="1"/>
  <c r="U68" i="1"/>
  <c r="V68" i="1" s="1"/>
  <c r="U69" i="1"/>
  <c r="V69" i="1" s="1"/>
  <c r="U70" i="1"/>
  <c r="V70" i="1" s="1"/>
  <c r="U71" i="1"/>
  <c r="V71" i="1" s="1"/>
  <c r="U72" i="1"/>
  <c r="V72" i="1" s="1"/>
  <c r="U73" i="1"/>
  <c r="V73" i="1" s="1"/>
  <c r="U74" i="1"/>
  <c r="V74" i="1" s="1"/>
  <c r="U75" i="1"/>
  <c r="V75" i="1" s="1"/>
  <c r="U76" i="1"/>
  <c r="V76" i="1" s="1"/>
  <c r="U77" i="1"/>
  <c r="V77" i="1" s="1"/>
  <c r="U78" i="1"/>
  <c r="V78" i="1" s="1"/>
  <c r="U79" i="1"/>
  <c r="V79" i="1" s="1"/>
  <c r="U80" i="1"/>
  <c r="V80" i="1" s="1"/>
  <c r="U81" i="1"/>
  <c r="V81" i="1" s="1"/>
  <c r="U82" i="1"/>
  <c r="V82" i="1" s="1"/>
  <c r="U83" i="1"/>
  <c r="V83" i="1" s="1"/>
  <c r="U84" i="1"/>
  <c r="V84" i="1" s="1"/>
  <c r="U85" i="1"/>
  <c r="V85" i="1" s="1"/>
  <c r="U86" i="1"/>
  <c r="V86" i="1" s="1"/>
  <c r="U87" i="1"/>
  <c r="V87" i="1" s="1"/>
  <c r="U88" i="1"/>
  <c r="V88" i="1" s="1"/>
  <c r="U89" i="1"/>
  <c r="V89" i="1" s="1"/>
  <c r="U90" i="1"/>
  <c r="V90" i="1" s="1"/>
  <c r="U91" i="1"/>
  <c r="V91" i="1" s="1"/>
  <c r="U92" i="1"/>
  <c r="V92" i="1" s="1"/>
  <c r="U93" i="1"/>
  <c r="V93" i="1" s="1"/>
  <c r="U94" i="1"/>
  <c r="V94" i="1" s="1"/>
  <c r="U95" i="1"/>
  <c r="V95" i="1" s="1"/>
  <c r="U96" i="1"/>
  <c r="V96" i="1" s="1"/>
  <c r="U97" i="1"/>
  <c r="V97" i="1" s="1"/>
  <c r="U98" i="1"/>
  <c r="V98" i="1" s="1"/>
  <c r="U99" i="1"/>
  <c r="V99" i="1" s="1"/>
  <c r="U100" i="1"/>
  <c r="V100" i="1" s="1"/>
  <c r="U101" i="1"/>
  <c r="V101" i="1" s="1"/>
  <c r="U102" i="1"/>
  <c r="V102" i="1" s="1"/>
  <c r="U103" i="1"/>
  <c r="V103" i="1" s="1"/>
  <c r="U104" i="1"/>
  <c r="V104" i="1" s="1"/>
  <c r="U105" i="1"/>
  <c r="V105" i="1" s="1"/>
  <c r="U106" i="1"/>
  <c r="V106" i="1" s="1"/>
  <c r="U107" i="1"/>
  <c r="V107" i="1" s="1"/>
  <c r="U108" i="1"/>
  <c r="V108" i="1" s="1"/>
  <c r="U109" i="1"/>
  <c r="V109" i="1" s="1"/>
  <c r="U110" i="1"/>
  <c r="V110" i="1" s="1"/>
  <c r="U111" i="1"/>
  <c r="V111" i="1" s="1"/>
  <c r="U112" i="1"/>
  <c r="V112" i="1" s="1"/>
  <c r="U113" i="1"/>
  <c r="V113" i="1" s="1"/>
  <c r="U114" i="1"/>
  <c r="V114" i="1" s="1"/>
  <c r="U115" i="1"/>
  <c r="V115" i="1" s="1"/>
  <c r="U116" i="1"/>
  <c r="V116" i="1" s="1"/>
  <c r="U117" i="1"/>
  <c r="V117" i="1" s="1"/>
  <c r="U118" i="1"/>
  <c r="V118" i="1" s="1"/>
  <c r="U119" i="1"/>
  <c r="V119" i="1" s="1"/>
  <c r="U120" i="1"/>
  <c r="V120" i="1" s="1"/>
  <c r="U121" i="1"/>
  <c r="V121" i="1" s="1"/>
  <c r="U122" i="1"/>
  <c r="V122" i="1" s="1"/>
  <c r="U123" i="1"/>
  <c r="V123" i="1" s="1"/>
  <c r="U124" i="1"/>
  <c r="V124" i="1" s="1"/>
  <c r="U125" i="1"/>
  <c r="V125" i="1" s="1"/>
  <c r="U126" i="1"/>
  <c r="V126" i="1" s="1"/>
  <c r="U127" i="1"/>
  <c r="V127" i="1" s="1"/>
  <c r="U128" i="1"/>
  <c r="V128" i="1" s="1"/>
  <c r="U129" i="1"/>
  <c r="V129" i="1" s="1"/>
  <c r="U130" i="1"/>
  <c r="V130" i="1" s="1"/>
  <c r="U131" i="1"/>
  <c r="V131" i="1" s="1"/>
  <c r="U132" i="1"/>
  <c r="V132" i="1" s="1"/>
  <c r="U133" i="1"/>
  <c r="V133" i="1" s="1"/>
  <c r="U134" i="1"/>
  <c r="V134" i="1" s="1"/>
  <c r="U135" i="1"/>
  <c r="V135" i="1" s="1"/>
  <c r="U136" i="1"/>
  <c r="V136" i="1" s="1"/>
  <c r="U137" i="1"/>
  <c r="V137" i="1" s="1"/>
  <c r="U138" i="1"/>
  <c r="V138" i="1" s="1"/>
  <c r="U139" i="1"/>
  <c r="V139" i="1" s="1"/>
  <c r="U140" i="1"/>
  <c r="V140" i="1" s="1"/>
  <c r="U141" i="1"/>
  <c r="V141" i="1" s="1"/>
  <c r="U142" i="1"/>
  <c r="V142" i="1" s="1"/>
  <c r="U143" i="1"/>
  <c r="V143" i="1" s="1"/>
  <c r="U144" i="1"/>
  <c r="V144" i="1" s="1"/>
  <c r="U145" i="1"/>
  <c r="V145" i="1" s="1"/>
  <c r="U146" i="1"/>
  <c r="V146" i="1" s="1"/>
  <c r="U147" i="1"/>
  <c r="V147" i="1" s="1"/>
  <c r="U148" i="1"/>
  <c r="V148" i="1" s="1"/>
  <c r="U149" i="1"/>
  <c r="V149" i="1" s="1"/>
  <c r="U150" i="1"/>
  <c r="V150" i="1" s="1"/>
  <c r="U151" i="1"/>
  <c r="V151" i="1" s="1"/>
  <c r="U152" i="1"/>
  <c r="V152" i="1" s="1"/>
  <c r="U153" i="1"/>
  <c r="V153" i="1" s="1"/>
  <c r="U154" i="1"/>
  <c r="V154" i="1" s="1"/>
  <c r="U155" i="1"/>
  <c r="V155" i="1" s="1"/>
  <c r="U156" i="1"/>
  <c r="V156" i="1" s="1"/>
  <c r="U157" i="1"/>
  <c r="V157" i="1" s="1"/>
  <c r="U158" i="1"/>
  <c r="V158" i="1" s="1"/>
  <c r="U159" i="1"/>
  <c r="V159" i="1" s="1"/>
  <c r="U160" i="1"/>
  <c r="V160" i="1" s="1"/>
  <c r="U161" i="1"/>
  <c r="V161" i="1" s="1"/>
  <c r="U162" i="1"/>
  <c r="V162" i="1" s="1"/>
  <c r="U163" i="1"/>
  <c r="V163" i="1" s="1"/>
  <c r="U164" i="1"/>
  <c r="V164" i="1" s="1"/>
  <c r="U165" i="1"/>
  <c r="V165" i="1" s="1"/>
  <c r="U166" i="1"/>
  <c r="V166" i="1" s="1"/>
  <c r="U167" i="1"/>
  <c r="V167" i="1" s="1"/>
  <c r="U168" i="1"/>
  <c r="V168" i="1" s="1"/>
  <c r="U169" i="1"/>
  <c r="V169" i="1" s="1"/>
  <c r="U170" i="1"/>
  <c r="V170" i="1" s="1"/>
  <c r="U171" i="1"/>
  <c r="V171" i="1" s="1"/>
  <c r="U172" i="1"/>
  <c r="V172" i="1" s="1"/>
  <c r="U173" i="1"/>
  <c r="V173" i="1" s="1"/>
  <c r="U174" i="1"/>
  <c r="V174" i="1" s="1"/>
  <c r="U175" i="1"/>
  <c r="V175" i="1" s="1"/>
  <c r="U176" i="1"/>
  <c r="V176" i="1" s="1"/>
  <c r="U177" i="1"/>
  <c r="V177" i="1" s="1"/>
  <c r="U178" i="1"/>
  <c r="V178" i="1" s="1"/>
  <c r="U179" i="1"/>
  <c r="V179" i="1" s="1"/>
  <c r="U180" i="1"/>
  <c r="V180" i="1" s="1"/>
  <c r="U181" i="1"/>
  <c r="V181" i="1" s="1"/>
  <c r="U182" i="1"/>
  <c r="V182" i="1" s="1"/>
  <c r="U183" i="1"/>
  <c r="V183" i="1" s="1"/>
  <c r="U184" i="1"/>
  <c r="V184" i="1" s="1"/>
  <c r="U185" i="1"/>
  <c r="V185" i="1" s="1"/>
  <c r="U186" i="1"/>
  <c r="V186" i="1" s="1"/>
  <c r="U187" i="1"/>
  <c r="V187" i="1" s="1"/>
  <c r="U188" i="1"/>
  <c r="V188" i="1" s="1"/>
  <c r="U189" i="1"/>
  <c r="V189" i="1" s="1"/>
  <c r="U190" i="1"/>
  <c r="V190" i="1" s="1"/>
  <c r="U191" i="1"/>
  <c r="V191" i="1" s="1"/>
  <c r="U192" i="1"/>
  <c r="V192" i="1" s="1"/>
  <c r="U193" i="1"/>
  <c r="V193" i="1" s="1"/>
  <c r="U194" i="1"/>
  <c r="V194" i="1" s="1"/>
  <c r="U195" i="1"/>
  <c r="V195" i="1" s="1"/>
  <c r="U196" i="1"/>
  <c r="V196" i="1" s="1"/>
  <c r="U197" i="1"/>
  <c r="V197" i="1" s="1"/>
  <c r="U198" i="1"/>
  <c r="V198" i="1" s="1"/>
  <c r="U199" i="1"/>
  <c r="V199" i="1" s="1"/>
  <c r="U200" i="1"/>
  <c r="V200" i="1" s="1"/>
  <c r="U201" i="1"/>
  <c r="V201" i="1" s="1"/>
  <c r="U202" i="1"/>
  <c r="V202" i="1" s="1"/>
  <c r="U203" i="1"/>
  <c r="V203" i="1" s="1"/>
  <c r="U204" i="1"/>
  <c r="V204" i="1" s="1"/>
  <c r="U205" i="1"/>
  <c r="V205" i="1" s="1"/>
  <c r="U206" i="1"/>
  <c r="V206" i="1" s="1"/>
  <c r="U207" i="1"/>
  <c r="V207" i="1" s="1"/>
  <c r="U208" i="1"/>
  <c r="V208" i="1" s="1"/>
  <c r="U209" i="1"/>
  <c r="V209" i="1" s="1"/>
  <c r="U210" i="1"/>
  <c r="V210" i="1" s="1"/>
  <c r="U211" i="1"/>
  <c r="V211" i="1" s="1"/>
  <c r="U212" i="1"/>
  <c r="V212" i="1" s="1"/>
  <c r="U213" i="1"/>
  <c r="V213" i="1" s="1"/>
  <c r="U214" i="1"/>
  <c r="V214" i="1" s="1"/>
  <c r="U215" i="1"/>
  <c r="V215" i="1" s="1"/>
  <c r="U216" i="1"/>
  <c r="V216" i="1" s="1"/>
  <c r="U217" i="1"/>
  <c r="V217" i="1" s="1"/>
  <c r="U218" i="1"/>
  <c r="V218" i="1" s="1"/>
  <c r="U219" i="1"/>
  <c r="V219" i="1" s="1"/>
  <c r="U220" i="1"/>
  <c r="V220" i="1" s="1"/>
  <c r="U221" i="1"/>
  <c r="V221" i="1" s="1"/>
  <c r="U222" i="1"/>
  <c r="V222" i="1" s="1"/>
  <c r="U223" i="1"/>
  <c r="V223" i="1" s="1"/>
  <c r="U224" i="1"/>
  <c r="V224" i="1" s="1"/>
  <c r="U225" i="1"/>
  <c r="V225" i="1" s="1"/>
  <c r="U226" i="1"/>
  <c r="V226" i="1" s="1"/>
  <c r="U227" i="1"/>
  <c r="V227" i="1" s="1"/>
  <c r="U228" i="1"/>
  <c r="V228" i="1" s="1"/>
  <c r="U229" i="1"/>
  <c r="V229" i="1" s="1"/>
  <c r="U230" i="1"/>
  <c r="V230" i="1" s="1"/>
  <c r="U231" i="1"/>
  <c r="V231" i="1" s="1"/>
  <c r="U232" i="1"/>
  <c r="V232" i="1" s="1"/>
  <c r="U233" i="1"/>
  <c r="V233" i="1" s="1"/>
  <c r="U234" i="1"/>
  <c r="V234" i="1" s="1"/>
  <c r="U235" i="1"/>
  <c r="V235" i="1" s="1"/>
  <c r="U236" i="1"/>
  <c r="V236" i="1" s="1"/>
  <c r="U237" i="1"/>
  <c r="V237" i="1" s="1"/>
  <c r="U238" i="1"/>
  <c r="V238" i="1" s="1"/>
  <c r="U239" i="1"/>
  <c r="V239" i="1" s="1"/>
  <c r="U240" i="1"/>
  <c r="V240" i="1" s="1"/>
  <c r="U241" i="1"/>
  <c r="V241" i="1" s="1"/>
  <c r="U242" i="1"/>
  <c r="V242" i="1" s="1"/>
  <c r="U243" i="1"/>
  <c r="V243" i="1" s="1"/>
  <c r="U244" i="1"/>
  <c r="V244" i="1" s="1"/>
  <c r="U245" i="1"/>
  <c r="V245" i="1" s="1"/>
  <c r="U246" i="1"/>
  <c r="V246" i="1" s="1"/>
  <c r="U247" i="1"/>
  <c r="V247" i="1" s="1"/>
  <c r="U248" i="1"/>
  <c r="V248" i="1" s="1"/>
  <c r="U249" i="1"/>
  <c r="V249" i="1" s="1"/>
  <c r="U250" i="1"/>
  <c r="V250" i="1" s="1"/>
  <c r="U251" i="1"/>
  <c r="V251" i="1" s="1"/>
  <c r="U252" i="1"/>
  <c r="V252" i="1" s="1"/>
  <c r="U253" i="1"/>
  <c r="V253" i="1" s="1"/>
  <c r="U254" i="1"/>
  <c r="V254" i="1" s="1"/>
  <c r="U255" i="1"/>
  <c r="V255" i="1" s="1"/>
  <c r="U256" i="1"/>
  <c r="V256" i="1" s="1"/>
  <c r="U257" i="1"/>
  <c r="V257" i="1" s="1"/>
  <c r="U258" i="1"/>
  <c r="V258" i="1" s="1"/>
  <c r="U259" i="1"/>
  <c r="V259" i="1" s="1"/>
  <c r="U260" i="1"/>
  <c r="V260" i="1" s="1"/>
  <c r="U261" i="1"/>
  <c r="V261" i="1" s="1"/>
  <c r="U262" i="1"/>
  <c r="V262" i="1" s="1"/>
  <c r="U263" i="1"/>
  <c r="V263" i="1" s="1"/>
  <c r="U264" i="1"/>
  <c r="V264" i="1" s="1"/>
  <c r="U265" i="1"/>
  <c r="V265" i="1" s="1"/>
  <c r="U266" i="1"/>
  <c r="V266" i="1" s="1"/>
  <c r="U267" i="1"/>
  <c r="V267" i="1" s="1"/>
  <c r="U268" i="1"/>
  <c r="V268" i="1" s="1"/>
  <c r="U269" i="1"/>
  <c r="V269" i="1" s="1"/>
  <c r="U270" i="1"/>
  <c r="V270" i="1" s="1"/>
  <c r="U271" i="1"/>
  <c r="V271" i="1" s="1"/>
  <c r="U272" i="1"/>
  <c r="V272" i="1" s="1"/>
  <c r="U273" i="1"/>
  <c r="V273" i="1" s="1"/>
  <c r="U274" i="1"/>
  <c r="V274" i="1" s="1"/>
  <c r="U275" i="1"/>
  <c r="V275" i="1" s="1"/>
  <c r="U276" i="1"/>
  <c r="V276" i="1" s="1"/>
  <c r="U277" i="1"/>
  <c r="V277" i="1" s="1"/>
  <c r="U278" i="1"/>
  <c r="V278" i="1" s="1"/>
  <c r="U279" i="1"/>
  <c r="V279" i="1" s="1"/>
  <c r="U280" i="1"/>
  <c r="V280" i="1" s="1"/>
  <c r="U281" i="1"/>
  <c r="V281" i="1" s="1"/>
  <c r="U282" i="1"/>
  <c r="V282" i="1" s="1"/>
  <c r="U283" i="1"/>
  <c r="V283" i="1" s="1"/>
  <c r="U284" i="1"/>
  <c r="V284" i="1" s="1"/>
  <c r="U285" i="1"/>
  <c r="V285" i="1" s="1"/>
  <c r="U286" i="1"/>
  <c r="V286" i="1" s="1"/>
  <c r="U287" i="1"/>
  <c r="V287" i="1" s="1"/>
  <c r="U288" i="1"/>
  <c r="V288" i="1" s="1"/>
  <c r="U289" i="1"/>
  <c r="V289" i="1" s="1"/>
  <c r="U290" i="1"/>
  <c r="V290" i="1" s="1"/>
  <c r="U291" i="1"/>
  <c r="V291" i="1" s="1"/>
  <c r="U292" i="1"/>
  <c r="V292" i="1" s="1"/>
  <c r="U293" i="1"/>
  <c r="V293" i="1" s="1"/>
  <c r="U294" i="1"/>
  <c r="V294" i="1" s="1"/>
  <c r="U295" i="1"/>
  <c r="V295" i="1" s="1"/>
  <c r="U296" i="1"/>
  <c r="V296" i="1" s="1"/>
  <c r="U297" i="1"/>
  <c r="V297" i="1" s="1"/>
  <c r="U298" i="1"/>
  <c r="V298" i="1" s="1"/>
  <c r="U299" i="1"/>
  <c r="V299" i="1" s="1"/>
  <c r="U300" i="1"/>
  <c r="V300" i="1" s="1"/>
  <c r="U301" i="1"/>
  <c r="V301" i="1" s="1"/>
  <c r="U302" i="1"/>
  <c r="V302" i="1" s="1"/>
  <c r="U303" i="1"/>
  <c r="V303" i="1" s="1"/>
  <c r="U304" i="1"/>
  <c r="V304" i="1" s="1"/>
  <c r="U305" i="1"/>
  <c r="V305" i="1" s="1"/>
  <c r="U306" i="1"/>
  <c r="V306" i="1" s="1"/>
  <c r="U307" i="1"/>
  <c r="V307" i="1" s="1"/>
  <c r="U308" i="1"/>
  <c r="V308" i="1" s="1"/>
  <c r="U309" i="1"/>
  <c r="V309" i="1" s="1"/>
  <c r="U310" i="1"/>
  <c r="V310" i="1" s="1"/>
  <c r="U311" i="1"/>
  <c r="V311" i="1" s="1"/>
  <c r="U312" i="1"/>
  <c r="V312" i="1" s="1"/>
  <c r="U313" i="1"/>
  <c r="V313" i="1" s="1"/>
  <c r="U314" i="1"/>
  <c r="V314" i="1" s="1"/>
  <c r="U315" i="1"/>
  <c r="V315" i="1" s="1"/>
  <c r="U316" i="1"/>
  <c r="V316" i="1" s="1"/>
  <c r="U317" i="1"/>
  <c r="V317" i="1" s="1"/>
  <c r="U318" i="1"/>
  <c r="V318" i="1" s="1"/>
  <c r="U319" i="1"/>
  <c r="V319" i="1" s="1"/>
  <c r="U320" i="1"/>
  <c r="V320" i="1" s="1"/>
  <c r="U321" i="1"/>
  <c r="V321" i="1" s="1"/>
  <c r="U322" i="1"/>
  <c r="V322" i="1" s="1"/>
  <c r="U323" i="1"/>
  <c r="V323" i="1" s="1"/>
  <c r="U324" i="1"/>
  <c r="V324" i="1" s="1"/>
  <c r="U325" i="1"/>
  <c r="V325" i="1" s="1"/>
  <c r="U326" i="1"/>
  <c r="V326" i="1" s="1"/>
  <c r="U327" i="1"/>
  <c r="V327" i="1" s="1"/>
  <c r="U328" i="1"/>
  <c r="V328" i="1" s="1"/>
  <c r="U329" i="1"/>
  <c r="V329" i="1" s="1"/>
  <c r="U330" i="1"/>
  <c r="V330" i="1" s="1"/>
  <c r="U331" i="1"/>
  <c r="V331" i="1" s="1"/>
  <c r="U332" i="1"/>
  <c r="V332" i="1" s="1"/>
  <c r="U333" i="1"/>
  <c r="V333" i="1" s="1"/>
  <c r="U334" i="1"/>
  <c r="V334" i="1" s="1"/>
  <c r="U335" i="1"/>
  <c r="V335" i="1" s="1"/>
  <c r="U336" i="1"/>
  <c r="V336" i="1" s="1"/>
  <c r="U337" i="1"/>
  <c r="V337" i="1" s="1"/>
  <c r="U338" i="1"/>
  <c r="V338" i="1" s="1"/>
  <c r="U339" i="1"/>
  <c r="V339" i="1" s="1"/>
  <c r="U340" i="1"/>
  <c r="V340" i="1" s="1"/>
  <c r="U341" i="1"/>
  <c r="V341" i="1" s="1"/>
  <c r="U342" i="1"/>
  <c r="V342" i="1" s="1"/>
  <c r="U343" i="1"/>
  <c r="V343" i="1" s="1"/>
  <c r="U344" i="1"/>
  <c r="V344" i="1" s="1"/>
  <c r="U345" i="1"/>
  <c r="V345" i="1" s="1"/>
  <c r="U346" i="1"/>
  <c r="V346" i="1" s="1"/>
  <c r="U347" i="1"/>
  <c r="V347" i="1" s="1"/>
  <c r="U348" i="1"/>
  <c r="V348" i="1" s="1"/>
  <c r="U349" i="1"/>
  <c r="V349" i="1" s="1"/>
  <c r="U350" i="1"/>
  <c r="V350" i="1" s="1"/>
  <c r="U351" i="1"/>
  <c r="V351" i="1" s="1"/>
  <c r="U352" i="1"/>
  <c r="V352" i="1" s="1"/>
  <c r="U353" i="1"/>
  <c r="V353" i="1" s="1"/>
  <c r="U354" i="1"/>
  <c r="V354" i="1" s="1"/>
  <c r="U355" i="1"/>
  <c r="V355" i="1" s="1"/>
  <c r="U356" i="1"/>
  <c r="V356" i="1" s="1"/>
  <c r="U357" i="1"/>
  <c r="V357" i="1" s="1"/>
  <c r="U358" i="1"/>
  <c r="V358" i="1" s="1"/>
  <c r="U359" i="1"/>
  <c r="V359" i="1" s="1"/>
  <c r="U360" i="1"/>
  <c r="V360" i="1" s="1"/>
  <c r="U361" i="1"/>
  <c r="V361" i="1" s="1"/>
  <c r="U362" i="1"/>
  <c r="V362" i="1" s="1"/>
  <c r="U363" i="1"/>
  <c r="V363" i="1" s="1"/>
  <c r="U364" i="1"/>
  <c r="V364" i="1" s="1"/>
  <c r="U365" i="1"/>
  <c r="V365" i="1" s="1"/>
  <c r="U366" i="1"/>
  <c r="V366" i="1" s="1"/>
  <c r="U367" i="1"/>
  <c r="V367" i="1" s="1"/>
  <c r="U368" i="1"/>
  <c r="V368" i="1" s="1"/>
  <c r="U369" i="1"/>
  <c r="V369" i="1" s="1"/>
  <c r="U370" i="1"/>
  <c r="V370" i="1" s="1"/>
  <c r="U371" i="1"/>
  <c r="V371" i="1" s="1"/>
  <c r="U372" i="1"/>
  <c r="V372" i="1" s="1"/>
  <c r="U373" i="1"/>
  <c r="V373" i="1" s="1"/>
  <c r="U374" i="1"/>
  <c r="V374" i="1" s="1"/>
  <c r="U375" i="1"/>
  <c r="V375" i="1" s="1"/>
  <c r="U376" i="1"/>
  <c r="V376" i="1" s="1"/>
  <c r="U377" i="1"/>
  <c r="V377" i="1" s="1"/>
  <c r="U378" i="1"/>
  <c r="V378" i="1" s="1"/>
  <c r="U379" i="1"/>
  <c r="V379" i="1" s="1"/>
  <c r="U380" i="1"/>
  <c r="V380" i="1" s="1"/>
  <c r="U381" i="1"/>
  <c r="V381" i="1" s="1"/>
  <c r="U382" i="1"/>
  <c r="V382" i="1" s="1"/>
  <c r="U383" i="1"/>
  <c r="V383" i="1" s="1"/>
  <c r="U384" i="1"/>
  <c r="V384" i="1" s="1"/>
  <c r="U385" i="1"/>
  <c r="V385" i="1" s="1"/>
  <c r="U386" i="1"/>
  <c r="V386" i="1" s="1"/>
  <c r="U387" i="1"/>
  <c r="V387" i="1" s="1"/>
  <c r="U388" i="1"/>
  <c r="V388" i="1" s="1"/>
  <c r="U389" i="1"/>
  <c r="V389" i="1" s="1"/>
  <c r="U390" i="1"/>
  <c r="V390" i="1" s="1"/>
  <c r="U391" i="1"/>
  <c r="V391" i="1" s="1"/>
  <c r="U392" i="1"/>
  <c r="V392" i="1" s="1"/>
  <c r="U393" i="1"/>
  <c r="V393" i="1" s="1"/>
  <c r="U394" i="1"/>
  <c r="V394" i="1" s="1"/>
  <c r="U395" i="1"/>
  <c r="V395" i="1" s="1"/>
  <c r="U396" i="1"/>
  <c r="V396" i="1" s="1"/>
  <c r="U397" i="1"/>
  <c r="V397" i="1" s="1"/>
  <c r="U398" i="1"/>
  <c r="V398" i="1" s="1"/>
  <c r="U399" i="1"/>
  <c r="V399" i="1" s="1"/>
  <c r="U400" i="1"/>
  <c r="V400" i="1" s="1"/>
  <c r="U401" i="1"/>
  <c r="V401" i="1" s="1"/>
  <c r="U402" i="1"/>
  <c r="V402" i="1" s="1"/>
  <c r="U403" i="1"/>
  <c r="V403" i="1" s="1"/>
  <c r="U404" i="1"/>
  <c r="V404" i="1" s="1"/>
  <c r="U405" i="1"/>
  <c r="V405" i="1" s="1"/>
  <c r="U406" i="1"/>
  <c r="V406" i="1" s="1"/>
  <c r="U407" i="1"/>
  <c r="V407" i="1" s="1"/>
  <c r="U408" i="1"/>
  <c r="V408" i="1" s="1"/>
  <c r="U409" i="1"/>
  <c r="V409" i="1" s="1"/>
  <c r="U410" i="1"/>
  <c r="V410" i="1" s="1"/>
  <c r="U411" i="1"/>
  <c r="V411" i="1" s="1"/>
  <c r="U412" i="1"/>
  <c r="V412" i="1" s="1"/>
  <c r="U413" i="1"/>
  <c r="V413" i="1" s="1"/>
  <c r="U414" i="1"/>
  <c r="V414" i="1" s="1"/>
  <c r="U415" i="1"/>
  <c r="V415" i="1" s="1"/>
  <c r="U416" i="1"/>
  <c r="V416" i="1" s="1"/>
  <c r="U417" i="1"/>
  <c r="V417" i="1" s="1"/>
  <c r="U418" i="1"/>
  <c r="V418" i="1" s="1"/>
  <c r="U419" i="1"/>
  <c r="V419" i="1" s="1"/>
  <c r="U420" i="1"/>
  <c r="V420" i="1" s="1"/>
  <c r="U421" i="1"/>
  <c r="V421" i="1" s="1"/>
  <c r="U422" i="1"/>
  <c r="V422" i="1" s="1"/>
  <c r="U423" i="1"/>
  <c r="V423" i="1" s="1"/>
  <c r="U424" i="1"/>
  <c r="V424" i="1" s="1"/>
  <c r="U425" i="1"/>
  <c r="V425" i="1" s="1"/>
  <c r="U426" i="1"/>
  <c r="V426" i="1" s="1"/>
  <c r="U427" i="1"/>
  <c r="V427" i="1" s="1"/>
  <c r="U428" i="1"/>
  <c r="V428" i="1" s="1"/>
  <c r="U429" i="1"/>
  <c r="V429" i="1" s="1"/>
  <c r="U430" i="1"/>
  <c r="V430" i="1" s="1"/>
  <c r="U431" i="1"/>
  <c r="V431" i="1" s="1"/>
  <c r="U432" i="1"/>
  <c r="V432" i="1" s="1"/>
  <c r="U433" i="1"/>
  <c r="V433" i="1" s="1"/>
  <c r="U434" i="1"/>
  <c r="V434" i="1" s="1"/>
  <c r="U435" i="1"/>
  <c r="V435" i="1" s="1"/>
  <c r="U436" i="1"/>
  <c r="V436" i="1" s="1"/>
  <c r="U437" i="1"/>
  <c r="V437" i="1" s="1"/>
  <c r="U438" i="1"/>
  <c r="V438" i="1" s="1"/>
  <c r="U439" i="1"/>
  <c r="V439" i="1" s="1"/>
  <c r="U440" i="1"/>
  <c r="V440" i="1" s="1"/>
  <c r="U441" i="1"/>
  <c r="V441" i="1" s="1"/>
  <c r="U442" i="1"/>
  <c r="V442" i="1" s="1"/>
  <c r="U443" i="1"/>
  <c r="V443" i="1" s="1"/>
  <c r="U444" i="1"/>
  <c r="V444" i="1" s="1"/>
  <c r="U445" i="1"/>
  <c r="V445" i="1" s="1"/>
  <c r="U446" i="1"/>
  <c r="V446" i="1" s="1"/>
  <c r="U447" i="1"/>
  <c r="V447" i="1" s="1"/>
  <c r="U448" i="1"/>
  <c r="V448" i="1" s="1"/>
  <c r="U449" i="1"/>
  <c r="V449" i="1" s="1"/>
  <c r="U450" i="1"/>
  <c r="V450" i="1" s="1"/>
  <c r="U451" i="1"/>
  <c r="V451" i="1" s="1"/>
  <c r="U452" i="1"/>
  <c r="V452" i="1" s="1"/>
  <c r="U453" i="1"/>
  <c r="V453" i="1" s="1"/>
  <c r="U454" i="1"/>
  <c r="V454" i="1" s="1"/>
  <c r="U455" i="1"/>
  <c r="V455" i="1" s="1"/>
  <c r="U456" i="1"/>
  <c r="V456" i="1" s="1"/>
  <c r="U457" i="1"/>
  <c r="V457" i="1" s="1"/>
  <c r="U458" i="1"/>
  <c r="V458" i="1" s="1"/>
  <c r="U459" i="1"/>
  <c r="V459" i="1" s="1"/>
  <c r="U460" i="1"/>
  <c r="V460" i="1" s="1"/>
  <c r="U461" i="1"/>
  <c r="V461" i="1" s="1"/>
  <c r="U462" i="1"/>
  <c r="V462" i="1" s="1"/>
  <c r="U463" i="1"/>
  <c r="V463" i="1" s="1"/>
  <c r="U464" i="1"/>
  <c r="V464" i="1" s="1"/>
  <c r="U465" i="1"/>
  <c r="V465" i="1" s="1"/>
  <c r="U466" i="1"/>
  <c r="V466" i="1" s="1"/>
  <c r="U467" i="1"/>
  <c r="V467" i="1" s="1"/>
  <c r="U468" i="1"/>
  <c r="V468" i="1" s="1"/>
  <c r="U469" i="1"/>
  <c r="V469" i="1" s="1"/>
  <c r="U470" i="1"/>
  <c r="V470" i="1" s="1"/>
  <c r="U471" i="1"/>
  <c r="V471" i="1" s="1"/>
  <c r="U472" i="1"/>
  <c r="V472" i="1" s="1"/>
  <c r="U473" i="1"/>
  <c r="V473" i="1" s="1"/>
  <c r="U474" i="1"/>
  <c r="V474" i="1" s="1"/>
  <c r="U475" i="1"/>
  <c r="V475" i="1" s="1"/>
  <c r="U476" i="1"/>
  <c r="V476" i="1" s="1"/>
  <c r="U477" i="1"/>
  <c r="V477" i="1" s="1"/>
  <c r="U478" i="1"/>
  <c r="V478" i="1" s="1"/>
  <c r="U479" i="1"/>
  <c r="V479" i="1" s="1"/>
  <c r="U480" i="1"/>
  <c r="V480" i="1" s="1"/>
  <c r="U481" i="1"/>
  <c r="V481" i="1" s="1"/>
  <c r="U482" i="1"/>
  <c r="V482" i="1" s="1"/>
  <c r="U483" i="1"/>
  <c r="V483" i="1" s="1"/>
  <c r="U484" i="1"/>
  <c r="V484" i="1" s="1"/>
  <c r="U485" i="1"/>
  <c r="V485" i="1" s="1"/>
  <c r="U486" i="1"/>
  <c r="V486" i="1" s="1"/>
  <c r="U487" i="1"/>
  <c r="V487" i="1" s="1"/>
  <c r="U488" i="1"/>
  <c r="V488" i="1" s="1"/>
  <c r="U489" i="1"/>
  <c r="V489" i="1" s="1"/>
  <c r="U490" i="1"/>
  <c r="V490" i="1" s="1"/>
  <c r="U491" i="1"/>
  <c r="V491" i="1" s="1"/>
  <c r="U492" i="1"/>
  <c r="V492" i="1" s="1"/>
  <c r="U493" i="1"/>
  <c r="V493" i="1" s="1"/>
  <c r="U494" i="1"/>
  <c r="V494" i="1" s="1"/>
  <c r="U495" i="1"/>
  <c r="V495" i="1" s="1"/>
  <c r="U496" i="1"/>
  <c r="V496" i="1" s="1"/>
  <c r="U497" i="1"/>
  <c r="V497" i="1" s="1"/>
  <c r="U498" i="1"/>
  <c r="V498" i="1" s="1"/>
  <c r="U499" i="1"/>
  <c r="V499" i="1" s="1"/>
  <c r="U500" i="1"/>
  <c r="V500" i="1" s="1"/>
  <c r="U501" i="1"/>
  <c r="V501" i="1" s="1"/>
  <c r="U502" i="1"/>
  <c r="V502" i="1" s="1"/>
  <c r="U503" i="1"/>
  <c r="V503" i="1" s="1"/>
  <c r="U504" i="1"/>
  <c r="V504" i="1" s="1"/>
  <c r="U505" i="1"/>
  <c r="V505" i="1" s="1"/>
  <c r="U506" i="1"/>
  <c r="V506" i="1" s="1"/>
  <c r="U507" i="1"/>
  <c r="V507" i="1" s="1"/>
  <c r="U508" i="1"/>
  <c r="V508" i="1" s="1"/>
  <c r="U509" i="1"/>
  <c r="V509" i="1" s="1"/>
  <c r="U510" i="1"/>
  <c r="V510" i="1" s="1"/>
  <c r="U511" i="1"/>
  <c r="V511" i="1" s="1"/>
  <c r="U512" i="1"/>
  <c r="V512" i="1" s="1"/>
  <c r="U513" i="1"/>
  <c r="V513" i="1" s="1"/>
  <c r="U514" i="1"/>
  <c r="V514" i="1" s="1"/>
  <c r="U515" i="1"/>
  <c r="V515" i="1" s="1"/>
  <c r="U516" i="1"/>
  <c r="V516" i="1" s="1"/>
  <c r="U517" i="1"/>
  <c r="V517" i="1" s="1"/>
  <c r="U518" i="1"/>
  <c r="V518" i="1" s="1"/>
  <c r="U519" i="1"/>
  <c r="V519" i="1" s="1"/>
  <c r="U520" i="1"/>
  <c r="V520" i="1" s="1"/>
  <c r="U521" i="1"/>
  <c r="V521" i="1" s="1"/>
  <c r="U522" i="1"/>
  <c r="V522" i="1" s="1"/>
  <c r="U523" i="1"/>
  <c r="V523" i="1" s="1"/>
  <c r="U524" i="1"/>
  <c r="V524" i="1" s="1"/>
  <c r="U525" i="1"/>
  <c r="V525" i="1" s="1"/>
  <c r="U526" i="1"/>
  <c r="V526" i="1" s="1"/>
  <c r="U527" i="1"/>
  <c r="V527" i="1" s="1"/>
  <c r="U528" i="1"/>
  <c r="V528" i="1" s="1"/>
  <c r="U529" i="1"/>
  <c r="V529" i="1" s="1"/>
  <c r="U530" i="1"/>
  <c r="V530" i="1" s="1"/>
  <c r="U531" i="1"/>
  <c r="V531" i="1" s="1"/>
  <c r="U532" i="1"/>
  <c r="V532" i="1" s="1"/>
  <c r="U533" i="1"/>
  <c r="V533" i="1" s="1"/>
  <c r="U534" i="1"/>
  <c r="V534" i="1" s="1"/>
  <c r="U535" i="1"/>
  <c r="V535" i="1" s="1"/>
  <c r="U536" i="1"/>
  <c r="V536" i="1" s="1"/>
  <c r="U537" i="1"/>
  <c r="V537" i="1" s="1"/>
  <c r="U538" i="1"/>
  <c r="V538" i="1" s="1"/>
  <c r="U539" i="1"/>
  <c r="V539" i="1" s="1"/>
  <c r="U540" i="1"/>
  <c r="V540" i="1" s="1"/>
  <c r="U541" i="1"/>
  <c r="V541" i="1" s="1"/>
  <c r="U542" i="1"/>
  <c r="V542" i="1" s="1"/>
  <c r="U543" i="1"/>
  <c r="V543" i="1" s="1"/>
  <c r="U544" i="1"/>
  <c r="V544" i="1" s="1"/>
  <c r="U545" i="1"/>
  <c r="V545" i="1" s="1"/>
  <c r="U546" i="1"/>
  <c r="V546" i="1" s="1"/>
  <c r="U547" i="1"/>
  <c r="V547" i="1" s="1"/>
  <c r="U548" i="1"/>
  <c r="V548" i="1" s="1"/>
  <c r="U549" i="1"/>
  <c r="V549" i="1" s="1"/>
  <c r="U550" i="1"/>
  <c r="V550" i="1" s="1"/>
  <c r="U551" i="1"/>
  <c r="V551" i="1" s="1"/>
  <c r="U552" i="1"/>
  <c r="V552" i="1" s="1"/>
  <c r="U553" i="1"/>
  <c r="V553" i="1" s="1"/>
  <c r="U554" i="1"/>
  <c r="V554" i="1" s="1"/>
  <c r="U555" i="1"/>
  <c r="V555" i="1" s="1"/>
  <c r="U556" i="1"/>
  <c r="V556" i="1" s="1"/>
  <c r="U557" i="1"/>
  <c r="V557" i="1" s="1"/>
  <c r="U558" i="1"/>
  <c r="V558" i="1" s="1"/>
  <c r="U559" i="1"/>
  <c r="V559" i="1" s="1"/>
  <c r="U560" i="1"/>
  <c r="V560" i="1" s="1"/>
  <c r="U561" i="1"/>
  <c r="V561" i="1" s="1"/>
  <c r="U562" i="1"/>
  <c r="V562" i="1" s="1"/>
  <c r="U563" i="1"/>
  <c r="V563" i="1" s="1"/>
  <c r="U564" i="1"/>
  <c r="V564" i="1" s="1"/>
  <c r="U565" i="1"/>
  <c r="V565" i="1" s="1"/>
  <c r="U566" i="1"/>
  <c r="V566" i="1" s="1"/>
  <c r="U567" i="1"/>
  <c r="V567" i="1" s="1"/>
  <c r="U568" i="1"/>
  <c r="V568" i="1" s="1"/>
  <c r="U569" i="1"/>
  <c r="V569" i="1" s="1"/>
  <c r="U570" i="1"/>
  <c r="V570" i="1" s="1"/>
  <c r="U571" i="1"/>
  <c r="V571" i="1" s="1"/>
  <c r="U572" i="1"/>
  <c r="V572" i="1" s="1"/>
  <c r="U573" i="1"/>
  <c r="V573" i="1" s="1"/>
  <c r="U574" i="1"/>
  <c r="V574" i="1" s="1"/>
  <c r="U575" i="1"/>
  <c r="V575" i="1" s="1"/>
  <c r="U576" i="1"/>
  <c r="V576" i="1" s="1"/>
  <c r="U577" i="1"/>
  <c r="V577" i="1" s="1"/>
  <c r="U578" i="1"/>
  <c r="V578" i="1" s="1"/>
  <c r="U579" i="1"/>
  <c r="V579" i="1" s="1"/>
  <c r="U580" i="1"/>
  <c r="V580" i="1" s="1"/>
  <c r="U581" i="1"/>
  <c r="V581" i="1" s="1"/>
  <c r="U582" i="1"/>
  <c r="V582" i="1" s="1"/>
  <c r="U583" i="1"/>
  <c r="V583" i="1" s="1"/>
  <c r="U584" i="1"/>
  <c r="V584" i="1" s="1"/>
  <c r="U585" i="1"/>
  <c r="V585" i="1" s="1"/>
  <c r="U586" i="1"/>
  <c r="V586" i="1" s="1"/>
  <c r="U587" i="1"/>
  <c r="V587" i="1" s="1"/>
  <c r="U588" i="1"/>
  <c r="V588" i="1" s="1"/>
  <c r="U589" i="1"/>
  <c r="V589" i="1" s="1"/>
  <c r="U590" i="1"/>
  <c r="V590" i="1" s="1"/>
  <c r="U591" i="1"/>
  <c r="V591" i="1" s="1"/>
  <c r="U592" i="1"/>
  <c r="V592" i="1" s="1"/>
  <c r="U593" i="1"/>
  <c r="V593" i="1" s="1"/>
  <c r="U594" i="1"/>
  <c r="V594" i="1" s="1"/>
  <c r="U595" i="1"/>
  <c r="V595" i="1" s="1"/>
  <c r="U596" i="1"/>
  <c r="V596" i="1" s="1"/>
  <c r="U597" i="1"/>
  <c r="V597" i="1" s="1"/>
  <c r="U598" i="1"/>
  <c r="V598" i="1" s="1"/>
  <c r="U599" i="1"/>
  <c r="V599" i="1" s="1"/>
  <c r="U600" i="1"/>
  <c r="V600" i="1" s="1"/>
  <c r="U601" i="1"/>
  <c r="V601" i="1" s="1"/>
  <c r="U602" i="1"/>
  <c r="V602" i="1" s="1"/>
  <c r="U603" i="1"/>
  <c r="V603" i="1" s="1"/>
  <c r="U604" i="1"/>
  <c r="V604" i="1" s="1"/>
  <c r="U605" i="1"/>
  <c r="V605" i="1" s="1"/>
  <c r="U606" i="1"/>
  <c r="V606" i="1" s="1"/>
  <c r="U607" i="1"/>
  <c r="V607" i="1" s="1"/>
  <c r="U608" i="1"/>
  <c r="V608" i="1" s="1"/>
  <c r="U609" i="1"/>
  <c r="V609" i="1" s="1"/>
  <c r="U610" i="1"/>
  <c r="V610" i="1" s="1"/>
  <c r="U611" i="1"/>
  <c r="V611" i="1" s="1"/>
  <c r="U612" i="1"/>
  <c r="V612" i="1" s="1"/>
  <c r="U613" i="1"/>
  <c r="V613" i="1" s="1"/>
  <c r="U614" i="1"/>
  <c r="V614" i="1" s="1"/>
  <c r="U615" i="1"/>
  <c r="V615" i="1" s="1"/>
  <c r="U616" i="1"/>
  <c r="V616" i="1" s="1"/>
  <c r="U617" i="1"/>
  <c r="V617" i="1" s="1"/>
  <c r="U618" i="1"/>
  <c r="V618" i="1" s="1"/>
  <c r="U619" i="1"/>
  <c r="V619" i="1" s="1"/>
  <c r="U620" i="1"/>
  <c r="V620" i="1" s="1"/>
  <c r="U621" i="1"/>
  <c r="V621" i="1" s="1"/>
  <c r="U622" i="1"/>
  <c r="V622" i="1" s="1"/>
  <c r="U623" i="1"/>
  <c r="V623" i="1" s="1"/>
  <c r="U624" i="1"/>
  <c r="V624" i="1" s="1"/>
  <c r="U625" i="1"/>
  <c r="V625" i="1" s="1"/>
  <c r="U626" i="1"/>
  <c r="V626" i="1" s="1"/>
  <c r="U627" i="1"/>
  <c r="V627" i="1" s="1"/>
  <c r="U628" i="1"/>
  <c r="V628" i="1" s="1"/>
  <c r="U629" i="1"/>
  <c r="V629" i="1" s="1"/>
  <c r="U630" i="1"/>
  <c r="V630" i="1" s="1"/>
  <c r="U631" i="1"/>
  <c r="V631" i="1" s="1"/>
  <c r="U632" i="1"/>
  <c r="V632" i="1" s="1"/>
  <c r="U633" i="1"/>
  <c r="V633" i="1" s="1"/>
  <c r="U634" i="1"/>
  <c r="V634" i="1" s="1"/>
  <c r="U635" i="1"/>
  <c r="V635" i="1" s="1"/>
  <c r="U636" i="1"/>
  <c r="V636" i="1" s="1"/>
  <c r="U637" i="1"/>
  <c r="V637" i="1" s="1"/>
  <c r="U638" i="1"/>
  <c r="V638" i="1" s="1"/>
  <c r="U639" i="1"/>
  <c r="V639" i="1" s="1"/>
  <c r="U640" i="1"/>
  <c r="V640" i="1" s="1"/>
  <c r="U641" i="1"/>
  <c r="V641" i="1" s="1"/>
  <c r="U642" i="1"/>
  <c r="V642" i="1" s="1"/>
  <c r="U643" i="1"/>
  <c r="V643" i="1" s="1"/>
  <c r="U644" i="1"/>
  <c r="V644" i="1" s="1"/>
  <c r="U645" i="1"/>
  <c r="V645" i="1" s="1"/>
  <c r="U646" i="1"/>
  <c r="V646" i="1" s="1"/>
  <c r="U647" i="1"/>
  <c r="V647" i="1" s="1"/>
  <c r="U648" i="1"/>
  <c r="V648" i="1" s="1"/>
  <c r="U649" i="1"/>
  <c r="V649" i="1" s="1"/>
  <c r="U650" i="1"/>
  <c r="V650" i="1" s="1"/>
  <c r="U651" i="1"/>
  <c r="V651" i="1" s="1"/>
  <c r="U652" i="1"/>
  <c r="V652" i="1" s="1"/>
  <c r="U653" i="1"/>
  <c r="V653" i="1" s="1"/>
  <c r="U654" i="1"/>
  <c r="V654" i="1" s="1"/>
  <c r="U655" i="1"/>
  <c r="V655" i="1" s="1"/>
  <c r="U656" i="1"/>
  <c r="V656" i="1" s="1"/>
  <c r="U657" i="1"/>
  <c r="V657" i="1" s="1"/>
  <c r="U658" i="1"/>
  <c r="V658" i="1" s="1"/>
  <c r="U659" i="1"/>
  <c r="V659" i="1" s="1"/>
  <c r="U660" i="1"/>
  <c r="V660" i="1" s="1"/>
  <c r="U661" i="1"/>
  <c r="V661" i="1" s="1"/>
  <c r="U662" i="1"/>
  <c r="V662" i="1" s="1"/>
  <c r="U663" i="1"/>
  <c r="V663" i="1" s="1"/>
  <c r="U664" i="1"/>
  <c r="V664" i="1" s="1"/>
  <c r="U665" i="1"/>
  <c r="V665" i="1" s="1"/>
  <c r="U666" i="1"/>
  <c r="V666" i="1" s="1"/>
  <c r="U667" i="1"/>
  <c r="V667" i="1" s="1"/>
  <c r="U668" i="1"/>
  <c r="V668" i="1" s="1"/>
  <c r="U669" i="1"/>
  <c r="V669" i="1" s="1"/>
  <c r="U670" i="1"/>
  <c r="V670" i="1" s="1"/>
  <c r="U671" i="1"/>
  <c r="V671" i="1" s="1"/>
  <c r="U672" i="1"/>
  <c r="V672" i="1" s="1"/>
  <c r="U673" i="1"/>
  <c r="V673" i="1" s="1"/>
  <c r="U674" i="1"/>
  <c r="V674" i="1" s="1"/>
  <c r="U675" i="1"/>
  <c r="V675" i="1" s="1"/>
  <c r="U676" i="1"/>
  <c r="V676" i="1" s="1"/>
  <c r="U677" i="1"/>
  <c r="V677" i="1" s="1"/>
  <c r="U678" i="1"/>
  <c r="V678" i="1" s="1"/>
  <c r="U679" i="1"/>
  <c r="V679" i="1" s="1"/>
  <c r="U680" i="1"/>
  <c r="V680" i="1" s="1"/>
  <c r="U681" i="1"/>
  <c r="V681" i="1" s="1"/>
  <c r="U682" i="1"/>
  <c r="V682" i="1" s="1"/>
  <c r="U683" i="1"/>
  <c r="V683" i="1" s="1"/>
  <c r="U684" i="1"/>
  <c r="V684" i="1" s="1"/>
  <c r="U685" i="1"/>
  <c r="V685" i="1" s="1"/>
  <c r="U686" i="1"/>
  <c r="V686" i="1" s="1"/>
  <c r="U687" i="1"/>
  <c r="V687" i="1" s="1"/>
  <c r="U688" i="1"/>
  <c r="V688" i="1" s="1"/>
  <c r="U689" i="1"/>
  <c r="V689" i="1" s="1"/>
  <c r="U690" i="1"/>
  <c r="V690" i="1" s="1"/>
  <c r="U691" i="1"/>
  <c r="V691" i="1" s="1"/>
  <c r="U692" i="1"/>
  <c r="V692" i="1" s="1"/>
  <c r="U693" i="1"/>
  <c r="V693" i="1" s="1"/>
  <c r="U694" i="1"/>
  <c r="V694" i="1" s="1"/>
  <c r="U695" i="1"/>
  <c r="V695" i="1" s="1"/>
  <c r="U696" i="1"/>
  <c r="V696" i="1" s="1"/>
  <c r="U697" i="1"/>
  <c r="V697" i="1" s="1"/>
  <c r="U698" i="1"/>
  <c r="V698" i="1" s="1"/>
  <c r="U699" i="1"/>
  <c r="V699" i="1" s="1"/>
  <c r="U700" i="1"/>
  <c r="V700" i="1" s="1"/>
  <c r="U701" i="1"/>
  <c r="V701" i="1" s="1"/>
  <c r="U702" i="1"/>
  <c r="V702" i="1" s="1"/>
  <c r="U703" i="1"/>
  <c r="V703" i="1" s="1"/>
  <c r="U704" i="1"/>
  <c r="V704" i="1" s="1"/>
  <c r="U705" i="1"/>
  <c r="V705" i="1" s="1"/>
  <c r="U706" i="1"/>
  <c r="V706" i="1" s="1"/>
  <c r="U707" i="1"/>
  <c r="V707" i="1" s="1"/>
  <c r="U708" i="1"/>
  <c r="V708" i="1" s="1"/>
  <c r="U709" i="1"/>
  <c r="V709" i="1" s="1"/>
  <c r="U710" i="1"/>
  <c r="V710" i="1" s="1"/>
  <c r="U711" i="1"/>
  <c r="V711" i="1" s="1"/>
  <c r="U712" i="1"/>
  <c r="V712" i="1" s="1"/>
  <c r="U713" i="1"/>
  <c r="V713" i="1" s="1"/>
  <c r="U714" i="1"/>
  <c r="V714" i="1" s="1"/>
  <c r="U715" i="1"/>
  <c r="V715" i="1" s="1"/>
  <c r="U716" i="1"/>
  <c r="V716" i="1" s="1"/>
  <c r="U717" i="1"/>
  <c r="V717" i="1" s="1"/>
  <c r="U718" i="1"/>
  <c r="V718" i="1" s="1"/>
  <c r="U719" i="1"/>
  <c r="V719" i="1" s="1"/>
  <c r="U720" i="1"/>
  <c r="V720" i="1" s="1"/>
  <c r="U721" i="1"/>
  <c r="V721" i="1" s="1"/>
  <c r="U722" i="1"/>
  <c r="V722" i="1" s="1"/>
  <c r="U723" i="1"/>
  <c r="V723" i="1" s="1"/>
  <c r="U724" i="1"/>
  <c r="V724" i="1" s="1"/>
  <c r="U725" i="1"/>
  <c r="V725" i="1" s="1"/>
  <c r="U726" i="1"/>
  <c r="V726" i="1" s="1"/>
  <c r="U727" i="1"/>
  <c r="V727" i="1" s="1"/>
  <c r="U728" i="1"/>
  <c r="V728" i="1" s="1"/>
  <c r="U729" i="1"/>
  <c r="V729" i="1" s="1"/>
  <c r="U730" i="1"/>
  <c r="V730" i="1" s="1"/>
  <c r="U731" i="1"/>
  <c r="V731" i="1" s="1"/>
  <c r="U732" i="1"/>
  <c r="V732" i="1" s="1"/>
  <c r="U733" i="1"/>
  <c r="V733" i="1" s="1"/>
  <c r="U734" i="1"/>
  <c r="V734" i="1" s="1"/>
  <c r="U735" i="1"/>
  <c r="V735" i="1" s="1"/>
  <c r="U736" i="1"/>
  <c r="V736" i="1" s="1"/>
  <c r="U737" i="1"/>
  <c r="V737" i="1" s="1"/>
  <c r="U738" i="1"/>
  <c r="V738" i="1" s="1"/>
  <c r="U739" i="1"/>
  <c r="V739" i="1" s="1"/>
  <c r="U740" i="1"/>
  <c r="V740" i="1" s="1"/>
  <c r="U741" i="1"/>
  <c r="V741" i="1" s="1"/>
  <c r="U742" i="1"/>
  <c r="V742" i="1" s="1"/>
  <c r="U743" i="1"/>
  <c r="V743" i="1" s="1"/>
  <c r="U744" i="1"/>
  <c r="V744" i="1" s="1"/>
  <c r="U745" i="1"/>
  <c r="V745" i="1" s="1"/>
  <c r="U746" i="1"/>
  <c r="V746" i="1" s="1"/>
  <c r="U747" i="1"/>
  <c r="V747" i="1" s="1"/>
  <c r="U748" i="1"/>
  <c r="V748" i="1" s="1"/>
  <c r="U749" i="1"/>
  <c r="V749" i="1" s="1"/>
  <c r="U750" i="1"/>
  <c r="V750" i="1" s="1"/>
  <c r="U751" i="1"/>
  <c r="V751" i="1" s="1"/>
  <c r="U752" i="1"/>
  <c r="V752" i="1" s="1"/>
  <c r="U753" i="1"/>
  <c r="V753" i="1" s="1"/>
  <c r="U754" i="1"/>
  <c r="V754" i="1" s="1"/>
  <c r="U755" i="1"/>
  <c r="V755" i="1" s="1"/>
  <c r="U756" i="1"/>
  <c r="V756" i="1" s="1"/>
  <c r="U757" i="1"/>
  <c r="V757" i="1" s="1"/>
  <c r="U758" i="1"/>
  <c r="V758" i="1" s="1"/>
  <c r="U759" i="1"/>
  <c r="V759" i="1" s="1"/>
  <c r="U760" i="1"/>
  <c r="V760" i="1" s="1"/>
  <c r="U761" i="1"/>
  <c r="V761" i="1" s="1"/>
  <c r="U762" i="1"/>
  <c r="V762" i="1" s="1"/>
  <c r="U763" i="1"/>
  <c r="V763" i="1" s="1"/>
  <c r="U764" i="1"/>
  <c r="V764" i="1" s="1"/>
  <c r="U765" i="1"/>
  <c r="V765" i="1" s="1"/>
  <c r="U766" i="1"/>
  <c r="V766" i="1" s="1"/>
  <c r="U767" i="1"/>
  <c r="V767" i="1" s="1"/>
  <c r="U768" i="1"/>
  <c r="V768" i="1" s="1"/>
  <c r="U769" i="1"/>
  <c r="V769" i="1" s="1"/>
  <c r="U770" i="1"/>
  <c r="V770" i="1" s="1"/>
  <c r="U771" i="1"/>
  <c r="V771" i="1" s="1"/>
  <c r="U772" i="1"/>
  <c r="V772" i="1" s="1"/>
  <c r="U773" i="1"/>
  <c r="V773" i="1" s="1"/>
  <c r="U774" i="1"/>
  <c r="V774" i="1" s="1"/>
  <c r="U775" i="1"/>
  <c r="V775" i="1" s="1"/>
  <c r="U776" i="1"/>
  <c r="V776" i="1" s="1"/>
  <c r="U777" i="1"/>
  <c r="V777" i="1" s="1"/>
  <c r="U778" i="1"/>
  <c r="V778" i="1" s="1"/>
  <c r="U779" i="1"/>
  <c r="V779" i="1" s="1"/>
  <c r="U780" i="1"/>
  <c r="V780" i="1" s="1"/>
  <c r="U781" i="1"/>
  <c r="V781" i="1" s="1"/>
  <c r="U782" i="1"/>
  <c r="V782" i="1" s="1"/>
  <c r="U783" i="1"/>
  <c r="V783" i="1" s="1"/>
  <c r="U784" i="1"/>
  <c r="V784" i="1" s="1"/>
  <c r="U785" i="1"/>
  <c r="V785" i="1" s="1"/>
  <c r="U786" i="1"/>
  <c r="V786" i="1" s="1"/>
  <c r="U787" i="1"/>
  <c r="V787" i="1" s="1"/>
  <c r="U788" i="1"/>
  <c r="V788" i="1" s="1"/>
  <c r="U789" i="1"/>
  <c r="V789" i="1" s="1"/>
  <c r="U790" i="1"/>
  <c r="V790" i="1" s="1"/>
  <c r="U791" i="1"/>
  <c r="V791" i="1" s="1"/>
  <c r="U792" i="1"/>
  <c r="V792" i="1" s="1"/>
  <c r="U793" i="1"/>
  <c r="V793" i="1" s="1"/>
  <c r="U794" i="1"/>
  <c r="V794" i="1" s="1"/>
  <c r="U795" i="1"/>
  <c r="V795" i="1" s="1"/>
  <c r="U796" i="1"/>
  <c r="V796" i="1" s="1"/>
  <c r="U797" i="1"/>
  <c r="V797" i="1" s="1"/>
  <c r="U798" i="1"/>
  <c r="V798" i="1" s="1"/>
  <c r="U799" i="1"/>
  <c r="V799" i="1" s="1"/>
  <c r="U800" i="1"/>
  <c r="V800" i="1" s="1"/>
  <c r="U801" i="1"/>
  <c r="V801" i="1" s="1"/>
  <c r="U802" i="1"/>
  <c r="V802" i="1" s="1"/>
  <c r="U803" i="1"/>
  <c r="V803" i="1" s="1"/>
  <c r="U804" i="1"/>
  <c r="V804" i="1" s="1"/>
  <c r="U805" i="1"/>
  <c r="V805" i="1" s="1"/>
  <c r="U806" i="1"/>
  <c r="V806" i="1" s="1"/>
  <c r="U807" i="1"/>
  <c r="V807" i="1" s="1"/>
  <c r="U808" i="1"/>
  <c r="V808" i="1" s="1"/>
  <c r="U809" i="1"/>
  <c r="V809" i="1" s="1"/>
  <c r="U810" i="1"/>
  <c r="V810" i="1" s="1"/>
  <c r="U811" i="1"/>
  <c r="V811" i="1" s="1"/>
  <c r="U812" i="1"/>
  <c r="V812" i="1" s="1"/>
  <c r="U813" i="1"/>
  <c r="V813" i="1" s="1"/>
  <c r="U814" i="1"/>
  <c r="V814" i="1" s="1"/>
  <c r="U815" i="1"/>
  <c r="V815" i="1" s="1"/>
  <c r="U816" i="1"/>
  <c r="V816" i="1" s="1"/>
  <c r="U817" i="1"/>
  <c r="V817" i="1" s="1"/>
  <c r="U818" i="1"/>
  <c r="V818" i="1" s="1"/>
  <c r="U819" i="1"/>
  <c r="V819" i="1" s="1"/>
  <c r="U820" i="1"/>
  <c r="V820" i="1" s="1"/>
  <c r="U821" i="1"/>
  <c r="V821" i="1" s="1"/>
  <c r="U822" i="1"/>
  <c r="V822" i="1" s="1"/>
  <c r="U823" i="1"/>
  <c r="V823" i="1" s="1"/>
  <c r="U824" i="1"/>
  <c r="V824" i="1" s="1"/>
  <c r="U825" i="1"/>
  <c r="V825" i="1" s="1"/>
  <c r="U826" i="1"/>
  <c r="V826" i="1" s="1"/>
  <c r="U827" i="1"/>
  <c r="V827" i="1" s="1"/>
  <c r="U828" i="1"/>
  <c r="V828" i="1" s="1"/>
  <c r="U829" i="1"/>
  <c r="V829" i="1" s="1"/>
  <c r="U830" i="1"/>
  <c r="V830" i="1" s="1"/>
  <c r="U831" i="1"/>
  <c r="V831" i="1" s="1"/>
  <c r="U832" i="1"/>
  <c r="V832" i="1" s="1"/>
  <c r="U833" i="1"/>
  <c r="V833" i="1" s="1"/>
  <c r="U834" i="1"/>
  <c r="V834" i="1" s="1"/>
  <c r="U835" i="1"/>
  <c r="V835" i="1" s="1"/>
  <c r="U836" i="1"/>
  <c r="V836" i="1" s="1"/>
  <c r="U837" i="1"/>
  <c r="V837" i="1" s="1"/>
  <c r="U838" i="1"/>
  <c r="V838" i="1" s="1"/>
  <c r="U839" i="1"/>
  <c r="V839" i="1" s="1"/>
  <c r="U840" i="1"/>
  <c r="V840" i="1" s="1"/>
  <c r="U841" i="1"/>
  <c r="V841" i="1" s="1"/>
  <c r="U842" i="1"/>
  <c r="V842" i="1" s="1"/>
  <c r="U843" i="1"/>
  <c r="V843" i="1" s="1"/>
  <c r="U844" i="1"/>
  <c r="V844" i="1" s="1"/>
  <c r="U845" i="1"/>
  <c r="V845" i="1" s="1"/>
  <c r="U846" i="1"/>
  <c r="V846" i="1" s="1"/>
  <c r="U847" i="1"/>
  <c r="V847" i="1" s="1"/>
  <c r="U848" i="1"/>
  <c r="V848" i="1" s="1"/>
  <c r="U849" i="1"/>
  <c r="V849" i="1" s="1"/>
  <c r="U850" i="1"/>
  <c r="V850" i="1" s="1"/>
  <c r="U851" i="1"/>
  <c r="V851" i="1" s="1"/>
  <c r="U852" i="1"/>
  <c r="V852" i="1" s="1"/>
  <c r="U853" i="1"/>
  <c r="V853" i="1" s="1"/>
  <c r="U854" i="1"/>
  <c r="V854" i="1" s="1"/>
  <c r="U855" i="1"/>
  <c r="V855" i="1" s="1"/>
  <c r="U856" i="1"/>
  <c r="V856" i="1" s="1"/>
  <c r="U857" i="1"/>
  <c r="V857" i="1" s="1"/>
  <c r="U858" i="1"/>
  <c r="V858" i="1" s="1"/>
  <c r="U859" i="1"/>
  <c r="V859" i="1" s="1"/>
  <c r="U860" i="1"/>
  <c r="V860" i="1" s="1"/>
  <c r="U861" i="1"/>
  <c r="V861" i="1" s="1"/>
  <c r="U862" i="1"/>
  <c r="V862" i="1" s="1"/>
  <c r="U863" i="1"/>
  <c r="V863" i="1" s="1"/>
  <c r="U864" i="1"/>
  <c r="V864" i="1" s="1"/>
  <c r="U865" i="1"/>
  <c r="V865" i="1" s="1"/>
  <c r="U866" i="1"/>
  <c r="V866" i="1" s="1"/>
  <c r="U867" i="1"/>
  <c r="V867" i="1" s="1"/>
  <c r="U868" i="1"/>
  <c r="V868" i="1" s="1"/>
  <c r="U869" i="1"/>
  <c r="V869" i="1" s="1"/>
  <c r="U870" i="1"/>
  <c r="V870" i="1" s="1"/>
  <c r="U871" i="1"/>
  <c r="V871" i="1" s="1"/>
  <c r="U872" i="1"/>
  <c r="V872" i="1" s="1"/>
  <c r="U873" i="1"/>
  <c r="V873" i="1" s="1"/>
  <c r="U874" i="1"/>
  <c r="V874" i="1" s="1"/>
  <c r="U875" i="1"/>
  <c r="V875" i="1" s="1"/>
  <c r="U876" i="1"/>
  <c r="V876" i="1" s="1"/>
  <c r="U877" i="1"/>
  <c r="V877" i="1" s="1"/>
  <c r="U878" i="1"/>
  <c r="V878" i="1" s="1"/>
  <c r="U879" i="1"/>
  <c r="V879" i="1" s="1"/>
  <c r="U880" i="1"/>
  <c r="V880" i="1" s="1"/>
  <c r="U881" i="1"/>
  <c r="V881" i="1" s="1"/>
  <c r="U882" i="1"/>
  <c r="V882" i="1" s="1"/>
  <c r="U883" i="1"/>
  <c r="V883" i="1" s="1"/>
  <c r="U884" i="1"/>
  <c r="V884" i="1" s="1"/>
  <c r="U885" i="1"/>
  <c r="V885" i="1" s="1"/>
  <c r="U886" i="1"/>
  <c r="V886" i="1" s="1"/>
  <c r="U887" i="1"/>
  <c r="V887" i="1" s="1"/>
  <c r="U888" i="1"/>
  <c r="V888" i="1" s="1"/>
  <c r="U889" i="1"/>
  <c r="V889" i="1" s="1"/>
  <c r="U890" i="1"/>
  <c r="V890" i="1" s="1"/>
  <c r="U891" i="1"/>
  <c r="V891" i="1" s="1"/>
  <c r="U892" i="1"/>
  <c r="V892" i="1" s="1"/>
  <c r="U893" i="1"/>
  <c r="V893" i="1" s="1"/>
  <c r="U894" i="1"/>
  <c r="V894" i="1" s="1"/>
  <c r="U895" i="1"/>
  <c r="V895" i="1" s="1"/>
  <c r="U896" i="1"/>
  <c r="V896" i="1" s="1"/>
  <c r="U897" i="1"/>
  <c r="V897" i="1" s="1"/>
  <c r="U898" i="1"/>
  <c r="V898" i="1" s="1"/>
  <c r="U899" i="1"/>
  <c r="V899" i="1" s="1"/>
  <c r="U900" i="1"/>
  <c r="V900" i="1" s="1"/>
  <c r="U901" i="1"/>
  <c r="V901" i="1" s="1"/>
  <c r="U902" i="1"/>
  <c r="V902" i="1" s="1"/>
  <c r="U903" i="1"/>
  <c r="V903" i="1" s="1"/>
  <c r="U904" i="1"/>
  <c r="V904" i="1" s="1"/>
  <c r="U905" i="1"/>
  <c r="V905" i="1" s="1"/>
  <c r="U906" i="1"/>
  <c r="V906" i="1" s="1"/>
  <c r="U907" i="1"/>
  <c r="V907" i="1" s="1"/>
  <c r="U908" i="1"/>
  <c r="V908" i="1" s="1"/>
  <c r="U909" i="1"/>
  <c r="V909" i="1" s="1"/>
  <c r="U910" i="1"/>
  <c r="V910" i="1" s="1"/>
  <c r="U911" i="1"/>
  <c r="V911" i="1" s="1"/>
  <c r="U912" i="1"/>
  <c r="V912" i="1" s="1"/>
  <c r="U913" i="1"/>
  <c r="V913" i="1" s="1"/>
  <c r="U914" i="1"/>
  <c r="V914" i="1" s="1"/>
  <c r="U915" i="1"/>
  <c r="V915" i="1" s="1"/>
  <c r="U916" i="1"/>
  <c r="V916" i="1" s="1"/>
  <c r="U917" i="1"/>
  <c r="V917" i="1" s="1"/>
  <c r="U918" i="1"/>
  <c r="V918" i="1" s="1"/>
  <c r="U919" i="1"/>
  <c r="V919" i="1" s="1"/>
  <c r="U920" i="1"/>
  <c r="V920" i="1" s="1"/>
  <c r="U921" i="1"/>
  <c r="V921" i="1" s="1"/>
  <c r="U922" i="1"/>
  <c r="V922" i="1" s="1"/>
  <c r="U923" i="1"/>
  <c r="V923" i="1" s="1"/>
  <c r="U924" i="1"/>
  <c r="V924" i="1" s="1"/>
  <c r="U925" i="1"/>
  <c r="V925" i="1" s="1"/>
  <c r="U926" i="1"/>
  <c r="V926" i="1" s="1"/>
  <c r="U927" i="1"/>
  <c r="V927" i="1" s="1"/>
  <c r="U928" i="1"/>
  <c r="V928" i="1" s="1"/>
  <c r="U929" i="1"/>
  <c r="V929" i="1" s="1"/>
  <c r="U930" i="1"/>
  <c r="V930" i="1" s="1"/>
  <c r="U931" i="1"/>
  <c r="V931" i="1" s="1"/>
  <c r="U932" i="1"/>
  <c r="V932" i="1" s="1"/>
  <c r="U933" i="1"/>
  <c r="V933" i="1" s="1"/>
  <c r="U934" i="1"/>
  <c r="V934" i="1" s="1"/>
  <c r="U935" i="1"/>
  <c r="V935" i="1" s="1"/>
  <c r="U936" i="1"/>
  <c r="V936" i="1" s="1"/>
  <c r="U937" i="1"/>
  <c r="V937" i="1" s="1"/>
  <c r="U938" i="1"/>
  <c r="V938" i="1" s="1"/>
  <c r="U939" i="1"/>
  <c r="V939" i="1" s="1"/>
  <c r="U940" i="1"/>
  <c r="V940" i="1" s="1"/>
  <c r="U941" i="1"/>
  <c r="V941" i="1" s="1"/>
  <c r="U942" i="1"/>
  <c r="V942" i="1" s="1"/>
  <c r="U943" i="1"/>
  <c r="V943" i="1" s="1"/>
  <c r="U944" i="1"/>
  <c r="V944" i="1" s="1"/>
  <c r="U945" i="1"/>
  <c r="V945" i="1" s="1"/>
  <c r="U946" i="1"/>
  <c r="V946" i="1" s="1"/>
  <c r="U947" i="1"/>
  <c r="V947" i="1" s="1"/>
  <c r="U948" i="1"/>
  <c r="V948" i="1" s="1"/>
  <c r="U949" i="1"/>
  <c r="V949" i="1" s="1"/>
  <c r="U950" i="1"/>
  <c r="V950" i="1" s="1"/>
  <c r="U951" i="1"/>
  <c r="V951" i="1" s="1"/>
  <c r="U952" i="1"/>
  <c r="V952" i="1" s="1"/>
  <c r="U953" i="1"/>
  <c r="V953" i="1" s="1"/>
  <c r="U954" i="1"/>
  <c r="V954" i="1" s="1"/>
  <c r="U955" i="1"/>
  <c r="V955" i="1" s="1"/>
  <c r="U956" i="1"/>
  <c r="V956" i="1" s="1"/>
  <c r="U957" i="1"/>
  <c r="V957" i="1" s="1"/>
  <c r="U958" i="1"/>
  <c r="V958" i="1" s="1"/>
  <c r="U959" i="1"/>
  <c r="V959" i="1" s="1"/>
  <c r="U960" i="1"/>
  <c r="V960" i="1" s="1"/>
  <c r="U961" i="1"/>
  <c r="V961" i="1" s="1"/>
  <c r="U962" i="1"/>
  <c r="V962" i="1" s="1"/>
  <c r="U963" i="1"/>
  <c r="V963" i="1" s="1"/>
  <c r="U964" i="1"/>
  <c r="V964" i="1" s="1"/>
  <c r="U965" i="1"/>
  <c r="V965" i="1" s="1"/>
  <c r="U966" i="1"/>
  <c r="V966" i="1" s="1"/>
  <c r="U967" i="1"/>
  <c r="V967" i="1" s="1"/>
  <c r="U968" i="1"/>
  <c r="V968" i="1" s="1"/>
  <c r="U969" i="1"/>
  <c r="V969" i="1" s="1"/>
  <c r="U970" i="1"/>
  <c r="V970" i="1" s="1"/>
  <c r="U971" i="1"/>
  <c r="V971" i="1" s="1"/>
  <c r="U972" i="1"/>
  <c r="V972" i="1" s="1"/>
  <c r="U973" i="1"/>
  <c r="V973" i="1" s="1"/>
  <c r="U974" i="1"/>
  <c r="V974" i="1" s="1"/>
  <c r="U975" i="1"/>
  <c r="V975" i="1" s="1"/>
  <c r="U976" i="1"/>
  <c r="V976" i="1" s="1"/>
  <c r="U977" i="1"/>
  <c r="V977" i="1" s="1"/>
  <c r="U978" i="1"/>
  <c r="V978" i="1" s="1"/>
  <c r="U979" i="1"/>
  <c r="V979" i="1" s="1"/>
  <c r="U980" i="1"/>
  <c r="V980" i="1" s="1"/>
  <c r="U981" i="1"/>
  <c r="V981" i="1" s="1"/>
  <c r="U982" i="1"/>
  <c r="V982" i="1" s="1"/>
  <c r="U983" i="1"/>
  <c r="V983" i="1" s="1"/>
  <c r="U984" i="1"/>
  <c r="V984" i="1" s="1"/>
  <c r="U985" i="1"/>
  <c r="V985" i="1" s="1"/>
  <c r="U986" i="1"/>
  <c r="V986" i="1" s="1"/>
  <c r="U987" i="1"/>
  <c r="V987" i="1" s="1"/>
  <c r="U988" i="1"/>
  <c r="V988" i="1" s="1"/>
  <c r="U989" i="1"/>
  <c r="V989" i="1" s="1"/>
  <c r="U990" i="1"/>
  <c r="V990" i="1" s="1"/>
  <c r="U991" i="1"/>
  <c r="V991" i="1" s="1"/>
  <c r="U992" i="1"/>
  <c r="V992" i="1" s="1"/>
  <c r="U993" i="1"/>
  <c r="V993" i="1" s="1"/>
  <c r="U994" i="1"/>
  <c r="V994" i="1" s="1"/>
  <c r="U995" i="1"/>
  <c r="V995" i="1" s="1"/>
  <c r="U996" i="1"/>
  <c r="V996" i="1" s="1"/>
  <c r="U997" i="1"/>
  <c r="V997" i="1" s="1"/>
  <c r="U998" i="1"/>
  <c r="V998" i="1" s="1"/>
  <c r="U999" i="1"/>
  <c r="V999" i="1" s="1"/>
  <c r="U1000" i="1"/>
  <c r="V1000" i="1" s="1"/>
  <c r="U1001" i="1"/>
  <c r="V1001" i="1" s="1"/>
  <c r="U1002" i="1"/>
  <c r="V1002" i="1" s="1"/>
  <c r="U1003" i="1"/>
  <c r="V1003" i="1" s="1"/>
  <c r="U1004" i="1"/>
  <c r="V1004" i="1" s="1"/>
  <c r="U1005" i="1"/>
  <c r="V1005" i="1" s="1"/>
  <c r="U1006" i="1"/>
  <c r="V1006" i="1" s="1"/>
  <c r="U1007" i="1"/>
  <c r="V1007" i="1" s="1"/>
  <c r="U1008" i="1"/>
  <c r="V1008" i="1" s="1"/>
  <c r="U1009" i="1"/>
  <c r="V1009" i="1" s="1"/>
  <c r="U1010" i="1"/>
  <c r="V1010" i="1" s="1"/>
  <c r="U1011" i="1"/>
  <c r="V1011" i="1" s="1"/>
  <c r="U1012" i="1"/>
  <c r="V1012" i="1" s="1"/>
  <c r="U1013" i="1"/>
  <c r="V1013" i="1" s="1"/>
  <c r="U1014" i="1"/>
  <c r="V1014" i="1" s="1"/>
  <c r="U1015" i="1"/>
  <c r="V1015" i="1" s="1"/>
  <c r="U1016" i="1"/>
  <c r="V1016" i="1" s="1"/>
  <c r="U1017" i="1"/>
  <c r="V1017" i="1" s="1"/>
  <c r="U1018" i="1"/>
  <c r="V1018" i="1" s="1"/>
  <c r="U1019" i="1"/>
  <c r="V1019" i="1" s="1"/>
  <c r="U1020" i="1"/>
  <c r="V1020" i="1" s="1"/>
  <c r="U1021" i="1"/>
  <c r="V1021" i="1" s="1"/>
  <c r="U1022" i="1"/>
  <c r="V1022" i="1" s="1"/>
  <c r="U1023" i="1"/>
  <c r="V1023" i="1" s="1"/>
  <c r="U1024" i="1"/>
  <c r="V1024" i="1" s="1"/>
  <c r="U1025" i="1"/>
  <c r="V1025" i="1" s="1"/>
  <c r="U1026" i="1"/>
  <c r="V1026" i="1" s="1"/>
  <c r="U1027" i="1"/>
  <c r="V1027" i="1" s="1"/>
  <c r="U1028" i="1"/>
  <c r="V1028" i="1" s="1"/>
  <c r="U1029" i="1"/>
  <c r="V1029" i="1" s="1"/>
  <c r="U1030" i="1"/>
  <c r="V1030" i="1" s="1"/>
  <c r="U1031" i="1"/>
  <c r="V1031" i="1" s="1"/>
  <c r="U1032" i="1"/>
  <c r="V1032" i="1" s="1"/>
  <c r="U1033" i="1"/>
  <c r="V1033" i="1" s="1"/>
  <c r="U1034" i="1"/>
  <c r="V1034" i="1" s="1"/>
  <c r="U1035" i="1"/>
  <c r="V1035" i="1" s="1"/>
  <c r="U1036" i="1"/>
  <c r="V1036" i="1" s="1"/>
  <c r="U1037" i="1"/>
  <c r="V1037" i="1" s="1"/>
  <c r="U1038" i="1"/>
  <c r="V1038" i="1" s="1"/>
  <c r="U1039" i="1"/>
  <c r="V1039" i="1" s="1"/>
  <c r="U1040" i="1"/>
  <c r="V1040" i="1" s="1"/>
  <c r="U1041" i="1"/>
  <c r="V1041" i="1" s="1"/>
  <c r="U1042" i="1"/>
  <c r="V1042" i="1" s="1"/>
  <c r="U1043" i="1"/>
  <c r="V1043" i="1" s="1"/>
  <c r="U1044" i="1"/>
  <c r="V1044" i="1" s="1"/>
  <c r="U1045" i="1"/>
  <c r="V1045" i="1" s="1"/>
  <c r="U1046" i="1"/>
  <c r="V1046" i="1" s="1"/>
  <c r="U1047" i="1"/>
  <c r="V1047" i="1" s="1"/>
  <c r="U1048" i="1"/>
  <c r="V1048" i="1" s="1"/>
  <c r="U1049" i="1"/>
  <c r="V1049" i="1" s="1"/>
  <c r="U1050" i="1"/>
  <c r="V1050" i="1" s="1"/>
  <c r="U1051" i="1"/>
  <c r="V1051" i="1" s="1"/>
  <c r="U1052" i="1"/>
  <c r="V1052" i="1" s="1"/>
  <c r="U1053" i="1"/>
  <c r="V1053" i="1" s="1"/>
  <c r="U1054" i="1"/>
  <c r="V1054" i="1" s="1"/>
  <c r="U1055" i="1"/>
  <c r="V1055" i="1" s="1"/>
  <c r="U1056" i="1"/>
  <c r="V1056" i="1" s="1"/>
  <c r="U1057" i="1"/>
  <c r="V1057" i="1" s="1"/>
  <c r="U1058" i="1"/>
  <c r="V1058" i="1" s="1"/>
  <c r="U1059" i="1"/>
  <c r="V1059" i="1" s="1"/>
  <c r="U1060" i="1"/>
  <c r="V1060" i="1" s="1"/>
  <c r="U1061" i="1"/>
  <c r="V1061" i="1" s="1"/>
  <c r="U1062" i="1"/>
  <c r="V1062" i="1" s="1"/>
  <c r="U1063" i="1"/>
  <c r="V1063" i="1" s="1"/>
  <c r="U1064" i="1"/>
  <c r="V1064" i="1" s="1"/>
  <c r="U1065" i="1"/>
  <c r="V1065" i="1" s="1"/>
  <c r="U1066" i="1"/>
  <c r="V1066" i="1" s="1"/>
  <c r="U1067" i="1"/>
  <c r="V1067" i="1" s="1"/>
  <c r="U1068" i="1"/>
  <c r="V1068" i="1" s="1"/>
  <c r="U1069" i="1"/>
  <c r="V1069" i="1" s="1"/>
  <c r="U1070" i="1"/>
  <c r="V1070" i="1" s="1"/>
  <c r="U1071" i="1"/>
  <c r="V1071" i="1" s="1"/>
  <c r="U1072" i="1"/>
  <c r="V1072" i="1" s="1"/>
  <c r="U1073" i="1"/>
  <c r="V1073" i="1" s="1"/>
  <c r="U1074" i="1"/>
  <c r="V1074" i="1" s="1"/>
  <c r="U1075" i="1"/>
  <c r="V1075" i="1" s="1"/>
  <c r="U1076" i="1"/>
  <c r="V1076" i="1" s="1"/>
  <c r="U1077" i="1"/>
  <c r="V1077" i="1" s="1"/>
  <c r="U1078" i="1"/>
  <c r="V1078" i="1" s="1"/>
  <c r="U1079" i="1"/>
  <c r="V1079" i="1" s="1"/>
  <c r="U1080" i="1"/>
  <c r="V1080" i="1" s="1"/>
  <c r="U1081" i="1"/>
  <c r="V1081" i="1" s="1"/>
  <c r="U1082" i="1"/>
  <c r="V1082" i="1" s="1"/>
  <c r="U1083" i="1"/>
  <c r="V1083" i="1" s="1"/>
  <c r="U1084" i="1"/>
  <c r="V1084" i="1" s="1"/>
  <c r="U1085" i="1"/>
  <c r="V1085" i="1" s="1"/>
  <c r="U1086" i="1"/>
  <c r="V1086" i="1" s="1"/>
  <c r="U1087" i="1"/>
  <c r="V1087" i="1" s="1"/>
  <c r="U1088" i="1"/>
  <c r="V1088" i="1" s="1"/>
  <c r="U1089" i="1"/>
  <c r="V1089" i="1" s="1"/>
  <c r="U1090" i="1"/>
  <c r="V1090" i="1" s="1"/>
  <c r="U1091" i="1"/>
  <c r="V1091" i="1" s="1"/>
  <c r="U1092" i="1"/>
  <c r="V1092" i="1" s="1"/>
  <c r="U1093" i="1"/>
  <c r="V1093" i="1" s="1"/>
  <c r="U1094" i="1"/>
  <c r="V1094" i="1" s="1"/>
  <c r="U1095" i="1"/>
  <c r="V1095" i="1" s="1"/>
  <c r="U1096" i="1"/>
  <c r="V1096" i="1" s="1"/>
  <c r="U1097" i="1"/>
  <c r="V1097" i="1" s="1"/>
  <c r="U1098" i="1"/>
  <c r="V1098" i="1" s="1"/>
  <c r="U1099" i="1"/>
  <c r="V1099" i="1" s="1"/>
  <c r="U1100" i="1"/>
  <c r="V1100" i="1" s="1"/>
  <c r="U1101" i="1"/>
  <c r="V1101" i="1" s="1"/>
  <c r="U1102" i="1"/>
  <c r="V1102" i="1" s="1"/>
  <c r="U1103" i="1"/>
  <c r="V1103" i="1" s="1"/>
  <c r="U1104" i="1"/>
  <c r="V1104" i="1" s="1"/>
  <c r="U1105" i="1"/>
  <c r="V1105" i="1" s="1"/>
  <c r="U1106" i="1"/>
  <c r="V1106" i="1" s="1"/>
  <c r="U1107" i="1"/>
  <c r="V1107" i="1" s="1"/>
  <c r="U1108" i="1"/>
  <c r="V1108" i="1" s="1"/>
  <c r="U1109" i="1"/>
  <c r="V1109" i="1" s="1"/>
  <c r="U1110" i="1"/>
  <c r="V1110" i="1" s="1"/>
  <c r="U1111" i="1"/>
  <c r="V1111" i="1" s="1"/>
  <c r="U1112" i="1"/>
  <c r="V1112" i="1" s="1"/>
  <c r="U1113" i="1"/>
  <c r="V1113" i="1" s="1"/>
  <c r="U1114" i="1"/>
  <c r="V1114" i="1" s="1"/>
  <c r="U1115" i="1"/>
  <c r="V1115" i="1" s="1"/>
  <c r="U1116" i="1"/>
  <c r="V1116" i="1" s="1"/>
  <c r="U1117" i="1"/>
  <c r="V1117" i="1" s="1"/>
  <c r="U1118" i="1"/>
  <c r="V1118" i="1" s="1"/>
  <c r="U1119" i="1"/>
  <c r="V1119" i="1" s="1"/>
  <c r="U1120" i="1"/>
  <c r="V1120" i="1" s="1"/>
  <c r="U1121" i="1"/>
  <c r="V1121" i="1" s="1"/>
  <c r="U1122" i="1"/>
  <c r="V1122" i="1" s="1"/>
  <c r="U1123" i="1"/>
  <c r="V1123" i="1" s="1"/>
  <c r="U1124" i="1"/>
  <c r="V1124" i="1" s="1"/>
  <c r="U1125" i="1"/>
  <c r="V1125" i="1" s="1"/>
  <c r="U1126" i="1"/>
  <c r="V1126" i="1" s="1"/>
  <c r="U1127" i="1"/>
  <c r="V1127" i="1" s="1"/>
  <c r="U1128" i="1"/>
  <c r="V1128" i="1" s="1"/>
  <c r="U1129" i="1"/>
  <c r="V1129" i="1" s="1"/>
  <c r="U1130" i="1"/>
  <c r="V1130" i="1" s="1"/>
  <c r="U1131" i="1"/>
  <c r="V1131" i="1" s="1"/>
  <c r="U1132" i="1"/>
  <c r="V1132" i="1" s="1"/>
  <c r="U1133" i="1"/>
  <c r="V1133" i="1" s="1"/>
  <c r="U1134" i="1"/>
  <c r="V1134" i="1" s="1"/>
  <c r="U1135" i="1"/>
  <c r="V1135" i="1" s="1"/>
  <c r="U1136" i="1"/>
  <c r="V1136" i="1" s="1"/>
  <c r="U1137" i="1"/>
  <c r="V1137" i="1" s="1"/>
  <c r="U1138" i="1"/>
  <c r="V1138" i="1" s="1"/>
  <c r="U1139" i="1"/>
  <c r="V1139" i="1" s="1"/>
  <c r="U1140" i="1"/>
  <c r="V1140" i="1" s="1"/>
  <c r="U1141" i="1"/>
  <c r="V1141" i="1" s="1"/>
  <c r="U1142" i="1"/>
  <c r="V1142" i="1" s="1"/>
  <c r="U1143" i="1"/>
  <c r="V1143" i="1" s="1"/>
  <c r="U1144" i="1"/>
  <c r="V1144" i="1" s="1"/>
  <c r="U1145" i="1"/>
  <c r="V1145" i="1" s="1"/>
  <c r="U1146" i="1"/>
  <c r="V1146" i="1" s="1"/>
  <c r="U1147" i="1"/>
  <c r="V1147" i="1" s="1"/>
  <c r="U1148" i="1"/>
  <c r="V1148" i="1" s="1"/>
  <c r="U1149" i="1"/>
  <c r="V1149" i="1" s="1"/>
  <c r="U1150" i="1"/>
  <c r="V1150" i="1" s="1"/>
  <c r="U1151" i="1"/>
  <c r="V1151" i="1" s="1"/>
  <c r="U1152" i="1"/>
  <c r="V1152" i="1" s="1"/>
  <c r="U1153" i="1"/>
  <c r="V1153" i="1" s="1"/>
  <c r="U1154" i="1"/>
  <c r="V1154" i="1" s="1"/>
  <c r="U1155" i="1"/>
  <c r="V1155" i="1" s="1"/>
  <c r="U1156" i="1"/>
  <c r="V1156" i="1" s="1"/>
  <c r="U1157" i="1"/>
  <c r="V1157" i="1" s="1"/>
  <c r="U1158" i="1"/>
  <c r="V1158" i="1" s="1"/>
  <c r="U1159" i="1"/>
  <c r="V1159" i="1" s="1"/>
  <c r="U1160" i="1"/>
  <c r="V1160" i="1" s="1"/>
  <c r="U1161" i="1"/>
  <c r="V1161" i="1" s="1"/>
  <c r="U1162" i="1"/>
  <c r="V1162" i="1" s="1"/>
  <c r="U1163" i="1"/>
  <c r="V1163" i="1" s="1"/>
  <c r="U1164" i="1"/>
  <c r="V1164" i="1" s="1"/>
  <c r="U1165" i="1"/>
  <c r="V1165" i="1" s="1"/>
  <c r="U1166" i="1"/>
  <c r="V1166" i="1" s="1"/>
  <c r="U1167" i="1"/>
  <c r="V1167" i="1" s="1"/>
  <c r="U1168" i="1"/>
  <c r="V1168" i="1" s="1"/>
  <c r="U1169" i="1"/>
  <c r="V1169" i="1" s="1"/>
  <c r="U1170" i="1"/>
  <c r="V1170" i="1" s="1"/>
  <c r="U1171" i="1"/>
  <c r="V1171" i="1" s="1"/>
  <c r="U1172" i="1"/>
  <c r="V1172" i="1" s="1"/>
  <c r="U1173" i="1"/>
  <c r="V1173" i="1" s="1"/>
  <c r="U1174" i="1"/>
  <c r="V1174" i="1" s="1"/>
  <c r="U1175" i="1"/>
  <c r="V1175" i="1" s="1"/>
  <c r="U1176" i="1"/>
  <c r="V1176" i="1" s="1"/>
  <c r="U1177" i="1"/>
  <c r="V1177" i="1" s="1"/>
  <c r="U1178" i="1"/>
  <c r="V1178" i="1" s="1"/>
  <c r="U1179" i="1"/>
  <c r="V1179" i="1" s="1"/>
  <c r="U1180" i="1"/>
  <c r="V1180" i="1" s="1"/>
  <c r="U1181" i="1"/>
  <c r="V1181" i="1" s="1"/>
  <c r="U1182" i="1"/>
  <c r="V1182" i="1" s="1"/>
  <c r="U1183" i="1"/>
  <c r="V1183" i="1" s="1"/>
  <c r="U1184" i="1"/>
  <c r="V1184" i="1" s="1"/>
  <c r="U1185" i="1"/>
  <c r="V1185" i="1" s="1"/>
  <c r="U1186" i="1"/>
  <c r="V1186" i="1" s="1"/>
  <c r="U1187" i="1"/>
  <c r="V1187" i="1" s="1"/>
  <c r="U1188" i="1"/>
  <c r="V1188" i="1" s="1"/>
  <c r="U1189" i="1"/>
  <c r="V1189" i="1" s="1"/>
  <c r="U1190" i="1"/>
  <c r="V1190" i="1" s="1"/>
  <c r="U1191" i="1"/>
  <c r="V1191" i="1" s="1"/>
  <c r="U1192" i="1"/>
  <c r="V1192" i="1" s="1"/>
  <c r="U1193" i="1"/>
  <c r="V1193" i="1" s="1"/>
  <c r="U1194" i="1"/>
  <c r="V1194" i="1" s="1"/>
  <c r="U1195" i="1"/>
  <c r="V1195" i="1" s="1"/>
  <c r="U1196" i="1"/>
  <c r="V1196" i="1" s="1"/>
  <c r="U1197" i="1"/>
  <c r="V1197" i="1" s="1"/>
  <c r="U1198" i="1"/>
  <c r="V1198" i="1" s="1"/>
  <c r="U1199" i="1"/>
  <c r="V1199" i="1" s="1"/>
  <c r="U1200" i="1"/>
  <c r="V1200" i="1" s="1"/>
  <c r="U1201" i="1"/>
  <c r="V1201" i="1" s="1"/>
  <c r="U1202" i="1"/>
  <c r="V1202" i="1" s="1"/>
  <c r="U1203" i="1"/>
  <c r="V1203" i="1" s="1"/>
  <c r="U1204" i="1"/>
  <c r="V1204" i="1" s="1"/>
  <c r="U1205" i="1"/>
  <c r="V1205" i="1" s="1"/>
  <c r="U1206" i="1"/>
  <c r="V1206" i="1" s="1"/>
  <c r="U1207" i="1"/>
  <c r="V1207" i="1" s="1"/>
  <c r="U1208" i="1"/>
  <c r="V1208" i="1" s="1"/>
  <c r="U1209" i="1"/>
  <c r="V1209" i="1" s="1"/>
  <c r="U1210" i="1"/>
  <c r="V1210" i="1" s="1"/>
  <c r="U1211" i="1"/>
  <c r="V1211" i="1" s="1"/>
  <c r="U1212" i="1"/>
  <c r="V1212" i="1" s="1"/>
  <c r="U1213" i="1"/>
  <c r="V1213" i="1" s="1"/>
  <c r="U1214" i="1"/>
  <c r="V1214" i="1" s="1"/>
  <c r="U1215" i="1"/>
  <c r="V1215" i="1" s="1"/>
  <c r="U1216" i="1"/>
  <c r="V1216" i="1" s="1"/>
  <c r="U1217" i="1"/>
  <c r="V1217" i="1" s="1"/>
  <c r="U1218" i="1"/>
  <c r="V1218" i="1" s="1"/>
  <c r="U1219" i="1"/>
  <c r="V1219" i="1" s="1"/>
  <c r="U1220" i="1"/>
  <c r="V1220" i="1" s="1"/>
  <c r="U1221" i="1"/>
  <c r="V1221" i="1" s="1"/>
  <c r="U1222" i="1"/>
  <c r="V1222" i="1" s="1"/>
  <c r="U1223" i="1"/>
  <c r="V1223" i="1" s="1"/>
  <c r="U1224" i="1"/>
  <c r="V1224" i="1" s="1"/>
  <c r="U1225" i="1"/>
  <c r="V1225" i="1" s="1"/>
  <c r="U1226" i="1"/>
  <c r="V1226" i="1" s="1"/>
  <c r="U1227" i="1"/>
  <c r="V1227" i="1" s="1"/>
  <c r="U1228" i="1"/>
  <c r="V1228" i="1" s="1"/>
  <c r="U1229" i="1"/>
  <c r="V1229" i="1" s="1"/>
  <c r="U1230" i="1"/>
  <c r="V1230" i="1" s="1"/>
  <c r="U1231" i="1"/>
  <c r="V1231" i="1" s="1"/>
  <c r="U1232" i="1"/>
  <c r="V1232" i="1" s="1"/>
  <c r="U1233" i="1"/>
  <c r="V1233" i="1" s="1"/>
  <c r="U1234" i="1"/>
  <c r="V1234" i="1" s="1"/>
  <c r="U1235" i="1"/>
  <c r="V1235" i="1" s="1"/>
  <c r="U1236" i="1"/>
  <c r="V1236" i="1" s="1"/>
  <c r="U1237" i="1"/>
  <c r="V1237" i="1" s="1"/>
  <c r="U1238" i="1"/>
  <c r="V1238" i="1" s="1"/>
  <c r="U1239" i="1"/>
  <c r="V1239" i="1" s="1"/>
  <c r="U1240" i="1"/>
  <c r="V1240" i="1" s="1"/>
  <c r="U1241" i="1"/>
  <c r="V1241" i="1" s="1"/>
  <c r="U1242" i="1"/>
  <c r="V1242" i="1" s="1"/>
  <c r="U1243" i="1"/>
  <c r="V1243" i="1" s="1"/>
  <c r="U1244" i="1"/>
  <c r="V1244" i="1" s="1"/>
  <c r="U1245" i="1"/>
  <c r="V1245" i="1" s="1"/>
  <c r="U1246" i="1"/>
  <c r="V1246" i="1" s="1"/>
  <c r="U1247" i="1"/>
  <c r="V1247" i="1" s="1"/>
  <c r="U1248" i="1"/>
  <c r="V1248" i="1" s="1"/>
  <c r="U1249" i="1"/>
  <c r="V1249" i="1" s="1"/>
  <c r="U1250" i="1"/>
  <c r="V1250" i="1" s="1"/>
  <c r="U1251" i="1"/>
  <c r="V1251" i="1" s="1"/>
  <c r="U1252" i="1"/>
  <c r="V1252" i="1" s="1"/>
  <c r="U1253" i="1"/>
  <c r="V1253" i="1" s="1"/>
  <c r="U1254" i="1"/>
  <c r="V1254" i="1" s="1"/>
  <c r="U1255" i="1"/>
  <c r="V1255" i="1" s="1"/>
  <c r="U1256" i="1"/>
  <c r="V1256" i="1" s="1"/>
  <c r="U1257" i="1"/>
  <c r="V1257" i="1" s="1"/>
  <c r="U1258" i="1"/>
  <c r="V1258" i="1" s="1"/>
  <c r="U1259" i="1"/>
  <c r="V1259" i="1" s="1"/>
  <c r="U1260" i="1"/>
  <c r="V1260" i="1" s="1"/>
  <c r="U1261" i="1"/>
  <c r="V1261" i="1" s="1"/>
  <c r="U1262" i="1"/>
  <c r="V1262" i="1" s="1"/>
  <c r="U1263" i="1"/>
  <c r="V1263" i="1" s="1"/>
  <c r="U1264" i="1"/>
  <c r="V1264" i="1" s="1"/>
  <c r="U1265" i="1"/>
  <c r="V1265" i="1" s="1"/>
  <c r="U1266" i="1"/>
  <c r="V1266" i="1" s="1"/>
  <c r="U1267" i="1"/>
  <c r="V1267" i="1" s="1"/>
  <c r="U1268" i="1"/>
  <c r="V1268" i="1" s="1"/>
  <c r="U1269" i="1"/>
  <c r="V1269" i="1" s="1"/>
  <c r="U1270" i="1"/>
  <c r="V1270" i="1" s="1"/>
  <c r="U1271" i="1"/>
  <c r="V1271" i="1" s="1"/>
  <c r="U1272" i="1"/>
  <c r="V1272" i="1" s="1"/>
  <c r="U1273" i="1"/>
  <c r="V1273" i="1" s="1"/>
  <c r="U1274" i="1"/>
  <c r="V1274" i="1" s="1"/>
  <c r="U1275" i="1"/>
  <c r="V1275" i="1" s="1"/>
  <c r="U1276" i="1"/>
  <c r="V1276" i="1" s="1"/>
  <c r="U1277" i="1"/>
  <c r="V1277" i="1" s="1"/>
  <c r="U1278" i="1"/>
  <c r="V1278" i="1" s="1"/>
  <c r="U1279" i="1"/>
  <c r="V1279" i="1" s="1"/>
  <c r="U1280" i="1"/>
  <c r="V1280" i="1" s="1"/>
  <c r="U1281" i="1"/>
  <c r="V1281" i="1" s="1"/>
  <c r="U1282" i="1"/>
  <c r="V1282" i="1" s="1"/>
  <c r="U1283" i="1"/>
  <c r="V1283" i="1" s="1"/>
  <c r="U1284" i="1"/>
  <c r="V1284" i="1" s="1"/>
  <c r="U1285" i="1"/>
  <c r="V1285" i="1" s="1"/>
  <c r="U1286" i="1"/>
  <c r="V1286" i="1" s="1"/>
  <c r="U1287" i="1"/>
  <c r="V1287" i="1" s="1"/>
  <c r="U1288" i="1"/>
  <c r="V1288" i="1" s="1"/>
  <c r="U1289" i="1"/>
  <c r="V1289" i="1" s="1"/>
  <c r="U1290" i="1"/>
  <c r="V1290" i="1" s="1"/>
  <c r="U1291" i="1"/>
  <c r="V1291" i="1" s="1"/>
  <c r="U1292" i="1"/>
  <c r="V1292" i="1" s="1"/>
  <c r="U1293" i="1"/>
  <c r="V1293" i="1" s="1"/>
  <c r="U1294" i="1"/>
  <c r="V1294" i="1" s="1"/>
  <c r="U1295" i="1"/>
  <c r="V1295" i="1" s="1"/>
  <c r="U1296" i="1"/>
  <c r="V1296" i="1" s="1"/>
  <c r="U1297" i="1"/>
  <c r="V1297" i="1" s="1"/>
  <c r="U1298" i="1"/>
  <c r="V1298" i="1" s="1"/>
  <c r="U1299" i="1"/>
  <c r="V1299" i="1" s="1"/>
  <c r="U1300" i="1"/>
  <c r="V1300" i="1" s="1"/>
  <c r="U1301" i="1"/>
  <c r="V1301" i="1" s="1"/>
  <c r="U1302" i="1"/>
  <c r="V1302" i="1" s="1"/>
  <c r="U1303" i="1"/>
  <c r="V1303" i="1" s="1"/>
  <c r="U1304" i="1"/>
  <c r="V1304" i="1" s="1"/>
  <c r="U1305" i="1"/>
  <c r="V1305" i="1" s="1"/>
  <c r="U1306" i="1"/>
  <c r="V1306" i="1" s="1"/>
  <c r="U1307" i="1"/>
  <c r="V1307" i="1" s="1"/>
  <c r="U1308" i="1"/>
  <c r="V1308" i="1" s="1"/>
  <c r="U1309" i="1"/>
  <c r="V1309" i="1" s="1"/>
  <c r="U1310" i="1"/>
  <c r="V1310" i="1" s="1"/>
  <c r="U1311" i="1"/>
  <c r="V1311" i="1" s="1"/>
  <c r="U1312" i="1"/>
  <c r="V1312" i="1" s="1"/>
  <c r="U1313" i="1"/>
  <c r="V1313" i="1" s="1"/>
  <c r="U1314" i="1"/>
  <c r="V1314" i="1" s="1"/>
  <c r="U1315" i="1"/>
  <c r="V1315" i="1" s="1"/>
  <c r="U1316" i="1"/>
  <c r="V1316" i="1" s="1"/>
  <c r="U1317" i="1"/>
  <c r="V1317" i="1" s="1"/>
  <c r="U1318" i="1"/>
  <c r="V1318" i="1" s="1"/>
  <c r="U1319" i="1"/>
  <c r="V1319" i="1" s="1"/>
  <c r="U1320" i="1"/>
  <c r="V1320" i="1" s="1"/>
  <c r="U1321" i="1"/>
  <c r="V1321" i="1" s="1"/>
  <c r="U1322" i="1"/>
  <c r="V1322" i="1" s="1"/>
  <c r="U1323" i="1"/>
  <c r="V1323" i="1" s="1"/>
  <c r="U1324" i="1"/>
  <c r="V1324" i="1" s="1"/>
  <c r="U1325" i="1"/>
  <c r="V1325" i="1" s="1"/>
  <c r="U1326" i="1"/>
  <c r="V1326" i="1" s="1"/>
  <c r="U1327" i="1"/>
  <c r="V1327" i="1" s="1"/>
  <c r="U1328" i="1"/>
  <c r="V1328" i="1" s="1"/>
  <c r="U1329" i="1"/>
  <c r="V1329" i="1" s="1"/>
  <c r="U1330" i="1"/>
  <c r="V1330" i="1" s="1"/>
  <c r="U1331" i="1"/>
  <c r="V1331" i="1" s="1"/>
  <c r="U1332" i="1"/>
  <c r="V1332" i="1" s="1"/>
  <c r="U1333" i="1"/>
  <c r="V1333" i="1" s="1"/>
  <c r="U1334" i="1"/>
  <c r="V1334" i="1" s="1"/>
  <c r="U1335" i="1"/>
  <c r="V1335" i="1" s="1"/>
  <c r="U1336" i="1"/>
  <c r="V1336" i="1" s="1"/>
  <c r="U1337" i="1"/>
  <c r="V1337" i="1" s="1"/>
  <c r="U1338" i="1"/>
  <c r="V1338" i="1" s="1"/>
  <c r="U1339" i="1"/>
  <c r="V1339" i="1" s="1"/>
  <c r="U1340" i="1"/>
  <c r="V1340" i="1" s="1"/>
  <c r="U1341" i="1"/>
  <c r="V1341" i="1" s="1"/>
  <c r="U1342" i="1"/>
  <c r="V1342" i="1" s="1"/>
  <c r="U1343" i="1"/>
  <c r="V1343" i="1" s="1"/>
  <c r="U1344" i="1"/>
  <c r="V1344" i="1" s="1"/>
  <c r="U1345" i="1"/>
  <c r="V1345" i="1" s="1"/>
  <c r="U1346" i="1"/>
  <c r="V1346" i="1" s="1"/>
  <c r="U1347" i="1"/>
  <c r="V1347" i="1" s="1"/>
  <c r="U1348" i="1"/>
  <c r="V1348" i="1" s="1"/>
  <c r="U1349" i="1"/>
  <c r="V1349" i="1" s="1"/>
  <c r="U1350" i="1"/>
  <c r="V1350" i="1" s="1"/>
  <c r="U1351" i="1"/>
  <c r="V1351" i="1" s="1"/>
  <c r="U1352" i="1"/>
  <c r="V1352" i="1" s="1"/>
  <c r="U1353" i="1"/>
  <c r="V1353" i="1" s="1"/>
  <c r="U1354" i="1"/>
  <c r="V1354" i="1" s="1"/>
  <c r="U1355" i="1"/>
  <c r="V1355" i="1" s="1"/>
  <c r="U1356" i="1"/>
  <c r="V1356" i="1" s="1"/>
  <c r="U1357" i="1"/>
  <c r="V1357" i="1" s="1"/>
  <c r="U1358" i="1"/>
  <c r="V1358" i="1" s="1"/>
  <c r="U1359" i="1"/>
  <c r="V1359" i="1" s="1"/>
  <c r="U1360" i="1"/>
  <c r="V1360" i="1" s="1"/>
  <c r="U1361" i="1"/>
  <c r="V1361" i="1" s="1"/>
  <c r="U1362" i="1"/>
  <c r="V1362" i="1" s="1"/>
  <c r="U1363" i="1"/>
  <c r="V1363" i="1" s="1"/>
  <c r="U1364" i="1"/>
  <c r="V1364" i="1" s="1"/>
  <c r="U1365" i="1"/>
  <c r="V1365" i="1" s="1"/>
  <c r="U1366" i="1"/>
  <c r="V1366" i="1" s="1"/>
  <c r="U1367" i="1"/>
  <c r="V1367" i="1" s="1"/>
  <c r="U1368" i="1"/>
  <c r="V1368" i="1" s="1"/>
  <c r="U1369" i="1"/>
  <c r="V1369" i="1" s="1"/>
  <c r="U1370" i="1"/>
  <c r="V1370" i="1" s="1"/>
  <c r="U1371" i="1"/>
  <c r="V1371" i="1" s="1"/>
  <c r="U1372" i="1"/>
  <c r="V1372" i="1" s="1"/>
  <c r="U1373" i="1"/>
  <c r="V1373" i="1" s="1"/>
  <c r="U1374" i="1"/>
  <c r="V1374" i="1" s="1"/>
  <c r="U1375" i="1"/>
  <c r="V1375" i="1" s="1"/>
  <c r="U1376" i="1"/>
  <c r="V1376" i="1" s="1"/>
  <c r="U1377" i="1"/>
  <c r="V1377" i="1" s="1"/>
  <c r="U1378" i="1"/>
  <c r="V1378" i="1" s="1"/>
  <c r="U1379" i="1"/>
  <c r="V1379" i="1" s="1"/>
  <c r="U1380" i="1"/>
  <c r="V1380" i="1" s="1"/>
  <c r="U1381" i="1"/>
  <c r="V1381" i="1" s="1"/>
  <c r="U1382" i="1"/>
  <c r="V1382" i="1" s="1"/>
  <c r="U1383" i="1"/>
  <c r="V1383" i="1" s="1"/>
  <c r="U1384" i="1"/>
  <c r="V1384" i="1" s="1"/>
  <c r="U1385" i="1"/>
  <c r="V1385" i="1" s="1"/>
  <c r="U1386" i="1"/>
  <c r="V1386" i="1" s="1"/>
  <c r="U1387" i="1"/>
  <c r="V1387" i="1" s="1"/>
  <c r="U1388" i="1"/>
  <c r="V1388" i="1" s="1"/>
  <c r="U1389" i="1"/>
  <c r="V1389" i="1" s="1"/>
  <c r="U1390" i="1"/>
  <c r="V1390" i="1" s="1"/>
  <c r="U1391" i="1"/>
  <c r="V1391" i="1" s="1"/>
  <c r="U1392" i="1"/>
  <c r="V1392" i="1" s="1"/>
  <c r="U1393" i="1"/>
  <c r="V1393" i="1" s="1"/>
  <c r="U1394" i="1"/>
  <c r="V1394" i="1" s="1"/>
  <c r="U1395" i="1"/>
  <c r="V1395" i="1" s="1"/>
  <c r="U1396" i="1"/>
  <c r="V1396" i="1" s="1"/>
  <c r="U1397" i="1"/>
  <c r="V1397" i="1" s="1"/>
  <c r="U1398" i="1"/>
  <c r="V1398" i="1" s="1"/>
  <c r="U1399" i="1"/>
  <c r="V1399" i="1" s="1"/>
  <c r="U1400" i="1"/>
  <c r="V1400" i="1" s="1"/>
  <c r="U1401" i="1"/>
  <c r="V1401" i="1" s="1"/>
  <c r="U1402" i="1"/>
  <c r="V1402" i="1" s="1"/>
  <c r="U1403" i="1"/>
  <c r="V1403" i="1" s="1"/>
  <c r="U1404" i="1"/>
  <c r="V1404" i="1" s="1"/>
  <c r="U1405" i="1"/>
  <c r="V1405" i="1" s="1"/>
  <c r="U1406" i="1"/>
  <c r="V1406" i="1" s="1"/>
  <c r="U1407" i="1"/>
  <c r="V1407" i="1" s="1"/>
  <c r="U1408" i="1"/>
  <c r="V1408" i="1" s="1"/>
  <c r="U1409" i="1"/>
  <c r="V1409" i="1" s="1"/>
  <c r="U1410" i="1"/>
  <c r="V1410" i="1" s="1"/>
  <c r="U1411" i="1"/>
  <c r="V1411" i="1" s="1"/>
  <c r="U1412" i="1"/>
  <c r="V1412" i="1" s="1"/>
  <c r="U1413" i="1"/>
  <c r="V1413" i="1" s="1"/>
  <c r="U1414" i="1"/>
  <c r="V1414" i="1" s="1"/>
  <c r="U1415" i="1"/>
  <c r="V1415" i="1" s="1"/>
  <c r="U1416" i="1"/>
  <c r="V1416" i="1" s="1"/>
  <c r="U1417" i="1"/>
  <c r="V1417" i="1" s="1"/>
  <c r="U1418" i="1"/>
  <c r="V1418" i="1" s="1"/>
  <c r="U1419" i="1"/>
  <c r="V1419" i="1" s="1"/>
  <c r="U1420" i="1"/>
  <c r="V1420" i="1" s="1"/>
  <c r="U1421" i="1"/>
  <c r="V1421" i="1" s="1"/>
  <c r="U1422" i="1"/>
  <c r="V1422" i="1" s="1"/>
  <c r="U1423" i="1"/>
  <c r="V1423" i="1" s="1"/>
  <c r="U1424" i="1"/>
  <c r="V1424" i="1" s="1"/>
  <c r="U1425" i="1"/>
  <c r="V1425" i="1" s="1"/>
  <c r="U1426" i="1"/>
  <c r="V1426" i="1" s="1"/>
  <c r="U1427" i="1"/>
  <c r="V1427" i="1" s="1"/>
  <c r="U1428" i="1"/>
  <c r="V1428" i="1" s="1"/>
  <c r="U1429" i="1"/>
  <c r="V1429" i="1" s="1"/>
  <c r="U1430" i="1"/>
  <c r="V1430" i="1" s="1"/>
  <c r="U1431" i="1"/>
  <c r="V1431" i="1" s="1"/>
  <c r="U1432" i="1"/>
  <c r="V1432" i="1" s="1"/>
  <c r="U1433" i="1"/>
  <c r="V1433" i="1" s="1"/>
  <c r="U1434" i="1"/>
  <c r="V1434" i="1" s="1"/>
  <c r="U1435" i="1"/>
  <c r="V1435" i="1" s="1"/>
  <c r="U1436" i="1"/>
  <c r="V1436" i="1" s="1"/>
  <c r="U1437" i="1"/>
  <c r="V1437" i="1" s="1"/>
  <c r="U1438" i="1"/>
  <c r="V1438" i="1" s="1"/>
  <c r="U1439" i="1"/>
  <c r="V1439" i="1" s="1"/>
  <c r="U1440" i="1"/>
  <c r="V1440" i="1" s="1"/>
  <c r="U1441" i="1"/>
  <c r="V1441" i="1" s="1"/>
  <c r="U1442" i="1"/>
  <c r="V1442" i="1" s="1"/>
  <c r="U1443" i="1"/>
  <c r="V1443" i="1" s="1"/>
  <c r="U1444" i="1"/>
  <c r="V1444" i="1" s="1"/>
  <c r="U1445" i="1"/>
  <c r="V1445" i="1" s="1"/>
  <c r="U1446" i="1"/>
  <c r="V1446" i="1" s="1"/>
  <c r="U1447" i="1"/>
  <c r="V1447" i="1" s="1"/>
  <c r="U1448" i="1"/>
  <c r="V1448" i="1" s="1"/>
  <c r="U1449" i="1"/>
  <c r="V1449" i="1" s="1"/>
  <c r="U1450" i="1"/>
  <c r="V1450" i="1" s="1"/>
  <c r="U1451" i="1"/>
  <c r="V1451" i="1" s="1"/>
  <c r="U1452" i="1"/>
  <c r="V1452" i="1" s="1"/>
  <c r="U1453" i="1"/>
  <c r="V1453" i="1" s="1"/>
  <c r="U1454" i="1"/>
  <c r="V1454" i="1" s="1"/>
  <c r="U1455" i="1"/>
  <c r="V1455" i="1" s="1"/>
  <c r="U1456" i="1"/>
  <c r="V1456" i="1" s="1"/>
  <c r="U1457" i="1"/>
  <c r="V1457" i="1" s="1"/>
  <c r="U1458" i="1"/>
  <c r="V1458" i="1" s="1"/>
  <c r="U1459" i="1"/>
  <c r="V1459" i="1" s="1"/>
  <c r="U1460" i="1"/>
  <c r="V1460" i="1" s="1"/>
  <c r="U1461" i="1"/>
  <c r="V1461" i="1" s="1"/>
  <c r="U1462" i="1"/>
  <c r="V1462" i="1" s="1"/>
  <c r="U1463" i="1"/>
  <c r="V1463" i="1" s="1"/>
  <c r="U1464" i="1"/>
  <c r="V1464" i="1" s="1"/>
  <c r="U1465" i="1"/>
  <c r="V1465" i="1" s="1"/>
  <c r="U1466" i="1"/>
  <c r="V1466" i="1" s="1"/>
  <c r="U1467" i="1"/>
  <c r="V1467" i="1" s="1"/>
  <c r="U1468" i="1"/>
  <c r="V1468" i="1" s="1"/>
  <c r="U1469" i="1"/>
  <c r="V1469" i="1" s="1"/>
  <c r="U1470" i="1"/>
  <c r="V1470" i="1" s="1"/>
  <c r="U1471" i="1"/>
  <c r="V1471" i="1" s="1"/>
  <c r="U1472" i="1"/>
  <c r="V1472" i="1" s="1"/>
  <c r="U1473" i="1"/>
  <c r="V1473" i="1" s="1"/>
  <c r="U1474" i="1"/>
  <c r="V1474" i="1" s="1"/>
  <c r="U1475" i="1"/>
  <c r="V1475" i="1" s="1"/>
  <c r="U1476" i="1"/>
  <c r="V1476" i="1" s="1"/>
  <c r="U1477" i="1"/>
  <c r="V1477" i="1" s="1"/>
  <c r="U1478" i="1"/>
  <c r="V1478" i="1" s="1"/>
  <c r="U1479" i="1"/>
  <c r="V1479" i="1" s="1"/>
  <c r="U1480" i="1"/>
  <c r="V1480" i="1" s="1"/>
  <c r="U1481" i="1"/>
  <c r="V1481" i="1" s="1"/>
  <c r="U1482" i="1"/>
  <c r="V1482" i="1" s="1"/>
  <c r="U1483" i="1"/>
  <c r="V1483" i="1" s="1"/>
  <c r="U1484" i="1"/>
  <c r="V1484" i="1" s="1"/>
  <c r="U1485" i="1"/>
  <c r="V1485" i="1" s="1"/>
  <c r="U1486" i="1"/>
  <c r="V1486" i="1" s="1"/>
  <c r="U1487" i="1"/>
  <c r="V1487" i="1" s="1"/>
  <c r="U1488" i="1"/>
  <c r="V1488" i="1" s="1"/>
  <c r="U1489" i="1"/>
  <c r="V1489" i="1" s="1"/>
  <c r="U1490" i="1"/>
  <c r="V1490" i="1" s="1"/>
  <c r="U1491" i="1"/>
  <c r="V1491" i="1" s="1"/>
  <c r="U1492" i="1"/>
  <c r="V1492" i="1" s="1"/>
  <c r="U1493" i="1"/>
  <c r="V1493" i="1" s="1"/>
  <c r="U1494" i="1"/>
  <c r="V1494" i="1" s="1"/>
  <c r="U1495" i="1"/>
  <c r="V1495" i="1" s="1"/>
  <c r="U1496" i="1"/>
  <c r="V1496" i="1" s="1"/>
  <c r="U1497" i="1"/>
  <c r="V1497" i="1" s="1"/>
  <c r="U1498" i="1"/>
  <c r="V1498" i="1" s="1"/>
  <c r="U1499" i="1"/>
  <c r="V1499" i="1" s="1"/>
  <c r="U1500" i="1"/>
  <c r="V1500" i="1" s="1"/>
  <c r="U1501" i="1"/>
  <c r="V1501" i="1" s="1"/>
  <c r="U1502" i="1"/>
  <c r="V1502" i="1" s="1"/>
  <c r="U1503" i="1"/>
  <c r="V1503" i="1" s="1"/>
  <c r="U1504" i="1"/>
  <c r="V1504" i="1" s="1"/>
  <c r="U1505" i="1"/>
  <c r="V1505" i="1" s="1"/>
  <c r="U1506" i="1"/>
  <c r="V1506" i="1" s="1"/>
  <c r="U1507" i="1"/>
  <c r="V1507" i="1" s="1"/>
  <c r="U1508" i="1"/>
  <c r="V1508" i="1" s="1"/>
  <c r="U1509" i="1"/>
  <c r="V1509" i="1" s="1"/>
  <c r="U1510" i="1"/>
  <c r="V1510" i="1" s="1"/>
  <c r="U1511" i="1"/>
  <c r="V1511" i="1" s="1"/>
  <c r="U1512" i="1"/>
  <c r="V1512" i="1" s="1"/>
  <c r="U1513" i="1"/>
  <c r="V1513" i="1" s="1"/>
  <c r="U1514" i="1"/>
  <c r="V1514" i="1" s="1"/>
  <c r="U1515" i="1"/>
  <c r="V1515" i="1" s="1"/>
  <c r="U1516" i="1"/>
  <c r="V1516" i="1" s="1"/>
  <c r="U1517" i="1"/>
  <c r="V1517" i="1" s="1"/>
  <c r="U1518" i="1"/>
  <c r="V1518" i="1" s="1"/>
  <c r="U1519" i="1"/>
  <c r="V1519" i="1" s="1"/>
  <c r="U1520" i="1"/>
  <c r="V1520" i="1" s="1"/>
  <c r="U1521" i="1"/>
  <c r="V1521" i="1" s="1"/>
  <c r="U1522" i="1"/>
  <c r="V1522" i="1" s="1"/>
  <c r="U1523" i="1"/>
  <c r="V1523" i="1" s="1"/>
  <c r="U1524" i="1"/>
  <c r="V1524" i="1" s="1"/>
  <c r="U1525" i="1"/>
  <c r="V1525" i="1" s="1"/>
  <c r="U1526" i="1"/>
  <c r="V1526" i="1" s="1"/>
  <c r="U1527" i="1"/>
  <c r="V1527" i="1" s="1"/>
  <c r="U1528" i="1"/>
  <c r="V1528" i="1" s="1"/>
  <c r="U1529" i="1"/>
  <c r="V1529" i="1" s="1"/>
  <c r="U1530" i="1"/>
  <c r="V1530" i="1" s="1"/>
  <c r="U1531" i="1"/>
  <c r="V1531" i="1" s="1"/>
  <c r="U1532" i="1"/>
  <c r="V1532" i="1" s="1"/>
  <c r="U1533" i="1"/>
  <c r="V1533" i="1" s="1"/>
  <c r="U1534" i="1"/>
  <c r="V1534" i="1" s="1"/>
  <c r="U1535" i="1"/>
  <c r="V1535" i="1" s="1"/>
  <c r="U1536" i="1"/>
  <c r="V1536" i="1" s="1"/>
  <c r="U1537" i="1"/>
  <c r="V1537" i="1" s="1"/>
  <c r="U1538" i="1"/>
  <c r="V1538" i="1" s="1"/>
  <c r="U1539" i="1"/>
  <c r="V1539" i="1" s="1"/>
  <c r="U1540" i="1"/>
  <c r="V1540" i="1" s="1"/>
  <c r="U1541" i="1"/>
  <c r="V1541" i="1" s="1"/>
  <c r="U1542" i="1"/>
  <c r="V1542" i="1" s="1"/>
  <c r="U1543" i="1"/>
  <c r="V1543" i="1" s="1"/>
  <c r="U1544" i="1"/>
  <c r="V1544" i="1" s="1"/>
  <c r="U1545" i="1"/>
  <c r="V1545" i="1" s="1"/>
  <c r="U1546" i="1"/>
  <c r="V1546" i="1" s="1"/>
  <c r="U1547" i="1"/>
  <c r="V1547" i="1" s="1"/>
  <c r="U1548" i="1"/>
  <c r="V1548" i="1" s="1"/>
  <c r="U1549" i="1"/>
  <c r="V1549" i="1" s="1"/>
  <c r="U1550" i="1"/>
  <c r="V1550" i="1" s="1"/>
  <c r="U1551" i="1"/>
  <c r="V1551" i="1" s="1"/>
  <c r="U1552" i="1"/>
  <c r="V1552" i="1" s="1"/>
  <c r="U1553" i="1"/>
  <c r="V1553" i="1" s="1"/>
  <c r="U1554" i="1"/>
  <c r="V1554" i="1" s="1"/>
  <c r="U1555" i="1"/>
  <c r="V1555" i="1" s="1"/>
  <c r="U1556" i="1"/>
  <c r="V1556" i="1" s="1"/>
  <c r="U1557" i="1"/>
  <c r="V1557" i="1" s="1"/>
  <c r="U1558" i="1"/>
  <c r="V1558" i="1" s="1"/>
  <c r="U1559" i="1"/>
  <c r="V1559" i="1" s="1"/>
  <c r="U1560" i="1"/>
  <c r="V1560" i="1" s="1"/>
  <c r="U1561" i="1"/>
  <c r="V1561" i="1" s="1"/>
  <c r="U1562" i="1"/>
  <c r="V1562" i="1" s="1"/>
  <c r="U1563" i="1"/>
  <c r="V1563" i="1" s="1"/>
  <c r="U1564" i="1"/>
  <c r="V1564" i="1" s="1"/>
  <c r="U1565" i="1"/>
  <c r="V1565" i="1" s="1"/>
  <c r="U1566" i="1"/>
  <c r="V1566" i="1" s="1"/>
  <c r="U1567" i="1"/>
  <c r="V1567" i="1" s="1"/>
  <c r="U1568" i="1"/>
  <c r="V1568" i="1" s="1"/>
  <c r="U1569" i="1"/>
  <c r="V1569" i="1" s="1"/>
  <c r="U1570" i="1"/>
  <c r="V1570" i="1" s="1"/>
  <c r="U1571" i="1"/>
  <c r="V1571" i="1" s="1"/>
  <c r="U1572" i="1"/>
  <c r="V1572" i="1" s="1"/>
  <c r="U1573" i="1"/>
  <c r="V1573" i="1" s="1"/>
  <c r="U1574" i="1"/>
  <c r="V1574" i="1" s="1"/>
  <c r="U1575" i="1"/>
  <c r="V1575" i="1" s="1"/>
  <c r="U1576" i="1"/>
  <c r="V1576" i="1" s="1"/>
  <c r="U1577" i="1"/>
  <c r="V1577" i="1" s="1"/>
  <c r="U1578" i="1"/>
  <c r="V1578" i="1" s="1"/>
  <c r="U1579" i="1"/>
  <c r="V1579" i="1" s="1"/>
  <c r="U1580" i="1"/>
  <c r="V1580" i="1" s="1"/>
  <c r="U1581" i="1"/>
  <c r="V1581" i="1" s="1"/>
  <c r="U1582" i="1"/>
  <c r="V1582" i="1" s="1"/>
  <c r="U1583" i="1"/>
  <c r="V1583" i="1" s="1"/>
  <c r="U1584" i="1"/>
  <c r="V1584" i="1" s="1"/>
  <c r="U1585" i="1"/>
  <c r="V1585" i="1" s="1"/>
  <c r="U1586" i="1"/>
  <c r="V1586" i="1" s="1"/>
  <c r="U1587" i="1"/>
  <c r="V1587" i="1" s="1"/>
  <c r="U1588" i="1"/>
  <c r="V1588" i="1" s="1"/>
  <c r="U1589" i="1"/>
  <c r="V1589" i="1" s="1"/>
  <c r="U1590" i="1"/>
  <c r="V1590" i="1" s="1"/>
  <c r="U1591" i="1"/>
  <c r="V1591" i="1" s="1"/>
  <c r="U1592" i="1"/>
  <c r="V1592" i="1" s="1"/>
  <c r="U1593" i="1"/>
  <c r="V1593" i="1" s="1"/>
  <c r="U1594" i="1"/>
  <c r="V1594" i="1" s="1"/>
  <c r="U1595" i="1"/>
  <c r="V1595" i="1" s="1"/>
  <c r="U1596" i="1"/>
  <c r="V1596" i="1" s="1"/>
  <c r="U1597" i="1"/>
  <c r="V1597" i="1" s="1"/>
  <c r="U1598" i="1"/>
  <c r="V1598" i="1" s="1"/>
  <c r="U1599" i="1"/>
  <c r="V1599" i="1" s="1"/>
  <c r="U1600" i="1"/>
  <c r="V1600" i="1" s="1"/>
  <c r="U1601" i="1"/>
  <c r="V1601" i="1" s="1"/>
  <c r="U1602" i="1"/>
  <c r="V1602" i="1" s="1"/>
  <c r="U1603" i="1"/>
  <c r="V1603" i="1" s="1"/>
  <c r="U1604" i="1"/>
  <c r="V1604" i="1" s="1"/>
  <c r="U1605" i="1"/>
  <c r="V1605" i="1" s="1"/>
  <c r="U1606" i="1"/>
  <c r="V1606" i="1" s="1"/>
  <c r="U1607" i="1"/>
  <c r="V1607" i="1" s="1"/>
  <c r="U1608" i="1"/>
  <c r="V1608" i="1" s="1"/>
  <c r="U1609" i="1"/>
  <c r="V1609" i="1" s="1"/>
  <c r="U1610" i="1"/>
  <c r="V1610" i="1" s="1"/>
  <c r="U1611" i="1"/>
  <c r="V1611" i="1" s="1"/>
  <c r="U1612" i="1"/>
  <c r="V1612" i="1" s="1"/>
  <c r="U1613" i="1"/>
  <c r="V1613" i="1" s="1"/>
  <c r="U1614" i="1"/>
  <c r="V1614" i="1" s="1"/>
  <c r="U1615" i="1"/>
  <c r="V1615" i="1" s="1"/>
  <c r="U1616" i="1"/>
  <c r="V1616" i="1" s="1"/>
  <c r="U1617" i="1"/>
  <c r="V1617" i="1" s="1"/>
  <c r="U1618" i="1"/>
  <c r="V1618" i="1" s="1"/>
  <c r="U1619" i="1"/>
  <c r="V1619" i="1" s="1"/>
  <c r="U1620" i="1"/>
  <c r="V1620" i="1" s="1"/>
  <c r="U1621" i="1"/>
  <c r="V1621" i="1" s="1"/>
  <c r="U1622" i="1"/>
  <c r="V1622" i="1" s="1"/>
  <c r="U1623" i="1"/>
  <c r="V1623" i="1" s="1"/>
  <c r="U1624" i="1"/>
  <c r="V1624" i="1" s="1"/>
  <c r="U1625" i="1"/>
  <c r="V1625" i="1" s="1"/>
  <c r="U1626" i="1"/>
  <c r="V1626" i="1" s="1"/>
  <c r="U1627" i="1"/>
  <c r="V1627" i="1" s="1"/>
  <c r="U1628" i="1"/>
  <c r="V1628" i="1" s="1"/>
  <c r="U1629" i="1"/>
  <c r="V1629" i="1" s="1"/>
  <c r="U1630" i="1"/>
  <c r="V1630" i="1" s="1"/>
  <c r="U1631" i="1"/>
  <c r="V1631" i="1" s="1"/>
  <c r="U1632" i="1"/>
  <c r="V1632" i="1" s="1"/>
  <c r="U1633" i="1"/>
  <c r="V1633" i="1" s="1"/>
  <c r="U1634" i="1"/>
  <c r="V1634" i="1" s="1"/>
  <c r="U1635" i="1"/>
  <c r="V1635" i="1" s="1"/>
  <c r="U1636" i="1"/>
  <c r="V1636" i="1" s="1"/>
  <c r="U1637" i="1"/>
  <c r="V1637" i="1" s="1"/>
  <c r="U1638" i="1"/>
  <c r="V1638" i="1" s="1"/>
  <c r="U1639" i="1"/>
  <c r="V1639" i="1" s="1"/>
  <c r="U1640" i="1"/>
  <c r="V1640" i="1" s="1"/>
  <c r="U1641" i="1"/>
  <c r="V1641" i="1" s="1"/>
  <c r="U1642" i="1"/>
  <c r="V1642" i="1" s="1"/>
  <c r="U1643" i="1"/>
  <c r="V1643" i="1" s="1"/>
  <c r="U1644" i="1"/>
  <c r="V1644" i="1" s="1"/>
  <c r="U1645" i="1"/>
  <c r="V1645" i="1" s="1"/>
  <c r="U1646" i="1"/>
  <c r="V1646" i="1" s="1"/>
  <c r="U1647" i="1"/>
  <c r="V1647" i="1" s="1"/>
  <c r="U1648" i="1"/>
  <c r="V1648" i="1" s="1"/>
  <c r="U1649" i="1"/>
  <c r="V1649" i="1" s="1"/>
  <c r="U1650" i="1"/>
  <c r="V1650" i="1" s="1"/>
  <c r="U1651" i="1"/>
  <c r="V1651" i="1" s="1"/>
  <c r="U1652" i="1"/>
  <c r="V1652" i="1" s="1"/>
  <c r="U1653" i="1"/>
  <c r="V1653" i="1" s="1"/>
  <c r="U1654" i="1"/>
  <c r="V1654" i="1" s="1"/>
  <c r="U1655" i="1"/>
  <c r="V1655" i="1" s="1"/>
  <c r="U1656" i="1"/>
  <c r="V1656" i="1" s="1"/>
  <c r="U1657" i="1"/>
  <c r="V1657" i="1" s="1"/>
  <c r="U1658" i="1"/>
  <c r="V1658" i="1" s="1"/>
  <c r="U1659" i="1"/>
  <c r="V1659" i="1" s="1"/>
  <c r="U1660" i="1"/>
  <c r="V1660" i="1" s="1"/>
  <c r="U1661" i="1"/>
  <c r="V1661" i="1" s="1"/>
  <c r="U1662" i="1"/>
  <c r="V1662" i="1" s="1"/>
  <c r="U1663" i="1"/>
  <c r="V1663" i="1" s="1"/>
  <c r="U1664" i="1"/>
  <c r="V1664" i="1" s="1"/>
  <c r="U1665" i="1"/>
  <c r="V1665" i="1" s="1"/>
  <c r="U1666" i="1"/>
  <c r="V1666" i="1" s="1"/>
  <c r="U1667" i="1"/>
  <c r="V1667" i="1" s="1"/>
  <c r="U1668" i="1"/>
  <c r="V1668" i="1" s="1"/>
  <c r="U1669" i="1"/>
  <c r="V1669" i="1" s="1"/>
  <c r="U1670" i="1"/>
  <c r="V1670" i="1" s="1"/>
  <c r="U1671" i="1"/>
  <c r="V1671" i="1" s="1"/>
  <c r="U1672" i="1"/>
  <c r="V1672" i="1" s="1"/>
  <c r="U1673" i="1"/>
  <c r="V1673" i="1" s="1"/>
  <c r="U1674" i="1"/>
  <c r="V1674" i="1" s="1"/>
  <c r="U1675" i="1"/>
  <c r="V1675" i="1" s="1"/>
  <c r="U1676" i="1"/>
  <c r="V1676" i="1" s="1"/>
  <c r="U1677" i="1"/>
  <c r="V1677" i="1" s="1"/>
  <c r="U1678" i="1"/>
  <c r="V1678" i="1" s="1"/>
  <c r="U1679" i="1"/>
  <c r="V1679" i="1" s="1"/>
  <c r="U1680" i="1"/>
  <c r="V1680" i="1" s="1"/>
  <c r="U1681" i="1"/>
  <c r="V1681" i="1" s="1"/>
  <c r="U1682" i="1"/>
  <c r="V1682" i="1" s="1"/>
  <c r="U1683" i="1"/>
  <c r="V1683" i="1" s="1"/>
  <c r="U1684" i="1"/>
  <c r="V1684" i="1" s="1"/>
  <c r="U1685" i="1"/>
  <c r="V1685" i="1" s="1"/>
  <c r="U1686" i="1"/>
  <c r="V1686" i="1" s="1"/>
  <c r="U1687" i="1"/>
  <c r="V1687" i="1" s="1"/>
  <c r="U1688" i="1"/>
  <c r="V1688" i="1" s="1"/>
  <c r="U1689" i="1"/>
  <c r="V1689" i="1" s="1"/>
  <c r="U1690" i="1"/>
  <c r="V1690" i="1" s="1"/>
  <c r="U1691" i="1"/>
  <c r="V1691" i="1" s="1"/>
  <c r="U1692" i="1"/>
  <c r="V1692" i="1" s="1"/>
  <c r="U1693" i="1"/>
  <c r="V1693" i="1" s="1"/>
  <c r="U1694" i="1"/>
  <c r="V1694" i="1" s="1"/>
  <c r="U1695" i="1"/>
  <c r="V1695" i="1" s="1"/>
  <c r="U1696" i="1"/>
  <c r="V1696" i="1" s="1"/>
  <c r="U1697" i="1"/>
  <c r="V1697" i="1" s="1"/>
  <c r="U1698" i="1"/>
  <c r="V1698" i="1" s="1"/>
  <c r="U1699" i="1"/>
  <c r="V1699" i="1" s="1"/>
  <c r="U1700" i="1"/>
  <c r="V1700" i="1" s="1"/>
  <c r="U1701" i="1"/>
  <c r="V1701" i="1" s="1"/>
  <c r="U1702" i="1"/>
  <c r="V1702" i="1" s="1"/>
  <c r="U1703" i="1"/>
  <c r="V1703" i="1" s="1"/>
  <c r="U1704" i="1"/>
  <c r="V1704" i="1" s="1"/>
  <c r="U1705" i="1"/>
  <c r="V1705" i="1" s="1"/>
  <c r="U1706" i="1"/>
  <c r="V1706" i="1" s="1"/>
  <c r="U1707" i="1"/>
  <c r="V1707" i="1" s="1"/>
  <c r="U1708" i="1"/>
  <c r="V1708" i="1" s="1"/>
  <c r="U1709" i="1"/>
  <c r="V1709" i="1" s="1"/>
  <c r="U1710" i="1"/>
  <c r="V1710" i="1" s="1"/>
  <c r="U1711" i="1"/>
  <c r="V1711" i="1" s="1"/>
  <c r="U1712" i="1"/>
  <c r="V1712" i="1" s="1"/>
  <c r="U1713" i="1"/>
  <c r="V1713" i="1" s="1"/>
  <c r="U1714" i="1"/>
  <c r="V1714" i="1" s="1"/>
  <c r="U1715" i="1"/>
  <c r="V1715" i="1" s="1"/>
  <c r="U1716" i="1"/>
  <c r="V1716" i="1" s="1"/>
  <c r="U1717" i="1"/>
  <c r="V1717" i="1" s="1"/>
  <c r="U1718" i="1"/>
  <c r="V1718" i="1" s="1"/>
  <c r="U1719" i="1"/>
  <c r="V1719" i="1" s="1"/>
  <c r="U1720" i="1"/>
  <c r="V1720" i="1" s="1"/>
  <c r="U1721" i="1"/>
  <c r="V1721" i="1" s="1"/>
  <c r="U1722" i="1"/>
  <c r="V1722" i="1" s="1"/>
  <c r="U1723" i="1"/>
  <c r="V1723" i="1" s="1"/>
  <c r="U1724" i="1"/>
  <c r="V1724" i="1" s="1"/>
  <c r="U1725" i="1"/>
  <c r="V1725" i="1" s="1"/>
  <c r="U1726" i="1"/>
  <c r="V1726" i="1" s="1"/>
  <c r="U1727" i="1"/>
  <c r="V1727" i="1" s="1"/>
  <c r="U1728" i="1"/>
  <c r="V1728" i="1" s="1"/>
  <c r="U1729" i="1"/>
  <c r="V1729" i="1" s="1"/>
  <c r="U1730" i="1"/>
  <c r="V1730" i="1" s="1"/>
  <c r="U1731" i="1"/>
  <c r="V1731" i="1" s="1"/>
  <c r="U1732" i="1"/>
  <c r="V1732" i="1" s="1"/>
  <c r="U1733" i="1"/>
  <c r="V1733" i="1" s="1"/>
  <c r="U1734" i="1"/>
  <c r="V1734" i="1" s="1"/>
  <c r="U1735" i="1"/>
  <c r="V1735" i="1" s="1"/>
  <c r="U1736" i="1"/>
  <c r="V1736" i="1" s="1"/>
  <c r="U1737" i="1"/>
  <c r="V1737" i="1" s="1"/>
  <c r="U1738" i="1"/>
  <c r="V1738" i="1" s="1"/>
  <c r="U1739" i="1"/>
  <c r="V1739" i="1" s="1"/>
  <c r="U1740" i="1"/>
  <c r="V1740" i="1" s="1"/>
  <c r="U1741" i="1"/>
  <c r="V1741" i="1" s="1"/>
  <c r="U1742" i="1"/>
  <c r="V1742" i="1" s="1"/>
  <c r="U1743" i="1"/>
  <c r="V1743" i="1" s="1"/>
  <c r="U1744" i="1"/>
  <c r="V1744" i="1" s="1"/>
  <c r="U1745" i="1"/>
  <c r="V1745" i="1" s="1"/>
  <c r="U1746" i="1"/>
  <c r="V1746" i="1" s="1"/>
  <c r="U1747" i="1"/>
  <c r="V1747" i="1" s="1"/>
  <c r="U1748" i="1"/>
  <c r="V1748" i="1" s="1"/>
  <c r="U1749" i="1"/>
  <c r="V1749" i="1" s="1"/>
  <c r="U1750" i="1"/>
  <c r="V1750" i="1" s="1"/>
  <c r="U1751" i="1"/>
  <c r="V1751" i="1" s="1"/>
  <c r="U1752" i="1"/>
  <c r="V1752" i="1" s="1"/>
  <c r="U1753" i="1"/>
  <c r="V1753" i="1" s="1"/>
  <c r="U1754" i="1"/>
  <c r="V1754" i="1" s="1"/>
  <c r="U1755" i="1"/>
  <c r="V1755" i="1" s="1"/>
  <c r="U1756" i="1"/>
  <c r="V1756" i="1" s="1"/>
  <c r="U1757" i="1"/>
  <c r="V1757" i="1" s="1"/>
  <c r="U1758" i="1"/>
  <c r="V1758" i="1" s="1"/>
  <c r="U1759" i="1"/>
  <c r="V1759" i="1" s="1"/>
  <c r="U1760" i="1"/>
  <c r="V1760" i="1" s="1"/>
  <c r="U1761" i="1"/>
  <c r="V1761" i="1" s="1"/>
  <c r="U1762" i="1"/>
  <c r="V1762" i="1" s="1"/>
  <c r="U1763" i="1"/>
  <c r="V1763" i="1" s="1"/>
  <c r="U1764" i="1"/>
  <c r="V1764" i="1" s="1"/>
  <c r="U1765" i="1"/>
  <c r="V1765" i="1" s="1"/>
  <c r="U1766" i="1"/>
  <c r="V1766" i="1" s="1"/>
  <c r="U1767" i="1"/>
  <c r="V1767" i="1" s="1"/>
  <c r="U1768" i="1"/>
  <c r="V1768" i="1" s="1"/>
  <c r="U1769" i="1"/>
  <c r="V1769" i="1" s="1"/>
  <c r="U1770" i="1"/>
  <c r="V1770" i="1" s="1"/>
  <c r="U1771" i="1"/>
  <c r="V1771" i="1" s="1"/>
  <c r="U1772" i="1"/>
  <c r="V1772" i="1" s="1"/>
  <c r="U1773" i="1"/>
  <c r="V1773" i="1" s="1"/>
  <c r="U1774" i="1"/>
  <c r="V1774" i="1" s="1"/>
  <c r="U1775" i="1"/>
  <c r="V1775" i="1" s="1"/>
  <c r="U1776" i="1"/>
  <c r="V1776" i="1" s="1"/>
  <c r="U1777" i="1"/>
  <c r="V1777" i="1" s="1"/>
  <c r="U1778" i="1"/>
  <c r="V1778" i="1" s="1"/>
  <c r="U1779" i="1"/>
  <c r="V1779" i="1" s="1"/>
  <c r="U1780" i="1"/>
  <c r="V1780" i="1" s="1"/>
  <c r="U1781" i="1"/>
  <c r="V1781" i="1" s="1"/>
  <c r="U1782" i="1"/>
  <c r="V1782" i="1" s="1"/>
  <c r="U1783" i="1"/>
  <c r="V1783" i="1" s="1"/>
  <c r="U1784" i="1"/>
  <c r="V1784" i="1" s="1"/>
  <c r="U1785" i="1"/>
  <c r="V1785" i="1" s="1"/>
  <c r="U1786" i="1"/>
  <c r="V1786" i="1" s="1"/>
  <c r="U1787" i="1"/>
  <c r="V1787" i="1" s="1"/>
  <c r="U1788" i="1"/>
  <c r="V1788" i="1" s="1"/>
  <c r="U1789" i="1"/>
  <c r="V1789" i="1" s="1"/>
  <c r="U1790" i="1"/>
  <c r="V1790" i="1" s="1"/>
  <c r="U1791" i="1"/>
  <c r="V1791" i="1" s="1"/>
  <c r="U1792" i="1"/>
  <c r="V1792" i="1" s="1"/>
  <c r="U1793" i="1"/>
  <c r="V1793" i="1" s="1"/>
  <c r="U1794" i="1"/>
  <c r="V1794" i="1" s="1"/>
  <c r="U1795" i="1"/>
  <c r="V1795" i="1" s="1"/>
  <c r="U1796" i="1"/>
  <c r="V1796" i="1" s="1"/>
  <c r="U1797" i="1"/>
  <c r="V1797" i="1" s="1"/>
  <c r="U1798" i="1"/>
  <c r="V1798" i="1" s="1"/>
  <c r="U1799" i="1"/>
  <c r="V1799" i="1" s="1"/>
  <c r="U1800" i="1"/>
  <c r="V1800" i="1" s="1"/>
  <c r="U1801" i="1"/>
  <c r="V1801" i="1" s="1"/>
  <c r="U1802" i="1"/>
  <c r="V1802" i="1" s="1"/>
  <c r="U1803" i="1"/>
  <c r="V1803" i="1" s="1"/>
  <c r="U1804" i="1"/>
  <c r="V1804" i="1" s="1"/>
  <c r="U1805" i="1"/>
  <c r="V1805" i="1" s="1"/>
  <c r="U1806" i="1"/>
  <c r="V1806" i="1" s="1"/>
  <c r="U1807" i="1"/>
  <c r="V1807" i="1" s="1"/>
  <c r="U1808" i="1"/>
  <c r="V1808" i="1" s="1"/>
  <c r="U1809" i="1"/>
  <c r="V1809" i="1" s="1"/>
  <c r="U1810" i="1"/>
  <c r="V1810" i="1" s="1"/>
  <c r="U1811" i="1"/>
  <c r="V1811" i="1" s="1"/>
  <c r="U1812" i="1"/>
  <c r="V1812" i="1" s="1"/>
  <c r="U1813" i="1"/>
  <c r="V1813" i="1" s="1"/>
  <c r="U1814" i="1"/>
  <c r="V1814" i="1" s="1"/>
  <c r="U1815" i="1"/>
  <c r="V1815" i="1" s="1"/>
  <c r="U1816" i="1"/>
  <c r="V1816" i="1" s="1"/>
  <c r="U1817" i="1"/>
  <c r="V1817" i="1" s="1"/>
  <c r="U1818" i="1"/>
  <c r="V1818" i="1" s="1"/>
  <c r="U1819" i="1"/>
  <c r="V1819" i="1" s="1"/>
  <c r="U1820" i="1"/>
  <c r="V1820" i="1" s="1"/>
  <c r="U1821" i="1"/>
  <c r="V1821" i="1" s="1"/>
  <c r="U1822" i="1"/>
  <c r="V1822" i="1" s="1"/>
  <c r="U1823" i="1"/>
  <c r="V1823" i="1" s="1"/>
  <c r="U1824" i="1"/>
  <c r="V1824" i="1" s="1"/>
  <c r="U1825" i="1"/>
  <c r="V1825" i="1" s="1"/>
  <c r="U1826" i="1"/>
  <c r="V1826" i="1" s="1"/>
  <c r="U1827" i="1"/>
  <c r="V1827" i="1" s="1"/>
  <c r="U1828" i="1"/>
  <c r="V1828" i="1" s="1"/>
  <c r="U1829" i="1"/>
  <c r="V1829" i="1" s="1"/>
  <c r="U1830" i="1"/>
  <c r="V1830" i="1" s="1"/>
  <c r="U1831" i="1"/>
  <c r="V1831" i="1" s="1"/>
  <c r="U1832" i="1"/>
  <c r="V1832" i="1" s="1"/>
  <c r="U1833" i="1"/>
  <c r="V1833" i="1" s="1"/>
  <c r="U1834" i="1"/>
  <c r="V1834" i="1" s="1"/>
  <c r="U1835" i="1"/>
  <c r="V1835" i="1" s="1"/>
  <c r="U1836" i="1"/>
  <c r="V1836" i="1" s="1"/>
  <c r="U1837" i="1"/>
  <c r="V1837" i="1" s="1"/>
  <c r="U1838" i="1"/>
  <c r="V1838" i="1" s="1"/>
  <c r="U1839" i="1"/>
  <c r="V1839" i="1" s="1"/>
  <c r="U1840" i="1"/>
  <c r="V1840" i="1" s="1"/>
  <c r="U1841" i="1"/>
  <c r="V1841" i="1" s="1"/>
  <c r="U1842" i="1"/>
  <c r="V1842" i="1" s="1"/>
  <c r="U1843" i="1"/>
  <c r="V1843" i="1" s="1"/>
  <c r="U1844" i="1"/>
  <c r="V1844" i="1" s="1"/>
  <c r="U1845" i="1"/>
  <c r="V1845" i="1" s="1"/>
  <c r="U1846" i="1"/>
  <c r="V1846" i="1" s="1"/>
  <c r="U1847" i="1"/>
  <c r="V1847" i="1" s="1"/>
  <c r="U1848" i="1"/>
  <c r="V1848" i="1" s="1"/>
  <c r="U1849" i="1"/>
  <c r="V1849" i="1" s="1"/>
  <c r="U1850" i="1"/>
  <c r="V1850" i="1" s="1"/>
  <c r="U1851" i="1"/>
  <c r="V1851" i="1" s="1"/>
  <c r="U1852" i="1"/>
  <c r="V1852" i="1" s="1"/>
  <c r="U1853" i="1"/>
  <c r="V1853" i="1" s="1"/>
  <c r="U1854" i="1"/>
  <c r="V1854" i="1" s="1"/>
  <c r="U1855" i="1"/>
  <c r="V1855" i="1" s="1"/>
  <c r="U1856" i="1"/>
  <c r="V1856" i="1" s="1"/>
  <c r="U1857" i="1"/>
  <c r="V1857" i="1" s="1"/>
  <c r="U1858" i="1"/>
  <c r="V1858" i="1" s="1"/>
  <c r="U1859" i="1"/>
  <c r="V1859" i="1" s="1"/>
  <c r="U1860" i="1"/>
  <c r="V1860" i="1" s="1"/>
  <c r="U1861" i="1"/>
  <c r="V1861" i="1" s="1"/>
  <c r="U1862" i="1"/>
  <c r="V1862" i="1" s="1"/>
  <c r="U1863" i="1"/>
  <c r="V1863" i="1" s="1"/>
  <c r="U1864" i="1"/>
  <c r="V1864" i="1" s="1"/>
  <c r="U1865" i="1"/>
  <c r="V1865" i="1" s="1"/>
  <c r="U1866" i="1"/>
  <c r="V1866" i="1" s="1"/>
  <c r="U1867" i="1"/>
  <c r="V1867" i="1" s="1"/>
  <c r="U1868" i="1"/>
  <c r="V1868" i="1" s="1"/>
  <c r="U1869" i="1"/>
  <c r="V1869" i="1" s="1"/>
  <c r="U1870" i="1"/>
  <c r="V1870" i="1" s="1"/>
  <c r="U1871" i="1"/>
  <c r="V1871" i="1" s="1"/>
  <c r="U1872" i="1"/>
  <c r="V1872" i="1" s="1"/>
  <c r="U1873" i="1"/>
  <c r="V1873" i="1" s="1"/>
  <c r="U1874" i="1"/>
  <c r="V1874" i="1" s="1"/>
  <c r="U1875" i="1"/>
  <c r="V1875" i="1" s="1"/>
  <c r="U1876" i="1"/>
  <c r="V1876" i="1" s="1"/>
  <c r="U1877" i="1"/>
  <c r="V1877" i="1" s="1"/>
  <c r="U1878" i="1"/>
  <c r="V1878" i="1" s="1"/>
  <c r="U1879" i="1"/>
  <c r="V1879" i="1" s="1"/>
  <c r="U1880" i="1"/>
  <c r="V1880" i="1" s="1"/>
  <c r="U1881" i="1"/>
  <c r="V1881" i="1" s="1"/>
  <c r="U1882" i="1"/>
  <c r="V1882" i="1" s="1"/>
  <c r="U1883" i="1"/>
  <c r="V1883" i="1" s="1"/>
  <c r="U1884" i="1"/>
  <c r="V1884" i="1" s="1"/>
  <c r="U1885" i="1"/>
  <c r="V1885" i="1" s="1"/>
  <c r="U1886" i="1"/>
  <c r="V1886" i="1" s="1"/>
  <c r="U1887" i="1"/>
  <c r="V1887" i="1" s="1"/>
  <c r="U1888" i="1"/>
  <c r="V1888" i="1" s="1"/>
  <c r="U1889" i="1"/>
  <c r="V1889" i="1" s="1"/>
  <c r="U1890" i="1"/>
  <c r="V1890" i="1" s="1"/>
  <c r="U1891" i="1"/>
  <c r="V1891" i="1" s="1"/>
  <c r="U1892" i="1"/>
  <c r="V1892" i="1" s="1"/>
  <c r="U1893" i="1"/>
  <c r="V1893" i="1" s="1"/>
  <c r="U1894" i="1"/>
  <c r="V1894" i="1" s="1"/>
  <c r="U1895" i="1"/>
  <c r="V1895" i="1" s="1"/>
  <c r="U1896" i="1"/>
  <c r="V1896" i="1" s="1"/>
  <c r="U1897" i="1"/>
  <c r="V1897" i="1" s="1"/>
  <c r="U1898" i="1"/>
  <c r="V1898" i="1" s="1"/>
  <c r="U1899" i="1"/>
  <c r="V1899" i="1" s="1"/>
  <c r="U1900" i="1"/>
  <c r="V1900" i="1" s="1"/>
  <c r="U1901" i="1"/>
  <c r="V1901" i="1" s="1"/>
  <c r="U1902" i="1"/>
  <c r="V1902" i="1" s="1"/>
  <c r="U1903" i="1"/>
  <c r="V1903" i="1" s="1"/>
  <c r="U1904" i="1"/>
  <c r="V1904" i="1" s="1"/>
  <c r="U1905" i="1"/>
  <c r="V1905" i="1" s="1"/>
  <c r="U1906" i="1"/>
  <c r="V1906" i="1" s="1"/>
  <c r="U1907" i="1"/>
  <c r="V1907" i="1" s="1"/>
  <c r="U1908" i="1"/>
  <c r="V1908" i="1" s="1"/>
  <c r="U1909" i="1"/>
  <c r="V1909" i="1" s="1"/>
  <c r="U1910" i="1"/>
  <c r="V1910" i="1" s="1"/>
  <c r="U1911" i="1"/>
  <c r="V1911" i="1" s="1"/>
  <c r="U1912" i="1"/>
  <c r="V1912" i="1" s="1"/>
  <c r="U1913" i="1"/>
  <c r="V1913" i="1" s="1"/>
  <c r="U1914" i="1"/>
  <c r="V1914" i="1" s="1"/>
  <c r="U1915" i="1"/>
  <c r="V1915" i="1" s="1"/>
  <c r="U1916" i="1"/>
  <c r="V1916" i="1" s="1"/>
  <c r="U1917" i="1"/>
  <c r="V1917" i="1" s="1"/>
  <c r="U1918" i="1"/>
  <c r="V1918" i="1" s="1"/>
  <c r="U1919" i="1"/>
  <c r="V1919" i="1" s="1"/>
  <c r="U1920" i="1"/>
  <c r="V1920" i="1" s="1"/>
  <c r="U1921" i="1"/>
  <c r="V1921" i="1" s="1"/>
  <c r="U1922" i="1"/>
  <c r="V1922" i="1" s="1"/>
  <c r="U1923" i="1"/>
  <c r="V1923" i="1" s="1"/>
  <c r="U1924" i="1"/>
  <c r="V1924" i="1" s="1"/>
  <c r="U1925" i="1"/>
  <c r="V1925" i="1" s="1"/>
  <c r="U1926" i="1"/>
  <c r="V1926" i="1" s="1"/>
  <c r="U1927" i="1"/>
  <c r="V1927" i="1" s="1"/>
  <c r="U1928" i="1"/>
  <c r="V1928" i="1" s="1"/>
  <c r="U1929" i="1"/>
  <c r="V1929" i="1" s="1"/>
  <c r="U1930" i="1"/>
  <c r="V1930" i="1" s="1"/>
  <c r="U1931" i="1"/>
  <c r="V1931" i="1" s="1"/>
  <c r="U1932" i="1"/>
  <c r="V1932" i="1" s="1"/>
  <c r="U1933" i="1"/>
  <c r="V1933" i="1" s="1"/>
  <c r="U1934" i="1"/>
  <c r="V1934" i="1" s="1"/>
  <c r="U1935" i="1"/>
  <c r="V1935" i="1" s="1"/>
  <c r="U1936" i="1"/>
  <c r="V1936" i="1" s="1"/>
  <c r="U1937" i="1"/>
  <c r="V1937" i="1" s="1"/>
  <c r="U1938" i="1"/>
  <c r="V1938" i="1" s="1"/>
  <c r="U1939" i="1"/>
  <c r="V1939" i="1" s="1"/>
  <c r="U1940" i="1"/>
  <c r="V1940" i="1" s="1"/>
  <c r="U1941" i="1"/>
  <c r="V1941" i="1" s="1"/>
  <c r="U1942" i="1"/>
  <c r="V1942" i="1" s="1"/>
  <c r="U1943" i="1"/>
  <c r="V1943" i="1" s="1"/>
  <c r="U1944" i="1"/>
  <c r="V1944" i="1" s="1"/>
  <c r="U1945" i="1"/>
  <c r="V1945" i="1" s="1"/>
  <c r="U1946" i="1"/>
  <c r="V1946" i="1" s="1"/>
  <c r="U1947" i="1"/>
  <c r="V1947" i="1" s="1"/>
  <c r="U1948" i="1"/>
  <c r="V1948" i="1" s="1"/>
  <c r="U1949" i="1"/>
  <c r="V1949" i="1" s="1"/>
  <c r="U1950" i="1"/>
  <c r="V1950" i="1" s="1"/>
  <c r="U1951" i="1"/>
  <c r="V1951" i="1" s="1"/>
  <c r="U1952" i="1"/>
  <c r="V1952" i="1" s="1"/>
  <c r="U1953" i="1"/>
  <c r="V1953" i="1" s="1"/>
  <c r="U1954" i="1"/>
  <c r="V1954" i="1" s="1"/>
  <c r="U1955" i="1"/>
  <c r="V1955" i="1" s="1"/>
  <c r="U1956" i="1"/>
  <c r="V1956" i="1" s="1"/>
  <c r="U1957" i="1"/>
  <c r="V1957" i="1" s="1"/>
  <c r="U1958" i="1"/>
  <c r="V1958" i="1" s="1"/>
  <c r="U1959" i="1"/>
  <c r="V1959" i="1" s="1"/>
  <c r="U1960" i="1"/>
  <c r="V1960" i="1" s="1"/>
  <c r="U1961" i="1"/>
  <c r="V1961" i="1" s="1"/>
  <c r="U1962" i="1"/>
  <c r="V1962" i="1" s="1"/>
  <c r="U1963" i="1"/>
  <c r="V1963" i="1" s="1"/>
  <c r="U1964" i="1"/>
  <c r="V1964" i="1" s="1"/>
  <c r="U1965" i="1"/>
  <c r="V1965" i="1" s="1"/>
  <c r="U1966" i="1"/>
  <c r="V1966" i="1" s="1"/>
  <c r="U1967" i="1"/>
  <c r="V1967" i="1" s="1"/>
  <c r="U1968" i="1"/>
  <c r="V1968" i="1" s="1"/>
  <c r="U1969" i="1"/>
  <c r="V1969" i="1" s="1"/>
  <c r="U1970" i="1"/>
  <c r="V1970" i="1" s="1"/>
  <c r="U1971" i="1"/>
  <c r="V1971" i="1" s="1"/>
  <c r="U1972" i="1"/>
  <c r="V1972" i="1" s="1"/>
  <c r="U1973" i="1"/>
  <c r="V1973" i="1" s="1"/>
  <c r="U1974" i="1"/>
  <c r="V1974" i="1" s="1"/>
  <c r="U1975" i="1"/>
  <c r="V1975" i="1" s="1"/>
  <c r="U1976" i="1"/>
  <c r="V1976" i="1" s="1"/>
  <c r="U1977" i="1"/>
  <c r="V1977" i="1" s="1"/>
  <c r="U1978" i="1"/>
  <c r="V1978" i="1" s="1"/>
  <c r="U1979" i="1"/>
  <c r="V1979" i="1" s="1"/>
  <c r="U1980" i="1"/>
  <c r="V1980" i="1" s="1"/>
  <c r="U1981" i="1"/>
  <c r="V1981" i="1" s="1"/>
  <c r="U1982" i="1"/>
  <c r="V1982" i="1" s="1"/>
  <c r="U1983" i="1"/>
  <c r="V1983" i="1" s="1"/>
  <c r="U1984" i="1"/>
  <c r="V1984" i="1" s="1"/>
  <c r="U1985" i="1"/>
  <c r="V1985" i="1" s="1"/>
  <c r="U1986" i="1"/>
  <c r="V1986" i="1" s="1"/>
  <c r="U1987" i="1"/>
  <c r="V1987" i="1" s="1"/>
  <c r="U1988" i="1"/>
  <c r="V1988" i="1" s="1"/>
  <c r="U1989" i="1"/>
  <c r="V1989" i="1" s="1"/>
  <c r="U1990" i="1"/>
  <c r="V1990" i="1" s="1"/>
  <c r="U1991" i="1"/>
  <c r="V1991" i="1" s="1"/>
  <c r="U1992" i="1"/>
  <c r="V1992" i="1" s="1"/>
  <c r="U1993" i="1"/>
  <c r="V1993" i="1" s="1"/>
  <c r="U1994" i="1"/>
  <c r="V1994" i="1" s="1"/>
  <c r="U1995" i="1"/>
  <c r="V1995" i="1" s="1"/>
  <c r="U1996" i="1"/>
  <c r="V1996" i="1" s="1"/>
  <c r="U1997" i="1"/>
  <c r="V1997" i="1" s="1"/>
  <c r="U1998" i="1"/>
  <c r="V1998" i="1" s="1"/>
  <c r="U1999" i="1"/>
  <c r="V1999" i="1" s="1"/>
  <c r="U2000" i="1"/>
  <c r="V2000" i="1" s="1"/>
  <c r="U2001" i="1"/>
  <c r="V2001" i="1" s="1"/>
  <c r="U2002" i="1"/>
  <c r="V2002" i="1" s="1"/>
  <c r="U2003" i="1"/>
  <c r="V2003" i="1" s="1"/>
  <c r="U2004" i="1"/>
  <c r="V2004" i="1" s="1"/>
  <c r="U2005" i="1"/>
  <c r="V2005" i="1" s="1"/>
  <c r="U2006" i="1"/>
  <c r="V2006" i="1" s="1"/>
  <c r="U2007" i="1"/>
  <c r="V2007" i="1" s="1"/>
  <c r="U2008" i="1"/>
  <c r="V2008" i="1" s="1"/>
  <c r="U2009" i="1"/>
  <c r="V2009" i="1" s="1"/>
  <c r="U2010" i="1"/>
  <c r="V2010" i="1" s="1"/>
  <c r="U2011" i="1"/>
  <c r="V2011" i="1" s="1"/>
  <c r="U2012" i="1"/>
  <c r="V2012" i="1" s="1"/>
  <c r="U2013" i="1"/>
  <c r="V2013" i="1" s="1"/>
  <c r="U2014" i="1"/>
  <c r="V2014" i="1" s="1"/>
  <c r="U2015" i="1"/>
  <c r="V2015" i="1" s="1"/>
  <c r="U2016" i="1"/>
  <c r="V2016" i="1" s="1"/>
  <c r="U2017" i="1"/>
  <c r="V2017" i="1" s="1"/>
  <c r="U2018" i="1"/>
  <c r="V2018" i="1" s="1"/>
  <c r="U2019" i="1"/>
  <c r="V2019" i="1" s="1"/>
  <c r="U2020" i="1"/>
  <c r="V2020" i="1" s="1"/>
  <c r="U2021" i="1"/>
  <c r="V2021" i="1" s="1"/>
  <c r="U2022" i="1"/>
  <c r="V2022" i="1" s="1"/>
  <c r="U2023" i="1"/>
  <c r="V2023" i="1" s="1"/>
  <c r="U2024" i="1"/>
  <c r="V2024" i="1" s="1"/>
  <c r="U2025" i="1"/>
  <c r="V2025" i="1" s="1"/>
  <c r="U2026" i="1"/>
  <c r="V2026" i="1" s="1"/>
  <c r="U2027" i="1"/>
  <c r="V2027" i="1" s="1"/>
  <c r="U2028" i="1"/>
  <c r="V2028" i="1" s="1"/>
  <c r="U2029" i="1"/>
  <c r="V2029" i="1" s="1"/>
  <c r="U2030" i="1"/>
  <c r="V2030" i="1" s="1"/>
  <c r="U2031" i="1"/>
  <c r="V2031" i="1" s="1"/>
  <c r="U2032" i="1"/>
  <c r="V2032" i="1" s="1"/>
  <c r="U2033" i="1"/>
  <c r="V2033" i="1" s="1"/>
  <c r="U2034" i="1"/>
  <c r="V2034" i="1" s="1"/>
  <c r="U2035" i="1"/>
  <c r="V2035" i="1" s="1"/>
  <c r="U2036" i="1"/>
  <c r="V2036" i="1" s="1"/>
  <c r="U2037" i="1"/>
  <c r="V2037" i="1" s="1"/>
  <c r="U2038" i="1"/>
  <c r="V2038" i="1" s="1"/>
  <c r="U2039" i="1"/>
  <c r="V2039" i="1" s="1"/>
  <c r="U2040" i="1"/>
  <c r="V2040" i="1" s="1"/>
  <c r="U2041" i="1"/>
  <c r="V2041" i="1" s="1"/>
  <c r="U2042" i="1"/>
  <c r="V2042" i="1" s="1"/>
  <c r="U2043" i="1"/>
  <c r="V2043" i="1" s="1"/>
  <c r="U2044" i="1"/>
  <c r="V2044" i="1" s="1"/>
  <c r="U2045" i="1"/>
  <c r="V2045" i="1" s="1"/>
  <c r="U2046" i="1"/>
  <c r="V2046" i="1" s="1"/>
  <c r="U2047" i="1"/>
  <c r="V2047" i="1" s="1"/>
  <c r="U2048" i="1"/>
  <c r="V2048" i="1" s="1"/>
  <c r="U2049" i="1"/>
  <c r="V2049" i="1" s="1"/>
  <c r="U2050" i="1"/>
  <c r="V2050" i="1" s="1"/>
  <c r="U2051" i="1"/>
  <c r="V2051" i="1" s="1"/>
  <c r="U2052" i="1"/>
  <c r="V2052" i="1" s="1"/>
  <c r="U2053" i="1"/>
  <c r="V2053" i="1" s="1"/>
  <c r="U2054" i="1"/>
  <c r="V2054" i="1" s="1"/>
  <c r="U2055" i="1"/>
  <c r="V2055" i="1" s="1"/>
  <c r="U2056" i="1"/>
  <c r="V2056" i="1" s="1"/>
  <c r="U2057" i="1"/>
  <c r="V2057" i="1" s="1"/>
  <c r="U2058" i="1"/>
  <c r="V2058" i="1" s="1"/>
  <c r="U2059" i="1"/>
  <c r="V2059" i="1" s="1"/>
  <c r="U2060" i="1"/>
  <c r="V2060" i="1" s="1"/>
  <c r="U2061" i="1"/>
  <c r="V2061" i="1" s="1"/>
  <c r="U2062" i="1"/>
  <c r="V2062" i="1" s="1"/>
  <c r="U2063" i="1"/>
  <c r="V2063" i="1" s="1"/>
  <c r="U2064" i="1"/>
  <c r="V2064" i="1" s="1"/>
  <c r="U2065" i="1"/>
  <c r="V2065" i="1" s="1"/>
  <c r="U2066" i="1"/>
  <c r="V2066" i="1" s="1"/>
  <c r="U2067" i="1"/>
  <c r="V2067" i="1" s="1"/>
  <c r="U2068" i="1"/>
  <c r="V2068" i="1" s="1"/>
  <c r="U2069" i="1"/>
  <c r="V2069" i="1" s="1"/>
  <c r="U2070" i="1"/>
  <c r="V2070" i="1" s="1"/>
  <c r="U2071" i="1"/>
  <c r="V2071" i="1" s="1"/>
  <c r="U2072" i="1"/>
  <c r="V2072" i="1" s="1"/>
  <c r="U2073" i="1"/>
  <c r="V2073" i="1" s="1"/>
  <c r="U2074" i="1"/>
  <c r="V2074" i="1" s="1"/>
  <c r="U2075" i="1"/>
  <c r="V2075" i="1" s="1"/>
  <c r="U2076" i="1"/>
  <c r="V2076" i="1" s="1"/>
  <c r="U2077" i="1"/>
  <c r="V2077" i="1" s="1"/>
  <c r="U2078" i="1"/>
  <c r="V2078" i="1" s="1"/>
  <c r="U2079" i="1"/>
  <c r="V2079" i="1" s="1"/>
  <c r="U2080" i="1"/>
  <c r="V2080" i="1" s="1"/>
  <c r="U2081" i="1"/>
  <c r="V2081" i="1" s="1"/>
  <c r="U2082" i="1"/>
  <c r="V2082" i="1" s="1"/>
  <c r="U2083" i="1"/>
  <c r="V2083" i="1" s="1"/>
  <c r="U2084" i="1"/>
  <c r="V2084" i="1" s="1"/>
  <c r="U2085" i="1"/>
  <c r="V2085" i="1" s="1"/>
  <c r="U2086" i="1"/>
  <c r="V2086" i="1" s="1"/>
  <c r="U2087" i="1"/>
  <c r="V2087" i="1" s="1"/>
  <c r="U2088" i="1"/>
  <c r="V2088" i="1" s="1"/>
  <c r="U2089" i="1"/>
  <c r="V2089" i="1" s="1"/>
  <c r="U2090" i="1"/>
  <c r="V2090" i="1" s="1"/>
  <c r="U2091" i="1"/>
  <c r="V2091" i="1" s="1"/>
  <c r="U2092" i="1"/>
  <c r="V2092" i="1" s="1"/>
  <c r="U2093" i="1"/>
  <c r="V2093" i="1" s="1"/>
  <c r="U2094" i="1"/>
  <c r="V2094" i="1" s="1"/>
  <c r="U2095" i="1"/>
  <c r="V2095" i="1" s="1"/>
  <c r="U2096" i="1"/>
  <c r="V2096" i="1" s="1"/>
  <c r="U2097" i="1"/>
  <c r="V2097" i="1" s="1"/>
  <c r="U2098" i="1"/>
  <c r="V2098" i="1" s="1"/>
  <c r="U2099" i="1"/>
  <c r="V2099" i="1" s="1"/>
  <c r="U2100" i="1"/>
  <c r="V2100" i="1" s="1"/>
  <c r="U2101" i="1"/>
  <c r="V2101" i="1" s="1"/>
  <c r="U2102" i="1"/>
  <c r="V2102" i="1" s="1"/>
  <c r="U2103" i="1"/>
  <c r="V2103" i="1" s="1"/>
  <c r="U2104" i="1"/>
  <c r="V2104" i="1" s="1"/>
  <c r="U2105" i="1"/>
  <c r="V2105" i="1" s="1"/>
  <c r="U2106" i="1"/>
  <c r="V2106" i="1" s="1"/>
  <c r="U2107" i="1"/>
  <c r="V2107" i="1" s="1"/>
  <c r="U2108" i="1"/>
  <c r="V2108" i="1" s="1"/>
  <c r="U2109" i="1"/>
  <c r="V2109" i="1" s="1"/>
  <c r="U2110" i="1"/>
  <c r="V2110" i="1" s="1"/>
  <c r="U2111" i="1"/>
  <c r="V2111" i="1" s="1"/>
  <c r="U2112" i="1"/>
  <c r="V2112" i="1" s="1"/>
  <c r="U2113" i="1"/>
  <c r="V2113" i="1" s="1"/>
  <c r="U2114" i="1"/>
  <c r="V2114" i="1" s="1"/>
  <c r="U2115" i="1"/>
  <c r="V2115" i="1" s="1"/>
  <c r="U2116" i="1"/>
  <c r="V2116" i="1" s="1"/>
  <c r="U2117" i="1"/>
  <c r="V2117" i="1" s="1"/>
  <c r="U2118" i="1"/>
  <c r="V2118" i="1" s="1"/>
  <c r="U2119" i="1"/>
  <c r="V2119" i="1" s="1"/>
  <c r="U2120" i="1"/>
  <c r="V2120" i="1" s="1"/>
  <c r="U2121" i="1"/>
  <c r="V2121" i="1" s="1"/>
  <c r="U2122" i="1"/>
  <c r="V2122" i="1" s="1"/>
  <c r="U2123" i="1"/>
  <c r="V2123" i="1" s="1"/>
  <c r="U2124" i="1"/>
  <c r="V2124" i="1" s="1"/>
  <c r="U2125" i="1"/>
  <c r="V2125" i="1" s="1"/>
  <c r="U2126" i="1"/>
  <c r="V2126" i="1" s="1"/>
  <c r="U2127" i="1"/>
  <c r="V2127" i="1" s="1"/>
  <c r="U2128" i="1"/>
  <c r="V2128" i="1" s="1"/>
  <c r="U2129" i="1"/>
  <c r="V2129" i="1" s="1"/>
  <c r="U2130" i="1"/>
  <c r="V2130" i="1" s="1"/>
  <c r="U2131" i="1"/>
  <c r="V2131" i="1" s="1"/>
  <c r="U2132" i="1"/>
  <c r="V2132" i="1" s="1"/>
  <c r="U2133" i="1"/>
  <c r="V2133" i="1" s="1"/>
  <c r="U2134" i="1"/>
  <c r="V2134" i="1" s="1"/>
  <c r="U2135" i="1"/>
  <c r="V2135" i="1" s="1"/>
  <c r="U2136" i="1"/>
  <c r="V2136" i="1" s="1"/>
  <c r="U2137" i="1"/>
  <c r="V2137" i="1" s="1"/>
  <c r="U2138" i="1"/>
  <c r="V2138" i="1" s="1"/>
  <c r="U2139" i="1"/>
  <c r="V2139" i="1" s="1"/>
  <c r="U2140" i="1"/>
  <c r="V2140" i="1" s="1"/>
  <c r="U2141" i="1"/>
  <c r="V2141" i="1" s="1"/>
  <c r="U2142" i="1"/>
  <c r="V2142" i="1" s="1"/>
  <c r="U2143" i="1"/>
  <c r="V2143" i="1" s="1"/>
  <c r="U2144" i="1"/>
  <c r="V2144" i="1" s="1"/>
  <c r="U2145" i="1"/>
  <c r="V2145" i="1" s="1"/>
  <c r="U2146" i="1"/>
  <c r="V2146" i="1" s="1"/>
  <c r="U2147" i="1"/>
  <c r="V2147" i="1" s="1"/>
  <c r="U2148" i="1"/>
  <c r="V2148" i="1" s="1"/>
  <c r="U2149" i="1"/>
  <c r="V2149" i="1" s="1"/>
  <c r="U2150" i="1"/>
  <c r="V2150" i="1" s="1"/>
  <c r="U2151" i="1"/>
  <c r="V2151" i="1" s="1"/>
  <c r="U2152" i="1"/>
  <c r="V2152" i="1" s="1"/>
  <c r="U2153" i="1"/>
  <c r="V2153" i="1" s="1"/>
  <c r="U2154" i="1"/>
  <c r="V2154" i="1" s="1"/>
  <c r="U2155" i="1"/>
  <c r="V2155" i="1" s="1"/>
  <c r="U2156" i="1"/>
  <c r="V2156" i="1" s="1"/>
  <c r="U2157" i="1"/>
  <c r="V2157" i="1" s="1"/>
  <c r="U2158" i="1"/>
  <c r="V2158" i="1" s="1"/>
  <c r="U2159" i="1"/>
  <c r="V2159" i="1" s="1"/>
  <c r="U2160" i="1"/>
  <c r="V2160" i="1" s="1"/>
  <c r="U2161" i="1"/>
  <c r="V2161" i="1" s="1"/>
  <c r="U2162" i="1"/>
  <c r="V2162" i="1" s="1"/>
  <c r="U2163" i="1"/>
  <c r="V2163" i="1" s="1"/>
  <c r="U2164" i="1"/>
  <c r="V2164" i="1" s="1"/>
  <c r="U2165" i="1"/>
  <c r="V2165" i="1" s="1"/>
  <c r="U2166" i="1"/>
  <c r="V2166" i="1" s="1"/>
  <c r="U2167" i="1"/>
  <c r="V2167" i="1" s="1"/>
  <c r="U2168" i="1"/>
  <c r="V2168" i="1" s="1"/>
  <c r="U2169" i="1"/>
  <c r="V2169" i="1" s="1"/>
  <c r="U2170" i="1"/>
  <c r="V2170" i="1" s="1"/>
  <c r="U2171" i="1"/>
  <c r="V2171" i="1" s="1"/>
  <c r="U2172" i="1"/>
  <c r="V2172" i="1" s="1"/>
  <c r="U2173" i="1"/>
  <c r="V2173" i="1" s="1"/>
  <c r="U2174" i="1"/>
  <c r="V2174" i="1" s="1"/>
  <c r="U2175" i="1"/>
  <c r="V2175" i="1" s="1"/>
  <c r="U2176" i="1"/>
  <c r="V2176" i="1" s="1"/>
  <c r="U2177" i="1"/>
  <c r="V2177" i="1" s="1"/>
  <c r="U2178" i="1"/>
  <c r="V2178" i="1" s="1"/>
  <c r="U2179" i="1"/>
  <c r="V2179" i="1" s="1"/>
  <c r="U2180" i="1"/>
  <c r="V2180" i="1" s="1"/>
  <c r="U2181" i="1"/>
  <c r="V2181" i="1" s="1"/>
  <c r="U2182" i="1"/>
  <c r="V2182" i="1" s="1"/>
  <c r="U2183" i="1"/>
  <c r="V2183" i="1" s="1"/>
  <c r="U2184" i="1"/>
  <c r="V2184" i="1" s="1"/>
  <c r="U2185" i="1"/>
  <c r="V2185" i="1" s="1"/>
  <c r="U2186" i="1"/>
  <c r="V2186" i="1" s="1"/>
  <c r="U2187" i="1"/>
  <c r="V2187" i="1" s="1"/>
  <c r="U2188" i="1"/>
  <c r="V2188" i="1" s="1"/>
  <c r="U2189" i="1"/>
  <c r="V2189" i="1" s="1"/>
  <c r="U2190" i="1"/>
  <c r="V2190" i="1" s="1"/>
  <c r="U2191" i="1"/>
  <c r="V2191" i="1" s="1"/>
  <c r="U2192" i="1"/>
  <c r="V2192" i="1" s="1"/>
  <c r="U2193" i="1"/>
  <c r="V2193" i="1" s="1"/>
  <c r="U2194" i="1"/>
  <c r="V2194" i="1" s="1"/>
  <c r="U2195" i="1"/>
  <c r="V2195" i="1" s="1"/>
  <c r="U2196" i="1"/>
  <c r="V2196" i="1" s="1"/>
  <c r="U2197" i="1"/>
  <c r="V2197" i="1" s="1"/>
  <c r="U2198" i="1"/>
  <c r="V2198" i="1" s="1"/>
  <c r="U2199" i="1"/>
  <c r="V2199" i="1" s="1"/>
  <c r="U2200" i="1"/>
  <c r="V2200" i="1" s="1"/>
  <c r="U2201" i="1"/>
  <c r="V2201" i="1" s="1"/>
  <c r="U2202" i="1"/>
  <c r="V2202" i="1" s="1"/>
  <c r="U2203" i="1"/>
  <c r="V2203" i="1" s="1"/>
  <c r="U2204" i="1"/>
  <c r="V2204" i="1" s="1"/>
  <c r="U2205" i="1"/>
  <c r="V2205" i="1" s="1"/>
  <c r="U2206" i="1"/>
  <c r="V2206" i="1" s="1"/>
  <c r="U2207" i="1"/>
  <c r="V2207" i="1" s="1"/>
  <c r="U2208" i="1"/>
  <c r="V2208" i="1" s="1"/>
  <c r="U2209" i="1"/>
  <c r="V2209" i="1" s="1"/>
  <c r="U2210" i="1"/>
  <c r="V2210" i="1" s="1"/>
  <c r="U2211" i="1"/>
  <c r="V2211" i="1" s="1"/>
  <c r="U2212" i="1"/>
  <c r="V2212" i="1" s="1"/>
  <c r="U2213" i="1"/>
  <c r="V2213" i="1" s="1"/>
  <c r="U2214" i="1"/>
  <c r="V2214" i="1" s="1"/>
  <c r="U2215" i="1"/>
  <c r="V2215" i="1" s="1"/>
  <c r="U2216" i="1"/>
  <c r="V2216" i="1" s="1"/>
  <c r="U2217" i="1"/>
  <c r="V2217" i="1" s="1"/>
  <c r="U2218" i="1"/>
  <c r="V2218" i="1" s="1"/>
  <c r="U2219" i="1"/>
  <c r="V2219" i="1" s="1"/>
  <c r="U2220" i="1"/>
  <c r="V2220" i="1" s="1"/>
  <c r="U2221" i="1"/>
  <c r="V2221" i="1" s="1"/>
  <c r="U2222" i="1"/>
  <c r="V2222" i="1" s="1"/>
  <c r="U2223" i="1"/>
  <c r="V2223" i="1" s="1"/>
  <c r="U2224" i="1"/>
  <c r="V2224" i="1" s="1"/>
  <c r="U2225" i="1"/>
  <c r="V2225" i="1" s="1"/>
  <c r="U2226" i="1"/>
  <c r="V2226" i="1" s="1"/>
  <c r="U2227" i="1"/>
  <c r="V2227" i="1" s="1"/>
  <c r="U2228" i="1"/>
  <c r="V2228" i="1" s="1"/>
  <c r="U2229" i="1"/>
  <c r="V2229" i="1" s="1"/>
  <c r="U2230" i="1"/>
  <c r="V2230" i="1" s="1"/>
  <c r="U2231" i="1"/>
  <c r="V2231" i="1" s="1"/>
  <c r="U2232" i="1"/>
  <c r="V2232" i="1" s="1"/>
  <c r="U2233" i="1"/>
  <c r="V2233" i="1" s="1"/>
  <c r="U2234" i="1"/>
  <c r="V2234" i="1" s="1"/>
  <c r="U2235" i="1"/>
  <c r="V2235" i="1" s="1"/>
  <c r="U2236" i="1"/>
  <c r="V2236" i="1" s="1"/>
  <c r="U2237" i="1"/>
  <c r="V2237" i="1" s="1"/>
  <c r="U2238" i="1"/>
  <c r="V2238" i="1" s="1"/>
  <c r="U2239" i="1"/>
  <c r="V2239" i="1" s="1"/>
  <c r="U2240" i="1"/>
  <c r="V2240" i="1" s="1"/>
  <c r="U2241" i="1"/>
  <c r="V2241" i="1" s="1"/>
  <c r="U2242" i="1"/>
  <c r="V2242" i="1" s="1"/>
  <c r="U2243" i="1"/>
  <c r="V2243" i="1" s="1"/>
  <c r="U2244" i="1"/>
  <c r="V2244" i="1" s="1"/>
  <c r="U2245" i="1"/>
  <c r="V2245" i="1" s="1"/>
  <c r="U2246" i="1"/>
  <c r="V2246" i="1" s="1"/>
  <c r="U2247" i="1"/>
  <c r="V2247" i="1" s="1"/>
  <c r="U2248" i="1"/>
  <c r="V2248" i="1" s="1"/>
  <c r="U2249" i="1"/>
  <c r="V2249" i="1" s="1"/>
  <c r="U2250" i="1"/>
  <c r="V2250" i="1" s="1"/>
  <c r="U2251" i="1"/>
  <c r="V2251" i="1" s="1"/>
  <c r="U2252" i="1"/>
  <c r="V2252" i="1" s="1"/>
  <c r="U2253" i="1"/>
  <c r="V2253" i="1" s="1"/>
  <c r="U2254" i="1"/>
  <c r="V2254" i="1" s="1"/>
  <c r="U2255" i="1"/>
  <c r="V2255" i="1" s="1"/>
  <c r="U2256" i="1"/>
  <c r="V2256" i="1" s="1"/>
  <c r="U2257" i="1"/>
  <c r="V2257" i="1" s="1"/>
  <c r="U2258" i="1"/>
  <c r="V2258" i="1" s="1"/>
  <c r="U2259" i="1"/>
  <c r="V2259" i="1" s="1"/>
  <c r="U2260" i="1"/>
  <c r="V2260" i="1" s="1"/>
  <c r="U2261" i="1"/>
  <c r="V2261" i="1" s="1"/>
  <c r="U2262" i="1"/>
  <c r="V2262" i="1" s="1"/>
  <c r="U2263" i="1"/>
  <c r="V2263" i="1" s="1"/>
  <c r="U2264" i="1"/>
  <c r="V2264" i="1" s="1"/>
  <c r="U2265" i="1"/>
  <c r="V2265" i="1" s="1"/>
  <c r="U2266" i="1"/>
  <c r="V2266" i="1" s="1"/>
  <c r="U2267" i="1"/>
  <c r="V2267" i="1" s="1"/>
  <c r="U2268" i="1"/>
  <c r="V2268" i="1" s="1"/>
  <c r="U2269" i="1"/>
  <c r="V2269" i="1" s="1"/>
  <c r="U2270" i="1"/>
  <c r="V2270" i="1" s="1"/>
  <c r="U2271" i="1"/>
  <c r="V2271" i="1" s="1"/>
  <c r="U2272" i="1"/>
  <c r="V2272" i="1" s="1"/>
  <c r="U2273" i="1"/>
  <c r="V2273" i="1" s="1"/>
  <c r="U2274" i="1"/>
  <c r="V2274" i="1" s="1"/>
  <c r="U2275" i="1"/>
  <c r="V2275" i="1" s="1"/>
  <c r="U2276" i="1"/>
  <c r="V2276" i="1" s="1"/>
  <c r="U2277" i="1"/>
  <c r="V2277" i="1" s="1"/>
  <c r="U2278" i="1"/>
  <c r="V2278" i="1" s="1"/>
  <c r="U2279" i="1"/>
  <c r="V2279" i="1" s="1"/>
  <c r="U2280" i="1"/>
  <c r="V2280" i="1" s="1"/>
  <c r="U2281" i="1"/>
  <c r="V2281" i="1" s="1"/>
  <c r="U2282" i="1"/>
  <c r="V2282" i="1" s="1"/>
  <c r="U2283" i="1"/>
  <c r="V2283" i="1" s="1"/>
  <c r="U2284" i="1"/>
  <c r="V2284" i="1" s="1"/>
  <c r="U2285" i="1"/>
  <c r="V2285" i="1" s="1"/>
  <c r="U2286" i="1"/>
  <c r="V2286" i="1" s="1"/>
  <c r="U2287" i="1"/>
  <c r="V2287" i="1" s="1"/>
  <c r="U2288" i="1"/>
  <c r="V2288" i="1" s="1"/>
  <c r="U2289" i="1"/>
  <c r="V2289" i="1" s="1"/>
  <c r="U2290" i="1"/>
  <c r="V2290" i="1" s="1"/>
  <c r="U2291" i="1"/>
  <c r="V2291" i="1" s="1"/>
  <c r="U2292" i="1"/>
  <c r="V2292" i="1" s="1"/>
  <c r="U2293" i="1"/>
  <c r="V2293" i="1" s="1"/>
  <c r="U2294" i="1"/>
  <c r="V2294" i="1" s="1"/>
  <c r="U2295" i="1"/>
  <c r="V2295" i="1" s="1"/>
  <c r="U2296" i="1"/>
  <c r="V2296" i="1" s="1"/>
  <c r="U2297" i="1"/>
  <c r="V2297" i="1" s="1"/>
  <c r="U2298" i="1"/>
  <c r="V2298" i="1" s="1"/>
  <c r="U2299" i="1"/>
  <c r="V2299" i="1" s="1"/>
  <c r="U2300" i="1"/>
  <c r="V2300" i="1" s="1"/>
  <c r="U2301" i="1"/>
  <c r="V2301" i="1" s="1"/>
  <c r="U2302" i="1"/>
  <c r="V2302" i="1" s="1"/>
  <c r="U2303" i="1"/>
  <c r="V2303" i="1" s="1"/>
  <c r="U2304" i="1"/>
  <c r="V2304" i="1" s="1"/>
  <c r="U2305" i="1"/>
  <c r="V2305" i="1" s="1"/>
  <c r="U2306" i="1"/>
  <c r="V2306" i="1" s="1"/>
  <c r="U2307" i="1"/>
  <c r="V2307" i="1" s="1"/>
  <c r="U2308" i="1"/>
  <c r="V2308" i="1" s="1"/>
  <c r="U2309" i="1"/>
  <c r="V2309" i="1" s="1"/>
  <c r="U2310" i="1"/>
  <c r="V2310" i="1" s="1"/>
  <c r="U2311" i="1"/>
  <c r="V2311" i="1" s="1"/>
  <c r="U2312" i="1"/>
  <c r="V2312" i="1" s="1"/>
  <c r="U2313" i="1"/>
  <c r="V2313" i="1" s="1"/>
  <c r="U2314" i="1"/>
  <c r="V2314" i="1" s="1"/>
  <c r="U2315" i="1"/>
  <c r="V2315" i="1" s="1"/>
  <c r="U2316" i="1"/>
  <c r="V2316" i="1" s="1"/>
  <c r="U2317" i="1"/>
  <c r="V2317" i="1" s="1"/>
  <c r="U2318" i="1"/>
  <c r="V2318" i="1" s="1"/>
  <c r="U2319" i="1"/>
  <c r="V2319" i="1" s="1"/>
  <c r="U2320" i="1"/>
  <c r="V2320" i="1" s="1"/>
  <c r="U2321" i="1"/>
  <c r="V2321" i="1" s="1"/>
  <c r="U2322" i="1"/>
  <c r="V2322" i="1" s="1"/>
  <c r="U2323" i="1"/>
  <c r="V2323" i="1" s="1"/>
  <c r="U2324" i="1"/>
  <c r="V2324" i="1" s="1"/>
  <c r="U2325" i="1"/>
  <c r="V2325" i="1" s="1"/>
  <c r="U2326" i="1"/>
  <c r="V2326" i="1" s="1"/>
  <c r="U2327" i="1"/>
  <c r="V2327" i="1" s="1"/>
  <c r="U2328" i="1"/>
  <c r="V2328" i="1" s="1"/>
  <c r="U2329" i="1"/>
  <c r="V2329" i="1" s="1"/>
  <c r="U2330" i="1"/>
  <c r="V2330" i="1" s="1"/>
  <c r="U2331" i="1"/>
  <c r="V2331" i="1" s="1"/>
  <c r="U2332" i="1"/>
  <c r="V2332" i="1" s="1"/>
  <c r="U2333" i="1"/>
  <c r="V2333" i="1" s="1"/>
  <c r="U2334" i="1"/>
  <c r="V2334" i="1" s="1"/>
  <c r="U2335" i="1"/>
  <c r="V2335" i="1" s="1"/>
  <c r="U2336" i="1"/>
  <c r="V2336" i="1" s="1"/>
  <c r="U2337" i="1"/>
  <c r="V2337" i="1" s="1"/>
  <c r="U2338" i="1"/>
  <c r="V2338" i="1" s="1"/>
  <c r="U2339" i="1"/>
  <c r="V2339" i="1" s="1"/>
  <c r="U2340" i="1"/>
  <c r="V2340" i="1" s="1"/>
  <c r="U2341" i="1"/>
  <c r="V2341" i="1" s="1"/>
  <c r="U2342" i="1"/>
  <c r="V2342" i="1" s="1"/>
  <c r="U2343" i="1"/>
  <c r="V2343" i="1" s="1"/>
  <c r="U2344" i="1"/>
  <c r="V2344" i="1" s="1"/>
  <c r="U2345" i="1"/>
  <c r="V2345" i="1" s="1"/>
  <c r="U2346" i="1"/>
  <c r="V2346" i="1" s="1"/>
  <c r="U2347" i="1"/>
  <c r="V2347" i="1" s="1"/>
  <c r="U2348" i="1"/>
  <c r="V2348" i="1" s="1"/>
  <c r="U2349" i="1"/>
  <c r="V2349" i="1" s="1"/>
  <c r="U2350" i="1"/>
  <c r="V2350" i="1" s="1"/>
  <c r="U2351" i="1"/>
  <c r="V2351" i="1" s="1"/>
  <c r="U2352" i="1"/>
  <c r="V2352" i="1" s="1"/>
  <c r="U2353" i="1"/>
  <c r="V2353" i="1" s="1"/>
  <c r="U2354" i="1"/>
  <c r="V2354" i="1" s="1"/>
  <c r="U2355" i="1"/>
  <c r="V2355" i="1" s="1"/>
  <c r="U2356" i="1"/>
  <c r="V2356" i="1" s="1"/>
  <c r="U2357" i="1"/>
  <c r="V2357" i="1" s="1"/>
  <c r="U2358" i="1"/>
  <c r="V2358" i="1" s="1"/>
  <c r="U2359" i="1"/>
  <c r="V2359" i="1" s="1"/>
  <c r="U2360" i="1"/>
  <c r="V2360" i="1" s="1"/>
  <c r="U2361" i="1"/>
  <c r="V2361" i="1" s="1"/>
  <c r="U2362" i="1"/>
  <c r="V2362" i="1" s="1"/>
  <c r="U2363" i="1"/>
  <c r="V2363" i="1" s="1"/>
  <c r="U2364" i="1"/>
  <c r="V2364" i="1" s="1"/>
  <c r="U2365" i="1"/>
  <c r="V2365" i="1" s="1"/>
  <c r="U2366" i="1"/>
  <c r="V2366" i="1" s="1"/>
  <c r="U2367" i="1"/>
  <c r="V2367" i="1" s="1"/>
  <c r="U2368" i="1"/>
  <c r="V2368" i="1" s="1"/>
  <c r="U2369" i="1"/>
  <c r="V2369" i="1" s="1"/>
  <c r="U2370" i="1"/>
  <c r="V2370" i="1" s="1"/>
  <c r="U2371" i="1"/>
  <c r="V2371" i="1" s="1"/>
  <c r="U2372" i="1"/>
  <c r="V2372" i="1" s="1"/>
  <c r="U2373" i="1"/>
  <c r="V2373" i="1" s="1"/>
  <c r="U2374" i="1"/>
  <c r="V2374" i="1" s="1"/>
  <c r="U2375" i="1"/>
  <c r="V2375" i="1" s="1"/>
  <c r="U2376" i="1"/>
  <c r="V2376" i="1" s="1"/>
  <c r="U2377" i="1"/>
  <c r="V2377" i="1" s="1"/>
  <c r="U2378" i="1"/>
  <c r="V2378" i="1" s="1"/>
  <c r="U2379" i="1"/>
  <c r="V2379" i="1" s="1"/>
  <c r="U2380" i="1"/>
  <c r="V2380" i="1" s="1"/>
  <c r="U2381" i="1"/>
  <c r="V2381" i="1" s="1"/>
  <c r="U2382" i="1"/>
  <c r="V2382" i="1" s="1"/>
  <c r="U2383" i="1"/>
  <c r="V2383" i="1" s="1"/>
  <c r="U2384" i="1"/>
  <c r="V2384" i="1" s="1"/>
  <c r="U2385" i="1"/>
  <c r="V2385" i="1" s="1"/>
  <c r="U2386" i="1"/>
  <c r="V2386" i="1" s="1"/>
  <c r="U2387" i="1"/>
  <c r="V2387" i="1" s="1"/>
  <c r="U2388" i="1"/>
  <c r="V2388" i="1" s="1"/>
  <c r="U2389" i="1"/>
  <c r="V2389" i="1" s="1"/>
  <c r="U2390" i="1"/>
  <c r="V2390" i="1" s="1"/>
  <c r="U2391" i="1"/>
  <c r="V2391" i="1" s="1"/>
  <c r="U2392" i="1"/>
  <c r="V2392" i="1" s="1"/>
  <c r="U2393" i="1"/>
  <c r="V2393" i="1" s="1"/>
  <c r="U2394" i="1"/>
  <c r="V2394" i="1" s="1"/>
  <c r="U2395" i="1"/>
  <c r="V2395" i="1" s="1"/>
  <c r="U2396" i="1"/>
  <c r="V2396" i="1" s="1"/>
  <c r="U2397" i="1"/>
  <c r="V2397" i="1" s="1"/>
  <c r="U2398" i="1"/>
  <c r="V2398" i="1" s="1"/>
  <c r="U2399" i="1"/>
  <c r="V2399" i="1" s="1"/>
  <c r="U2400" i="1"/>
  <c r="V2400" i="1" s="1"/>
  <c r="U2401" i="1"/>
  <c r="V2401" i="1" s="1"/>
  <c r="U2402" i="1"/>
  <c r="V2402" i="1" s="1"/>
  <c r="U2403" i="1"/>
  <c r="V2403" i="1" s="1"/>
  <c r="U2404" i="1"/>
  <c r="V2404" i="1" s="1"/>
  <c r="U2405" i="1"/>
  <c r="V2405" i="1" s="1"/>
  <c r="U2406" i="1"/>
  <c r="V2406" i="1" s="1"/>
  <c r="U2407" i="1"/>
  <c r="V2407" i="1" s="1"/>
  <c r="U2408" i="1"/>
  <c r="V2408" i="1" s="1"/>
  <c r="U2409" i="1"/>
  <c r="V2409" i="1" s="1"/>
  <c r="U2410" i="1"/>
  <c r="V2410" i="1" s="1"/>
  <c r="U2411" i="1"/>
  <c r="V2411" i="1" s="1"/>
  <c r="U2412" i="1"/>
  <c r="V2412" i="1" s="1"/>
  <c r="U2413" i="1"/>
  <c r="V2413" i="1" s="1"/>
  <c r="U2414" i="1"/>
  <c r="V2414" i="1" s="1"/>
  <c r="U2415" i="1"/>
  <c r="V2415" i="1" s="1"/>
  <c r="U2416" i="1"/>
  <c r="V2416" i="1" s="1"/>
  <c r="U2417" i="1"/>
  <c r="V2417" i="1" s="1"/>
  <c r="U2418" i="1"/>
  <c r="V2418" i="1" s="1"/>
  <c r="U2419" i="1"/>
  <c r="V2419" i="1" s="1"/>
  <c r="U2420" i="1"/>
  <c r="V2420" i="1" s="1"/>
  <c r="U2421" i="1"/>
  <c r="V2421" i="1" s="1"/>
  <c r="U2422" i="1"/>
  <c r="V2422" i="1" s="1"/>
  <c r="U2423" i="1"/>
  <c r="V2423" i="1" s="1"/>
  <c r="U2424" i="1"/>
  <c r="V2424" i="1" s="1"/>
  <c r="U2425" i="1"/>
  <c r="V2425" i="1" s="1"/>
  <c r="U2426" i="1"/>
  <c r="V2426" i="1" s="1"/>
  <c r="U2427" i="1"/>
  <c r="V2427" i="1" s="1"/>
  <c r="U2428" i="1"/>
  <c r="V2428" i="1" s="1"/>
  <c r="U2429" i="1"/>
  <c r="V2429" i="1" s="1"/>
  <c r="U2430" i="1"/>
  <c r="V2430" i="1" s="1"/>
  <c r="U2431" i="1"/>
  <c r="V2431" i="1" s="1"/>
  <c r="U2432" i="1"/>
  <c r="V2432" i="1" s="1"/>
  <c r="U2433" i="1"/>
  <c r="V2433" i="1" s="1"/>
  <c r="U2434" i="1"/>
  <c r="V2434" i="1" s="1"/>
  <c r="U2435" i="1"/>
  <c r="V2435" i="1" s="1"/>
  <c r="U2436" i="1"/>
  <c r="V2436" i="1" s="1"/>
  <c r="U2437" i="1"/>
  <c r="V2437" i="1" s="1"/>
  <c r="U2438" i="1"/>
  <c r="V2438" i="1" s="1"/>
  <c r="U2439" i="1"/>
  <c r="V2439" i="1" s="1"/>
  <c r="U2440" i="1"/>
  <c r="V2440" i="1" s="1"/>
  <c r="U2441" i="1"/>
  <c r="V2441" i="1" s="1"/>
  <c r="U2442" i="1"/>
  <c r="V2442" i="1" s="1"/>
  <c r="U2443" i="1"/>
  <c r="V2443" i="1" s="1"/>
  <c r="U2444" i="1"/>
  <c r="V2444" i="1" s="1"/>
  <c r="U2445" i="1"/>
  <c r="V2445" i="1" s="1"/>
  <c r="U2446" i="1"/>
  <c r="V2446" i="1" s="1"/>
  <c r="U2447" i="1"/>
  <c r="V2447" i="1" s="1"/>
  <c r="U2448" i="1"/>
  <c r="V2448" i="1" s="1"/>
  <c r="U2449" i="1"/>
  <c r="V2449" i="1" s="1"/>
  <c r="U2450" i="1"/>
  <c r="V2450" i="1" s="1"/>
  <c r="U2451" i="1"/>
  <c r="V2451" i="1" s="1"/>
  <c r="U2452" i="1"/>
  <c r="V2452" i="1" s="1"/>
  <c r="U2453" i="1"/>
  <c r="V2453" i="1" s="1"/>
  <c r="U2454" i="1"/>
  <c r="V2454" i="1" s="1"/>
  <c r="U2455" i="1"/>
  <c r="V2455" i="1" s="1"/>
  <c r="U2456" i="1"/>
  <c r="V2456" i="1" s="1"/>
  <c r="U2457" i="1"/>
  <c r="V2457" i="1" s="1"/>
  <c r="U2458" i="1"/>
  <c r="V2458" i="1" s="1"/>
  <c r="U2459" i="1"/>
  <c r="V2459" i="1" s="1"/>
  <c r="U2460" i="1"/>
  <c r="V2460" i="1" s="1"/>
  <c r="U2461" i="1"/>
  <c r="V2461" i="1" s="1"/>
  <c r="U2462" i="1"/>
  <c r="V2462" i="1" s="1"/>
  <c r="U2463" i="1"/>
  <c r="V2463" i="1" s="1"/>
  <c r="U2464" i="1"/>
  <c r="V2464" i="1" s="1"/>
  <c r="U2465" i="1"/>
  <c r="V2465" i="1" s="1"/>
  <c r="U2466" i="1"/>
  <c r="V2466" i="1" s="1"/>
  <c r="U2467" i="1"/>
  <c r="V2467" i="1" s="1"/>
  <c r="U2468" i="1"/>
  <c r="V2468" i="1" s="1"/>
  <c r="U2469" i="1"/>
  <c r="V2469" i="1" s="1"/>
  <c r="U2470" i="1"/>
  <c r="V2470" i="1" s="1"/>
  <c r="U2471" i="1"/>
  <c r="V2471" i="1" s="1"/>
  <c r="U2472" i="1"/>
  <c r="V2472" i="1" s="1"/>
  <c r="U2473" i="1"/>
  <c r="V2473" i="1" s="1"/>
  <c r="U2474" i="1"/>
  <c r="V2474" i="1" s="1"/>
  <c r="U2475" i="1"/>
  <c r="V2475" i="1" s="1"/>
  <c r="U2476" i="1"/>
  <c r="V2476" i="1" s="1"/>
  <c r="U2477" i="1"/>
  <c r="V2477" i="1" s="1"/>
  <c r="U2478" i="1"/>
  <c r="V2478" i="1" s="1"/>
  <c r="U2479" i="1"/>
  <c r="V2479" i="1" s="1"/>
  <c r="U2480" i="1"/>
  <c r="V2480" i="1" s="1"/>
  <c r="U2481" i="1"/>
  <c r="V2481" i="1" s="1"/>
  <c r="U2482" i="1"/>
  <c r="V2482" i="1" s="1"/>
  <c r="U2483" i="1"/>
  <c r="V2483" i="1" s="1"/>
  <c r="U2484" i="1"/>
  <c r="V2484" i="1" s="1"/>
  <c r="U2485" i="1"/>
  <c r="V2485" i="1" s="1"/>
  <c r="U2486" i="1"/>
  <c r="V2486" i="1" s="1"/>
  <c r="U2487" i="1"/>
  <c r="V2487" i="1" s="1"/>
  <c r="U2488" i="1"/>
  <c r="V2488" i="1" s="1"/>
  <c r="U2489" i="1"/>
  <c r="V2489" i="1" s="1"/>
  <c r="U2490" i="1"/>
  <c r="V2490" i="1" s="1"/>
  <c r="U2491" i="1"/>
  <c r="V2491" i="1" s="1"/>
  <c r="U2492" i="1"/>
  <c r="V2492" i="1" s="1"/>
  <c r="U2493" i="1"/>
  <c r="V2493" i="1" s="1"/>
  <c r="U2494" i="1"/>
  <c r="V2494" i="1" s="1"/>
  <c r="U2495" i="1"/>
  <c r="V2495" i="1" s="1"/>
  <c r="U2496" i="1"/>
  <c r="V2496" i="1" s="1"/>
  <c r="U2497" i="1"/>
  <c r="V2497" i="1" s="1"/>
  <c r="U2498" i="1"/>
  <c r="V2498" i="1" s="1"/>
  <c r="U2499" i="1"/>
  <c r="V2499" i="1" s="1"/>
  <c r="U2500" i="1"/>
  <c r="V2500" i="1" s="1"/>
  <c r="U2501" i="1"/>
  <c r="V2501" i="1" s="1"/>
  <c r="U2502" i="1"/>
  <c r="V2502" i="1" s="1"/>
  <c r="U2503" i="1"/>
  <c r="V2503" i="1" s="1"/>
  <c r="U2504" i="1"/>
  <c r="V2504" i="1" s="1"/>
  <c r="U2505" i="1"/>
  <c r="V2505" i="1" s="1"/>
  <c r="U2506" i="1"/>
  <c r="V2506" i="1" s="1"/>
  <c r="U2507" i="1"/>
  <c r="V2507" i="1" s="1"/>
  <c r="U2508" i="1"/>
  <c r="V2508" i="1" s="1"/>
  <c r="U2509" i="1"/>
  <c r="V2509" i="1" s="1"/>
  <c r="U10" i="1"/>
  <c r="V10" i="1" s="1"/>
  <c r="CB21" i="3"/>
  <c r="CB22" i="3"/>
  <c r="CB23" i="3"/>
  <c r="CB24" i="3"/>
  <c r="CB25" i="3"/>
  <c r="CB26" i="3"/>
  <c r="CB27" i="3"/>
  <c r="CB28" i="3"/>
  <c r="CB29" i="3"/>
  <c r="CB20" i="3"/>
  <c r="E5" i="1"/>
  <c r="B5" i="1"/>
  <c r="C19" i="8" l="1"/>
  <c r="O19" i="8" s="1"/>
  <c r="AR14" i="1"/>
  <c r="C27" i="8"/>
  <c r="O27" i="8" s="1"/>
  <c r="AR18" i="1"/>
  <c r="C25" i="8"/>
  <c r="O25" i="8" s="1"/>
  <c r="AR17" i="1"/>
  <c r="C13" i="8"/>
  <c r="O13" i="8" s="1"/>
  <c r="AR11" i="1"/>
  <c r="C31" i="8"/>
  <c r="O31" i="8" s="1"/>
  <c r="AR20" i="1"/>
  <c r="C23" i="8"/>
  <c r="O23" i="8" s="1"/>
  <c r="AR16" i="1"/>
  <c r="C15" i="8"/>
  <c r="O15" i="8" s="1"/>
  <c r="AR12" i="1"/>
  <c r="C17" i="8"/>
  <c r="O17" i="8" s="1"/>
  <c r="AR13" i="1"/>
  <c r="C29" i="8"/>
  <c r="O29" i="8" s="1"/>
  <c r="AR19" i="1"/>
  <c r="C21" i="8"/>
  <c r="O21" i="8" s="1"/>
  <c r="AR15" i="1"/>
  <c r="AJ45" i="1"/>
  <c r="O42" i="8"/>
  <c r="O44" i="8"/>
  <c r="V11" i="1"/>
  <c r="AM2155" i="1"/>
  <c r="BI2149" i="5" s="1"/>
  <c r="O40" i="8"/>
  <c r="AM2506" i="1"/>
  <c r="BI2500" i="5" s="1"/>
  <c r="AM11" i="1"/>
  <c r="AM27" i="1"/>
  <c r="AM43" i="1"/>
  <c r="AM59" i="1"/>
  <c r="AM75" i="1"/>
  <c r="BI69" i="5" s="1"/>
  <c r="AM91" i="1"/>
  <c r="BI85" i="5" s="1"/>
  <c r="AM107" i="1"/>
  <c r="BI101" i="5" s="1"/>
  <c r="AM123" i="1"/>
  <c r="BI117" i="5" s="1"/>
  <c r="AM139" i="1"/>
  <c r="BI133" i="5" s="1"/>
  <c r="AM155" i="1"/>
  <c r="BI149" i="5" s="1"/>
  <c r="AM171" i="1"/>
  <c r="BI165" i="5" s="1"/>
  <c r="AM187" i="1"/>
  <c r="BI181" i="5" s="1"/>
  <c r="AM203" i="1"/>
  <c r="BI197" i="5" s="1"/>
  <c r="AM219" i="1"/>
  <c r="BI213" i="5" s="1"/>
  <c r="AM235" i="1"/>
  <c r="BI229" i="5" s="1"/>
  <c r="AM251" i="1"/>
  <c r="BI245" i="5" s="1"/>
  <c r="AM267" i="1"/>
  <c r="BI261" i="5" s="1"/>
  <c r="AM283" i="1"/>
  <c r="BI277" i="5" s="1"/>
  <c r="AM299" i="1"/>
  <c r="BI293" i="5" s="1"/>
  <c r="AM315" i="1"/>
  <c r="BI309" i="5" s="1"/>
  <c r="AM331" i="1"/>
  <c r="BI325" i="5" s="1"/>
  <c r="AM347" i="1"/>
  <c r="BI341" i="5" s="1"/>
  <c r="AM363" i="1"/>
  <c r="BI357" i="5" s="1"/>
  <c r="AM379" i="1"/>
  <c r="BI373" i="5" s="1"/>
  <c r="AM395" i="1"/>
  <c r="BI389" i="5" s="1"/>
  <c r="AM411" i="1"/>
  <c r="BI405" i="5" s="1"/>
  <c r="AM427" i="1"/>
  <c r="BI421" i="5" s="1"/>
  <c r="AM443" i="1"/>
  <c r="BI437" i="5" s="1"/>
  <c r="AM459" i="1"/>
  <c r="BI453" i="5" s="1"/>
  <c r="AM475" i="1"/>
  <c r="BI469" i="5" s="1"/>
  <c r="AM491" i="1"/>
  <c r="BI485" i="5" s="1"/>
  <c r="AM507" i="1"/>
  <c r="BI501" i="5" s="1"/>
  <c r="AM523" i="1"/>
  <c r="BI517" i="5" s="1"/>
  <c r="AM539" i="1"/>
  <c r="BI533" i="5" s="1"/>
  <c r="AM555" i="1"/>
  <c r="BI549" i="5" s="1"/>
  <c r="AM571" i="1"/>
  <c r="BI565" i="5" s="1"/>
  <c r="AM587" i="1"/>
  <c r="BI581" i="5" s="1"/>
  <c r="AM603" i="1"/>
  <c r="BI597" i="5" s="1"/>
  <c r="AM619" i="1"/>
  <c r="BI613" i="5" s="1"/>
  <c r="AM635" i="1"/>
  <c r="BI629" i="5" s="1"/>
  <c r="AM651" i="1"/>
  <c r="BI645" i="5" s="1"/>
  <c r="AM667" i="1"/>
  <c r="BI661" i="5" s="1"/>
  <c r="AM683" i="1"/>
  <c r="BI677" i="5" s="1"/>
  <c r="AM699" i="1"/>
  <c r="BI693" i="5" s="1"/>
  <c r="AM715" i="1"/>
  <c r="BI709" i="5" s="1"/>
  <c r="AM731" i="1"/>
  <c r="BI725" i="5" s="1"/>
  <c r="AM747" i="1"/>
  <c r="BI741" i="5" s="1"/>
  <c r="AM763" i="1"/>
  <c r="BI757" i="5" s="1"/>
  <c r="AM779" i="1"/>
  <c r="BI773" i="5" s="1"/>
  <c r="AM795" i="1"/>
  <c r="BI789" i="5" s="1"/>
  <c r="AM811" i="1"/>
  <c r="BI805" i="5" s="1"/>
  <c r="AM827" i="1"/>
  <c r="BI821" i="5" s="1"/>
  <c r="AM843" i="1"/>
  <c r="BI837" i="5" s="1"/>
  <c r="AM859" i="1"/>
  <c r="BI853" i="5" s="1"/>
  <c r="AM875" i="1"/>
  <c r="BI869" i="5" s="1"/>
  <c r="AM891" i="1"/>
  <c r="BI885" i="5" s="1"/>
  <c r="AM907" i="1"/>
  <c r="BI901" i="5" s="1"/>
  <c r="AM923" i="1"/>
  <c r="BI917" i="5" s="1"/>
  <c r="AM939" i="1"/>
  <c r="BI933" i="5" s="1"/>
  <c r="AM955" i="1"/>
  <c r="BI949" i="5" s="1"/>
  <c r="AM971" i="1"/>
  <c r="BI965" i="5" s="1"/>
  <c r="AM987" i="1"/>
  <c r="BI981" i="5" s="1"/>
  <c r="AM1003" i="1"/>
  <c r="BI997" i="5" s="1"/>
  <c r="AM1019" i="1"/>
  <c r="BI1013" i="5" s="1"/>
  <c r="AM1035" i="1"/>
  <c r="BI1029" i="5" s="1"/>
  <c r="AM1051" i="1"/>
  <c r="BI1045" i="5" s="1"/>
  <c r="AM1067" i="1"/>
  <c r="BI1061" i="5" s="1"/>
  <c r="AM1083" i="1"/>
  <c r="BI1077" i="5" s="1"/>
  <c r="AM1099" i="1"/>
  <c r="BI1093" i="5" s="1"/>
  <c r="AM1115" i="1"/>
  <c r="BI1109" i="5" s="1"/>
  <c r="AM1131" i="1"/>
  <c r="BI1125" i="5" s="1"/>
  <c r="AM1147" i="1"/>
  <c r="BI1141" i="5" s="1"/>
  <c r="AM1163" i="1"/>
  <c r="BI1157" i="5" s="1"/>
  <c r="AM1179" i="1"/>
  <c r="BI1173" i="5" s="1"/>
  <c r="AM1195" i="1"/>
  <c r="BI1189" i="5" s="1"/>
  <c r="AM1211" i="1"/>
  <c r="BI1205" i="5" s="1"/>
  <c r="AM1227" i="1"/>
  <c r="BI1221" i="5" s="1"/>
  <c r="AM1243" i="1"/>
  <c r="BI1237" i="5" s="1"/>
  <c r="AM1259" i="1"/>
  <c r="BI1253" i="5" s="1"/>
  <c r="AM1275" i="1"/>
  <c r="BI1269" i="5" s="1"/>
  <c r="AM1291" i="1"/>
  <c r="BI1285" i="5" s="1"/>
  <c r="AM1307" i="1"/>
  <c r="BI1301" i="5" s="1"/>
  <c r="AM1323" i="1"/>
  <c r="BI1317" i="5" s="1"/>
  <c r="AM1339" i="1"/>
  <c r="BI1333" i="5" s="1"/>
  <c r="AM1355" i="1"/>
  <c r="BI1349" i="5" s="1"/>
  <c r="AM1371" i="1"/>
  <c r="BI1365" i="5" s="1"/>
  <c r="AM1387" i="1"/>
  <c r="BI1381" i="5" s="1"/>
  <c r="AM1403" i="1"/>
  <c r="BI1397" i="5" s="1"/>
  <c r="AM1419" i="1"/>
  <c r="BI1413" i="5" s="1"/>
  <c r="AM1435" i="1"/>
  <c r="BI1429" i="5" s="1"/>
  <c r="AM1451" i="1"/>
  <c r="BI1445" i="5" s="1"/>
  <c r="AM1467" i="1"/>
  <c r="BI1461" i="5" s="1"/>
  <c r="AM1483" i="1"/>
  <c r="BI1477" i="5" s="1"/>
  <c r="AM1499" i="1"/>
  <c r="BI1493" i="5" s="1"/>
  <c r="AM1515" i="1"/>
  <c r="BI1509" i="5" s="1"/>
  <c r="AM1531" i="1"/>
  <c r="BI1525" i="5" s="1"/>
  <c r="AM1547" i="1"/>
  <c r="BI1541" i="5" s="1"/>
  <c r="AM1563" i="1"/>
  <c r="BI1557" i="5" s="1"/>
  <c r="AM1579" i="1"/>
  <c r="BI1573" i="5" s="1"/>
  <c r="AM1595" i="1"/>
  <c r="BI1589" i="5" s="1"/>
  <c r="AM1611" i="1"/>
  <c r="BI1605" i="5" s="1"/>
  <c r="AM1627" i="1"/>
  <c r="BI1621" i="5" s="1"/>
  <c r="AM1643" i="1"/>
  <c r="BI1637" i="5" s="1"/>
  <c r="AM1659" i="1"/>
  <c r="BI1653" i="5" s="1"/>
  <c r="AM1675" i="1"/>
  <c r="BI1669" i="5" s="1"/>
  <c r="AM1691" i="1"/>
  <c r="BI1685" i="5" s="1"/>
  <c r="AM1707" i="1"/>
  <c r="BI1701" i="5" s="1"/>
  <c r="AM1723" i="1"/>
  <c r="BI1717" i="5" s="1"/>
  <c r="AM1739" i="1"/>
  <c r="BI1733" i="5" s="1"/>
  <c r="AM1755" i="1"/>
  <c r="BI1749" i="5" s="1"/>
  <c r="AM1771" i="1"/>
  <c r="BI1765" i="5" s="1"/>
  <c r="AM1787" i="1"/>
  <c r="BI1781" i="5" s="1"/>
  <c r="AM1803" i="1"/>
  <c r="BI1797" i="5" s="1"/>
  <c r="AM1819" i="1"/>
  <c r="BI1813" i="5" s="1"/>
  <c r="AM1835" i="1"/>
  <c r="BI1829" i="5" s="1"/>
  <c r="AM1851" i="1"/>
  <c r="BI1845" i="5" s="1"/>
  <c r="AM1867" i="1"/>
  <c r="BI1861" i="5" s="1"/>
  <c r="AM1883" i="1"/>
  <c r="BI1877" i="5" s="1"/>
  <c r="AM1899" i="1"/>
  <c r="BI1893" i="5" s="1"/>
  <c r="AM1915" i="1"/>
  <c r="BI1909" i="5" s="1"/>
  <c r="AM1931" i="1"/>
  <c r="BI1925" i="5" s="1"/>
  <c r="AM1947" i="1"/>
  <c r="BI1941" i="5" s="1"/>
  <c r="AM1963" i="1"/>
  <c r="BI1957" i="5" s="1"/>
  <c r="AM1979" i="1"/>
  <c r="BI1973" i="5" s="1"/>
  <c r="AM1995" i="1"/>
  <c r="BI1989" i="5" s="1"/>
  <c r="AM2011" i="1"/>
  <c r="BI2005" i="5" s="1"/>
  <c r="AM2027" i="1"/>
  <c r="BI2021" i="5" s="1"/>
  <c r="AM2043" i="1"/>
  <c r="BI2037" i="5" s="1"/>
  <c r="AM2059" i="1"/>
  <c r="BI2053" i="5" s="1"/>
  <c r="AM2075" i="1"/>
  <c r="BI2069" i="5" s="1"/>
  <c r="AM2091" i="1"/>
  <c r="BI2085" i="5" s="1"/>
  <c r="AM2107" i="1"/>
  <c r="BI2101" i="5" s="1"/>
  <c r="AM2123" i="1"/>
  <c r="BI2117" i="5" s="1"/>
  <c r="AM2139" i="1"/>
  <c r="BI2133" i="5" s="1"/>
  <c r="AM2295" i="1"/>
  <c r="BI2289" i="5" s="1"/>
  <c r="AM2291" i="1"/>
  <c r="BI2285" i="5" s="1"/>
  <c r="AM2287" i="1"/>
  <c r="BI2281" i="5" s="1"/>
  <c r="AM2283" i="1"/>
  <c r="BI2277" i="5" s="1"/>
  <c r="AM2279" i="1"/>
  <c r="BI2273" i="5" s="1"/>
  <c r="AM2275" i="1"/>
  <c r="BI2269" i="5" s="1"/>
  <c r="AM2271" i="1"/>
  <c r="BI2265" i="5" s="1"/>
  <c r="AM2267" i="1"/>
  <c r="BI2261" i="5" s="1"/>
  <c r="AM2263" i="1"/>
  <c r="BI2257" i="5" s="1"/>
  <c r="AM2259" i="1"/>
  <c r="BI2253" i="5" s="1"/>
  <c r="AM2255" i="1"/>
  <c r="BI2249" i="5" s="1"/>
  <c r="AM2251" i="1"/>
  <c r="BI2245" i="5" s="1"/>
  <c r="AM2247" i="1"/>
  <c r="BI2241" i="5" s="1"/>
  <c r="AM2243" i="1"/>
  <c r="BI2237" i="5" s="1"/>
  <c r="AM2239" i="1"/>
  <c r="BI2233" i="5" s="1"/>
  <c r="AM2235" i="1"/>
  <c r="BI2229" i="5" s="1"/>
  <c r="AM2231" i="1"/>
  <c r="BI2225" i="5" s="1"/>
  <c r="AM2227" i="1"/>
  <c r="BI2221" i="5" s="1"/>
  <c r="AM2223" i="1"/>
  <c r="BI2217" i="5" s="1"/>
  <c r="AM2219" i="1"/>
  <c r="BI2213" i="5" s="1"/>
  <c r="AM2215" i="1"/>
  <c r="BI2209" i="5" s="1"/>
  <c r="AM2211" i="1"/>
  <c r="BI2205" i="5" s="1"/>
  <c r="AM2207" i="1"/>
  <c r="BI2201" i="5" s="1"/>
  <c r="AM2203" i="1"/>
  <c r="BI2197" i="5" s="1"/>
  <c r="AM2199" i="1"/>
  <c r="BI2193" i="5" s="1"/>
  <c r="AM2195" i="1"/>
  <c r="BI2189" i="5" s="1"/>
  <c r="AM2191" i="1"/>
  <c r="BI2185" i="5" s="1"/>
  <c r="AM2187" i="1"/>
  <c r="BI2181" i="5" s="1"/>
  <c r="AM2183" i="1"/>
  <c r="BI2177" i="5" s="1"/>
  <c r="AM2179" i="1"/>
  <c r="BI2173" i="5" s="1"/>
  <c r="AM2175" i="1"/>
  <c r="BI2169" i="5" s="1"/>
  <c r="AM2171" i="1"/>
  <c r="BI2165" i="5" s="1"/>
  <c r="AM15" i="1"/>
  <c r="AM31" i="1"/>
  <c r="AM47" i="1"/>
  <c r="AM63" i="1"/>
  <c r="AM79" i="1"/>
  <c r="BI73" i="5" s="1"/>
  <c r="AM95" i="1"/>
  <c r="BI89" i="5" s="1"/>
  <c r="AM111" i="1"/>
  <c r="BI105" i="5" s="1"/>
  <c r="AM127" i="1"/>
  <c r="BI121" i="5" s="1"/>
  <c r="AM143" i="1"/>
  <c r="BI137" i="5" s="1"/>
  <c r="AM159" i="1"/>
  <c r="BI153" i="5" s="1"/>
  <c r="AM175" i="1"/>
  <c r="BI169" i="5" s="1"/>
  <c r="AM191" i="1"/>
  <c r="BI185" i="5" s="1"/>
  <c r="AM207" i="1"/>
  <c r="BI201" i="5" s="1"/>
  <c r="AM223" i="1"/>
  <c r="BI217" i="5" s="1"/>
  <c r="AM239" i="1"/>
  <c r="BI233" i="5" s="1"/>
  <c r="AM255" i="1"/>
  <c r="BI249" i="5" s="1"/>
  <c r="AM271" i="1"/>
  <c r="BI265" i="5" s="1"/>
  <c r="AM287" i="1"/>
  <c r="BI281" i="5" s="1"/>
  <c r="AM303" i="1"/>
  <c r="BI297" i="5" s="1"/>
  <c r="AM319" i="1"/>
  <c r="BI313" i="5" s="1"/>
  <c r="AM335" i="1"/>
  <c r="BI329" i="5" s="1"/>
  <c r="AM351" i="1"/>
  <c r="BI345" i="5" s="1"/>
  <c r="AM367" i="1"/>
  <c r="BI361" i="5" s="1"/>
  <c r="AM383" i="1"/>
  <c r="BI377" i="5" s="1"/>
  <c r="AM399" i="1"/>
  <c r="BI393" i="5" s="1"/>
  <c r="AM415" i="1"/>
  <c r="BI409" i="5" s="1"/>
  <c r="AM431" i="1"/>
  <c r="BI425" i="5" s="1"/>
  <c r="AM447" i="1"/>
  <c r="BI441" i="5" s="1"/>
  <c r="AM463" i="1"/>
  <c r="BI457" i="5" s="1"/>
  <c r="AM479" i="1"/>
  <c r="BI473" i="5" s="1"/>
  <c r="AM495" i="1"/>
  <c r="BI489" i="5" s="1"/>
  <c r="AM511" i="1"/>
  <c r="BI505" i="5" s="1"/>
  <c r="AM527" i="1"/>
  <c r="BI521" i="5" s="1"/>
  <c r="AM543" i="1"/>
  <c r="BI537" i="5" s="1"/>
  <c r="AM559" i="1"/>
  <c r="BI553" i="5" s="1"/>
  <c r="AM575" i="1"/>
  <c r="BI569" i="5" s="1"/>
  <c r="AM591" i="1"/>
  <c r="BI585" i="5" s="1"/>
  <c r="AM607" i="1"/>
  <c r="BI601" i="5" s="1"/>
  <c r="AM623" i="1"/>
  <c r="BI617" i="5" s="1"/>
  <c r="AM639" i="1"/>
  <c r="BI633" i="5" s="1"/>
  <c r="AM655" i="1"/>
  <c r="BI649" i="5" s="1"/>
  <c r="AM671" i="1"/>
  <c r="BI665" i="5" s="1"/>
  <c r="AM687" i="1"/>
  <c r="BI681" i="5" s="1"/>
  <c r="AM703" i="1"/>
  <c r="BI697" i="5" s="1"/>
  <c r="AM719" i="1"/>
  <c r="BI713" i="5" s="1"/>
  <c r="AM735" i="1"/>
  <c r="BI729" i="5" s="1"/>
  <c r="AM751" i="1"/>
  <c r="BI745" i="5" s="1"/>
  <c r="AM767" i="1"/>
  <c r="BI761" i="5" s="1"/>
  <c r="AM783" i="1"/>
  <c r="BI777" i="5" s="1"/>
  <c r="AM799" i="1"/>
  <c r="BI793" i="5" s="1"/>
  <c r="AM815" i="1"/>
  <c r="BI809" i="5" s="1"/>
  <c r="AM831" i="1"/>
  <c r="BI825" i="5" s="1"/>
  <c r="AM847" i="1"/>
  <c r="BI841" i="5" s="1"/>
  <c r="AM863" i="1"/>
  <c r="BI857" i="5" s="1"/>
  <c r="AM879" i="1"/>
  <c r="BI873" i="5" s="1"/>
  <c r="AM895" i="1"/>
  <c r="BI889" i="5" s="1"/>
  <c r="AM911" i="1"/>
  <c r="BI905" i="5" s="1"/>
  <c r="AM927" i="1"/>
  <c r="BI921" i="5" s="1"/>
  <c r="AM943" i="1"/>
  <c r="BI937" i="5" s="1"/>
  <c r="AM959" i="1"/>
  <c r="BI953" i="5" s="1"/>
  <c r="AM975" i="1"/>
  <c r="BI969" i="5" s="1"/>
  <c r="AM991" i="1"/>
  <c r="BI985" i="5" s="1"/>
  <c r="AM1007" i="1"/>
  <c r="BI1001" i="5" s="1"/>
  <c r="AM1023" i="1"/>
  <c r="BI1017" i="5" s="1"/>
  <c r="AM1039" i="1"/>
  <c r="BI1033" i="5" s="1"/>
  <c r="AM1055" i="1"/>
  <c r="BI1049" i="5" s="1"/>
  <c r="AM1071" i="1"/>
  <c r="BI1065" i="5" s="1"/>
  <c r="AM1087" i="1"/>
  <c r="BI1081" i="5" s="1"/>
  <c r="AM1103" i="1"/>
  <c r="BI1097" i="5" s="1"/>
  <c r="AM1119" i="1"/>
  <c r="BI1113" i="5" s="1"/>
  <c r="AM1135" i="1"/>
  <c r="BI1129" i="5" s="1"/>
  <c r="AM1151" i="1"/>
  <c r="BI1145" i="5" s="1"/>
  <c r="AM1167" i="1"/>
  <c r="BI1161" i="5" s="1"/>
  <c r="AM1183" i="1"/>
  <c r="BI1177" i="5" s="1"/>
  <c r="AM1199" i="1"/>
  <c r="BI1193" i="5" s="1"/>
  <c r="AM1215" i="1"/>
  <c r="BI1209" i="5" s="1"/>
  <c r="AM1231" i="1"/>
  <c r="BI1225" i="5" s="1"/>
  <c r="AM1247" i="1"/>
  <c r="BI1241" i="5" s="1"/>
  <c r="AM1263" i="1"/>
  <c r="BI1257" i="5" s="1"/>
  <c r="AM1279" i="1"/>
  <c r="BI1273" i="5" s="1"/>
  <c r="AM1295" i="1"/>
  <c r="BI1289" i="5" s="1"/>
  <c r="AM1311" i="1"/>
  <c r="BI1305" i="5" s="1"/>
  <c r="AM1327" i="1"/>
  <c r="BI1321" i="5" s="1"/>
  <c r="AM1343" i="1"/>
  <c r="BI1337" i="5" s="1"/>
  <c r="AM1359" i="1"/>
  <c r="BI1353" i="5" s="1"/>
  <c r="AM1375" i="1"/>
  <c r="BI1369" i="5" s="1"/>
  <c r="AM1391" i="1"/>
  <c r="BI1385" i="5" s="1"/>
  <c r="AM1407" i="1"/>
  <c r="BI1401" i="5" s="1"/>
  <c r="AM1423" i="1"/>
  <c r="BI1417" i="5" s="1"/>
  <c r="AM1439" i="1"/>
  <c r="BI1433" i="5" s="1"/>
  <c r="AM1455" i="1"/>
  <c r="BI1449" i="5" s="1"/>
  <c r="AM1471" i="1"/>
  <c r="BI1465" i="5" s="1"/>
  <c r="AM1487" i="1"/>
  <c r="BI1481" i="5" s="1"/>
  <c r="AM1503" i="1"/>
  <c r="BI1497" i="5" s="1"/>
  <c r="AM1519" i="1"/>
  <c r="BI1513" i="5" s="1"/>
  <c r="AM1535" i="1"/>
  <c r="BI1529" i="5" s="1"/>
  <c r="AM1551" i="1"/>
  <c r="BI1545" i="5" s="1"/>
  <c r="AM1567" i="1"/>
  <c r="BI1561" i="5" s="1"/>
  <c r="AM1583" i="1"/>
  <c r="BI1577" i="5" s="1"/>
  <c r="AM1599" i="1"/>
  <c r="BI1593" i="5" s="1"/>
  <c r="AM1615" i="1"/>
  <c r="BI1609" i="5" s="1"/>
  <c r="AM1631" i="1"/>
  <c r="BI1625" i="5" s="1"/>
  <c r="AM1647" i="1"/>
  <c r="BI1641" i="5" s="1"/>
  <c r="AM1663" i="1"/>
  <c r="BI1657" i="5" s="1"/>
  <c r="AM1679" i="1"/>
  <c r="BI1673" i="5" s="1"/>
  <c r="AM1695" i="1"/>
  <c r="BI1689" i="5" s="1"/>
  <c r="AM1711" i="1"/>
  <c r="BI1705" i="5" s="1"/>
  <c r="AM1727" i="1"/>
  <c r="BI1721" i="5" s="1"/>
  <c r="AM1743" i="1"/>
  <c r="BI1737" i="5" s="1"/>
  <c r="AM1759" i="1"/>
  <c r="BI1753" i="5" s="1"/>
  <c r="AM1775" i="1"/>
  <c r="BI1769" i="5" s="1"/>
  <c r="AM1791" i="1"/>
  <c r="BI1785" i="5" s="1"/>
  <c r="AM1807" i="1"/>
  <c r="BI1801" i="5" s="1"/>
  <c r="AM1823" i="1"/>
  <c r="BI1817" i="5" s="1"/>
  <c r="AM1839" i="1"/>
  <c r="BI1833" i="5" s="1"/>
  <c r="AM1855" i="1"/>
  <c r="BI1849" i="5" s="1"/>
  <c r="AM1871" i="1"/>
  <c r="BI1865" i="5" s="1"/>
  <c r="AM1887" i="1"/>
  <c r="BI1881" i="5" s="1"/>
  <c r="AM1903" i="1"/>
  <c r="BI1897" i="5" s="1"/>
  <c r="AM1919" i="1"/>
  <c r="BI1913" i="5" s="1"/>
  <c r="AM1935" i="1"/>
  <c r="BI1929" i="5" s="1"/>
  <c r="AM1951" i="1"/>
  <c r="BI1945" i="5" s="1"/>
  <c r="AM1967" i="1"/>
  <c r="BI1961" i="5" s="1"/>
  <c r="AM1983" i="1"/>
  <c r="BI1977" i="5" s="1"/>
  <c r="AM1999" i="1"/>
  <c r="BI1993" i="5" s="1"/>
  <c r="AM2015" i="1"/>
  <c r="BI2009" i="5" s="1"/>
  <c r="AM2031" i="1"/>
  <c r="BI2025" i="5" s="1"/>
  <c r="AM2047" i="1"/>
  <c r="BI2041" i="5" s="1"/>
  <c r="AM2063" i="1"/>
  <c r="BI2057" i="5" s="1"/>
  <c r="AM2079" i="1"/>
  <c r="BI2073" i="5" s="1"/>
  <c r="AM2095" i="1"/>
  <c r="BI2089" i="5" s="1"/>
  <c r="AM2111" i="1"/>
  <c r="BI2105" i="5" s="1"/>
  <c r="AM2127" i="1"/>
  <c r="BI2121" i="5" s="1"/>
  <c r="AM2143" i="1"/>
  <c r="BI2137" i="5" s="1"/>
  <c r="AM2159" i="1"/>
  <c r="BI2153" i="5" s="1"/>
  <c r="AM19" i="1"/>
  <c r="AM35" i="1"/>
  <c r="AM51" i="1"/>
  <c r="AM67" i="1"/>
  <c r="AM83" i="1"/>
  <c r="BI77" i="5" s="1"/>
  <c r="AM99" i="1"/>
  <c r="BI93" i="5" s="1"/>
  <c r="AM115" i="1"/>
  <c r="BI109" i="5" s="1"/>
  <c r="AM131" i="1"/>
  <c r="BI125" i="5" s="1"/>
  <c r="AM147" i="1"/>
  <c r="BI141" i="5" s="1"/>
  <c r="AM163" i="1"/>
  <c r="BI157" i="5" s="1"/>
  <c r="AM179" i="1"/>
  <c r="BI173" i="5" s="1"/>
  <c r="AM195" i="1"/>
  <c r="BI189" i="5" s="1"/>
  <c r="AM211" i="1"/>
  <c r="BI205" i="5" s="1"/>
  <c r="AM227" i="1"/>
  <c r="BI221" i="5" s="1"/>
  <c r="AM243" i="1"/>
  <c r="BI237" i="5" s="1"/>
  <c r="AM259" i="1"/>
  <c r="BI253" i="5" s="1"/>
  <c r="AM275" i="1"/>
  <c r="BI269" i="5" s="1"/>
  <c r="AM291" i="1"/>
  <c r="BI285" i="5" s="1"/>
  <c r="AM307" i="1"/>
  <c r="BI301" i="5" s="1"/>
  <c r="AM323" i="1"/>
  <c r="BI317" i="5" s="1"/>
  <c r="AM339" i="1"/>
  <c r="BI333" i="5" s="1"/>
  <c r="AM355" i="1"/>
  <c r="BI349" i="5" s="1"/>
  <c r="AM371" i="1"/>
  <c r="BI365" i="5" s="1"/>
  <c r="AM387" i="1"/>
  <c r="BI381" i="5" s="1"/>
  <c r="AM403" i="1"/>
  <c r="BI397" i="5" s="1"/>
  <c r="AM419" i="1"/>
  <c r="BI413" i="5" s="1"/>
  <c r="AM435" i="1"/>
  <c r="BI429" i="5" s="1"/>
  <c r="AM451" i="1"/>
  <c r="BI445" i="5" s="1"/>
  <c r="AM467" i="1"/>
  <c r="BI461" i="5" s="1"/>
  <c r="AM483" i="1"/>
  <c r="BI477" i="5" s="1"/>
  <c r="AM499" i="1"/>
  <c r="BI493" i="5" s="1"/>
  <c r="AM515" i="1"/>
  <c r="BI509" i="5" s="1"/>
  <c r="AM531" i="1"/>
  <c r="BI525" i="5" s="1"/>
  <c r="AM547" i="1"/>
  <c r="BI541" i="5" s="1"/>
  <c r="AM563" i="1"/>
  <c r="BI557" i="5" s="1"/>
  <c r="AM579" i="1"/>
  <c r="BI573" i="5" s="1"/>
  <c r="AM595" i="1"/>
  <c r="BI589" i="5" s="1"/>
  <c r="AM611" i="1"/>
  <c r="BI605" i="5" s="1"/>
  <c r="AM627" i="1"/>
  <c r="BI621" i="5" s="1"/>
  <c r="AM643" i="1"/>
  <c r="BI637" i="5" s="1"/>
  <c r="AM659" i="1"/>
  <c r="BI653" i="5" s="1"/>
  <c r="AM675" i="1"/>
  <c r="BI669" i="5" s="1"/>
  <c r="AM691" i="1"/>
  <c r="BI685" i="5" s="1"/>
  <c r="AM707" i="1"/>
  <c r="BI701" i="5" s="1"/>
  <c r="AM723" i="1"/>
  <c r="BI717" i="5" s="1"/>
  <c r="AM739" i="1"/>
  <c r="BI733" i="5" s="1"/>
  <c r="AM755" i="1"/>
  <c r="BI749" i="5" s="1"/>
  <c r="AM771" i="1"/>
  <c r="BI765" i="5" s="1"/>
  <c r="AM787" i="1"/>
  <c r="BI781" i="5" s="1"/>
  <c r="AM803" i="1"/>
  <c r="BI797" i="5" s="1"/>
  <c r="AM819" i="1"/>
  <c r="BI813" i="5" s="1"/>
  <c r="AM835" i="1"/>
  <c r="BI829" i="5" s="1"/>
  <c r="AM851" i="1"/>
  <c r="BI845" i="5" s="1"/>
  <c r="AM867" i="1"/>
  <c r="BI861" i="5" s="1"/>
  <c r="AM883" i="1"/>
  <c r="BI877" i="5" s="1"/>
  <c r="AM899" i="1"/>
  <c r="BI893" i="5" s="1"/>
  <c r="AM915" i="1"/>
  <c r="BI909" i="5" s="1"/>
  <c r="AM931" i="1"/>
  <c r="BI925" i="5" s="1"/>
  <c r="AM947" i="1"/>
  <c r="BI941" i="5" s="1"/>
  <c r="AM963" i="1"/>
  <c r="BI957" i="5" s="1"/>
  <c r="AM979" i="1"/>
  <c r="BI973" i="5" s="1"/>
  <c r="AM995" i="1"/>
  <c r="BI989" i="5" s="1"/>
  <c r="AM1011" i="1"/>
  <c r="BI1005" i="5" s="1"/>
  <c r="AM1027" i="1"/>
  <c r="BI1021" i="5" s="1"/>
  <c r="AM1043" i="1"/>
  <c r="BI1037" i="5" s="1"/>
  <c r="AM1059" i="1"/>
  <c r="BI1053" i="5" s="1"/>
  <c r="AM1075" i="1"/>
  <c r="BI1069" i="5" s="1"/>
  <c r="AM1091" i="1"/>
  <c r="BI1085" i="5" s="1"/>
  <c r="AM1107" i="1"/>
  <c r="BI1101" i="5" s="1"/>
  <c r="AM1123" i="1"/>
  <c r="BI1117" i="5" s="1"/>
  <c r="AM1139" i="1"/>
  <c r="BI1133" i="5" s="1"/>
  <c r="AM1155" i="1"/>
  <c r="BI1149" i="5" s="1"/>
  <c r="AM1171" i="1"/>
  <c r="BI1165" i="5" s="1"/>
  <c r="AM1187" i="1"/>
  <c r="BI1181" i="5" s="1"/>
  <c r="AM1203" i="1"/>
  <c r="BI1197" i="5" s="1"/>
  <c r="AM1219" i="1"/>
  <c r="BI1213" i="5" s="1"/>
  <c r="AM1235" i="1"/>
  <c r="BI1229" i="5" s="1"/>
  <c r="AM1251" i="1"/>
  <c r="BI1245" i="5" s="1"/>
  <c r="AM1267" i="1"/>
  <c r="BI1261" i="5" s="1"/>
  <c r="AM1283" i="1"/>
  <c r="BI1277" i="5" s="1"/>
  <c r="AM1299" i="1"/>
  <c r="BI1293" i="5" s="1"/>
  <c r="AM1315" i="1"/>
  <c r="BI1309" i="5" s="1"/>
  <c r="AM1331" i="1"/>
  <c r="BI1325" i="5" s="1"/>
  <c r="AM1347" i="1"/>
  <c r="BI1341" i="5" s="1"/>
  <c r="AM1363" i="1"/>
  <c r="BI1357" i="5" s="1"/>
  <c r="AM1379" i="1"/>
  <c r="BI1373" i="5" s="1"/>
  <c r="AM1395" i="1"/>
  <c r="BI1389" i="5" s="1"/>
  <c r="AM1411" i="1"/>
  <c r="BI1405" i="5" s="1"/>
  <c r="AM1427" i="1"/>
  <c r="BI1421" i="5" s="1"/>
  <c r="AM1443" i="1"/>
  <c r="BI1437" i="5" s="1"/>
  <c r="AM1459" i="1"/>
  <c r="BI1453" i="5" s="1"/>
  <c r="AM1475" i="1"/>
  <c r="BI1469" i="5" s="1"/>
  <c r="AM1491" i="1"/>
  <c r="BI1485" i="5" s="1"/>
  <c r="AM1507" i="1"/>
  <c r="BI1501" i="5" s="1"/>
  <c r="AM1523" i="1"/>
  <c r="BI1517" i="5" s="1"/>
  <c r="AM1539" i="1"/>
  <c r="BI1533" i="5" s="1"/>
  <c r="AM1555" i="1"/>
  <c r="BI1549" i="5" s="1"/>
  <c r="AM1571" i="1"/>
  <c r="BI1565" i="5" s="1"/>
  <c r="AM1587" i="1"/>
  <c r="BI1581" i="5" s="1"/>
  <c r="AM1603" i="1"/>
  <c r="BI1597" i="5" s="1"/>
  <c r="AM1619" i="1"/>
  <c r="BI1613" i="5" s="1"/>
  <c r="AM1635" i="1"/>
  <c r="BI1629" i="5" s="1"/>
  <c r="AM1651" i="1"/>
  <c r="BI1645" i="5" s="1"/>
  <c r="AM1667" i="1"/>
  <c r="BI1661" i="5" s="1"/>
  <c r="AM1683" i="1"/>
  <c r="BI1677" i="5" s="1"/>
  <c r="AM1699" i="1"/>
  <c r="BI1693" i="5" s="1"/>
  <c r="AM1715" i="1"/>
  <c r="BI1709" i="5" s="1"/>
  <c r="AM1731" i="1"/>
  <c r="BI1725" i="5" s="1"/>
  <c r="AM1747" i="1"/>
  <c r="BI1741" i="5" s="1"/>
  <c r="AM1763" i="1"/>
  <c r="BI1757" i="5" s="1"/>
  <c r="AM1779" i="1"/>
  <c r="BI1773" i="5" s="1"/>
  <c r="AM1795" i="1"/>
  <c r="BI1789" i="5" s="1"/>
  <c r="AM1811" i="1"/>
  <c r="BI1805" i="5" s="1"/>
  <c r="AM1827" i="1"/>
  <c r="BI1821" i="5" s="1"/>
  <c r="AM1843" i="1"/>
  <c r="BI1837" i="5" s="1"/>
  <c r="AM1859" i="1"/>
  <c r="BI1853" i="5" s="1"/>
  <c r="AM1875" i="1"/>
  <c r="BI1869" i="5" s="1"/>
  <c r="AM1891" i="1"/>
  <c r="BI1885" i="5" s="1"/>
  <c r="AM1907" i="1"/>
  <c r="BI1901" i="5" s="1"/>
  <c r="AM1923" i="1"/>
  <c r="BI1917" i="5" s="1"/>
  <c r="AM1939" i="1"/>
  <c r="BI1933" i="5" s="1"/>
  <c r="AM1955" i="1"/>
  <c r="BI1949" i="5" s="1"/>
  <c r="AM1971" i="1"/>
  <c r="BI1965" i="5" s="1"/>
  <c r="AM1987" i="1"/>
  <c r="BI1981" i="5" s="1"/>
  <c r="AM2003" i="1"/>
  <c r="BI1997" i="5" s="1"/>
  <c r="AM2019" i="1"/>
  <c r="BI2013" i="5" s="1"/>
  <c r="AM2035" i="1"/>
  <c r="BI2029" i="5" s="1"/>
  <c r="AM2051" i="1"/>
  <c r="BI2045" i="5" s="1"/>
  <c r="AM2067" i="1"/>
  <c r="BI2061" i="5" s="1"/>
  <c r="AM2083" i="1"/>
  <c r="BI2077" i="5" s="1"/>
  <c r="AM2099" i="1"/>
  <c r="BI2093" i="5" s="1"/>
  <c r="AM2115" i="1"/>
  <c r="BI2109" i="5" s="1"/>
  <c r="AM2131" i="1"/>
  <c r="BI2125" i="5" s="1"/>
  <c r="AM2147" i="1"/>
  <c r="BI2141" i="5" s="1"/>
  <c r="AM2163" i="1"/>
  <c r="BI2157" i="5" s="1"/>
  <c r="AM23" i="1"/>
  <c r="AM39" i="1"/>
  <c r="AM55" i="1"/>
  <c r="AM71" i="1"/>
  <c r="BI65" i="5" s="1"/>
  <c r="AM87" i="1"/>
  <c r="BI81" i="5" s="1"/>
  <c r="AM103" i="1"/>
  <c r="BI97" i="5" s="1"/>
  <c r="AM119" i="1"/>
  <c r="BI113" i="5" s="1"/>
  <c r="AM135" i="1"/>
  <c r="BI129" i="5" s="1"/>
  <c r="AM151" i="1"/>
  <c r="BI145" i="5" s="1"/>
  <c r="AM167" i="1"/>
  <c r="BI161" i="5" s="1"/>
  <c r="AM183" i="1"/>
  <c r="BI177" i="5" s="1"/>
  <c r="AM199" i="1"/>
  <c r="BI193" i="5" s="1"/>
  <c r="AM215" i="1"/>
  <c r="BI209" i="5" s="1"/>
  <c r="AM231" i="1"/>
  <c r="BI225" i="5" s="1"/>
  <c r="AM247" i="1"/>
  <c r="BI241" i="5" s="1"/>
  <c r="AM263" i="1"/>
  <c r="BI257" i="5" s="1"/>
  <c r="AM279" i="1"/>
  <c r="BI273" i="5" s="1"/>
  <c r="AM295" i="1"/>
  <c r="BI289" i="5" s="1"/>
  <c r="AM311" i="1"/>
  <c r="BI305" i="5" s="1"/>
  <c r="AM327" i="1"/>
  <c r="BI321" i="5" s="1"/>
  <c r="AM343" i="1"/>
  <c r="BI337" i="5" s="1"/>
  <c r="AM359" i="1"/>
  <c r="BI353" i="5" s="1"/>
  <c r="AM375" i="1"/>
  <c r="BI369" i="5" s="1"/>
  <c r="AM391" i="1"/>
  <c r="BI385" i="5" s="1"/>
  <c r="AM407" i="1"/>
  <c r="BI401" i="5" s="1"/>
  <c r="AM423" i="1"/>
  <c r="BI417" i="5" s="1"/>
  <c r="AM439" i="1"/>
  <c r="BI433" i="5" s="1"/>
  <c r="AM455" i="1"/>
  <c r="BI449" i="5" s="1"/>
  <c r="AM471" i="1"/>
  <c r="BI465" i="5" s="1"/>
  <c r="AM487" i="1"/>
  <c r="BI481" i="5" s="1"/>
  <c r="AM503" i="1"/>
  <c r="BI497" i="5" s="1"/>
  <c r="AM519" i="1"/>
  <c r="BI513" i="5" s="1"/>
  <c r="AM535" i="1"/>
  <c r="BI529" i="5" s="1"/>
  <c r="AM551" i="1"/>
  <c r="BI545" i="5" s="1"/>
  <c r="AM567" i="1"/>
  <c r="BI561" i="5" s="1"/>
  <c r="AM583" i="1"/>
  <c r="BI577" i="5" s="1"/>
  <c r="AM599" i="1"/>
  <c r="BI593" i="5" s="1"/>
  <c r="AM615" i="1"/>
  <c r="BI609" i="5" s="1"/>
  <c r="AM631" i="1"/>
  <c r="BI625" i="5" s="1"/>
  <c r="AM647" i="1"/>
  <c r="BI641" i="5" s="1"/>
  <c r="AM663" i="1"/>
  <c r="BI657" i="5" s="1"/>
  <c r="AM679" i="1"/>
  <c r="BI673" i="5" s="1"/>
  <c r="AM695" i="1"/>
  <c r="BI689" i="5" s="1"/>
  <c r="AM711" i="1"/>
  <c r="BI705" i="5" s="1"/>
  <c r="AM727" i="1"/>
  <c r="BI721" i="5" s="1"/>
  <c r="AM743" i="1"/>
  <c r="BI737" i="5" s="1"/>
  <c r="AM759" i="1"/>
  <c r="BI753" i="5" s="1"/>
  <c r="AM775" i="1"/>
  <c r="BI769" i="5" s="1"/>
  <c r="AM791" i="1"/>
  <c r="BI785" i="5" s="1"/>
  <c r="AM807" i="1"/>
  <c r="BI801" i="5" s="1"/>
  <c r="AM823" i="1"/>
  <c r="BI817" i="5" s="1"/>
  <c r="AM839" i="1"/>
  <c r="BI833" i="5" s="1"/>
  <c r="AM855" i="1"/>
  <c r="BI849" i="5" s="1"/>
  <c r="AM871" i="1"/>
  <c r="BI865" i="5" s="1"/>
  <c r="AM887" i="1"/>
  <c r="BI881" i="5" s="1"/>
  <c r="AM903" i="1"/>
  <c r="BI897" i="5" s="1"/>
  <c r="AM919" i="1"/>
  <c r="BI913" i="5" s="1"/>
  <c r="AM935" i="1"/>
  <c r="BI929" i="5" s="1"/>
  <c r="AM951" i="1"/>
  <c r="BI945" i="5" s="1"/>
  <c r="AM967" i="1"/>
  <c r="BI961" i="5" s="1"/>
  <c r="AM983" i="1"/>
  <c r="BI977" i="5" s="1"/>
  <c r="AM999" i="1"/>
  <c r="BI993" i="5" s="1"/>
  <c r="AM1015" i="1"/>
  <c r="BI1009" i="5" s="1"/>
  <c r="AM1031" i="1"/>
  <c r="BI1025" i="5" s="1"/>
  <c r="AM1047" i="1"/>
  <c r="BI1041" i="5" s="1"/>
  <c r="AM1063" i="1"/>
  <c r="BI1057" i="5" s="1"/>
  <c r="AM1079" i="1"/>
  <c r="BI1073" i="5" s="1"/>
  <c r="AM1095" i="1"/>
  <c r="BI1089" i="5" s="1"/>
  <c r="AM1111" i="1"/>
  <c r="BI1105" i="5" s="1"/>
  <c r="AM1127" i="1"/>
  <c r="BI1121" i="5" s="1"/>
  <c r="AM1143" i="1"/>
  <c r="BI1137" i="5" s="1"/>
  <c r="AM1159" i="1"/>
  <c r="BI1153" i="5" s="1"/>
  <c r="AM1175" i="1"/>
  <c r="BI1169" i="5" s="1"/>
  <c r="AM1191" i="1"/>
  <c r="BI1185" i="5" s="1"/>
  <c r="AM1207" i="1"/>
  <c r="BI1201" i="5" s="1"/>
  <c r="AM1223" i="1"/>
  <c r="BI1217" i="5" s="1"/>
  <c r="AM1239" i="1"/>
  <c r="BI1233" i="5" s="1"/>
  <c r="AM1255" i="1"/>
  <c r="BI1249" i="5" s="1"/>
  <c r="AM1271" i="1"/>
  <c r="BI1265" i="5" s="1"/>
  <c r="AM1287" i="1"/>
  <c r="BI1281" i="5" s="1"/>
  <c r="AM1303" i="1"/>
  <c r="BI1297" i="5" s="1"/>
  <c r="AM1319" i="1"/>
  <c r="BI1313" i="5" s="1"/>
  <c r="AM1335" i="1"/>
  <c r="BI1329" i="5" s="1"/>
  <c r="AM1351" i="1"/>
  <c r="BI1345" i="5" s="1"/>
  <c r="AM1367" i="1"/>
  <c r="BI1361" i="5" s="1"/>
  <c r="AM1383" i="1"/>
  <c r="BI1377" i="5" s="1"/>
  <c r="AM1399" i="1"/>
  <c r="BI1393" i="5" s="1"/>
  <c r="AM1415" i="1"/>
  <c r="BI1409" i="5" s="1"/>
  <c r="AM1431" i="1"/>
  <c r="BI1425" i="5" s="1"/>
  <c r="AM1447" i="1"/>
  <c r="BI1441" i="5" s="1"/>
  <c r="AM1463" i="1"/>
  <c r="BI1457" i="5" s="1"/>
  <c r="AM1479" i="1"/>
  <c r="BI1473" i="5" s="1"/>
  <c r="AM1495" i="1"/>
  <c r="BI1489" i="5" s="1"/>
  <c r="AM1511" i="1"/>
  <c r="BI1505" i="5" s="1"/>
  <c r="AM1527" i="1"/>
  <c r="BI1521" i="5" s="1"/>
  <c r="AM1543" i="1"/>
  <c r="BI1537" i="5" s="1"/>
  <c r="AM1559" i="1"/>
  <c r="BI1553" i="5" s="1"/>
  <c r="AM1575" i="1"/>
  <c r="BI1569" i="5" s="1"/>
  <c r="AM1591" i="1"/>
  <c r="BI1585" i="5" s="1"/>
  <c r="AM1607" i="1"/>
  <c r="BI1601" i="5" s="1"/>
  <c r="AM1623" i="1"/>
  <c r="BI1617" i="5" s="1"/>
  <c r="AM1639" i="1"/>
  <c r="BI1633" i="5" s="1"/>
  <c r="AM1655" i="1"/>
  <c r="BI1649" i="5" s="1"/>
  <c r="AM1671" i="1"/>
  <c r="BI1665" i="5" s="1"/>
  <c r="AM1687" i="1"/>
  <c r="BI1681" i="5" s="1"/>
  <c r="AM1703" i="1"/>
  <c r="BI1697" i="5" s="1"/>
  <c r="AM1719" i="1"/>
  <c r="BI1713" i="5" s="1"/>
  <c r="AM1735" i="1"/>
  <c r="BI1729" i="5" s="1"/>
  <c r="AM1751" i="1"/>
  <c r="BI1745" i="5" s="1"/>
  <c r="AM1767" i="1"/>
  <c r="BI1761" i="5" s="1"/>
  <c r="AM1783" i="1"/>
  <c r="BI1777" i="5" s="1"/>
  <c r="AM1799" i="1"/>
  <c r="BI1793" i="5" s="1"/>
  <c r="AM1815" i="1"/>
  <c r="BI1809" i="5" s="1"/>
  <c r="AM1831" i="1"/>
  <c r="BI1825" i="5" s="1"/>
  <c r="AM1847" i="1"/>
  <c r="BI1841" i="5" s="1"/>
  <c r="AM1863" i="1"/>
  <c r="BI1857" i="5" s="1"/>
  <c r="AM1879" i="1"/>
  <c r="BI1873" i="5" s="1"/>
  <c r="AM1895" i="1"/>
  <c r="BI1889" i="5" s="1"/>
  <c r="AM1911" i="1"/>
  <c r="BI1905" i="5" s="1"/>
  <c r="AM1927" i="1"/>
  <c r="BI1921" i="5" s="1"/>
  <c r="AM1943" i="1"/>
  <c r="BI1937" i="5" s="1"/>
  <c r="AM1959" i="1"/>
  <c r="BI1953" i="5" s="1"/>
  <c r="AM1975" i="1"/>
  <c r="BI1969" i="5" s="1"/>
  <c r="AM1991" i="1"/>
  <c r="BI1985" i="5" s="1"/>
  <c r="AM2007" i="1"/>
  <c r="BI2001" i="5" s="1"/>
  <c r="AM2023" i="1"/>
  <c r="BI2017" i="5" s="1"/>
  <c r="AM2039" i="1"/>
  <c r="BI2033" i="5" s="1"/>
  <c r="AM2055" i="1"/>
  <c r="BI2049" i="5" s="1"/>
  <c r="AM2071" i="1"/>
  <c r="BI2065" i="5" s="1"/>
  <c r="AM2087" i="1"/>
  <c r="BI2081" i="5" s="1"/>
  <c r="AM2103" i="1"/>
  <c r="BI2097" i="5" s="1"/>
  <c r="AM2119" i="1"/>
  <c r="BI2113" i="5" s="1"/>
  <c r="AM2135" i="1"/>
  <c r="BI2129" i="5" s="1"/>
  <c r="AM2151" i="1"/>
  <c r="BI2145" i="5" s="1"/>
  <c r="AM2167" i="1"/>
  <c r="BI2161" i="5" s="1"/>
  <c r="AM2299" i="1"/>
  <c r="BI2293" i="5" s="1"/>
  <c r="AM2303" i="1"/>
  <c r="BI2297" i="5" s="1"/>
  <c r="AM2307" i="1"/>
  <c r="BI2301" i="5" s="1"/>
  <c r="AM2311" i="1"/>
  <c r="BI2305" i="5" s="1"/>
  <c r="AM2315" i="1"/>
  <c r="BI2309" i="5" s="1"/>
  <c r="AM2319" i="1"/>
  <c r="BI2313" i="5" s="1"/>
  <c r="AM2323" i="1"/>
  <c r="BI2317" i="5" s="1"/>
  <c r="AM2327" i="1"/>
  <c r="BI2321" i="5" s="1"/>
  <c r="AM2331" i="1"/>
  <c r="BI2325" i="5" s="1"/>
  <c r="AM2335" i="1"/>
  <c r="BI2329" i="5" s="1"/>
  <c r="AM2339" i="1"/>
  <c r="BI2333" i="5" s="1"/>
  <c r="AM2343" i="1"/>
  <c r="BI2337" i="5" s="1"/>
  <c r="AM2347" i="1"/>
  <c r="BI2341" i="5" s="1"/>
  <c r="AM2351" i="1"/>
  <c r="BI2345" i="5" s="1"/>
  <c r="AM2355" i="1"/>
  <c r="BI2349" i="5" s="1"/>
  <c r="AM2359" i="1"/>
  <c r="BI2353" i="5" s="1"/>
  <c r="AM2363" i="1"/>
  <c r="BI2357" i="5" s="1"/>
  <c r="AM2367" i="1"/>
  <c r="BI2361" i="5" s="1"/>
  <c r="AM2371" i="1"/>
  <c r="BI2365" i="5" s="1"/>
  <c r="AM2375" i="1"/>
  <c r="BI2369" i="5" s="1"/>
  <c r="AM2379" i="1"/>
  <c r="BI2373" i="5" s="1"/>
  <c r="AM2383" i="1"/>
  <c r="BI2377" i="5" s="1"/>
  <c r="AM2387" i="1"/>
  <c r="BI2381" i="5" s="1"/>
  <c r="AM2391" i="1"/>
  <c r="BI2385" i="5" s="1"/>
  <c r="AM2395" i="1"/>
  <c r="BI2389" i="5" s="1"/>
  <c r="AM2399" i="1"/>
  <c r="BI2393" i="5" s="1"/>
  <c r="AM2403" i="1"/>
  <c r="BI2397" i="5" s="1"/>
  <c r="AM2407" i="1"/>
  <c r="BI2401" i="5" s="1"/>
  <c r="AM2411" i="1"/>
  <c r="BI2405" i="5" s="1"/>
  <c r="AM2415" i="1"/>
  <c r="BI2409" i="5" s="1"/>
  <c r="AM2419" i="1"/>
  <c r="BI2413" i="5" s="1"/>
  <c r="AM2423" i="1"/>
  <c r="BI2417" i="5" s="1"/>
  <c r="AM2427" i="1"/>
  <c r="BI2421" i="5" s="1"/>
  <c r="AM2431" i="1"/>
  <c r="BI2425" i="5" s="1"/>
  <c r="AM2435" i="1"/>
  <c r="BI2429" i="5" s="1"/>
  <c r="AM2439" i="1"/>
  <c r="BI2433" i="5" s="1"/>
  <c r="AM2443" i="1"/>
  <c r="BI2437" i="5" s="1"/>
  <c r="AM2447" i="1"/>
  <c r="BI2441" i="5" s="1"/>
  <c r="AM2451" i="1"/>
  <c r="BI2445" i="5" s="1"/>
  <c r="AM2455" i="1"/>
  <c r="BI2449" i="5" s="1"/>
  <c r="AM2459" i="1"/>
  <c r="BI2453" i="5" s="1"/>
  <c r="AM2463" i="1"/>
  <c r="BI2457" i="5" s="1"/>
  <c r="AM2467" i="1"/>
  <c r="BI2461" i="5" s="1"/>
  <c r="AM2471" i="1"/>
  <c r="BI2465" i="5" s="1"/>
  <c r="AM2475" i="1"/>
  <c r="BI2469" i="5" s="1"/>
  <c r="AM2479" i="1"/>
  <c r="BI2473" i="5" s="1"/>
  <c r="AM2483" i="1"/>
  <c r="BI2477" i="5" s="1"/>
  <c r="AM2487" i="1"/>
  <c r="BI2481" i="5" s="1"/>
  <c r="AM2491" i="1"/>
  <c r="BI2485" i="5" s="1"/>
  <c r="AM2495" i="1"/>
  <c r="BI2489" i="5" s="1"/>
  <c r="AM2499" i="1"/>
  <c r="BI2493" i="5" s="1"/>
  <c r="AM2503" i="1"/>
  <c r="BI2497" i="5" s="1"/>
  <c r="AM2507" i="1"/>
  <c r="BI2501" i="5" s="1"/>
  <c r="AM12" i="1"/>
  <c r="AM16" i="1"/>
  <c r="AM20" i="1"/>
  <c r="AM24" i="1"/>
  <c r="AM28" i="1"/>
  <c r="AM32" i="1"/>
  <c r="AM36" i="1"/>
  <c r="AM40" i="1"/>
  <c r="AM44" i="1"/>
  <c r="AM48" i="1"/>
  <c r="AM52" i="1"/>
  <c r="AM56" i="1"/>
  <c r="AM60" i="1"/>
  <c r="AM64" i="1"/>
  <c r="AM68" i="1"/>
  <c r="AM72" i="1"/>
  <c r="BI66" i="5" s="1"/>
  <c r="AM76" i="1"/>
  <c r="BI70" i="5" s="1"/>
  <c r="AM80" i="1"/>
  <c r="BI74" i="5" s="1"/>
  <c r="AM84" i="1"/>
  <c r="BI78" i="5" s="1"/>
  <c r="AM88" i="1"/>
  <c r="BI82" i="5" s="1"/>
  <c r="AM92" i="1"/>
  <c r="BI86" i="5" s="1"/>
  <c r="AM96" i="1"/>
  <c r="BI90" i="5" s="1"/>
  <c r="AM100" i="1"/>
  <c r="BI94" i="5" s="1"/>
  <c r="AM104" i="1"/>
  <c r="BI98" i="5" s="1"/>
  <c r="AM108" i="1"/>
  <c r="BI102" i="5" s="1"/>
  <c r="AM112" i="1"/>
  <c r="BI106" i="5" s="1"/>
  <c r="AM116" i="1"/>
  <c r="BI110" i="5" s="1"/>
  <c r="AM120" i="1"/>
  <c r="BI114" i="5" s="1"/>
  <c r="AM124" i="1"/>
  <c r="BI118" i="5" s="1"/>
  <c r="AM128" i="1"/>
  <c r="BI122" i="5" s="1"/>
  <c r="AM132" i="1"/>
  <c r="BI126" i="5" s="1"/>
  <c r="AM136" i="1"/>
  <c r="BI130" i="5" s="1"/>
  <c r="AM140" i="1"/>
  <c r="BI134" i="5" s="1"/>
  <c r="AM144" i="1"/>
  <c r="BI138" i="5" s="1"/>
  <c r="AM148" i="1"/>
  <c r="BI142" i="5" s="1"/>
  <c r="AM152" i="1"/>
  <c r="BI146" i="5" s="1"/>
  <c r="AM156" i="1"/>
  <c r="BI150" i="5" s="1"/>
  <c r="AM160" i="1"/>
  <c r="BI154" i="5" s="1"/>
  <c r="AM164" i="1"/>
  <c r="BI158" i="5" s="1"/>
  <c r="AM168" i="1"/>
  <c r="BI162" i="5" s="1"/>
  <c r="AM172" i="1"/>
  <c r="BI166" i="5" s="1"/>
  <c r="AM176" i="1"/>
  <c r="BI170" i="5" s="1"/>
  <c r="AM180" i="1"/>
  <c r="BI174" i="5" s="1"/>
  <c r="AM184" i="1"/>
  <c r="BI178" i="5" s="1"/>
  <c r="AM188" i="1"/>
  <c r="BI182" i="5" s="1"/>
  <c r="AM192" i="1"/>
  <c r="BI186" i="5" s="1"/>
  <c r="AM196" i="1"/>
  <c r="BI190" i="5" s="1"/>
  <c r="AM200" i="1"/>
  <c r="BI194" i="5" s="1"/>
  <c r="AM204" i="1"/>
  <c r="BI198" i="5" s="1"/>
  <c r="AM208" i="1"/>
  <c r="BI202" i="5" s="1"/>
  <c r="AM212" i="1"/>
  <c r="BI206" i="5" s="1"/>
  <c r="AM216" i="1"/>
  <c r="BI210" i="5" s="1"/>
  <c r="AM220" i="1"/>
  <c r="BI214" i="5" s="1"/>
  <c r="AM224" i="1"/>
  <c r="BI218" i="5" s="1"/>
  <c r="AM228" i="1"/>
  <c r="BI222" i="5" s="1"/>
  <c r="AM232" i="1"/>
  <c r="BI226" i="5" s="1"/>
  <c r="AM236" i="1"/>
  <c r="BI230" i="5" s="1"/>
  <c r="AM240" i="1"/>
  <c r="BI234" i="5" s="1"/>
  <c r="AM244" i="1"/>
  <c r="BI238" i="5" s="1"/>
  <c r="AM248" i="1"/>
  <c r="BI242" i="5" s="1"/>
  <c r="AM252" i="1"/>
  <c r="BI246" i="5" s="1"/>
  <c r="AM256" i="1"/>
  <c r="BI250" i="5" s="1"/>
  <c r="AM260" i="1"/>
  <c r="BI254" i="5" s="1"/>
  <c r="AM264" i="1"/>
  <c r="BI258" i="5" s="1"/>
  <c r="AM268" i="1"/>
  <c r="BI262" i="5" s="1"/>
  <c r="AM272" i="1"/>
  <c r="BI266" i="5" s="1"/>
  <c r="AM276" i="1"/>
  <c r="BI270" i="5" s="1"/>
  <c r="AM280" i="1"/>
  <c r="BI274" i="5" s="1"/>
  <c r="AM284" i="1"/>
  <c r="BI278" i="5" s="1"/>
  <c r="AM288" i="1"/>
  <c r="BI282" i="5" s="1"/>
  <c r="AM292" i="1"/>
  <c r="BI286" i="5" s="1"/>
  <c r="AM296" i="1"/>
  <c r="BI290" i="5" s="1"/>
  <c r="AM300" i="1"/>
  <c r="BI294" i="5" s="1"/>
  <c r="AM304" i="1"/>
  <c r="BI298" i="5" s="1"/>
  <c r="AM308" i="1"/>
  <c r="BI302" i="5" s="1"/>
  <c r="AM312" i="1"/>
  <c r="BI306" i="5" s="1"/>
  <c r="AM316" i="1"/>
  <c r="BI310" i="5" s="1"/>
  <c r="AM320" i="1"/>
  <c r="BI314" i="5" s="1"/>
  <c r="AM324" i="1"/>
  <c r="BI318" i="5" s="1"/>
  <c r="AM328" i="1"/>
  <c r="BI322" i="5" s="1"/>
  <c r="AM332" i="1"/>
  <c r="BI326" i="5" s="1"/>
  <c r="AM336" i="1"/>
  <c r="BI330" i="5" s="1"/>
  <c r="AM340" i="1"/>
  <c r="BI334" i="5" s="1"/>
  <c r="AM344" i="1"/>
  <c r="BI338" i="5" s="1"/>
  <c r="AM348" i="1"/>
  <c r="BI342" i="5" s="1"/>
  <c r="AM352" i="1"/>
  <c r="BI346" i="5" s="1"/>
  <c r="AM356" i="1"/>
  <c r="BI350" i="5" s="1"/>
  <c r="AM360" i="1"/>
  <c r="BI354" i="5" s="1"/>
  <c r="AM364" i="1"/>
  <c r="BI358" i="5" s="1"/>
  <c r="AM368" i="1"/>
  <c r="BI362" i="5" s="1"/>
  <c r="AM372" i="1"/>
  <c r="BI366" i="5" s="1"/>
  <c r="AM376" i="1"/>
  <c r="BI370" i="5" s="1"/>
  <c r="AM380" i="1"/>
  <c r="BI374" i="5" s="1"/>
  <c r="AM384" i="1"/>
  <c r="BI378" i="5" s="1"/>
  <c r="AM388" i="1"/>
  <c r="BI382" i="5" s="1"/>
  <c r="AM392" i="1"/>
  <c r="BI386" i="5" s="1"/>
  <c r="AM396" i="1"/>
  <c r="BI390" i="5" s="1"/>
  <c r="AM400" i="1"/>
  <c r="BI394" i="5" s="1"/>
  <c r="AM404" i="1"/>
  <c r="BI398" i="5" s="1"/>
  <c r="AM408" i="1"/>
  <c r="BI402" i="5" s="1"/>
  <c r="AM412" i="1"/>
  <c r="BI406" i="5" s="1"/>
  <c r="AM416" i="1"/>
  <c r="BI410" i="5" s="1"/>
  <c r="AM420" i="1"/>
  <c r="BI414" i="5" s="1"/>
  <c r="AM424" i="1"/>
  <c r="BI418" i="5" s="1"/>
  <c r="AM428" i="1"/>
  <c r="BI422" i="5" s="1"/>
  <c r="AM432" i="1"/>
  <c r="BI426" i="5" s="1"/>
  <c r="AM436" i="1"/>
  <c r="BI430" i="5" s="1"/>
  <c r="AM440" i="1"/>
  <c r="BI434" i="5" s="1"/>
  <c r="AM444" i="1"/>
  <c r="BI438" i="5" s="1"/>
  <c r="AM448" i="1"/>
  <c r="BI442" i="5" s="1"/>
  <c r="AM452" i="1"/>
  <c r="BI446" i="5" s="1"/>
  <c r="AM456" i="1"/>
  <c r="BI450" i="5" s="1"/>
  <c r="AM460" i="1"/>
  <c r="BI454" i="5" s="1"/>
  <c r="AM464" i="1"/>
  <c r="BI458" i="5" s="1"/>
  <c r="AM468" i="1"/>
  <c r="BI462" i="5" s="1"/>
  <c r="AM472" i="1"/>
  <c r="BI466" i="5" s="1"/>
  <c r="AM476" i="1"/>
  <c r="BI470" i="5" s="1"/>
  <c r="AM480" i="1"/>
  <c r="BI474" i="5" s="1"/>
  <c r="AM484" i="1"/>
  <c r="BI478" i="5" s="1"/>
  <c r="AM488" i="1"/>
  <c r="BI482" i="5" s="1"/>
  <c r="AM492" i="1"/>
  <c r="BI486" i="5" s="1"/>
  <c r="AM496" i="1"/>
  <c r="BI490" i="5" s="1"/>
  <c r="AM500" i="1"/>
  <c r="BI494" i="5" s="1"/>
  <c r="AM504" i="1"/>
  <c r="BI498" i="5" s="1"/>
  <c r="AM508" i="1"/>
  <c r="BI502" i="5" s="1"/>
  <c r="AM512" i="1"/>
  <c r="BI506" i="5" s="1"/>
  <c r="AM516" i="1"/>
  <c r="BI510" i="5" s="1"/>
  <c r="AM520" i="1"/>
  <c r="BI514" i="5" s="1"/>
  <c r="AM524" i="1"/>
  <c r="BI518" i="5" s="1"/>
  <c r="AM528" i="1"/>
  <c r="BI522" i="5" s="1"/>
  <c r="AM532" i="1"/>
  <c r="BI526" i="5" s="1"/>
  <c r="AM536" i="1"/>
  <c r="BI530" i="5" s="1"/>
  <c r="AM540" i="1"/>
  <c r="BI534" i="5" s="1"/>
  <c r="AM544" i="1"/>
  <c r="BI538" i="5" s="1"/>
  <c r="AM548" i="1"/>
  <c r="BI542" i="5" s="1"/>
  <c r="AM552" i="1"/>
  <c r="BI546" i="5" s="1"/>
  <c r="AM556" i="1"/>
  <c r="BI550" i="5" s="1"/>
  <c r="AM560" i="1"/>
  <c r="BI554" i="5" s="1"/>
  <c r="AM564" i="1"/>
  <c r="BI558" i="5" s="1"/>
  <c r="AM568" i="1"/>
  <c r="BI562" i="5" s="1"/>
  <c r="AM572" i="1"/>
  <c r="BI566" i="5" s="1"/>
  <c r="AM576" i="1"/>
  <c r="BI570" i="5" s="1"/>
  <c r="AM580" i="1"/>
  <c r="BI574" i="5" s="1"/>
  <c r="AM584" i="1"/>
  <c r="BI578" i="5" s="1"/>
  <c r="AM588" i="1"/>
  <c r="BI582" i="5" s="1"/>
  <c r="AM592" i="1"/>
  <c r="BI586" i="5" s="1"/>
  <c r="AM596" i="1"/>
  <c r="BI590" i="5" s="1"/>
  <c r="AM600" i="1"/>
  <c r="BI594" i="5" s="1"/>
  <c r="AM604" i="1"/>
  <c r="BI598" i="5" s="1"/>
  <c r="AM608" i="1"/>
  <c r="BI602" i="5" s="1"/>
  <c r="AM612" i="1"/>
  <c r="BI606" i="5" s="1"/>
  <c r="AM616" i="1"/>
  <c r="BI610" i="5" s="1"/>
  <c r="AM620" i="1"/>
  <c r="BI614" i="5" s="1"/>
  <c r="AM624" i="1"/>
  <c r="BI618" i="5" s="1"/>
  <c r="AM628" i="1"/>
  <c r="BI622" i="5" s="1"/>
  <c r="AM632" i="1"/>
  <c r="BI626" i="5" s="1"/>
  <c r="AM636" i="1"/>
  <c r="BI630" i="5" s="1"/>
  <c r="AM640" i="1"/>
  <c r="BI634" i="5" s="1"/>
  <c r="AM644" i="1"/>
  <c r="BI638" i="5" s="1"/>
  <c r="AM648" i="1"/>
  <c r="BI642" i="5" s="1"/>
  <c r="AM652" i="1"/>
  <c r="BI646" i="5" s="1"/>
  <c r="AM656" i="1"/>
  <c r="BI650" i="5" s="1"/>
  <c r="AM660" i="1"/>
  <c r="BI654" i="5" s="1"/>
  <c r="AM664" i="1"/>
  <c r="BI658" i="5" s="1"/>
  <c r="AM668" i="1"/>
  <c r="BI662" i="5" s="1"/>
  <c r="AM672" i="1"/>
  <c r="BI666" i="5" s="1"/>
  <c r="AM676" i="1"/>
  <c r="BI670" i="5" s="1"/>
  <c r="AM680" i="1"/>
  <c r="BI674" i="5" s="1"/>
  <c r="AM684" i="1"/>
  <c r="BI678" i="5" s="1"/>
  <c r="AM688" i="1"/>
  <c r="BI682" i="5" s="1"/>
  <c r="AM692" i="1"/>
  <c r="BI686" i="5" s="1"/>
  <c r="AM696" i="1"/>
  <c r="BI690" i="5" s="1"/>
  <c r="AM700" i="1"/>
  <c r="BI694" i="5" s="1"/>
  <c r="AM704" i="1"/>
  <c r="BI698" i="5" s="1"/>
  <c r="AM708" i="1"/>
  <c r="BI702" i="5" s="1"/>
  <c r="AM712" i="1"/>
  <c r="BI706" i="5" s="1"/>
  <c r="AM716" i="1"/>
  <c r="BI710" i="5" s="1"/>
  <c r="AM720" i="1"/>
  <c r="BI714" i="5" s="1"/>
  <c r="AM724" i="1"/>
  <c r="BI718" i="5" s="1"/>
  <c r="AM728" i="1"/>
  <c r="BI722" i="5" s="1"/>
  <c r="AM732" i="1"/>
  <c r="BI726" i="5" s="1"/>
  <c r="AM736" i="1"/>
  <c r="BI730" i="5" s="1"/>
  <c r="AM740" i="1"/>
  <c r="BI734" i="5" s="1"/>
  <c r="AM744" i="1"/>
  <c r="BI738" i="5" s="1"/>
  <c r="AM748" i="1"/>
  <c r="BI742" i="5" s="1"/>
  <c r="AM752" i="1"/>
  <c r="BI746" i="5" s="1"/>
  <c r="AM756" i="1"/>
  <c r="BI750" i="5" s="1"/>
  <c r="AM760" i="1"/>
  <c r="BI754" i="5" s="1"/>
  <c r="AM764" i="1"/>
  <c r="BI758" i="5" s="1"/>
  <c r="AM768" i="1"/>
  <c r="BI762" i="5" s="1"/>
  <c r="AM772" i="1"/>
  <c r="BI766" i="5" s="1"/>
  <c r="AM776" i="1"/>
  <c r="BI770" i="5" s="1"/>
  <c r="AM780" i="1"/>
  <c r="BI774" i="5" s="1"/>
  <c r="AM784" i="1"/>
  <c r="BI778" i="5" s="1"/>
  <c r="AM788" i="1"/>
  <c r="BI782" i="5" s="1"/>
  <c r="AM792" i="1"/>
  <c r="BI786" i="5" s="1"/>
  <c r="AM796" i="1"/>
  <c r="BI790" i="5" s="1"/>
  <c r="AM800" i="1"/>
  <c r="BI794" i="5" s="1"/>
  <c r="AM804" i="1"/>
  <c r="BI798" i="5" s="1"/>
  <c r="AM808" i="1"/>
  <c r="BI802" i="5" s="1"/>
  <c r="AM812" i="1"/>
  <c r="BI806" i="5" s="1"/>
  <c r="AM816" i="1"/>
  <c r="BI810" i="5" s="1"/>
  <c r="AM820" i="1"/>
  <c r="BI814" i="5" s="1"/>
  <c r="AM824" i="1"/>
  <c r="BI818" i="5" s="1"/>
  <c r="AM828" i="1"/>
  <c r="BI822" i="5" s="1"/>
  <c r="AM832" i="1"/>
  <c r="BI826" i="5" s="1"/>
  <c r="AM836" i="1"/>
  <c r="BI830" i="5" s="1"/>
  <c r="AM840" i="1"/>
  <c r="BI834" i="5" s="1"/>
  <c r="AM844" i="1"/>
  <c r="BI838" i="5" s="1"/>
  <c r="AM848" i="1"/>
  <c r="BI842" i="5" s="1"/>
  <c r="AM852" i="1"/>
  <c r="BI846" i="5" s="1"/>
  <c r="AM856" i="1"/>
  <c r="BI850" i="5" s="1"/>
  <c r="AM860" i="1"/>
  <c r="BI854" i="5" s="1"/>
  <c r="AM864" i="1"/>
  <c r="BI858" i="5" s="1"/>
  <c r="AM868" i="1"/>
  <c r="BI862" i="5" s="1"/>
  <c r="AM872" i="1"/>
  <c r="BI866" i="5" s="1"/>
  <c r="AM876" i="1"/>
  <c r="BI870" i="5" s="1"/>
  <c r="AM880" i="1"/>
  <c r="BI874" i="5" s="1"/>
  <c r="AM884" i="1"/>
  <c r="BI878" i="5" s="1"/>
  <c r="AM888" i="1"/>
  <c r="BI882" i="5" s="1"/>
  <c r="AM892" i="1"/>
  <c r="BI886" i="5" s="1"/>
  <c r="AM896" i="1"/>
  <c r="BI890" i="5" s="1"/>
  <c r="AM900" i="1"/>
  <c r="BI894" i="5" s="1"/>
  <c r="AM904" i="1"/>
  <c r="BI898" i="5" s="1"/>
  <c r="AM908" i="1"/>
  <c r="BI902" i="5" s="1"/>
  <c r="AM912" i="1"/>
  <c r="BI906" i="5" s="1"/>
  <c r="AM916" i="1"/>
  <c r="BI910" i="5" s="1"/>
  <c r="AM920" i="1"/>
  <c r="BI914" i="5" s="1"/>
  <c r="AM924" i="1"/>
  <c r="BI918" i="5" s="1"/>
  <c r="AM928" i="1"/>
  <c r="BI922" i="5" s="1"/>
  <c r="AM932" i="1"/>
  <c r="BI926" i="5" s="1"/>
  <c r="AM936" i="1"/>
  <c r="BI930" i="5" s="1"/>
  <c r="AM940" i="1"/>
  <c r="BI934" i="5" s="1"/>
  <c r="AM944" i="1"/>
  <c r="BI938" i="5" s="1"/>
  <c r="AM948" i="1"/>
  <c r="BI942" i="5" s="1"/>
  <c r="AM952" i="1"/>
  <c r="BI946" i="5" s="1"/>
  <c r="AM956" i="1"/>
  <c r="BI950" i="5" s="1"/>
  <c r="AM960" i="1"/>
  <c r="BI954" i="5" s="1"/>
  <c r="AM964" i="1"/>
  <c r="BI958" i="5" s="1"/>
  <c r="AM968" i="1"/>
  <c r="BI962" i="5" s="1"/>
  <c r="AM972" i="1"/>
  <c r="BI966" i="5" s="1"/>
  <c r="AM976" i="1"/>
  <c r="BI970" i="5" s="1"/>
  <c r="AM980" i="1"/>
  <c r="BI974" i="5" s="1"/>
  <c r="AM984" i="1"/>
  <c r="BI978" i="5" s="1"/>
  <c r="AM988" i="1"/>
  <c r="BI982" i="5" s="1"/>
  <c r="AM992" i="1"/>
  <c r="BI986" i="5" s="1"/>
  <c r="AM996" i="1"/>
  <c r="BI990" i="5" s="1"/>
  <c r="AM1000" i="1"/>
  <c r="BI994" i="5" s="1"/>
  <c r="AM1004" i="1"/>
  <c r="BI998" i="5" s="1"/>
  <c r="AM1008" i="1"/>
  <c r="BI1002" i="5" s="1"/>
  <c r="AM1012" i="1"/>
  <c r="BI1006" i="5" s="1"/>
  <c r="AM1016" i="1"/>
  <c r="BI1010" i="5" s="1"/>
  <c r="AM1020" i="1"/>
  <c r="BI1014" i="5" s="1"/>
  <c r="AM1024" i="1"/>
  <c r="BI1018" i="5" s="1"/>
  <c r="AM1028" i="1"/>
  <c r="BI1022" i="5" s="1"/>
  <c r="AM1032" i="1"/>
  <c r="BI1026" i="5" s="1"/>
  <c r="AM1036" i="1"/>
  <c r="BI1030" i="5" s="1"/>
  <c r="AM1040" i="1"/>
  <c r="BI1034" i="5" s="1"/>
  <c r="AM1044" i="1"/>
  <c r="BI1038" i="5" s="1"/>
  <c r="AM1048" i="1"/>
  <c r="BI1042" i="5" s="1"/>
  <c r="AM1052" i="1"/>
  <c r="BI1046" i="5" s="1"/>
  <c r="AM1056" i="1"/>
  <c r="BI1050" i="5" s="1"/>
  <c r="AM1060" i="1"/>
  <c r="BI1054" i="5" s="1"/>
  <c r="AM1064" i="1"/>
  <c r="BI1058" i="5" s="1"/>
  <c r="AM1068" i="1"/>
  <c r="BI1062" i="5" s="1"/>
  <c r="AM1072" i="1"/>
  <c r="BI1066" i="5" s="1"/>
  <c r="AM1076" i="1"/>
  <c r="BI1070" i="5" s="1"/>
  <c r="AM1080" i="1"/>
  <c r="BI1074" i="5" s="1"/>
  <c r="AM1084" i="1"/>
  <c r="BI1078" i="5" s="1"/>
  <c r="AM1088" i="1"/>
  <c r="BI1082" i="5" s="1"/>
  <c r="AM1092" i="1"/>
  <c r="BI1086" i="5" s="1"/>
  <c r="AM1096" i="1"/>
  <c r="BI1090" i="5" s="1"/>
  <c r="AM1100" i="1"/>
  <c r="BI1094" i="5" s="1"/>
  <c r="AM1104" i="1"/>
  <c r="BI1098" i="5" s="1"/>
  <c r="AM1108" i="1"/>
  <c r="BI1102" i="5" s="1"/>
  <c r="AM1112" i="1"/>
  <c r="BI1106" i="5" s="1"/>
  <c r="AM1116" i="1"/>
  <c r="BI1110" i="5" s="1"/>
  <c r="AM1120" i="1"/>
  <c r="BI1114" i="5" s="1"/>
  <c r="AM1124" i="1"/>
  <c r="BI1118" i="5" s="1"/>
  <c r="AM1128" i="1"/>
  <c r="BI1122" i="5" s="1"/>
  <c r="AM1132" i="1"/>
  <c r="BI1126" i="5" s="1"/>
  <c r="AM1136" i="1"/>
  <c r="BI1130" i="5" s="1"/>
  <c r="AM1140" i="1"/>
  <c r="BI1134" i="5" s="1"/>
  <c r="AM1144" i="1"/>
  <c r="BI1138" i="5" s="1"/>
  <c r="AM1148" i="1"/>
  <c r="BI1142" i="5" s="1"/>
  <c r="AM1152" i="1"/>
  <c r="BI1146" i="5" s="1"/>
  <c r="AM1156" i="1"/>
  <c r="BI1150" i="5" s="1"/>
  <c r="AM1160" i="1"/>
  <c r="BI1154" i="5" s="1"/>
  <c r="AM1164" i="1"/>
  <c r="BI1158" i="5" s="1"/>
  <c r="AM1168" i="1"/>
  <c r="BI1162" i="5" s="1"/>
  <c r="AM1172" i="1"/>
  <c r="BI1166" i="5" s="1"/>
  <c r="AM1176" i="1"/>
  <c r="BI1170" i="5" s="1"/>
  <c r="AM1180" i="1"/>
  <c r="BI1174" i="5" s="1"/>
  <c r="AM1184" i="1"/>
  <c r="BI1178" i="5" s="1"/>
  <c r="AM1188" i="1"/>
  <c r="BI1182" i="5" s="1"/>
  <c r="AM1192" i="1"/>
  <c r="BI1186" i="5" s="1"/>
  <c r="AM1196" i="1"/>
  <c r="BI1190" i="5" s="1"/>
  <c r="AM1200" i="1"/>
  <c r="BI1194" i="5" s="1"/>
  <c r="AM1204" i="1"/>
  <c r="BI1198" i="5" s="1"/>
  <c r="AM1208" i="1"/>
  <c r="BI1202" i="5" s="1"/>
  <c r="AM1212" i="1"/>
  <c r="BI1206" i="5" s="1"/>
  <c r="AM1216" i="1"/>
  <c r="BI1210" i="5" s="1"/>
  <c r="AM1220" i="1"/>
  <c r="BI1214" i="5" s="1"/>
  <c r="AM1224" i="1"/>
  <c r="BI1218" i="5" s="1"/>
  <c r="AM1228" i="1"/>
  <c r="BI1222" i="5" s="1"/>
  <c r="AM1232" i="1"/>
  <c r="BI1226" i="5" s="1"/>
  <c r="AM1236" i="1"/>
  <c r="BI1230" i="5" s="1"/>
  <c r="AM1240" i="1"/>
  <c r="BI1234" i="5" s="1"/>
  <c r="AM1244" i="1"/>
  <c r="BI1238" i="5" s="1"/>
  <c r="AM1248" i="1"/>
  <c r="BI1242" i="5" s="1"/>
  <c r="AM1252" i="1"/>
  <c r="BI1246" i="5" s="1"/>
  <c r="AM1256" i="1"/>
  <c r="BI1250" i="5" s="1"/>
  <c r="AM1260" i="1"/>
  <c r="BI1254" i="5" s="1"/>
  <c r="AM1264" i="1"/>
  <c r="BI1258" i="5" s="1"/>
  <c r="AM1268" i="1"/>
  <c r="BI1262" i="5" s="1"/>
  <c r="AM1272" i="1"/>
  <c r="BI1266" i="5" s="1"/>
  <c r="AM1276" i="1"/>
  <c r="BI1270" i="5" s="1"/>
  <c r="AM1280" i="1"/>
  <c r="BI1274" i="5" s="1"/>
  <c r="AM1284" i="1"/>
  <c r="BI1278" i="5" s="1"/>
  <c r="AM1288" i="1"/>
  <c r="BI1282" i="5" s="1"/>
  <c r="AM1292" i="1"/>
  <c r="BI1286" i="5" s="1"/>
  <c r="AM1296" i="1"/>
  <c r="BI1290" i="5" s="1"/>
  <c r="AM1300" i="1"/>
  <c r="BI1294" i="5" s="1"/>
  <c r="AM1304" i="1"/>
  <c r="BI1298" i="5" s="1"/>
  <c r="AM1308" i="1"/>
  <c r="BI1302" i="5" s="1"/>
  <c r="AM1312" i="1"/>
  <c r="BI1306" i="5" s="1"/>
  <c r="AM1316" i="1"/>
  <c r="BI1310" i="5" s="1"/>
  <c r="AM1320" i="1"/>
  <c r="BI1314" i="5" s="1"/>
  <c r="AM1324" i="1"/>
  <c r="BI1318" i="5" s="1"/>
  <c r="AM1328" i="1"/>
  <c r="BI1322" i="5" s="1"/>
  <c r="AM1332" i="1"/>
  <c r="BI1326" i="5" s="1"/>
  <c r="AM1336" i="1"/>
  <c r="BI1330" i="5" s="1"/>
  <c r="AM1340" i="1"/>
  <c r="BI1334" i="5" s="1"/>
  <c r="AM1344" i="1"/>
  <c r="BI1338" i="5" s="1"/>
  <c r="AM1348" i="1"/>
  <c r="BI1342" i="5" s="1"/>
  <c r="AM1352" i="1"/>
  <c r="BI1346" i="5" s="1"/>
  <c r="AM1356" i="1"/>
  <c r="BI1350" i="5" s="1"/>
  <c r="AM1360" i="1"/>
  <c r="BI1354" i="5" s="1"/>
  <c r="AM1364" i="1"/>
  <c r="BI1358" i="5" s="1"/>
  <c r="AM1368" i="1"/>
  <c r="BI1362" i="5" s="1"/>
  <c r="AM1372" i="1"/>
  <c r="BI1366" i="5" s="1"/>
  <c r="AM1376" i="1"/>
  <c r="BI1370" i="5" s="1"/>
  <c r="AM1380" i="1"/>
  <c r="BI1374" i="5" s="1"/>
  <c r="AM1384" i="1"/>
  <c r="BI1378" i="5" s="1"/>
  <c r="AM1388" i="1"/>
  <c r="BI1382" i="5" s="1"/>
  <c r="AM1392" i="1"/>
  <c r="BI1386" i="5" s="1"/>
  <c r="AM1396" i="1"/>
  <c r="BI1390" i="5" s="1"/>
  <c r="AM1400" i="1"/>
  <c r="BI1394" i="5" s="1"/>
  <c r="AM1404" i="1"/>
  <c r="BI1398" i="5" s="1"/>
  <c r="AM1408" i="1"/>
  <c r="BI1402" i="5" s="1"/>
  <c r="AM1412" i="1"/>
  <c r="BI1406" i="5" s="1"/>
  <c r="AM1416" i="1"/>
  <c r="BI1410" i="5" s="1"/>
  <c r="AM1420" i="1"/>
  <c r="BI1414" i="5" s="1"/>
  <c r="AM1424" i="1"/>
  <c r="BI1418" i="5" s="1"/>
  <c r="AM1428" i="1"/>
  <c r="BI1422" i="5" s="1"/>
  <c r="AM1432" i="1"/>
  <c r="BI1426" i="5" s="1"/>
  <c r="AM1436" i="1"/>
  <c r="BI1430" i="5" s="1"/>
  <c r="AM1440" i="1"/>
  <c r="BI1434" i="5" s="1"/>
  <c r="AM1444" i="1"/>
  <c r="BI1438" i="5" s="1"/>
  <c r="AM1448" i="1"/>
  <c r="BI1442" i="5" s="1"/>
  <c r="AM1452" i="1"/>
  <c r="BI1446" i="5" s="1"/>
  <c r="AM1456" i="1"/>
  <c r="BI1450" i="5" s="1"/>
  <c r="AM1460" i="1"/>
  <c r="BI1454" i="5" s="1"/>
  <c r="AM1464" i="1"/>
  <c r="BI1458" i="5" s="1"/>
  <c r="AM1468" i="1"/>
  <c r="BI1462" i="5" s="1"/>
  <c r="AM1472" i="1"/>
  <c r="BI1466" i="5" s="1"/>
  <c r="AM1476" i="1"/>
  <c r="BI1470" i="5" s="1"/>
  <c r="AM1480" i="1"/>
  <c r="BI1474" i="5" s="1"/>
  <c r="AM1484" i="1"/>
  <c r="BI1478" i="5" s="1"/>
  <c r="AM1488" i="1"/>
  <c r="BI1482" i="5" s="1"/>
  <c r="AM1492" i="1"/>
  <c r="BI1486" i="5" s="1"/>
  <c r="AM1496" i="1"/>
  <c r="BI1490" i="5" s="1"/>
  <c r="AM1500" i="1"/>
  <c r="BI1494" i="5" s="1"/>
  <c r="AM1504" i="1"/>
  <c r="BI1498" i="5" s="1"/>
  <c r="AM1508" i="1"/>
  <c r="BI1502" i="5" s="1"/>
  <c r="AM1512" i="1"/>
  <c r="BI1506" i="5" s="1"/>
  <c r="AM1516" i="1"/>
  <c r="BI1510" i="5" s="1"/>
  <c r="AM1520" i="1"/>
  <c r="BI1514" i="5" s="1"/>
  <c r="AM1524" i="1"/>
  <c r="BI1518" i="5" s="1"/>
  <c r="AM1528" i="1"/>
  <c r="BI1522" i="5" s="1"/>
  <c r="AM1532" i="1"/>
  <c r="BI1526" i="5" s="1"/>
  <c r="AM1536" i="1"/>
  <c r="BI1530" i="5" s="1"/>
  <c r="AM1540" i="1"/>
  <c r="BI1534" i="5" s="1"/>
  <c r="AM1544" i="1"/>
  <c r="BI1538" i="5" s="1"/>
  <c r="AM1548" i="1"/>
  <c r="BI1542" i="5" s="1"/>
  <c r="AM1552" i="1"/>
  <c r="BI1546" i="5" s="1"/>
  <c r="AM1556" i="1"/>
  <c r="BI1550" i="5" s="1"/>
  <c r="AM1560" i="1"/>
  <c r="BI1554" i="5" s="1"/>
  <c r="AM1564" i="1"/>
  <c r="BI1558" i="5" s="1"/>
  <c r="AM1568" i="1"/>
  <c r="BI1562" i="5" s="1"/>
  <c r="AM1572" i="1"/>
  <c r="BI1566" i="5" s="1"/>
  <c r="AM1576" i="1"/>
  <c r="BI1570" i="5" s="1"/>
  <c r="AM1580" i="1"/>
  <c r="BI1574" i="5" s="1"/>
  <c r="AM1584" i="1"/>
  <c r="BI1578" i="5" s="1"/>
  <c r="AM1588" i="1"/>
  <c r="BI1582" i="5" s="1"/>
  <c r="AM1592" i="1"/>
  <c r="BI1586" i="5" s="1"/>
  <c r="AM1596" i="1"/>
  <c r="BI1590" i="5" s="1"/>
  <c r="AM1600" i="1"/>
  <c r="BI1594" i="5" s="1"/>
  <c r="AM1604" i="1"/>
  <c r="BI1598" i="5" s="1"/>
  <c r="AM1608" i="1"/>
  <c r="BI1602" i="5" s="1"/>
  <c r="AM1612" i="1"/>
  <c r="BI1606" i="5" s="1"/>
  <c r="AM1616" i="1"/>
  <c r="BI1610" i="5" s="1"/>
  <c r="AM1620" i="1"/>
  <c r="BI1614" i="5" s="1"/>
  <c r="AM1624" i="1"/>
  <c r="BI1618" i="5" s="1"/>
  <c r="AM1628" i="1"/>
  <c r="BI1622" i="5" s="1"/>
  <c r="AM1632" i="1"/>
  <c r="BI1626" i="5" s="1"/>
  <c r="AM1636" i="1"/>
  <c r="BI1630" i="5" s="1"/>
  <c r="AM1640" i="1"/>
  <c r="BI1634" i="5" s="1"/>
  <c r="AM1644" i="1"/>
  <c r="BI1638" i="5" s="1"/>
  <c r="AM1648" i="1"/>
  <c r="BI1642" i="5" s="1"/>
  <c r="AM1652" i="1"/>
  <c r="BI1646" i="5" s="1"/>
  <c r="AM1656" i="1"/>
  <c r="BI1650" i="5" s="1"/>
  <c r="AM1660" i="1"/>
  <c r="BI1654" i="5" s="1"/>
  <c r="AM1664" i="1"/>
  <c r="BI1658" i="5" s="1"/>
  <c r="AM1668" i="1"/>
  <c r="BI1662" i="5" s="1"/>
  <c r="AM1672" i="1"/>
  <c r="BI1666" i="5" s="1"/>
  <c r="AM1676" i="1"/>
  <c r="BI1670" i="5" s="1"/>
  <c r="AM1680" i="1"/>
  <c r="BI1674" i="5" s="1"/>
  <c r="AM1684" i="1"/>
  <c r="BI1678" i="5" s="1"/>
  <c r="AM1688" i="1"/>
  <c r="BI1682" i="5" s="1"/>
  <c r="AM1692" i="1"/>
  <c r="BI1686" i="5" s="1"/>
  <c r="AM1696" i="1"/>
  <c r="BI1690" i="5" s="1"/>
  <c r="AM1700" i="1"/>
  <c r="BI1694" i="5" s="1"/>
  <c r="AM1704" i="1"/>
  <c r="BI1698" i="5" s="1"/>
  <c r="AM1708" i="1"/>
  <c r="BI1702" i="5" s="1"/>
  <c r="AM1712" i="1"/>
  <c r="BI1706" i="5" s="1"/>
  <c r="AM1716" i="1"/>
  <c r="BI1710" i="5" s="1"/>
  <c r="AM1720" i="1"/>
  <c r="BI1714" i="5" s="1"/>
  <c r="AM1724" i="1"/>
  <c r="BI1718" i="5" s="1"/>
  <c r="AM1728" i="1"/>
  <c r="BI1722" i="5" s="1"/>
  <c r="AM1732" i="1"/>
  <c r="BI1726" i="5" s="1"/>
  <c r="AM1736" i="1"/>
  <c r="BI1730" i="5" s="1"/>
  <c r="AM1740" i="1"/>
  <c r="BI1734" i="5" s="1"/>
  <c r="AM1744" i="1"/>
  <c r="BI1738" i="5" s="1"/>
  <c r="AM1748" i="1"/>
  <c r="BI1742" i="5" s="1"/>
  <c r="AM1752" i="1"/>
  <c r="BI1746" i="5" s="1"/>
  <c r="AM1756" i="1"/>
  <c r="BI1750" i="5" s="1"/>
  <c r="AM1760" i="1"/>
  <c r="BI1754" i="5" s="1"/>
  <c r="AM1764" i="1"/>
  <c r="BI1758" i="5" s="1"/>
  <c r="AM1768" i="1"/>
  <c r="BI1762" i="5" s="1"/>
  <c r="AM1772" i="1"/>
  <c r="BI1766" i="5" s="1"/>
  <c r="AM1776" i="1"/>
  <c r="BI1770" i="5" s="1"/>
  <c r="AM1780" i="1"/>
  <c r="BI1774" i="5" s="1"/>
  <c r="AM1784" i="1"/>
  <c r="BI1778" i="5" s="1"/>
  <c r="AM1788" i="1"/>
  <c r="BI1782" i="5" s="1"/>
  <c r="AM1792" i="1"/>
  <c r="BI1786" i="5" s="1"/>
  <c r="AM1796" i="1"/>
  <c r="BI1790" i="5" s="1"/>
  <c r="AM1800" i="1"/>
  <c r="BI1794" i="5" s="1"/>
  <c r="AM1804" i="1"/>
  <c r="BI1798" i="5" s="1"/>
  <c r="AM1808" i="1"/>
  <c r="BI1802" i="5" s="1"/>
  <c r="AM1812" i="1"/>
  <c r="BI1806" i="5" s="1"/>
  <c r="AM1816" i="1"/>
  <c r="BI1810" i="5" s="1"/>
  <c r="AM1820" i="1"/>
  <c r="BI1814" i="5" s="1"/>
  <c r="AM1824" i="1"/>
  <c r="BI1818" i="5" s="1"/>
  <c r="AM1828" i="1"/>
  <c r="BI1822" i="5" s="1"/>
  <c r="AM1832" i="1"/>
  <c r="BI1826" i="5" s="1"/>
  <c r="AM1836" i="1"/>
  <c r="BI1830" i="5" s="1"/>
  <c r="AM1840" i="1"/>
  <c r="BI1834" i="5" s="1"/>
  <c r="AM1844" i="1"/>
  <c r="BI1838" i="5" s="1"/>
  <c r="AM1848" i="1"/>
  <c r="BI1842" i="5" s="1"/>
  <c r="AM1852" i="1"/>
  <c r="BI1846" i="5" s="1"/>
  <c r="AM1856" i="1"/>
  <c r="BI1850" i="5" s="1"/>
  <c r="AM1860" i="1"/>
  <c r="BI1854" i="5" s="1"/>
  <c r="AM1864" i="1"/>
  <c r="BI1858" i="5" s="1"/>
  <c r="AM1868" i="1"/>
  <c r="BI1862" i="5" s="1"/>
  <c r="AM1872" i="1"/>
  <c r="BI1866" i="5" s="1"/>
  <c r="AM1876" i="1"/>
  <c r="BI1870" i="5" s="1"/>
  <c r="AM1880" i="1"/>
  <c r="BI1874" i="5" s="1"/>
  <c r="AM1884" i="1"/>
  <c r="BI1878" i="5" s="1"/>
  <c r="AM1888" i="1"/>
  <c r="BI1882" i="5" s="1"/>
  <c r="AM1892" i="1"/>
  <c r="BI1886" i="5" s="1"/>
  <c r="AM1896" i="1"/>
  <c r="BI1890" i="5" s="1"/>
  <c r="AM1900" i="1"/>
  <c r="BI1894" i="5" s="1"/>
  <c r="AM1904" i="1"/>
  <c r="BI1898" i="5" s="1"/>
  <c r="AM1908" i="1"/>
  <c r="BI1902" i="5" s="1"/>
  <c r="AM1912" i="1"/>
  <c r="BI1906" i="5" s="1"/>
  <c r="AM1916" i="1"/>
  <c r="BI1910" i="5" s="1"/>
  <c r="AM1920" i="1"/>
  <c r="BI1914" i="5" s="1"/>
  <c r="AM1924" i="1"/>
  <c r="BI1918" i="5" s="1"/>
  <c r="AM1928" i="1"/>
  <c r="BI1922" i="5" s="1"/>
  <c r="AM1932" i="1"/>
  <c r="BI1926" i="5" s="1"/>
  <c r="AM1936" i="1"/>
  <c r="BI1930" i="5" s="1"/>
  <c r="AM1940" i="1"/>
  <c r="BI1934" i="5" s="1"/>
  <c r="AM1944" i="1"/>
  <c r="BI1938" i="5" s="1"/>
  <c r="AM1948" i="1"/>
  <c r="BI1942" i="5" s="1"/>
  <c r="AM1952" i="1"/>
  <c r="BI1946" i="5" s="1"/>
  <c r="AM1956" i="1"/>
  <c r="BI1950" i="5" s="1"/>
  <c r="AM1960" i="1"/>
  <c r="BI1954" i="5" s="1"/>
  <c r="AM1964" i="1"/>
  <c r="BI1958" i="5" s="1"/>
  <c r="AM1968" i="1"/>
  <c r="BI1962" i="5" s="1"/>
  <c r="AM1972" i="1"/>
  <c r="BI1966" i="5" s="1"/>
  <c r="AM1976" i="1"/>
  <c r="BI1970" i="5" s="1"/>
  <c r="AM1980" i="1"/>
  <c r="BI1974" i="5" s="1"/>
  <c r="AM1984" i="1"/>
  <c r="BI1978" i="5" s="1"/>
  <c r="AM1988" i="1"/>
  <c r="BI1982" i="5" s="1"/>
  <c r="AM1992" i="1"/>
  <c r="BI1986" i="5" s="1"/>
  <c r="AM1996" i="1"/>
  <c r="BI1990" i="5" s="1"/>
  <c r="AM2000" i="1"/>
  <c r="BI1994" i="5" s="1"/>
  <c r="AM2004" i="1"/>
  <c r="BI1998" i="5" s="1"/>
  <c r="AM2008" i="1"/>
  <c r="BI2002" i="5" s="1"/>
  <c r="AM2012" i="1"/>
  <c r="BI2006" i="5" s="1"/>
  <c r="AM2016" i="1"/>
  <c r="BI2010" i="5" s="1"/>
  <c r="AM2020" i="1"/>
  <c r="BI2014" i="5" s="1"/>
  <c r="AM2024" i="1"/>
  <c r="BI2018" i="5" s="1"/>
  <c r="AM2028" i="1"/>
  <c r="BI2022" i="5" s="1"/>
  <c r="AM2032" i="1"/>
  <c r="BI2026" i="5" s="1"/>
  <c r="AM2036" i="1"/>
  <c r="BI2030" i="5" s="1"/>
  <c r="AM2040" i="1"/>
  <c r="BI2034" i="5" s="1"/>
  <c r="AM2044" i="1"/>
  <c r="BI2038" i="5" s="1"/>
  <c r="AM2048" i="1"/>
  <c r="BI2042" i="5" s="1"/>
  <c r="AM2052" i="1"/>
  <c r="BI2046" i="5" s="1"/>
  <c r="AM2056" i="1"/>
  <c r="BI2050" i="5" s="1"/>
  <c r="AM2060" i="1"/>
  <c r="BI2054" i="5" s="1"/>
  <c r="AM2064" i="1"/>
  <c r="BI2058" i="5" s="1"/>
  <c r="AM2068" i="1"/>
  <c r="BI2062" i="5" s="1"/>
  <c r="AM2072" i="1"/>
  <c r="BI2066" i="5" s="1"/>
  <c r="AM2076" i="1"/>
  <c r="BI2070" i="5" s="1"/>
  <c r="AM2080" i="1"/>
  <c r="BI2074" i="5" s="1"/>
  <c r="AM2084" i="1"/>
  <c r="BI2078" i="5" s="1"/>
  <c r="AM2088" i="1"/>
  <c r="BI2082" i="5" s="1"/>
  <c r="AM2092" i="1"/>
  <c r="BI2086" i="5" s="1"/>
  <c r="AM2096" i="1"/>
  <c r="BI2090" i="5" s="1"/>
  <c r="AM2100" i="1"/>
  <c r="BI2094" i="5" s="1"/>
  <c r="AM2104" i="1"/>
  <c r="BI2098" i="5" s="1"/>
  <c r="AM2108" i="1"/>
  <c r="BI2102" i="5" s="1"/>
  <c r="AM2112" i="1"/>
  <c r="BI2106" i="5" s="1"/>
  <c r="AM2116" i="1"/>
  <c r="BI2110" i="5" s="1"/>
  <c r="AM2120" i="1"/>
  <c r="BI2114" i="5" s="1"/>
  <c r="AM2124" i="1"/>
  <c r="BI2118" i="5" s="1"/>
  <c r="AM2128" i="1"/>
  <c r="BI2122" i="5" s="1"/>
  <c r="AM2132" i="1"/>
  <c r="BI2126" i="5" s="1"/>
  <c r="AM2136" i="1"/>
  <c r="BI2130" i="5" s="1"/>
  <c r="AM2140" i="1"/>
  <c r="BI2134" i="5" s="1"/>
  <c r="AM2144" i="1"/>
  <c r="BI2138" i="5" s="1"/>
  <c r="AM2148" i="1"/>
  <c r="BI2142" i="5" s="1"/>
  <c r="AM2152" i="1"/>
  <c r="BI2146" i="5" s="1"/>
  <c r="AM2156" i="1"/>
  <c r="BI2150" i="5" s="1"/>
  <c r="AM2160" i="1"/>
  <c r="BI2154" i="5" s="1"/>
  <c r="AM2164" i="1"/>
  <c r="BI2158" i="5" s="1"/>
  <c r="AM2168" i="1"/>
  <c r="BI2162" i="5" s="1"/>
  <c r="AM2172" i="1"/>
  <c r="BI2166" i="5" s="1"/>
  <c r="AM2176" i="1"/>
  <c r="BI2170" i="5" s="1"/>
  <c r="AM2180" i="1"/>
  <c r="BI2174" i="5" s="1"/>
  <c r="AM2184" i="1"/>
  <c r="BI2178" i="5" s="1"/>
  <c r="AM2188" i="1"/>
  <c r="BI2182" i="5" s="1"/>
  <c r="AM2192" i="1"/>
  <c r="BI2186" i="5" s="1"/>
  <c r="AM2196" i="1"/>
  <c r="BI2190" i="5" s="1"/>
  <c r="AM2200" i="1"/>
  <c r="BI2194" i="5" s="1"/>
  <c r="AM2204" i="1"/>
  <c r="BI2198" i="5" s="1"/>
  <c r="AM2208" i="1"/>
  <c r="BI2202" i="5" s="1"/>
  <c r="AM2212" i="1"/>
  <c r="BI2206" i="5" s="1"/>
  <c r="AM2216" i="1"/>
  <c r="BI2210" i="5" s="1"/>
  <c r="AM2220" i="1"/>
  <c r="BI2214" i="5" s="1"/>
  <c r="AM2224" i="1"/>
  <c r="BI2218" i="5" s="1"/>
  <c r="AM2228" i="1"/>
  <c r="BI2222" i="5" s="1"/>
  <c r="AM2232" i="1"/>
  <c r="BI2226" i="5" s="1"/>
  <c r="AM2236" i="1"/>
  <c r="BI2230" i="5" s="1"/>
  <c r="AM2240" i="1"/>
  <c r="BI2234" i="5" s="1"/>
  <c r="AM2244" i="1"/>
  <c r="BI2238" i="5" s="1"/>
  <c r="AM2248" i="1"/>
  <c r="BI2242" i="5" s="1"/>
  <c r="AM2252" i="1"/>
  <c r="BI2246" i="5" s="1"/>
  <c r="AM2256" i="1"/>
  <c r="BI2250" i="5" s="1"/>
  <c r="AM2260" i="1"/>
  <c r="BI2254" i="5" s="1"/>
  <c r="AM2264" i="1"/>
  <c r="BI2258" i="5" s="1"/>
  <c r="AM2268" i="1"/>
  <c r="BI2262" i="5" s="1"/>
  <c r="AM2272" i="1"/>
  <c r="BI2266" i="5" s="1"/>
  <c r="AM2276" i="1"/>
  <c r="BI2270" i="5" s="1"/>
  <c r="AM2280" i="1"/>
  <c r="BI2274" i="5" s="1"/>
  <c r="AM2284" i="1"/>
  <c r="BI2278" i="5" s="1"/>
  <c r="AM2288" i="1"/>
  <c r="BI2282" i="5" s="1"/>
  <c r="AM2292" i="1"/>
  <c r="BI2286" i="5" s="1"/>
  <c r="AM2296" i="1"/>
  <c r="BI2290" i="5" s="1"/>
  <c r="AM2300" i="1"/>
  <c r="BI2294" i="5" s="1"/>
  <c r="AM2304" i="1"/>
  <c r="BI2298" i="5" s="1"/>
  <c r="AM2308" i="1"/>
  <c r="BI2302" i="5" s="1"/>
  <c r="AM2312" i="1"/>
  <c r="BI2306" i="5" s="1"/>
  <c r="AM2316" i="1"/>
  <c r="BI2310" i="5" s="1"/>
  <c r="AM2320" i="1"/>
  <c r="BI2314" i="5" s="1"/>
  <c r="AM2324" i="1"/>
  <c r="BI2318" i="5" s="1"/>
  <c r="AM2328" i="1"/>
  <c r="BI2322" i="5" s="1"/>
  <c r="AM2332" i="1"/>
  <c r="BI2326" i="5" s="1"/>
  <c r="AM2336" i="1"/>
  <c r="BI2330" i="5" s="1"/>
  <c r="AM2340" i="1"/>
  <c r="BI2334" i="5" s="1"/>
  <c r="AM2344" i="1"/>
  <c r="BI2338" i="5" s="1"/>
  <c r="AM2348" i="1"/>
  <c r="BI2342" i="5" s="1"/>
  <c r="AM2352" i="1"/>
  <c r="BI2346" i="5" s="1"/>
  <c r="AM2356" i="1"/>
  <c r="BI2350" i="5" s="1"/>
  <c r="AM2360" i="1"/>
  <c r="BI2354" i="5" s="1"/>
  <c r="AM2364" i="1"/>
  <c r="BI2358" i="5" s="1"/>
  <c r="AM2368" i="1"/>
  <c r="BI2362" i="5" s="1"/>
  <c r="AM2372" i="1"/>
  <c r="BI2366" i="5" s="1"/>
  <c r="AM2376" i="1"/>
  <c r="BI2370" i="5" s="1"/>
  <c r="AM2380" i="1"/>
  <c r="BI2374" i="5" s="1"/>
  <c r="AM2384" i="1"/>
  <c r="BI2378" i="5" s="1"/>
  <c r="AM2388" i="1"/>
  <c r="BI2382" i="5" s="1"/>
  <c r="AM2392" i="1"/>
  <c r="BI2386" i="5" s="1"/>
  <c r="AM2396" i="1"/>
  <c r="BI2390" i="5" s="1"/>
  <c r="AM2400" i="1"/>
  <c r="BI2394" i="5" s="1"/>
  <c r="AM2404" i="1"/>
  <c r="BI2398" i="5" s="1"/>
  <c r="AM2408" i="1"/>
  <c r="BI2402" i="5" s="1"/>
  <c r="AM2412" i="1"/>
  <c r="BI2406" i="5" s="1"/>
  <c r="AM2416" i="1"/>
  <c r="BI2410" i="5" s="1"/>
  <c r="AM2420" i="1"/>
  <c r="BI2414" i="5" s="1"/>
  <c r="AM2424" i="1"/>
  <c r="BI2418" i="5" s="1"/>
  <c r="AM2428" i="1"/>
  <c r="BI2422" i="5" s="1"/>
  <c r="AM2432" i="1"/>
  <c r="BI2426" i="5" s="1"/>
  <c r="AM2436" i="1"/>
  <c r="BI2430" i="5" s="1"/>
  <c r="AM2440" i="1"/>
  <c r="BI2434" i="5" s="1"/>
  <c r="AM2444" i="1"/>
  <c r="BI2438" i="5" s="1"/>
  <c r="AM2448" i="1"/>
  <c r="BI2442" i="5" s="1"/>
  <c r="AM2452" i="1"/>
  <c r="BI2446" i="5" s="1"/>
  <c r="AM2456" i="1"/>
  <c r="BI2450" i="5" s="1"/>
  <c r="AM2460" i="1"/>
  <c r="BI2454" i="5" s="1"/>
  <c r="AM2464" i="1"/>
  <c r="BI2458" i="5" s="1"/>
  <c r="AM2468" i="1"/>
  <c r="BI2462" i="5" s="1"/>
  <c r="AM2472" i="1"/>
  <c r="BI2466" i="5" s="1"/>
  <c r="AM2476" i="1"/>
  <c r="BI2470" i="5" s="1"/>
  <c r="AM2480" i="1"/>
  <c r="BI2474" i="5" s="1"/>
  <c r="AM2484" i="1"/>
  <c r="BI2478" i="5" s="1"/>
  <c r="AM2488" i="1"/>
  <c r="BI2482" i="5" s="1"/>
  <c r="AM2492" i="1"/>
  <c r="BI2486" i="5" s="1"/>
  <c r="AM2496" i="1"/>
  <c r="BI2490" i="5" s="1"/>
  <c r="AM2500" i="1"/>
  <c r="BI2494" i="5" s="1"/>
  <c r="AM2504" i="1"/>
  <c r="BI2498" i="5" s="1"/>
  <c r="AM2508" i="1"/>
  <c r="BI2502" i="5" s="1"/>
  <c r="AM13" i="1"/>
  <c r="AM17" i="1"/>
  <c r="AM21" i="1"/>
  <c r="AM25" i="1"/>
  <c r="AM29" i="1"/>
  <c r="AM33" i="1"/>
  <c r="AM37" i="1"/>
  <c r="AM41" i="1"/>
  <c r="AM45" i="1"/>
  <c r="AM49" i="1"/>
  <c r="AM53" i="1"/>
  <c r="AM57" i="1"/>
  <c r="AM61" i="1"/>
  <c r="AM65" i="1"/>
  <c r="AM69" i="1"/>
  <c r="AM73" i="1"/>
  <c r="BI67" i="5" s="1"/>
  <c r="AM77" i="1"/>
  <c r="BI71" i="5" s="1"/>
  <c r="AM81" i="1"/>
  <c r="BI75" i="5" s="1"/>
  <c r="AM85" i="1"/>
  <c r="BI79" i="5" s="1"/>
  <c r="AM89" i="1"/>
  <c r="BI83" i="5" s="1"/>
  <c r="AM93" i="1"/>
  <c r="BI87" i="5" s="1"/>
  <c r="AM97" i="1"/>
  <c r="BI91" i="5" s="1"/>
  <c r="AM101" i="1"/>
  <c r="BI95" i="5" s="1"/>
  <c r="AM105" i="1"/>
  <c r="BI99" i="5" s="1"/>
  <c r="AM109" i="1"/>
  <c r="BI103" i="5" s="1"/>
  <c r="AM113" i="1"/>
  <c r="BI107" i="5" s="1"/>
  <c r="AM117" i="1"/>
  <c r="BI111" i="5" s="1"/>
  <c r="AM121" i="1"/>
  <c r="BI115" i="5" s="1"/>
  <c r="AM125" i="1"/>
  <c r="BI119" i="5" s="1"/>
  <c r="AM129" i="1"/>
  <c r="BI123" i="5" s="1"/>
  <c r="AM133" i="1"/>
  <c r="BI127" i="5" s="1"/>
  <c r="AM137" i="1"/>
  <c r="BI131" i="5" s="1"/>
  <c r="AM141" i="1"/>
  <c r="BI135" i="5" s="1"/>
  <c r="AM145" i="1"/>
  <c r="BI139" i="5" s="1"/>
  <c r="AM149" i="1"/>
  <c r="BI143" i="5" s="1"/>
  <c r="AM153" i="1"/>
  <c r="BI147" i="5" s="1"/>
  <c r="AM157" i="1"/>
  <c r="BI151" i="5" s="1"/>
  <c r="AM161" i="1"/>
  <c r="BI155" i="5" s="1"/>
  <c r="AM165" i="1"/>
  <c r="BI159" i="5" s="1"/>
  <c r="AM169" i="1"/>
  <c r="BI163" i="5" s="1"/>
  <c r="AM173" i="1"/>
  <c r="BI167" i="5" s="1"/>
  <c r="AM177" i="1"/>
  <c r="BI171" i="5" s="1"/>
  <c r="AM181" i="1"/>
  <c r="BI175" i="5" s="1"/>
  <c r="AM185" i="1"/>
  <c r="BI179" i="5" s="1"/>
  <c r="AM189" i="1"/>
  <c r="BI183" i="5" s="1"/>
  <c r="AM193" i="1"/>
  <c r="BI187" i="5" s="1"/>
  <c r="AM197" i="1"/>
  <c r="BI191" i="5" s="1"/>
  <c r="AM201" i="1"/>
  <c r="BI195" i="5" s="1"/>
  <c r="AM205" i="1"/>
  <c r="BI199" i="5" s="1"/>
  <c r="AM209" i="1"/>
  <c r="BI203" i="5" s="1"/>
  <c r="AM213" i="1"/>
  <c r="BI207" i="5" s="1"/>
  <c r="AM217" i="1"/>
  <c r="BI211" i="5" s="1"/>
  <c r="AM221" i="1"/>
  <c r="BI215" i="5" s="1"/>
  <c r="AM225" i="1"/>
  <c r="BI219" i="5" s="1"/>
  <c r="AM229" i="1"/>
  <c r="BI223" i="5" s="1"/>
  <c r="AM233" i="1"/>
  <c r="BI227" i="5" s="1"/>
  <c r="AM237" i="1"/>
  <c r="BI231" i="5" s="1"/>
  <c r="AM241" i="1"/>
  <c r="BI235" i="5" s="1"/>
  <c r="AM245" i="1"/>
  <c r="BI239" i="5" s="1"/>
  <c r="AM249" i="1"/>
  <c r="BI243" i="5" s="1"/>
  <c r="AM253" i="1"/>
  <c r="BI247" i="5" s="1"/>
  <c r="AM257" i="1"/>
  <c r="BI251" i="5" s="1"/>
  <c r="AM261" i="1"/>
  <c r="BI255" i="5" s="1"/>
  <c r="AM265" i="1"/>
  <c r="BI259" i="5" s="1"/>
  <c r="AM269" i="1"/>
  <c r="BI263" i="5" s="1"/>
  <c r="AM273" i="1"/>
  <c r="BI267" i="5" s="1"/>
  <c r="AM277" i="1"/>
  <c r="BI271" i="5" s="1"/>
  <c r="AM281" i="1"/>
  <c r="BI275" i="5" s="1"/>
  <c r="AM285" i="1"/>
  <c r="BI279" i="5" s="1"/>
  <c r="AM289" i="1"/>
  <c r="BI283" i="5" s="1"/>
  <c r="AM293" i="1"/>
  <c r="BI287" i="5" s="1"/>
  <c r="AM297" i="1"/>
  <c r="BI291" i="5" s="1"/>
  <c r="AM301" i="1"/>
  <c r="BI295" i="5" s="1"/>
  <c r="AM305" i="1"/>
  <c r="BI299" i="5" s="1"/>
  <c r="AM309" i="1"/>
  <c r="BI303" i="5" s="1"/>
  <c r="AM313" i="1"/>
  <c r="BI307" i="5" s="1"/>
  <c r="AM317" i="1"/>
  <c r="BI311" i="5" s="1"/>
  <c r="AM321" i="1"/>
  <c r="BI315" i="5" s="1"/>
  <c r="AM325" i="1"/>
  <c r="BI319" i="5" s="1"/>
  <c r="AM329" i="1"/>
  <c r="BI323" i="5" s="1"/>
  <c r="AM333" i="1"/>
  <c r="BI327" i="5" s="1"/>
  <c r="AM337" i="1"/>
  <c r="BI331" i="5" s="1"/>
  <c r="AM341" i="1"/>
  <c r="BI335" i="5" s="1"/>
  <c r="AM345" i="1"/>
  <c r="BI339" i="5" s="1"/>
  <c r="AM349" i="1"/>
  <c r="BI343" i="5" s="1"/>
  <c r="AM353" i="1"/>
  <c r="BI347" i="5" s="1"/>
  <c r="AM357" i="1"/>
  <c r="BI351" i="5" s="1"/>
  <c r="AM361" i="1"/>
  <c r="BI355" i="5" s="1"/>
  <c r="AM365" i="1"/>
  <c r="BI359" i="5" s="1"/>
  <c r="AM369" i="1"/>
  <c r="BI363" i="5" s="1"/>
  <c r="AM373" i="1"/>
  <c r="BI367" i="5" s="1"/>
  <c r="AM377" i="1"/>
  <c r="BI371" i="5" s="1"/>
  <c r="AM381" i="1"/>
  <c r="BI375" i="5" s="1"/>
  <c r="AM385" i="1"/>
  <c r="BI379" i="5" s="1"/>
  <c r="AM389" i="1"/>
  <c r="BI383" i="5" s="1"/>
  <c r="AM393" i="1"/>
  <c r="BI387" i="5" s="1"/>
  <c r="AM397" i="1"/>
  <c r="BI391" i="5" s="1"/>
  <c r="AM401" i="1"/>
  <c r="BI395" i="5" s="1"/>
  <c r="AM405" i="1"/>
  <c r="BI399" i="5" s="1"/>
  <c r="AM409" i="1"/>
  <c r="BI403" i="5" s="1"/>
  <c r="AM413" i="1"/>
  <c r="BI407" i="5" s="1"/>
  <c r="AM417" i="1"/>
  <c r="BI411" i="5" s="1"/>
  <c r="AM421" i="1"/>
  <c r="BI415" i="5" s="1"/>
  <c r="AM425" i="1"/>
  <c r="BI419" i="5" s="1"/>
  <c r="AM429" i="1"/>
  <c r="BI423" i="5" s="1"/>
  <c r="AM433" i="1"/>
  <c r="BI427" i="5" s="1"/>
  <c r="AM437" i="1"/>
  <c r="BI431" i="5" s="1"/>
  <c r="AM441" i="1"/>
  <c r="BI435" i="5" s="1"/>
  <c r="AM445" i="1"/>
  <c r="BI439" i="5" s="1"/>
  <c r="AM449" i="1"/>
  <c r="BI443" i="5" s="1"/>
  <c r="AM453" i="1"/>
  <c r="BI447" i="5" s="1"/>
  <c r="AM457" i="1"/>
  <c r="BI451" i="5" s="1"/>
  <c r="AM461" i="1"/>
  <c r="BI455" i="5" s="1"/>
  <c r="AM465" i="1"/>
  <c r="BI459" i="5" s="1"/>
  <c r="AM469" i="1"/>
  <c r="BI463" i="5" s="1"/>
  <c r="AM473" i="1"/>
  <c r="BI467" i="5" s="1"/>
  <c r="AM477" i="1"/>
  <c r="BI471" i="5" s="1"/>
  <c r="AM481" i="1"/>
  <c r="BI475" i="5" s="1"/>
  <c r="AM485" i="1"/>
  <c r="BI479" i="5" s="1"/>
  <c r="AM489" i="1"/>
  <c r="BI483" i="5" s="1"/>
  <c r="AM493" i="1"/>
  <c r="BI487" i="5" s="1"/>
  <c r="AM497" i="1"/>
  <c r="BI491" i="5" s="1"/>
  <c r="AM501" i="1"/>
  <c r="BI495" i="5" s="1"/>
  <c r="AM505" i="1"/>
  <c r="BI499" i="5" s="1"/>
  <c r="AM509" i="1"/>
  <c r="BI503" i="5" s="1"/>
  <c r="AM513" i="1"/>
  <c r="BI507" i="5" s="1"/>
  <c r="AM517" i="1"/>
  <c r="BI511" i="5" s="1"/>
  <c r="AM521" i="1"/>
  <c r="BI515" i="5" s="1"/>
  <c r="AM525" i="1"/>
  <c r="BI519" i="5" s="1"/>
  <c r="AM529" i="1"/>
  <c r="BI523" i="5" s="1"/>
  <c r="AM533" i="1"/>
  <c r="BI527" i="5" s="1"/>
  <c r="AM537" i="1"/>
  <c r="BI531" i="5" s="1"/>
  <c r="AM541" i="1"/>
  <c r="BI535" i="5" s="1"/>
  <c r="AM545" i="1"/>
  <c r="BI539" i="5" s="1"/>
  <c r="AM549" i="1"/>
  <c r="BI543" i="5" s="1"/>
  <c r="AM553" i="1"/>
  <c r="BI547" i="5" s="1"/>
  <c r="AM557" i="1"/>
  <c r="BI551" i="5" s="1"/>
  <c r="AM561" i="1"/>
  <c r="BI555" i="5" s="1"/>
  <c r="AM565" i="1"/>
  <c r="BI559" i="5" s="1"/>
  <c r="AM569" i="1"/>
  <c r="BI563" i="5" s="1"/>
  <c r="AM573" i="1"/>
  <c r="BI567" i="5" s="1"/>
  <c r="AM577" i="1"/>
  <c r="BI571" i="5" s="1"/>
  <c r="AM581" i="1"/>
  <c r="BI575" i="5" s="1"/>
  <c r="AM585" i="1"/>
  <c r="BI579" i="5" s="1"/>
  <c r="AM589" i="1"/>
  <c r="BI583" i="5" s="1"/>
  <c r="AM593" i="1"/>
  <c r="BI587" i="5" s="1"/>
  <c r="AM597" i="1"/>
  <c r="BI591" i="5" s="1"/>
  <c r="AM601" i="1"/>
  <c r="BI595" i="5" s="1"/>
  <c r="AM605" i="1"/>
  <c r="BI599" i="5" s="1"/>
  <c r="AM609" i="1"/>
  <c r="BI603" i="5" s="1"/>
  <c r="AM613" i="1"/>
  <c r="BI607" i="5" s="1"/>
  <c r="AM617" i="1"/>
  <c r="BI611" i="5" s="1"/>
  <c r="AM621" i="1"/>
  <c r="BI615" i="5" s="1"/>
  <c r="AM625" i="1"/>
  <c r="BI619" i="5" s="1"/>
  <c r="AM629" i="1"/>
  <c r="BI623" i="5" s="1"/>
  <c r="AM633" i="1"/>
  <c r="BI627" i="5" s="1"/>
  <c r="AM637" i="1"/>
  <c r="BI631" i="5" s="1"/>
  <c r="AM641" i="1"/>
  <c r="BI635" i="5" s="1"/>
  <c r="AM645" i="1"/>
  <c r="BI639" i="5" s="1"/>
  <c r="AM649" i="1"/>
  <c r="BI643" i="5" s="1"/>
  <c r="AM653" i="1"/>
  <c r="BI647" i="5" s="1"/>
  <c r="AM657" i="1"/>
  <c r="BI651" i="5" s="1"/>
  <c r="AM661" i="1"/>
  <c r="BI655" i="5" s="1"/>
  <c r="AM665" i="1"/>
  <c r="BI659" i="5" s="1"/>
  <c r="AM669" i="1"/>
  <c r="BI663" i="5" s="1"/>
  <c r="AM673" i="1"/>
  <c r="BI667" i="5" s="1"/>
  <c r="AM677" i="1"/>
  <c r="BI671" i="5" s="1"/>
  <c r="AM681" i="1"/>
  <c r="BI675" i="5" s="1"/>
  <c r="AM685" i="1"/>
  <c r="BI679" i="5" s="1"/>
  <c r="AM689" i="1"/>
  <c r="BI683" i="5" s="1"/>
  <c r="AM693" i="1"/>
  <c r="BI687" i="5" s="1"/>
  <c r="AM697" i="1"/>
  <c r="BI691" i="5" s="1"/>
  <c r="AM701" i="1"/>
  <c r="BI695" i="5" s="1"/>
  <c r="AM705" i="1"/>
  <c r="BI699" i="5" s="1"/>
  <c r="AM709" i="1"/>
  <c r="BI703" i="5" s="1"/>
  <c r="AM713" i="1"/>
  <c r="BI707" i="5" s="1"/>
  <c r="AM717" i="1"/>
  <c r="BI711" i="5" s="1"/>
  <c r="AM721" i="1"/>
  <c r="BI715" i="5" s="1"/>
  <c r="AM725" i="1"/>
  <c r="BI719" i="5" s="1"/>
  <c r="AM729" i="1"/>
  <c r="BI723" i="5" s="1"/>
  <c r="AM733" i="1"/>
  <c r="BI727" i="5" s="1"/>
  <c r="AM737" i="1"/>
  <c r="BI731" i="5" s="1"/>
  <c r="AM741" i="1"/>
  <c r="BI735" i="5" s="1"/>
  <c r="AM745" i="1"/>
  <c r="BI739" i="5" s="1"/>
  <c r="AM749" i="1"/>
  <c r="BI743" i="5" s="1"/>
  <c r="AM753" i="1"/>
  <c r="BI747" i="5" s="1"/>
  <c r="AM757" i="1"/>
  <c r="BI751" i="5" s="1"/>
  <c r="AM761" i="1"/>
  <c r="BI755" i="5" s="1"/>
  <c r="AM765" i="1"/>
  <c r="BI759" i="5" s="1"/>
  <c r="AM769" i="1"/>
  <c r="BI763" i="5" s="1"/>
  <c r="AM773" i="1"/>
  <c r="BI767" i="5" s="1"/>
  <c r="AM777" i="1"/>
  <c r="BI771" i="5" s="1"/>
  <c r="AM781" i="1"/>
  <c r="BI775" i="5" s="1"/>
  <c r="AM785" i="1"/>
  <c r="BI779" i="5" s="1"/>
  <c r="AM789" i="1"/>
  <c r="BI783" i="5" s="1"/>
  <c r="AM793" i="1"/>
  <c r="BI787" i="5" s="1"/>
  <c r="AM797" i="1"/>
  <c r="BI791" i="5" s="1"/>
  <c r="AM801" i="1"/>
  <c r="BI795" i="5" s="1"/>
  <c r="AM805" i="1"/>
  <c r="BI799" i="5" s="1"/>
  <c r="AM809" i="1"/>
  <c r="BI803" i="5" s="1"/>
  <c r="AM813" i="1"/>
  <c r="BI807" i="5" s="1"/>
  <c r="AM817" i="1"/>
  <c r="BI811" i="5" s="1"/>
  <c r="AM821" i="1"/>
  <c r="BI815" i="5" s="1"/>
  <c r="AM825" i="1"/>
  <c r="BI819" i="5" s="1"/>
  <c r="AM829" i="1"/>
  <c r="BI823" i="5" s="1"/>
  <c r="AM833" i="1"/>
  <c r="BI827" i="5" s="1"/>
  <c r="AM837" i="1"/>
  <c r="BI831" i="5" s="1"/>
  <c r="AM841" i="1"/>
  <c r="BI835" i="5" s="1"/>
  <c r="AM845" i="1"/>
  <c r="BI839" i="5" s="1"/>
  <c r="AM849" i="1"/>
  <c r="BI843" i="5" s="1"/>
  <c r="AM853" i="1"/>
  <c r="BI847" i="5" s="1"/>
  <c r="AM857" i="1"/>
  <c r="BI851" i="5" s="1"/>
  <c r="AM861" i="1"/>
  <c r="BI855" i="5" s="1"/>
  <c r="AM865" i="1"/>
  <c r="BI859" i="5" s="1"/>
  <c r="AM869" i="1"/>
  <c r="BI863" i="5" s="1"/>
  <c r="AM873" i="1"/>
  <c r="BI867" i="5" s="1"/>
  <c r="AM877" i="1"/>
  <c r="BI871" i="5" s="1"/>
  <c r="AM881" i="1"/>
  <c r="BI875" i="5" s="1"/>
  <c r="AM885" i="1"/>
  <c r="BI879" i="5" s="1"/>
  <c r="AM889" i="1"/>
  <c r="BI883" i="5" s="1"/>
  <c r="AM893" i="1"/>
  <c r="BI887" i="5" s="1"/>
  <c r="AM897" i="1"/>
  <c r="BI891" i="5" s="1"/>
  <c r="AM901" i="1"/>
  <c r="BI895" i="5" s="1"/>
  <c r="AM905" i="1"/>
  <c r="BI899" i="5" s="1"/>
  <c r="AM909" i="1"/>
  <c r="BI903" i="5" s="1"/>
  <c r="AM913" i="1"/>
  <c r="BI907" i="5" s="1"/>
  <c r="AM917" i="1"/>
  <c r="BI911" i="5" s="1"/>
  <c r="AM921" i="1"/>
  <c r="BI915" i="5" s="1"/>
  <c r="AM925" i="1"/>
  <c r="BI919" i="5" s="1"/>
  <c r="AM929" i="1"/>
  <c r="BI923" i="5" s="1"/>
  <c r="AM933" i="1"/>
  <c r="BI927" i="5" s="1"/>
  <c r="AM937" i="1"/>
  <c r="BI931" i="5" s="1"/>
  <c r="AM941" i="1"/>
  <c r="BI935" i="5" s="1"/>
  <c r="AM945" i="1"/>
  <c r="BI939" i="5" s="1"/>
  <c r="AM949" i="1"/>
  <c r="BI943" i="5" s="1"/>
  <c r="AM953" i="1"/>
  <c r="BI947" i="5" s="1"/>
  <c r="AM957" i="1"/>
  <c r="BI951" i="5" s="1"/>
  <c r="AM961" i="1"/>
  <c r="BI955" i="5" s="1"/>
  <c r="AM965" i="1"/>
  <c r="BI959" i="5" s="1"/>
  <c r="AM969" i="1"/>
  <c r="BI963" i="5" s="1"/>
  <c r="AM973" i="1"/>
  <c r="BI967" i="5" s="1"/>
  <c r="AM977" i="1"/>
  <c r="BI971" i="5" s="1"/>
  <c r="AM981" i="1"/>
  <c r="BI975" i="5" s="1"/>
  <c r="AM985" i="1"/>
  <c r="BI979" i="5" s="1"/>
  <c r="AM989" i="1"/>
  <c r="BI983" i="5" s="1"/>
  <c r="AM993" i="1"/>
  <c r="BI987" i="5" s="1"/>
  <c r="AM997" i="1"/>
  <c r="BI991" i="5" s="1"/>
  <c r="AM1001" i="1"/>
  <c r="BI995" i="5" s="1"/>
  <c r="AM1005" i="1"/>
  <c r="BI999" i="5" s="1"/>
  <c r="AM1009" i="1"/>
  <c r="BI1003" i="5" s="1"/>
  <c r="AM1013" i="1"/>
  <c r="BI1007" i="5" s="1"/>
  <c r="AM1017" i="1"/>
  <c r="BI1011" i="5" s="1"/>
  <c r="AM1021" i="1"/>
  <c r="BI1015" i="5" s="1"/>
  <c r="AM1025" i="1"/>
  <c r="BI1019" i="5" s="1"/>
  <c r="AM1029" i="1"/>
  <c r="BI1023" i="5" s="1"/>
  <c r="AM1033" i="1"/>
  <c r="BI1027" i="5" s="1"/>
  <c r="AM1037" i="1"/>
  <c r="BI1031" i="5" s="1"/>
  <c r="AM1041" i="1"/>
  <c r="BI1035" i="5" s="1"/>
  <c r="AM1045" i="1"/>
  <c r="BI1039" i="5" s="1"/>
  <c r="AM1049" i="1"/>
  <c r="BI1043" i="5" s="1"/>
  <c r="AM1053" i="1"/>
  <c r="BI1047" i="5" s="1"/>
  <c r="AM1057" i="1"/>
  <c r="BI1051" i="5" s="1"/>
  <c r="AM1061" i="1"/>
  <c r="BI1055" i="5" s="1"/>
  <c r="AM1065" i="1"/>
  <c r="BI1059" i="5" s="1"/>
  <c r="AM1069" i="1"/>
  <c r="BI1063" i="5" s="1"/>
  <c r="AM1073" i="1"/>
  <c r="BI1067" i="5" s="1"/>
  <c r="AM1077" i="1"/>
  <c r="BI1071" i="5" s="1"/>
  <c r="AM1081" i="1"/>
  <c r="BI1075" i="5" s="1"/>
  <c r="AM1085" i="1"/>
  <c r="BI1079" i="5" s="1"/>
  <c r="AM1089" i="1"/>
  <c r="BI1083" i="5" s="1"/>
  <c r="AM1093" i="1"/>
  <c r="BI1087" i="5" s="1"/>
  <c r="AM1097" i="1"/>
  <c r="BI1091" i="5" s="1"/>
  <c r="AM1101" i="1"/>
  <c r="BI1095" i="5" s="1"/>
  <c r="AM1105" i="1"/>
  <c r="BI1099" i="5" s="1"/>
  <c r="AM1109" i="1"/>
  <c r="BI1103" i="5" s="1"/>
  <c r="AM1113" i="1"/>
  <c r="BI1107" i="5" s="1"/>
  <c r="AM1117" i="1"/>
  <c r="BI1111" i="5" s="1"/>
  <c r="AM1121" i="1"/>
  <c r="BI1115" i="5" s="1"/>
  <c r="AM1125" i="1"/>
  <c r="BI1119" i="5" s="1"/>
  <c r="AM1129" i="1"/>
  <c r="BI1123" i="5" s="1"/>
  <c r="AM1133" i="1"/>
  <c r="BI1127" i="5" s="1"/>
  <c r="AM1137" i="1"/>
  <c r="BI1131" i="5" s="1"/>
  <c r="AM1141" i="1"/>
  <c r="BI1135" i="5" s="1"/>
  <c r="AM1145" i="1"/>
  <c r="BI1139" i="5" s="1"/>
  <c r="AM1149" i="1"/>
  <c r="BI1143" i="5" s="1"/>
  <c r="AM1153" i="1"/>
  <c r="BI1147" i="5" s="1"/>
  <c r="AM1157" i="1"/>
  <c r="BI1151" i="5" s="1"/>
  <c r="AM1161" i="1"/>
  <c r="BI1155" i="5" s="1"/>
  <c r="AM1165" i="1"/>
  <c r="BI1159" i="5" s="1"/>
  <c r="AM1169" i="1"/>
  <c r="BI1163" i="5" s="1"/>
  <c r="AM1173" i="1"/>
  <c r="BI1167" i="5" s="1"/>
  <c r="AM1177" i="1"/>
  <c r="BI1171" i="5" s="1"/>
  <c r="AM1181" i="1"/>
  <c r="BI1175" i="5" s="1"/>
  <c r="AM1185" i="1"/>
  <c r="BI1179" i="5" s="1"/>
  <c r="AM1189" i="1"/>
  <c r="BI1183" i="5" s="1"/>
  <c r="AM1193" i="1"/>
  <c r="BI1187" i="5" s="1"/>
  <c r="AM1197" i="1"/>
  <c r="BI1191" i="5" s="1"/>
  <c r="AM1201" i="1"/>
  <c r="BI1195" i="5" s="1"/>
  <c r="AM1205" i="1"/>
  <c r="BI1199" i="5" s="1"/>
  <c r="AM1209" i="1"/>
  <c r="BI1203" i="5" s="1"/>
  <c r="AM1213" i="1"/>
  <c r="BI1207" i="5" s="1"/>
  <c r="AM1217" i="1"/>
  <c r="BI1211" i="5" s="1"/>
  <c r="AM1221" i="1"/>
  <c r="BI1215" i="5" s="1"/>
  <c r="AM1225" i="1"/>
  <c r="BI1219" i="5" s="1"/>
  <c r="AM1229" i="1"/>
  <c r="BI1223" i="5" s="1"/>
  <c r="AM1233" i="1"/>
  <c r="BI1227" i="5" s="1"/>
  <c r="AM1237" i="1"/>
  <c r="BI1231" i="5" s="1"/>
  <c r="AM1241" i="1"/>
  <c r="BI1235" i="5" s="1"/>
  <c r="AM1245" i="1"/>
  <c r="BI1239" i="5" s="1"/>
  <c r="AM1249" i="1"/>
  <c r="BI1243" i="5" s="1"/>
  <c r="AM1253" i="1"/>
  <c r="BI1247" i="5" s="1"/>
  <c r="AM1257" i="1"/>
  <c r="BI1251" i="5" s="1"/>
  <c r="AM1261" i="1"/>
  <c r="BI1255" i="5" s="1"/>
  <c r="AM1265" i="1"/>
  <c r="BI1259" i="5" s="1"/>
  <c r="AM1269" i="1"/>
  <c r="BI1263" i="5" s="1"/>
  <c r="AM1273" i="1"/>
  <c r="BI1267" i="5" s="1"/>
  <c r="AM1277" i="1"/>
  <c r="BI1271" i="5" s="1"/>
  <c r="AM1281" i="1"/>
  <c r="BI1275" i="5" s="1"/>
  <c r="AM1285" i="1"/>
  <c r="BI1279" i="5" s="1"/>
  <c r="AM1289" i="1"/>
  <c r="BI1283" i="5" s="1"/>
  <c r="AM1293" i="1"/>
  <c r="BI1287" i="5" s="1"/>
  <c r="AM1297" i="1"/>
  <c r="BI1291" i="5" s="1"/>
  <c r="AM1301" i="1"/>
  <c r="BI1295" i="5" s="1"/>
  <c r="AM1305" i="1"/>
  <c r="BI1299" i="5" s="1"/>
  <c r="AM1309" i="1"/>
  <c r="BI1303" i="5" s="1"/>
  <c r="AM1313" i="1"/>
  <c r="BI1307" i="5" s="1"/>
  <c r="AM1317" i="1"/>
  <c r="BI1311" i="5" s="1"/>
  <c r="AM1321" i="1"/>
  <c r="BI1315" i="5" s="1"/>
  <c r="AM1325" i="1"/>
  <c r="BI1319" i="5" s="1"/>
  <c r="AM1329" i="1"/>
  <c r="BI1323" i="5" s="1"/>
  <c r="AM1333" i="1"/>
  <c r="BI1327" i="5" s="1"/>
  <c r="AM1337" i="1"/>
  <c r="BI1331" i="5" s="1"/>
  <c r="AM1341" i="1"/>
  <c r="BI1335" i="5" s="1"/>
  <c r="AM1345" i="1"/>
  <c r="BI1339" i="5" s="1"/>
  <c r="AM1349" i="1"/>
  <c r="BI1343" i="5" s="1"/>
  <c r="AM1353" i="1"/>
  <c r="BI1347" i="5" s="1"/>
  <c r="AM1357" i="1"/>
  <c r="BI1351" i="5" s="1"/>
  <c r="AM1361" i="1"/>
  <c r="BI1355" i="5" s="1"/>
  <c r="AM1365" i="1"/>
  <c r="BI1359" i="5" s="1"/>
  <c r="AM1369" i="1"/>
  <c r="BI1363" i="5" s="1"/>
  <c r="AM1373" i="1"/>
  <c r="BI1367" i="5" s="1"/>
  <c r="AM1377" i="1"/>
  <c r="BI1371" i="5" s="1"/>
  <c r="AM1381" i="1"/>
  <c r="BI1375" i="5" s="1"/>
  <c r="AM1385" i="1"/>
  <c r="BI1379" i="5" s="1"/>
  <c r="AM1389" i="1"/>
  <c r="BI1383" i="5" s="1"/>
  <c r="AM1393" i="1"/>
  <c r="BI1387" i="5" s="1"/>
  <c r="AM1397" i="1"/>
  <c r="BI1391" i="5" s="1"/>
  <c r="AM1401" i="1"/>
  <c r="BI1395" i="5" s="1"/>
  <c r="AM1405" i="1"/>
  <c r="BI1399" i="5" s="1"/>
  <c r="AM1409" i="1"/>
  <c r="BI1403" i="5" s="1"/>
  <c r="AM1413" i="1"/>
  <c r="BI1407" i="5" s="1"/>
  <c r="AM1417" i="1"/>
  <c r="BI1411" i="5" s="1"/>
  <c r="AM1421" i="1"/>
  <c r="BI1415" i="5" s="1"/>
  <c r="AM1425" i="1"/>
  <c r="BI1419" i="5" s="1"/>
  <c r="AM1429" i="1"/>
  <c r="BI1423" i="5" s="1"/>
  <c r="AM1433" i="1"/>
  <c r="BI1427" i="5" s="1"/>
  <c r="AM1437" i="1"/>
  <c r="BI1431" i="5" s="1"/>
  <c r="AM1441" i="1"/>
  <c r="BI1435" i="5" s="1"/>
  <c r="AM1445" i="1"/>
  <c r="BI1439" i="5" s="1"/>
  <c r="AM1449" i="1"/>
  <c r="BI1443" i="5" s="1"/>
  <c r="AM1453" i="1"/>
  <c r="BI1447" i="5" s="1"/>
  <c r="AM1457" i="1"/>
  <c r="BI1451" i="5" s="1"/>
  <c r="AM1461" i="1"/>
  <c r="BI1455" i="5" s="1"/>
  <c r="AM1465" i="1"/>
  <c r="BI1459" i="5" s="1"/>
  <c r="AM1469" i="1"/>
  <c r="BI1463" i="5" s="1"/>
  <c r="AM1473" i="1"/>
  <c r="BI1467" i="5" s="1"/>
  <c r="AM1477" i="1"/>
  <c r="BI1471" i="5" s="1"/>
  <c r="AM1481" i="1"/>
  <c r="BI1475" i="5" s="1"/>
  <c r="AM1485" i="1"/>
  <c r="BI1479" i="5" s="1"/>
  <c r="AM1489" i="1"/>
  <c r="BI1483" i="5" s="1"/>
  <c r="AM1493" i="1"/>
  <c r="BI1487" i="5" s="1"/>
  <c r="AM1497" i="1"/>
  <c r="BI1491" i="5" s="1"/>
  <c r="AM1501" i="1"/>
  <c r="BI1495" i="5" s="1"/>
  <c r="AM1505" i="1"/>
  <c r="BI1499" i="5" s="1"/>
  <c r="AM1509" i="1"/>
  <c r="BI1503" i="5" s="1"/>
  <c r="AM1513" i="1"/>
  <c r="BI1507" i="5" s="1"/>
  <c r="AM1517" i="1"/>
  <c r="BI1511" i="5" s="1"/>
  <c r="AM1521" i="1"/>
  <c r="BI1515" i="5" s="1"/>
  <c r="AM1525" i="1"/>
  <c r="BI1519" i="5" s="1"/>
  <c r="AM1529" i="1"/>
  <c r="BI1523" i="5" s="1"/>
  <c r="AM1533" i="1"/>
  <c r="BI1527" i="5" s="1"/>
  <c r="AM1537" i="1"/>
  <c r="BI1531" i="5" s="1"/>
  <c r="AM1541" i="1"/>
  <c r="BI1535" i="5" s="1"/>
  <c r="AM1545" i="1"/>
  <c r="BI1539" i="5" s="1"/>
  <c r="AM1549" i="1"/>
  <c r="BI1543" i="5" s="1"/>
  <c r="AM1553" i="1"/>
  <c r="BI1547" i="5" s="1"/>
  <c r="AM1557" i="1"/>
  <c r="BI1551" i="5" s="1"/>
  <c r="AM1561" i="1"/>
  <c r="BI1555" i="5" s="1"/>
  <c r="AM1565" i="1"/>
  <c r="BI1559" i="5" s="1"/>
  <c r="AM1569" i="1"/>
  <c r="BI1563" i="5" s="1"/>
  <c r="AM1573" i="1"/>
  <c r="BI1567" i="5" s="1"/>
  <c r="AM1577" i="1"/>
  <c r="BI1571" i="5" s="1"/>
  <c r="AM1581" i="1"/>
  <c r="BI1575" i="5" s="1"/>
  <c r="AM1585" i="1"/>
  <c r="BI1579" i="5" s="1"/>
  <c r="AM1589" i="1"/>
  <c r="BI1583" i="5" s="1"/>
  <c r="AM1593" i="1"/>
  <c r="BI1587" i="5" s="1"/>
  <c r="AM1597" i="1"/>
  <c r="BI1591" i="5" s="1"/>
  <c r="AM1601" i="1"/>
  <c r="BI1595" i="5" s="1"/>
  <c r="AM1605" i="1"/>
  <c r="BI1599" i="5" s="1"/>
  <c r="AM1609" i="1"/>
  <c r="BI1603" i="5" s="1"/>
  <c r="AM1613" i="1"/>
  <c r="BI1607" i="5" s="1"/>
  <c r="AM1617" i="1"/>
  <c r="BI1611" i="5" s="1"/>
  <c r="AM1621" i="1"/>
  <c r="BI1615" i="5" s="1"/>
  <c r="AM1625" i="1"/>
  <c r="BI1619" i="5" s="1"/>
  <c r="AM1629" i="1"/>
  <c r="BI1623" i="5" s="1"/>
  <c r="AM1633" i="1"/>
  <c r="BI1627" i="5" s="1"/>
  <c r="AM1637" i="1"/>
  <c r="BI1631" i="5" s="1"/>
  <c r="AM1641" i="1"/>
  <c r="BI1635" i="5" s="1"/>
  <c r="AM1645" i="1"/>
  <c r="BI1639" i="5" s="1"/>
  <c r="AM1649" i="1"/>
  <c r="BI1643" i="5" s="1"/>
  <c r="AM1653" i="1"/>
  <c r="BI1647" i="5" s="1"/>
  <c r="AM1657" i="1"/>
  <c r="BI1651" i="5" s="1"/>
  <c r="AM1661" i="1"/>
  <c r="BI1655" i="5" s="1"/>
  <c r="AM1665" i="1"/>
  <c r="BI1659" i="5" s="1"/>
  <c r="AM1669" i="1"/>
  <c r="BI1663" i="5" s="1"/>
  <c r="AM1673" i="1"/>
  <c r="BI1667" i="5" s="1"/>
  <c r="AM1677" i="1"/>
  <c r="BI1671" i="5" s="1"/>
  <c r="AM1681" i="1"/>
  <c r="BI1675" i="5" s="1"/>
  <c r="AM1685" i="1"/>
  <c r="BI1679" i="5" s="1"/>
  <c r="AM1689" i="1"/>
  <c r="BI1683" i="5" s="1"/>
  <c r="AM1693" i="1"/>
  <c r="BI1687" i="5" s="1"/>
  <c r="AM1697" i="1"/>
  <c r="BI1691" i="5" s="1"/>
  <c r="AM1701" i="1"/>
  <c r="BI1695" i="5" s="1"/>
  <c r="AM1705" i="1"/>
  <c r="BI1699" i="5" s="1"/>
  <c r="AM1709" i="1"/>
  <c r="BI1703" i="5" s="1"/>
  <c r="AM1713" i="1"/>
  <c r="BI1707" i="5" s="1"/>
  <c r="AM1717" i="1"/>
  <c r="BI1711" i="5" s="1"/>
  <c r="AM1721" i="1"/>
  <c r="BI1715" i="5" s="1"/>
  <c r="AM1725" i="1"/>
  <c r="BI1719" i="5" s="1"/>
  <c r="AM1729" i="1"/>
  <c r="BI1723" i="5" s="1"/>
  <c r="AM1733" i="1"/>
  <c r="BI1727" i="5" s="1"/>
  <c r="AM1737" i="1"/>
  <c r="BI1731" i="5" s="1"/>
  <c r="AM1741" i="1"/>
  <c r="BI1735" i="5" s="1"/>
  <c r="AM1745" i="1"/>
  <c r="BI1739" i="5" s="1"/>
  <c r="AM1749" i="1"/>
  <c r="BI1743" i="5" s="1"/>
  <c r="AM1753" i="1"/>
  <c r="BI1747" i="5" s="1"/>
  <c r="AM1757" i="1"/>
  <c r="BI1751" i="5" s="1"/>
  <c r="AM1761" i="1"/>
  <c r="BI1755" i="5" s="1"/>
  <c r="AM1765" i="1"/>
  <c r="BI1759" i="5" s="1"/>
  <c r="AM1769" i="1"/>
  <c r="BI1763" i="5" s="1"/>
  <c r="AM1773" i="1"/>
  <c r="BI1767" i="5" s="1"/>
  <c r="AM1777" i="1"/>
  <c r="BI1771" i="5" s="1"/>
  <c r="AM1781" i="1"/>
  <c r="BI1775" i="5" s="1"/>
  <c r="AM1785" i="1"/>
  <c r="BI1779" i="5" s="1"/>
  <c r="AM1789" i="1"/>
  <c r="BI1783" i="5" s="1"/>
  <c r="AM1793" i="1"/>
  <c r="BI1787" i="5" s="1"/>
  <c r="AM1797" i="1"/>
  <c r="BI1791" i="5" s="1"/>
  <c r="AM1801" i="1"/>
  <c r="BI1795" i="5" s="1"/>
  <c r="AM1805" i="1"/>
  <c r="BI1799" i="5" s="1"/>
  <c r="AM1809" i="1"/>
  <c r="BI1803" i="5" s="1"/>
  <c r="AM1813" i="1"/>
  <c r="BI1807" i="5" s="1"/>
  <c r="AM1817" i="1"/>
  <c r="BI1811" i="5" s="1"/>
  <c r="AM1821" i="1"/>
  <c r="BI1815" i="5" s="1"/>
  <c r="AM1825" i="1"/>
  <c r="BI1819" i="5" s="1"/>
  <c r="AM1829" i="1"/>
  <c r="BI1823" i="5" s="1"/>
  <c r="AM1833" i="1"/>
  <c r="BI1827" i="5" s="1"/>
  <c r="AM1837" i="1"/>
  <c r="BI1831" i="5" s="1"/>
  <c r="AM1841" i="1"/>
  <c r="BI1835" i="5" s="1"/>
  <c r="AM1845" i="1"/>
  <c r="BI1839" i="5" s="1"/>
  <c r="AM1849" i="1"/>
  <c r="BI1843" i="5" s="1"/>
  <c r="AM1853" i="1"/>
  <c r="BI1847" i="5" s="1"/>
  <c r="AM1857" i="1"/>
  <c r="BI1851" i="5" s="1"/>
  <c r="AM1861" i="1"/>
  <c r="BI1855" i="5" s="1"/>
  <c r="AM1865" i="1"/>
  <c r="BI1859" i="5" s="1"/>
  <c r="AM1869" i="1"/>
  <c r="BI1863" i="5" s="1"/>
  <c r="AM1873" i="1"/>
  <c r="BI1867" i="5" s="1"/>
  <c r="AM1877" i="1"/>
  <c r="BI1871" i="5" s="1"/>
  <c r="AM1881" i="1"/>
  <c r="BI1875" i="5" s="1"/>
  <c r="AM1885" i="1"/>
  <c r="BI1879" i="5" s="1"/>
  <c r="AM1889" i="1"/>
  <c r="BI1883" i="5" s="1"/>
  <c r="AM1893" i="1"/>
  <c r="BI1887" i="5" s="1"/>
  <c r="AM1897" i="1"/>
  <c r="BI1891" i="5" s="1"/>
  <c r="AM1901" i="1"/>
  <c r="BI1895" i="5" s="1"/>
  <c r="AM1905" i="1"/>
  <c r="BI1899" i="5" s="1"/>
  <c r="AM1909" i="1"/>
  <c r="BI1903" i="5" s="1"/>
  <c r="AM1913" i="1"/>
  <c r="BI1907" i="5" s="1"/>
  <c r="AM1917" i="1"/>
  <c r="BI1911" i="5" s="1"/>
  <c r="AM1921" i="1"/>
  <c r="BI1915" i="5" s="1"/>
  <c r="AM1925" i="1"/>
  <c r="BI1919" i="5" s="1"/>
  <c r="AM1929" i="1"/>
  <c r="BI1923" i="5" s="1"/>
  <c r="AM1933" i="1"/>
  <c r="BI1927" i="5" s="1"/>
  <c r="AM1937" i="1"/>
  <c r="BI1931" i="5" s="1"/>
  <c r="AM1941" i="1"/>
  <c r="BI1935" i="5" s="1"/>
  <c r="AM1945" i="1"/>
  <c r="BI1939" i="5" s="1"/>
  <c r="AM1949" i="1"/>
  <c r="BI1943" i="5" s="1"/>
  <c r="AM1953" i="1"/>
  <c r="BI1947" i="5" s="1"/>
  <c r="AM1957" i="1"/>
  <c r="BI1951" i="5" s="1"/>
  <c r="AM1961" i="1"/>
  <c r="BI1955" i="5" s="1"/>
  <c r="AM1965" i="1"/>
  <c r="BI1959" i="5" s="1"/>
  <c r="AM1969" i="1"/>
  <c r="BI1963" i="5" s="1"/>
  <c r="AM1973" i="1"/>
  <c r="BI1967" i="5" s="1"/>
  <c r="AM1977" i="1"/>
  <c r="BI1971" i="5" s="1"/>
  <c r="AM1981" i="1"/>
  <c r="BI1975" i="5" s="1"/>
  <c r="AM1985" i="1"/>
  <c r="BI1979" i="5" s="1"/>
  <c r="AM1989" i="1"/>
  <c r="BI1983" i="5" s="1"/>
  <c r="AM1993" i="1"/>
  <c r="BI1987" i="5" s="1"/>
  <c r="AM1997" i="1"/>
  <c r="BI1991" i="5" s="1"/>
  <c r="AM2001" i="1"/>
  <c r="BI1995" i="5" s="1"/>
  <c r="AM2005" i="1"/>
  <c r="BI1999" i="5" s="1"/>
  <c r="AM2009" i="1"/>
  <c r="BI2003" i="5" s="1"/>
  <c r="AM2013" i="1"/>
  <c r="BI2007" i="5" s="1"/>
  <c r="AM2017" i="1"/>
  <c r="BI2011" i="5" s="1"/>
  <c r="AM2021" i="1"/>
  <c r="BI2015" i="5" s="1"/>
  <c r="AM2025" i="1"/>
  <c r="BI2019" i="5" s="1"/>
  <c r="AM2029" i="1"/>
  <c r="BI2023" i="5" s="1"/>
  <c r="AM2033" i="1"/>
  <c r="BI2027" i="5" s="1"/>
  <c r="AM2037" i="1"/>
  <c r="BI2031" i="5" s="1"/>
  <c r="AM2041" i="1"/>
  <c r="BI2035" i="5" s="1"/>
  <c r="AM2045" i="1"/>
  <c r="BI2039" i="5" s="1"/>
  <c r="AM2049" i="1"/>
  <c r="BI2043" i="5" s="1"/>
  <c r="AM2053" i="1"/>
  <c r="BI2047" i="5" s="1"/>
  <c r="AM2057" i="1"/>
  <c r="BI2051" i="5" s="1"/>
  <c r="AM2061" i="1"/>
  <c r="BI2055" i="5" s="1"/>
  <c r="AM2065" i="1"/>
  <c r="BI2059" i="5" s="1"/>
  <c r="AM2069" i="1"/>
  <c r="BI2063" i="5" s="1"/>
  <c r="AM2073" i="1"/>
  <c r="BI2067" i="5" s="1"/>
  <c r="AM2077" i="1"/>
  <c r="BI2071" i="5" s="1"/>
  <c r="AM2081" i="1"/>
  <c r="BI2075" i="5" s="1"/>
  <c r="AM2085" i="1"/>
  <c r="BI2079" i="5" s="1"/>
  <c r="AM2089" i="1"/>
  <c r="BI2083" i="5" s="1"/>
  <c r="AM2093" i="1"/>
  <c r="BI2087" i="5" s="1"/>
  <c r="AM2097" i="1"/>
  <c r="BI2091" i="5" s="1"/>
  <c r="AM2101" i="1"/>
  <c r="BI2095" i="5" s="1"/>
  <c r="AM2105" i="1"/>
  <c r="BI2099" i="5" s="1"/>
  <c r="AM2109" i="1"/>
  <c r="BI2103" i="5" s="1"/>
  <c r="AM2113" i="1"/>
  <c r="BI2107" i="5" s="1"/>
  <c r="AM2117" i="1"/>
  <c r="BI2111" i="5" s="1"/>
  <c r="AM2121" i="1"/>
  <c r="BI2115" i="5" s="1"/>
  <c r="AM2125" i="1"/>
  <c r="BI2119" i="5" s="1"/>
  <c r="AM2129" i="1"/>
  <c r="BI2123" i="5" s="1"/>
  <c r="AM2133" i="1"/>
  <c r="BI2127" i="5" s="1"/>
  <c r="AM2137" i="1"/>
  <c r="BI2131" i="5" s="1"/>
  <c r="AM2141" i="1"/>
  <c r="BI2135" i="5" s="1"/>
  <c r="AM2145" i="1"/>
  <c r="BI2139" i="5" s="1"/>
  <c r="AM2149" i="1"/>
  <c r="BI2143" i="5" s="1"/>
  <c r="AM2153" i="1"/>
  <c r="BI2147" i="5" s="1"/>
  <c r="AM2157" i="1"/>
  <c r="BI2151" i="5" s="1"/>
  <c r="AM2161" i="1"/>
  <c r="BI2155" i="5" s="1"/>
  <c r="AM2165" i="1"/>
  <c r="BI2159" i="5" s="1"/>
  <c r="AM2169" i="1"/>
  <c r="BI2163" i="5" s="1"/>
  <c r="AM2173" i="1"/>
  <c r="BI2167" i="5" s="1"/>
  <c r="AM2177" i="1"/>
  <c r="BI2171" i="5" s="1"/>
  <c r="AM2181" i="1"/>
  <c r="BI2175" i="5" s="1"/>
  <c r="AM2185" i="1"/>
  <c r="BI2179" i="5" s="1"/>
  <c r="AM2189" i="1"/>
  <c r="BI2183" i="5" s="1"/>
  <c r="AM2193" i="1"/>
  <c r="BI2187" i="5" s="1"/>
  <c r="AM2197" i="1"/>
  <c r="BI2191" i="5" s="1"/>
  <c r="AM2201" i="1"/>
  <c r="BI2195" i="5" s="1"/>
  <c r="AM2205" i="1"/>
  <c r="BI2199" i="5" s="1"/>
  <c r="AM2209" i="1"/>
  <c r="BI2203" i="5" s="1"/>
  <c r="AM2213" i="1"/>
  <c r="BI2207" i="5" s="1"/>
  <c r="AM2217" i="1"/>
  <c r="BI2211" i="5" s="1"/>
  <c r="AM2221" i="1"/>
  <c r="BI2215" i="5" s="1"/>
  <c r="AM2225" i="1"/>
  <c r="BI2219" i="5" s="1"/>
  <c r="AM2229" i="1"/>
  <c r="BI2223" i="5" s="1"/>
  <c r="AM2233" i="1"/>
  <c r="BI2227" i="5" s="1"/>
  <c r="AM2237" i="1"/>
  <c r="BI2231" i="5" s="1"/>
  <c r="AM2241" i="1"/>
  <c r="BI2235" i="5" s="1"/>
  <c r="AM2245" i="1"/>
  <c r="BI2239" i="5" s="1"/>
  <c r="AM2249" i="1"/>
  <c r="BI2243" i="5" s="1"/>
  <c r="AM2253" i="1"/>
  <c r="BI2247" i="5" s="1"/>
  <c r="AM2257" i="1"/>
  <c r="BI2251" i="5" s="1"/>
  <c r="AM2261" i="1"/>
  <c r="BI2255" i="5" s="1"/>
  <c r="AM2265" i="1"/>
  <c r="BI2259" i="5" s="1"/>
  <c r="AM2269" i="1"/>
  <c r="BI2263" i="5" s="1"/>
  <c r="AM2273" i="1"/>
  <c r="BI2267" i="5" s="1"/>
  <c r="AM2277" i="1"/>
  <c r="BI2271" i="5" s="1"/>
  <c r="AM2281" i="1"/>
  <c r="BI2275" i="5" s="1"/>
  <c r="AM2285" i="1"/>
  <c r="BI2279" i="5" s="1"/>
  <c r="AM2289" i="1"/>
  <c r="BI2283" i="5" s="1"/>
  <c r="AM2293" i="1"/>
  <c r="BI2287" i="5" s="1"/>
  <c r="AM2297" i="1"/>
  <c r="BI2291" i="5" s="1"/>
  <c r="AM2301" i="1"/>
  <c r="BI2295" i="5" s="1"/>
  <c r="AM2305" i="1"/>
  <c r="BI2299" i="5" s="1"/>
  <c r="AM2309" i="1"/>
  <c r="BI2303" i="5" s="1"/>
  <c r="AM2313" i="1"/>
  <c r="BI2307" i="5" s="1"/>
  <c r="AM2317" i="1"/>
  <c r="BI2311" i="5" s="1"/>
  <c r="AM2321" i="1"/>
  <c r="BI2315" i="5" s="1"/>
  <c r="AM2325" i="1"/>
  <c r="BI2319" i="5" s="1"/>
  <c r="AM2329" i="1"/>
  <c r="BI2323" i="5" s="1"/>
  <c r="AM2333" i="1"/>
  <c r="BI2327" i="5" s="1"/>
  <c r="AM2337" i="1"/>
  <c r="BI2331" i="5" s="1"/>
  <c r="AM2341" i="1"/>
  <c r="BI2335" i="5" s="1"/>
  <c r="AM2345" i="1"/>
  <c r="BI2339" i="5" s="1"/>
  <c r="AM2349" i="1"/>
  <c r="BI2343" i="5" s="1"/>
  <c r="AM2353" i="1"/>
  <c r="BI2347" i="5" s="1"/>
  <c r="AM2357" i="1"/>
  <c r="BI2351" i="5" s="1"/>
  <c r="AM2361" i="1"/>
  <c r="BI2355" i="5" s="1"/>
  <c r="AM2365" i="1"/>
  <c r="BI2359" i="5" s="1"/>
  <c r="AM2369" i="1"/>
  <c r="BI2363" i="5" s="1"/>
  <c r="AM2373" i="1"/>
  <c r="BI2367" i="5" s="1"/>
  <c r="AM2377" i="1"/>
  <c r="BI2371" i="5" s="1"/>
  <c r="AM2381" i="1"/>
  <c r="BI2375" i="5" s="1"/>
  <c r="AM2385" i="1"/>
  <c r="BI2379" i="5" s="1"/>
  <c r="AM2389" i="1"/>
  <c r="BI2383" i="5" s="1"/>
  <c r="AM2393" i="1"/>
  <c r="BI2387" i="5" s="1"/>
  <c r="AM2397" i="1"/>
  <c r="BI2391" i="5" s="1"/>
  <c r="AM2401" i="1"/>
  <c r="BI2395" i="5" s="1"/>
  <c r="AM2405" i="1"/>
  <c r="BI2399" i="5" s="1"/>
  <c r="AM2409" i="1"/>
  <c r="BI2403" i="5" s="1"/>
  <c r="AM2413" i="1"/>
  <c r="BI2407" i="5" s="1"/>
  <c r="AM2417" i="1"/>
  <c r="BI2411" i="5" s="1"/>
  <c r="AM2421" i="1"/>
  <c r="BI2415" i="5" s="1"/>
  <c r="AM2425" i="1"/>
  <c r="BI2419" i="5" s="1"/>
  <c r="AM2429" i="1"/>
  <c r="BI2423" i="5" s="1"/>
  <c r="AM2433" i="1"/>
  <c r="BI2427" i="5" s="1"/>
  <c r="AM2437" i="1"/>
  <c r="BI2431" i="5" s="1"/>
  <c r="AM2441" i="1"/>
  <c r="BI2435" i="5" s="1"/>
  <c r="AM2445" i="1"/>
  <c r="BI2439" i="5" s="1"/>
  <c r="AM2449" i="1"/>
  <c r="BI2443" i="5" s="1"/>
  <c r="AM2453" i="1"/>
  <c r="BI2447" i="5" s="1"/>
  <c r="AM2457" i="1"/>
  <c r="BI2451" i="5" s="1"/>
  <c r="AM2461" i="1"/>
  <c r="BI2455" i="5" s="1"/>
  <c r="AM2465" i="1"/>
  <c r="BI2459" i="5" s="1"/>
  <c r="AM2469" i="1"/>
  <c r="BI2463" i="5" s="1"/>
  <c r="AM2473" i="1"/>
  <c r="BI2467" i="5" s="1"/>
  <c r="AM2477" i="1"/>
  <c r="BI2471" i="5" s="1"/>
  <c r="AM2481" i="1"/>
  <c r="BI2475" i="5" s="1"/>
  <c r="AM2485" i="1"/>
  <c r="BI2479" i="5" s="1"/>
  <c r="AM2489" i="1"/>
  <c r="BI2483" i="5" s="1"/>
  <c r="AM2493" i="1"/>
  <c r="BI2487" i="5" s="1"/>
  <c r="AM2497" i="1"/>
  <c r="BI2491" i="5" s="1"/>
  <c r="AM2501" i="1"/>
  <c r="BI2495" i="5" s="1"/>
  <c r="AM2505" i="1"/>
  <c r="BI2499" i="5" s="1"/>
  <c r="AM2509" i="1"/>
  <c r="BI2503" i="5" s="1"/>
  <c r="AM10" i="1"/>
  <c r="AM14" i="1"/>
  <c r="AM18" i="1"/>
  <c r="AM22" i="1"/>
  <c r="AM26" i="1"/>
  <c r="AM30" i="1"/>
  <c r="AM34" i="1"/>
  <c r="AM38" i="1"/>
  <c r="AM42" i="1"/>
  <c r="AM46" i="1"/>
  <c r="AM50" i="1"/>
  <c r="AM54" i="1"/>
  <c r="AM58" i="1"/>
  <c r="AM62" i="1"/>
  <c r="AM66" i="1"/>
  <c r="AM70" i="1"/>
  <c r="BI64" i="5" s="1"/>
  <c r="AM74" i="1"/>
  <c r="BI68" i="5" s="1"/>
  <c r="AM78" i="1"/>
  <c r="BI72" i="5" s="1"/>
  <c r="AM82" i="1"/>
  <c r="BI76" i="5" s="1"/>
  <c r="AM86" i="1"/>
  <c r="BI80" i="5" s="1"/>
  <c r="AM90" i="1"/>
  <c r="BI84" i="5" s="1"/>
  <c r="AM94" i="1"/>
  <c r="BI88" i="5" s="1"/>
  <c r="AM98" i="1"/>
  <c r="BI92" i="5" s="1"/>
  <c r="AM102" i="1"/>
  <c r="BI96" i="5" s="1"/>
  <c r="AM106" i="1"/>
  <c r="BI100" i="5" s="1"/>
  <c r="AM110" i="1"/>
  <c r="BI104" i="5" s="1"/>
  <c r="AM114" i="1"/>
  <c r="BI108" i="5" s="1"/>
  <c r="AM118" i="1"/>
  <c r="BI112" i="5" s="1"/>
  <c r="AM122" i="1"/>
  <c r="BI116" i="5" s="1"/>
  <c r="AM126" i="1"/>
  <c r="BI120" i="5" s="1"/>
  <c r="AM130" i="1"/>
  <c r="BI124" i="5" s="1"/>
  <c r="AM134" i="1"/>
  <c r="BI128" i="5" s="1"/>
  <c r="AM138" i="1"/>
  <c r="BI132" i="5" s="1"/>
  <c r="AM142" i="1"/>
  <c r="BI136" i="5" s="1"/>
  <c r="AM146" i="1"/>
  <c r="BI140" i="5" s="1"/>
  <c r="AM150" i="1"/>
  <c r="BI144" i="5" s="1"/>
  <c r="AM154" i="1"/>
  <c r="BI148" i="5" s="1"/>
  <c r="AM158" i="1"/>
  <c r="BI152" i="5" s="1"/>
  <c r="AM162" i="1"/>
  <c r="BI156" i="5" s="1"/>
  <c r="AM166" i="1"/>
  <c r="BI160" i="5" s="1"/>
  <c r="AM170" i="1"/>
  <c r="BI164" i="5" s="1"/>
  <c r="AM174" i="1"/>
  <c r="BI168" i="5" s="1"/>
  <c r="AM178" i="1"/>
  <c r="BI172" i="5" s="1"/>
  <c r="AM182" i="1"/>
  <c r="BI176" i="5" s="1"/>
  <c r="AM186" i="1"/>
  <c r="BI180" i="5" s="1"/>
  <c r="AM190" i="1"/>
  <c r="BI184" i="5" s="1"/>
  <c r="AM194" i="1"/>
  <c r="BI188" i="5" s="1"/>
  <c r="AM198" i="1"/>
  <c r="BI192" i="5" s="1"/>
  <c r="AM202" i="1"/>
  <c r="BI196" i="5" s="1"/>
  <c r="AM206" i="1"/>
  <c r="BI200" i="5" s="1"/>
  <c r="AM210" i="1"/>
  <c r="BI204" i="5" s="1"/>
  <c r="AM214" i="1"/>
  <c r="BI208" i="5" s="1"/>
  <c r="AM218" i="1"/>
  <c r="BI212" i="5" s="1"/>
  <c r="AM222" i="1"/>
  <c r="BI216" i="5" s="1"/>
  <c r="AM226" i="1"/>
  <c r="BI220" i="5" s="1"/>
  <c r="AM230" i="1"/>
  <c r="BI224" i="5" s="1"/>
  <c r="AM234" i="1"/>
  <c r="BI228" i="5" s="1"/>
  <c r="AM238" i="1"/>
  <c r="BI232" i="5" s="1"/>
  <c r="AM242" i="1"/>
  <c r="BI236" i="5" s="1"/>
  <c r="AM246" i="1"/>
  <c r="BI240" i="5" s="1"/>
  <c r="AM250" i="1"/>
  <c r="BI244" i="5" s="1"/>
  <c r="AM254" i="1"/>
  <c r="BI248" i="5" s="1"/>
  <c r="AM258" i="1"/>
  <c r="BI252" i="5" s="1"/>
  <c r="AM262" i="1"/>
  <c r="BI256" i="5" s="1"/>
  <c r="AM266" i="1"/>
  <c r="BI260" i="5" s="1"/>
  <c r="AM270" i="1"/>
  <c r="BI264" i="5" s="1"/>
  <c r="AM274" i="1"/>
  <c r="BI268" i="5" s="1"/>
  <c r="AM278" i="1"/>
  <c r="BI272" i="5" s="1"/>
  <c r="AM282" i="1"/>
  <c r="BI276" i="5" s="1"/>
  <c r="AM286" i="1"/>
  <c r="BI280" i="5" s="1"/>
  <c r="AM290" i="1"/>
  <c r="BI284" i="5" s="1"/>
  <c r="AM294" i="1"/>
  <c r="BI288" i="5" s="1"/>
  <c r="AM298" i="1"/>
  <c r="BI292" i="5" s="1"/>
  <c r="AM302" i="1"/>
  <c r="BI296" i="5" s="1"/>
  <c r="AM306" i="1"/>
  <c r="BI300" i="5" s="1"/>
  <c r="AM310" i="1"/>
  <c r="BI304" i="5" s="1"/>
  <c r="AM314" i="1"/>
  <c r="BI308" i="5" s="1"/>
  <c r="AM318" i="1"/>
  <c r="BI312" i="5" s="1"/>
  <c r="AM322" i="1"/>
  <c r="BI316" i="5" s="1"/>
  <c r="AM326" i="1"/>
  <c r="BI320" i="5" s="1"/>
  <c r="AM330" i="1"/>
  <c r="BI324" i="5" s="1"/>
  <c r="AM334" i="1"/>
  <c r="BI328" i="5" s="1"/>
  <c r="AM338" i="1"/>
  <c r="BI332" i="5" s="1"/>
  <c r="AM342" i="1"/>
  <c r="BI336" i="5" s="1"/>
  <c r="AM346" i="1"/>
  <c r="BI340" i="5" s="1"/>
  <c r="AM350" i="1"/>
  <c r="BI344" i="5" s="1"/>
  <c r="AM354" i="1"/>
  <c r="BI348" i="5" s="1"/>
  <c r="AM358" i="1"/>
  <c r="BI352" i="5" s="1"/>
  <c r="AM362" i="1"/>
  <c r="BI356" i="5" s="1"/>
  <c r="AM366" i="1"/>
  <c r="BI360" i="5" s="1"/>
  <c r="AM370" i="1"/>
  <c r="BI364" i="5" s="1"/>
  <c r="AM374" i="1"/>
  <c r="BI368" i="5" s="1"/>
  <c r="AM378" i="1"/>
  <c r="BI372" i="5" s="1"/>
  <c r="AM382" i="1"/>
  <c r="BI376" i="5" s="1"/>
  <c r="AM386" i="1"/>
  <c r="BI380" i="5" s="1"/>
  <c r="AM390" i="1"/>
  <c r="BI384" i="5" s="1"/>
  <c r="AM394" i="1"/>
  <c r="BI388" i="5" s="1"/>
  <c r="AM398" i="1"/>
  <c r="BI392" i="5" s="1"/>
  <c r="AM402" i="1"/>
  <c r="BI396" i="5" s="1"/>
  <c r="AM406" i="1"/>
  <c r="BI400" i="5" s="1"/>
  <c r="AM410" i="1"/>
  <c r="BI404" i="5" s="1"/>
  <c r="AM414" i="1"/>
  <c r="BI408" i="5" s="1"/>
  <c r="AM418" i="1"/>
  <c r="BI412" i="5" s="1"/>
  <c r="AM422" i="1"/>
  <c r="BI416" i="5" s="1"/>
  <c r="AM426" i="1"/>
  <c r="BI420" i="5" s="1"/>
  <c r="AM430" i="1"/>
  <c r="BI424" i="5" s="1"/>
  <c r="AM434" i="1"/>
  <c r="BI428" i="5" s="1"/>
  <c r="AM438" i="1"/>
  <c r="BI432" i="5" s="1"/>
  <c r="AM442" i="1"/>
  <c r="BI436" i="5" s="1"/>
  <c r="AM446" i="1"/>
  <c r="BI440" i="5" s="1"/>
  <c r="AM450" i="1"/>
  <c r="BI444" i="5" s="1"/>
  <c r="AM454" i="1"/>
  <c r="BI448" i="5" s="1"/>
  <c r="AM458" i="1"/>
  <c r="BI452" i="5" s="1"/>
  <c r="AM462" i="1"/>
  <c r="BI456" i="5" s="1"/>
  <c r="AM466" i="1"/>
  <c r="BI460" i="5" s="1"/>
  <c r="AM470" i="1"/>
  <c r="BI464" i="5" s="1"/>
  <c r="AM474" i="1"/>
  <c r="BI468" i="5" s="1"/>
  <c r="AM478" i="1"/>
  <c r="BI472" i="5" s="1"/>
  <c r="AM482" i="1"/>
  <c r="BI476" i="5" s="1"/>
  <c r="AM486" i="1"/>
  <c r="BI480" i="5" s="1"/>
  <c r="AM490" i="1"/>
  <c r="BI484" i="5" s="1"/>
  <c r="AM494" i="1"/>
  <c r="BI488" i="5" s="1"/>
  <c r="AM498" i="1"/>
  <c r="BI492" i="5" s="1"/>
  <c r="AM502" i="1"/>
  <c r="BI496" i="5" s="1"/>
  <c r="AM506" i="1"/>
  <c r="BI500" i="5" s="1"/>
  <c r="AM510" i="1"/>
  <c r="BI504" i="5" s="1"/>
  <c r="AM514" i="1"/>
  <c r="BI508" i="5" s="1"/>
  <c r="AM518" i="1"/>
  <c r="BI512" i="5" s="1"/>
  <c r="AM522" i="1"/>
  <c r="BI516" i="5" s="1"/>
  <c r="AM526" i="1"/>
  <c r="BI520" i="5" s="1"/>
  <c r="AM530" i="1"/>
  <c r="BI524" i="5" s="1"/>
  <c r="AM534" i="1"/>
  <c r="BI528" i="5" s="1"/>
  <c r="AM538" i="1"/>
  <c r="BI532" i="5" s="1"/>
  <c r="AM542" i="1"/>
  <c r="BI536" i="5" s="1"/>
  <c r="AM546" i="1"/>
  <c r="BI540" i="5" s="1"/>
  <c r="AM550" i="1"/>
  <c r="BI544" i="5" s="1"/>
  <c r="AM554" i="1"/>
  <c r="BI548" i="5" s="1"/>
  <c r="AM558" i="1"/>
  <c r="BI552" i="5" s="1"/>
  <c r="AM562" i="1"/>
  <c r="BI556" i="5" s="1"/>
  <c r="AM566" i="1"/>
  <c r="BI560" i="5" s="1"/>
  <c r="AM570" i="1"/>
  <c r="BI564" i="5" s="1"/>
  <c r="AM574" i="1"/>
  <c r="BI568" i="5" s="1"/>
  <c r="AM578" i="1"/>
  <c r="BI572" i="5" s="1"/>
  <c r="AM582" i="1"/>
  <c r="BI576" i="5" s="1"/>
  <c r="AM586" i="1"/>
  <c r="BI580" i="5" s="1"/>
  <c r="AM590" i="1"/>
  <c r="BI584" i="5" s="1"/>
  <c r="AM594" i="1"/>
  <c r="BI588" i="5" s="1"/>
  <c r="AM598" i="1"/>
  <c r="BI592" i="5" s="1"/>
  <c r="AM602" i="1"/>
  <c r="BI596" i="5" s="1"/>
  <c r="AM606" i="1"/>
  <c r="BI600" i="5" s="1"/>
  <c r="AM610" i="1"/>
  <c r="BI604" i="5" s="1"/>
  <c r="AM614" i="1"/>
  <c r="BI608" i="5" s="1"/>
  <c r="AM618" i="1"/>
  <c r="BI612" i="5" s="1"/>
  <c r="AM622" i="1"/>
  <c r="BI616" i="5" s="1"/>
  <c r="AM626" i="1"/>
  <c r="BI620" i="5" s="1"/>
  <c r="AM630" i="1"/>
  <c r="BI624" i="5" s="1"/>
  <c r="AM634" i="1"/>
  <c r="BI628" i="5" s="1"/>
  <c r="AM638" i="1"/>
  <c r="BI632" i="5" s="1"/>
  <c r="AM642" i="1"/>
  <c r="BI636" i="5" s="1"/>
  <c r="AM646" i="1"/>
  <c r="BI640" i="5" s="1"/>
  <c r="AM650" i="1"/>
  <c r="BI644" i="5" s="1"/>
  <c r="AM654" i="1"/>
  <c r="BI648" i="5" s="1"/>
  <c r="AM658" i="1"/>
  <c r="BI652" i="5" s="1"/>
  <c r="AM662" i="1"/>
  <c r="BI656" i="5" s="1"/>
  <c r="AM666" i="1"/>
  <c r="BI660" i="5" s="1"/>
  <c r="AM670" i="1"/>
  <c r="BI664" i="5" s="1"/>
  <c r="AM674" i="1"/>
  <c r="BI668" i="5" s="1"/>
  <c r="AM678" i="1"/>
  <c r="BI672" i="5" s="1"/>
  <c r="AM682" i="1"/>
  <c r="BI676" i="5" s="1"/>
  <c r="AM686" i="1"/>
  <c r="BI680" i="5" s="1"/>
  <c r="AM690" i="1"/>
  <c r="BI684" i="5" s="1"/>
  <c r="AM694" i="1"/>
  <c r="BI688" i="5" s="1"/>
  <c r="AM698" i="1"/>
  <c r="BI692" i="5" s="1"/>
  <c r="AM702" i="1"/>
  <c r="BI696" i="5" s="1"/>
  <c r="AM706" i="1"/>
  <c r="BI700" i="5" s="1"/>
  <c r="AM710" i="1"/>
  <c r="BI704" i="5" s="1"/>
  <c r="AM714" i="1"/>
  <c r="BI708" i="5" s="1"/>
  <c r="AM718" i="1"/>
  <c r="BI712" i="5" s="1"/>
  <c r="AM722" i="1"/>
  <c r="BI716" i="5" s="1"/>
  <c r="AM726" i="1"/>
  <c r="BI720" i="5" s="1"/>
  <c r="AM730" i="1"/>
  <c r="BI724" i="5" s="1"/>
  <c r="AM734" i="1"/>
  <c r="BI728" i="5" s="1"/>
  <c r="AM738" i="1"/>
  <c r="BI732" i="5" s="1"/>
  <c r="AM742" i="1"/>
  <c r="BI736" i="5" s="1"/>
  <c r="AM746" i="1"/>
  <c r="BI740" i="5" s="1"/>
  <c r="AM750" i="1"/>
  <c r="BI744" i="5" s="1"/>
  <c r="AM754" i="1"/>
  <c r="BI748" i="5" s="1"/>
  <c r="AM758" i="1"/>
  <c r="BI752" i="5" s="1"/>
  <c r="AM762" i="1"/>
  <c r="BI756" i="5" s="1"/>
  <c r="AM766" i="1"/>
  <c r="BI760" i="5" s="1"/>
  <c r="AM770" i="1"/>
  <c r="BI764" i="5" s="1"/>
  <c r="AM774" i="1"/>
  <c r="BI768" i="5" s="1"/>
  <c r="AM778" i="1"/>
  <c r="BI772" i="5" s="1"/>
  <c r="AM782" i="1"/>
  <c r="BI776" i="5" s="1"/>
  <c r="AM786" i="1"/>
  <c r="BI780" i="5" s="1"/>
  <c r="AM790" i="1"/>
  <c r="BI784" i="5" s="1"/>
  <c r="AM794" i="1"/>
  <c r="BI788" i="5" s="1"/>
  <c r="AM798" i="1"/>
  <c r="BI792" i="5" s="1"/>
  <c r="AM802" i="1"/>
  <c r="BI796" i="5" s="1"/>
  <c r="AM806" i="1"/>
  <c r="BI800" i="5" s="1"/>
  <c r="AM810" i="1"/>
  <c r="BI804" i="5" s="1"/>
  <c r="AM814" i="1"/>
  <c r="BI808" i="5" s="1"/>
  <c r="AM818" i="1"/>
  <c r="BI812" i="5" s="1"/>
  <c r="AM822" i="1"/>
  <c r="BI816" i="5" s="1"/>
  <c r="AM826" i="1"/>
  <c r="BI820" i="5" s="1"/>
  <c r="AM830" i="1"/>
  <c r="BI824" i="5" s="1"/>
  <c r="AM834" i="1"/>
  <c r="BI828" i="5" s="1"/>
  <c r="AM838" i="1"/>
  <c r="BI832" i="5" s="1"/>
  <c r="AM842" i="1"/>
  <c r="BI836" i="5" s="1"/>
  <c r="AM846" i="1"/>
  <c r="BI840" i="5" s="1"/>
  <c r="AM850" i="1"/>
  <c r="BI844" i="5" s="1"/>
  <c r="AM854" i="1"/>
  <c r="BI848" i="5" s="1"/>
  <c r="AM858" i="1"/>
  <c r="BI852" i="5" s="1"/>
  <c r="AM862" i="1"/>
  <c r="BI856" i="5" s="1"/>
  <c r="AM866" i="1"/>
  <c r="BI860" i="5" s="1"/>
  <c r="AM870" i="1"/>
  <c r="BI864" i="5" s="1"/>
  <c r="AM874" i="1"/>
  <c r="BI868" i="5" s="1"/>
  <c r="AM878" i="1"/>
  <c r="BI872" i="5" s="1"/>
  <c r="AM882" i="1"/>
  <c r="BI876" i="5" s="1"/>
  <c r="AM886" i="1"/>
  <c r="BI880" i="5" s="1"/>
  <c r="AM890" i="1"/>
  <c r="BI884" i="5" s="1"/>
  <c r="AM894" i="1"/>
  <c r="BI888" i="5" s="1"/>
  <c r="AM898" i="1"/>
  <c r="BI892" i="5" s="1"/>
  <c r="AM902" i="1"/>
  <c r="BI896" i="5" s="1"/>
  <c r="AM906" i="1"/>
  <c r="BI900" i="5" s="1"/>
  <c r="AM910" i="1"/>
  <c r="BI904" i="5" s="1"/>
  <c r="AM914" i="1"/>
  <c r="BI908" i="5" s="1"/>
  <c r="AM918" i="1"/>
  <c r="BI912" i="5" s="1"/>
  <c r="AM922" i="1"/>
  <c r="BI916" i="5" s="1"/>
  <c r="AM926" i="1"/>
  <c r="BI920" i="5" s="1"/>
  <c r="AM930" i="1"/>
  <c r="BI924" i="5" s="1"/>
  <c r="AM934" i="1"/>
  <c r="BI928" i="5" s="1"/>
  <c r="AM938" i="1"/>
  <c r="BI932" i="5" s="1"/>
  <c r="AM942" i="1"/>
  <c r="BI936" i="5" s="1"/>
  <c r="AM946" i="1"/>
  <c r="BI940" i="5" s="1"/>
  <c r="AM950" i="1"/>
  <c r="BI944" i="5" s="1"/>
  <c r="AM954" i="1"/>
  <c r="BI948" i="5" s="1"/>
  <c r="AM958" i="1"/>
  <c r="BI952" i="5" s="1"/>
  <c r="AM962" i="1"/>
  <c r="BI956" i="5" s="1"/>
  <c r="AM966" i="1"/>
  <c r="BI960" i="5" s="1"/>
  <c r="AM970" i="1"/>
  <c r="BI964" i="5" s="1"/>
  <c r="AM974" i="1"/>
  <c r="BI968" i="5" s="1"/>
  <c r="AM978" i="1"/>
  <c r="BI972" i="5" s="1"/>
  <c r="AM982" i="1"/>
  <c r="BI976" i="5" s="1"/>
  <c r="AM986" i="1"/>
  <c r="BI980" i="5" s="1"/>
  <c r="AM990" i="1"/>
  <c r="BI984" i="5" s="1"/>
  <c r="AM994" i="1"/>
  <c r="BI988" i="5" s="1"/>
  <c r="AM998" i="1"/>
  <c r="BI992" i="5" s="1"/>
  <c r="AM1002" i="1"/>
  <c r="BI996" i="5" s="1"/>
  <c r="AM1006" i="1"/>
  <c r="BI1000" i="5" s="1"/>
  <c r="AM1010" i="1"/>
  <c r="BI1004" i="5" s="1"/>
  <c r="AM1014" i="1"/>
  <c r="BI1008" i="5" s="1"/>
  <c r="AM1018" i="1"/>
  <c r="BI1012" i="5" s="1"/>
  <c r="AM1022" i="1"/>
  <c r="BI1016" i="5" s="1"/>
  <c r="AM1026" i="1"/>
  <c r="BI1020" i="5" s="1"/>
  <c r="AM1030" i="1"/>
  <c r="BI1024" i="5" s="1"/>
  <c r="AM1034" i="1"/>
  <c r="BI1028" i="5" s="1"/>
  <c r="AM1038" i="1"/>
  <c r="BI1032" i="5" s="1"/>
  <c r="AM1042" i="1"/>
  <c r="BI1036" i="5" s="1"/>
  <c r="AM1046" i="1"/>
  <c r="BI1040" i="5" s="1"/>
  <c r="AM1050" i="1"/>
  <c r="BI1044" i="5" s="1"/>
  <c r="AM1054" i="1"/>
  <c r="BI1048" i="5" s="1"/>
  <c r="AM1058" i="1"/>
  <c r="BI1052" i="5" s="1"/>
  <c r="AM1062" i="1"/>
  <c r="BI1056" i="5" s="1"/>
  <c r="AM1066" i="1"/>
  <c r="BI1060" i="5" s="1"/>
  <c r="AM1070" i="1"/>
  <c r="BI1064" i="5" s="1"/>
  <c r="AM1074" i="1"/>
  <c r="BI1068" i="5" s="1"/>
  <c r="AM1078" i="1"/>
  <c r="BI1072" i="5" s="1"/>
  <c r="AM1082" i="1"/>
  <c r="BI1076" i="5" s="1"/>
  <c r="AM1086" i="1"/>
  <c r="BI1080" i="5" s="1"/>
  <c r="AM1090" i="1"/>
  <c r="BI1084" i="5" s="1"/>
  <c r="AM1094" i="1"/>
  <c r="BI1088" i="5" s="1"/>
  <c r="AM1098" i="1"/>
  <c r="BI1092" i="5" s="1"/>
  <c r="AM1102" i="1"/>
  <c r="BI1096" i="5" s="1"/>
  <c r="AM1106" i="1"/>
  <c r="BI1100" i="5" s="1"/>
  <c r="AM1110" i="1"/>
  <c r="BI1104" i="5" s="1"/>
  <c r="AM1114" i="1"/>
  <c r="BI1108" i="5" s="1"/>
  <c r="AM1118" i="1"/>
  <c r="BI1112" i="5" s="1"/>
  <c r="AM1122" i="1"/>
  <c r="BI1116" i="5" s="1"/>
  <c r="AM1126" i="1"/>
  <c r="BI1120" i="5" s="1"/>
  <c r="AM1130" i="1"/>
  <c r="BI1124" i="5" s="1"/>
  <c r="AM1134" i="1"/>
  <c r="BI1128" i="5" s="1"/>
  <c r="AM1138" i="1"/>
  <c r="BI1132" i="5" s="1"/>
  <c r="AM1142" i="1"/>
  <c r="BI1136" i="5" s="1"/>
  <c r="AM1146" i="1"/>
  <c r="BI1140" i="5" s="1"/>
  <c r="AM1150" i="1"/>
  <c r="BI1144" i="5" s="1"/>
  <c r="AM1154" i="1"/>
  <c r="BI1148" i="5" s="1"/>
  <c r="AM1158" i="1"/>
  <c r="BI1152" i="5" s="1"/>
  <c r="AM1162" i="1"/>
  <c r="BI1156" i="5" s="1"/>
  <c r="AM1166" i="1"/>
  <c r="BI1160" i="5" s="1"/>
  <c r="AM1170" i="1"/>
  <c r="BI1164" i="5" s="1"/>
  <c r="AM1174" i="1"/>
  <c r="BI1168" i="5" s="1"/>
  <c r="AM1178" i="1"/>
  <c r="BI1172" i="5" s="1"/>
  <c r="AM1182" i="1"/>
  <c r="BI1176" i="5" s="1"/>
  <c r="AM1186" i="1"/>
  <c r="BI1180" i="5" s="1"/>
  <c r="AM1190" i="1"/>
  <c r="BI1184" i="5" s="1"/>
  <c r="AM1194" i="1"/>
  <c r="BI1188" i="5" s="1"/>
  <c r="AM1198" i="1"/>
  <c r="BI1192" i="5" s="1"/>
  <c r="AM1202" i="1"/>
  <c r="BI1196" i="5" s="1"/>
  <c r="AM1206" i="1"/>
  <c r="BI1200" i="5" s="1"/>
  <c r="AM1210" i="1"/>
  <c r="BI1204" i="5" s="1"/>
  <c r="AM1214" i="1"/>
  <c r="BI1208" i="5" s="1"/>
  <c r="AM1218" i="1"/>
  <c r="BI1212" i="5" s="1"/>
  <c r="AM1222" i="1"/>
  <c r="BI1216" i="5" s="1"/>
  <c r="AM1226" i="1"/>
  <c r="BI1220" i="5" s="1"/>
  <c r="AM1230" i="1"/>
  <c r="BI1224" i="5" s="1"/>
  <c r="AM1234" i="1"/>
  <c r="BI1228" i="5" s="1"/>
  <c r="AM1238" i="1"/>
  <c r="BI1232" i="5" s="1"/>
  <c r="AM1242" i="1"/>
  <c r="BI1236" i="5" s="1"/>
  <c r="AM1246" i="1"/>
  <c r="BI1240" i="5" s="1"/>
  <c r="AM1250" i="1"/>
  <c r="BI1244" i="5" s="1"/>
  <c r="AM1254" i="1"/>
  <c r="BI1248" i="5" s="1"/>
  <c r="AM1258" i="1"/>
  <c r="BI1252" i="5" s="1"/>
  <c r="AM1262" i="1"/>
  <c r="BI1256" i="5" s="1"/>
  <c r="AM1266" i="1"/>
  <c r="BI1260" i="5" s="1"/>
  <c r="AM1270" i="1"/>
  <c r="BI1264" i="5" s="1"/>
  <c r="AM1274" i="1"/>
  <c r="BI1268" i="5" s="1"/>
  <c r="AM1278" i="1"/>
  <c r="BI1272" i="5" s="1"/>
  <c r="AM1282" i="1"/>
  <c r="BI1276" i="5" s="1"/>
  <c r="AM1286" i="1"/>
  <c r="BI1280" i="5" s="1"/>
  <c r="AM1290" i="1"/>
  <c r="BI1284" i="5" s="1"/>
  <c r="AM1294" i="1"/>
  <c r="BI1288" i="5" s="1"/>
  <c r="AM1298" i="1"/>
  <c r="BI1292" i="5" s="1"/>
  <c r="AM1302" i="1"/>
  <c r="BI1296" i="5" s="1"/>
  <c r="AM1306" i="1"/>
  <c r="BI1300" i="5" s="1"/>
  <c r="AM1310" i="1"/>
  <c r="BI1304" i="5" s="1"/>
  <c r="AM1314" i="1"/>
  <c r="BI1308" i="5" s="1"/>
  <c r="AM1318" i="1"/>
  <c r="BI1312" i="5" s="1"/>
  <c r="AM1322" i="1"/>
  <c r="BI1316" i="5" s="1"/>
  <c r="AM1326" i="1"/>
  <c r="BI1320" i="5" s="1"/>
  <c r="AM1330" i="1"/>
  <c r="BI1324" i="5" s="1"/>
  <c r="AM1334" i="1"/>
  <c r="BI1328" i="5" s="1"/>
  <c r="AM1338" i="1"/>
  <c r="BI1332" i="5" s="1"/>
  <c r="AM1342" i="1"/>
  <c r="BI1336" i="5" s="1"/>
  <c r="AM1346" i="1"/>
  <c r="BI1340" i="5" s="1"/>
  <c r="AM1350" i="1"/>
  <c r="BI1344" i="5" s="1"/>
  <c r="AM1354" i="1"/>
  <c r="BI1348" i="5" s="1"/>
  <c r="AM1358" i="1"/>
  <c r="BI1352" i="5" s="1"/>
  <c r="AM1362" i="1"/>
  <c r="BI1356" i="5" s="1"/>
  <c r="AM1366" i="1"/>
  <c r="BI1360" i="5" s="1"/>
  <c r="AM1370" i="1"/>
  <c r="BI1364" i="5" s="1"/>
  <c r="AM1374" i="1"/>
  <c r="BI1368" i="5" s="1"/>
  <c r="AM1378" i="1"/>
  <c r="BI1372" i="5" s="1"/>
  <c r="AM1382" i="1"/>
  <c r="BI1376" i="5" s="1"/>
  <c r="AM1386" i="1"/>
  <c r="BI1380" i="5" s="1"/>
  <c r="AM1390" i="1"/>
  <c r="BI1384" i="5" s="1"/>
  <c r="AM1394" i="1"/>
  <c r="BI1388" i="5" s="1"/>
  <c r="AM1398" i="1"/>
  <c r="BI1392" i="5" s="1"/>
  <c r="AM1402" i="1"/>
  <c r="BI1396" i="5" s="1"/>
  <c r="AM1406" i="1"/>
  <c r="BI1400" i="5" s="1"/>
  <c r="AM1410" i="1"/>
  <c r="BI1404" i="5" s="1"/>
  <c r="AM1414" i="1"/>
  <c r="BI1408" i="5" s="1"/>
  <c r="AM1418" i="1"/>
  <c r="BI1412" i="5" s="1"/>
  <c r="AM1422" i="1"/>
  <c r="BI1416" i="5" s="1"/>
  <c r="AM1426" i="1"/>
  <c r="BI1420" i="5" s="1"/>
  <c r="AM1430" i="1"/>
  <c r="BI1424" i="5" s="1"/>
  <c r="AM1434" i="1"/>
  <c r="BI1428" i="5" s="1"/>
  <c r="AM1438" i="1"/>
  <c r="BI1432" i="5" s="1"/>
  <c r="AM1442" i="1"/>
  <c r="BI1436" i="5" s="1"/>
  <c r="AM1446" i="1"/>
  <c r="BI1440" i="5" s="1"/>
  <c r="AM1450" i="1"/>
  <c r="BI1444" i="5" s="1"/>
  <c r="AM1454" i="1"/>
  <c r="BI1448" i="5" s="1"/>
  <c r="AM1458" i="1"/>
  <c r="BI1452" i="5" s="1"/>
  <c r="AM1462" i="1"/>
  <c r="BI1456" i="5" s="1"/>
  <c r="AM1466" i="1"/>
  <c r="BI1460" i="5" s="1"/>
  <c r="AM1470" i="1"/>
  <c r="BI1464" i="5" s="1"/>
  <c r="AM1474" i="1"/>
  <c r="BI1468" i="5" s="1"/>
  <c r="AM1478" i="1"/>
  <c r="BI1472" i="5" s="1"/>
  <c r="AM1482" i="1"/>
  <c r="BI1476" i="5" s="1"/>
  <c r="AM1486" i="1"/>
  <c r="BI1480" i="5" s="1"/>
  <c r="AM1490" i="1"/>
  <c r="BI1484" i="5" s="1"/>
  <c r="AM1494" i="1"/>
  <c r="BI1488" i="5" s="1"/>
  <c r="AM1498" i="1"/>
  <c r="BI1492" i="5" s="1"/>
  <c r="AM1502" i="1"/>
  <c r="BI1496" i="5" s="1"/>
  <c r="AM1506" i="1"/>
  <c r="BI1500" i="5" s="1"/>
  <c r="AM1510" i="1"/>
  <c r="BI1504" i="5" s="1"/>
  <c r="AM1514" i="1"/>
  <c r="BI1508" i="5" s="1"/>
  <c r="AM1518" i="1"/>
  <c r="BI1512" i="5" s="1"/>
  <c r="AM1522" i="1"/>
  <c r="BI1516" i="5" s="1"/>
  <c r="AM1526" i="1"/>
  <c r="BI1520" i="5" s="1"/>
  <c r="AM1530" i="1"/>
  <c r="BI1524" i="5" s="1"/>
  <c r="AM1534" i="1"/>
  <c r="BI1528" i="5" s="1"/>
  <c r="AM1538" i="1"/>
  <c r="BI1532" i="5" s="1"/>
  <c r="AM1542" i="1"/>
  <c r="BI1536" i="5" s="1"/>
  <c r="AM1546" i="1"/>
  <c r="BI1540" i="5" s="1"/>
  <c r="AM1550" i="1"/>
  <c r="BI1544" i="5" s="1"/>
  <c r="AM1554" i="1"/>
  <c r="BI1548" i="5" s="1"/>
  <c r="AM1558" i="1"/>
  <c r="BI1552" i="5" s="1"/>
  <c r="AM1562" i="1"/>
  <c r="BI1556" i="5" s="1"/>
  <c r="AM1566" i="1"/>
  <c r="BI1560" i="5" s="1"/>
  <c r="AM1570" i="1"/>
  <c r="BI1564" i="5" s="1"/>
  <c r="AM1574" i="1"/>
  <c r="BI1568" i="5" s="1"/>
  <c r="AM1578" i="1"/>
  <c r="BI1572" i="5" s="1"/>
  <c r="AM1582" i="1"/>
  <c r="BI1576" i="5" s="1"/>
  <c r="AM1586" i="1"/>
  <c r="BI1580" i="5" s="1"/>
  <c r="AM1590" i="1"/>
  <c r="BI1584" i="5" s="1"/>
  <c r="AM1594" i="1"/>
  <c r="BI1588" i="5" s="1"/>
  <c r="AM1598" i="1"/>
  <c r="BI1592" i="5" s="1"/>
  <c r="AM1602" i="1"/>
  <c r="BI1596" i="5" s="1"/>
  <c r="AM1606" i="1"/>
  <c r="BI1600" i="5" s="1"/>
  <c r="AM1610" i="1"/>
  <c r="BI1604" i="5" s="1"/>
  <c r="AM1614" i="1"/>
  <c r="BI1608" i="5" s="1"/>
  <c r="AM1618" i="1"/>
  <c r="BI1612" i="5" s="1"/>
  <c r="AM1622" i="1"/>
  <c r="BI1616" i="5" s="1"/>
  <c r="AM1626" i="1"/>
  <c r="BI1620" i="5" s="1"/>
  <c r="AM1630" i="1"/>
  <c r="BI1624" i="5" s="1"/>
  <c r="AM1634" i="1"/>
  <c r="BI1628" i="5" s="1"/>
  <c r="AM1638" i="1"/>
  <c r="BI1632" i="5" s="1"/>
  <c r="AM1642" i="1"/>
  <c r="BI1636" i="5" s="1"/>
  <c r="AM1646" i="1"/>
  <c r="BI1640" i="5" s="1"/>
  <c r="AM1650" i="1"/>
  <c r="BI1644" i="5" s="1"/>
  <c r="AM1654" i="1"/>
  <c r="BI1648" i="5" s="1"/>
  <c r="AM1658" i="1"/>
  <c r="BI1652" i="5" s="1"/>
  <c r="AM1662" i="1"/>
  <c r="BI1656" i="5" s="1"/>
  <c r="AM1666" i="1"/>
  <c r="BI1660" i="5" s="1"/>
  <c r="AM1670" i="1"/>
  <c r="BI1664" i="5" s="1"/>
  <c r="AM1674" i="1"/>
  <c r="BI1668" i="5" s="1"/>
  <c r="AM1678" i="1"/>
  <c r="BI1672" i="5" s="1"/>
  <c r="AM1682" i="1"/>
  <c r="BI1676" i="5" s="1"/>
  <c r="AM1686" i="1"/>
  <c r="BI1680" i="5" s="1"/>
  <c r="AM1690" i="1"/>
  <c r="BI1684" i="5" s="1"/>
  <c r="AM1694" i="1"/>
  <c r="BI1688" i="5" s="1"/>
  <c r="AM1698" i="1"/>
  <c r="BI1692" i="5" s="1"/>
  <c r="AM1702" i="1"/>
  <c r="BI1696" i="5" s="1"/>
  <c r="AM1706" i="1"/>
  <c r="BI1700" i="5" s="1"/>
  <c r="AM1710" i="1"/>
  <c r="BI1704" i="5" s="1"/>
  <c r="AM1714" i="1"/>
  <c r="BI1708" i="5" s="1"/>
  <c r="AM1718" i="1"/>
  <c r="BI1712" i="5" s="1"/>
  <c r="AM1722" i="1"/>
  <c r="BI1716" i="5" s="1"/>
  <c r="AM1726" i="1"/>
  <c r="BI1720" i="5" s="1"/>
  <c r="AM1730" i="1"/>
  <c r="BI1724" i="5" s="1"/>
  <c r="AM1734" i="1"/>
  <c r="BI1728" i="5" s="1"/>
  <c r="AM1738" i="1"/>
  <c r="BI1732" i="5" s="1"/>
  <c r="AM1742" i="1"/>
  <c r="BI1736" i="5" s="1"/>
  <c r="AM1746" i="1"/>
  <c r="BI1740" i="5" s="1"/>
  <c r="AM1750" i="1"/>
  <c r="BI1744" i="5" s="1"/>
  <c r="AM1754" i="1"/>
  <c r="BI1748" i="5" s="1"/>
  <c r="AM1758" i="1"/>
  <c r="BI1752" i="5" s="1"/>
  <c r="AM1762" i="1"/>
  <c r="BI1756" i="5" s="1"/>
  <c r="AM1766" i="1"/>
  <c r="BI1760" i="5" s="1"/>
  <c r="AM1770" i="1"/>
  <c r="BI1764" i="5" s="1"/>
  <c r="AM1774" i="1"/>
  <c r="BI1768" i="5" s="1"/>
  <c r="AM1778" i="1"/>
  <c r="BI1772" i="5" s="1"/>
  <c r="AM1782" i="1"/>
  <c r="BI1776" i="5" s="1"/>
  <c r="AM1786" i="1"/>
  <c r="BI1780" i="5" s="1"/>
  <c r="AM1790" i="1"/>
  <c r="BI1784" i="5" s="1"/>
  <c r="AM1794" i="1"/>
  <c r="BI1788" i="5" s="1"/>
  <c r="AM1798" i="1"/>
  <c r="BI1792" i="5" s="1"/>
  <c r="AM1802" i="1"/>
  <c r="BI1796" i="5" s="1"/>
  <c r="AM1806" i="1"/>
  <c r="BI1800" i="5" s="1"/>
  <c r="AM1810" i="1"/>
  <c r="BI1804" i="5" s="1"/>
  <c r="AM1814" i="1"/>
  <c r="BI1808" i="5" s="1"/>
  <c r="AM1818" i="1"/>
  <c r="BI1812" i="5" s="1"/>
  <c r="AM1822" i="1"/>
  <c r="BI1816" i="5" s="1"/>
  <c r="AM1826" i="1"/>
  <c r="BI1820" i="5" s="1"/>
  <c r="AM1830" i="1"/>
  <c r="BI1824" i="5" s="1"/>
  <c r="AM1834" i="1"/>
  <c r="BI1828" i="5" s="1"/>
  <c r="AM1838" i="1"/>
  <c r="BI1832" i="5" s="1"/>
  <c r="AM1842" i="1"/>
  <c r="BI1836" i="5" s="1"/>
  <c r="AM1846" i="1"/>
  <c r="BI1840" i="5" s="1"/>
  <c r="AM1850" i="1"/>
  <c r="BI1844" i="5" s="1"/>
  <c r="AM1854" i="1"/>
  <c r="BI1848" i="5" s="1"/>
  <c r="AM1858" i="1"/>
  <c r="BI1852" i="5" s="1"/>
  <c r="AM1862" i="1"/>
  <c r="BI1856" i="5" s="1"/>
  <c r="AM1866" i="1"/>
  <c r="BI1860" i="5" s="1"/>
  <c r="AM1870" i="1"/>
  <c r="BI1864" i="5" s="1"/>
  <c r="AM1874" i="1"/>
  <c r="BI1868" i="5" s="1"/>
  <c r="AM1878" i="1"/>
  <c r="BI1872" i="5" s="1"/>
  <c r="AM1882" i="1"/>
  <c r="BI1876" i="5" s="1"/>
  <c r="AM1886" i="1"/>
  <c r="BI1880" i="5" s="1"/>
  <c r="AM1890" i="1"/>
  <c r="BI1884" i="5" s="1"/>
  <c r="AM1894" i="1"/>
  <c r="BI1888" i="5" s="1"/>
  <c r="AM1898" i="1"/>
  <c r="BI1892" i="5" s="1"/>
  <c r="AM1902" i="1"/>
  <c r="BI1896" i="5" s="1"/>
  <c r="AM1906" i="1"/>
  <c r="BI1900" i="5" s="1"/>
  <c r="AM1910" i="1"/>
  <c r="BI1904" i="5" s="1"/>
  <c r="AM1914" i="1"/>
  <c r="BI1908" i="5" s="1"/>
  <c r="AM1918" i="1"/>
  <c r="BI1912" i="5" s="1"/>
  <c r="AM1922" i="1"/>
  <c r="BI1916" i="5" s="1"/>
  <c r="AM1926" i="1"/>
  <c r="BI1920" i="5" s="1"/>
  <c r="AM1930" i="1"/>
  <c r="BI1924" i="5" s="1"/>
  <c r="AM1934" i="1"/>
  <c r="BI1928" i="5" s="1"/>
  <c r="AM1938" i="1"/>
  <c r="BI1932" i="5" s="1"/>
  <c r="AM1942" i="1"/>
  <c r="BI1936" i="5" s="1"/>
  <c r="AM1946" i="1"/>
  <c r="BI1940" i="5" s="1"/>
  <c r="AM1950" i="1"/>
  <c r="BI1944" i="5" s="1"/>
  <c r="AM1954" i="1"/>
  <c r="BI1948" i="5" s="1"/>
  <c r="AM1958" i="1"/>
  <c r="BI1952" i="5" s="1"/>
  <c r="AM1962" i="1"/>
  <c r="BI1956" i="5" s="1"/>
  <c r="AM1966" i="1"/>
  <c r="BI1960" i="5" s="1"/>
  <c r="AM1970" i="1"/>
  <c r="BI1964" i="5" s="1"/>
  <c r="AM1974" i="1"/>
  <c r="BI1968" i="5" s="1"/>
  <c r="AM1978" i="1"/>
  <c r="BI1972" i="5" s="1"/>
  <c r="AM1982" i="1"/>
  <c r="BI1976" i="5" s="1"/>
  <c r="AM1986" i="1"/>
  <c r="BI1980" i="5" s="1"/>
  <c r="AM1990" i="1"/>
  <c r="BI1984" i="5" s="1"/>
  <c r="AM1994" i="1"/>
  <c r="BI1988" i="5" s="1"/>
  <c r="AM1998" i="1"/>
  <c r="BI1992" i="5" s="1"/>
  <c r="AM2002" i="1"/>
  <c r="BI1996" i="5" s="1"/>
  <c r="AM2006" i="1"/>
  <c r="BI2000" i="5" s="1"/>
  <c r="AM2010" i="1"/>
  <c r="BI2004" i="5" s="1"/>
  <c r="AM2014" i="1"/>
  <c r="BI2008" i="5" s="1"/>
  <c r="AM2018" i="1"/>
  <c r="BI2012" i="5" s="1"/>
  <c r="AM2022" i="1"/>
  <c r="BI2016" i="5" s="1"/>
  <c r="AM2026" i="1"/>
  <c r="BI2020" i="5" s="1"/>
  <c r="AM2030" i="1"/>
  <c r="BI2024" i="5" s="1"/>
  <c r="AM2034" i="1"/>
  <c r="BI2028" i="5" s="1"/>
  <c r="AM2038" i="1"/>
  <c r="BI2032" i="5" s="1"/>
  <c r="AM2042" i="1"/>
  <c r="BI2036" i="5" s="1"/>
  <c r="AM2046" i="1"/>
  <c r="BI2040" i="5" s="1"/>
  <c r="AM2050" i="1"/>
  <c r="BI2044" i="5" s="1"/>
  <c r="AM2054" i="1"/>
  <c r="BI2048" i="5" s="1"/>
  <c r="AM2058" i="1"/>
  <c r="BI2052" i="5" s="1"/>
  <c r="AM2062" i="1"/>
  <c r="BI2056" i="5" s="1"/>
  <c r="AM2066" i="1"/>
  <c r="BI2060" i="5" s="1"/>
  <c r="AM2070" i="1"/>
  <c r="BI2064" i="5" s="1"/>
  <c r="AM2074" i="1"/>
  <c r="BI2068" i="5" s="1"/>
  <c r="AM2078" i="1"/>
  <c r="BI2072" i="5" s="1"/>
  <c r="AM2082" i="1"/>
  <c r="BI2076" i="5" s="1"/>
  <c r="AM2086" i="1"/>
  <c r="BI2080" i="5" s="1"/>
  <c r="AM2090" i="1"/>
  <c r="BI2084" i="5" s="1"/>
  <c r="AM2094" i="1"/>
  <c r="BI2088" i="5" s="1"/>
  <c r="AM2098" i="1"/>
  <c r="BI2092" i="5" s="1"/>
  <c r="AM2102" i="1"/>
  <c r="BI2096" i="5" s="1"/>
  <c r="AM2106" i="1"/>
  <c r="BI2100" i="5" s="1"/>
  <c r="AM2110" i="1"/>
  <c r="BI2104" i="5" s="1"/>
  <c r="AM2114" i="1"/>
  <c r="BI2108" i="5" s="1"/>
  <c r="AM2118" i="1"/>
  <c r="BI2112" i="5" s="1"/>
  <c r="AM2122" i="1"/>
  <c r="BI2116" i="5" s="1"/>
  <c r="AM2126" i="1"/>
  <c r="BI2120" i="5" s="1"/>
  <c r="AM2130" i="1"/>
  <c r="BI2124" i="5" s="1"/>
  <c r="AM2134" i="1"/>
  <c r="BI2128" i="5" s="1"/>
  <c r="AM2138" i="1"/>
  <c r="BI2132" i="5" s="1"/>
  <c r="AM2142" i="1"/>
  <c r="BI2136" i="5" s="1"/>
  <c r="AM2146" i="1"/>
  <c r="BI2140" i="5" s="1"/>
  <c r="AM2150" i="1"/>
  <c r="BI2144" i="5" s="1"/>
  <c r="AM2154" i="1"/>
  <c r="BI2148" i="5" s="1"/>
  <c r="AM2158" i="1"/>
  <c r="BI2152" i="5" s="1"/>
  <c r="AM2162" i="1"/>
  <c r="BI2156" i="5" s="1"/>
  <c r="AM2166" i="1"/>
  <c r="BI2160" i="5" s="1"/>
  <c r="AM2170" i="1"/>
  <c r="BI2164" i="5" s="1"/>
  <c r="AM2174" i="1"/>
  <c r="BI2168" i="5" s="1"/>
  <c r="AM2178" i="1"/>
  <c r="BI2172" i="5" s="1"/>
  <c r="AM2182" i="1"/>
  <c r="BI2176" i="5" s="1"/>
  <c r="AM2186" i="1"/>
  <c r="BI2180" i="5" s="1"/>
  <c r="AM2190" i="1"/>
  <c r="BI2184" i="5" s="1"/>
  <c r="AM2194" i="1"/>
  <c r="BI2188" i="5" s="1"/>
  <c r="AM2198" i="1"/>
  <c r="BI2192" i="5" s="1"/>
  <c r="AM2202" i="1"/>
  <c r="BI2196" i="5" s="1"/>
  <c r="AM2206" i="1"/>
  <c r="BI2200" i="5" s="1"/>
  <c r="AM2210" i="1"/>
  <c r="BI2204" i="5" s="1"/>
  <c r="AM2214" i="1"/>
  <c r="BI2208" i="5" s="1"/>
  <c r="AM2218" i="1"/>
  <c r="BI2212" i="5" s="1"/>
  <c r="AM2222" i="1"/>
  <c r="BI2216" i="5" s="1"/>
  <c r="AM2226" i="1"/>
  <c r="BI2220" i="5" s="1"/>
  <c r="AM2230" i="1"/>
  <c r="BI2224" i="5" s="1"/>
  <c r="AM2234" i="1"/>
  <c r="BI2228" i="5" s="1"/>
  <c r="AM2238" i="1"/>
  <c r="BI2232" i="5" s="1"/>
  <c r="AM2242" i="1"/>
  <c r="BI2236" i="5" s="1"/>
  <c r="AM2246" i="1"/>
  <c r="BI2240" i="5" s="1"/>
  <c r="AM2250" i="1"/>
  <c r="BI2244" i="5" s="1"/>
  <c r="AM2254" i="1"/>
  <c r="BI2248" i="5" s="1"/>
  <c r="AM2258" i="1"/>
  <c r="BI2252" i="5" s="1"/>
  <c r="AM2262" i="1"/>
  <c r="BI2256" i="5" s="1"/>
  <c r="AM2266" i="1"/>
  <c r="BI2260" i="5" s="1"/>
  <c r="AM2270" i="1"/>
  <c r="BI2264" i="5" s="1"/>
  <c r="AM2274" i="1"/>
  <c r="BI2268" i="5" s="1"/>
  <c r="AM2278" i="1"/>
  <c r="BI2272" i="5" s="1"/>
  <c r="AM2282" i="1"/>
  <c r="BI2276" i="5" s="1"/>
  <c r="AM2286" i="1"/>
  <c r="BI2280" i="5" s="1"/>
  <c r="AM2290" i="1"/>
  <c r="BI2284" i="5" s="1"/>
  <c r="AM2294" i="1"/>
  <c r="BI2288" i="5" s="1"/>
  <c r="AM2298" i="1"/>
  <c r="BI2292" i="5" s="1"/>
  <c r="AM2302" i="1"/>
  <c r="BI2296" i="5" s="1"/>
  <c r="AM2306" i="1"/>
  <c r="BI2300" i="5" s="1"/>
  <c r="AM2310" i="1"/>
  <c r="BI2304" i="5" s="1"/>
  <c r="AM2314" i="1"/>
  <c r="BI2308" i="5" s="1"/>
  <c r="AM2318" i="1"/>
  <c r="BI2312" i="5" s="1"/>
  <c r="AM2322" i="1"/>
  <c r="BI2316" i="5" s="1"/>
  <c r="AM2326" i="1"/>
  <c r="BI2320" i="5" s="1"/>
  <c r="AM2330" i="1"/>
  <c r="BI2324" i="5" s="1"/>
  <c r="AM2334" i="1"/>
  <c r="BI2328" i="5" s="1"/>
  <c r="AM2338" i="1"/>
  <c r="BI2332" i="5" s="1"/>
  <c r="AM2342" i="1"/>
  <c r="BI2336" i="5" s="1"/>
  <c r="AM2346" i="1"/>
  <c r="BI2340" i="5" s="1"/>
  <c r="AM2350" i="1"/>
  <c r="BI2344" i="5" s="1"/>
  <c r="AM2354" i="1"/>
  <c r="BI2348" i="5" s="1"/>
  <c r="AM2358" i="1"/>
  <c r="BI2352" i="5" s="1"/>
  <c r="AM2362" i="1"/>
  <c r="BI2356" i="5" s="1"/>
  <c r="AM2366" i="1"/>
  <c r="BI2360" i="5" s="1"/>
  <c r="AM2370" i="1"/>
  <c r="BI2364" i="5" s="1"/>
  <c r="AM2374" i="1"/>
  <c r="BI2368" i="5" s="1"/>
  <c r="AM2378" i="1"/>
  <c r="BI2372" i="5" s="1"/>
  <c r="AM2382" i="1"/>
  <c r="BI2376" i="5" s="1"/>
  <c r="AM2386" i="1"/>
  <c r="BI2380" i="5" s="1"/>
  <c r="AM2390" i="1"/>
  <c r="BI2384" i="5" s="1"/>
  <c r="AM2394" i="1"/>
  <c r="BI2388" i="5" s="1"/>
  <c r="AM2398" i="1"/>
  <c r="BI2392" i="5" s="1"/>
  <c r="AM2402" i="1"/>
  <c r="BI2396" i="5" s="1"/>
  <c r="AM2406" i="1"/>
  <c r="BI2400" i="5" s="1"/>
  <c r="AM2410" i="1"/>
  <c r="BI2404" i="5" s="1"/>
  <c r="AM2414" i="1"/>
  <c r="BI2408" i="5" s="1"/>
  <c r="AM2418" i="1"/>
  <c r="BI2412" i="5" s="1"/>
  <c r="AM2422" i="1"/>
  <c r="BI2416" i="5" s="1"/>
  <c r="AM2426" i="1"/>
  <c r="BI2420" i="5" s="1"/>
  <c r="AM2430" i="1"/>
  <c r="BI2424" i="5" s="1"/>
  <c r="AM2434" i="1"/>
  <c r="BI2428" i="5" s="1"/>
  <c r="AM2438" i="1"/>
  <c r="BI2432" i="5" s="1"/>
  <c r="AM2442" i="1"/>
  <c r="BI2436" i="5" s="1"/>
  <c r="AM2446" i="1"/>
  <c r="BI2440" i="5" s="1"/>
  <c r="AM2450" i="1"/>
  <c r="BI2444" i="5" s="1"/>
  <c r="AM2454" i="1"/>
  <c r="BI2448" i="5" s="1"/>
  <c r="AM2458" i="1"/>
  <c r="BI2452" i="5" s="1"/>
  <c r="AM2462" i="1"/>
  <c r="BI2456" i="5" s="1"/>
  <c r="AM2466" i="1"/>
  <c r="BI2460" i="5" s="1"/>
  <c r="AM2470" i="1"/>
  <c r="BI2464" i="5" s="1"/>
  <c r="AM2474" i="1"/>
  <c r="BI2468" i="5" s="1"/>
  <c r="AM2478" i="1"/>
  <c r="BI2472" i="5" s="1"/>
  <c r="AM2482" i="1"/>
  <c r="BI2476" i="5" s="1"/>
  <c r="AM2486" i="1"/>
  <c r="BI2480" i="5" s="1"/>
  <c r="AM2490" i="1"/>
  <c r="BI2484" i="5" s="1"/>
  <c r="AM2494" i="1"/>
  <c r="BI2488" i="5" s="1"/>
  <c r="AM2498" i="1"/>
  <c r="BI2492" i="5" s="1"/>
  <c r="AM2502" i="1"/>
  <c r="BI2496" i="5" s="1"/>
  <c r="AJ11" i="1"/>
  <c r="V12" i="1" l="1"/>
  <c r="AJ12" i="1"/>
  <c r="V13" i="1" l="1"/>
  <c r="AJ13" i="1"/>
  <c r="V14" i="1" l="1"/>
  <c r="AJ14" i="1"/>
  <c r="AJ15" i="1" s="1"/>
  <c r="V15" i="1" l="1"/>
  <c r="AJ16" i="1"/>
  <c r="V16" i="1"/>
  <c r="V17" i="1" l="1"/>
  <c r="AJ17" i="1"/>
  <c r="V18" i="1" l="1"/>
  <c r="V19" i="1" s="1"/>
  <c r="AJ18" i="1"/>
  <c r="AJ19" i="1" s="1"/>
  <c r="V20" i="1" l="1"/>
  <c r="AJ20" i="1"/>
  <c r="V21" i="1" l="1"/>
  <c r="AJ21" i="1"/>
  <c r="V22" i="1" l="1"/>
  <c r="AJ22" i="1"/>
  <c r="V23" i="1" l="1"/>
  <c r="V24" i="1" s="1"/>
  <c r="AJ23" i="1"/>
  <c r="V25" i="1" l="1"/>
  <c r="AJ24" i="1"/>
  <c r="V26" i="1"/>
  <c r="V27" i="1" s="1"/>
  <c r="V28" i="1" s="1"/>
  <c r="V29" i="1" s="1"/>
  <c r="V30" i="1" s="1"/>
  <c r="V31" i="1" s="1"/>
  <c r="V32" i="1" s="1"/>
  <c r="V33" i="1" s="1"/>
  <c r="V34" i="1" s="1"/>
  <c r="V35" i="1" s="1"/>
  <c r="V36" i="1" s="1"/>
  <c r="V37" i="1" s="1"/>
  <c r="V38" i="1" l="1"/>
  <c r="V39" i="1" s="1"/>
  <c r="V40" i="1" s="1"/>
  <c r="AJ25" i="1"/>
  <c r="V41" i="1" l="1"/>
  <c r="V2536" i="1"/>
  <c r="AJ26" i="1"/>
  <c r="V42" i="1" l="1"/>
  <c r="AJ27" i="1"/>
  <c r="V43" i="1" l="1"/>
  <c r="AJ28" i="1"/>
  <c r="V44" i="1" l="1"/>
  <c r="V45" i="1" s="1"/>
  <c r="AJ29" i="1"/>
  <c r="V46" i="1" l="1"/>
  <c r="V6" i="8"/>
  <c r="AJ30" i="1"/>
  <c r="V47" i="1" l="1"/>
  <c r="V48" i="1"/>
  <c r="AJ31" i="1"/>
  <c r="V49" i="1" l="1"/>
  <c r="AH15" i="8"/>
  <c r="AH21" i="8"/>
  <c r="AH27" i="8"/>
  <c r="V31" i="8"/>
  <c r="V25" i="8"/>
  <c r="V29" i="8"/>
  <c r="AH13" i="8"/>
  <c r="V13" i="8"/>
  <c r="V15" i="8"/>
  <c r="V23" i="8"/>
  <c r="AH31" i="8"/>
  <c r="V21" i="8"/>
  <c r="V27" i="8"/>
  <c r="V17" i="8"/>
  <c r="AH19" i="8"/>
  <c r="AH23" i="8"/>
  <c r="AH29" i="8"/>
  <c r="V19" i="8"/>
  <c r="AH25" i="8"/>
  <c r="AH17" i="8"/>
  <c r="AJ32" i="1"/>
  <c r="V50" i="1" l="1"/>
  <c r="AJ33" i="1"/>
  <c r="AJ34" i="1" s="1"/>
  <c r="V51" i="1" l="1"/>
  <c r="V52" i="1" s="1"/>
  <c r="AJ35" i="1"/>
  <c r="AJ36" i="1" s="1"/>
  <c r="AJ37" i="1" s="1"/>
  <c r="V53" i="1" l="1"/>
  <c r="V2510" i="1" s="1"/>
  <c r="V2511" i="1" s="1"/>
  <c r="AJ38" i="1"/>
  <c r="AJ39" i="1" s="1"/>
  <c r="V2513" i="1" l="1"/>
  <c r="V2517" i="1"/>
  <c r="V2515" i="1"/>
  <c r="AJ40" i="1"/>
  <c r="V2520" i="1"/>
  <c r="AJ41" i="1" l="1"/>
  <c r="V2518" i="1"/>
  <c r="V2534" i="1"/>
  <c r="AJ42" i="1"/>
  <c r="V2519" i="1" l="1"/>
  <c r="V2521" i="1"/>
  <c r="V2522" i="1" s="1"/>
  <c r="V2523" i="1"/>
  <c r="AJ43" i="1"/>
  <c r="V2537" i="1"/>
  <c r="AJ44" i="1"/>
  <c r="V2525" i="1" l="1"/>
  <c r="AJ46" i="1"/>
  <c r="V2527" i="1"/>
  <c r="V2542" i="1"/>
  <c r="AJ48" i="1"/>
  <c r="V2526" i="1" l="1"/>
  <c r="V2528" i="1"/>
  <c r="V2549" i="1"/>
  <c r="V2552" i="1" s="1"/>
  <c r="AJ50" i="1"/>
  <c r="X10" i="1" l="1"/>
  <c r="V2529" i="1"/>
  <c r="V2538" i="1"/>
  <c r="V2543" i="1" s="1"/>
  <c r="V2544" i="1" s="1"/>
  <c r="AJ51" i="1"/>
  <c r="V2530" i="1" l="1"/>
  <c r="AJ53" i="1"/>
  <c r="F12" i="4" s="1"/>
  <c r="D32" i="4" l="1"/>
  <c r="F32" i="4"/>
  <c r="F16" i="4"/>
  <c r="C32" i="4"/>
  <c r="I32" i="4"/>
  <c r="I14" i="4"/>
  <c r="H11" i="4"/>
  <c r="C13" i="4"/>
  <c r="K32" i="4"/>
  <c r="M13" i="4"/>
  <c r="H12" i="4"/>
  <c r="I13" i="4"/>
  <c r="G12" i="4"/>
  <c r="F13" i="4"/>
  <c r="M11" i="4"/>
  <c r="K11" i="4"/>
  <c r="H14" i="4"/>
  <c r="G13" i="4"/>
  <c r="H13" i="4"/>
  <c r="M12" i="4"/>
  <c r="D12" i="4"/>
  <c r="G11" i="4"/>
  <c r="K12" i="4"/>
  <c r="C14" i="4"/>
  <c r="I12" i="4"/>
  <c r="G16" i="4"/>
  <c r="C11" i="4"/>
  <c r="I11" i="4"/>
  <c r="M32" i="4"/>
  <c r="F28" i="4"/>
  <c r="G14" i="4"/>
  <c r="M14" i="4"/>
  <c r="D14" i="4"/>
  <c r="C12" i="4"/>
  <c r="K13" i="4"/>
  <c r="F11" i="4"/>
  <c r="D13" i="4"/>
  <c r="F14" i="4"/>
  <c r="K14" i="4"/>
  <c r="D11" i="4"/>
  <c r="D27" i="4"/>
  <c r="F25" i="4"/>
  <c r="M26" i="4"/>
  <c r="M17" i="4"/>
  <c r="C16" i="4"/>
  <c r="D23" i="4"/>
  <c r="C21" i="4"/>
  <c r="H28" i="4"/>
  <c r="D20" i="4"/>
  <c r="G21" i="4"/>
  <c r="M15" i="4"/>
  <c r="D17" i="4"/>
  <c r="C26" i="4"/>
  <c r="G25" i="4"/>
  <c r="D22" i="4"/>
  <c r="M27" i="4"/>
  <c r="D29" i="4"/>
  <c r="G31" i="4"/>
  <c r="G17" i="4"/>
  <c r="D31" i="4"/>
  <c r="H24" i="4"/>
  <c r="K18" i="4"/>
  <c r="K23" i="4"/>
  <c r="C17" i="4"/>
  <c r="G18" i="4"/>
  <c r="M23" i="4"/>
  <c r="I17" i="4"/>
  <c r="H19" i="4"/>
  <c r="I16" i="4"/>
  <c r="K26" i="4"/>
  <c r="G41" i="4"/>
  <c r="C28" i="4"/>
  <c r="H21" i="4"/>
  <c r="K19" i="4"/>
  <c r="F21" i="4"/>
  <c r="H16" i="4"/>
  <c r="G26" i="4"/>
  <c r="M16" i="4"/>
  <c r="G22" i="4"/>
  <c r="C18" i="4"/>
  <c r="I21" i="4"/>
  <c r="I31" i="4"/>
  <c r="M21" i="4"/>
  <c r="H17" i="4"/>
  <c r="F26" i="4"/>
  <c r="F31" i="4"/>
  <c r="M28" i="4"/>
  <c r="F19" i="4"/>
  <c r="H18" i="4"/>
  <c r="C22" i="4"/>
  <c r="K16" i="4"/>
  <c r="I20" i="4"/>
  <c r="I18" i="4"/>
  <c r="H31" i="4"/>
  <c r="G32" i="4"/>
  <c r="K22" i="4"/>
  <c r="I15" i="4"/>
  <c r="H22" i="4"/>
  <c r="C23" i="4"/>
  <c r="C19" i="4"/>
  <c r="C20" i="4"/>
  <c r="I29" i="4"/>
  <c r="F27" i="4"/>
  <c r="M31" i="4"/>
  <c r="G29" i="4"/>
  <c r="I19" i="4"/>
  <c r="C24" i="4"/>
  <c r="G19" i="4"/>
  <c r="D19" i="4"/>
  <c r="I27" i="4"/>
  <c r="I26" i="4"/>
  <c r="C29" i="4"/>
  <c r="D15" i="4"/>
  <c r="I28" i="4"/>
  <c r="F18" i="4"/>
  <c r="K20" i="4"/>
  <c r="M22" i="4"/>
  <c r="D25" i="4"/>
  <c r="F20" i="4"/>
  <c r="K28" i="4"/>
  <c r="C25" i="4"/>
  <c r="D21" i="4"/>
  <c r="G24" i="4"/>
  <c r="G27" i="4"/>
  <c r="H15" i="4"/>
  <c r="H20" i="4"/>
  <c r="F29" i="4"/>
  <c r="F22" i="4"/>
  <c r="M20" i="4"/>
  <c r="C15" i="4"/>
  <c r="H27" i="4"/>
  <c r="K30" i="4"/>
  <c r="F24" i="4"/>
  <c r="K29" i="4"/>
  <c r="I23" i="4"/>
  <c r="F17" i="4"/>
  <c r="F15" i="4"/>
  <c r="K21" i="4"/>
  <c r="D26" i="4"/>
  <c r="M18" i="4"/>
  <c r="V2531" i="1"/>
  <c r="K15" i="4"/>
  <c r="G20" i="4"/>
  <c r="C27" i="4"/>
  <c r="G28" i="4"/>
  <c r="G15" i="4"/>
  <c r="I30" i="4"/>
  <c r="M24" i="4"/>
  <c r="K27" i="4"/>
  <c r="M30" i="4"/>
  <c r="H29" i="4"/>
  <c r="H23" i="4"/>
  <c r="M19" i="4"/>
  <c r="F23" i="4"/>
  <c r="K24" i="4"/>
  <c r="D24" i="4"/>
  <c r="M29" i="4"/>
  <c r="C31" i="4"/>
  <c r="D28" i="4"/>
  <c r="C30" i="4"/>
  <c r="M25" i="4"/>
  <c r="H25" i="4"/>
  <c r="K31" i="4"/>
  <c r="K25" i="4"/>
  <c r="I22" i="4"/>
  <c r="H26" i="4"/>
  <c r="D18" i="4"/>
  <c r="F30" i="4"/>
  <c r="D30" i="4"/>
  <c r="I24" i="4"/>
  <c r="K17" i="4"/>
  <c r="G30" i="4"/>
  <c r="H30" i="4"/>
  <c r="G23" i="4"/>
  <c r="D16" i="4"/>
  <c r="I25" i="4"/>
  <c r="H32" i="4"/>
  <c r="V2546" i="1"/>
  <c r="F33" i="4"/>
  <c r="M33" i="4"/>
  <c r="C33" i="4"/>
  <c r="G33" i="4"/>
  <c r="H33" i="4"/>
  <c r="I33" i="4"/>
  <c r="D33" i="4"/>
  <c r="K33" i="4"/>
  <c r="D34" i="4"/>
  <c r="F34" i="4"/>
  <c r="G34" i="4"/>
  <c r="K34" i="4"/>
  <c r="H34" i="4"/>
  <c r="I34" i="4"/>
  <c r="C34" i="4"/>
  <c r="M34" i="4"/>
  <c r="I35" i="4"/>
  <c r="F35" i="4"/>
  <c r="D35" i="4"/>
  <c r="G35" i="4"/>
  <c r="M35" i="4"/>
  <c r="H35" i="4"/>
  <c r="K35" i="4"/>
  <c r="C35" i="4"/>
  <c r="F36" i="4"/>
  <c r="F70" i="4"/>
  <c r="C36" i="4"/>
  <c r="D36" i="4"/>
  <c r="K36" i="4"/>
  <c r="H36" i="4"/>
  <c r="I36" i="4"/>
  <c r="G36" i="4"/>
  <c r="M36" i="4"/>
  <c r="F54" i="4"/>
  <c r="M37" i="4"/>
  <c r="G37" i="4"/>
  <c r="C65" i="4"/>
  <c r="W65" i="4" s="1"/>
  <c r="X65" i="4" s="1"/>
  <c r="G59" i="4"/>
  <c r="F63" i="4"/>
  <c r="K37" i="4"/>
  <c r="F37" i="4"/>
  <c r="D37" i="4"/>
  <c r="I37" i="4"/>
  <c r="H37" i="4"/>
  <c r="C37" i="4"/>
  <c r="C48" i="4"/>
  <c r="W48" i="4" s="1"/>
  <c r="X48" i="4" s="1"/>
  <c r="C46" i="4"/>
  <c r="W46" i="4" s="1"/>
  <c r="X46" i="4" s="1"/>
  <c r="G53" i="4"/>
  <c r="M65" i="4"/>
  <c r="M55" i="4"/>
  <c r="H38" i="4"/>
  <c r="C38" i="4"/>
  <c r="D38" i="4"/>
  <c r="M38" i="4"/>
  <c r="C62" i="4"/>
  <c r="W62" i="4" s="1"/>
  <c r="X62" i="4" s="1"/>
  <c r="M39" i="4"/>
  <c r="K58" i="4"/>
  <c r="C64" i="4"/>
  <c r="W64" i="4" s="1"/>
  <c r="X64" i="4" s="1"/>
  <c r="I44" i="4"/>
  <c r="K39" i="4"/>
  <c r="H67" i="4"/>
  <c r="C61" i="4"/>
  <c r="W61" i="4" s="1"/>
  <c r="X61" i="4" s="1"/>
  <c r="D64" i="4"/>
  <c r="C44" i="4"/>
  <c r="W44" i="4" s="1"/>
  <c r="X44" i="4" s="1"/>
  <c r="G39" i="4"/>
  <c r="D53" i="4"/>
  <c r="F38" i="4"/>
  <c r="G38" i="4"/>
  <c r="G63" i="4"/>
  <c r="H39" i="4"/>
  <c r="M50" i="4"/>
  <c r="I40" i="4"/>
  <c r="G61" i="4"/>
  <c r="C58" i="4"/>
  <c r="W58" i="4" s="1"/>
  <c r="X58" i="4" s="1"/>
  <c r="F56" i="4"/>
  <c r="D68" i="4"/>
  <c r="D43" i="4"/>
  <c r="C39" i="4"/>
  <c r="I43" i="4"/>
  <c r="F52" i="4"/>
  <c r="F39" i="4"/>
  <c r="K48" i="4"/>
  <c r="G40" i="4"/>
  <c r="K64" i="4"/>
  <c r="H51" i="4"/>
  <c r="K38" i="4"/>
  <c r="I38" i="4"/>
  <c r="I61" i="4"/>
  <c r="I69" i="4"/>
  <c r="D39" i="4"/>
  <c r="M45" i="4"/>
  <c r="F41" i="4"/>
  <c r="I54" i="4"/>
  <c r="D61" i="4"/>
  <c r="F69" i="4"/>
  <c r="C59" i="4"/>
  <c r="W59" i="4" s="1"/>
  <c r="X59" i="4" s="1"/>
  <c r="C67" i="4"/>
  <c r="W67" i="4" s="1"/>
  <c r="X67" i="4" s="1"/>
  <c r="H63" i="4"/>
  <c r="I39" i="4"/>
  <c r="C66" i="4"/>
  <c r="W66" i="4" s="1"/>
  <c r="X66" i="4" s="1"/>
  <c r="K68" i="4"/>
  <c r="M57" i="4"/>
  <c r="G62" i="4"/>
  <c r="C55" i="4"/>
  <c r="W55" i="4" s="1"/>
  <c r="X55" i="4" s="1"/>
  <c r="F67" i="4"/>
  <c r="C54" i="4"/>
  <c r="W54" i="4" s="1"/>
  <c r="X54" i="4" s="1"/>
  <c r="C41" i="4"/>
  <c r="W41" i="4" s="1"/>
  <c r="X41" i="4" s="1"/>
  <c r="K61" i="4"/>
  <c r="M43" i="4"/>
  <c r="D65" i="4"/>
  <c r="M64" i="4"/>
  <c r="F49" i="4"/>
  <c r="M68" i="4"/>
  <c r="K49" i="4"/>
  <c r="F62" i="4"/>
  <c r="K51" i="4"/>
  <c r="I67" i="4"/>
  <c r="F48" i="4"/>
  <c r="C40" i="4"/>
  <c r="K44" i="4"/>
  <c r="G43" i="4"/>
  <c r="I68" i="4"/>
  <c r="I48" i="4"/>
  <c r="D63" i="4"/>
  <c r="M67" i="4"/>
  <c r="I64" i="4"/>
  <c r="G54" i="4"/>
  <c r="C49" i="4"/>
  <c r="W49" i="4" s="1"/>
  <c r="X49" i="4" s="1"/>
  <c r="I62" i="4"/>
  <c r="I63" i="4"/>
  <c r="F40" i="4"/>
  <c r="G70" i="4"/>
  <c r="K66" i="4"/>
  <c r="D49" i="4"/>
  <c r="M46" i="4"/>
  <c r="H55" i="4"/>
  <c r="G51" i="4"/>
  <c r="G44" i="4"/>
  <c r="C53" i="4"/>
  <c r="W53" i="4" s="1"/>
  <c r="X53" i="4" s="1"/>
  <c r="M66" i="4"/>
  <c r="M59" i="4"/>
  <c r="H68" i="4"/>
  <c r="D40" i="4"/>
  <c r="H58" i="4"/>
  <c r="I50" i="4"/>
  <c r="H52" i="4"/>
  <c r="G46" i="4"/>
  <c r="G66" i="4"/>
  <c r="M44" i="4"/>
  <c r="M40" i="4"/>
  <c r="I51" i="4"/>
  <c r="G67" i="4"/>
  <c r="C63" i="4"/>
  <c r="W63" i="4" s="1"/>
  <c r="X63" i="4" s="1"/>
  <c r="F64" i="4"/>
  <c r="G57" i="4"/>
  <c r="I59" i="4"/>
  <c r="M69" i="4"/>
  <c r="K45" i="4"/>
  <c r="D55" i="4"/>
  <c r="D67" i="4"/>
  <c r="H43" i="4"/>
  <c r="K60" i="4"/>
  <c r="K59" i="4"/>
  <c r="D60" i="4"/>
  <c r="C57" i="4"/>
  <c r="W57" i="4" s="1"/>
  <c r="X57" i="4" s="1"/>
  <c r="G47" i="4"/>
  <c r="H50" i="4"/>
  <c r="M62" i="4"/>
  <c r="I46" i="4"/>
  <c r="I70" i="4"/>
  <c r="K63" i="4"/>
  <c r="H44" i="4"/>
  <c r="D42" i="4"/>
  <c r="D41" i="4"/>
  <c r="K46" i="4"/>
  <c r="G58" i="4"/>
  <c r="D56" i="4"/>
  <c r="I66" i="4"/>
  <c r="C47" i="4"/>
  <c r="W47" i="4" s="1"/>
  <c r="X47" i="4" s="1"/>
  <c r="C56" i="4"/>
  <c r="W56" i="4" s="1"/>
  <c r="X56" i="4" s="1"/>
  <c r="K56" i="4"/>
  <c r="K43" i="4"/>
  <c r="M70" i="4"/>
  <c r="F61" i="4"/>
  <c r="I42" i="4"/>
  <c r="M41" i="4"/>
  <c r="F65" i="4"/>
  <c r="H57" i="4"/>
  <c r="M47" i="4"/>
  <c r="M54" i="4"/>
  <c r="H48" i="4"/>
  <c r="H69" i="4"/>
  <c r="H64" i="4"/>
  <c r="K67" i="4"/>
  <c r="I41" i="4"/>
  <c r="F42" i="4"/>
  <c r="G42" i="4"/>
  <c r="I65" i="4"/>
  <c r="C70" i="4"/>
  <c r="W70" i="4" s="1"/>
  <c r="X70" i="4" s="1"/>
  <c r="D59" i="4"/>
  <c r="C60" i="4"/>
  <c r="W60" i="4" s="1"/>
  <c r="X60" i="4" s="1"/>
  <c r="I53" i="4"/>
  <c r="K55" i="4"/>
  <c r="H41" i="4"/>
  <c r="H47" i="4"/>
  <c r="C42" i="4"/>
  <c r="W42" i="4" s="1"/>
  <c r="X42" i="4" s="1"/>
  <c r="M53" i="4"/>
  <c r="K40" i="4"/>
  <c r="G55" i="4"/>
  <c r="F58" i="4"/>
  <c r="G69" i="4"/>
  <c r="G45" i="4"/>
  <c r="D45" i="4"/>
  <c r="M49" i="4"/>
  <c r="G60" i="4"/>
  <c r="I55" i="4"/>
  <c r="G64" i="4"/>
  <c r="M63" i="4"/>
  <c r="G50" i="4"/>
  <c r="I47" i="4"/>
  <c r="M52" i="4"/>
  <c r="I52" i="4"/>
  <c r="F47" i="4"/>
  <c r="I58" i="4"/>
  <c r="M61" i="4"/>
  <c r="C52" i="4"/>
  <c r="W52" i="4" s="1"/>
  <c r="X52" i="4" s="1"/>
  <c r="F68" i="4"/>
  <c r="F46" i="4"/>
  <c r="K53" i="4"/>
  <c r="D69" i="4"/>
  <c r="G49" i="4"/>
  <c r="I56" i="4"/>
  <c r="H49" i="4"/>
  <c r="D46" i="4"/>
  <c r="D62" i="4"/>
  <c r="G56" i="4"/>
  <c r="F51" i="4"/>
  <c r="M56" i="4"/>
  <c r="F60" i="4"/>
  <c r="F53" i="4"/>
  <c r="H65" i="4"/>
  <c r="M51" i="4"/>
  <c r="H70" i="4"/>
  <c r="D58" i="4"/>
  <c r="H45" i="4"/>
  <c r="M42" i="4"/>
  <c r="H46" i="4"/>
  <c r="H40" i="4"/>
  <c r="F45" i="4"/>
  <c r="C68" i="4"/>
  <c r="W68" i="4" s="1"/>
  <c r="X68" i="4" s="1"/>
  <c r="C69" i="4"/>
  <c r="W69" i="4" s="1"/>
  <c r="X69" i="4" s="1"/>
  <c r="K69" i="4"/>
  <c r="K47" i="4"/>
  <c r="H60" i="4"/>
  <c r="F44" i="4"/>
  <c r="K70" i="4"/>
  <c r="K65" i="4"/>
  <c r="F55" i="4"/>
  <c r="D54" i="4"/>
  <c r="F59" i="4"/>
  <c r="F43" i="4"/>
  <c r="H66" i="4"/>
  <c r="M60" i="4"/>
  <c r="K50" i="4"/>
  <c r="G48" i="4"/>
  <c r="K41" i="4"/>
  <c r="H56" i="4"/>
  <c r="D50" i="4"/>
  <c r="D51" i="4"/>
  <c r="I45" i="4"/>
  <c r="H59" i="4"/>
  <c r="F50" i="4"/>
  <c r="H62" i="4"/>
  <c r="I60" i="4"/>
  <c r="D52" i="4"/>
  <c r="G52" i="4"/>
  <c r="K52" i="4"/>
  <c r="M58" i="4"/>
  <c r="K54" i="4"/>
  <c r="C51" i="4"/>
  <c r="W51" i="4" s="1"/>
  <c r="X51" i="4" s="1"/>
  <c r="D70" i="4"/>
  <c r="K42" i="4"/>
  <c r="I49" i="4"/>
  <c r="F57" i="4"/>
  <c r="D44" i="4"/>
  <c r="H42" i="4"/>
  <c r="H61" i="4"/>
  <c r="D47" i="4"/>
  <c r="C43" i="4"/>
  <c r="W43" i="4" s="1"/>
  <c r="X43" i="4" s="1"/>
  <c r="D48" i="4"/>
  <c r="H54" i="4"/>
  <c r="H53" i="4"/>
  <c r="K57" i="4"/>
  <c r="I57" i="4"/>
  <c r="D66" i="4"/>
  <c r="C45" i="4"/>
  <c r="W45" i="4" s="1"/>
  <c r="X45" i="4" s="1"/>
  <c r="G68" i="4"/>
  <c r="K62" i="4"/>
  <c r="M48" i="4"/>
  <c r="F66" i="4"/>
  <c r="C50" i="4"/>
  <c r="W50" i="4" s="1"/>
  <c r="X50" i="4" s="1"/>
  <c r="G65" i="4"/>
  <c r="D57" i="4"/>
  <c r="V2532" i="1" l="1"/>
  <c r="W32" i="4"/>
  <c r="W31" i="4"/>
  <c r="W21" i="4"/>
  <c r="W27" i="4"/>
  <c r="W11" i="4"/>
  <c r="W26" i="4"/>
  <c r="W28" i="4"/>
  <c r="W13" i="4"/>
  <c r="W14" i="4"/>
  <c r="W19" i="4"/>
  <c r="W35" i="4"/>
  <c r="W25" i="4"/>
  <c r="W20" i="4"/>
  <c r="W18" i="4"/>
  <c r="W29" i="4"/>
  <c r="W12" i="4"/>
  <c r="W16" i="4"/>
  <c r="W38" i="4"/>
  <c r="W24" i="4"/>
  <c r="W23" i="4"/>
  <c r="W40" i="4"/>
  <c r="W17" i="4"/>
  <c r="W36" i="4"/>
  <c r="W15" i="4"/>
  <c r="W22" i="4"/>
  <c r="W37" i="4"/>
  <c r="W34" i="4"/>
  <c r="W33" i="4"/>
  <c r="W30" i="4"/>
  <c r="W39" i="4"/>
  <c r="V2533" i="1" l="1"/>
  <c r="W5" i="4"/>
  <c r="W6" i="4" s="1"/>
  <c r="X15" i="4" s="1"/>
  <c r="V2541" i="1" l="1"/>
  <c r="V2545" i="1"/>
  <c r="X30" i="4"/>
  <c r="X27" i="4"/>
  <c r="X20" i="4"/>
  <c r="X36" i="4"/>
  <c r="X38" i="4"/>
  <c r="X17" i="4"/>
  <c r="X26" i="4"/>
  <c r="X29" i="4"/>
  <c r="X21" i="4"/>
  <c r="X23" i="4"/>
  <c r="X40" i="4"/>
  <c r="X39" i="4"/>
  <c r="X13" i="4"/>
  <c r="X34" i="4"/>
  <c r="X16" i="4"/>
  <c r="X19" i="4"/>
  <c r="X14" i="4"/>
  <c r="X32" i="4"/>
  <c r="X18" i="4"/>
  <c r="X35" i="4"/>
  <c r="X37" i="4"/>
  <c r="X31" i="4"/>
  <c r="X22" i="4"/>
  <c r="X11" i="4"/>
  <c r="X25" i="4"/>
  <c r="X28" i="4"/>
  <c r="X24" i="4"/>
  <c r="X12" i="4"/>
  <c r="X33" i="4"/>
  <c r="X11" i="1" l="1"/>
  <c r="V2547" i="1"/>
  <c r="X17" i="1" s="1"/>
  <c r="X2146" i="1"/>
  <c r="Y2146" i="1" s="1"/>
  <c r="Z2146" i="1" s="1"/>
  <c r="X921" i="1"/>
  <c r="Y921" i="1" s="1"/>
  <c r="Z921" i="1" s="1"/>
  <c r="X2490" i="1"/>
  <c r="Y2490" i="1" s="1"/>
  <c r="Z2490" i="1" s="1"/>
  <c r="X2416" i="1"/>
  <c r="Y2416" i="1" s="1"/>
  <c r="Z2416" i="1" s="1"/>
  <c r="X1052" i="1"/>
  <c r="Y1052" i="1" s="1"/>
  <c r="Z1052" i="1" s="1"/>
  <c r="X2428" i="1"/>
  <c r="Y2428" i="1" s="1"/>
  <c r="Z2428" i="1" s="1"/>
  <c r="X844" i="1"/>
  <c r="Y844" i="1" s="1"/>
  <c r="Z844" i="1" s="1"/>
  <c r="X730" i="1"/>
  <c r="Y730" i="1" s="1"/>
  <c r="Z730" i="1" s="1"/>
  <c r="X2055" i="1"/>
  <c r="Y2055" i="1" s="1"/>
  <c r="Z2055" i="1" s="1"/>
  <c r="X110" i="1"/>
  <c r="Y110" i="1" s="1"/>
  <c r="Z110" i="1" s="1"/>
  <c r="X643" i="1"/>
  <c r="Y643" i="1" s="1"/>
  <c r="Z643" i="1" s="1"/>
  <c r="X474" i="1"/>
  <c r="Y474" i="1" s="1"/>
  <c r="Z474" i="1" s="1"/>
  <c r="X548" i="1"/>
  <c r="Y548" i="1" s="1"/>
  <c r="Z548" i="1" s="1"/>
  <c r="X708" i="1"/>
  <c r="Y708" i="1" s="1"/>
  <c r="Z708" i="1" s="1"/>
  <c r="X291" i="1"/>
  <c r="Y291" i="1" s="1"/>
  <c r="Z291" i="1" s="1"/>
  <c r="X223" i="1"/>
  <c r="Y223" i="1" s="1"/>
  <c r="Z223" i="1" s="1"/>
  <c r="X431" i="1"/>
  <c r="Y431" i="1" s="1"/>
  <c r="Z431" i="1" s="1"/>
  <c r="X1050" i="1"/>
  <c r="Y1050" i="1" s="1"/>
  <c r="Z1050" i="1" s="1"/>
  <c r="X107" i="1"/>
  <c r="Y107" i="1" s="1"/>
  <c r="Z107" i="1" s="1"/>
  <c r="X599" i="1"/>
  <c r="Y599" i="1" s="1"/>
  <c r="Z599" i="1" s="1"/>
  <c r="X384" i="1"/>
  <c r="Y384" i="1" s="1"/>
  <c r="Z384" i="1" s="1"/>
  <c r="X295" i="1"/>
  <c r="Y295" i="1" s="1"/>
  <c r="Z295" i="1" s="1"/>
  <c r="X649" i="1"/>
  <c r="Y649" i="1" s="1"/>
  <c r="Z649" i="1" s="1"/>
  <c r="X1271" i="1"/>
  <c r="Y1271" i="1" s="1"/>
  <c r="Z1271" i="1" s="1"/>
  <c r="X574" i="1"/>
  <c r="Y574" i="1" s="1"/>
  <c r="Z574" i="1" s="1"/>
  <c r="X1186" i="1"/>
  <c r="Y1186" i="1" s="1"/>
  <c r="Z1186" i="1" s="1"/>
  <c r="X2459" i="1"/>
  <c r="Y2459" i="1" s="1"/>
  <c r="Z2459" i="1" s="1"/>
  <c r="X2410" i="1"/>
  <c r="Y2410" i="1" s="1"/>
  <c r="Z2410" i="1" s="1"/>
  <c r="X1648" i="1"/>
  <c r="Y1648" i="1" s="1"/>
  <c r="Z1648" i="1" s="1"/>
  <c r="X980" i="1"/>
  <c r="Y980" i="1" s="1"/>
  <c r="Z980" i="1" s="1"/>
  <c r="X1747" i="1"/>
  <c r="Y1747" i="1" s="1"/>
  <c r="Z1747" i="1" s="1"/>
  <c r="X684" i="1"/>
  <c r="Y684" i="1" s="1"/>
  <c r="Z684" i="1" s="1"/>
  <c r="X1149" i="1"/>
  <c r="Y1149" i="1" s="1"/>
  <c r="Z1149" i="1" s="1"/>
  <c r="X1692" i="1"/>
  <c r="Y1692" i="1" s="1"/>
  <c r="Z1692" i="1" s="1"/>
  <c r="X179" i="1"/>
  <c r="Y179" i="1" s="1"/>
  <c r="Z179" i="1" s="1"/>
  <c r="X1233" i="1"/>
  <c r="Y1233" i="1" s="1"/>
  <c r="Z1233" i="1" s="1"/>
  <c r="X139" i="1"/>
  <c r="Y139" i="1" s="1"/>
  <c r="Z139" i="1" s="1"/>
  <c r="X2069" i="1"/>
  <c r="Y2069" i="1" s="1"/>
  <c r="Z2069" i="1" s="1"/>
  <c r="X2316" i="1"/>
  <c r="Y2316" i="1" s="1"/>
  <c r="Z2316" i="1" s="1"/>
  <c r="X63" i="1"/>
  <c r="Y63" i="1" s="1"/>
  <c r="Z63" i="1" s="1"/>
  <c r="X877" i="1"/>
  <c r="Y877" i="1" s="1"/>
  <c r="Z877" i="1" s="1"/>
  <c r="X2227" i="1"/>
  <c r="Y2227" i="1" s="1"/>
  <c r="Z2227" i="1" s="1"/>
  <c r="X1719" i="1"/>
  <c r="Y1719" i="1" s="1"/>
  <c r="Z1719" i="1" s="1"/>
  <c r="X1855" i="1"/>
  <c r="Y1855" i="1" s="1"/>
  <c r="Z1855" i="1" s="1"/>
  <c r="X2206" i="1"/>
  <c r="Y2206" i="1" s="1"/>
  <c r="Z2206" i="1" s="1"/>
  <c r="X1603" i="1"/>
  <c r="Y1603" i="1" s="1"/>
  <c r="Z1603" i="1" s="1"/>
  <c r="X1904" i="1"/>
  <c r="Y1904" i="1" s="1"/>
  <c r="Z1904" i="1" s="1"/>
  <c r="X2344" i="1"/>
  <c r="Y2344" i="1" s="1"/>
  <c r="Z2344" i="1" s="1"/>
  <c r="X455" i="1"/>
  <c r="Y455" i="1" s="1"/>
  <c r="Z455" i="1" s="1"/>
  <c r="X1995" i="1"/>
  <c r="Y1995" i="1" s="1"/>
  <c r="Z1995" i="1" s="1"/>
  <c r="X798" i="1"/>
  <c r="Y798" i="1" s="1"/>
  <c r="Z798" i="1" s="1"/>
  <c r="X2213" i="1"/>
  <c r="Y2213" i="1" s="1"/>
  <c r="Z2213" i="1" s="1"/>
  <c r="X1302" i="1"/>
  <c r="Y1302" i="1" s="1"/>
  <c r="Z1302" i="1" s="1"/>
  <c r="X1618" i="1"/>
  <c r="Y1618" i="1" s="1"/>
  <c r="Z1618" i="1" s="1"/>
  <c r="X1910" i="1"/>
  <c r="Y1910" i="1" s="1"/>
  <c r="Z1910" i="1" s="1"/>
  <c r="X719" i="1"/>
  <c r="Y719" i="1" s="1"/>
  <c r="Z719" i="1" s="1"/>
  <c r="X283" i="1"/>
  <c r="Y283" i="1" s="1"/>
  <c r="Z283" i="1" s="1"/>
  <c r="X1973" i="1"/>
  <c r="Y1973" i="1" s="1"/>
  <c r="Z1973" i="1" s="1"/>
  <c r="X2228" i="1"/>
  <c r="Y2228" i="1" s="1"/>
  <c r="Z2228" i="1" s="1"/>
  <c r="X758" i="1"/>
  <c r="Y758" i="1" s="1"/>
  <c r="Z758" i="1" s="1"/>
  <c r="X672" i="1"/>
  <c r="Y672" i="1" s="1"/>
  <c r="Z672" i="1" s="1"/>
  <c r="X652" i="1"/>
  <c r="Y652" i="1" s="1"/>
  <c r="Z652" i="1" s="1"/>
  <c r="X1732" i="1"/>
  <c r="Y1732" i="1" s="1"/>
  <c r="Z1732" i="1" s="1"/>
  <c r="X1787" i="1"/>
  <c r="Y1787" i="1" s="1"/>
  <c r="Z1787" i="1" s="1"/>
  <c r="X1610" i="1"/>
  <c r="Y1610" i="1" s="1"/>
  <c r="Z1610" i="1" s="1"/>
  <c r="X2491" i="1"/>
  <c r="Y2491" i="1" s="1"/>
  <c r="Z2491" i="1" s="1"/>
  <c r="X1543" i="1"/>
  <c r="Y1543" i="1" s="1"/>
  <c r="Z1543" i="1" s="1"/>
  <c r="X297" i="1"/>
  <c r="Y297" i="1" s="1"/>
  <c r="Z297" i="1" s="1"/>
  <c r="X1921" i="1"/>
  <c r="Y1921" i="1" s="1"/>
  <c r="Z1921" i="1" s="1"/>
  <c r="X1504" i="1"/>
  <c r="Y1504" i="1" s="1"/>
  <c r="Z1504" i="1" s="1"/>
  <c r="X1116" i="1"/>
  <c r="Y1116" i="1" s="1"/>
  <c r="Z1116" i="1" s="1"/>
  <c r="X2190" i="1"/>
  <c r="Y2190" i="1" s="1"/>
  <c r="Z2190" i="1" s="1"/>
  <c r="X1260" i="1"/>
  <c r="Y1260" i="1" s="1"/>
  <c r="Z1260" i="1" s="1"/>
  <c r="X1196" i="1"/>
  <c r="Y1196" i="1" s="1"/>
  <c r="Z1196" i="1" s="1"/>
  <c r="X1782" i="1"/>
  <c r="Y1782" i="1" s="1"/>
  <c r="Z1782" i="1" s="1"/>
  <c r="X2429" i="1"/>
  <c r="Y2429" i="1" s="1"/>
  <c r="Z2429" i="1" s="1"/>
  <c r="X2021" i="1"/>
  <c r="Y2021" i="1" s="1"/>
  <c r="Z2021" i="1" s="1"/>
  <c r="X752" i="1"/>
  <c r="Y752" i="1" s="1"/>
  <c r="Z752" i="1" s="1"/>
  <c r="X1410" i="1"/>
  <c r="Y1410" i="1" s="1"/>
  <c r="Z1410" i="1" s="1"/>
  <c r="X539" i="1"/>
  <c r="Y539" i="1" s="1"/>
  <c r="Z539" i="1" s="1"/>
  <c r="X1817" i="1"/>
  <c r="Y1817" i="1" s="1"/>
  <c r="Z1817" i="1" s="1"/>
  <c r="X1016" i="1"/>
  <c r="Y1016" i="1" s="1"/>
  <c r="Z1016" i="1" s="1"/>
  <c r="X884" i="1"/>
  <c r="Y884" i="1" s="1"/>
  <c r="Z884" i="1" s="1"/>
  <c r="X1746" i="1"/>
  <c r="Y1746" i="1" s="1"/>
  <c r="Z1746" i="1" s="1"/>
  <c r="X52" i="1"/>
  <c r="Y52" i="1" s="1"/>
  <c r="X1902" i="1"/>
  <c r="Y1902" i="1" s="1"/>
  <c r="Z1902" i="1" s="1"/>
  <c r="X172" i="1"/>
  <c r="Y172" i="1" s="1"/>
  <c r="Z172" i="1" s="1"/>
  <c r="X1378" i="1"/>
  <c r="Y1378" i="1" s="1"/>
  <c r="Z1378" i="1" s="1"/>
  <c r="X1650" i="1"/>
  <c r="Y1650" i="1" s="1"/>
  <c r="Z1650" i="1" s="1"/>
  <c r="X83" i="1"/>
  <c r="Y83" i="1" s="1"/>
  <c r="Z83" i="1" s="1"/>
  <c r="X1164" i="1"/>
  <c r="Y1164" i="1" s="1"/>
  <c r="Z1164" i="1" s="1"/>
  <c r="X1246" i="1"/>
  <c r="Y1246" i="1" s="1"/>
  <c r="Z1246" i="1" s="1"/>
  <c r="X959" i="1"/>
  <c r="Y959" i="1" s="1"/>
  <c r="Z959" i="1" s="1"/>
  <c r="X817" i="1"/>
  <c r="Y817" i="1" s="1"/>
  <c r="Z817" i="1" s="1"/>
  <c r="X1003" i="1"/>
  <c r="Y1003" i="1" s="1"/>
  <c r="Z1003" i="1" s="1"/>
  <c r="X1594" i="1"/>
  <c r="Y1594" i="1" s="1"/>
  <c r="Z1594" i="1" s="1"/>
  <c r="X1814" i="1"/>
  <c r="Y1814" i="1" s="1"/>
  <c r="Z1814" i="1" s="1"/>
  <c r="X1831" i="1"/>
  <c r="Y1831" i="1" s="1"/>
  <c r="Z1831" i="1" s="1"/>
  <c r="X2089" i="1"/>
  <c r="Y2089" i="1" s="1"/>
  <c r="Z2089" i="1" s="1"/>
  <c r="X526" i="1"/>
  <c r="Y526" i="1" s="1"/>
  <c r="Z526" i="1" s="1"/>
  <c r="X666" i="1"/>
  <c r="Y666" i="1" s="1"/>
  <c r="Z666" i="1" s="1"/>
  <c r="X1034" i="1"/>
  <c r="Y1034" i="1" s="1"/>
  <c r="Z1034" i="1" s="1"/>
  <c r="X1824" i="1"/>
  <c r="Y1824" i="1" s="1"/>
  <c r="Z1824" i="1" s="1"/>
  <c r="X2076" i="1"/>
  <c r="Y2076" i="1" s="1"/>
  <c r="Z2076" i="1" s="1"/>
  <c r="X2185" i="1"/>
  <c r="Y2185" i="1" s="1"/>
  <c r="Z2185" i="1" s="1"/>
  <c r="X51" i="1"/>
  <c r="Y51" i="1" s="1"/>
  <c r="X1555" i="1"/>
  <c r="Y1555" i="1" s="1"/>
  <c r="Z1555" i="1" s="1"/>
  <c r="X2152" i="1"/>
  <c r="Y2152" i="1" s="1"/>
  <c r="Z2152" i="1" s="1"/>
  <c r="X867" i="1"/>
  <c r="Y867" i="1" s="1"/>
  <c r="Z867" i="1" s="1"/>
  <c r="X2106" i="1"/>
  <c r="Y2106" i="1" s="1"/>
  <c r="Z2106" i="1" s="1"/>
  <c r="X2130" i="1"/>
  <c r="Y2130" i="1" s="1"/>
  <c r="Z2130" i="1" s="1"/>
  <c r="X118" i="1"/>
  <c r="Y118" i="1" s="1"/>
  <c r="Z118" i="1" s="1"/>
  <c r="X2277" i="1"/>
  <c r="Y2277" i="1" s="1"/>
  <c r="Z2277" i="1" s="1"/>
  <c r="X1380" i="1"/>
  <c r="Y1380" i="1" s="1"/>
  <c r="Z1380" i="1" s="1"/>
  <c r="X2246" i="1"/>
  <c r="Y2246" i="1" s="1"/>
  <c r="Z2246" i="1" s="1"/>
  <c r="X856" i="1"/>
  <c r="Y856" i="1" s="1"/>
  <c r="Z856" i="1" s="1"/>
  <c r="X1073" i="1"/>
  <c r="Y1073" i="1" s="1"/>
  <c r="Z1073" i="1" s="1"/>
  <c r="X1490" i="1"/>
  <c r="Y1490" i="1" s="1"/>
  <c r="Z1490" i="1" s="1"/>
  <c r="X612" i="1"/>
  <c r="Y612" i="1" s="1"/>
  <c r="Z612" i="1" s="1"/>
  <c r="X1137" i="1"/>
  <c r="Y1137" i="1" s="1"/>
  <c r="Z1137" i="1" s="1"/>
  <c r="X2025" i="1"/>
  <c r="Y2025" i="1" s="1"/>
  <c r="Z2025" i="1" s="1"/>
  <c r="X829" i="1"/>
  <c r="Y829" i="1" s="1"/>
  <c r="Z829" i="1" s="1"/>
  <c r="X1406" i="1"/>
  <c r="Y1406" i="1" s="1"/>
  <c r="Z1406" i="1" s="1"/>
  <c r="X1713" i="1"/>
  <c r="Y1713" i="1" s="1"/>
  <c r="Z1713" i="1" s="1"/>
  <c r="X1061" i="1"/>
  <c r="Y1061" i="1" s="1"/>
  <c r="Z1061" i="1" s="1"/>
  <c r="X1019" i="1"/>
  <c r="Y1019" i="1" s="1"/>
  <c r="Z1019" i="1" s="1"/>
  <c r="X2044" i="1"/>
  <c r="Y2044" i="1" s="1"/>
  <c r="Z2044" i="1" s="1"/>
  <c r="X182" i="1"/>
  <c r="Y182" i="1" s="1"/>
  <c r="Z182" i="1" s="1"/>
  <c r="X127" i="1"/>
  <c r="Y127" i="1" s="1"/>
  <c r="Z127" i="1" s="1"/>
  <c r="X1486" i="1"/>
  <c r="Y1486" i="1" s="1"/>
  <c r="Z1486" i="1" s="1"/>
  <c r="X1954" i="1"/>
  <c r="Y1954" i="1" s="1"/>
  <c r="Z1954" i="1" s="1"/>
  <c r="X362" i="1"/>
  <c r="Y362" i="1" s="1"/>
  <c r="Z362" i="1" s="1"/>
  <c r="X512" i="1"/>
  <c r="Y512" i="1" s="1"/>
  <c r="Z512" i="1" s="1"/>
  <c r="X1576" i="1"/>
  <c r="Y1576" i="1" s="1"/>
  <c r="Z1576" i="1" s="1"/>
  <c r="X61" i="1"/>
  <c r="Y61" i="1" s="1"/>
  <c r="Z61" i="1" s="1"/>
  <c r="X1141" i="1"/>
  <c r="Y1141" i="1" s="1"/>
  <c r="Z1141" i="1" s="1"/>
  <c r="X2325" i="1"/>
  <c r="Y2325" i="1" s="1"/>
  <c r="Z2325" i="1" s="1"/>
  <c r="X432" i="1"/>
  <c r="Y432" i="1" s="1"/>
  <c r="Z432" i="1" s="1"/>
  <c r="X299" i="1"/>
  <c r="Y299" i="1" s="1"/>
  <c r="Z299" i="1" s="1"/>
  <c r="X1314" i="1"/>
  <c r="Y1314" i="1" s="1"/>
  <c r="Z1314" i="1" s="1"/>
  <c r="X624" i="1"/>
  <c r="Y624" i="1" s="1"/>
  <c r="Z624" i="1" s="1"/>
  <c r="X1360" i="1"/>
  <c r="Y1360" i="1" s="1"/>
  <c r="Z1360" i="1" s="1"/>
  <c r="X1783" i="1"/>
  <c r="Y1783" i="1" s="1"/>
  <c r="Z1783" i="1" s="1"/>
  <c r="X1419" i="1"/>
  <c r="Y1419" i="1" s="1"/>
  <c r="Z1419" i="1" s="1"/>
  <c r="X1428" i="1"/>
  <c r="Y1428" i="1" s="1"/>
  <c r="Z1428" i="1" s="1"/>
  <c r="X303" i="1"/>
  <c r="Y303" i="1" s="1"/>
  <c r="Z303" i="1" s="1"/>
  <c r="X893" i="1"/>
  <c r="Y893" i="1" s="1"/>
  <c r="Z893" i="1" s="1"/>
  <c r="X366" i="1"/>
  <c r="Y366" i="1" s="1"/>
  <c r="Z366" i="1" s="1"/>
  <c r="X727" i="1"/>
  <c r="Y727" i="1" s="1"/>
  <c r="Z727" i="1" s="1"/>
  <c r="X1771" i="1"/>
  <c r="Y1771" i="1" s="1"/>
  <c r="Z1771" i="1" s="1"/>
  <c r="X2352" i="1"/>
  <c r="Y2352" i="1" s="1"/>
  <c r="Z2352" i="1" s="1"/>
  <c r="X1229" i="1"/>
  <c r="Y1229" i="1" s="1"/>
  <c r="Z1229" i="1" s="1"/>
  <c r="X2376" i="1"/>
  <c r="Y2376" i="1" s="1"/>
  <c r="Z2376" i="1" s="1"/>
  <c r="X1580" i="1"/>
  <c r="Y1580" i="1" s="1"/>
  <c r="Z1580" i="1" s="1"/>
  <c r="X747" i="1"/>
  <c r="Y747" i="1" s="1"/>
  <c r="Z747" i="1" s="1"/>
  <c r="X1878" i="1"/>
  <c r="Y1878" i="1" s="1"/>
  <c r="Z1878" i="1" s="1"/>
  <c r="X1199" i="1"/>
  <c r="Y1199" i="1" s="1"/>
  <c r="Z1199" i="1" s="1"/>
  <c r="X2377" i="1"/>
  <c r="Y2377" i="1" s="1"/>
  <c r="Z2377" i="1" s="1"/>
  <c r="X1000" i="1"/>
  <c r="Y1000" i="1" s="1"/>
  <c r="Z1000" i="1" s="1"/>
  <c r="X1385" i="1"/>
  <c r="Y1385" i="1" s="1"/>
  <c r="Z1385" i="1" s="1"/>
  <c r="X1672" i="1"/>
  <c r="Y1672" i="1" s="1"/>
  <c r="Z1672" i="1" s="1"/>
  <c r="X797" i="1"/>
  <c r="Y797" i="1" s="1"/>
  <c r="Z797" i="1" s="1"/>
  <c r="X350" i="1"/>
  <c r="Y350" i="1" s="1"/>
  <c r="Z350" i="1" s="1"/>
  <c r="X2472" i="1"/>
  <c r="Y2472" i="1" s="1"/>
  <c r="Z2472" i="1" s="1"/>
  <c r="X1938" i="1"/>
  <c r="Y1938" i="1" s="1"/>
  <c r="Z1938" i="1" s="1"/>
  <c r="X2224" i="1"/>
  <c r="Y2224" i="1" s="1"/>
  <c r="Z2224" i="1" s="1"/>
  <c r="X2272" i="1"/>
  <c r="Y2272" i="1" s="1"/>
  <c r="Z2272" i="1" s="1"/>
  <c r="X2143" i="1"/>
  <c r="Y2143" i="1" s="1"/>
  <c r="Z2143" i="1" s="1"/>
  <c r="X1370" i="1"/>
  <c r="Y1370" i="1" s="1"/>
  <c r="Z1370" i="1" s="1"/>
  <c r="X1582" i="1"/>
  <c r="Y1582" i="1" s="1"/>
  <c r="Z1582" i="1" s="1"/>
  <c r="X835" i="1"/>
  <c r="Y835" i="1" s="1"/>
  <c r="Z835" i="1" s="1"/>
  <c r="X1005" i="1"/>
  <c r="Y1005" i="1" s="1"/>
  <c r="Z1005" i="1" s="1"/>
  <c r="X1581" i="1"/>
  <c r="Y1581" i="1" s="1"/>
  <c r="Z1581" i="1" s="1"/>
  <c r="X1457" i="1"/>
  <c r="Y1457" i="1" s="1"/>
  <c r="Z1457" i="1" s="1"/>
  <c r="X722" i="1"/>
  <c r="Y722" i="1" s="1"/>
  <c r="Z722" i="1" s="1"/>
  <c r="X1812" i="1"/>
  <c r="Y1812" i="1" s="1"/>
  <c r="Z1812" i="1" s="1"/>
  <c r="X642" i="1"/>
  <c r="Y642" i="1" s="1"/>
  <c r="Z642" i="1" s="1"/>
  <c r="X1124" i="1"/>
  <c r="Y1124" i="1" s="1"/>
  <c r="Z1124" i="1" s="1"/>
  <c r="X1448" i="1"/>
  <c r="Y1448" i="1" s="1"/>
  <c r="Z1448" i="1" s="1"/>
  <c r="X1298" i="1"/>
  <c r="Y1298" i="1" s="1"/>
  <c r="Z1298" i="1" s="1"/>
  <c r="X2441" i="1"/>
  <c r="Y2441" i="1" s="1"/>
  <c r="Z2441" i="1" s="1"/>
  <c r="X1317" i="1"/>
  <c r="Y1317" i="1" s="1"/>
  <c r="Z1317" i="1" s="1"/>
  <c r="X861" i="1"/>
  <c r="Y861" i="1" s="1"/>
  <c r="Z861" i="1" s="1"/>
  <c r="X880" i="1"/>
  <c r="Y880" i="1" s="1"/>
  <c r="Z880" i="1" s="1"/>
  <c r="X108" i="1"/>
  <c r="Y108" i="1" s="1"/>
  <c r="Z108" i="1" s="1"/>
  <c r="X566" i="1"/>
  <c r="Y566" i="1" s="1"/>
  <c r="Z566" i="1" s="1"/>
  <c r="X1945" i="1"/>
  <c r="Y1945" i="1" s="1"/>
  <c r="Z1945" i="1" s="1"/>
  <c r="X387" i="1"/>
  <c r="Y387" i="1" s="1"/>
  <c r="Z387" i="1" s="1"/>
  <c r="X2159" i="1"/>
  <c r="Y2159" i="1" s="1"/>
  <c r="Z2159" i="1" s="1"/>
  <c r="X924" i="1"/>
  <c r="Y924" i="1" s="1"/>
  <c r="Z924" i="1" s="1"/>
  <c r="X451" i="1"/>
  <c r="Y451" i="1" s="1"/>
  <c r="Z451" i="1" s="1"/>
  <c r="X1903" i="1"/>
  <c r="Y1903" i="1" s="1"/>
  <c r="Z1903" i="1" s="1"/>
  <c r="X531" i="1"/>
  <c r="Y531" i="1" s="1"/>
  <c r="Z531" i="1" s="1"/>
  <c r="X1778" i="1"/>
  <c r="Y1778" i="1" s="1"/>
  <c r="Z1778" i="1" s="1"/>
  <c r="X1733" i="1"/>
  <c r="Y1733" i="1" s="1"/>
  <c r="Z1733" i="1" s="1"/>
  <c r="X1813" i="1"/>
  <c r="Y1813" i="1" s="1"/>
  <c r="Z1813" i="1" s="1"/>
  <c r="X951" i="1"/>
  <c r="Y951" i="1" s="1"/>
  <c r="Z951" i="1" s="1"/>
  <c r="X2504" i="1"/>
  <c r="Y2504" i="1" s="1"/>
  <c r="Z2504" i="1" s="1"/>
  <c r="X609" i="1"/>
  <c r="Y609" i="1" s="1"/>
  <c r="Z609" i="1" s="1"/>
  <c r="X644" i="1"/>
  <c r="Y644" i="1" s="1"/>
  <c r="Z644" i="1" s="1"/>
  <c r="X1991" i="1"/>
  <c r="Y1991" i="1" s="1"/>
  <c r="Z1991" i="1" s="1"/>
  <c r="X1578" i="1"/>
  <c r="Y1578" i="1" s="1"/>
  <c r="Z1578" i="1" s="1"/>
  <c r="X786" i="1"/>
  <c r="Y786" i="1" s="1"/>
  <c r="Z786" i="1" s="1"/>
  <c r="X696" i="1"/>
  <c r="Y696" i="1" s="1"/>
  <c r="Z696" i="1" s="1"/>
  <c r="X1062" i="1"/>
  <c r="Y1062" i="1" s="1"/>
  <c r="Z1062" i="1" s="1"/>
  <c r="X1281" i="1"/>
  <c r="Y1281" i="1" s="1"/>
  <c r="Z1281" i="1" s="1"/>
  <c r="X1670" i="1"/>
  <c r="Y1670" i="1" s="1"/>
  <c r="Z1670" i="1" s="1"/>
  <c r="X57" i="1"/>
  <c r="Y57" i="1" s="1"/>
  <c r="X1890" i="1"/>
  <c r="Y1890" i="1" s="1"/>
  <c r="Z1890" i="1" s="1"/>
  <c r="X2219" i="1"/>
  <c r="Y2219" i="1" s="1"/>
  <c r="Z2219" i="1" s="1"/>
  <c r="X437" i="1"/>
  <c r="Y437" i="1" s="1"/>
  <c r="Z437" i="1" s="1"/>
  <c r="X1343" i="1"/>
  <c r="Y1343" i="1" s="1"/>
  <c r="Z1343" i="1" s="1"/>
  <c r="X1478" i="1"/>
  <c r="Y1478" i="1" s="1"/>
  <c r="Z1478" i="1" s="1"/>
  <c r="X1287" i="1"/>
  <c r="Y1287" i="1" s="1"/>
  <c r="Z1287" i="1" s="1"/>
  <c r="X381" i="1"/>
  <c r="Y381" i="1" s="1"/>
  <c r="Z381" i="1" s="1"/>
  <c r="X1046" i="1"/>
  <c r="Y1046" i="1" s="1"/>
  <c r="Z1046" i="1" s="1"/>
  <c r="X2390" i="1"/>
  <c r="Y2390" i="1" s="1"/>
  <c r="Z2390" i="1" s="1"/>
  <c r="X2062" i="1"/>
  <c r="Y2062" i="1" s="1"/>
  <c r="Z2062" i="1" s="1"/>
  <c r="X948" i="1"/>
  <c r="Y948" i="1" s="1"/>
  <c r="Z948" i="1" s="1"/>
  <c r="X1127" i="1"/>
  <c r="Y1127" i="1" s="1"/>
  <c r="Z1127" i="1" s="1"/>
  <c r="X2074" i="1"/>
  <c r="Y2074" i="1" s="1"/>
  <c r="Z2074" i="1" s="1"/>
  <c r="X1958" i="1"/>
  <c r="Y1958" i="1" s="1"/>
  <c r="Z1958" i="1" s="1"/>
  <c r="X522" i="1"/>
  <c r="Y522" i="1" s="1"/>
  <c r="Z522" i="1" s="1"/>
  <c r="X1639" i="1"/>
  <c r="Y1639" i="1" s="1"/>
  <c r="Z1639" i="1" s="1"/>
  <c r="X2329" i="1"/>
  <c r="Y2329" i="1" s="1"/>
  <c r="Z2329" i="1" s="1"/>
  <c r="X460" i="1"/>
  <c r="Y460" i="1" s="1"/>
  <c r="Z460" i="1" s="1"/>
  <c r="X2286" i="1"/>
  <c r="Y2286" i="1" s="1"/>
  <c r="Z2286" i="1" s="1"/>
  <c r="X2105" i="1"/>
  <c r="Y2105" i="1" s="1"/>
  <c r="Z2105" i="1" s="1"/>
  <c r="X1512" i="1"/>
  <c r="Y1512" i="1" s="1"/>
  <c r="Z1512" i="1" s="1"/>
  <c r="X2331" i="1"/>
  <c r="Y2331" i="1" s="1"/>
  <c r="Z2331" i="1" s="1"/>
  <c r="X1745" i="1"/>
  <c r="Y1745" i="1" s="1"/>
  <c r="Z1745" i="1" s="1"/>
  <c r="X2124" i="1"/>
  <c r="Y2124" i="1" s="1"/>
  <c r="Z2124" i="1" s="1"/>
  <c r="X1180" i="1"/>
  <c r="Y1180" i="1" s="1"/>
  <c r="Z1180" i="1" s="1"/>
  <c r="X2125" i="1"/>
  <c r="Y2125" i="1" s="1"/>
  <c r="Z2125" i="1" s="1"/>
  <c r="X878" i="1"/>
  <c r="Y878" i="1" s="1"/>
  <c r="Z878" i="1" s="1"/>
  <c r="X2375" i="1"/>
  <c r="Y2375" i="1" s="1"/>
  <c r="Z2375" i="1" s="1"/>
  <c r="X679" i="1"/>
  <c r="Y679" i="1" s="1"/>
  <c r="Z679" i="1" s="1"/>
  <c r="X1700" i="1"/>
  <c r="Y1700" i="1" s="1"/>
  <c r="Z1700" i="1" s="1"/>
  <c r="X416" i="1"/>
  <c r="Y416" i="1" s="1"/>
  <c r="Z416" i="1" s="1"/>
  <c r="X2403" i="1"/>
  <c r="Y2403" i="1" s="1"/>
  <c r="Z2403" i="1" s="1"/>
  <c r="X1706" i="1"/>
  <c r="Y1706" i="1" s="1"/>
  <c r="Z1706" i="1" s="1"/>
  <c r="X2113" i="1"/>
  <c r="Y2113" i="1" s="1"/>
  <c r="Z2113" i="1" s="1"/>
  <c r="X1514" i="1"/>
  <c r="Y1514" i="1" s="1"/>
  <c r="Z1514" i="1" s="1"/>
  <c r="X1835" i="1"/>
  <c r="Y1835" i="1" s="1"/>
  <c r="Z1835" i="1" s="1"/>
  <c r="X2063" i="1"/>
  <c r="Y2063" i="1" s="1"/>
  <c r="Z2063" i="1" s="1"/>
  <c r="X288" i="1"/>
  <c r="Y288" i="1" s="1"/>
  <c r="Z288" i="1" s="1"/>
  <c r="X1963" i="1"/>
  <c r="Y1963" i="1" s="1"/>
  <c r="Z1963" i="1" s="1"/>
  <c r="X2220" i="1"/>
  <c r="Y2220" i="1" s="1"/>
  <c r="Z2220" i="1" s="1"/>
  <c r="X1085" i="1"/>
  <c r="Y1085" i="1" s="1"/>
  <c r="Z1085" i="1" s="1"/>
  <c r="X1134" i="1"/>
  <c r="Y1134" i="1" s="1"/>
  <c r="Z1134" i="1" s="1"/>
  <c r="X401" i="1"/>
  <c r="Y401" i="1" s="1"/>
  <c r="Z401" i="1" s="1"/>
  <c r="X1877" i="1"/>
  <c r="Y1877" i="1" s="1"/>
  <c r="Z1877" i="1" s="1"/>
  <c r="X1252" i="1"/>
  <c r="Y1252" i="1" s="1"/>
  <c r="Z1252" i="1" s="1"/>
  <c r="X1284" i="1"/>
  <c r="Y1284" i="1" s="1"/>
  <c r="Z1284" i="1" s="1"/>
  <c r="X1102" i="1"/>
  <c r="Y1102" i="1" s="1"/>
  <c r="Z1102" i="1" s="1"/>
  <c r="X1885" i="1"/>
  <c r="Y1885" i="1" s="1"/>
  <c r="Z1885" i="1" s="1"/>
  <c r="X536" i="1"/>
  <c r="Y536" i="1" s="1"/>
  <c r="Z536" i="1" s="1"/>
  <c r="X1055" i="1"/>
  <c r="Y1055" i="1" s="1"/>
  <c r="Z1055" i="1" s="1"/>
  <c r="X775" i="1"/>
  <c r="Y775" i="1" s="1"/>
  <c r="Z775" i="1" s="1"/>
  <c r="X2086" i="1"/>
  <c r="Y2086" i="1" s="1"/>
  <c r="Z2086" i="1" s="1"/>
  <c r="X2405" i="1"/>
  <c r="Y2405" i="1" s="1"/>
  <c r="Z2405" i="1" s="1"/>
  <c r="X225" i="1"/>
  <c r="Y225" i="1" s="1"/>
  <c r="Z225" i="1" s="1"/>
  <c r="X205" i="1"/>
  <c r="Y205" i="1" s="1"/>
  <c r="Z205" i="1" s="1"/>
  <c r="X2057" i="1"/>
  <c r="Y2057" i="1" s="1"/>
  <c r="Z2057" i="1" s="1"/>
  <c r="X204" i="1"/>
  <c r="Y204" i="1" s="1"/>
  <c r="Z204" i="1" s="1"/>
  <c r="X79" i="1"/>
  <c r="Y79" i="1" s="1"/>
  <c r="Z79" i="1" s="1"/>
  <c r="X2046" i="1"/>
  <c r="Y2046" i="1" s="1"/>
  <c r="Z2046" i="1" s="1"/>
  <c r="X2023" i="1"/>
  <c r="Y2023" i="1" s="1"/>
  <c r="Z2023" i="1" s="1"/>
  <c r="X607" i="1"/>
  <c r="Y607" i="1" s="1"/>
  <c r="Z607" i="1" s="1"/>
  <c r="X2254" i="1"/>
  <c r="Y2254" i="1" s="1"/>
  <c r="Z2254" i="1" s="1"/>
  <c r="X1323" i="1"/>
  <c r="Y1323" i="1" s="1"/>
  <c r="Z1323" i="1" s="1"/>
  <c r="X2017" i="1"/>
  <c r="Y2017" i="1" s="1"/>
  <c r="Z2017" i="1" s="1"/>
  <c r="X221" i="1"/>
  <c r="Y221" i="1" s="1"/>
  <c r="Z221" i="1" s="1"/>
  <c r="X2037" i="1"/>
  <c r="Y2037" i="1" s="1"/>
  <c r="Z2037" i="1" s="1"/>
  <c r="X2278" i="1"/>
  <c r="Y2278" i="1" s="1"/>
  <c r="Z2278" i="1" s="1"/>
  <c r="X596" i="1"/>
  <c r="Y596" i="1" s="1"/>
  <c r="Z596" i="1" s="1"/>
  <c r="X778" i="1"/>
  <c r="Y778" i="1" s="1"/>
  <c r="Z778" i="1" s="1"/>
  <c r="X1643" i="1"/>
  <c r="Y1643" i="1" s="1"/>
  <c r="Z1643" i="1" s="1"/>
  <c r="X2449" i="1"/>
  <c r="Y2449" i="1" s="1"/>
  <c r="Z2449" i="1" s="1"/>
  <c r="X440" i="1"/>
  <c r="Y440" i="1" s="1"/>
  <c r="Z440" i="1" s="1"/>
  <c r="X224" i="1"/>
  <c r="Y224" i="1" s="1"/>
  <c r="Z224" i="1" s="1"/>
  <c r="X2029" i="1"/>
  <c r="Y2029" i="1" s="1"/>
  <c r="Z2029" i="1" s="1"/>
  <c r="X1435" i="1"/>
  <c r="Y1435" i="1" s="1"/>
  <c r="Z1435" i="1" s="1"/>
  <c r="X339" i="1"/>
  <c r="Y339" i="1" s="1"/>
  <c r="Z339" i="1" s="1"/>
  <c r="X1270" i="1"/>
  <c r="Y1270" i="1" s="1"/>
  <c r="Z1270" i="1" s="1"/>
  <c r="X1150" i="1"/>
  <c r="Y1150" i="1" s="1"/>
  <c r="Z1150" i="1" s="1"/>
  <c r="X1168" i="1"/>
  <c r="Y1168" i="1" s="1"/>
  <c r="Z1168" i="1" s="1"/>
  <c r="X417" i="1"/>
  <c r="Y417" i="1" s="1"/>
  <c r="Z417" i="1" s="1"/>
  <c r="X1654" i="1"/>
  <c r="Y1654" i="1" s="1"/>
  <c r="Z1654" i="1" s="1"/>
  <c r="X464" i="1"/>
  <c r="Y464" i="1" s="1"/>
  <c r="Z464" i="1" s="1"/>
  <c r="X1443" i="1"/>
  <c r="Y1443" i="1" s="1"/>
  <c r="Z1443" i="1" s="1"/>
  <c r="X2250" i="1"/>
  <c r="Y2250" i="1" s="1"/>
  <c r="Z2250" i="1" s="1"/>
  <c r="X1290" i="1"/>
  <c r="Y1290" i="1" s="1"/>
  <c r="Z1290" i="1" s="1"/>
  <c r="X2450" i="1"/>
  <c r="Y2450" i="1" s="1"/>
  <c r="Z2450" i="1" s="1"/>
  <c r="X1781" i="1"/>
  <c r="Y1781" i="1" s="1"/>
  <c r="Z1781" i="1" s="1"/>
  <c r="X325" i="1"/>
  <c r="Y325" i="1" s="1"/>
  <c r="Z325" i="1" s="1"/>
  <c r="X1481" i="1"/>
  <c r="Y1481" i="1" s="1"/>
  <c r="Z1481" i="1" s="1"/>
  <c r="X1468" i="1"/>
  <c r="Y1468" i="1" s="1"/>
  <c r="Z1468" i="1" s="1"/>
  <c r="X1493" i="1"/>
  <c r="Y1493" i="1" s="1"/>
  <c r="Z1493" i="1" s="1"/>
  <c r="X441" i="1"/>
  <c r="Y441" i="1" s="1"/>
  <c r="Z441" i="1" s="1"/>
  <c r="X903" i="1"/>
  <c r="Y903" i="1" s="1"/>
  <c r="Z903" i="1" s="1"/>
  <c r="X2266" i="1"/>
  <c r="Y2266" i="1" s="1"/>
  <c r="Z2266" i="1" s="1"/>
  <c r="X895" i="1"/>
  <c r="Y895" i="1" s="1"/>
  <c r="Z895" i="1" s="1"/>
  <c r="X298" i="1"/>
  <c r="Y298" i="1" s="1"/>
  <c r="Z298" i="1" s="1"/>
  <c r="X1458" i="1"/>
  <c r="Y1458" i="1" s="1"/>
  <c r="Z1458" i="1" s="1"/>
  <c r="X2255" i="1"/>
  <c r="Y2255" i="1" s="1"/>
  <c r="Z2255" i="1" s="1"/>
  <c r="X326" i="1"/>
  <c r="Y326" i="1" s="1"/>
  <c r="Z326" i="1" s="1"/>
  <c r="X2114" i="1"/>
  <c r="Y2114" i="1" s="1"/>
  <c r="Z2114" i="1" s="1"/>
  <c r="X711" i="1"/>
  <c r="Y711" i="1" s="1"/>
  <c r="Z711" i="1" s="1"/>
  <c r="X1144" i="1"/>
  <c r="Y1144" i="1" s="1"/>
  <c r="Z1144" i="1" s="1"/>
  <c r="X1695" i="1"/>
  <c r="Y1695" i="1" s="1"/>
  <c r="Z1695" i="1" s="1"/>
  <c r="X1586" i="1"/>
  <c r="Y1586" i="1" s="1"/>
  <c r="Z1586" i="1" s="1"/>
  <c r="X588" i="1"/>
  <c r="Y588" i="1" s="1"/>
  <c r="Z588" i="1" s="1"/>
  <c r="X1864" i="1"/>
  <c r="Y1864" i="1" s="1"/>
  <c r="Z1864" i="1" s="1"/>
  <c r="X2059" i="1"/>
  <c r="Y2059" i="1" s="1"/>
  <c r="Z2059" i="1" s="1"/>
  <c r="X1960" i="1"/>
  <c r="Y1960" i="1" s="1"/>
  <c r="Z1960" i="1" s="1"/>
  <c r="X1838" i="1"/>
  <c r="Y1838" i="1" s="1"/>
  <c r="Z1838" i="1" s="1"/>
  <c r="X1612" i="1"/>
  <c r="Y1612" i="1" s="1"/>
  <c r="Z1612" i="1" s="1"/>
  <c r="X1409" i="1"/>
  <c r="Y1409" i="1" s="1"/>
  <c r="Z1409" i="1" s="1"/>
  <c r="X1201" i="1"/>
  <c r="Y1201" i="1" s="1"/>
  <c r="Z1201" i="1" s="1"/>
  <c r="X1028" i="1"/>
  <c r="Y1028" i="1" s="1"/>
  <c r="Z1028" i="1" s="1"/>
  <c r="X929" i="1"/>
  <c r="Y929" i="1" s="1"/>
  <c r="Z929" i="1" s="1"/>
  <c r="X1799" i="1"/>
  <c r="Y1799" i="1" s="1"/>
  <c r="Z1799" i="1" s="1"/>
  <c r="X1784" i="1"/>
  <c r="Y1784" i="1" s="1"/>
  <c r="Z1784" i="1" s="1"/>
  <c r="X631" i="1"/>
  <c r="Y631" i="1" s="1"/>
  <c r="Z631" i="1" s="1"/>
  <c r="X304" i="1"/>
  <c r="Y304" i="1" s="1"/>
  <c r="Z304" i="1" s="1"/>
  <c r="X1758" i="1"/>
  <c r="Y1758" i="1" s="1"/>
  <c r="Z1758" i="1" s="1"/>
  <c r="X1109" i="1"/>
  <c r="Y1109" i="1" s="1"/>
  <c r="Z1109" i="1" s="1"/>
  <c r="X1251" i="1"/>
  <c r="Y1251" i="1" s="1"/>
  <c r="Z1251" i="1" s="1"/>
  <c r="X116" i="1"/>
  <c r="Y116" i="1" s="1"/>
  <c r="Z116" i="1" s="1"/>
  <c r="X1674" i="1"/>
  <c r="Y1674" i="1" s="1"/>
  <c r="Z1674" i="1" s="1"/>
  <c r="X1755" i="1"/>
  <c r="Y1755" i="1" s="1"/>
  <c r="Z1755" i="1" s="1"/>
  <c r="X571" i="1"/>
  <c r="Y571" i="1" s="1"/>
  <c r="Z571" i="1" s="1"/>
  <c r="X1416" i="1"/>
  <c r="Y1416" i="1" s="1"/>
  <c r="Z1416" i="1" s="1"/>
  <c r="X1911" i="1"/>
  <c r="Y1911" i="1" s="1"/>
  <c r="Z1911" i="1" s="1"/>
  <c r="X1793" i="1"/>
  <c r="Y1793" i="1" s="1"/>
  <c r="Z1793" i="1" s="1"/>
  <c r="X1495" i="1"/>
  <c r="Y1495" i="1" s="1"/>
  <c r="Z1495" i="1" s="1"/>
  <c r="X1308" i="1"/>
  <c r="Y1308" i="1" s="1"/>
  <c r="Z1308" i="1" s="1"/>
  <c r="X90" i="1"/>
  <c r="Y90" i="1" s="1"/>
  <c r="Z90" i="1" s="1"/>
  <c r="X1477" i="1"/>
  <c r="Y1477" i="1" s="1"/>
  <c r="Z1477" i="1" s="1"/>
  <c r="X923" i="1"/>
  <c r="Y923" i="1" s="1"/>
  <c r="Z923" i="1" s="1"/>
  <c r="X2300" i="1"/>
  <c r="Y2300" i="1" s="1"/>
  <c r="Z2300" i="1" s="1"/>
  <c r="X2287" i="1"/>
  <c r="Y2287" i="1" s="1"/>
  <c r="Z2287" i="1" s="1"/>
  <c r="X886" i="1"/>
  <c r="Y886" i="1" s="1"/>
  <c r="Z886" i="1" s="1"/>
  <c r="X1535" i="1"/>
  <c r="Y1535" i="1" s="1"/>
  <c r="Z1535" i="1" s="1"/>
  <c r="X2406" i="1"/>
  <c r="Y2406" i="1" s="1"/>
  <c r="Z2406" i="1" s="1"/>
  <c r="X2484" i="1"/>
  <c r="Y2484" i="1" s="1"/>
  <c r="Z2484" i="1" s="1"/>
  <c r="X2393" i="1"/>
  <c r="Y2393" i="1" s="1"/>
  <c r="Z2393" i="1" s="1"/>
  <c r="X783" i="1"/>
  <c r="Y783" i="1" s="1"/>
  <c r="Z783" i="1" s="1"/>
  <c r="X448" i="1"/>
  <c r="Y448" i="1" s="1"/>
  <c r="Z448" i="1" s="1"/>
  <c r="X1830" i="1"/>
  <c r="Y1830" i="1" s="1"/>
  <c r="Z1830" i="1" s="1"/>
  <c r="X1854" i="1"/>
  <c r="Y1854" i="1" s="1"/>
  <c r="Z1854" i="1" s="1"/>
  <c r="X2102" i="1"/>
  <c r="Y2102" i="1" s="1"/>
  <c r="Z2102" i="1" s="1"/>
  <c r="X2207" i="1"/>
  <c r="Y2207" i="1" s="1"/>
  <c r="Z2207" i="1" s="1"/>
  <c r="X2436" i="1"/>
  <c r="Y2436" i="1" s="1"/>
  <c r="Z2436" i="1" s="1"/>
  <c r="X2395" i="1"/>
  <c r="Y2395" i="1" s="1"/>
  <c r="Z2395" i="1" s="1"/>
  <c r="X1043" i="1"/>
  <c r="Y1043" i="1" s="1"/>
  <c r="Z1043" i="1" s="1"/>
  <c r="X2409" i="1"/>
  <c r="Y2409" i="1" s="1"/>
  <c r="Z2409" i="1" s="1"/>
  <c r="X547" i="1"/>
  <c r="Y547" i="1" s="1"/>
  <c r="Z547" i="1" s="1"/>
  <c r="X846" i="1"/>
  <c r="Y846" i="1" s="1"/>
  <c r="Z846" i="1" s="1"/>
  <c r="X1153" i="1"/>
  <c r="Y1153" i="1" s="1"/>
  <c r="Z1153" i="1" s="1"/>
  <c r="X273" i="1"/>
  <c r="Y273" i="1" s="1"/>
  <c r="Z273" i="1" s="1"/>
  <c r="X1658" i="1"/>
  <c r="Y1658" i="1" s="1"/>
  <c r="Z1658" i="1" s="1"/>
  <c r="X253" i="1"/>
  <c r="Y253" i="1" s="1"/>
  <c r="Z253" i="1" s="1"/>
  <c r="X831" i="1"/>
  <c r="Y831" i="1" s="1"/>
  <c r="Z831" i="1" s="1"/>
  <c r="X1551" i="1"/>
  <c r="Y1551" i="1" s="1"/>
  <c r="Z1551" i="1" s="1"/>
  <c r="X1527" i="1"/>
  <c r="Y1527" i="1" s="1"/>
  <c r="Z1527" i="1" s="1"/>
  <c r="X348" i="1"/>
  <c r="Y348" i="1" s="1"/>
  <c r="Z348" i="1" s="1"/>
  <c r="X2359" i="1"/>
  <c r="Y2359" i="1" s="1"/>
  <c r="Z2359" i="1" s="1"/>
  <c r="X1531" i="1"/>
  <c r="Y1531" i="1" s="1"/>
  <c r="Z1531" i="1" s="1"/>
  <c r="X1538" i="1"/>
  <c r="Y1538" i="1" s="1"/>
  <c r="Z1538" i="1" s="1"/>
  <c r="X1182" i="1"/>
  <c r="Y1182" i="1" s="1"/>
  <c r="Z1182" i="1" s="1"/>
  <c r="X2175" i="1"/>
  <c r="Y2175" i="1" s="1"/>
  <c r="Z2175" i="1" s="1"/>
  <c r="X1220" i="1"/>
  <c r="Y1220" i="1" s="1"/>
  <c r="Z1220" i="1" s="1"/>
  <c r="X1494" i="1"/>
  <c r="Y1494" i="1" s="1"/>
  <c r="Z1494" i="1" s="1"/>
  <c r="X2391" i="1"/>
  <c r="Y2391" i="1" s="1"/>
  <c r="Z2391" i="1" s="1"/>
  <c r="X1653" i="1"/>
  <c r="Y1653" i="1" s="1"/>
  <c r="Z1653" i="1" s="1"/>
  <c r="X248" i="1"/>
  <c r="Y248" i="1" s="1"/>
  <c r="Z248" i="1" s="1"/>
  <c r="X922" i="1"/>
  <c r="Y922" i="1" s="1"/>
  <c r="Z922" i="1" s="1"/>
  <c r="X963" i="1"/>
  <c r="Y963" i="1" s="1"/>
  <c r="Z963" i="1" s="1"/>
  <c r="X532" i="1"/>
  <c r="Y532" i="1" s="1"/>
  <c r="Z532" i="1" s="1"/>
  <c r="X894" i="1"/>
  <c r="Y894" i="1" s="1"/>
  <c r="Z894" i="1" s="1"/>
  <c r="X1374" i="1"/>
  <c r="Y1374" i="1" s="1"/>
  <c r="Z1374" i="1" s="1"/>
  <c r="X972" i="1"/>
  <c r="Y972" i="1" s="1"/>
  <c r="Z972" i="1" s="1"/>
  <c r="X1953" i="1"/>
  <c r="Y1953" i="1" s="1"/>
  <c r="Z1953" i="1" s="1"/>
  <c r="X2012" i="1"/>
  <c r="Y2012" i="1" s="1"/>
  <c r="Z2012" i="1" s="1"/>
  <c r="X323" i="1"/>
  <c r="Y323" i="1" s="1"/>
  <c r="Z323" i="1" s="1"/>
  <c r="X308" i="1"/>
  <c r="Y308" i="1" s="1"/>
  <c r="Z308" i="1" s="1"/>
  <c r="X152" i="1"/>
  <c r="Y152" i="1" s="1"/>
  <c r="Z152" i="1" s="1"/>
  <c r="X1082" i="1"/>
  <c r="Y1082" i="1" s="1"/>
  <c r="Z1082" i="1" s="1"/>
  <c r="X2166" i="1"/>
  <c r="Y2166" i="1" s="1"/>
  <c r="Z2166" i="1" s="1"/>
  <c r="X1595" i="1"/>
  <c r="Y1595" i="1" s="1"/>
  <c r="Z1595" i="1" s="1"/>
  <c r="X2032" i="1"/>
  <c r="Y2032" i="1" s="1"/>
  <c r="Z2032" i="1" s="1"/>
  <c r="X1508" i="1"/>
  <c r="Y1508" i="1" s="1"/>
  <c r="Z1508" i="1" s="1"/>
  <c r="X282" i="1"/>
  <c r="Y282" i="1" s="1"/>
  <c r="Z282" i="1" s="1"/>
  <c r="X2174" i="1"/>
  <c r="Y2174" i="1" s="1"/>
  <c r="Z2174" i="1" s="1"/>
  <c r="X2334" i="1"/>
  <c r="Y2334" i="1" s="1"/>
  <c r="Z2334" i="1" s="1"/>
  <c r="X1750" i="1"/>
  <c r="Y1750" i="1" s="1"/>
  <c r="Z1750" i="1" s="1"/>
  <c r="X419" i="1"/>
  <c r="Y419" i="1" s="1"/>
  <c r="Z419" i="1" s="1"/>
  <c r="X1346" i="1"/>
  <c r="Y1346" i="1" s="1"/>
  <c r="Z1346" i="1" s="1"/>
  <c r="X2095" i="1"/>
  <c r="Y2095" i="1" s="1"/>
  <c r="Z2095" i="1" s="1"/>
  <c r="X590" i="1"/>
  <c r="Y590" i="1" s="1"/>
  <c r="Z590" i="1" s="1"/>
  <c r="X803" i="1"/>
  <c r="Y803" i="1" s="1"/>
  <c r="Z803" i="1" s="1"/>
  <c r="X1828" i="1"/>
  <c r="Y1828" i="1" s="1"/>
  <c r="Z1828" i="1" s="1"/>
  <c r="X356" i="1"/>
  <c r="Y356" i="1" s="1"/>
  <c r="Z356" i="1" s="1"/>
  <c r="X1988" i="1"/>
  <c r="Y1988" i="1" s="1"/>
  <c r="Z1988" i="1" s="1"/>
  <c r="X2322" i="1"/>
  <c r="Y2322" i="1" s="1"/>
  <c r="Z2322" i="1" s="1"/>
  <c r="X190" i="1"/>
  <c r="Y190" i="1" s="1"/>
  <c r="Z190" i="1" s="1"/>
  <c r="X1794" i="1"/>
  <c r="Y1794" i="1" s="1"/>
  <c r="Z1794" i="1" s="1"/>
  <c r="X1379" i="1"/>
  <c r="Y1379" i="1" s="1"/>
  <c r="Z1379" i="1" s="1"/>
  <c r="X1277" i="1"/>
  <c r="Y1277" i="1" s="1"/>
  <c r="Z1277" i="1" s="1"/>
  <c r="X952" i="1"/>
  <c r="Y952" i="1" s="1"/>
  <c r="Z952" i="1" s="1"/>
  <c r="X2367" i="1"/>
  <c r="Y2367" i="1" s="1"/>
  <c r="Z2367" i="1" s="1"/>
  <c r="X406" i="1"/>
  <c r="Y406" i="1" s="1"/>
  <c r="Z406" i="1" s="1"/>
  <c r="X1852" i="1"/>
  <c r="Y1852" i="1" s="1"/>
  <c r="Z1852" i="1" s="1"/>
  <c r="X95" i="1"/>
  <c r="Y95" i="1" s="1"/>
  <c r="Z95" i="1" s="1"/>
  <c r="X2009" i="1"/>
  <c r="Y2009" i="1" s="1"/>
  <c r="Z2009" i="1" s="1"/>
  <c r="X333" i="1"/>
  <c r="Y333" i="1" s="1"/>
  <c r="Z333" i="1" s="1"/>
  <c r="X2027" i="1"/>
  <c r="Y2027" i="1" s="1"/>
  <c r="Z2027" i="1" s="1"/>
  <c r="X2186" i="1"/>
  <c r="Y2186" i="1" s="1"/>
  <c r="Z2186" i="1" s="1"/>
  <c r="X1048" i="1"/>
  <c r="Y1048" i="1" s="1"/>
  <c r="Z1048" i="1" s="1"/>
  <c r="X1820" i="1"/>
  <c r="Y1820" i="1" s="1"/>
  <c r="Z1820" i="1" s="1"/>
  <c r="X2330" i="1"/>
  <c r="Y2330" i="1" s="1"/>
  <c r="Z2330" i="1" s="1"/>
  <c r="X720" i="1"/>
  <c r="Y720" i="1" s="1"/>
  <c r="Z720" i="1" s="1"/>
  <c r="X788" i="1"/>
  <c r="Y788" i="1" s="1"/>
  <c r="Z788" i="1" s="1"/>
  <c r="X2053" i="1"/>
  <c r="Y2053" i="1" s="1"/>
  <c r="Z2053" i="1" s="1"/>
  <c r="X854" i="1"/>
  <c r="Y854" i="1" s="1"/>
  <c r="Z854" i="1" s="1"/>
  <c r="X414" i="1"/>
  <c r="Y414" i="1" s="1"/>
  <c r="Z414" i="1" s="1"/>
  <c r="X1193" i="1"/>
  <c r="Y1193" i="1" s="1"/>
  <c r="Z1193" i="1" s="1"/>
  <c r="X82" i="1"/>
  <c r="Y82" i="1" s="1"/>
  <c r="Z82" i="1" s="1"/>
  <c r="X928" i="1"/>
  <c r="Y928" i="1" s="1"/>
  <c r="Z928" i="1" s="1"/>
  <c r="X355" i="1"/>
  <c r="Y355" i="1" s="1"/>
  <c r="Z355" i="1" s="1"/>
  <c r="X1404" i="1"/>
  <c r="Y1404" i="1" s="1"/>
  <c r="Z1404" i="1" s="1"/>
  <c r="X2268" i="1"/>
  <c r="Y2268" i="1" s="1"/>
  <c r="Z2268" i="1" s="1"/>
  <c r="X1931" i="1"/>
  <c r="Y1931" i="1" s="1"/>
  <c r="Z1931" i="1" s="1"/>
  <c r="X1909" i="1"/>
  <c r="Y1909" i="1" s="1"/>
  <c r="Z1909" i="1" s="1"/>
  <c r="X1059" i="1"/>
  <c r="Y1059" i="1" s="1"/>
  <c r="Z1059" i="1" s="1"/>
  <c r="X623" i="1"/>
  <c r="Y623" i="1" s="1"/>
  <c r="Z623" i="1" s="1"/>
  <c r="X827" i="1"/>
  <c r="Y827" i="1" s="1"/>
  <c r="Z827" i="1" s="1"/>
  <c r="X72" i="1"/>
  <c r="Y72" i="1" s="1"/>
  <c r="Z72" i="1" s="1"/>
  <c r="X1663" i="1"/>
  <c r="Y1663" i="1" s="1"/>
  <c r="Z1663" i="1" s="1"/>
  <c r="X2198" i="1"/>
  <c r="Y2198" i="1" s="1"/>
  <c r="Z2198" i="1" s="1"/>
  <c r="X1483" i="1"/>
  <c r="Y1483" i="1" s="1"/>
  <c r="Z1483" i="1" s="1"/>
  <c r="X1974" i="1"/>
  <c r="Y1974" i="1" s="1"/>
  <c r="Z1974" i="1" s="1"/>
  <c r="X515" i="1"/>
  <c r="Y515" i="1" s="1"/>
  <c r="Z515" i="1" s="1"/>
  <c r="X1353" i="1"/>
  <c r="Y1353" i="1" s="1"/>
  <c r="Z1353" i="1" s="1"/>
  <c r="X2236" i="1"/>
  <c r="Y2236" i="1" s="1"/>
  <c r="Z2236" i="1" s="1"/>
  <c r="X681" i="1"/>
  <c r="Y681" i="1" s="1"/>
  <c r="Z681" i="1" s="1"/>
  <c r="X2153" i="1"/>
  <c r="Y2153" i="1" s="1"/>
  <c r="Z2153" i="1" s="1"/>
  <c r="X793" i="1"/>
  <c r="Y793" i="1" s="1"/>
  <c r="Z793" i="1" s="1"/>
  <c r="X2080" i="1"/>
  <c r="Y2080" i="1" s="1"/>
  <c r="Z2080" i="1" s="1"/>
  <c r="X1521" i="1"/>
  <c r="Y1521" i="1" s="1"/>
  <c r="Z1521" i="1" s="1"/>
  <c r="X1268" i="1"/>
  <c r="Y1268" i="1" s="1"/>
  <c r="Z1268" i="1" s="1"/>
  <c r="X843" i="1"/>
  <c r="Y843" i="1" s="1"/>
  <c r="Z843" i="1" s="1"/>
  <c r="X1456" i="1"/>
  <c r="Y1456" i="1" s="1"/>
  <c r="Z1456" i="1" s="1"/>
  <c r="X145" i="1"/>
  <c r="Y145" i="1" s="1"/>
  <c r="Z145" i="1" s="1"/>
  <c r="X1992" i="1"/>
  <c r="Y1992" i="1" s="1"/>
  <c r="Z1992" i="1" s="1"/>
  <c r="X987" i="1"/>
  <c r="Y987" i="1" s="1"/>
  <c r="Z987" i="1" s="1"/>
  <c r="X1086" i="1"/>
  <c r="Y1086" i="1" s="1"/>
  <c r="Z1086" i="1" s="1"/>
  <c r="X2503" i="1"/>
  <c r="Y2503" i="1" s="1"/>
  <c r="Z2503" i="1" s="1"/>
  <c r="X2150" i="1"/>
  <c r="Y2150" i="1" s="1"/>
  <c r="Z2150" i="1" s="1"/>
  <c r="X1474" i="1"/>
  <c r="Y1474" i="1" s="1"/>
  <c r="Z1474" i="1" s="1"/>
  <c r="X761" i="1"/>
  <c r="Y761" i="1" s="1"/>
  <c r="Z761" i="1" s="1"/>
  <c r="X2264" i="1"/>
  <c r="Y2264" i="1" s="1"/>
  <c r="Z2264" i="1" s="1"/>
  <c r="X169" i="1"/>
  <c r="Y169" i="1" s="1"/>
  <c r="Z169" i="1" s="1"/>
  <c r="X115" i="1"/>
  <c r="Y115" i="1" s="1"/>
  <c r="Z115" i="1" s="1"/>
  <c r="X1275" i="1"/>
  <c r="Y1275" i="1" s="1"/>
  <c r="Z1275" i="1" s="1"/>
  <c r="X1554" i="1"/>
  <c r="Y1554" i="1" s="1"/>
  <c r="Z1554" i="1" s="1"/>
  <c r="X2093" i="1"/>
  <c r="Y2093" i="1" s="1"/>
  <c r="Z2093" i="1" s="1"/>
  <c r="X1113" i="1"/>
  <c r="Y1113" i="1" s="1"/>
  <c r="Z1113" i="1" s="1"/>
  <c r="X126" i="1"/>
  <c r="Y126" i="1" s="1"/>
  <c r="Z126" i="1" s="1"/>
  <c r="X568" i="1"/>
  <c r="Y568" i="1" s="1"/>
  <c r="Z568" i="1" s="1"/>
  <c r="X439" i="1"/>
  <c r="Y439" i="1" s="1"/>
  <c r="Z439" i="1" s="1"/>
  <c r="X1286" i="1"/>
  <c r="Y1286" i="1" s="1"/>
  <c r="Z1286" i="1" s="1"/>
  <c r="X1677" i="1"/>
  <c r="Y1677" i="1" s="1"/>
  <c r="Z1677" i="1" s="1"/>
  <c r="X898" i="1"/>
  <c r="Y898" i="1" s="1"/>
  <c r="Z898" i="1" s="1"/>
  <c r="X1800" i="1"/>
  <c r="Y1800" i="1" s="1"/>
  <c r="Z1800" i="1" s="1"/>
  <c r="X2332" i="1"/>
  <c r="Y2332" i="1" s="1"/>
  <c r="Z2332" i="1" s="1"/>
  <c r="X1320" i="1"/>
  <c r="Y1320" i="1" s="1"/>
  <c r="Z1320" i="1" s="1"/>
  <c r="X2181" i="1"/>
  <c r="Y2181" i="1" s="1"/>
  <c r="Z2181" i="1" s="1"/>
  <c r="X1836" i="1"/>
  <c r="Y1836" i="1" s="1"/>
  <c r="Z1836" i="1" s="1"/>
  <c r="X1819" i="1"/>
  <c r="Y1819" i="1" s="1"/>
  <c r="Z1819" i="1" s="1"/>
  <c r="X671" i="1"/>
  <c r="Y671" i="1" s="1"/>
  <c r="Z671" i="1" s="1"/>
  <c r="X1469" i="1"/>
  <c r="Y1469" i="1" s="1"/>
  <c r="Z1469" i="1" s="1"/>
  <c r="X611" i="1"/>
  <c r="Y611" i="1" s="1"/>
  <c r="Z611" i="1" s="1"/>
  <c r="X1173" i="1"/>
  <c r="Y1173" i="1" s="1"/>
  <c r="Z1173" i="1" s="1"/>
  <c r="X294" i="1"/>
  <c r="Y294" i="1" s="1"/>
  <c r="Z294" i="1" s="1"/>
  <c r="X344" i="1"/>
  <c r="Y344" i="1" s="1"/>
  <c r="Z344" i="1" s="1"/>
  <c r="X2132" i="1"/>
  <c r="Y2132" i="1" s="1"/>
  <c r="Z2132" i="1" s="1"/>
  <c r="X2217" i="1"/>
  <c r="Y2217" i="1" s="1"/>
  <c r="Z2217" i="1" s="1"/>
  <c r="X494" i="1"/>
  <c r="Y494" i="1" s="1"/>
  <c r="Z494" i="1" s="1"/>
  <c r="X2267" i="1"/>
  <c r="Y2267" i="1" s="1"/>
  <c r="Z2267" i="1" s="1"/>
  <c r="X1846" i="1"/>
  <c r="Y1846" i="1" s="1"/>
  <c r="Z1846" i="1" s="1"/>
  <c r="X704" i="1"/>
  <c r="Y704" i="1" s="1"/>
  <c r="Z704" i="1" s="1"/>
  <c r="X620" i="1"/>
  <c r="Y620" i="1" s="1"/>
  <c r="Z620" i="1" s="1"/>
  <c r="X2271" i="1"/>
  <c r="Y2271" i="1" s="1"/>
  <c r="Z2271" i="1" s="1"/>
  <c r="X369" i="1"/>
  <c r="Y369" i="1" s="1"/>
  <c r="Z369" i="1" s="1"/>
  <c r="X2223" i="1"/>
  <c r="Y2223" i="1" s="1"/>
  <c r="Z2223" i="1" s="1"/>
  <c r="X2501" i="1"/>
  <c r="Y2501" i="1" s="1"/>
  <c r="Z2501" i="1" s="1"/>
  <c r="X1293" i="1"/>
  <c r="Y1293" i="1" s="1"/>
  <c r="Z1293" i="1" s="1"/>
  <c r="X2045" i="1"/>
  <c r="Y2045" i="1" s="1"/>
  <c r="Z2045" i="1" s="1"/>
  <c r="X397" i="1"/>
  <c r="Y397" i="1" s="1"/>
  <c r="Z397" i="1" s="1"/>
  <c r="X1536" i="1"/>
  <c r="Y1536" i="1" s="1"/>
  <c r="Z1536" i="1" s="1"/>
  <c r="X1009" i="1"/>
  <c r="Y1009" i="1" s="1"/>
  <c r="Z1009" i="1" s="1"/>
  <c r="X315" i="1"/>
  <c r="Y315" i="1" s="1"/>
  <c r="Z315" i="1" s="1"/>
  <c r="X1278" i="1"/>
  <c r="Y1278" i="1" s="1"/>
  <c r="Z1278" i="1" s="1"/>
  <c r="X1765" i="1"/>
  <c r="Y1765" i="1" s="1"/>
  <c r="Z1765" i="1" s="1"/>
  <c r="X996" i="1"/>
  <c r="Y996" i="1" s="1"/>
  <c r="Z996" i="1" s="1"/>
  <c r="X2508" i="1"/>
  <c r="Y2508" i="1" s="1"/>
  <c r="Z2508" i="1" s="1"/>
  <c r="X1213" i="1"/>
  <c r="Y1213" i="1" s="1"/>
  <c r="Z1213" i="1" s="1"/>
  <c r="X2492" i="1"/>
  <c r="Y2492" i="1" s="1"/>
  <c r="Z2492" i="1" s="1"/>
  <c r="X2285" i="1"/>
  <c r="Y2285" i="1" s="1"/>
  <c r="Z2285" i="1" s="1"/>
  <c r="X1156" i="1"/>
  <c r="Y1156" i="1" s="1"/>
  <c r="Z1156" i="1" s="1"/>
  <c r="X1197" i="1"/>
  <c r="Y1197" i="1" s="1"/>
  <c r="Z1197" i="1" s="1"/>
  <c r="X2221" i="1"/>
  <c r="Y2221" i="1" s="1"/>
  <c r="Z2221" i="1" s="1"/>
  <c r="X1234" i="1"/>
  <c r="Y1234" i="1" s="1"/>
  <c r="Z1234" i="1" s="1"/>
  <c r="X1054" i="1"/>
  <c r="Y1054" i="1" s="1"/>
  <c r="Z1054" i="1" s="1"/>
  <c r="X1955" i="1"/>
  <c r="Y1955" i="1" s="1"/>
  <c r="Z1955" i="1" s="1"/>
  <c r="X1807" i="1"/>
  <c r="Y1807" i="1" s="1"/>
  <c r="Z1807" i="1" s="1"/>
  <c r="X2435" i="1"/>
  <c r="Y2435" i="1" s="1"/>
  <c r="Z2435" i="1" s="1"/>
  <c r="X579" i="1"/>
  <c r="Y579" i="1" s="1"/>
  <c r="Z579" i="1" s="1"/>
  <c r="X1533" i="1"/>
  <c r="Y1533" i="1" s="1"/>
  <c r="Z1533" i="1" s="1"/>
  <c r="X1740" i="1"/>
  <c r="Y1740" i="1" s="1"/>
  <c r="Z1740" i="1" s="1"/>
  <c r="X1823" i="1"/>
  <c r="Y1823" i="1" s="1"/>
  <c r="Z1823" i="1" s="1"/>
  <c r="X1461" i="1"/>
  <c r="Y1461" i="1" s="1"/>
  <c r="Z1461" i="1" s="1"/>
  <c r="X2438" i="1"/>
  <c r="Y2438" i="1" s="1"/>
  <c r="Z2438" i="1" s="1"/>
  <c r="X823" i="1"/>
  <c r="Y823" i="1" s="1"/>
  <c r="Z823" i="1" s="1"/>
  <c r="X1389" i="1"/>
  <c r="Y1389" i="1" s="1"/>
  <c r="Z1389" i="1" s="1"/>
  <c r="X525" i="1"/>
  <c r="Y525" i="1" s="1"/>
  <c r="Z525" i="1" s="1"/>
  <c r="X2451" i="1"/>
  <c r="Y2451" i="1" s="1"/>
  <c r="Z2451" i="1" s="1"/>
  <c r="X201" i="1"/>
  <c r="Y201" i="1" s="1"/>
  <c r="Z201" i="1" s="1"/>
  <c r="X2293" i="1"/>
  <c r="Y2293" i="1" s="1"/>
  <c r="Z2293" i="1" s="1"/>
  <c r="X210" i="1"/>
  <c r="Y210" i="1" s="1"/>
  <c r="Z210" i="1" s="1"/>
  <c r="X393" i="1"/>
  <c r="Y393" i="1" s="1"/>
  <c r="Z393" i="1" s="1"/>
  <c r="X1008" i="1"/>
  <c r="Y1008" i="1" s="1"/>
  <c r="Z1008" i="1" s="1"/>
  <c r="X1667" i="1"/>
  <c r="Y1667" i="1" s="1"/>
  <c r="Z1667" i="1" s="1"/>
  <c r="X1488" i="1"/>
  <c r="Y1488" i="1" s="1"/>
  <c r="Z1488" i="1" s="1"/>
  <c r="X1237" i="1"/>
  <c r="Y1237" i="1" s="1"/>
  <c r="Z1237" i="1" s="1"/>
  <c r="X686" i="1"/>
  <c r="Y686" i="1" s="1"/>
  <c r="Z686" i="1" s="1"/>
  <c r="X1351" i="1"/>
  <c r="Y1351" i="1" s="1"/>
  <c r="Z1351" i="1" s="1"/>
  <c r="X560" i="1"/>
  <c r="Y560" i="1" s="1"/>
  <c r="Z560" i="1" s="1"/>
  <c r="X819" i="1"/>
  <c r="Y819" i="1" s="1"/>
  <c r="Z819" i="1" s="1"/>
  <c r="X2067" i="1"/>
  <c r="Y2067" i="1" s="1"/>
  <c r="Z2067" i="1" s="1"/>
  <c r="X1301" i="1"/>
  <c r="Y1301" i="1" s="1"/>
  <c r="Z1301" i="1" s="1"/>
  <c r="X1401" i="1"/>
  <c r="Y1401" i="1" s="1"/>
  <c r="Z1401" i="1" s="1"/>
  <c r="X1728" i="1"/>
  <c r="Y1728" i="1" s="1"/>
  <c r="Z1728" i="1" s="1"/>
  <c r="X1626" i="1"/>
  <c r="Y1626" i="1" s="1"/>
  <c r="Z1626" i="1" s="1"/>
  <c r="X486" i="1"/>
  <c r="Y486" i="1" s="1"/>
  <c r="Z486" i="1" s="1"/>
  <c r="X973" i="1"/>
  <c r="Y973" i="1" s="1"/>
  <c r="Z973" i="1" s="1"/>
  <c r="X1004" i="1"/>
  <c r="Y1004" i="1" s="1"/>
  <c r="Z1004" i="1" s="1"/>
  <c r="X1285" i="1"/>
  <c r="Y1285" i="1" s="1"/>
  <c r="Z1285" i="1" s="1"/>
  <c r="X885" i="1"/>
  <c r="Y885" i="1" s="1"/>
  <c r="Z885" i="1" s="1"/>
  <c r="X1549" i="1"/>
  <c r="Y1549" i="1" s="1"/>
  <c r="Z1549" i="1" s="1"/>
  <c r="X1188" i="1"/>
  <c r="Y1188" i="1" s="1"/>
  <c r="Z1188" i="1" s="1"/>
  <c r="X280" i="1"/>
  <c r="Y280" i="1" s="1"/>
  <c r="Z280" i="1" s="1"/>
  <c r="X509" i="1"/>
  <c r="Y509" i="1" s="1"/>
  <c r="Z509" i="1" s="1"/>
  <c r="X606" i="1"/>
  <c r="Y606" i="1" s="1"/>
  <c r="Z606" i="1" s="1"/>
  <c r="X1288" i="1"/>
  <c r="Y1288" i="1" s="1"/>
  <c r="Z1288" i="1" s="1"/>
  <c r="X158" i="1"/>
  <c r="Y158" i="1" s="1"/>
  <c r="Z158" i="1" s="1"/>
  <c r="X1923" i="1"/>
  <c r="Y1923" i="1" s="1"/>
  <c r="Z1923" i="1" s="1"/>
  <c r="X1739" i="1"/>
  <c r="Y1739" i="1" s="1"/>
  <c r="Z1739" i="1" s="1"/>
  <c r="X1349" i="1"/>
  <c r="Y1349" i="1" s="1"/>
  <c r="Z1349" i="1" s="1"/>
  <c r="X261" i="1"/>
  <c r="Y261" i="1" s="1"/>
  <c r="Z261" i="1" s="1"/>
  <c r="X2201" i="1"/>
  <c r="Y2201" i="1" s="1"/>
  <c r="Z2201" i="1" s="1"/>
  <c r="X1096" i="1"/>
  <c r="Y1096" i="1" s="1"/>
  <c r="Z1096" i="1" s="1"/>
  <c r="X1053" i="1"/>
  <c r="Y1053" i="1" s="1"/>
  <c r="Z1053" i="1" s="1"/>
  <c r="X258" i="1"/>
  <c r="Y258" i="1" s="1"/>
  <c r="Z258" i="1" s="1"/>
  <c r="X1165" i="1"/>
  <c r="Y1165" i="1" s="1"/>
  <c r="Z1165" i="1" s="1"/>
  <c r="X1398" i="1"/>
  <c r="Y1398" i="1" s="1"/>
  <c r="Z1398" i="1" s="1"/>
  <c r="X668" i="1"/>
  <c r="Y668" i="1" s="1"/>
  <c r="Z668" i="1" s="1"/>
  <c r="X2158" i="1"/>
  <c r="Y2158" i="1" s="1"/>
  <c r="Z2158" i="1" s="1"/>
  <c r="X1489" i="1"/>
  <c r="Y1489" i="1" s="1"/>
  <c r="Z1489" i="1" s="1"/>
  <c r="X581" i="1"/>
  <c r="Y581" i="1" s="1"/>
  <c r="Z581" i="1" s="1"/>
  <c r="X1517" i="1"/>
  <c r="Y1517" i="1" s="1"/>
  <c r="Z1517" i="1" s="1"/>
  <c r="X188" i="1"/>
  <c r="Y188" i="1" s="1"/>
  <c r="Z188" i="1" s="1"/>
  <c r="X2454" i="1"/>
  <c r="Y2454" i="1" s="1"/>
  <c r="Z2454" i="1" s="1"/>
  <c r="X1888" i="1"/>
  <c r="Y1888" i="1" s="1"/>
  <c r="Z1888" i="1" s="1"/>
  <c r="X1725" i="1"/>
  <c r="Y1725" i="1" s="1"/>
  <c r="Z1725" i="1" s="1"/>
  <c r="X1744" i="1"/>
  <c r="Y1744" i="1" s="1"/>
  <c r="Z1744" i="1" s="1"/>
  <c r="X2353" i="1"/>
  <c r="Y2353" i="1" s="1"/>
  <c r="Z2353" i="1" s="1"/>
  <c r="X461" i="1"/>
  <c r="Y461" i="1" s="1"/>
  <c r="Z461" i="1" s="1"/>
  <c r="X199" i="1"/>
  <c r="Y199" i="1" s="1"/>
  <c r="Z199" i="1" s="1"/>
  <c r="X1525" i="1"/>
  <c r="Y1525" i="1" s="1"/>
  <c r="Z1525" i="1" s="1"/>
  <c r="X112" i="1"/>
  <c r="Y112" i="1" s="1"/>
  <c r="Z112" i="1" s="1"/>
  <c r="X1697" i="1"/>
  <c r="Y1697" i="1" s="1"/>
  <c r="Z1697" i="1" s="1"/>
  <c r="X1949" i="1"/>
  <c r="Y1949" i="1" s="1"/>
  <c r="Z1949" i="1" s="1"/>
  <c r="X1714" i="1"/>
  <c r="Y1714" i="1" s="1"/>
  <c r="Z1714" i="1" s="1"/>
  <c r="X540" i="1"/>
  <c r="Y540" i="1" s="1"/>
  <c r="Z540" i="1" s="1"/>
  <c r="X2404" i="1"/>
  <c r="Y2404" i="1" s="1"/>
  <c r="Z2404" i="1" s="1"/>
  <c r="X1011" i="1"/>
  <c r="Y1011" i="1" s="1"/>
  <c r="Z1011" i="1" s="1"/>
  <c r="X2307" i="1"/>
  <c r="Y2307" i="1" s="1"/>
  <c r="Z2307" i="1" s="1"/>
  <c r="X270" i="1"/>
  <c r="Y270" i="1" s="1"/>
  <c r="Z270" i="1" s="1"/>
  <c r="X2276" i="1"/>
  <c r="Y2276" i="1" s="1"/>
  <c r="Z2276" i="1" s="1"/>
  <c r="X146" i="1"/>
  <c r="Y146" i="1" s="1"/>
  <c r="Z146" i="1" s="1"/>
  <c r="X554" i="1"/>
  <c r="Y554" i="1" s="1"/>
  <c r="Z554" i="1" s="1"/>
  <c r="X353" i="1"/>
  <c r="Y353" i="1" s="1"/>
  <c r="Z353" i="1" s="1"/>
  <c r="X1673" i="1"/>
  <c r="Y1673" i="1" s="1"/>
  <c r="Z1673" i="1" s="1"/>
  <c r="X1077" i="1"/>
  <c r="Y1077" i="1" s="1"/>
  <c r="Z1077" i="1" s="1"/>
  <c r="X912" i="1"/>
  <c r="Y912" i="1" s="1"/>
  <c r="Z912" i="1" s="1"/>
  <c r="X598" i="1"/>
  <c r="Y598" i="1" s="1"/>
  <c r="Z598" i="1" s="1"/>
  <c r="X1993" i="1"/>
  <c r="Y1993" i="1" s="1"/>
  <c r="Z1993" i="1" s="1"/>
  <c r="X790" i="1"/>
  <c r="Y790" i="1" s="1"/>
  <c r="Z790" i="1" s="1"/>
  <c r="X691" i="1"/>
  <c r="Y691" i="1" s="1"/>
  <c r="Z691" i="1" s="1"/>
  <c r="X1688" i="1"/>
  <c r="Y1688" i="1" s="1"/>
  <c r="Z1688" i="1" s="1"/>
  <c r="X1170" i="1"/>
  <c r="Y1170" i="1" s="1"/>
  <c r="Z1170" i="1" s="1"/>
  <c r="X1214" i="1"/>
  <c r="Y1214" i="1" s="1"/>
  <c r="Z1214" i="1" s="1"/>
  <c r="X1558" i="1"/>
  <c r="Y1558" i="1" s="1"/>
  <c r="Z1558" i="1" s="1"/>
  <c r="X941" i="1"/>
  <c r="Y941" i="1" s="1"/>
  <c r="Z941" i="1" s="1"/>
  <c r="X1922" i="1"/>
  <c r="Y1922" i="1" s="1"/>
  <c r="Z1922" i="1" s="1"/>
  <c r="X645" i="1"/>
  <c r="Y645" i="1" s="1"/>
  <c r="Z645" i="1" s="1"/>
  <c r="X342" i="1"/>
  <c r="Y342" i="1" s="1"/>
  <c r="Z342" i="1" s="1"/>
  <c r="X664" i="1"/>
  <c r="Y664" i="1" s="1"/>
  <c r="Z664" i="1" s="1"/>
  <c r="X2456" i="1"/>
  <c r="Y2456" i="1" s="1"/>
  <c r="Z2456" i="1" s="1"/>
  <c r="X1332" i="1"/>
  <c r="Y1332" i="1" s="1"/>
  <c r="Z1332" i="1" s="1"/>
  <c r="X1999" i="1"/>
  <c r="Y1999" i="1" s="1"/>
  <c r="Z1999" i="1" s="1"/>
  <c r="X2488" i="1"/>
  <c r="Y2488" i="1" s="1"/>
  <c r="Z2488" i="1" s="1"/>
  <c r="X1559" i="1"/>
  <c r="Y1559" i="1" s="1"/>
  <c r="Z1559" i="1" s="1"/>
  <c r="X498" i="1"/>
  <c r="Y498" i="1" s="1"/>
  <c r="Z498" i="1" s="1"/>
  <c r="X2134" i="1"/>
  <c r="Y2134" i="1" s="1"/>
  <c r="Z2134" i="1" s="1"/>
  <c r="X2494" i="1"/>
  <c r="Y2494" i="1" s="1"/>
  <c r="Z2494" i="1" s="1"/>
  <c r="X1123" i="1"/>
  <c r="Y1123" i="1" s="1"/>
  <c r="Z1123" i="1" s="1"/>
  <c r="X2324" i="1"/>
  <c r="Y2324" i="1" s="1"/>
  <c r="Z2324" i="1" s="1"/>
  <c r="X1699" i="1"/>
  <c r="Y1699" i="1" s="1"/>
  <c r="Z1699" i="1" s="1"/>
  <c r="X814" i="1"/>
  <c r="Y814" i="1" s="1"/>
  <c r="Z814" i="1" s="1"/>
  <c r="X1036" i="1"/>
  <c r="Y1036" i="1" s="1"/>
  <c r="Z1036" i="1" s="1"/>
  <c r="X573" i="1"/>
  <c r="Y573" i="1" s="1"/>
  <c r="Z573" i="1" s="1"/>
  <c r="X1897" i="1"/>
  <c r="Y1897" i="1" s="1"/>
  <c r="Z1897" i="1" s="1"/>
  <c r="X1560" i="1"/>
  <c r="Y1560" i="1" s="1"/>
  <c r="Z1560" i="1" s="1"/>
  <c r="X824" i="1"/>
  <c r="Y824" i="1" s="1"/>
  <c r="Z824" i="1" s="1"/>
  <c r="X465" i="1"/>
  <c r="Y465" i="1" s="1"/>
  <c r="Z465" i="1" s="1"/>
  <c r="X1665" i="1"/>
  <c r="Y1665" i="1" s="1"/>
  <c r="Z1665" i="1" s="1"/>
  <c r="X2327" i="1"/>
  <c r="Y2327" i="1" s="1"/>
  <c r="Z2327" i="1" s="1"/>
  <c r="X481" i="1"/>
  <c r="Y481" i="1" s="1"/>
  <c r="Z481" i="1" s="1"/>
  <c r="X815" i="1"/>
  <c r="Y815" i="1" s="1"/>
  <c r="Z815" i="1" s="1"/>
  <c r="X2117" i="1"/>
  <c r="Y2117" i="1" s="1"/>
  <c r="Z2117" i="1" s="1"/>
  <c r="X2467" i="1"/>
  <c r="Y2467" i="1" s="1"/>
  <c r="Z2467" i="1" s="1"/>
  <c r="X332" i="1"/>
  <c r="Y332" i="1" s="1"/>
  <c r="Z332" i="1" s="1"/>
  <c r="X2475" i="1"/>
  <c r="Y2475" i="1" s="1"/>
  <c r="Z2475" i="1" s="1"/>
  <c r="X677" i="1"/>
  <c r="Y677" i="1" s="1"/>
  <c r="Z677" i="1" s="1"/>
  <c r="X1875" i="1"/>
  <c r="Y1875" i="1" s="1"/>
  <c r="Z1875" i="1" s="1"/>
  <c r="X680" i="1"/>
  <c r="Y680" i="1" s="1"/>
  <c r="Z680" i="1" s="1"/>
  <c r="X2291" i="1"/>
  <c r="Y2291" i="1" s="1"/>
  <c r="Z2291" i="1" s="1"/>
  <c r="X1829" i="1"/>
  <c r="Y1829" i="1" s="1"/>
  <c r="Z1829" i="1" s="1"/>
  <c r="X319" i="1"/>
  <c r="Y319" i="1" s="1"/>
  <c r="Z319" i="1" s="1"/>
  <c r="X1172" i="1"/>
  <c r="Y1172" i="1" s="1"/>
  <c r="Z1172" i="1" s="1"/>
  <c r="X1511" i="1"/>
  <c r="Y1511" i="1" s="1"/>
  <c r="Z1511" i="1" s="1"/>
  <c r="X1117" i="1"/>
  <c r="Y1117" i="1" s="1"/>
  <c r="Z1117" i="1" s="1"/>
  <c r="X616" i="1"/>
  <c r="Y616" i="1" s="1"/>
  <c r="Z616" i="1" s="1"/>
  <c r="X452" i="1"/>
  <c r="Y452" i="1" s="1"/>
  <c r="Z452" i="1" s="1"/>
  <c r="X470" i="1"/>
  <c r="Y470" i="1" s="1"/>
  <c r="Z470" i="1" s="1"/>
  <c r="X603" i="1"/>
  <c r="Y603" i="1" s="1"/>
  <c r="Z603" i="1" s="1"/>
  <c r="X731" i="1"/>
  <c r="Y731" i="1" s="1"/>
  <c r="Z731" i="1" s="1"/>
  <c r="X2234" i="1"/>
  <c r="Y2234" i="1" s="1"/>
  <c r="Z2234" i="1" s="1"/>
  <c r="X732" i="1"/>
  <c r="Y732" i="1" s="1"/>
  <c r="Z732" i="1" s="1"/>
  <c r="X2356" i="1"/>
  <c r="Y2356" i="1" s="1"/>
  <c r="Z2356" i="1" s="1"/>
  <c r="X549" i="1"/>
  <c r="Y549" i="1" s="1"/>
  <c r="Z549" i="1" s="1"/>
  <c r="X873" i="1"/>
  <c r="Y873" i="1" s="1"/>
  <c r="Z873" i="1" s="1"/>
  <c r="X709" i="1"/>
  <c r="Y709" i="1" s="1"/>
  <c r="Z709" i="1" s="1"/>
  <c r="X965" i="1"/>
  <c r="Y965" i="1" s="1"/>
  <c r="Z965" i="1" s="1"/>
  <c r="X633" i="1"/>
  <c r="Y633" i="1" s="1"/>
  <c r="Z633" i="1" s="1"/>
  <c r="X2426" i="1"/>
  <c r="Y2426" i="1" s="1"/>
  <c r="Z2426" i="1" s="1"/>
  <c r="X1880" i="1"/>
  <c r="Y1880" i="1" s="1"/>
  <c r="Z1880" i="1" s="1"/>
  <c r="X513" i="1"/>
  <c r="Y513" i="1" s="1"/>
  <c r="Z513" i="1" s="1"/>
  <c r="X420" i="1"/>
  <c r="Y420" i="1" s="1"/>
  <c r="Z420" i="1" s="1"/>
  <c r="X1795" i="1"/>
  <c r="Y1795" i="1" s="1"/>
  <c r="Z1795" i="1" s="1"/>
  <c r="X1659" i="1"/>
  <c r="Y1659" i="1" s="1"/>
  <c r="Z1659" i="1" s="1"/>
  <c r="X779" i="1"/>
  <c r="Y779" i="1" s="1"/>
  <c r="Z779" i="1" s="1"/>
  <c r="X569" i="1"/>
  <c r="Y569" i="1" s="1"/>
  <c r="Z569" i="1" s="1"/>
  <c r="X636" i="1"/>
  <c r="Y636" i="1" s="1"/>
  <c r="Z636" i="1" s="1"/>
  <c r="X340" i="1"/>
  <c r="Y340" i="1" s="1"/>
  <c r="Z340" i="1" s="1"/>
  <c r="X648" i="1"/>
  <c r="Y648" i="1" s="1"/>
  <c r="Z648" i="1" s="1"/>
  <c r="X1291" i="1"/>
  <c r="Y1291" i="1" s="1"/>
  <c r="Z1291" i="1" s="1"/>
  <c r="X989" i="1"/>
  <c r="Y989" i="1" s="1"/>
  <c r="Z989" i="1" s="1"/>
  <c r="X592" i="1"/>
  <c r="Y592" i="1" s="1"/>
  <c r="Z592" i="1" s="1"/>
  <c r="X286" i="1"/>
  <c r="Y286" i="1" s="1"/>
  <c r="Z286" i="1" s="1"/>
  <c r="X656" i="1"/>
  <c r="Y656" i="1" s="1"/>
  <c r="Z656" i="1" s="1"/>
  <c r="X1924" i="1"/>
  <c r="Y1924" i="1" s="1"/>
  <c r="Z1924" i="1" s="1"/>
  <c r="X1929" i="1"/>
  <c r="Y1929" i="1" s="1"/>
  <c r="Z1929" i="1" s="1"/>
  <c r="X2038" i="1"/>
  <c r="Y2038" i="1" s="1"/>
  <c r="Z2038" i="1" s="1"/>
  <c r="X2453" i="1"/>
  <c r="Y2453" i="1" s="1"/>
  <c r="Z2453" i="1" s="1"/>
  <c r="X1014" i="1"/>
  <c r="Y1014" i="1" s="1"/>
  <c r="Z1014" i="1" s="1"/>
  <c r="X1091" i="1"/>
  <c r="Y1091" i="1" s="1"/>
  <c r="Z1091" i="1" s="1"/>
  <c r="X2000" i="1"/>
  <c r="Y2000" i="1" s="1"/>
  <c r="Z2000" i="1" s="1"/>
  <c r="X347" i="1"/>
  <c r="Y347" i="1" s="1"/>
  <c r="Z347" i="1" s="1"/>
  <c r="X864" i="1"/>
  <c r="Y864" i="1" s="1"/>
  <c r="Z864" i="1" s="1"/>
  <c r="X855" i="1"/>
  <c r="Y855" i="1" s="1"/>
  <c r="Z855" i="1" s="1"/>
  <c r="X953" i="1"/>
  <c r="Y953" i="1" s="1"/>
  <c r="Z953" i="1" s="1"/>
  <c r="X1613" i="1"/>
  <c r="Y1613" i="1" s="1"/>
  <c r="Z1613" i="1" s="1"/>
  <c r="X564" i="1"/>
  <c r="Y564" i="1" s="1"/>
  <c r="Z564" i="1" s="1"/>
  <c r="X1884" i="1"/>
  <c r="Y1884" i="1" s="1"/>
  <c r="Z1884" i="1" s="1"/>
  <c r="X913" i="1"/>
  <c r="Y913" i="1" s="1"/>
  <c r="Z913" i="1" s="1"/>
  <c r="X75" i="1"/>
  <c r="Y75" i="1" s="1"/>
  <c r="Z75" i="1" s="1"/>
  <c r="X2274" i="1"/>
  <c r="Y2274" i="1" s="1"/>
  <c r="Z2274" i="1" s="1"/>
  <c r="X2235" i="1"/>
  <c r="Y2235" i="1" s="1"/>
  <c r="Z2235" i="1" s="1"/>
  <c r="X469" i="1"/>
  <c r="Y469" i="1" s="1"/>
  <c r="Z469" i="1" s="1"/>
  <c r="X1762" i="1"/>
  <c r="Y1762" i="1" s="1"/>
  <c r="Z1762" i="1" s="1"/>
  <c r="X446" i="1"/>
  <c r="Y446" i="1" s="1"/>
  <c r="Z446" i="1" s="1"/>
  <c r="X2183" i="1"/>
  <c r="Y2183" i="1" s="1"/>
  <c r="Z2183" i="1" s="1"/>
  <c r="X1617" i="1"/>
  <c r="Y1617" i="1" s="1"/>
  <c r="Z1617" i="1" s="1"/>
  <c r="X454" i="1"/>
  <c r="Y454" i="1" s="1"/>
  <c r="Z454" i="1" s="1"/>
  <c r="X187" i="1"/>
  <c r="Y187" i="1" s="1"/>
  <c r="Z187" i="1" s="1"/>
  <c r="X1438" i="1"/>
  <c r="Y1438" i="1" s="1"/>
  <c r="Z1438" i="1" s="1"/>
  <c r="X379" i="1"/>
  <c r="Y379" i="1" s="1"/>
  <c r="Z379" i="1" s="1"/>
  <c r="X1414" i="1"/>
  <c r="Y1414" i="1" s="1"/>
  <c r="Z1414" i="1" s="1"/>
  <c r="X1815" i="1"/>
  <c r="Y1815" i="1" s="1"/>
  <c r="Z1815" i="1" s="1"/>
  <c r="X1840" i="1"/>
  <c r="Y1840" i="1" s="1"/>
  <c r="Z1840" i="1" s="1"/>
  <c r="X707" i="1"/>
  <c r="Y707" i="1" s="1"/>
  <c r="Z707" i="1" s="1"/>
  <c r="X2281" i="1"/>
  <c r="Y2281" i="1" s="1"/>
  <c r="Z2281" i="1" s="1"/>
  <c r="X96" i="1"/>
  <c r="Y96" i="1" s="1"/>
  <c r="Z96" i="1" s="1"/>
  <c r="X726" i="1"/>
  <c r="Y726" i="1" s="1"/>
  <c r="Z726" i="1" s="1"/>
  <c r="X2016" i="1"/>
  <c r="Y2016" i="1" s="1"/>
  <c r="Z2016" i="1" s="1"/>
  <c r="X2364" i="1"/>
  <c r="Y2364" i="1" s="1"/>
  <c r="Z2364" i="1" s="1"/>
  <c r="X2340" i="1"/>
  <c r="Y2340" i="1" s="1"/>
  <c r="Z2340" i="1" s="1"/>
  <c r="X765" i="1"/>
  <c r="Y765" i="1" s="1"/>
  <c r="Z765" i="1" s="1"/>
  <c r="X1095" i="1"/>
  <c r="Y1095" i="1" s="1"/>
  <c r="Z1095" i="1" s="1"/>
  <c r="X244" i="1"/>
  <c r="Y244" i="1" s="1"/>
  <c r="Z244" i="1" s="1"/>
  <c r="X135" i="1"/>
  <c r="Y135" i="1" s="1"/>
  <c r="Z135" i="1" s="1"/>
  <c r="X874" i="1"/>
  <c r="Y874" i="1" s="1"/>
  <c r="Z874" i="1" s="1"/>
  <c r="X931" i="1"/>
  <c r="Y931" i="1" s="1"/>
  <c r="Z931" i="1" s="1"/>
  <c r="X552" i="1"/>
  <c r="Y552" i="1" s="1"/>
  <c r="Z552" i="1" s="1"/>
  <c r="X2171" i="1"/>
  <c r="Y2171" i="1" s="1"/>
  <c r="Z2171" i="1" s="1"/>
  <c r="X733" i="1"/>
  <c r="Y733" i="1" s="1"/>
  <c r="Z733" i="1" s="1"/>
  <c r="X575" i="1"/>
  <c r="Y575" i="1" s="1"/>
  <c r="Z575" i="1" s="1"/>
  <c r="X1556" i="1"/>
  <c r="Y1556" i="1" s="1"/>
  <c r="Z1556" i="1" s="1"/>
  <c r="X1566" i="1"/>
  <c r="Y1566" i="1" s="1"/>
  <c r="Z1566" i="1" s="1"/>
  <c r="X2024" i="1"/>
  <c r="Y2024" i="1" s="1"/>
  <c r="Z2024" i="1" s="1"/>
  <c r="X1756" i="1"/>
  <c r="Y1756" i="1" s="1"/>
  <c r="Z1756" i="1" s="1"/>
  <c r="X1067" i="1"/>
  <c r="Y1067" i="1" s="1"/>
  <c r="Z1067" i="1" s="1"/>
  <c r="X1629" i="1"/>
  <c r="Y1629" i="1" s="1"/>
  <c r="Z1629" i="1" s="1"/>
  <c r="X597" i="1"/>
  <c r="Y597" i="1" s="1"/>
  <c r="Z597" i="1" s="1"/>
  <c r="X736" i="1"/>
  <c r="Y736" i="1" s="1"/>
  <c r="Z736" i="1" s="1"/>
  <c r="X1204" i="1"/>
  <c r="Y1204" i="1" s="1"/>
  <c r="Z1204" i="1" s="1"/>
  <c r="X943" i="1"/>
  <c r="Y943" i="1" s="1"/>
  <c r="Z943" i="1" s="1"/>
  <c r="X374" i="1"/>
  <c r="Y374" i="1" s="1"/>
  <c r="Z374" i="1" s="1"/>
  <c r="X89" i="1"/>
  <c r="Y89" i="1" s="1"/>
  <c r="Z89" i="1" s="1"/>
  <c r="X1691" i="1"/>
  <c r="Y1691" i="1" s="1"/>
  <c r="Z1691" i="1" s="1"/>
  <c r="X1329" i="1"/>
  <c r="Y1329" i="1" s="1"/>
  <c r="Z1329" i="1" s="1"/>
  <c r="X2002" i="1"/>
  <c r="Y2002" i="1" s="1"/>
  <c r="Z2002" i="1" s="1"/>
  <c r="X2338" i="1"/>
  <c r="Y2338" i="1" s="1"/>
  <c r="Z2338" i="1" s="1"/>
  <c r="X2215" i="1"/>
  <c r="Y2215" i="1" s="1"/>
  <c r="Z2215" i="1" s="1"/>
  <c r="X977" i="1"/>
  <c r="Y977" i="1" s="1"/>
  <c r="Z977" i="1" s="1"/>
  <c r="X1151" i="1"/>
  <c r="Y1151" i="1" s="1"/>
  <c r="Z1151" i="1" s="1"/>
  <c r="X1455" i="1"/>
  <c r="Y1455" i="1" s="1"/>
  <c r="Z1455" i="1" s="1"/>
  <c r="X690" i="1"/>
  <c r="Y690" i="1" s="1"/>
  <c r="Z690" i="1" s="1"/>
  <c r="X1007" i="1"/>
  <c r="Y1007" i="1" s="1"/>
  <c r="Z1007" i="1" s="1"/>
  <c r="X1023" i="1"/>
  <c r="Y1023" i="1" s="1"/>
  <c r="Z1023" i="1" s="1"/>
  <c r="X1356" i="1"/>
  <c r="Y1356" i="1" s="1"/>
  <c r="Z1356" i="1" s="1"/>
  <c r="X1513" i="1"/>
  <c r="Y1513" i="1" s="1"/>
  <c r="Z1513" i="1" s="1"/>
  <c r="X2476" i="1"/>
  <c r="Y2476" i="1" s="1"/>
  <c r="Z2476" i="1" s="1"/>
  <c r="X180" i="1"/>
  <c r="Y180" i="1" s="1"/>
  <c r="Z180" i="1" s="1"/>
  <c r="X212" i="1"/>
  <c r="Y212" i="1" s="1"/>
  <c r="Z212" i="1" s="1"/>
  <c r="X688" i="1"/>
  <c r="Y688" i="1" s="1"/>
  <c r="Z688" i="1" s="1"/>
  <c r="X822" i="1"/>
  <c r="Y822" i="1" s="1"/>
  <c r="Z822" i="1" s="1"/>
  <c r="X712" i="1"/>
  <c r="Y712" i="1" s="1"/>
  <c r="Z712" i="1" s="1"/>
  <c r="X142" i="1"/>
  <c r="Y142" i="1" s="1"/>
  <c r="Z142" i="1" s="1"/>
  <c r="X1822" i="1"/>
  <c r="Y1822" i="1" s="1"/>
  <c r="Z1822" i="1" s="1"/>
  <c r="X292" i="1"/>
  <c r="Y292" i="1" s="1"/>
  <c r="Z292" i="1" s="1"/>
  <c r="X2006" i="1"/>
  <c r="Y2006" i="1" s="1"/>
  <c r="Z2006" i="1" s="1"/>
  <c r="X534" i="1"/>
  <c r="Y534" i="1" s="1"/>
  <c r="Z534" i="1" s="1"/>
  <c r="X359" i="1"/>
  <c r="Y359" i="1" s="1"/>
  <c r="Z359" i="1" s="1"/>
  <c r="X926" i="1"/>
  <c r="Y926" i="1" s="1"/>
  <c r="Z926" i="1" s="1"/>
  <c r="X1711" i="1"/>
  <c r="Y1711" i="1" s="1"/>
  <c r="Z1711" i="1" s="1"/>
  <c r="X2408" i="1"/>
  <c r="Y2408" i="1" s="1"/>
  <c r="Z2408" i="1" s="1"/>
  <c r="X346" i="1"/>
  <c r="Y346" i="1" s="1"/>
  <c r="Z346" i="1" s="1"/>
  <c r="X2481" i="1"/>
  <c r="Y2481" i="1" s="1"/>
  <c r="Z2481" i="1" s="1"/>
  <c r="X717" i="1"/>
  <c r="Y717" i="1" s="1"/>
  <c r="Z717" i="1" s="1"/>
  <c r="X820" i="1"/>
  <c r="Y820" i="1" s="1"/>
  <c r="Z820" i="1" s="1"/>
  <c r="X404" i="1"/>
  <c r="Y404" i="1" s="1"/>
  <c r="Z404" i="1" s="1"/>
  <c r="X1965" i="1"/>
  <c r="Y1965" i="1" s="1"/>
  <c r="Z1965" i="1" s="1"/>
  <c r="X364" i="1"/>
  <c r="Y364" i="1" s="1"/>
  <c r="Z364" i="1" s="1"/>
  <c r="X1777" i="1"/>
  <c r="Y1777" i="1" s="1"/>
  <c r="Z1777" i="1" s="1"/>
  <c r="X2026" i="1"/>
  <c r="Y2026" i="1" s="1"/>
  <c r="Z2026" i="1" s="1"/>
  <c r="X352" i="1"/>
  <c r="Y352" i="1" s="1"/>
  <c r="Z352" i="1" s="1"/>
  <c r="X2155" i="1"/>
  <c r="Y2155" i="1" s="1"/>
  <c r="Z2155" i="1" s="1"/>
  <c r="X360" i="1"/>
  <c r="Y360" i="1" s="1"/>
  <c r="Z360" i="1" s="1"/>
  <c r="X1561" i="1"/>
  <c r="Y1561" i="1" s="1"/>
  <c r="Z1561" i="1" s="1"/>
  <c r="X1311" i="1"/>
  <c r="Y1311" i="1" s="1"/>
  <c r="Z1311" i="1" s="1"/>
  <c r="X1986" i="1"/>
  <c r="Y1986" i="1" s="1"/>
  <c r="Z1986" i="1" s="1"/>
  <c r="X1357" i="1"/>
  <c r="Y1357" i="1" s="1"/>
  <c r="Z1357" i="1" s="1"/>
  <c r="X762" i="1"/>
  <c r="Y762" i="1" s="1"/>
  <c r="Z762" i="1" s="1"/>
  <c r="X1037" i="1"/>
  <c r="Y1037" i="1" s="1"/>
  <c r="Z1037" i="1" s="1"/>
  <c r="X2462" i="1"/>
  <c r="Y2462" i="1" s="1"/>
  <c r="Z2462" i="1" s="1"/>
  <c r="X1649" i="1"/>
  <c r="Y1649" i="1" s="1"/>
  <c r="Z1649" i="1" s="1"/>
  <c r="X1471" i="1"/>
  <c r="Y1471" i="1" s="1"/>
  <c r="Z1471" i="1" s="1"/>
  <c r="X429" i="1"/>
  <c r="Y429" i="1" s="1"/>
  <c r="Z429" i="1" s="1"/>
  <c r="X917" i="1"/>
  <c r="Y917" i="1" s="1"/>
  <c r="Z917" i="1" s="1"/>
  <c r="X2103" i="1"/>
  <c r="Y2103" i="1" s="1"/>
  <c r="Z2103" i="1" s="1"/>
  <c r="X756" i="1"/>
  <c r="Y756" i="1" s="1"/>
  <c r="Z756" i="1" s="1"/>
  <c r="X1976" i="1"/>
  <c r="Y1976" i="1" s="1"/>
  <c r="Z1976" i="1" s="1"/>
  <c r="X550" i="1"/>
  <c r="Y550" i="1" s="1"/>
  <c r="Z550" i="1" s="1"/>
  <c r="X1804" i="1"/>
  <c r="Y1804" i="1" s="1"/>
  <c r="Z1804" i="1" s="1"/>
  <c r="X706" i="1"/>
  <c r="Y706" i="1" s="1"/>
  <c r="Z706" i="1" s="1"/>
  <c r="X1540" i="1"/>
  <c r="Y1540" i="1" s="1"/>
  <c r="Z1540" i="1" s="1"/>
  <c r="X1994" i="1"/>
  <c r="Y1994" i="1" s="1"/>
  <c r="Z1994" i="1" s="1"/>
  <c r="X2144" i="1"/>
  <c r="Y2144" i="1" s="1"/>
  <c r="Z2144" i="1" s="1"/>
  <c r="X1764" i="1"/>
  <c r="Y1764" i="1" s="1"/>
  <c r="Z1764" i="1" s="1"/>
  <c r="X1295" i="1"/>
  <c r="Y1295" i="1" s="1"/>
  <c r="Z1295" i="1" s="1"/>
  <c r="X1412" i="1"/>
  <c r="Y1412" i="1" s="1"/>
  <c r="Z1412" i="1" s="1"/>
  <c r="X1837" i="1"/>
  <c r="Y1837" i="1" s="1"/>
  <c r="Z1837" i="1" s="1"/>
  <c r="X1347" i="1"/>
  <c r="Y1347" i="1" s="1"/>
  <c r="Z1347" i="1" s="1"/>
  <c r="X1372" i="1"/>
  <c r="Y1372" i="1" s="1"/>
  <c r="Z1372" i="1" s="1"/>
  <c r="X1705" i="1"/>
  <c r="Y1705" i="1" s="1"/>
  <c r="Z1705" i="1" s="1"/>
  <c r="X742" i="1"/>
  <c r="Y742" i="1" s="1"/>
  <c r="Z742" i="1" s="1"/>
  <c r="X881" i="1"/>
  <c r="Y881" i="1" s="1"/>
  <c r="Z881" i="1" s="1"/>
  <c r="X2290" i="1"/>
  <c r="Y2290" i="1" s="1"/>
  <c r="Z2290" i="1" s="1"/>
  <c r="X370" i="1"/>
  <c r="Y370" i="1" s="1"/>
  <c r="Z370" i="1" s="1"/>
  <c r="X1450" i="1"/>
  <c r="Y1450" i="1" s="1"/>
  <c r="Z1450" i="1" s="1"/>
  <c r="X1523" i="1"/>
  <c r="Y1523" i="1" s="1"/>
  <c r="Z1523" i="1" s="1"/>
  <c r="X2424" i="1"/>
  <c r="Y2424" i="1" s="1"/>
  <c r="Z2424" i="1" s="1"/>
  <c r="X791" i="1"/>
  <c r="Y791" i="1" s="1"/>
  <c r="Z791" i="1" s="1"/>
  <c r="X2270" i="1"/>
  <c r="Y2270" i="1" s="1"/>
  <c r="Z2270" i="1" s="1"/>
  <c r="X1447" i="1"/>
  <c r="Y1447" i="1" s="1"/>
  <c r="Z1447" i="1" s="1"/>
  <c r="X689" i="1"/>
  <c r="Y689" i="1" s="1"/>
  <c r="Z689" i="1" s="1"/>
  <c r="X1895" i="1"/>
  <c r="Y1895" i="1" s="1"/>
  <c r="Z1895" i="1" s="1"/>
  <c r="X272" i="1"/>
  <c r="Y272" i="1" s="1"/>
  <c r="Z272" i="1" s="1"/>
  <c r="X98" i="1"/>
  <c r="Y98" i="1" s="1"/>
  <c r="Z98" i="1" s="1"/>
  <c r="X669" i="1"/>
  <c r="Y669" i="1" s="1"/>
  <c r="Z669" i="1" s="1"/>
  <c r="X1562" i="1"/>
  <c r="Y1562" i="1" s="1"/>
  <c r="Z1562" i="1" s="1"/>
  <c r="X1022" i="1"/>
  <c r="Y1022" i="1" s="1"/>
  <c r="Z1022" i="1" s="1"/>
  <c r="X2013" i="1"/>
  <c r="Y2013" i="1" s="1"/>
  <c r="Z2013" i="1" s="1"/>
  <c r="X2230" i="1"/>
  <c r="Y2230" i="1" s="1"/>
  <c r="Z2230" i="1" s="1"/>
  <c r="X2139" i="1"/>
  <c r="Y2139" i="1" s="1"/>
  <c r="Z2139" i="1" s="1"/>
  <c r="X2173" i="1"/>
  <c r="Y2173" i="1" s="1"/>
  <c r="Z2173" i="1" s="1"/>
  <c r="X702" i="1"/>
  <c r="Y702" i="1" s="1"/>
  <c r="Z702" i="1" s="1"/>
  <c r="X60" i="1"/>
  <c r="Y60" i="1" s="1"/>
  <c r="Z60" i="1" s="1"/>
  <c r="X1789" i="1"/>
  <c r="Y1789" i="1" s="1"/>
  <c r="Z1789" i="1" s="1"/>
  <c r="X1997" i="1"/>
  <c r="Y1997" i="1" s="1"/>
  <c r="Z1997" i="1" s="1"/>
  <c r="X2030" i="1"/>
  <c r="Y2030" i="1" s="1"/>
  <c r="Z2030" i="1" s="1"/>
  <c r="X2092" i="1"/>
  <c r="Y2092" i="1" s="1"/>
  <c r="Z2092" i="1" s="1"/>
  <c r="X2262" i="1"/>
  <c r="Y2262" i="1" s="1"/>
  <c r="Z2262" i="1" s="1"/>
  <c r="X1236" i="1"/>
  <c r="Y1236" i="1" s="1"/>
  <c r="Z1236" i="1" s="1"/>
  <c r="X2347" i="1"/>
  <c r="Y2347" i="1" s="1"/>
  <c r="Z2347" i="1" s="1"/>
  <c r="X1307" i="1"/>
  <c r="Y1307" i="1" s="1"/>
  <c r="Z1307" i="1" s="1"/>
  <c r="X2042" i="1"/>
  <c r="Y2042" i="1" s="1"/>
  <c r="Z2042" i="1" s="1"/>
  <c r="X88" i="1"/>
  <c r="Y88" i="1" s="1"/>
  <c r="Z88" i="1" s="1"/>
  <c r="X2242" i="1"/>
  <c r="Y2242" i="1" s="1"/>
  <c r="Z2242" i="1" s="1"/>
  <c r="X1051" i="1"/>
  <c r="Y1051" i="1" s="1"/>
  <c r="Z1051" i="1" s="1"/>
  <c r="X2394" i="1"/>
  <c r="Y2394" i="1" s="1"/>
  <c r="Z2394" i="1" s="1"/>
  <c r="X1623" i="1"/>
  <c r="Y1623" i="1" s="1"/>
  <c r="Z1623" i="1" s="1"/>
  <c r="X422" i="1"/>
  <c r="Y422" i="1" s="1"/>
  <c r="Z422" i="1" s="1"/>
  <c r="X1748" i="1"/>
  <c r="Y1748" i="1" s="1"/>
  <c r="Z1748" i="1" s="1"/>
  <c r="X909" i="1"/>
  <c r="Y909" i="1" s="1"/>
  <c r="Z909" i="1" s="1"/>
  <c r="X1550" i="1"/>
  <c r="Y1550" i="1" s="1"/>
  <c r="Z1550" i="1" s="1"/>
  <c r="X1808" i="1"/>
  <c r="Y1808" i="1" s="1"/>
  <c r="Z1808" i="1" s="1"/>
  <c r="X2233" i="1"/>
  <c r="Y2233" i="1" s="1"/>
  <c r="Z2233" i="1" s="1"/>
  <c r="X197" i="1"/>
  <c r="Y197" i="1" s="1"/>
  <c r="Z197" i="1" s="1"/>
  <c r="X2131" i="1"/>
  <c r="Y2131" i="1" s="1"/>
  <c r="Z2131" i="1" s="1"/>
  <c r="X407" i="1"/>
  <c r="Y407" i="1" s="1"/>
  <c r="Z407" i="1" s="1"/>
  <c r="X70" i="1"/>
  <c r="Y70" i="1" s="1"/>
  <c r="Z70" i="1" s="1"/>
  <c r="X2259" i="1"/>
  <c r="Y2259" i="1" s="1"/>
  <c r="Z2259" i="1" s="1"/>
  <c r="X1381" i="1"/>
  <c r="Y1381" i="1" s="1"/>
  <c r="Z1381" i="1" s="1"/>
  <c r="X2258" i="1"/>
  <c r="Y2258" i="1" s="1"/>
  <c r="Z2258" i="1" s="1"/>
  <c r="X1444" i="1"/>
  <c r="Y1444" i="1" s="1"/>
  <c r="Z1444" i="1" s="1"/>
  <c r="X1383" i="1"/>
  <c r="Y1383" i="1" s="1"/>
  <c r="Z1383" i="1" s="1"/>
  <c r="X1841" i="1"/>
  <c r="Y1841" i="1" s="1"/>
  <c r="Z1841" i="1" s="1"/>
  <c r="X646" i="1"/>
  <c r="Y646" i="1" s="1"/>
  <c r="Z646" i="1" s="1"/>
  <c r="X2457" i="1"/>
  <c r="Y2457" i="1" s="1"/>
  <c r="Z2457" i="1" s="1"/>
  <c r="X2088" i="1"/>
  <c r="Y2088" i="1" s="1"/>
  <c r="Z2088" i="1" s="1"/>
  <c r="X2212" i="1"/>
  <c r="Y2212" i="1" s="1"/>
  <c r="Z2212" i="1" s="1"/>
  <c r="X100" i="1"/>
  <c r="Y100" i="1" s="1"/>
  <c r="Z100" i="1" s="1"/>
  <c r="X1230" i="1"/>
  <c r="Y1230" i="1" s="1"/>
  <c r="Z1230" i="1" s="1"/>
  <c r="X231" i="1"/>
  <c r="Y231" i="1" s="1"/>
  <c r="Z231" i="1" s="1"/>
  <c r="X875" i="1"/>
  <c r="Y875" i="1" s="1"/>
  <c r="Z875" i="1" s="1"/>
  <c r="X1099" i="1"/>
  <c r="Y1099" i="1" s="1"/>
  <c r="Z1099" i="1" s="1"/>
  <c r="X1470" i="1"/>
  <c r="Y1470" i="1" s="1"/>
  <c r="Z1470" i="1" s="1"/>
  <c r="X219" i="1"/>
  <c r="Y219" i="1" s="1"/>
  <c r="Z219" i="1" s="1"/>
  <c r="X236" i="1"/>
  <c r="Y236" i="1" s="1"/>
  <c r="Z236" i="1" s="1"/>
  <c r="X1208" i="1"/>
  <c r="Y1208" i="1" s="1"/>
  <c r="Z1208" i="1" s="1"/>
  <c r="X331" i="1"/>
  <c r="Y331" i="1" s="1"/>
  <c r="Z331" i="1" s="1"/>
  <c r="X1942" i="1"/>
  <c r="Y1942" i="1" s="1"/>
  <c r="Z1942" i="1" s="1"/>
  <c r="X119" i="1"/>
  <c r="Y119" i="1" s="1"/>
  <c r="Z119" i="1" s="1"/>
  <c r="X1721" i="1"/>
  <c r="Y1721" i="1" s="1"/>
  <c r="Z1721" i="1" s="1"/>
  <c r="X1132" i="1"/>
  <c r="Y1132" i="1" s="1"/>
  <c r="Z1132" i="1" s="1"/>
  <c r="X2502" i="1"/>
  <c r="Y2502" i="1" s="1"/>
  <c r="Z2502" i="1" s="1"/>
  <c r="X1898" i="1"/>
  <c r="Y1898" i="1" s="1"/>
  <c r="Z1898" i="1" s="1"/>
  <c r="X1395" i="1"/>
  <c r="Y1395" i="1" s="1"/>
  <c r="Z1395" i="1" s="1"/>
  <c r="X2157" i="1"/>
  <c r="Y2157" i="1" s="1"/>
  <c r="Z2157" i="1" s="1"/>
  <c r="X1289" i="1"/>
  <c r="Y1289" i="1" s="1"/>
  <c r="Z1289" i="1" s="1"/>
  <c r="X2005" i="1"/>
  <c r="Y2005" i="1" s="1"/>
  <c r="Z2005" i="1" s="1"/>
  <c r="X1712" i="1"/>
  <c r="Y1712" i="1" s="1"/>
  <c r="Z1712" i="1" s="1"/>
  <c r="X2240" i="1"/>
  <c r="Y2240" i="1" s="1"/>
  <c r="Z2240" i="1" s="1"/>
  <c r="X1539" i="1"/>
  <c r="Y1539" i="1" s="1"/>
  <c r="Z1539" i="1" s="1"/>
  <c r="X2200" i="1"/>
  <c r="Y2200" i="1" s="1"/>
  <c r="Z2200" i="1" s="1"/>
  <c r="X1087" i="1"/>
  <c r="Y1087" i="1" s="1"/>
  <c r="Z1087" i="1" s="1"/>
  <c r="X215" i="1"/>
  <c r="Y215" i="1" s="1"/>
  <c r="Z215" i="1" s="1"/>
  <c r="X2189" i="1"/>
  <c r="Y2189" i="1" s="1"/>
  <c r="Z2189" i="1" s="1"/>
  <c r="X1761" i="1"/>
  <c r="Y1761" i="1" s="1"/>
  <c r="Z1761" i="1" s="1"/>
  <c r="X2116" i="1"/>
  <c r="Y2116" i="1" s="1"/>
  <c r="Z2116" i="1" s="1"/>
  <c r="X2417" i="1"/>
  <c r="Y2417" i="1" s="1"/>
  <c r="Z2417" i="1" s="1"/>
  <c r="X2100" i="1"/>
  <c r="Y2100" i="1" s="1"/>
  <c r="Z2100" i="1" s="1"/>
  <c r="X1226" i="1"/>
  <c r="Y1226" i="1" s="1"/>
  <c r="Z1226" i="1" s="1"/>
  <c r="X1872" i="1"/>
  <c r="Y1872" i="1" s="1"/>
  <c r="Z1872" i="1" s="1"/>
  <c r="X562" i="1"/>
  <c r="Y562" i="1" s="1"/>
  <c r="Z562" i="1" s="1"/>
  <c r="X1269" i="1"/>
  <c r="Y1269" i="1" s="1"/>
  <c r="Z1269" i="1" s="1"/>
  <c r="X2052" i="1"/>
  <c r="Y2052" i="1" s="1"/>
  <c r="Z2052" i="1" s="1"/>
  <c r="X2363" i="1"/>
  <c r="Y2363" i="1" s="1"/>
  <c r="Z2363" i="1" s="1"/>
  <c r="X2140" i="1"/>
  <c r="Y2140" i="1" s="1"/>
  <c r="Z2140" i="1" s="1"/>
  <c r="X1947" i="1"/>
  <c r="Y1947" i="1" s="1"/>
  <c r="Z1947" i="1" s="1"/>
  <c r="X312" i="1"/>
  <c r="Y312" i="1" s="1"/>
  <c r="Z312" i="1" s="1"/>
  <c r="X140" i="1"/>
  <c r="Y140" i="1" s="1"/>
  <c r="Z140" i="1" s="1"/>
  <c r="X2248" i="1"/>
  <c r="Y2248" i="1" s="1"/>
  <c r="Z2248" i="1" s="1"/>
  <c r="X1609" i="1"/>
  <c r="Y1609" i="1" s="1"/>
  <c r="Z1609" i="1" s="1"/>
  <c r="X1519" i="1"/>
  <c r="Y1519" i="1" s="1"/>
  <c r="Z1519" i="1" s="1"/>
  <c r="X1709" i="1"/>
  <c r="Y1709" i="1" s="1"/>
  <c r="Z1709" i="1" s="1"/>
  <c r="X1905" i="1"/>
  <c r="Y1905" i="1" s="1"/>
  <c r="Z1905" i="1" s="1"/>
  <c r="X848" i="1"/>
  <c r="Y848" i="1" s="1"/>
  <c r="Z848" i="1" s="1"/>
  <c r="X1479" i="1"/>
  <c r="Y1479" i="1" s="1"/>
  <c r="Z1479" i="1" s="1"/>
  <c r="X1703" i="1"/>
  <c r="Y1703" i="1" s="1"/>
  <c r="Z1703" i="1" s="1"/>
  <c r="X2003" i="1"/>
  <c r="Y2003" i="1" s="1"/>
  <c r="Z2003" i="1" s="1"/>
  <c r="X1225" i="1"/>
  <c r="Y1225" i="1" s="1"/>
  <c r="Z1225" i="1" s="1"/>
  <c r="X604" i="1"/>
  <c r="Y604" i="1" s="1"/>
  <c r="Z604" i="1" s="1"/>
  <c r="X1647" i="1"/>
  <c r="Y1647" i="1" s="1"/>
  <c r="Z1647" i="1" s="1"/>
  <c r="X2345" i="1"/>
  <c r="Y2345" i="1" s="1"/>
  <c r="Z2345" i="1" s="1"/>
  <c r="X715" i="1"/>
  <c r="Y715" i="1" s="1"/>
  <c r="Z715" i="1" s="1"/>
  <c r="X1615" i="1"/>
  <c r="Y1615" i="1" s="1"/>
  <c r="Z1615" i="1" s="1"/>
  <c r="X1957" i="1"/>
  <c r="Y1957" i="1" s="1"/>
  <c r="Z1957" i="1" s="1"/>
  <c r="X1851" i="1"/>
  <c r="Y1851" i="1" s="1"/>
  <c r="Z1851" i="1" s="1"/>
  <c r="X801" i="1"/>
  <c r="Y801" i="1" s="1"/>
  <c r="Z801" i="1" s="1"/>
  <c r="X990" i="1"/>
  <c r="Y990" i="1" s="1"/>
  <c r="Z990" i="1" s="1"/>
  <c r="X1573" i="1"/>
  <c r="Y1573" i="1" s="1"/>
  <c r="Z1573" i="1" s="1"/>
  <c r="X2314" i="1"/>
  <c r="Y2314" i="1" s="1"/>
  <c r="Z2314" i="1" s="1"/>
  <c r="X774" i="1"/>
  <c r="Y774" i="1" s="1"/>
  <c r="Z774" i="1" s="1"/>
  <c r="X372" i="1"/>
  <c r="Y372" i="1" s="1"/>
  <c r="Z372" i="1" s="1"/>
  <c r="X137" i="1"/>
  <c r="Y137" i="1" s="1"/>
  <c r="Z137" i="1" s="1"/>
  <c r="X1192" i="1"/>
  <c r="Y1192" i="1" s="1"/>
  <c r="Z1192" i="1" s="1"/>
  <c r="X2447" i="1"/>
  <c r="Y2447" i="1" s="1"/>
  <c r="Z2447" i="1" s="1"/>
  <c r="X1935" i="1"/>
  <c r="Y1935" i="1" s="1"/>
  <c r="Z1935" i="1" s="1"/>
  <c r="X2460" i="1"/>
  <c r="Y2460" i="1" s="1"/>
  <c r="Z2460" i="1" s="1"/>
  <c r="X1853" i="1"/>
  <c r="Y1853" i="1" s="1"/>
  <c r="Z1853" i="1" s="1"/>
  <c r="X2098" i="1"/>
  <c r="Y2098" i="1" s="1"/>
  <c r="Z2098" i="1" s="1"/>
  <c r="X191" i="1"/>
  <c r="Y191" i="1" s="1"/>
  <c r="Z191" i="1" s="1"/>
  <c r="X71" i="1"/>
  <c r="Y71" i="1" s="1"/>
  <c r="Z71" i="1" s="1"/>
  <c r="X468" i="1"/>
  <c r="Y468" i="1" s="1"/>
  <c r="Z468" i="1" s="1"/>
  <c r="X1664" i="1"/>
  <c r="Y1664" i="1" s="1"/>
  <c r="Z1664" i="1" s="1"/>
  <c r="X863" i="1"/>
  <c r="Y863" i="1" s="1"/>
  <c r="Z863" i="1" s="1"/>
  <c r="X1066" i="1"/>
  <c r="Y1066" i="1" s="1"/>
  <c r="Z1066" i="1" s="1"/>
  <c r="X371" i="1"/>
  <c r="Y371" i="1" s="1"/>
  <c r="Z371" i="1" s="1"/>
  <c r="X2170" i="1"/>
  <c r="Y2170" i="1" s="1"/>
  <c r="Z2170" i="1" s="1"/>
  <c r="X1338" i="1"/>
  <c r="Y1338" i="1" s="1"/>
  <c r="Z1338" i="1" s="1"/>
  <c r="X2222" i="1"/>
  <c r="Y2222" i="1" s="1"/>
  <c r="Z2222" i="1" s="1"/>
  <c r="X425" i="1"/>
  <c r="Y425" i="1" s="1"/>
  <c r="Z425" i="1" s="1"/>
  <c r="X1763" i="1"/>
  <c r="Y1763" i="1" s="1"/>
  <c r="Z1763" i="1" s="1"/>
  <c r="X1408" i="1"/>
  <c r="Y1408" i="1" s="1"/>
  <c r="Z1408" i="1" s="1"/>
  <c r="X629" i="1"/>
  <c r="Y629" i="1" s="1"/>
  <c r="Z629" i="1" s="1"/>
  <c r="X851" i="1"/>
  <c r="Y851" i="1" s="1"/>
  <c r="Z851" i="1" s="1"/>
  <c r="X1857" i="1"/>
  <c r="Y1857" i="1" s="1"/>
  <c r="Z1857" i="1" s="1"/>
  <c r="X2147" i="1"/>
  <c r="Y2147" i="1" s="1"/>
  <c r="Z2147" i="1" s="1"/>
  <c r="X1341" i="1"/>
  <c r="Y1341" i="1" s="1"/>
  <c r="Z1341" i="1" s="1"/>
  <c r="X968" i="1"/>
  <c r="Y968" i="1" s="1"/>
  <c r="Z968" i="1" s="1"/>
  <c r="X1925" i="1"/>
  <c r="Y1925" i="1" s="1"/>
  <c r="Z1925" i="1" s="1"/>
  <c r="X1863" i="1"/>
  <c r="Y1863" i="1" s="1"/>
  <c r="Z1863" i="1" s="1"/>
  <c r="X1742" i="1"/>
  <c r="Y1742" i="1" s="1"/>
  <c r="Z1742" i="1" s="1"/>
  <c r="X1238" i="1"/>
  <c r="Y1238" i="1" s="1"/>
  <c r="Z1238" i="1" s="1"/>
  <c r="X1279" i="1"/>
  <c r="Y1279" i="1" s="1"/>
  <c r="Z1279" i="1" s="1"/>
  <c r="X2392" i="1"/>
  <c r="Y2392" i="1" s="1"/>
  <c r="Z2392" i="1" s="1"/>
  <c r="X202" i="1"/>
  <c r="Y202" i="1" s="1"/>
  <c r="Z202" i="1" s="1"/>
  <c r="X2194" i="1"/>
  <c r="Y2194" i="1" s="1"/>
  <c r="Z2194" i="1" s="1"/>
  <c r="X1651" i="1"/>
  <c r="Y1651" i="1" s="1"/>
  <c r="Z1651" i="1" s="1"/>
  <c r="X1669" i="1"/>
  <c r="Y1669" i="1" s="1"/>
  <c r="Z1669" i="1" s="1"/>
  <c r="X2439" i="1"/>
  <c r="Y2439" i="1" s="1"/>
  <c r="Z2439" i="1" s="1"/>
  <c r="X1961" i="1"/>
  <c r="Y1961" i="1" s="1"/>
  <c r="Z1961" i="1" s="1"/>
  <c r="X2362" i="1"/>
  <c r="Y2362" i="1" s="1"/>
  <c r="Z2362" i="1" s="1"/>
  <c r="X1726" i="1"/>
  <c r="Y1726" i="1" s="1"/>
  <c r="Z1726" i="1" s="1"/>
  <c r="X2231" i="1"/>
  <c r="Y2231" i="1" s="1"/>
  <c r="Z2231" i="1" s="1"/>
  <c r="X1568" i="1"/>
  <c r="Y1568" i="1" s="1"/>
  <c r="Z1568" i="1" s="1"/>
  <c r="X657" i="1"/>
  <c r="Y657" i="1" s="1"/>
  <c r="Z657" i="1" s="1"/>
  <c r="X2388" i="1"/>
  <c r="Y2388" i="1" s="1"/>
  <c r="Z2388" i="1" s="1"/>
  <c r="X500" i="1"/>
  <c r="Y500" i="1" s="1"/>
  <c r="Z500" i="1" s="1"/>
  <c r="X426" i="1"/>
  <c r="Y426" i="1" s="1"/>
  <c r="Z426" i="1" s="1"/>
  <c r="X1480" i="1"/>
  <c r="Y1480" i="1" s="1"/>
  <c r="Z1480" i="1" s="1"/>
  <c r="X268" i="1"/>
  <c r="Y268" i="1" s="1"/>
  <c r="Z268" i="1" s="1"/>
  <c r="X1718" i="1"/>
  <c r="Y1718" i="1" s="1"/>
  <c r="Z1718" i="1" s="1"/>
  <c r="X1632" i="1"/>
  <c r="Y1632" i="1" s="1"/>
  <c r="Z1632" i="1" s="1"/>
  <c r="X436" i="1"/>
  <c r="Y436" i="1" s="1"/>
  <c r="Z436" i="1" s="1"/>
  <c r="X277" i="1"/>
  <c r="Y277" i="1" s="1"/>
  <c r="Z277" i="1" s="1"/>
  <c r="X1627" i="1"/>
  <c r="Y1627" i="1" s="1"/>
  <c r="Z1627" i="1" s="1"/>
  <c r="X1785" i="1"/>
  <c r="Y1785" i="1" s="1"/>
  <c r="Z1785" i="1" s="1"/>
  <c r="X2043" i="1"/>
  <c r="Y2043" i="1" s="1"/>
  <c r="Z2043" i="1" s="1"/>
  <c r="X234" i="1"/>
  <c r="Y234" i="1" s="1"/>
  <c r="Z234" i="1" s="1"/>
  <c r="X2275" i="1"/>
  <c r="Y2275" i="1" s="1"/>
  <c r="Z2275" i="1" s="1"/>
  <c r="X1847" i="1"/>
  <c r="Y1847" i="1" s="1"/>
  <c r="Z1847" i="1" s="1"/>
  <c r="X1120" i="1"/>
  <c r="Y1120" i="1" s="1"/>
  <c r="Z1120" i="1" s="1"/>
  <c r="X551" i="1"/>
  <c r="Y551" i="1" s="1"/>
  <c r="Z551" i="1" s="1"/>
  <c r="X1211" i="1"/>
  <c r="Y1211" i="1" s="1"/>
  <c r="Z1211" i="1" s="1"/>
  <c r="X2465" i="1"/>
  <c r="Y2465" i="1" s="1"/>
  <c r="Z2465" i="1" s="1"/>
  <c r="X1859" i="1"/>
  <c r="Y1859" i="1" s="1"/>
  <c r="Z1859" i="1" s="1"/>
  <c r="X128" i="1"/>
  <c r="Y128" i="1" s="1"/>
  <c r="Z128" i="1" s="1"/>
  <c r="X997" i="1"/>
  <c r="Y997" i="1" s="1"/>
  <c r="Z997" i="1" s="1"/>
  <c r="X2065" i="1"/>
  <c r="Y2065" i="1" s="1"/>
  <c r="Z2065" i="1" s="1"/>
  <c r="X1946" i="1"/>
  <c r="Y1946" i="1" s="1"/>
  <c r="Z1946" i="1" s="1"/>
  <c r="X809" i="1"/>
  <c r="Y809" i="1" s="1"/>
  <c r="Z809" i="1" s="1"/>
  <c r="X2084" i="1"/>
  <c r="Y2084" i="1" s="1"/>
  <c r="Z2084" i="1" s="1"/>
  <c r="X1342" i="1"/>
  <c r="Y1342" i="1" s="1"/>
  <c r="Z1342" i="1" s="1"/>
  <c r="X1515" i="1"/>
  <c r="Y1515" i="1" s="1"/>
  <c r="Z1515" i="1" s="1"/>
  <c r="X580" i="1"/>
  <c r="Y580" i="1" s="1"/>
  <c r="Z580" i="1" s="1"/>
  <c r="X2480" i="1"/>
  <c r="Y2480" i="1" s="1"/>
  <c r="Z2480" i="1" s="1"/>
  <c r="X1735" i="1"/>
  <c r="Y1735" i="1" s="1"/>
  <c r="Z1735" i="1" s="1"/>
  <c r="X557" i="1"/>
  <c r="Y557" i="1" s="1"/>
  <c r="Z557" i="1" s="1"/>
  <c r="X1434" i="1"/>
  <c r="Y1434" i="1" s="1"/>
  <c r="Z1434" i="1" s="1"/>
  <c r="X2260" i="1"/>
  <c r="Y2260" i="1" s="1"/>
  <c r="Z2260" i="1" s="1"/>
  <c r="X1652" i="1"/>
  <c r="Y1652" i="1" s="1"/>
  <c r="Z1652" i="1" s="1"/>
  <c r="X1734" i="1"/>
  <c r="Y1734" i="1" s="1"/>
  <c r="Z1734" i="1" s="1"/>
  <c r="X1430" i="1"/>
  <c r="Y1430" i="1" s="1"/>
  <c r="Z1430" i="1" s="1"/>
  <c r="X2461" i="1"/>
  <c r="Y2461" i="1" s="1"/>
  <c r="Z2461" i="1" s="1"/>
  <c r="X2048" i="1"/>
  <c r="Y2048" i="1" s="1"/>
  <c r="Z2048" i="1" s="1"/>
  <c r="X2135" i="1"/>
  <c r="Y2135" i="1" s="1"/>
  <c r="Z2135" i="1" s="1"/>
  <c r="X121" i="1"/>
  <c r="Y121" i="1" s="1"/>
  <c r="Z121" i="1" s="1"/>
  <c r="X1717" i="1"/>
  <c r="Y1717" i="1" s="1"/>
  <c r="Z1717" i="1" s="1"/>
  <c r="X1660" i="1"/>
  <c r="Y1660" i="1" s="1"/>
  <c r="Z1660" i="1" s="1"/>
  <c r="X1723" i="1"/>
  <c r="Y1723" i="1" s="1"/>
  <c r="Z1723" i="1" s="1"/>
  <c r="X1621" i="1"/>
  <c r="Y1621" i="1" s="1"/>
  <c r="Z1621" i="1" s="1"/>
  <c r="X162" i="1"/>
  <c r="Y162" i="1" s="1"/>
  <c r="Z162" i="1" s="1"/>
  <c r="X200" i="1"/>
  <c r="Y200" i="1" s="1"/>
  <c r="Z200" i="1" s="1"/>
  <c r="X1507" i="1"/>
  <c r="Y1507" i="1" s="1"/>
  <c r="Z1507" i="1" s="1"/>
  <c r="X1499" i="1"/>
  <c r="Y1499" i="1" s="1"/>
  <c r="Z1499" i="1" s="1"/>
  <c r="X2108" i="1"/>
  <c r="Y2108" i="1" s="1"/>
  <c r="Z2108" i="1" s="1"/>
  <c r="X537" i="1"/>
  <c r="Y537" i="1" s="1"/>
  <c r="Z537" i="1" s="1"/>
  <c r="X2372" i="1"/>
  <c r="Y2372" i="1" s="1"/>
  <c r="Z2372" i="1" s="1"/>
  <c r="X2066" i="1"/>
  <c r="Y2066" i="1" s="1"/>
  <c r="Z2066" i="1" s="1"/>
  <c r="X724" i="1"/>
  <c r="Y724" i="1" s="1"/>
  <c r="Z724" i="1" s="1"/>
  <c r="X1642" i="1"/>
  <c r="Y1642" i="1" s="1"/>
  <c r="Z1642" i="1" s="1"/>
  <c r="X1044" i="1"/>
  <c r="Y1044" i="1" s="1"/>
  <c r="Z1044" i="1" s="1"/>
  <c r="X902" i="1"/>
  <c r="Y902" i="1" s="1"/>
  <c r="Z902" i="1" s="1"/>
  <c r="X1415" i="1"/>
  <c r="Y1415" i="1" s="1"/>
  <c r="Z1415" i="1" s="1"/>
  <c r="X335" i="1"/>
  <c r="Y335" i="1" s="1"/>
  <c r="Z335" i="1" s="1"/>
  <c r="X1439" i="1"/>
  <c r="Y1439" i="1" s="1"/>
  <c r="Z1439" i="1" s="1"/>
  <c r="X1326" i="1"/>
  <c r="Y1326" i="1" s="1"/>
  <c r="Z1326" i="1" s="1"/>
  <c r="X516" i="1"/>
  <c r="Y516" i="1" s="1"/>
  <c r="Z516" i="1" s="1"/>
  <c r="X535" i="1"/>
  <c r="Y535" i="1" s="1"/>
  <c r="Z535" i="1" s="1"/>
  <c r="X1335" i="1"/>
  <c r="Y1335" i="1" s="1"/>
  <c r="Z1335" i="1" s="1"/>
  <c r="X1083" i="1"/>
  <c r="Y1083" i="1" s="1"/>
  <c r="Z1083" i="1" s="1"/>
  <c r="X1834" i="1"/>
  <c r="Y1834" i="1" s="1"/>
  <c r="Z1834" i="1" s="1"/>
  <c r="X1571" i="1"/>
  <c r="Y1571" i="1" s="1"/>
  <c r="Z1571" i="1" s="1"/>
  <c r="X1979" i="1"/>
  <c r="Y1979" i="1" s="1"/>
  <c r="Z1979" i="1" s="1"/>
  <c r="X632" i="1"/>
  <c r="Y632" i="1" s="1"/>
  <c r="Z632" i="1" s="1"/>
  <c r="X1465" i="1"/>
  <c r="Y1465" i="1" s="1"/>
  <c r="Z1465" i="1" s="1"/>
  <c r="X1267" i="1"/>
  <c r="Y1267" i="1" s="1"/>
  <c r="Z1267" i="1" s="1"/>
  <c r="X1916" i="1"/>
  <c r="Y1916" i="1" s="1"/>
  <c r="Z1916" i="1" s="1"/>
  <c r="X2188" i="1"/>
  <c r="Y2188" i="1" s="1"/>
  <c r="Z2188" i="1" s="1"/>
  <c r="X971" i="1"/>
  <c r="Y971" i="1" s="1"/>
  <c r="Z971" i="1" s="1"/>
  <c r="X2128" i="1"/>
  <c r="Y2128" i="1" s="1"/>
  <c r="Z2128" i="1" s="1"/>
  <c r="X472" i="1"/>
  <c r="Y472" i="1" s="1"/>
  <c r="Z472" i="1" s="1"/>
  <c r="X247" i="1"/>
  <c r="Y247" i="1" s="1"/>
  <c r="Z247" i="1" s="1"/>
  <c r="X2443" i="1"/>
  <c r="Y2443" i="1" s="1"/>
  <c r="Z2443" i="1" s="1"/>
  <c r="X1985" i="1"/>
  <c r="Y1985" i="1" s="1"/>
  <c r="Z1985" i="1" s="1"/>
  <c r="X2058" i="1"/>
  <c r="Y2058" i="1" s="1"/>
  <c r="Z2058" i="1" s="1"/>
  <c r="X2245" i="1"/>
  <c r="Y2245" i="1" s="1"/>
  <c r="Z2245" i="1" s="1"/>
  <c r="X203" i="1"/>
  <c r="Y203" i="1" s="1"/>
  <c r="Z203" i="1" s="1"/>
  <c r="X1704" i="1"/>
  <c r="Y1704" i="1" s="1"/>
  <c r="Z1704" i="1" s="1"/>
  <c r="X2039" i="1"/>
  <c r="Y2039" i="1" s="1"/>
  <c r="Z2039" i="1" s="1"/>
  <c r="X2306" i="1"/>
  <c r="Y2306" i="1" s="1"/>
  <c r="Z2306" i="1" s="1"/>
  <c r="X59" i="1"/>
  <c r="Y59" i="1" s="1"/>
  <c r="X1982" i="1"/>
  <c r="Y1982" i="1" s="1"/>
  <c r="Z1982" i="1" s="1"/>
  <c r="X1766" i="1"/>
  <c r="Y1766" i="1" s="1"/>
  <c r="Z1766" i="1" s="1"/>
  <c r="X227" i="1"/>
  <c r="Y227" i="1" s="1"/>
  <c r="Z227" i="1" s="1"/>
  <c r="X1644" i="1"/>
  <c r="Y1644" i="1" s="1"/>
  <c r="Z1644" i="1" s="1"/>
  <c r="X213" i="1"/>
  <c r="Y213" i="1" s="1"/>
  <c r="Z213" i="1" s="1"/>
  <c r="X97" i="1"/>
  <c r="Y97" i="1" s="1"/>
  <c r="Z97" i="1" s="1"/>
  <c r="X1396" i="1"/>
  <c r="Y1396" i="1" s="1"/>
  <c r="Z1396" i="1" s="1"/>
  <c r="X700" i="1"/>
  <c r="Y700" i="1" s="1"/>
  <c r="Z700" i="1" s="1"/>
  <c r="X1788" i="1"/>
  <c r="Y1788" i="1" s="1"/>
  <c r="Z1788" i="1" s="1"/>
  <c r="X1183" i="1"/>
  <c r="Y1183" i="1" s="1"/>
  <c r="Z1183" i="1" s="1"/>
  <c r="X408" i="1"/>
  <c r="Y408" i="1" s="1"/>
  <c r="Z408" i="1" s="1"/>
  <c r="X1487" i="1"/>
  <c r="Y1487" i="1" s="1"/>
  <c r="Z1487" i="1" s="1"/>
  <c r="X1696" i="1"/>
  <c r="Y1696" i="1" s="1"/>
  <c r="Z1696" i="1" s="1"/>
  <c r="X1599" i="1"/>
  <c r="Y1599" i="1" s="1"/>
  <c r="Z1599" i="1" s="1"/>
  <c r="X1205" i="1"/>
  <c r="Y1205" i="1" s="1"/>
  <c r="Z1205" i="1" s="1"/>
  <c r="X208" i="1"/>
  <c r="Y208" i="1" s="1"/>
  <c r="Z208" i="1" s="1"/>
  <c r="X2210" i="1"/>
  <c r="Y2210" i="1" s="1"/>
  <c r="Z2210" i="1" s="1"/>
  <c r="X1743" i="1"/>
  <c r="Y1743" i="1" s="1"/>
  <c r="Z1743" i="1" s="1"/>
  <c r="X1181" i="1"/>
  <c r="Y1181" i="1" s="1"/>
  <c r="Z1181" i="1" s="1"/>
  <c r="X561" i="1"/>
  <c r="Y561" i="1" s="1"/>
  <c r="Z561" i="1" s="1"/>
  <c r="X1690" i="1"/>
  <c r="Y1690" i="1" s="1"/>
  <c r="Z1690" i="1" s="1"/>
  <c r="X2187" i="1"/>
  <c r="Y2187" i="1" s="1"/>
  <c r="Z2187" i="1" s="1"/>
  <c r="X1871" i="1"/>
  <c r="Y1871" i="1" s="1"/>
  <c r="Z1871" i="1" s="1"/>
  <c r="X713" i="1"/>
  <c r="Y713" i="1" s="1"/>
  <c r="Z713" i="1" s="1"/>
  <c r="X1300" i="1"/>
  <c r="Y1300" i="1" s="1"/>
  <c r="Z1300" i="1" s="1"/>
  <c r="X739" i="1"/>
  <c r="Y739" i="1" s="1"/>
  <c r="Z739" i="1" s="1"/>
  <c r="X334" i="1"/>
  <c r="Y334" i="1" s="1"/>
  <c r="Z334" i="1" s="1"/>
  <c r="X1020" i="1"/>
  <c r="Y1020" i="1" s="1"/>
  <c r="Z1020" i="1" s="1"/>
  <c r="X1093" i="1"/>
  <c r="Y1093" i="1" s="1"/>
  <c r="Z1093" i="1" s="1"/>
  <c r="X1908" i="1"/>
  <c r="Y1908" i="1" s="1"/>
  <c r="Z1908" i="1" s="1"/>
  <c r="X630" i="1"/>
  <c r="Y630" i="1" s="1"/>
  <c r="Z630" i="1" s="1"/>
  <c r="X605" i="1"/>
  <c r="Y605" i="1" s="1"/>
  <c r="Z605" i="1" s="1"/>
  <c r="X1842" i="1"/>
  <c r="Y1842" i="1" s="1"/>
  <c r="Z1842" i="1" s="1"/>
  <c r="X1870" i="1"/>
  <c r="Y1870" i="1" s="1"/>
  <c r="Z1870" i="1" s="1"/>
  <c r="X962" i="1"/>
  <c r="Y962" i="1" s="1"/>
  <c r="Z962" i="1" s="1"/>
  <c r="X2050" i="1"/>
  <c r="Y2050" i="1" s="1"/>
  <c r="Z2050" i="1" s="1"/>
  <c r="X2474" i="1"/>
  <c r="Y2474" i="1" s="1"/>
  <c r="Z2474" i="1" s="1"/>
  <c r="X73" i="1"/>
  <c r="Y73" i="1" s="1"/>
  <c r="Z73" i="1" s="1"/>
  <c r="X2486" i="1"/>
  <c r="Y2486" i="1" s="1"/>
  <c r="Z2486" i="1" s="1"/>
  <c r="X1427" i="1"/>
  <c r="Y1427" i="1" s="1"/>
  <c r="Z1427" i="1" s="1"/>
  <c r="X1218" i="1"/>
  <c r="Y1218" i="1" s="1"/>
  <c r="Z1218" i="1" s="1"/>
  <c r="X1865" i="1"/>
  <c r="Y1865" i="1" s="1"/>
  <c r="Z1865" i="1" s="1"/>
  <c r="X105" i="1"/>
  <c r="Y105" i="1" s="1"/>
  <c r="Z105" i="1" s="1"/>
  <c r="X585" i="1"/>
  <c r="Y585" i="1" s="1"/>
  <c r="Z585" i="1" s="1"/>
  <c r="X2313" i="1"/>
  <c r="Y2313" i="1" s="1"/>
  <c r="Z2313" i="1" s="1"/>
  <c r="X950" i="1"/>
  <c r="Y950" i="1" s="1"/>
  <c r="Z950" i="1" s="1"/>
  <c r="X1152" i="1"/>
  <c r="Y1152" i="1" s="1"/>
  <c r="Z1152" i="1" s="1"/>
  <c r="X1563" i="1"/>
  <c r="Y1563" i="1" s="1"/>
  <c r="Z1563" i="1" s="1"/>
  <c r="X2399" i="1"/>
  <c r="Y2399" i="1" s="1"/>
  <c r="Z2399" i="1" s="1"/>
  <c r="X149" i="1"/>
  <c r="Y149" i="1" s="1"/>
  <c r="Z149" i="1" s="1"/>
  <c r="X424" i="1"/>
  <c r="Y424" i="1" s="1"/>
  <c r="Z424" i="1" s="1"/>
  <c r="X2499" i="1"/>
  <c r="Y2499" i="1" s="1"/>
  <c r="Z2499" i="1" s="1"/>
  <c r="X2109" i="1"/>
  <c r="Y2109" i="1" s="1"/>
  <c r="Z2109" i="1" s="1"/>
  <c r="X276" i="1"/>
  <c r="Y276" i="1" s="1"/>
  <c r="Z276" i="1" s="1"/>
  <c r="X1010" i="1"/>
  <c r="Y1010" i="1" s="1"/>
  <c r="Z1010" i="1" s="1"/>
  <c r="X610" i="1"/>
  <c r="Y610" i="1" s="1"/>
  <c r="Z610" i="1" s="1"/>
  <c r="X2497" i="1"/>
  <c r="Y2497" i="1" s="1"/>
  <c r="Z2497" i="1" s="1"/>
  <c r="X314" i="1"/>
  <c r="Y314" i="1" s="1"/>
  <c r="Z314" i="1" s="1"/>
  <c r="X745" i="1"/>
  <c r="Y745" i="1" s="1"/>
  <c r="Z745" i="1" s="1"/>
  <c r="X533" i="1"/>
  <c r="Y533" i="1" s="1"/>
  <c r="Z533" i="1" s="1"/>
  <c r="X296" i="1"/>
  <c r="Y296" i="1" s="1"/>
  <c r="Z296" i="1" s="1"/>
  <c r="X1641" i="1"/>
  <c r="Y1641" i="1" s="1"/>
  <c r="Z1641" i="1" s="1"/>
  <c r="X1128" i="1"/>
  <c r="Y1128" i="1" s="1"/>
  <c r="Z1128" i="1" s="1"/>
  <c r="X992" i="1"/>
  <c r="Y992" i="1" s="1"/>
  <c r="Z992" i="1" s="1"/>
  <c r="X2202" i="1"/>
  <c r="Y2202" i="1" s="1"/>
  <c r="Z2202" i="1" s="1"/>
  <c r="X932" i="1"/>
  <c r="Y932" i="1" s="1"/>
  <c r="Z932" i="1" s="1"/>
  <c r="X808" i="1"/>
  <c r="Y808" i="1" s="1"/>
  <c r="Z808" i="1" s="1"/>
  <c r="X833" i="1"/>
  <c r="Y833" i="1" s="1"/>
  <c r="Z833" i="1" s="1"/>
  <c r="X521" i="1"/>
  <c r="Y521" i="1" s="1"/>
  <c r="Z521" i="1" s="1"/>
  <c r="X1637" i="1"/>
  <c r="Y1637" i="1" s="1"/>
  <c r="Z1637" i="1" s="1"/>
  <c r="X529" i="1"/>
  <c r="Y529" i="1" s="1"/>
  <c r="Z529" i="1" s="1"/>
  <c r="X1557" i="1"/>
  <c r="Y1557" i="1" s="1"/>
  <c r="Z1557" i="1" s="1"/>
  <c r="X2145" i="1"/>
  <c r="Y2145" i="1" s="1"/>
  <c r="Z2145" i="1" s="1"/>
  <c r="X1972" i="1"/>
  <c r="Y1972" i="1" s="1"/>
  <c r="Z1972" i="1" s="1"/>
  <c r="X428" i="1"/>
  <c r="Y428" i="1" s="1"/>
  <c r="Z428" i="1" s="1"/>
  <c r="X1154" i="1"/>
  <c r="Y1154" i="1" s="1"/>
  <c r="Z1154" i="1" s="1"/>
  <c r="X192" i="1"/>
  <c r="Y192" i="1" s="1"/>
  <c r="Z192" i="1" s="1"/>
  <c r="X2156" i="1"/>
  <c r="Y2156" i="1" s="1"/>
  <c r="Z2156" i="1" s="1"/>
  <c r="X1592" i="1"/>
  <c r="Y1592" i="1" s="1"/>
  <c r="Z1592" i="1" s="1"/>
  <c r="X2374" i="1"/>
  <c r="Y2374" i="1" s="1"/>
  <c r="Z2374" i="1" s="1"/>
  <c r="X1176" i="1"/>
  <c r="Y1176" i="1" s="1"/>
  <c r="Z1176" i="1" s="1"/>
  <c r="X496" i="1"/>
  <c r="Y496" i="1" s="1"/>
  <c r="Z496" i="1" s="1"/>
  <c r="X1611" i="1"/>
  <c r="Y1611" i="1" s="1"/>
  <c r="Z1611" i="1" s="1"/>
  <c r="X1402" i="1"/>
  <c r="Y1402" i="1" s="1"/>
  <c r="Z1402" i="1" s="1"/>
  <c r="X911" i="1"/>
  <c r="Y911" i="1" s="1"/>
  <c r="Z911" i="1" s="1"/>
  <c r="X1418" i="1"/>
  <c r="Y1418" i="1" s="1"/>
  <c r="Z1418" i="1" s="1"/>
  <c r="X2120" i="1"/>
  <c r="Y2120" i="1" s="1"/>
  <c r="Z2120" i="1" s="1"/>
  <c r="X2349" i="1"/>
  <c r="Y2349" i="1" s="1"/>
  <c r="Z2349" i="1" s="1"/>
  <c r="X85" i="1"/>
  <c r="Y85" i="1" s="1"/>
  <c r="Z85" i="1" s="1"/>
  <c r="X2010" i="1"/>
  <c r="Y2010" i="1" s="1"/>
  <c r="Z2010" i="1" s="1"/>
  <c r="X1250" i="1"/>
  <c r="Y1250" i="1" s="1"/>
  <c r="Z1250" i="1" s="1"/>
  <c r="X114" i="1"/>
  <c r="Y114" i="1" s="1"/>
  <c r="Z114" i="1" s="1"/>
  <c r="X2096" i="1"/>
  <c r="Y2096" i="1" s="1"/>
  <c r="Z2096" i="1" s="1"/>
  <c r="X2091" i="1"/>
  <c r="Y2091" i="1" s="1"/>
  <c r="Z2091" i="1" s="1"/>
  <c r="X1424" i="1"/>
  <c r="Y1424" i="1" s="1"/>
  <c r="Z1424" i="1" s="1"/>
  <c r="X2402" i="1"/>
  <c r="Y2402" i="1" s="1"/>
  <c r="Z2402" i="1" s="1"/>
  <c r="X2423" i="1"/>
  <c r="Y2423" i="1" s="1"/>
  <c r="Z2423" i="1" s="1"/>
  <c r="X456" i="1"/>
  <c r="Y456" i="1" s="1"/>
  <c r="Z456" i="1" s="1"/>
  <c r="X2178" i="1"/>
  <c r="Y2178" i="1" s="1"/>
  <c r="Z2178" i="1" s="1"/>
  <c r="X777" i="1"/>
  <c r="Y777" i="1" s="1"/>
  <c r="Z777" i="1" s="1"/>
  <c r="X1583" i="1"/>
  <c r="Y1583" i="1" s="1"/>
  <c r="Z1583" i="1" s="1"/>
  <c r="X1806" i="1"/>
  <c r="Y1806" i="1" s="1"/>
  <c r="Z1806" i="1" s="1"/>
  <c r="X2019" i="1"/>
  <c r="Y2019" i="1" s="1"/>
  <c r="Z2019" i="1" s="1"/>
  <c r="X1174" i="1"/>
  <c r="Y1174" i="1" s="1"/>
  <c r="Z1174" i="1" s="1"/>
  <c r="X1656" i="1"/>
  <c r="Y1656" i="1" s="1"/>
  <c r="Z1656" i="1" s="1"/>
  <c r="X495" i="1"/>
  <c r="Y495" i="1" s="1"/>
  <c r="Z495" i="1" s="1"/>
  <c r="X2056" i="1"/>
  <c r="Y2056" i="1" s="1"/>
  <c r="Z2056" i="1" s="1"/>
  <c r="X883" i="1"/>
  <c r="Y883" i="1" s="1"/>
  <c r="Z883" i="1" s="1"/>
  <c r="X239" i="1"/>
  <c r="Y239" i="1" s="1"/>
  <c r="Z239" i="1" s="1"/>
  <c r="X1431" i="1"/>
  <c r="Y1431" i="1" s="1"/>
  <c r="Z1431" i="1" s="1"/>
  <c r="X1423" i="1"/>
  <c r="Y1423" i="1" s="1"/>
  <c r="Z1423" i="1" s="1"/>
  <c r="X2047" i="1"/>
  <c r="Y2047" i="1" s="1"/>
  <c r="Z2047" i="1" s="1"/>
  <c r="X252" i="1"/>
  <c r="Y252" i="1" s="1"/>
  <c r="Z252" i="1" s="1"/>
  <c r="X1331" i="1"/>
  <c r="Y1331" i="1" s="1"/>
  <c r="Z1331" i="1" s="1"/>
  <c r="X2001" i="1"/>
  <c r="Y2001" i="1" s="1"/>
  <c r="Z2001" i="1" s="1"/>
  <c r="X1232" i="1"/>
  <c r="Y1232" i="1" s="1"/>
  <c r="Z1232" i="1" s="1"/>
  <c r="X2413" i="1"/>
  <c r="Y2413" i="1" s="1"/>
  <c r="Z2413" i="1" s="1"/>
  <c r="X1624" i="1"/>
  <c r="Y1624" i="1" s="1"/>
  <c r="Z1624" i="1" s="1"/>
  <c r="X2104" i="1"/>
  <c r="Y2104" i="1" s="1"/>
  <c r="Z2104" i="1" s="1"/>
  <c r="X617" i="1"/>
  <c r="Y617" i="1" s="1"/>
  <c r="Z617" i="1" s="1"/>
  <c r="X1436" i="1"/>
  <c r="Y1436" i="1" s="1"/>
  <c r="Z1436" i="1" s="1"/>
  <c r="X906" i="1"/>
  <c r="Y906" i="1" s="1"/>
  <c r="Z906" i="1" s="1"/>
  <c r="X1779" i="1"/>
  <c r="Y1779" i="1" s="1"/>
  <c r="Z1779" i="1" s="1"/>
  <c r="X2204" i="1"/>
  <c r="Y2204" i="1" s="1"/>
  <c r="Z2204" i="1" s="1"/>
  <c r="X2033" i="1"/>
  <c r="Y2033" i="1" s="1"/>
  <c r="Z2033" i="1" s="1"/>
  <c r="X235" i="1"/>
  <c r="Y235" i="1" s="1"/>
  <c r="Z235" i="1" s="1"/>
  <c r="X918" i="1"/>
  <c r="Y918" i="1" s="1"/>
  <c r="Z918" i="1" s="1"/>
  <c r="X1131" i="1"/>
  <c r="Y1131" i="1" s="1"/>
  <c r="Z1131" i="1" s="1"/>
  <c r="X1312" i="1"/>
  <c r="Y1312" i="1" s="1"/>
  <c r="Z1312" i="1" s="1"/>
  <c r="X957" i="1"/>
  <c r="Y957" i="1" s="1"/>
  <c r="Z957" i="1" s="1"/>
  <c r="X2448" i="1"/>
  <c r="Y2448" i="1" s="1"/>
  <c r="Z2448" i="1" s="1"/>
  <c r="X1319" i="1"/>
  <c r="Y1319" i="1" s="1"/>
  <c r="Z1319" i="1" s="1"/>
  <c r="X776" i="1"/>
  <c r="Y776" i="1" s="1"/>
  <c r="Z776" i="1" s="1"/>
  <c r="X2407" i="1"/>
  <c r="Y2407" i="1" s="1"/>
  <c r="Z2407" i="1" s="1"/>
  <c r="X2078" i="1"/>
  <c r="Y2078" i="1" s="1"/>
  <c r="Z2078" i="1" s="1"/>
  <c r="X2483" i="1"/>
  <c r="Y2483" i="1" s="1"/>
  <c r="Z2483" i="1" s="1"/>
  <c r="X1844" i="1"/>
  <c r="Y1844" i="1" s="1"/>
  <c r="Z1844" i="1" s="1"/>
  <c r="X618" i="1"/>
  <c r="Y618" i="1" s="1"/>
  <c r="Z618" i="1" s="1"/>
  <c r="X1710" i="1"/>
  <c r="Y1710" i="1" s="1"/>
  <c r="Z1710" i="1" s="1"/>
  <c r="X1883" i="1"/>
  <c r="Y1883" i="1" s="1"/>
  <c r="Z1883" i="1" s="1"/>
  <c r="X749" i="1"/>
  <c r="Y749" i="1" s="1"/>
  <c r="Z749" i="1" s="1"/>
  <c r="X1529" i="1"/>
  <c r="Y1529" i="1" s="1"/>
  <c r="Z1529" i="1" s="1"/>
  <c r="X462" i="1"/>
  <c r="Y462" i="1" s="1"/>
  <c r="Z462" i="1" s="1"/>
  <c r="X613" i="1"/>
  <c r="Y613" i="1" s="1"/>
  <c r="Z613" i="1" s="1"/>
  <c r="X1006" i="1"/>
  <c r="Y1006" i="1" s="1"/>
  <c r="Z1006" i="1" s="1"/>
  <c r="X1147" i="1"/>
  <c r="Y1147" i="1" s="1"/>
  <c r="Z1147" i="1" s="1"/>
  <c r="X1774" i="1"/>
  <c r="Y1774" i="1" s="1"/>
  <c r="Z1774" i="1" s="1"/>
  <c r="X2478" i="1"/>
  <c r="Y2478" i="1" s="1"/>
  <c r="Z2478" i="1" s="1"/>
  <c r="X1956" i="1"/>
  <c r="Y1956" i="1" s="1"/>
  <c r="Z1956" i="1" s="1"/>
  <c r="X430" i="1"/>
  <c r="Y430" i="1" s="1"/>
  <c r="Z430" i="1" s="1"/>
  <c r="X1498" i="1"/>
  <c r="Y1498" i="1" s="1"/>
  <c r="Z1498" i="1" s="1"/>
  <c r="X1809" i="1"/>
  <c r="Y1809" i="1" s="1"/>
  <c r="Z1809" i="1" s="1"/>
  <c r="X2493" i="1"/>
  <c r="Y2493" i="1" s="1"/>
  <c r="Z2493" i="1" s="1"/>
  <c r="X2351" i="1"/>
  <c r="Y2351" i="1" s="1"/>
  <c r="Z2351" i="1" s="1"/>
  <c r="X625" i="1"/>
  <c r="Y625" i="1" s="1"/>
  <c r="Z625" i="1" s="1"/>
  <c r="X1900" i="1"/>
  <c r="Y1900" i="1" s="1"/>
  <c r="Z1900" i="1" s="1"/>
  <c r="X1792" i="1"/>
  <c r="Y1792" i="1" s="1"/>
  <c r="Z1792" i="1" s="1"/>
  <c r="X2256" i="1"/>
  <c r="Y2256" i="1" s="1"/>
  <c r="Z2256" i="1" s="1"/>
  <c r="X80" i="1"/>
  <c r="Y80" i="1" s="1"/>
  <c r="Z80" i="1" s="1"/>
  <c r="X1491" i="1"/>
  <c r="Y1491" i="1" s="1"/>
  <c r="Z1491" i="1" s="1"/>
  <c r="X1951" i="1"/>
  <c r="Y1951" i="1" s="1"/>
  <c r="Z1951" i="1" s="1"/>
  <c r="X1391" i="1"/>
  <c r="Y1391" i="1" s="1"/>
  <c r="Z1391" i="1" s="1"/>
  <c r="X1724" i="1"/>
  <c r="Y1724" i="1" s="1"/>
  <c r="Z1724" i="1" s="1"/>
  <c r="X2211" i="1"/>
  <c r="Y2211" i="1" s="1"/>
  <c r="Z2211" i="1" s="1"/>
  <c r="X2506" i="1"/>
  <c r="Y2506" i="1" s="1"/>
  <c r="Z2506" i="1" s="1"/>
  <c r="X1907" i="1"/>
  <c r="Y1907" i="1" s="1"/>
  <c r="Z1907" i="1" s="1"/>
  <c r="X1769" i="1"/>
  <c r="Y1769" i="1" s="1"/>
  <c r="Z1769" i="1" s="1"/>
  <c r="X2121" i="1"/>
  <c r="Y2121" i="1" s="1"/>
  <c r="Z2121" i="1" s="1"/>
  <c r="X2164" i="1"/>
  <c r="Y2164" i="1" s="1"/>
  <c r="Z2164" i="1" s="1"/>
  <c r="X556" i="1"/>
  <c r="Y556" i="1" s="1"/>
  <c r="Z556" i="1" s="1"/>
  <c r="X1024" i="1"/>
  <c r="Y1024" i="1" s="1"/>
  <c r="Z1024" i="1" s="1"/>
  <c r="X324" i="1"/>
  <c r="Y324" i="1" s="1"/>
  <c r="Z324" i="1" s="1"/>
  <c r="X1727" i="1"/>
  <c r="Y1727" i="1" s="1"/>
  <c r="Z1727" i="1" s="1"/>
  <c r="X1235" i="1"/>
  <c r="Y1235" i="1" s="1"/>
  <c r="Z1235" i="1" s="1"/>
  <c r="X1858" i="1"/>
  <c r="Y1858" i="1" s="1"/>
  <c r="Z1858" i="1" s="1"/>
  <c r="X1375" i="1"/>
  <c r="Y1375" i="1" s="1"/>
  <c r="Z1375" i="1" s="1"/>
  <c r="X2309" i="1"/>
  <c r="Y2309" i="1" s="1"/>
  <c r="Z2309" i="1" s="1"/>
  <c r="X847" i="1"/>
  <c r="Y847" i="1" s="1"/>
  <c r="Z847" i="1" s="1"/>
  <c r="X491" i="1"/>
  <c r="Y491" i="1" s="1"/>
  <c r="Z491" i="1" s="1"/>
  <c r="X2427" i="1"/>
  <c r="Y2427" i="1" s="1"/>
  <c r="Z2427" i="1" s="1"/>
  <c r="X925" i="1"/>
  <c r="Y925" i="1" s="1"/>
  <c r="Z925" i="1" s="1"/>
  <c r="X186" i="1"/>
  <c r="Y186" i="1" s="1"/>
  <c r="Z186" i="1" s="1"/>
  <c r="X228" i="1"/>
  <c r="Y228" i="1" s="1"/>
  <c r="Z228" i="1" s="1"/>
  <c r="X466" i="1"/>
  <c r="Y466" i="1" s="1"/>
  <c r="Z466" i="1" s="1"/>
  <c r="X449" i="1"/>
  <c r="Y449" i="1" s="1"/>
  <c r="Z449" i="1" s="1"/>
  <c r="X811" i="1"/>
  <c r="Y811" i="1" s="1"/>
  <c r="Z811" i="1" s="1"/>
  <c r="X1522" i="1"/>
  <c r="Y1522" i="1" s="1"/>
  <c r="Z1522" i="1" s="1"/>
  <c r="X1038" i="1"/>
  <c r="Y1038" i="1" s="1"/>
  <c r="Z1038" i="1" s="1"/>
  <c r="X2011" i="1"/>
  <c r="Y2011" i="1" s="1"/>
  <c r="Z2011" i="1" s="1"/>
  <c r="X1097" i="1"/>
  <c r="Y1097" i="1" s="1"/>
  <c r="Z1097" i="1" s="1"/>
  <c r="X2348" i="1"/>
  <c r="Y2348" i="1" s="1"/>
  <c r="Z2348" i="1" s="1"/>
  <c r="X1996" i="1"/>
  <c r="Y1996" i="1" s="1"/>
  <c r="Z1996" i="1" s="1"/>
  <c r="X1887" i="1"/>
  <c r="Y1887" i="1" s="1"/>
  <c r="Z1887" i="1" s="1"/>
  <c r="X1602" i="1"/>
  <c r="Y1602" i="1" s="1"/>
  <c r="Z1602" i="1" s="1"/>
  <c r="X2505" i="1"/>
  <c r="Y2505" i="1" s="1"/>
  <c r="Z2505" i="1" s="1"/>
  <c r="X1175" i="1"/>
  <c r="Y1175" i="1" s="1"/>
  <c r="Z1175" i="1" s="1"/>
  <c r="X1207" i="1"/>
  <c r="Y1207" i="1" s="1"/>
  <c r="Z1207" i="1" s="1"/>
  <c r="X1640" i="1"/>
  <c r="Y1640" i="1" s="1"/>
  <c r="Z1640" i="1" s="1"/>
  <c r="X475" i="1"/>
  <c r="Y475" i="1" s="1"/>
  <c r="Z475" i="1" s="1"/>
  <c r="X1367" i="1"/>
  <c r="Y1367" i="1" s="1"/>
  <c r="Z1367" i="1" s="1"/>
  <c r="X2244" i="1"/>
  <c r="Y2244" i="1" s="1"/>
  <c r="Z2244" i="1" s="1"/>
  <c r="X1263" i="1"/>
  <c r="Y1263" i="1" s="1"/>
  <c r="Z1263" i="1" s="1"/>
  <c r="X1081" i="1"/>
  <c r="Y1081" i="1" s="1"/>
  <c r="Z1081" i="1" s="1"/>
  <c r="X2192" i="1"/>
  <c r="Y2192" i="1" s="1"/>
  <c r="Z2192" i="1" s="1"/>
  <c r="X2273" i="1"/>
  <c r="Y2273" i="1" s="1"/>
  <c r="Z2273" i="1" s="1"/>
  <c r="X937" i="1"/>
  <c r="Y937" i="1" s="1"/>
  <c r="Z937" i="1" s="1"/>
  <c r="X570" i="1"/>
  <c r="Y570" i="1" s="1"/>
  <c r="Z570" i="1" s="1"/>
  <c r="X2337" i="1"/>
  <c r="Y2337" i="1" s="1"/>
  <c r="Z2337" i="1" s="1"/>
  <c r="X1901" i="1"/>
  <c r="Y1901" i="1" s="1"/>
  <c r="Z1901" i="1" s="1"/>
  <c r="X958" i="1"/>
  <c r="Y958" i="1" s="1"/>
  <c r="Z958" i="1" s="1"/>
  <c r="X785" i="1"/>
  <c r="Y785" i="1" s="1"/>
  <c r="Z785" i="1" s="1"/>
  <c r="X2312" i="1"/>
  <c r="Y2312" i="1" s="1"/>
  <c r="Z2312" i="1" s="1"/>
  <c r="X781" i="1"/>
  <c r="Y781" i="1" s="1"/>
  <c r="Z781" i="1" s="1"/>
  <c r="X2343" i="1"/>
  <c r="Y2343" i="1" s="1"/>
  <c r="Z2343" i="1" s="1"/>
  <c r="X175" i="1"/>
  <c r="Y175" i="1" s="1"/>
  <c r="Z175" i="1" s="1"/>
  <c r="X763" i="1"/>
  <c r="Y763" i="1" s="1"/>
  <c r="Z763" i="1" s="1"/>
  <c r="X518" i="1"/>
  <c r="Y518" i="1" s="1"/>
  <c r="Z518" i="1" s="1"/>
  <c r="X1930" i="1"/>
  <c r="Y1930" i="1" s="1"/>
  <c r="Z1930" i="1" s="1"/>
  <c r="X1303" i="1"/>
  <c r="Y1303" i="1" s="1"/>
  <c r="Z1303" i="1" s="1"/>
  <c r="X1162" i="1"/>
  <c r="Y1162" i="1" s="1"/>
  <c r="Z1162" i="1" s="1"/>
  <c r="X1943" i="1"/>
  <c r="Y1943" i="1" s="1"/>
  <c r="Z1943" i="1" s="1"/>
  <c r="X2384" i="1"/>
  <c r="Y2384" i="1" s="1"/>
  <c r="Z2384" i="1" s="1"/>
  <c r="X979" i="1"/>
  <c r="Y979" i="1" s="1"/>
  <c r="Z979" i="1" s="1"/>
  <c r="X480" i="1"/>
  <c r="Y480" i="1" s="1"/>
  <c r="Z480" i="1" s="1"/>
  <c r="X117" i="1"/>
  <c r="Y117" i="1" s="1"/>
  <c r="Z117" i="1" s="1"/>
  <c r="X559" i="1"/>
  <c r="Y559" i="1" s="1"/>
  <c r="Z559" i="1" s="1"/>
  <c r="X638" i="1"/>
  <c r="Y638" i="1" s="1"/>
  <c r="Z638" i="1" s="1"/>
  <c r="X497" i="1"/>
  <c r="Y497" i="1" s="1"/>
  <c r="Z497" i="1" s="1"/>
  <c r="X1440" i="1"/>
  <c r="Y1440" i="1" s="1"/>
  <c r="Z1440" i="1" s="1"/>
  <c r="X1350" i="1"/>
  <c r="Y1350" i="1" s="1"/>
  <c r="Z1350" i="1" s="1"/>
  <c r="X1662" i="1"/>
  <c r="Y1662" i="1" s="1"/>
  <c r="Z1662" i="1" s="1"/>
  <c r="X1698" i="1"/>
  <c r="Y1698" i="1" s="1"/>
  <c r="Z1698" i="1" s="1"/>
  <c r="X1094" i="1"/>
  <c r="Y1094" i="1" s="1"/>
  <c r="Z1094" i="1" s="1"/>
  <c r="X2422" i="1"/>
  <c r="Y2422" i="1" s="1"/>
  <c r="Z2422" i="1" s="1"/>
  <c r="X1340" i="1"/>
  <c r="Y1340" i="1" s="1"/>
  <c r="Z1340" i="1" s="1"/>
  <c r="X593" i="1"/>
  <c r="Y593" i="1" s="1"/>
  <c r="Z593" i="1" s="1"/>
  <c r="X1318" i="1"/>
  <c r="Y1318" i="1" s="1"/>
  <c r="Z1318" i="1" s="1"/>
  <c r="X517" i="1"/>
  <c r="Y517" i="1" s="1"/>
  <c r="Z517" i="1" s="1"/>
  <c r="X698" i="1"/>
  <c r="Y698" i="1" s="1"/>
  <c r="Z698" i="1" s="1"/>
  <c r="X530" i="1"/>
  <c r="Y530" i="1" s="1"/>
  <c r="Z530" i="1" s="1"/>
  <c r="X459" i="1"/>
  <c r="Y459" i="1" s="1"/>
  <c r="Z459" i="1" s="1"/>
  <c r="X796" i="1"/>
  <c r="Y796" i="1" s="1"/>
  <c r="Z796" i="1" s="1"/>
  <c r="X1159" i="1"/>
  <c r="Y1159" i="1" s="1"/>
  <c r="Z1159" i="1" s="1"/>
  <c r="X2218" i="1"/>
  <c r="Y2218" i="1" s="1"/>
  <c r="Z2218" i="1" s="1"/>
  <c r="X852" i="1"/>
  <c r="Y852" i="1" s="1"/>
  <c r="Z852" i="1" s="1"/>
  <c r="X1276" i="1"/>
  <c r="Y1276" i="1" s="1"/>
  <c r="Z1276" i="1" s="1"/>
  <c r="X670" i="1"/>
  <c r="Y670" i="1" s="1"/>
  <c r="Z670" i="1" s="1"/>
  <c r="X1305" i="1"/>
  <c r="Y1305" i="1" s="1"/>
  <c r="Z1305" i="1" s="1"/>
  <c r="X74" i="1"/>
  <c r="Y74" i="1" s="1"/>
  <c r="Z74" i="1" s="1"/>
  <c r="X930" i="1"/>
  <c r="Y930" i="1" s="1"/>
  <c r="Z930" i="1" s="1"/>
  <c r="X250" i="1"/>
  <c r="Y250" i="1" s="1"/>
  <c r="Z250" i="1" s="1"/>
  <c r="X229" i="1"/>
  <c r="Y229" i="1" s="1"/>
  <c r="Z229" i="1" s="1"/>
  <c r="X2328" i="1"/>
  <c r="Y2328" i="1" s="1"/>
  <c r="Z2328" i="1" s="1"/>
  <c r="X1042" i="1"/>
  <c r="Y1042" i="1" s="1"/>
  <c r="Z1042" i="1" s="1"/>
  <c r="X1133" i="1"/>
  <c r="Y1133" i="1" s="1"/>
  <c r="Z1133" i="1" s="1"/>
  <c r="X1362" i="1"/>
  <c r="Y1362" i="1" s="1"/>
  <c r="Z1362" i="1" s="1"/>
  <c r="X1638" i="1"/>
  <c r="Y1638" i="1" s="1"/>
  <c r="Z1638" i="1" s="1"/>
  <c r="X1882" i="1"/>
  <c r="Y1882" i="1" s="1"/>
  <c r="Z1882" i="1" s="1"/>
  <c r="X184" i="1"/>
  <c r="Y184" i="1" s="1"/>
  <c r="Z184" i="1" s="1"/>
  <c r="X2251" i="1"/>
  <c r="Y2251" i="1" s="1"/>
  <c r="Z2251" i="1" s="1"/>
  <c r="X2090" i="1"/>
  <c r="Y2090" i="1" s="1"/>
  <c r="Z2090" i="1" s="1"/>
  <c r="X2177" i="1"/>
  <c r="Y2177" i="1" s="1"/>
  <c r="Z2177" i="1" s="1"/>
  <c r="X2315" i="1"/>
  <c r="Y2315" i="1" s="1"/>
  <c r="Z2315" i="1" s="1"/>
  <c r="X1452" i="1"/>
  <c r="Y1452" i="1" s="1"/>
  <c r="Z1452" i="1" s="1"/>
  <c r="X1394" i="1"/>
  <c r="Y1394" i="1" s="1"/>
  <c r="Z1394" i="1" s="1"/>
  <c r="X483" i="1"/>
  <c r="Y483" i="1" s="1"/>
  <c r="Z483" i="1" s="1"/>
  <c r="X1411" i="1"/>
  <c r="Y1411" i="1" s="1"/>
  <c r="Z1411" i="1" s="1"/>
  <c r="X337" i="1"/>
  <c r="Y337" i="1" s="1"/>
  <c r="Z337" i="1" s="1"/>
  <c r="X409" i="1"/>
  <c r="Y409" i="1" s="1"/>
  <c r="Z409" i="1" s="1"/>
  <c r="X2477" i="1"/>
  <c r="Y2477" i="1" s="1"/>
  <c r="Z2477" i="1" s="1"/>
  <c r="X467" i="1"/>
  <c r="Y467" i="1" s="1"/>
  <c r="Z467" i="1" s="1"/>
  <c r="X1105" i="1"/>
  <c r="Y1105" i="1" s="1"/>
  <c r="Z1105" i="1" s="1"/>
  <c r="X1636" i="1"/>
  <c r="Y1636" i="1" s="1"/>
  <c r="Z1636" i="1" s="1"/>
  <c r="X1984" i="1"/>
  <c r="Y1984" i="1" s="1"/>
  <c r="Z1984" i="1" s="1"/>
  <c r="X1280" i="1"/>
  <c r="Y1280" i="1" s="1"/>
  <c r="Z1280" i="1" s="1"/>
  <c r="X1620" i="1"/>
  <c r="Y1620" i="1" s="1"/>
  <c r="Z1620" i="1" s="1"/>
  <c r="X1359" i="1"/>
  <c r="Y1359" i="1" s="1"/>
  <c r="Z1359" i="1" s="1"/>
  <c r="X944" i="1"/>
  <c r="Y944" i="1" s="1"/>
  <c r="Z944" i="1" s="1"/>
  <c r="X361" i="1"/>
  <c r="Y361" i="1" s="1"/>
  <c r="Z361" i="1" s="1"/>
  <c r="X2288" i="1"/>
  <c r="Y2288" i="1" s="1"/>
  <c r="Z2288" i="1" s="1"/>
  <c r="X1614" i="1"/>
  <c r="Y1614" i="1" s="1"/>
  <c r="Z1614" i="1" s="1"/>
  <c r="X1420" i="1"/>
  <c r="Y1420" i="1" s="1"/>
  <c r="Z1420" i="1" s="1"/>
  <c r="X2414" i="1"/>
  <c r="Y2414" i="1" s="1"/>
  <c r="Z2414" i="1" s="1"/>
  <c r="X2083" i="1"/>
  <c r="Y2083" i="1" s="1"/>
  <c r="Z2083" i="1" s="1"/>
  <c r="X1952" i="1"/>
  <c r="Y1952" i="1" s="1"/>
  <c r="Z1952" i="1" s="1"/>
  <c r="X1596" i="1"/>
  <c r="Y1596" i="1" s="1"/>
  <c r="Z1596" i="1" s="1"/>
  <c r="X1373" i="1"/>
  <c r="Y1373" i="1" s="1"/>
  <c r="Z1373" i="1" s="1"/>
  <c r="X1805" i="1"/>
  <c r="Y1805" i="1" s="1"/>
  <c r="Z1805" i="1" s="1"/>
  <c r="X1304" i="1"/>
  <c r="Y1304" i="1" s="1"/>
  <c r="Z1304" i="1" s="1"/>
  <c r="X816" i="1"/>
  <c r="Y816" i="1" s="1"/>
  <c r="Z816" i="1" s="1"/>
  <c r="X166" i="1"/>
  <c r="Y166" i="1" s="1"/>
  <c r="Z166" i="1" s="1"/>
  <c r="X860" i="1"/>
  <c r="Y860" i="1" s="1"/>
  <c r="Z860" i="1" s="1"/>
  <c r="X1119" i="1"/>
  <c r="Y1119" i="1" s="1"/>
  <c r="Z1119" i="1" s="1"/>
  <c r="X1975" i="1"/>
  <c r="Y1975" i="1" s="1"/>
  <c r="Z1975" i="1" s="1"/>
  <c r="X1767" i="1"/>
  <c r="Y1767" i="1" s="1"/>
  <c r="Z1767" i="1" s="1"/>
  <c r="X1896" i="1"/>
  <c r="Y1896" i="1" s="1"/>
  <c r="Z1896" i="1" s="1"/>
  <c r="X1503" i="1"/>
  <c r="Y1503" i="1" s="1"/>
  <c r="Z1503" i="1" s="1"/>
  <c r="X1210" i="1"/>
  <c r="Y1210" i="1" s="1"/>
  <c r="Z1210" i="1" s="1"/>
  <c r="X1013" i="1"/>
  <c r="Y1013" i="1" s="1"/>
  <c r="Z1013" i="1" s="1"/>
  <c r="X411" i="1"/>
  <c r="Y411" i="1" s="1"/>
  <c r="Z411" i="1" s="1"/>
  <c r="X328" i="1"/>
  <c r="Y328" i="1" s="1"/>
  <c r="Z328" i="1" s="1"/>
  <c r="X2463" i="1"/>
  <c r="Y2463" i="1" s="1"/>
  <c r="Z2463" i="1" s="1"/>
  <c r="X1827" i="1"/>
  <c r="Y1827" i="1" s="1"/>
  <c r="Z1827" i="1" s="1"/>
  <c r="X1155" i="1"/>
  <c r="Y1155" i="1" s="1"/>
  <c r="Z1155" i="1" s="1"/>
  <c r="X1222" i="1"/>
  <c r="Y1222" i="1" s="1"/>
  <c r="Z1222" i="1" s="1"/>
  <c r="X2252" i="1"/>
  <c r="Y2252" i="1" s="1"/>
  <c r="Z2252" i="1" s="1"/>
  <c r="X508" i="1"/>
  <c r="Y508" i="1" s="1"/>
  <c r="Z508" i="1" s="1"/>
  <c r="X163" i="1"/>
  <c r="Y163" i="1" s="1"/>
  <c r="Z163" i="1" s="1"/>
  <c r="X744" i="1"/>
  <c r="Y744" i="1" s="1"/>
  <c r="Z744" i="1" s="1"/>
  <c r="X1426" i="1"/>
  <c r="Y1426" i="1" s="1"/>
  <c r="Z1426" i="1" s="1"/>
  <c r="X1145" i="1"/>
  <c r="Y1145" i="1" s="1"/>
  <c r="Z1145" i="1" s="1"/>
  <c r="X1167" i="1"/>
  <c r="Y1167" i="1" s="1"/>
  <c r="Z1167" i="1" s="1"/>
  <c r="X327" i="1"/>
  <c r="Y327" i="1" s="1"/>
  <c r="Z327" i="1" s="1"/>
  <c r="X734" i="1"/>
  <c r="Y734" i="1" s="1"/>
  <c r="Z734" i="1" s="1"/>
  <c r="X1112" i="1"/>
  <c r="Y1112" i="1" s="1"/>
  <c r="Z1112" i="1" s="1"/>
  <c r="X2163" i="1"/>
  <c r="Y2163" i="1" s="1"/>
  <c r="Z2163" i="1" s="1"/>
  <c r="X1570" i="1"/>
  <c r="Y1570" i="1" s="1"/>
  <c r="Z1570" i="1" s="1"/>
  <c r="X838" i="1"/>
  <c r="Y838" i="1" s="1"/>
  <c r="Z838" i="1" s="1"/>
  <c r="X1296" i="1"/>
  <c r="Y1296" i="1" s="1"/>
  <c r="Z1296" i="1" s="1"/>
  <c r="X2054" i="1"/>
  <c r="Y2054" i="1" s="1"/>
  <c r="Z2054" i="1" s="1"/>
  <c r="X687" i="1"/>
  <c r="Y687" i="1" s="1"/>
  <c r="Z687" i="1" s="1"/>
  <c r="X1437" i="1"/>
  <c r="Y1437" i="1" s="1"/>
  <c r="Z1437" i="1" s="1"/>
  <c r="X1537" i="1"/>
  <c r="Y1537" i="1" s="1"/>
  <c r="Z1537" i="1" s="1"/>
  <c r="X1352" i="1"/>
  <c r="Y1352" i="1" s="1"/>
  <c r="Z1352" i="1" s="1"/>
  <c r="X2197" i="1"/>
  <c r="Y2197" i="1" s="1"/>
  <c r="Z2197" i="1" s="1"/>
  <c r="X1579" i="1"/>
  <c r="Y1579" i="1" s="1"/>
  <c r="Z1579" i="1" s="1"/>
  <c r="X685" i="1"/>
  <c r="Y685" i="1" s="1"/>
  <c r="Z685" i="1" s="1"/>
  <c r="X2365" i="1"/>
  <c r="Y2365" i="1" s="1"/>
  <c r="Z2365" i="1" s="1"/>
  <c r="X398" i="1"/>
  <c r="Y398" i="1" s="1"/>
  <c r="Z398" i="1" s="1"/>
  <c r="X2369" i="1"/>
  <c r="Y2369" i="1" s="1"/>
  <c r="Z2369" i="1" s="1"/>
  <c r="X122" i="1"/>
  <c r="Y122" i="1" s="1"/>
  <c r="Z122" i="1" s="1"/>
  <c r="X1171" i="1"/>
  <c r="Y1171" i="1" s="1"/>
  <c r="Z1171" i="1" s="1"/>
  <c r="X1541" i="1"/>
  <c r="Y1541" i="1" s="1"/>
  <c r="Z1541" i="1" s="1"/>
  <c r="X754" i="1"/>
  <c r="Y754" i="1" s="1"/>
  <c r="Z754" i="1" s="1"/>
  <c r="X1361" i="1"/>
  <c r="Y1361" i="1" s="1"/>
  <c r="Z1361" i="1" s="1"/>
  <c r="X2138" i="1"/>
  <c r="Y2138" i="1" s="1"/>
  <c r="Z2138" i="1" s="1"/>
  <c r="X2087" i="1"/>
  <c r="Y2087" i="1" s="1"/>
  <c r="Z2087" i="1" s="1"/>
  <c r="X349" i="1"/>
  <c r="Y349" i="1" s="1"/>
  <c r="Z349" i="1" s="1"/>
  <c r="X1606" i="1"/>
  <c r="Y1606" i="1" s="1"/>
  <c r="Z1606" i="1" s="1"/>
  <c r="X1454" i="1"/>
  <c r="Y1454" i="1" s="1"/>
  <c r="Z1454" i="1" s="1"/>
  <c r="X156" i="1"/>
  <c r="Y156" i="1" s="1"/>
  <c r="Z156" i="1" s="1"/>
  <c r="X2418" i="1"/>
  <c r="Y2418" i="1" s="1"/>
  <c r="Z2418" i="1" s="1"/>
  <c r="X578" i="1"/>
  <c r="Y578" i="1" s="1"/>
  <c r="Z578" i="1" s="1"/>
  <c r="X998" i="1"/>
  <c r="Y998" i="1" s="1"/>
  <c r="Z998" i="1" s="1"/>
  <c r="X1157" i="1"/>
  <c r="Y1157" i="1" s="1"/>
  <c r="Z1157" i="1" s="1"/>
  <c r="X2015" i="1"/>
  <c r="Y2015" i="1" s="1"/>
  <c r="Z2015" i="1" s="1"/>
  <c r="X245" i="1"/>
  <c r="Y245" i="1" s="1"/>
  <c r="Z245" i="1" s="1"/>
  <c r="X2319" i="1"/>
  <c r="Y2319" i="1" s="1"/>
  <c r="Z2319" i="1" s="1"/>
  <c r="X586" i="1"/>
  <c r="Y586" i="1" s="1"/>
  <c r="Z586" i="1" s="1"/>
  <c r="X2082" i="1"/>
  <c r="Y2082" i="1" s="1"/>
  <c r="Z2082" i="1" s="1"/>
  <c r="X2431" i="1"/>
  <c r="Y2431" i="1" s="1"/>
  <c r="Z2431" i="1" s="1"/>
  <c r="X220" i="1"/>
  <c r="Y220" i="1" s="1"/>
  <c r="Z220" i="1" s="1"/>
  <c r="X1881" i="1"/>
  <c r="Y1881" i="1" s="1"/>
  <c r="Z1881" i="1" s="1"/>
  <c r="X1681" i="1"/>
  <c r="Y1681" i="1" s="1"/>
  <c r="Z1681" i="1" s="1"/>
  <c r="X1136" i="1"/>
  <c r="Y1136" i="1" s="1"/>
  <c r="Z1136" i="1" s="1"/>
  <c r="X1849" i="1"/>
  <c r="Y1849" i="1" s="1"/>
  <c r="Z1849" i="1" s="1"/>
  <c r="X1068" i="1"/>
  <c r="Y1068" i="1" s="1"/>
  <c r="Z1068" i="1" s="1"/>
  <c r="X2196" i="1"/>
  <c r="Y2196" i="1" s="1"/>
  <c r="Z2196" i="1" s="1"/>
  <c r="X582" i="1"/>
  <c r="Y582" i="1" s="1"/>
  <c r="Z582" i="1" s="1"/>
  <c r="X1065" i="1"/>
  <c r="Y1065" i="1" s="1"/>
  <c r="Z1065" i="1" s="1"/>
  <c r="X442" i="1"/>
  <c r="Y442" i="1" s="1"/>
  <c r="Z442" i="1" s="1"/>
  <c r="X1950" i="1"/>
  <c r="Y1950" i="1" s="1"/>
  <c r="Z1950" i="1" s="1"/>
  <c r="X1969" i="1"/>
  <c r="Y1969" i="1" s="1"/>
  <c r="Z1969" i="1" s="1"/>
  <c r="X1254" i="1"/>
  <c r="Y1254" i="1" s="1"/>
  <c r="Z1254" i="1" s="1"/>
  <c r="X413" i="1"/>
  <c r="Y413" i="1" s="1"/>
  <c r="Z413" i="1" s="1"/>
  <c r="X1104" i="1"/>
  <c r="Y1104" i="1" s="1"/>
  <c r="Z1104" i="1" s="1"/>
  <c r="X1915" i="1"/>
  <c r="Y1915" i="1" s="1"/>
  <c r="Z1915" i="1" s="1"/>
  <c r="X936" i="1"/>
  <c r="Y936" i="1" s="1"/>
  <c r="Z936" i="1" s="1"/>
  <c r="X1485" i="1"/>
  <c r="Y1485" i="1" s="1"/>
  <c r="Z1485" i="1" s="1"/>
  <c r="X1231" i="1"/>
  <c r="Y1231" i="1" s="1"/>
  <c r="Z1231" i="1" s="1"/>
  <c r="X185" i="1"/>
  <c r="Y185" i="1" s="1"/>
  <c r="Z185" i="1" s="1"/>
  <c r="X627" i="1"/>
  <c r="Y627" i="1" s="1"/>
  <c r="Z627" i="1" s="1"/>
  <c r="X1501" i="1"/>
  <c r="Y1501" i="1" s="1"/>
  <c r="Z1501" i="1" s="1"/>
  <c r="X615" i="1"/>
  <c r="Y615" i="1" s="1"/>
  <c r="Z615" i="1" s="1"/>
  <c r="X1390" i="1"/>
  <c r="Y1390" i="1" s="1"/>
  <c r="Z1390" i="1" s="1"/>
  <c r="X222" i="1"/>
  <c r="Y222" i="1" s="1"/>
  <c r="Z222" i="1" s="1"/>
  <c r="X133" i="1"/>
  <c r="Y133" i="1" s="1"/>
  <c r="Z133" i="1" s="1"/>
  <c r="X1509" i="1"/>
  <c r="Y1509" i="1" s="1"/>
  <c r="Z1509" i="1" s="1"/>
  <c r="X1770" i="1"/>
  <c r="Y1770" i="1" s="1"/>
  <c r="Z1770" i="1" s="1"/>
  <c r="X1078" i="1"/>
  <c r="Y1078" i="1" s="1"/>
  <c r="Z1078" i="1" s="1"/>
  <c r="X305" i="1"/>
  <c r="Y305" i="1" s="1"/>
  <c r="Z305" i="1" s="1"/>
  <c r="X377" i="1"/>
  <c r="Y377" i="1" s="1"/>
  <c r="Z377" i="1" s="1"/>
  <c r="X243" i="1"/>
  <c r="Y243" i="1" s="1"/>
  <c r="Z243" i="1" s="1"/>
  <c r="X828" i="1"/>
  <c r="Y828" i="1" s="1"/>
  <c r="Z828" i="1" s="1"/>
  <c r="X507" i="1"/>
  <c r="Y507" i="1" s="1"/>
  <c r="Z507" i="1" s="1"/>
  <c r="X91" i="1"/>
  <c r="Y91" i="1" s="1"/>
  <c r="Z91" i="1" s="1"/>
  <c r="X435" i="1"/>
  <c r="Y435" i="1" s="1"/>
  <c r="Z435" i="1" s="1"/>
  <c r="X955" i="1"/>
  <c r="Y955" i="1" s="1"/>
  <c r="Z955" i="1" s="1"/>
  <c r="X1453" i="1"/>
  <c r="Y1453" i="1" s="1"/>
  <c r="Z1453" i="1" s="1"/>
  <c r="X1754" i="1"/>
  <c r="Y1754" i="1" s="1"/>
  <c r="Z1754" i="1" s="1"/>
  <c r="X2226" i="1"/>
  <c r="Y2226" i="1" s="1"/>
  <c r="Z2226" i="1" s="1"/>
  <c r="X487" i="1"/>
  <c r="Y487" i="1" s="1"/>
  <c r="Z487" i="1" s="1"/>
  <c r="X1200" i="1"/>
  <c r="Y1200" i="1" s="1"/>
  <c r="Z1200" i="1" s="1"/>
  <c r="X65" i="1"/>
  <c r="Y65" i="1" s="1"/>
  <c r="Z65" i="1" s="1"/>
  <c r="X594" i="1"/>
  <c r="Y594" i="1" s="1"/>
  <c r="Z594" i="1" s="1"/>
  <c r="X705" i="1"/>
  <c r="Y705" i="1" s="1"/>
  <c r="Z705" i="1" s="1"/>
  <c r="X1693" i="1"/>
  <c r="Y1693" i="1" s="1"/>
  <c r="Z1693" i="1" s="1"/>
  <c r="X138" i="1"/>
  <c r="Y138" i="1" s="1"/>
  <c r="Z138" i="1" s="1"/>
  <c r="X2419" i="1"/>
  <c r="Y2419" i="1" s="1"/>
  <c r="Z2419" i="1" s="1"/>
  <c r="X505" i="1"/>
  <c r="Y505" i="1" s="1"/>
  <c r="Z505" i="1" s="1"/>
  <c r="X2031" i="1"/>
  <c r="Y2031" i="1" s="1"/>
  <c r="Z2031" i="1" s="1"/>
  <c r="X1103" i="1"/>
  <c r="Y1103" i="1" s="1"/>
  <c r="Z1103" i="1" s="1"/>
  <c r="X275" i="1"/>
  <c r="Y275" i="1" s="1"/>
  <c r="Z275" i="1" s="1"/>
  <c r="X1679" i="1"/>
  <c r="Y1679" i="1" s="1"/>
  <c r="Z1679" i="1" s="1"/>
  <c r="X1933" i="1"/>
  <c r="Y1933" i="1" s="1"/>
  <c r="Z1933" i="1" s="1"/>
  <c r="X1546" i="1"/>
  <c r="Y1546" i="1" s="1"/>
  <c r="Z1546" i="1" s="1"/>
  <c r="X1355" i="1"/>
  <c r="Y1355" i="1" s="1"/>
  <c r="Z1355" i="1" s="1"/>
  <c r="X2303" i="1"/>
  <c r="Y2303" i="1" s="1"/>
  <c r="Z2303" i="1" s="1"/>
  <c r="X1466" i="1"/>
  <c r="Y1466" i="1" s="1"/>
  <c r="Z1466" i="1" s="1"/>
  <c r="X1209" i="1"/>
  <c r="Y1209" i="1" s="1"/>
  <c r="Z1209" i="1" s="1"/>
  <c r="X2358" i="1"/>
  <c r="Y2358" i="1" s="1"/>
  <c r="Z2358" i="1" s="1"/>
  <c r="X84" i="1"/>
  <c r="Y84" i="1" s="1"/>
  <c r="Z84" i="1" s="1"/>
  <c r="X287" i="1"/>
  <c r="Y287" i="1" s="1"/>
  <c r="Z287" i="1" s="1"/>
  <c r="X489" i="1"/>
  <c r="Y489" i="1" s="1"/>
  <c r="Z489" i="1" s="1"/>
  <c r="X511" i="1"/>
  <c r="Y511" i="1" s="1"/>
  <c r="Z511" i="1" s="1"/>
  <c r="X795" i="1"/>
  <c r="Y795" i="1" s="1"/>
  <c r="Z795" i="1" s="1"/>
  <c r="X1110" i="1"/>
  <c r="Y1110" i="1" s="1"/>
  <c r="Z1110" i="1" s="1"/>
  <c r="X1143" i="1"/>
  <c r="Y1143" i="1" s="1"/>
  <c r="Z1143" i="1" s="1"/>
  <c r="X1683" i="1"/>
  <c r="Y1683" i="1" s="1"/>
  <c r="Z1683" i="1" s="1"/>
  <c r="X265" i="1"/>
  <c r="Y265" i="1" s="1"/>
  <c r="Z265" i="1" s="1"/>
  <c r="X1867" i="1"/>
  <c r="Y1867" i="1" s="1"/>
  <c r="Z1867" i="1" s="1"/>
  <c r="X2060" i="1"/>
  <c r="Y2060" i="1" s="1"/>
  <c r="Z2060" i="1" s="1"/>
  <c r="X655" i="1"/>
  <c r="Y655" i="1" s="1"/>
  <c r="Z655" i="1" s="1"/>
  <c r="X802" i="1"/>
  <c r="Y802" i="1" s="1"/>
  <c r="Z802" i="1" s="1"/>
  <c r="X806" i="1"/>
  <c r="Y806" i="1" s="1"/>
  <c r="Z806" i="1" s="1"/>
  <c r="X933" i="1"/>
  <c r="Y933" i="1" s="1"/>
  <c r="Z933" i="1" s="1"/>
  <c r="X2321" i="1"/>
  <c r="Y2321" i="1" s="1"/>
  <c r="Z2321" i="1" s="1"/>
  <c r="X1041" i="1"/>
  <c r="Y1041" i="1" s="1"/>
  <c r="Z1041" i="1" s="1"/>
  <c r="X1801" i="1"/>
  <c r="Y1801" i="1" s="1"/>
  <c r="Z1801" i="1" s="1"/>
  <c r="X683" i="1"/>
  <c r="Y683" i="1" s="1"/>
  <c r="Z683" i="1" s="1"/>
  <c r="X939" i="1"/>
  <c r="Y939" i="1" s="1"/>
  <c r="Z939" i="1" s="1"/>
  <c r="X1861" i="1"/>
  <c r="Y1861" i="1" s="1"/>
  <c r="Z1861" i="1" s="1"/>
  <c r="X584" i="1"/>
  <c r="Y584" i="1" s="1"/>
  <c r="Z584" i="1" s="1"/>
  <c r="X982" i="1"/>
  <c r="Y982" i="1" s="1"/>
  <c r="Z982" i="1" s="1"/>
  <c r="X837" i="1"/>
  <c r="Y837" i="1" s="1"/>
  <c r="Z837" i="1" s="1"/>
  <c r="X1526" i="1"/>
  <c r="Y1526" i="1" s="1"/>
  <c r="Z1526" i="1" s="1"/>
  <c r="X2028" i="1"/>
  <c r="Y2028" i="1" s="1"/>
  <c r="Z2028" i="1" s="1"/>
  <c r="X1630" i="1"/>
  <c r="Y1630" i="1" s="1"/>
  <c r="Z1630" i="1" s="1"/>
  <c r="X170" i="1"/>
  <c r="Y170" i="1" s="1"/>
  <c r="Z170" i="1" s="1"/>
  <c r="X62" i="1"/>
  <c r="Y62" i="1" s="1"/>
  <c r="Z62" i="1" s="1"/>
  <c r="X897" i="1"/>
  <c r="Y897" i="1" s="1"/>
  <c r="Z897" i="1" s="1"/>
  <c r="X246" i="1"/>
  <c r="Y246" i="1" s="1"/>
  <c r="Z246" i="1" s="1"/>
  <c r="X660" i="1"/>
  <c r="Y660" i="1" s="1"/>
  <c r="Z660" i="1" s="1"/>
  <c r="X600" i="1"/>
  <c r="Y600" i="1" s="1"/>
  <c r="Z600" i="1" s="1"/>
  <c r="X1874" i="1"/>
  <c r="Y1874" i="1" s="1"/>
  <c r="Z1874" i="1" s="1"/>
  <c r="X621" i="1"/>
  <c r="Y621" i="1" s="1"/>
  <c r="Z621" i="1" s="1"/>
  <c r="X1833" i="1"/>
  <c r="Y1833" i="1" s="1"/>
  <c r="Z1833" i="1" s="1"/>
  <c r="X2041" i="1"/>
  <c r="Y2041" i="1" s="1"/>
  <c r="Z2041" i="1" s="1"/>
  <c r="X1451" i="1"/>
  <c r="Y1451" i="1" s="1"/>
  <c r="Z1451" i="1" s="1"/>
  <c r="X1811" i="1"/>
  <c r="Y1811" i="1" s="1"/>
  <c r="Z1811" i="1" s="1"/>
  <c r="X256" i="1"/>
  <c r="Y256" i="1" s="1"/>
  <c r="Z256" i="1" s="1"/>
  <c r="X1076" i="1"/>
  <c r="Y1076" i="1" s="1"/>
  <c r="Z1076" i="1" s="1"/>
  <c r="X232" i="1"/>
  <c r="Y232" i="1" s="1"/>
  <c r="Z232" i="1" s="1"/>
  <c r="X1138" i="1"/>
  <c r="Y1138" i="1" s="1"/>
  <c r="Z1138" i="1" s="1"/>
  <c r="X1030" i="1"/>
  <c r="Y1030" i="1" s="1"/>
  <c r="Z1030" i="1" s="1"/>
  <c r="X1530" i="1"/>
  <c r="Y1530" i="1" s="1"/>
  <c r="Z1530" i="1" s="1"/>
  <c r="X1757" i="1"/>
  <c r="Y1757" i="1" s="1"/>
  <c r="Z1757" i="1" s="1"/>
  <c r="X2432" i="1"/>
  <c r="Y2432" i="1" s="1"/>
  <c r="Z2432" i="1" s="1"/>
  <c r="X1212" i="1"/>
  <c r="Y1212" i="1" s="1"/>
  <c r="Z1212" i="1" s="1"/>
  <c r="X2237" i="1"/>
  <c r="Y2237" i="1" s="1"/>
  <c r="Z2237" i="1" s="1"/>
  <c r="X196" i="1"/>
  <c r="Y196" i="1" s="1"/>
  <c r="Z196" i="1" s="1"/>
  <c r="X502" i="1"/>
  <c r="Y502" i="1" s="1"/>
  <c r="Z502" i="1" s="1"/>
  <c r="X1473" i="1"/>
  <c r="Y1473" i="1" s="1"/>
  <c r="Z1473" i="1" s="1"/>
  <c r="X2169" i="1"/>
  <c r="Y2169" i="1" s="1"/>
  <c r="Z2169" i="1" s="1"/>
  <c r="X1399" i="1"/>
  <c r="Y1399" i="1" s="1"/>
  <c r="Z1399" i="1" s="1"/>
  <c r="X1090" i="1"/>
  <c r="Y1090" i="1" s="1"/>
  <c r="Z1090" i="1" s="1"/>
  <c r="X1524" i="1"/>
  <c r="Y1524" i="1" s="1"/>
  <c r="Z1524" i="1" s="1"/>
  <c r="X738" i="1"/>
  <c r="Y738" i="1" s="1"/>
  <c r="Z738" i="1" s="1"/>
  <c r="X1017" i="1"/>
  <c r="Y1017" i="1" s="1"/>
  <c r="Z1017" i="1" s="1"/>
  <c r="X789" i="1"/>
  <c r="Y789" i="1" s="1"/>
  <c r="Z789" i="1" s="1"/>
  <c r="X2289" i="1"/>
  <c r="Y2289" i="1" s="1"/>
  <c r="Z2289" i="1" s="1"/>
  <c r="X2379" i="1"/>
  <c r="Y2379" i="1" s="1"/>
  <c r="Z2379" i="1" s="1"/>
  <c r="X1240" i="1"/>
  <c r="Y1240" i="1" s="1"/>
  <c r="Z1240" i="1" s="1"/>
  <c r="X2036" i="1"/>
  <c r="Y2036" i="1" s="1"/>
  <c r="Z2036" i="1" s="1"/>
  <c r="X887" i="1"/>
  <c r="Y887" i="1" s="1"/>
  <c r="Z887" i="1" s="1"/>
  <c r="X1816" i="1"/>
  <c r="Y1816" i="1" s="1"/>
  <c r="Z1816" i="1" s="1"/>
  <c r="X896" i="1"/>
  <c r="Y896" i="1" s="1"/>
  <c r="Z896" i="1" s="1"/>
  <c r="X2172" i="1"/>
  <c r="Y2172" i="1" s="1"/>
  <c r="Z2172" i="1" s="1"/>
  <c r="X2310" i="1"/>
  <c r="Y2310" i="1" s="1"/>
  <c r="Z2310" i="1" s="1"/>
  <c r="X313" i="1"/>
  <c r="Y313" i="1" s="1"/>
  <c r="Z313" i="1" s="1"/>
  <c r="X1089" i="1"/>
  <c r="Y1089" i="1" s="1"/>
  <c r="Z1089" i="1" s="1"/>
  <c r="X499" i="1"/>
  <c r="Y499" i="1" s="1"/>
  <c r="Z499" i="1" s="1"/>
  <c r="X1348" i="1"/>
  <c r="Y1348" i="1" s="1"/>
  <c r="Z1348" i="1" s="1"/>
  <c r="X1371" i="1"/>
  <c r="Y1371" i="1" s="1"/>
  <c r="Z1371" i="1" s="1"/>
  <c r="X1313" i="1"/>
  <c r="Y1313" i="1" s="1"/>
  <c r="Z1313" i="1" s="1"/>
  <c r="X1203" i="1"/>
  <c r="Y1203" i="1" s="1"/>
  <c r="Z1203" i="1" s="1"/>
  <c r="X1472" i="1"/>
  <c r="Y1472" i="1" s="1"/>
  <c r="Z1472" i="1" s="1"/>
  <c r="X662" i="1"/>
  <c r="Y662" i="1" s="1"/>
  <c r="Z662" i="1" s="1"/>
  <c r="X1593" i="1"/>
  <c r="Y1593" i="1" s="1"/>
  <c r="Z1593" i="1" s="1"/>
  <c r="X908" i="1"/>
  <c r="Y908" i="1" s="1"/>
  <c r="Z908" i="1" s="1"/>
  <c r="X317" i="1"/>
  <c r="Y317" i="1" s="1"/>
  <c r="Z317" i="1" s="1"/>
  <c r="X1108" i="1"/>
  <c r="Y1108" i="1" s="1"/>
  <c r="Z1108" i="1" s="1"/>
  <c r="X1893" i="1"/>
  <c r="Y1893" i="1" s="1"/>
  <c r="Z1893" i="1" s="1"/>
  <c r="X1026" i="1"/>
  <c r="Y1026" i="1" s="1"/>
  <c r="Z1026" i="1" s="1"/>
  <c r="X1306" i="1"/>
  <c r="Y1306" i="1" s="1"/>
  <c r="Z1306" i="1" s="1"/>
  <c r="X167" i="1"/>
  <c r="Y167" i="1" s="1"/>
  <c r="Z167" i="1" s="1"/>
  <c r="X2064" i="1"/>
  <c r="Y2064" i="1" s="1"/>
  <c r="Z2064" i="1" s="1"/>
  <c r="X665" i="1"/>
  <c r="Y665" i="1" s="1"/>
  <c r="Z665" i="1" s="1"/>
  <c r="X405" i="1"/>
  <c r="Y405" i="1" s="1"/>
  <c r="Z405" i="1" s="1"/>
  <c r="X784" i="1"/>
  <c r="Y784" i="1" s="1"/>
  <c r="Z784" i="1" s="1"/>
  <c r="X674" i="1"/>
  <c r="Y674" i="1" s="1"/>
  <c r="Z674" i="1" s="1"/>
  <c r="X1101" i="1"/>
  <c r="Y1101" i="1" s="1"/>
  <c r="Z1101" i="1" s="1"/>
  <c r="X1098" i="1"/>
  <c r="Y1098" i="1" s="1"/>
  <c r="Z1098" i="1" s="1"/>
  <c r="X2498" i="1"/>
  <c r="Y2498" i="1" s="1"/>
  <c r="Z2498" i="1" s="1"/>
  <c r="X772" i="1"/>
  <c r="Y772" i="1" s="1"/>
  <c r="Z772" i="1" s="1"/>
  <c r="X1382" i="1"/>
  <c r="Y1382" i="1" s="1"/>
  <c r="Z1382" i="1" s="1"/>
  <c r="X2008" i="1"/>
  <c r="Y2008" i="1" s="1"/>
  <c r="Z2008" i="1" s="1"/>
  <c r="X2075" i="1"/>
  <c r="Y2075" i="1" s="1"/>
  <c r="Z2075" i="1" s="1"/>
  <c r="X2437" i="1"/>
  <c r="Y2437" i="1" s="1"/>
  <c r="Z2437" i="1" s="1"/>
  <c r="X1253" i="1"/>
  <c r="Y1253" i="1" s="1"/>
  <c r="Z1253" i="1" s="1"/>
  <c r="X2165" i="1"/>
  <c r="Y2165" i="1" s="1"/>
  <c r="Z2165" i="1" s="1"/>
  <c r="X66" i="1"/>
  <c r="Y66" i="1" s="1"/>
  <c r="Z66" i="1" s="1"/>
  <c r="X160" i="1"/>
  <c r="Y160" i="1" s="1"/>
  <c r="Z160" i="1" s="1"/>
  <c r="X1266" i="1"/>
  <c r="Y1266" i="1" s="1"/>
  <c r="Z1266" i="1" s="1"/>
  <c r="X1553" i="1"/>
  <c r="Y1553" i="1" s="1"/>
  <c r="Z1553" i="1" s="1"/>
  <c r="X482" i="1"/>
  <c r="Y482" i="1" s="1"/>
  <c r="Z482" i="1" s="1"/>
  <c r="X2049" i="1"/>
  <c r="Y2049" i="1" s="1"/>
  <c r="Z2049" i="1" s="1"/>
  <c r="X978" i="1"/>
  <c r="Y978" i="1" s="1"/>
  <c r="Z978" i="1" s="1"/>
  <c r="X1622" i="1"/>
  <c r="Y1622" i="1" s="1"/>
  <c r="Z1622" i="1" s="1"/>
  <c r="X165" i="1"/>
  <c r="Y165" i="1" s="1"/>
  <c r="Z165" i="1" s="1"/>
  <c r="X1502" i="1"/>
  <c r="Y1502" i="1" s="1"/>
  <c r="Z1502" i="1" s="1"/>
  <c r="X1029" i="1"/>
  <c r="Y1029" i="1" s="1"/>
  <c r="Z1029" i="1" s="1"/>
  <c r="X1980" i="1"/>
  <c r="Y1980" i="1" s="1"/>
  <c r="Z1980" i="1" s="1"/>
  <c r="X307" i="1"/>
  <c r="Y307" i="1" s="1"/>
  <c r="Z307" i="1" s="1"/>
  <c r="X1002" i="1"/>
  <c r="Y1002" i="1" s="1"/>
  <c r="Z1002" i="1" s="1"/>
  <c r="X2336" i="1"/>
  <c r="Y2336" i="1" s="1"/>
  <c r="Z2336" i="1" s="1"/>
  <c r="X986" i="1"/>
  <c r="Y986" i="1" s="1"/>
  <c r="Z986" i="1" s="1"/>
  <c r="X1058" i="1"/>
  <c r="Y1058" i="1" s="1"/>
  <c r="Z1058" i="1" s="1"/>
  <c r="X2018" i="1"/>
  <c r="Y2018" i="1" s="1"/>
  <c r="Z2018" i="1" s="1"/>
  <c r="X1074" i="1"/>
  <c r="Y1074" i="1" s="1"/>
  <c r="Z1074" i="1" s="1"/>
  <c r="X1264" i="1"/>
  <c r="Y1264" i="1" s="1"/>
  <c r="Z1264" i="1" s="1"/>
  <c r="X1018" i="1"/>
  <c r="Y1018" i="1" s="1"/>
  <c r="Z1018" i="1" s="1"/>
  <c r="X2077" i="1"/>
  <c r="Y2077" i="1" s="1"/>
  <c r="Z2077" i="1" s="1"/>
  <c r="X1330" i="1"/>
  <c r="Y1330" i="1" s="1"/>
  <c r="Z1330" i="1" s="1"/>
  <c r="X1655" i="1"/>
  <c r="Y1655" i="1" s="1"/>
  <c r="Z1655" i="1" s="1"/>
  <c r="X267" i="1"/>
  <c r="Y267" i="1" s="1"/>
  <c r="Z267" i="1" s="1"/>
  <c r="X1587" i="1"/>
  <c r="Y1587" i="1" s="1"/>
  <c r="Z1587" i="1" s="1"/>
  <c r="X1100" i="1"/>
  <c r="Y1100" i="1" s="1"/>
  <c r="Z1100" i="1" s="1"/>
  <c r="X1722" i="1"/>
  <c r="Y1722" i="1" s="1"/>
  <c r="Z1722" i="1" s="1"/>
  <c r="X1464" i="1"/>
  <c r="Y1464" i="1" s="1"/>
  <c r="Z1464" i="1" s="1"/>
  <c r="X76" i="1"/>
  <c r="Y76" i="1" s="1"/>
  <c r="Z76" i="1" s="1"/>
  <c r="X619" i="1"/>
  <c r="Y619" i="1" s="1"/>
  <c r="Z619" i="1" s="1"/>
  <c r="X301" i="1"/>
  <c r="Y301" i="1" s="1"/>
  <c r="Z301" i="1" s="1"/>
  <c r="X834" i="1"/>
  <c r="Y834" i="1" s="1"/>
  <c r="Z834" i="1" s="1"/>
  <c r="X2341" i="1"/>
  <c r="Y2341" i="1" s="1"/>
  <c r="Z2341" i="1" s="1"/>
  <c r="X1657" i="1"/>
  <c r="Y1657" i="1" s="1"/>
  <c r="Z1657" i="1" s="1"/>
  <c r="X1425" i="1"/>
  <c r="Y1425" i="1" s="1"/>
  <c r="Z1425" i="1" s="1"/>
  <c r="X1873" i="1"/>
  <c r="Y1873" i="1" s="1"/>
  <c r="Z1873" i="1" s="1"/>
  <c r="X1122" i="1"/>
  <c r="Y1122" i="1" s="1"/>
  <c r="Z1122" i="1" s="1"/>
  <c r="X1377" i="1"/>
  <c r="Y1377" i="1" s="1"/>
  <c r="Z1377" i="1" s="1"/>
  <c r="X1441" i="1"/>
  <c r="Y1441" i="1" s="1"/>
  <c r="Z1441" i="1" s="1"/>
  <c r="X1678" i="1"/>
  <c r="Y1678" i="1" s="1"/>
  <c r="Z1678" i="1" s="1"/>
  <c r="X1316" i="1"/>
  <c r="Y1316" i="1" s="1"/>
  <c r="Z1316" i="1" s="1"/>
  <c r="X2387" i="1"/>
  <c r="Y2387" i="1" s="1"/>
  <c r="Z2387" i="1" s="1"/>
  <c r="X255" i="1"/>
  <c r="Y255" i="1" s="1"/>
  <c r="Z255" i="1" s="1"/>
  <c r="X1325" i="1"/>
  <c r="Y1325" i="1" s="1"/>
  <c r="Z1325" i="1" s="1"/>
  <c r="X905" i="1"/>
  <c r="Y905" i="1" s="1"/>
  <c r="Z905" i="1" s="1"/>
  <c r="X934" i="1"/>
  <c r="Y934" i="1" s="1"/>
  <c r="Z934" i="1" s="1"/>
  <c r="X106" i="1"/>
  <c r="Y106" i="1" s="1"/>
  <c r="Z106" i="1" s="1"/>
  <c r="X1702" i="1"/>
  <c r="Y1702" i="1" s="1"/>
  <c r="Z1702" i="1" s="1"/>
  <c r="X527" i="1"/>
  <c r="Y527" i="1" s="1"/>
  <c r="Z527" i="1" s="1"/>
  <c r="X1369" i="1"/>
  <c r="Y1369" i="1" s="1"/>
  <c r="Z1369" i="1" s="1"/>
  <c r="X171" i="1"/>
  <c r="Y171" i="1" s="1"/>
  <c r="Z171" i="1" s="1"/>
  <c r="X946" i="1"/>
  <c r="Y946" i="1" s="1"/>
  <c r="Z946" i="1" s="1"/>
  <c r="X1869" i="1"/>
  <c r="Y1869" i="1" s="1"/>
  <c r="Z1869" i="1" s="1"/>
  <c r="X1934" i="1"/>
  <c r="Y1934" i="1" s="1"/>
  <c r="Z1934" i="1" s="1"/>
  <c r="X1868" i="1"/>
  <c r="Y1868" i="1" s="1"/>
  <c r="Z1868" i="1" s="1"/>
  <c r="X1633" i="1"/>
  <c r="Y1633" i="1" s="1"/>
  <c r="Z1633" i="1" s="1"/>
  <c r="X882" i="1"/>
  <c r="Y882" i="1" s="1"/>
  <c r="Z882" i="1" s="1"/>
  <c r="X840" i="1"/>
  <c r="Y840" i="1" s="1"/>
  <c r="Z840" i="1" s="1"/>
  <c r="X1160" i="1"/>
  <c r="Y1160" i="1" s="1"/>
  <c r="Z1160" i="1" s="1"/>
  <c r="X214" i="1"/>
  <c r="Y214" i="1" s="1"/>
  <c r="Z214" i="1" s="1"/>
  <c r="X1283" i="1"/>
  <c r="Y1283" i="1" s="1"/>
  <c r="Z1283" i="1" s="1"/>
  <c r="X399" i="1"/>
  <c r="Y399" i="1" s="1"/>
  <c r="Z399" i="1" s="1"/>
  <c r="X1685" i="1"/>
  <c r="Y1685" i="1" s="1"/>
  <c r="Z1685" i="1" s="1"/>
  <c r="X173" i="1"/>
  <c r="Y173" i="1" s="1"/>
  <c r="Z173" i="1" s="1"/>
  <c r="X183" i="1"/>
  <c r="Y183" i="1" s="1"/>
  <c r="Z183" i="1" s="1"/>
  <c r="X947" i="1"/>
  <c r="Y947" i="1" s="1"/>
  <c r="Z947" i="1" s="1"/>
  <c r="X1810" i="1"/>
  <c r="Y1810" i="1" s="1"/>
  <c r="Z1810" i="1" s="1"/>
  <c r="X396" i="1"/>
  <c r="Y396" i="1" s="1"/>
  <c r="Z396" i="1" s="1"/>
  <c r="X99" i="1"/>
  <c r="Y99" i="1" s="1"/>
  <c r="Z99" i="1" s="1"/>
  <c r="X1666" i="1"/>
  <c r="Y1666" i="1" s="1"/>
  <c r="Z1666" i="1" s="1"/>
  <c r="X218" i="1"/>
  <c r="Y218" i="1" s="1"/>
  <c r="Z218" i="1" s="1"/>
  <c r="X889" i="1"/>
  <c r="Y889" i="1" s="1"/>
  <c r="Z889" i="1" s="1"/>
  <c r="X58" i="1"/>
  <c r="Y58" i="1" s="1"/>
  <c r="X1256" i="1"/>
  <c r="Y1256" i="1" s="1"/>
  <c r="Z1256" i="1" s="1"/>
  <c r="X510" i="1"/>
  <c r="Y510" i="1" s="1"/>
  <c r="Z510" i="1" s="1"/>
  <c r="X839" i="1"/>
  <c r="Y839" i="1" s="1"/>
  <c r="Z839" i="1" s="1"/>
  <c r="X991" i="1"/>
  <c r="Y991" i="1" s="1"/>
  <c r="Z991" i="1" s="1"/>
  <c r="X2496" i="1"/>
  <c r="Y2496" i="1" s="1"/>
  <c r="Z2496" i="1" s="1"/>
  <c r="X493" i="1"/>
  <c r="Y493" i="1" s="1"/>
  <c r="Z493" i="1" s="1"/>
  <c r="X433" i="1"/>
  <c r="Y433" i="1" s="1"/>
  <c r="Z433" i="1" s="1"/>
  <c r="X124" i="1"/>
  <c r="Y124" i="1" s="1"/>
  <c r="Z124" i="1" s="1"/>
  <c r="X2199" i="1"/>
  <c r="Y2199" i="1" s="1"/>
  <c r="Z2199" i="1" s="1"/>
  <c r="X444" i="1"/>
  <c r="Y444" i="1" s="1"/>
  <c r="Z444" i="1" s="1"/>
  <c r="X1363" i="1"/>
  <c r="Y1363" i="1" s="1"/>
  <c r="Z1363" i="1" s="1"/>
  <c r="X949" i="1"/>
  <c r="Y949" i="1" s="1"/>
  <c r="Z949" i="1" s="1"/>
  <c r="X2389" i="1"/>
  <c r="Y2389" i="1" s="1"/>
  <c r="Z2389" i="1" s="1"/>
  <c r="X1413" i="1"/>
  <c r="Y1413" i="1" s="1"/>
  <c r="Z1413" i="1" s="1"/>
  <c r="X2421" i="1"/>
  <c r="Y2421" i="1" s="1"/>
  <c r="Z2421" i="1" s="1"/>
  <c r="X1190" i="1"/>
  <c r="Y1190" i="1" s="1"/>
  <c r="Z1190" i="1" s="1"/>
  <c r="X1445" i="1"/>
  <c r="Y1445" i="1" s="1"/>
  <c r="Z1445" i="1" s="1"/>
  <c r="X635" i="1"/>
  <c r="Y635" i="1" s="1"/>
  <c r="Z635" i="1" s="1"/>
  <c r="X1247" i="1"/>
  <c r="Y1247" i="1" s="1"/>
  <c r="Z1247" i="1" s="1"/>
  <c r="X2249" i="1"/>
  <c r="Y2249" i="1" s="1"/>
  <c r="Z2249" i="1" s="1"/>
  <c r="X1224" i="1"/>
  <c r="Y1224" i="1" s="1"/>
  <c r="Z1224" i="1" s="1"/>
  <c r="X748" i="1"/>
  <c r="Y748" i="1" s="1"/>
  <c r="Z748" i="1" s="1"/>
  <c r="X1894" i="1"/>
  <c r="Y1894" i="1" s="1"/>
  <c r="Z1894" i="1" s="1"/>
  <c r="X907" i="1"/>
  <c r="Y907" i="1" s="1"/>
  <c r="Z907" i="1" s="1"/>
  <c r="X919" i="1"/>
  <c r="Y919" i="1" s="1"/>
  <c r="Z919" i="1" s="1"/>
  <c r="X634" i="1"/>
  <c r="Y634" i="1" s="1"/>
  <c r="Z634" i="1" s="1"/>
  <c r="X241" i="1"/>
  <c r="Y241" i="1" s="1"/>
  <c r="Z241" i="1" s="1"/>
  <c r="X1072" i="1"/>
  <c r="Y1072" i="1" s="1"/>
  <c r="Z1072" i="1" s="1"/>
  <c r="X771" i="1"/>
  <c r="Y771" i="1" s="1"/>
  <c r="Z771" i="1" s="1"/>
  <c r="X800" i="1"/>
  <c r="Y800" i="1" s="1"/>
  <c r="Z800" i="1" s="1"/>
  <c r="X177" i="1"/>
  <c r="Y177" i="1" s="1"/>
  <c r="Z177" i="1" s="1"/>
  <c r="X1206" i="1"/>
  <c r="Y1206" i="1" s="1"/>
  <c r="Z1206" i="1" s="1"/>
  <c r="X125" i="1"/>
  <c r="Y125" i="1" s="1"/>
  <c r="Z125" i="1" s="1"/>
  <c r="X1964" i="1"/>
  <c r="Y1964" i="1" s="1"/>
  <c r="Z1964" i="1" s="1"/>
  <c r="X1567" i="1"/>
  <c r="Y1567" i="1" s="1"/>
  <c r="Z1567" i="1" s="1"/>
  <c r="X2411" i="1"/>
  <c r="Y2411" i="1" s="1"/>
  <c r="Z2411" i="1" s="1"/>
  <c r="X150" i="1"/>
  <c r="Y150" i="1" s="1"/>
  <c r="Z150" i="1" s="1"/>
  <c r="X1027" i="1"/>
  <c r="Y1027" i="1" s="1"/>
  <c r="Z1027" i="1" s="1"/>
  <c r="X2333" i="1"/>
  <c r="Y2333" i="1" s="1"/>
  <c r="Z2333" i="1" s="1"/>
  <c r="X1462" i="1"/>
  <c r="Y1462" i="1" s="1"/>
  <c r="Z1462" i="1" s="1"/>
  <c r="X2073" i="1"/>
  <c r="Y2073" i="1" s="1"/>
  <c r="Z2073" i="1" s="1"/>
  <c r="X249" i="1"/>
  <c r="Y249" i="1" s="1"/>
  <c r="Z249" i="1" s="1"/>
  <c r="X1405" i="1"/>
  <c r="Y1405" i="1" s="1"/>
  <c r="Z1405" i="1" s="1"/>
  <c r="X1862" i="1"/>
  <c r="Y1862" i="1" s="1"/>
  <c r="Z1862" i="1" s="1"/>
  <c r="X490" i="1"/>
  <c r="Y490" i="1" s="1"/>
  <c r="Z490" i="1" s="1"/>
  <c r="X2318" i="1"/>
  <c r="Y2318" i="1" s="1"/>
  <c r="Z2318" i="1" s="1"/>
  <c r="X1751" i="1"/>
  <c r="Y1751" i="1" s="1"/>
  <c r="Z1751" i="1" s="1"/>
  <c r="X2129" i="1"/>
  <c r="Y2129" i="1" s="1"/>
  <c r="Z2129" i="1" s="1"/>
  <c r="X78" i="1"/>
  <c r="Y78" i="1" s="1"/>
  <c r="Z78" i="1" s="1"/>
  <c r="X871" i="1"/>
  <c r="Y871" i="1" s="1"/>
  <c r="Z871" i="1" s="1"/>
  <c r="X2034" i="1"/>
  <c r="Y2034" i="1" s="1"/>
  <c r="Z2034" i="1" s="1"/>
  <c r="X1589" i="1"/>
  <c r="Y1589" i="1" s="1"/>
  <c r="Z1589" i="1" s="1"/>
  <c r="X699" i="1"/>
  <c r="Y699" i="1" s="1"/>
  <c r="Z699" i="1" s="1"/>
  <c r="X92" i="1"/>
  <c r="Y92" i="1" s="1"/>
  <c r="Z92" i="1" s="1"/>
  <c r="X131" i="1"/>
  <c r="Y131" i="1" s="1"/>
  <c r="Z131" i="1" s="1"/>
  <c r="X1336" i="1"/>
  <c r="Y1336" i="1" s="1"/>
  <c r="Z1336" i="1" s="1"/>
  <c r="X1552" i="1"/>
  <c r="Y1552" i="1" s="1"/>
  <c r="Z1552" i="1" s="1"/>
  <c r="X981" i="1"/>
  <c r="Y981" i="1" s="1"/>
  <c r="Z981" i="1" s="1"/>
  <c r="X524" i="1"/>
  <c r="Y524" i="1" s="1"/>
  <c r="Z524" i="1" s="1"/>
  <c r="X2371" i="1"/>
  <c r="Y2371" i="1" s="1"/>
  <c r="Z2371" i="1" s="1"/>
  <c r="X1258" i="1"/>
  <c r="Y1258" i="1" s="1"/>
  <c r="Z1258" i="1" s="1"/>
  <c r="X1080" i="1"/>
  <c r="Y1080" i="1" s="1"/>
  <c r="Z1080" i="1" s="1"/>
  <c r="X2509" i="1"/>
  <c r="Y2509" i="1" s="1"/>
  <c r="Z2509" i="1" s="1"/>
  <c r="X69" i="1"/>
  <c r="Y69" i="1" s="1"/>
  <c r="Z69" i="1" s="1"/>
  <c r="X1249" i="1"/>
  <c r="Y1249" i="1" s="1"/>
  <c r="Z1249" i="1" s="1"/>
  <c r="X876" i="1"/>
  <c r="Y876" i="1" s="1"/>
  <c r="Z876" i="1" s="1"/>
  <c r="X1324" i="1"/>
  <c r="Y1324" i="1" s="1"/>
  <c r="Z1324" i="1" s="1"/>
  <c r="X1321" i="1"/>
  <c r="Y1321" i="1" s="1"/>
  <c r="Z1321" i="1" s="1"/>
  <c r="X274" i="1"/>
  <c r="Y274" i="1" s="1"/>
  <c r="Z274" i="1" s="1"/>
  <c r="X2469" i="1"/>
  <c r="Y2469" i="1" s="1"/>
  <c r="Z2469" i="1" s="1"/>
  <c r="X1294" i="1"/>
  <c r="Y1294" i="1" s="1"/>
  <c r="Z1294" i="1" s="1"/>
  <c r="X113" i="1"/>
  <c r="Y113" i="1" s="1"/>
  <c r="Z113" i="1" s="1"/>
  <c r="X1012" i="1"/>
  <c r="Y1012" i="1" s="1"/>
  <c r="Z1012" i="1" s="1"/>
  <c r="X1978" i="1"/>
  <c r="Y1978" i="1" s="1"/>
  <c r="Z1978" i="1" s="1"/>
  <c r="X2452" i="1"/>
  <c r="Y2452" i="1" s="1"/>
  <c r="Z2452" i="1" s="1"/>
  <c r="X2111" i="1"/>
  <c r="Y2111" i="1" s="1"/>
  <c r="Z2111" i="1" s="1"/>
  <c r="X1505" i="1"/>
  <c r="Y1505" i="1" s="1"/>
  <c r="Z1505" i="1" s="1"/>
  <c r="X2216" i="1"/>
  <c r="Y2216" i="1" s="1"/>
  <c r="Z2216" i="1" s="1"/>
  <c r="X942" i="1"/>
  <c r="Y942" i="1" s="1"/>
  <c r="Z942" i="1" s="1"/>
  <c r="X725" i="1"/>
  <c r="Y725" i="1" s="1"/>
  <c r="Z725" i="1" s="1"/>
  <c r="X174" i="1"/>
  <c r="Y174" i="1" s="1"/>
  <c r="Z174" i="1" s="1"/>
  <c r="X853" i="1"/>
  <c r="Y853" i="1" s="1"/>
  <c r="Z853" i="1" s="1"/>
  <c r="X2485" i="1"/>
  <c r="Y2485" i="1" s="1"/>
  <c r="Z2485" i="1" s="1"/>
  <c r="X1564" i="1"/>
  <c r="Y1564" i="1" s="1"/>
  <c r="Z1564" i="1" s="1"/>
  <c r="X2378" i="1"/>
  <c r="Y2378" i="1" s="1"/>
  <c r="Z2378" i="1" s="1"/>
  <c r="X676" i="1"/>
  <c r="Y676" i="1" s="1"/>
  <c r="Z676" i="1" s="1"/>
  <c r="X807" i="1"/>
  <c r="Y807" i="1" s="1"/>
  <c r="Z807" i="1" s="1"/>
  <c r="X1032" i="1"/>
  <c r="Y1032" i="1" s="1"/>
  <c r="Z1032" i="1" s="1"/>
  <c r="X2489" i="1"/>
  <c r="Y2489" i="1" s="1"/>
  <c r="Z2489" i="1" s="1"/>
  <c r="X206" i="1"/>
  <c r="Y206" i="1" s="1"/>
  <c r="Z206" i="1" s="1"/>
  <c r="X1572" i="1"/>
  <c r="Y1572" i="1" s="1"/>
  <c r="Z1572" i="1" s="1"/>
  <c r="X1035" i="1"/>
  <c r="Y1035" i="1" s="1"/>
  <c r="Z1035" i="1" s="1"/>
  <c r="X77" i="1"/>
  <c r="Y77" i="1" s="1"/>
  <c r="Z77" i="1" s="1"/>
  <c r="X577" i="1"/>
  <c r="Y577" i="1" s="1"/>
  <c r="Z577" i="1" s="1"/>
  <c r="X2430" i="1"/>
  <c r="Y2430" i="1" s="1"/>
  <c r="Z2430" i="1" s="1"/>
  <c r="X290" i="1"/>
  <c r="Y290" i="1" s="1"/>
  <c r="Z290" i="1" s="1"/>
  <c r="X2162" i="1"/>
  <c r="Y2162" i="1" s="1"/>
  <c r="Z2162" i="1" s="1"/>
  <c r="X198" i="1"/>
  <c r="Y198" i="1" s="1"/>
  <c r="Z198" i="1" s="1"/>
  <c r="X1460" i="1"/>
  <c r="Y1460" i="1" s="1"/>
  <c r="Z1460" i="1" s="1"/>
  <c r="X735" i="1"/>
  <c r="Y735" i="1" s="1"/>
  <c r="Z735" i="1" s="1"/>
  <c r="X787" i="1"/>
  <c r="Y787" i="1" s="1"/>
  <c r="Z787" i="1" s="1"/>
  <c r="X463" i="1"/>
  <c r="Y463" i="1" s="1"/>
  <c r="Z463" i="1" s="1"/>
  <c r="X849" i="1"/>
  <c r="Y849" i="1" s="1"/>
  <c r="Z849" i="1" s="1"/>
  <c r="X639" i="1"/>
  <c r="Y639" i="1" s="1"/>
  <c r="Z639" i="1" s="1"/>
  <c r="X410" i="1"/>
  <c r="Y410" i="1" s="1"/>
  <c r="Z410" i="1" s="1"/>
  <c r="X637" i="1"/>
  <c r="Y637" i="1" s="1"/>
  <c r="Z637" i="1" s="1"/>
  <c r="X1803" i="1"/>
  <c r="Y1803" i="1" s="1"/>
  <c r="Z1803" i="1" s="1"/>
  <c r="X916" i="1"/>
  <c r="Y916" i="1" s="1"/>
  <c r="Z916" i="1" s="1"/>
  <c r="X155" i="1"/>
  <c r="Y155" i="1" s="1"/>
  <c r="Z155" i="1" s="1"/>
  <c r="X1682" i="1"/>
  <c r="Y1682" i="1" s="1"/>
  <c r="Z1682" i="1" s="1"/>
  <c r="X1848" i="1"/>
  <c r="Y1848" i="1" s="1"/>
  <c r="Z1848" i="1" s="1"/>
  <c r="X278" i="1"/>
  <c r="Y278" i="1" s="1"/>
  <c r="Z278" i="1" s="1"/>
  <c r="X434" i="1"/>
  <c r="Y434" i="1" s="1"/>
  <c r="Z434" i="1" s="1"/>
  <c r="X1114" i="1"/>
  <c r="Y1114" i="1" s="1"/>
  <c r="Z1114" i="1" s="1"/>
  <c r="X999" i="1"/>
  <c r="Y999" i="1" s="1"/>
  <c r="Z999" i="1" s="1"/>
  <c r="X1129" i="1"/>
  <c r="Y1129" i="1" s="1"/>
  <c r="Z1129" i="1" s="1"/>
  <c r="X1189" i="1"/>
  <c r="Y1189" i="1" s="1"/>
  <c r="Z1189" i="1" s="1"/>
  <c r="X2191" i="1"/>
  <c r="Y2191" i="1" s="1"/>
  <c r="Z2191" i="1" s="1"/>
  <c r="X1936" i="1"/>
  <c r="Y1936" i="1" s="1"/>
  <c r="Z1936" i="1" s="1"/>
  <c r="X741" i="1"/>
  <c r="Y741" i="1" s="1"/>
  <c r="Z741" i="1" s="1"/>
  <c r="X279" i="1"/>
  <c r="Y279" i="1" s="1"/>
  <c r="Z279" i="1" s="1"/>
  <c r="X1070" i="1"/>
  <c r="Y1070" i="1" s="1"/>
  <c r="Z1070" i="1" s="1"/>
  <c r="X1545" i="1"/>
  <c r="Y1545" i="1" s="1"/>
  <c r="Z1545" i="1" s="1"/>
  <c r="X850" i="1"/>
  <c r="Y850" i="1" s="1"/>
  <c r="Z850" i="1" s="1"/>
  <c r="X1130" i="1"/>
  <c r="Y1130" i="1" s="1"/>
  <c r="Z1130" i="1" s="1"/>
  <c r="X103" i="1"/>
  <c r="Y103" i="1" s="1"/>
  <c r="Z103" i="1" s="1"/>
  <c r="X1625" i="1"/>
  <c r="Y1625" i="1" s="1"/>
  <c r="Z1625" i="1" s="1"/>
  <c r="X1387" i="1"/>
  <c r="Y1387" i="1" s="1"/>
  <c r="Z1387" i="1" s="1"/>
  <c r="X1684" i="1"/>
  <c r="Y1684" i="1" s="1"/>
  <c r="Z1684" i="1" s="1"/>
  <c r="X1598" i="1"/>
  <c r="Y1598" i="1" s="1"/>
  <c r="Z1598" i="1" s="1"/>
  <c r="X1158" i="1"/>
  <c r="Y1158" i="1" s="1"/>
  <c r="Z1158" i="1" s="1"/>
  <c r="X1433" i="1"/>
  <c r="Y1433" i="1" s="1"/>
  <c r="Z1433" i="1" s="1"/>
  <c r="X259" i="1"/>
  <c r="Y259" i="1" s="1"/>
  <c r="Z259" i="1" s="1"/>
  <c r="X1354" i="1"/>
  <c r="Y1354" i="1" s="1"/>
  <c r="Z1354" i="1" s="1"/>
  <c r="X1228" i="1"/>
  <c r="Y1228" i="1" s="1"/>
  <c r="Z1228" i="1" s="1"/>
  <c r="X723" i="1"/>
  <c r="Y723" i="1" s="1"/>
  <c r="Z723" i="1" s="1"/>
  <c r="X1040" i="1"/>
  <c r="Y1040" i="1" s="1"/>
  <c r="Z1040" i="1" s="1"/>
  <c r="X1146" i="1"/>
  <c r="Y1146" i="1" s="1"/>
  <c r="Z1146" i="1" s="1"/>
  <c r="X2442" i="1"/>
  <c r="Y2442" i="1" s="1"/>
  <c r="Z2442" i="1" s="1"/>
  <c r="X1299" i="1"/>
  <c r="Y1299" i="1" s="1"/>
  <c r="Z1299" i="1" s="1"/>
  <c r="X2401" i="1"/>
  <c r="Y2401" i="1" s="1"/>
  <c r="Z2401" i="1" s="1"/>
  <c r="X1239" i="1"/>
  <c r="Y1239" i="1" s="1"/>
  <c r="Z1239" i="1" s="1"/>
  <c r="X320" i="1"/>
  <c r="Y320" i="1" s="1"/>
  <c r="Z320" i="1" s="1"/>
  <c r="X2335" i="1"/>
  <c r="Y2335" i="1" s="1"/>
  <c r="Z2335" i="1" s="1"/>
  <c r="X154" i="1"/>
  <c r="Y154" i="1" s="1"/>
  <c r="Z154" i="1" s="1"/>
  <c r="X2368" i="1"/>
  <c r="Y2368" i="1" s="1"/>
  <c r="Z2368" i="1" s="1"/>
  <c r="X1796" i="1"/>
  <c r="Y1796" i="1" s="1"/>
  <c r="Z1796" i="1" s="1"/>
  <c r="X2051" i="1"/>
  <c r="Y2051" i="1" s="1"/>
  <c r="Z2051" i="1" s="1"/>
  <c r="X2243" i="1"/>
  <c r="Y2243" i="1" s="1"/>
  <c r="Z2243" i="1" s="1"/>
  <c r="X1708" i="1"/>
  <c r="Y1708" i="1" s="1"/>
  <c r="Z1708" i="1" s="1"/>
  <c r="X351" i="1"/>
  <c r="Y351" i="1" s="1"/>
  <c r="Z351" i="1" s="1"/>
  <c r="X1686" i="1"/>
  <c r="Y1686" i="1" s="1"/>
  <c r="Z1686" i="1" s="1"/>
  <c r="X368" i="1"/>
  <c r="Y368" i="1" s="1"/>
  <c r="Z368" i="1" s="1"/>
  <c r="X641" i="1"/>
  <c r="Y641" i="1" s="1"/>
  <c r="Z641" i="1" s="1"/>
  <c r="X587" i="1"/>
  <c r="Y587" i="1" s="1"/>
  <c r="Z587" i="1" s="1"/>
  <c r="X1106" i="1"/>
  <c r="Y1106" i="1" s="1"/>
  <c r="Z1106" i="1" s="1"/>
  <c r="X1223" i="1"/>
  <c r="Y1223" i="1" s="1"/>
  <c r="Z1223" i="1" s="1"/>
  <c r="X302" i="1"/>
  <c r="Y302" i="1" s="1"/>
  <c r="Z302" i="1" s="1"/>
  <c r="X1202" i="1"/>
  <c r="Y1202" i="1" s="1"/>
  <c r="Z1202" i="1" s="1"/>
  <c r="X2292" i="1"/>
  <c r="Y2292" i="1" s="1"/>
  <c r="Z2292" i="1" s="1"/>
  <c r="X458" i="1"/>
  <c r="Y458" i="1" s="1"/>
  <c r="Z458" i="1" s="1"/>
  <c r="X692" i="1"/>
  <c r="Y692" i="1" s="1"/>
  <c r="Z692" i="1" s="1"/>
  <c r="X769" i="1"/>
  <c r="Y769" i="1" s="1"/>
  <c r="Z769" i="1" s="1"/>
  <c r="X914" i="1"/>
  <c r="Y914" i="1" s="1"/>
  <c r="Z914" i="1" s="1"/>
  <c r="X211" i="1"/>
  <c r="Y211" i="1" s="1"/>
  <c r="Z211" i="1" s="1"/>
  <c r="X1384" i="1"/>
  <c r="Y1384" i="1" s="1"/>
  <c r="Z1384" i="1" s="1"/>
  <c r="X2168" i="1"/>
  <c r="Y2168" i="1" s="1"/>
  <c r="Z2168" i="1" s="1"/>
  <c r="X2014" i="1"/>
  <c r="Y2014" i="1" s="1"/>
  <c r="Z2014" i="1" s="1"/>
  <c r="X86" i="1"/>
  <c r="Y86" i="1" s="1"/>
  <c r="Z86" i="1" s="1"/>
  <c r="X572" i="1"/>
  <c r="Y572" i="1" s="1"/>
  <c r="Z572" i="1" s="1"/>
  <c r="X2179" i="1"/>
  <c r="Y2179" i="1" s="1"/>
  <c r="Z2179" i="1" s="1"/>
  <c r="X766" i="1"/>
  <c r="Y766" i="1" s="1"/>
  <c r="Z766" i="1" s="1"/>
  <c r="X2136" i="1"/>
  <c r="Y2136" i="1" s="1"/>
  <c r="Z2136" i="1" s="1"/>
  <c r="X134" i="1"/>
  <c r="Y134" i="1" s="1"/>
  <c r="Z134" i="1" s="1"/>
  <c r="X984" i="1"/>
  <c r="Y984" i="1" s="1"/>
  <c r="Z984" i="1" s="1"/>
  <c r="X1221" i="1"/>
  <c r="Y1221" i="1" s="1"/>
  <c r="Z1221" i="1" s="1"/>
  <c r="X1574" i="1"/>
  <c r="Y1574" i="1" s="1"/>
  <c r="Z1574" i="1" s="1"/>
  <c r="X375" i="1"/>
  <c r="Y375" i="1" s="1"/>
  <c r="Z375" i="1" s="1"/>
  <c r="X891" i="1"/>
  <c r="Y891" i="1" s="1"/>
  <c r="Z891" i="1" s="1"/>
  <c r="X2495" i="1"/>
  <c r="Y2495" i="1" s="1"/>
  <c r="Z2495" i="1" s="1"/>
  <c r="X2298" i="1"/>
  <c r="Y2298" i="1" s="1"/>
  <c r="Z2298" i="1" s="1"/>
  <c r="X1198" i="1"/>
  <c r="Y1198" i="1" s="1"/>
  <c r="Z1198" i="1" s="1"/>
  <c r="X1242" i="1"/>
  <c r="Y1242" i="1" s="1"/>
  <c r="Z1242" i="1" s="1"/>
  <c r="X2205" i="1"/>
  <c r="Y2205" i="1" s="1"/>
  <c r="Z2205" i="1" s="1"/>
  <c r="X994" i="1"/>
  <c r="Y994" i="1" s="1"/>
  <c r="Z994" i="1" s="1"/>
  <c r="X386" i="1"/>
  <c r="Y386" i="1" s="1"/>
  <c r="Z386" i="1" s="1"/>
  <c r="X614" i="1"/>
  <c r="Y614" i="1" s="1"/>
  <c r="Z614" i="1" s="1"/>
  <c r="X2297" i="1"/>
  <c r="Y2297" i="1" s="1"/>
  <c r="Z2297" i="1" s="1"/>
  <c r="X1701" i="1"/>
  <c r="Y1701" i="1" s="1"/>
  <c r="Z1701" i="1" s="1"/>
  <c r="X2466" i="1"/>
  <c r="Y2466" i="1" s="1"/>
  <c r="Z2466" i="1" s="1"/>
  <c r="X1243" i="1"/>
  <c r="Y1243" i="1" s="1"/>
  <c r="Z1243" i="1" s="1"/>
  <c r="X2070" i="1"/>
  <c r="Y2070" i="1" s="1"/>
  <c r="Z2070" i="1" s="1"/>
  <c r="X825" i="1"/>
  <c r="Y825" i="1" s="1"/>
  <c r="Z825" i="1" s="1"/>
  <c r="X841" i="1"/>
  <c r="Y841" i="1" s="1"/>
  <c r="Z841" i="1" s="1"/>
  <c r="X1492" i="1"/>
  <c r="Y1492" i="1" s="1"/>
  <c r="Z1492" i="1" s="1"/>
  <c r="X271" i="1"/>
  <c r="Y271" i="1" s="1"/>
  <c r="Z271" i="1" s="1"/>
  <c r="X109" i="1"/>
  <c r="Y109" i="1" s="1"/>
  <c r="Z109" i="1" s="1"/>
  <c r="X1241" i="1"/>
  <c r="Y1241" i="1" s="1"/>
  <c r="Z1241" i="1" s="1"/>
  <c r="X363" i="1"/>
  <c r="Y363" i="1" s="1"/>
  <c r="Z363" i="1" s="1"/>
  <c r="X1544" i="1"/>
  <c r="Y1544" i="1" s="1"/>
  <c r="Z1544" i="1" s="1"/>
  <c r="X2061" i="1"/>
  <c r="Y2061" i="1" s="1"/>
  <c r="Z2061" i="1" s="1"/>
  <c r="X602" i="1"/>
  <c r="Y602" i="1" s="1"/>
  <c r="Z602" i="1" s="1"/>
  <c r="X354" i="1"/>
  <c r="Y354" i="1" s="1"/>
  <c r="Z354" i="1" s="1"/>
  <c r="X2208" i="1"/>
  <c r="Y2208" i="1" s="1"/>
  <c r="Z2208" i="1" s="1"/>
  <c r="X1322" i="1"/>
  <c r="Y1322" i="1" s="1"/>
  <c r="Z1322" i="1" s="1"/>
  <c r="X904" i="1"/>
  <c r="Y904" i="1" s="1"/>
  <c r="Z904" i="1" s="1"/>
  <c r="X143" i="1"/>
  <c r="Y143" i="1" s="1"/>
  <c r="Z143" i="1" s="1"/>
  <c r="X546" i="1"/>
  <c r="Y546" i="1" s="1"/>
  <c r="Z546" i="1" s="1"/>
  <c r="X378" i="1"/>
  <c r="Y378" i="1" s="1"/>
  <c r="Z378" i="1" s="1"/>
  <c r="X1417" i="1"/>
  <c r="Y1417" i="1" s="1"/>
  <c r="Z1417" i="1" s="1"/>
  <c r="X1919" i="1"/>
  <c r="Y1919" i="1" s="1"/>
  <c r="Z1919" i="1" s="1"/>
  <c r="X1135" i="1"/>
  <c r="Y1135" i="1" s="1"/>
  <c r="Z1135" i="1" s="1"/>
  <c r="X2020" i="1"/>
  <c r="Y2020" i="1" s="1"/>
  <c r="Z2020" i="1" s="1"/>
  <c r="X2370" i="1"/>
  <c r="Y2370" i="1" s="1"/>
  <c r="Z2370" i="1" s="1"/>
  <c r="X1366" i="1"/>
  <c r="Y1366" i="1" s="1"/>
  <c r="Z1366" i="1" s="1"/>
  <c r="X403" i="1"/>
  <c r="Y403" i="1" s="1"/>
  <c r="Z403" i="1" s="1"/>
  <c r="X1736" i="1"/>
  <c r="Y1736" i="1" s="1"/>
  <c r="Z1736" i="1" s="1"/>
  <c r="X1510" i="1"/>
  <c r="Y1510" i="1" s="1"/>
  <c r="Z1510" i="1" s="1"/>
  <c r="X1565" i="1"/>
  <c r="Y1565" i="1" s="1"/>
  <c r="Z1565" i="1" s="1"/>
  <c r="X1928" i="1"/>
  <c r="Y1928" i="1" s="1"/>
  <c r="Z1928" i="1" s="1"/>
  <c r="X1983" i="1"/>
  <c r="Y1983" i="1" s="1"/>
  <c r="Z1983" i="1" s="1"/>
  <c r="X176" i="1"/>
  <c r="Y176" i="1" s="1"/>
  <c r="Z176" i="1" s="1"/>
  <c r="X471" i="1"/>
  <c r="Y471" i="1" s="1"/>
  <c r="Z471" i="1" s="1"/>
  <c r="X595" i="1"/>
  <c r="Y595" i="1" s="1"/>
  <c r="Z595" i="1" s="1"/>
  <c r="X523" i="1"/>
  <c r="Y523" i="1" s="1"/>
  <c r="Z523" i="1" s="1"/>
  <c r="X2229" i="1"/>
  <c r="Y2229" i="1" s="1"/>
  <c r="Z2229" i="1" s="1"/>
  <c r="X492" i="1"/>
  <c r="Y492" i="1" s="1"/>
  <c r="Z492" i="1" s="1"/>
  <c r="X2398" i="1"/>
  <c r="Y2398" i="1" s="1"/>
  <c r="Z2398" i="1" s="1"/>
  <c r="X2397" i="1"/>
  <c r="Y2397" i="1" s="1"/>
  <c r="Z2397" i="1" s="1"/>
  <c r="X868" i="1"/>
  <c r="Y868" i="1" s="1"/>
  <c r="Z868" i="1" s="1"/>
  <c r="X391" i="1"/>
  <c r="Y391" i="1" s="1"/>
  <c r="Z391" i="1" s="1"/>
  <c r="X341" i="1"/>
  <c r="Y341" i="1" s="1"/>
  <c r="Z341" i="1" s="1"/>
  <c r="X1605" i="1"/>
  <c r="Y1605" i="1" s="1"/>
  <c r="Z1605" i="1" s="1"/>
  <c r="X1292" i="1"/>
  <c r="Y1292" i="1" s="1"/>
  <c r="Z1292" i="1" s="1"/>
  <c r="X1125" i="1"/>
  <c r="Y1125" i="1" s="1"/>
  <c r="Z1125" i="1" s="1"/>
  <c r="X2253" i="1"/>
  <c r="Y2253" i="1" s="1"/>
  <c r="Z2253" i="1" s="1"/>
  <c r="X755" i="1"/>
  <c r="Y755" i="1" s="1"/>
  <c r="Z755" i="1" s="1"/>
  <c r="X382" i="1"/>
  <c r="Y382" i="1" s="1"/>
  <c r="Z382" i="1" s="1"/>
  <c r="X1049" i="1"/>
  <c r="Y1049" i="1" s="1"/>
  <c r="Z1049" i="1" s="1"/>
  <c r="X1215" i="1"/>
  <c r="Y1215" i="1" s="1"/>
  <c r="Z1215" i="1" s="1"/>
  <c r="X1941" i="1"/>
  <c r="Y1941" i="1" s="1"/>
  <c r="Z1941" i="1" s="1"/>
  <c r="X2482" i="1"/>
  <c r="Y2482" i="1" s="1"/>
  <c r="Z2482" i="1" s="1"/>
  <c r="X421" i="1"/>
  <c r="Y421" i="1" s="1"/>
  <c r="Z421" i="1" s="1"/>
  <c r="X892" i="1"/>
  <c r="Y892" i="1" s="1"/>
  <c r="Z892" i="1" s="1"/>
  <c r="X764" i="1"/>
  <c r="Y764" i="1" s="1"/>
  <c r="Z764" i="1" s="1"/>
  <c r="X1219" i="1"/>
  <c r="Y1219" i="1" s="1"/>
  <c r="Z1219" i="1" s="1"/>
  <c r="X1645" i="1"/>
  <c r="Y1645" i="1" s="1"/>
  <c r="Z1645" i="1" s="1"/>
  <c r="X940" i="1"/>
  <c r="Y940" i="1" s="1"/>
  <c r="Z940" i="1" s="1"/>
  <c r="X1476" i="1"/>
  <c r="Y1476" i="1" s="1"/>
  <c r="Z1476" i="1" s="1"/>
  <c r="X1534" i="1"/>
  <c r="Y1534" i="1" s="1"/>
  <c r="Z1534" i="1" s="1"/>
  <c r="X316" i="1"/>
  <c r="Y316" i="1" s="1"/>
  <c r="Z316" i="1" s="1"/>
  <c r="X488" i="1"/>
  <c r="Y488" i="1" s="1"/>
  <c r="Z488" i="1" s="1"/>
  <c r="X1310" i="1"/>
  <c r="Y1310" i="1" s="1"/>
  <c r="Z1310" i="1" s="1"/>
  <c r="X975" i="1"/>
  <c r="Y975" i="1" s="1"/>
  <c r="Z975" i="1" s="1"/>
  <c r="X2141" i="1"/>
  <c r="Y2141" i="1" s="1"/>
  <c r="Z2141" i="1" s="1"/>
  <c r="X1161" i="1"/>
  <c r="Y1161" i="1" s="1"/>
  <c r="Z1161" i="1" s="1"/>
  <c r="X1227" i="1"/>
  <c r="Y1227" i="1" s="1"/>
  <c r="Z1227" i="1" s="1"/>
  <c r="X1262" i="1"/>
  <c r="Y1262" i="1" s="1"/>
  <c r="Z1262" i="1" s="1"/>
  <c r="X2284" i="1"/>
  <c r="Y2284" i="1" s="1"/>
  <c r="Z2284" i="1" s="1"/>
  <c r="X300" i="1"/>
  <c r="Y300" i="1" s="1"/>
  <c r="Z300" i="1" s="1"/>
  <c r="X132" i="1"/>
  <c r="Y132" i="1" s="1"/>
  <c r="Z132" i="1" s="1"/>
  <c r="X714" i="1"/>
  <c r="Y714" i="1" s="1"/>
  <c r="Z714" i="1" s="1"/>
  <c r="X260" i="1"/>
  <c r="Y260" i="1" s="1"/>
  <c r="Z260" i="1" s="1"/>
  <c r="X899" i="1"/>
  <c r="Y899" i="1" s="1"/>
  <c r="Z899" i="1" s="1"/>
  <c r="X2097" i="1"/>
  <c r="Y2097" i="1" s="1"/>
  <c r="Z2097" i="1" s="1"/>
  <c r="X1832" i="1"/>
  <c r="Y1832" i="1" s="1"/>
  <c r="Z1832" i="1" s="1"/>
  <c r="X954" i="1"/>
  <c r="Y954" i="1" s="1"/>
  <c r="Z954" i="1" s="1"/>
  <c r="X520" i="1"/>
  <c r="Y520" i="1" s="1"/>
  <c r="Z520" i="1" s="1"/>
  <c r="X1944" i="1"/>
  <c r="Y1944" i="1" s="1"/>
  <c r="Z1944" i="1" s="1"/>
  <c r="X1845" i="1"/>
  <c r="Y1845" i="1" s="1"/>
  <c r="Z1845" i="1" s="1"/>
  <c r="X1775" i="1"/>
  <c r="Y1775" i="1" s="1"/>
  <c r="Z1775" i="1" s="1"/>
  <c r="X64" i="1"/>
  <c r="Y64" i="1" s="1"/>
  <c r="Z64" i="1" s="1"/>
  <c r="X390" i="1"/>
  <c r="Y390" i="1" s="1"/>
  <c r="Z390" i="1" s="1"/>
  <c r="X2225" i="1"/>
  <c r="Y2225" i="1" s="1"/>
  <c r="Z2225" i="1" s="1"/>
  <c r="X2381" i="1"/>
  <c r="Y2381" i="1" s="1"/>
  <c r="Z2381" i="1" s="1"/>
  <c r="X810" i="1"/>
  <c r="Y810" i="1" s="1"/>
  <c r="Z810" i="1" s="1"/>
  <c r="X478" i="1"/>
  <c r="Y478" i="1" s="1"/>
  <c r="Z478" i="1" s="1"/>
  <c r="X343" i="1"/>
  <c r="Y343" i="1" s="1"/>
  <c r="Z343" i="1" s="1"/>
  <c r="X159" i="1"/>
  <c r="Y159" i="1" s="1"/>
  <c r="Z159" i="1" s="1"/>
  <c r="X262" i="1"/>
  <c r="Y262" i="1" s="1"/>
  <c r="Z262" i="1" s="1"/>
  <c r="X1376" i="1"/>
  <c r="Y1376" i="1" s="1"/>
  <c r="Z1376" i="1" s="1"/>
  <c r="X663" i="1"/>
  <c r="Y663" i="1" s="1"/>
  <c r="Z663" i="1" s="1"/>
  <c r="X695" i="1"/>
  <c r="Y695" i="1" s="1"/>
  <c r="Z695" i="1" s="1"/>
  <c r="X804" i="1"/>
  <c r="Y804" i="1" s="1"/>
  <c r="Z804" i="1" s="1"/>
  <c r="X395" i="1"/>
  <c r="Y395" i="1" s="1"/>
  <c r="Z395" i="1" s="1"/>
  <c r="X1191" i="1"/>
  <c r="Y1191" i="1" s="1"/>
  <c r="Z1191" i="1" s="1"/>
  <c r="X1334" i="1"/>
  <c r="Y1334" i="1" s="1"/>
  <c r="Z1334" i="1" s="1"/>
  <c r="X920" i="1"/>
  <c r="Y920" i="1" s="1"/>
  <c r="Z920" i="1" s="1"/>
  <c r="X1115" i="1"/>
  <c r="Y1115" i="1" s="1"/>
  <c r="Z1115" i="1" s="1"/>
  <c r="X1184" i="1"/>
  <c r="Y1184" i="1" s="1"/>
  <c r="Z1184" i="1" s="1"/>
  <c r="X1646" i="1"/>
  <c r="Y1646" i="1" s="1"/>
  <c r="Z1646" i="1" s="1"/>
  <c r="X988" i="1"/>
  <c r="Y988" i="1" s="1"/>
  <c r="Z988" i="1" s="1"/>
  <c r="X961" i="1"/>
  <c r="Y961" i="1" s="1"/>
  <c r="Z961" i="1" s="1"/>
  <c r="X2282" i="1"/>
  <c r="Y2282" i="1" s="1"/>
  <c r="Z2282" i="1" s="1"/>
  <c r="X2035" i="1"/>
  <c r="Y2035" i="1" s="1"/>
  <c r="Z2035" i="1" s="1"/>
  <c r="X567" i="1"/>
  <c r="Y567" i="1" s="1"/>
  <c r="Z567" i="1" s="1"/>
  <c r="X357" i="1"/>
  <c r="Y357" i="1" s="1"/>
  <c r="Z357" i="1" s="1"/>
  <c r="X780" i="1"/>
  <c r="Y780" i="1" s="1"/>
  <c r="Z780" i="1" s="1"/>
  <c r="X1422" i="1"/>
  <c r="Y1422" i="1" s="1"/>
  <c r="Z1422" i="1" s="1"/>
  <c r="X901" i="1"/>
  <c r="Y901" i="1" s="1"/>
  <c r="Z901" i="1" s="1"/>
  <c r="X264" i="1"/>
  <c r="Y264" i="1" s="1"/>
  <c r="Z264" i="1" s="1"/>
  <c r="X650" i="1"/>
  <c r="Y650" i="1" s="1"/>
  <c r="Z650" i="1" s="1"/>
  <c r="X1689" i="1"/>
  <c r="Y1689" i="1" s="1"/>
  <c r="Z1689" i="1" s="1"/>
  <c r="X842" i="1"/>
  <c r="Y842" i="1" s="1"/>
  <c r="Z842" i="1" s="1"/>
  <c r="X1981" i="1"/>
  <c r="Y1981" i="1" s="1"/>
  <c r="Z1981" i="1" s="1"/>
  <c r="X1179" i="1"/>
  <c r="Y1179" i="1" s="1"/>
  <c r="Z1179" i="1" s="1"/>
  <c r="X193" i="1"/>
  <c r="Y193" i="1" s="1"/>
  <c r="Z193" i="1" s="1"/>
  <c r="X976" i="1"/>
  <c r="Y976" i="1" s="1"/>
  <c r="Z976" i="1" s="1"/>
  <c r="X768" i="1"/>
  <c r="Y768" i="1" s="1"/>
  <c r="Z768" i="1" s="1"/>
  <c r="X729" i="1"/>
  <c r="Y729" i="1" s="1"/>
  <c r="Z729" i="1" s="1"/>
  <c r="X1585" i="1"/>
  <c r="Y1585" i="1" s="1"/>
  <c r="Z1585" i="1" s="1"/>
  <c r="X900" i="1"/>
  <c r="Y900" i="1" s="1"/>
  <c r="Z900" i="1" s="1"/>
  <c r="X1400" i="1"/>
  <c r="Y1400" i="1" s="1"/>
  <c r="Z1400" i="1" s="1"/>
  <c r="X576" i="1"/>
  <c r="Y576" i="1" s="1"/>
  <c r="Z576" i="1" s="1"/>
  <c r="X1111" i="1"/>
  <c r="Y1111" i="1" s="1"/>
  <c r="Z1111" i="1" s="1"/>
  <c r="X380" i="1"/>
  <c r="Y380" i="1" s="1"/>
  <c r="Z380" i="1" s="1"/>
  <c r="X2007" i="1"/>
  <c r="Y2007" i="1" s="1"/>
  <c r="Z2007" i="1" s="1"/>
  <c r="X2182" i="1"/>
  <c r="Y2182" i="1" s="1"/>
  <c r="Z2182" i="1" s="1"/>
  <c r="X2446" i="1"/>
  <c r="Y2446" i="1" s="1"/>
  <c r="Z2446" i="1" s="1"/>
  <c r="X254" i="1"/>
  <c r="Y254" i="1" s="1"/>
  <c r="Z254" i="1" s="1"/>
  <c r="X2099" i="1"/>
  <c r="Y2099" i="1" s="1"/>
  <c r="Z2099" i="1" s="1"/>
  <c r="X2247" i="1"/>
  <c r="Y2247" i="1" s="1"/>
  <c r="Z2247" i="1" s="1"/>
  <c r="X2305" i="1"/>
  <c r="Y2305" i="1" s="1"/>
  <c r="Z2305" i="1" s="1"/>
  <c r="X318" i="1"/>
  <c r="Y318" i="1" s="1"/>
  <c r="Z318" i="1" s="1"/>
  <c r="X1261" i="1"/>
  <c r="Y1261" i="1" s="1"/>
  <c r="Z1261" i="1" s="1"/>
  <c r="X770" i="1"/>
  <c r="Y770" i="1" s="1"/>
  <c r="Z770" i="1" s="1"/>
  <c r="X1071" i="1"/>
  <c r="Y1071" i="1" s="1"/>
  <c r="Z1071" i="1" s="1"/>
  <c r="X1798" i="1"/>
  <c r="Y1798" i="1" s="1"/>
  <c r="Z1798" i="1" s="1"/>
  <c r="X1694" i="1"/>
  <c r="Y1694" i="1" s="1"/>
  <c r="Z1694" i="1" s="1"/>
  <c r="X1403" i="1"/>
  <c r="Y1403" i="1" s="1"/>
  <c r="Z1403" i="1" s="1"/>
  <c r="X1604" i="1"/>
  <c r="Y1604" i="1" s="1"/>
  <c r="Z1604" i="1" s="1"/>
  <c r="X1967" i="1"/>
  <c r="Y1967" i="1" s="1"/>
  <c r="Z1967" i="1" s="1"/>
  <c r="X1773" i="1"/>
  <c r="Y1773" i="1" s="1"/>
  <c r="Z1773" i="1" s="1"/>
  <c r="X1584" i="1"/>
  <c r="Y1584" i="1" s="1"/>
  <c r="Z1584" i="1" s="1"/>
  <c r="X1484" i="1"/>
  <c r="Y1484" i="1" s="1"/>
  <c r="Z1484" i="1" s="1"/>
  <c r="X476" i="1"/>
  <c r="Y476" i="1" s="1"/>
  <c r="Z476" i="1" s="1"/>
  <c r="X845" i="1"/>
  <c r="Y845" i="1" s="1"/>
  <c r="Z845" i="1" s="1"/>
  <c r="X1388" i="1"/>
  <c r="Y1388" i="1" s="1"/>
  <c r="Z1388" i="1" s="1"/>
  <c r="X1282" i="1"/>
  <c r="Y1282" i="1" s="1"/>
  <c r="Z1282" i="1" s="1"/>
  <c r="X1926" i="1"/>
  <c r="Y1926" i="1" s="1"/>
  <c r="Z1926" i="1" s="1"/>
  <c r="X1962" i="1"/>
  <c r="Y1962" i="1" s="1"/>
  <c r="Z1962" i="1" s="1"/>
  <c r="X123" i="1"/>
  <c r="Y123" i="1" s="1"/>
  <c r="Z123" i="1" s="1"/>
  <c r="X654" i="1"/>
  <c r="Y654" i="1" s="1"/>
  <c r="Z654" i="1" s="1"/>
  <c r="X813" i="1"/>
  <c r="Y813" i="1" s="1"/>
  <c r="Z813" i="1" s="1"/>
  <c r="X477" i="1"/>
  <c r="Y477" i="1" s="1"/>
  <c r="Z477" i="1" s="1"/>
  <c r="X1500" i="1"/>
  <c r="Y1500" i="1" s="1"/>
  <c r="Z1500" i="1" s="1"/>
  <c r="X760" i="1"/>
  <c r="Y760" i="1" s="1"/>
  <c r="Z760" i="1" s="1"/>
  <c r="X935" i="1"/>
  <c r="Y935" i="1" s="1"/>
  <c r="Z935" i="1" s="1"/>
  <c r="X1797" i="1"/>
  <c r="Y1797" i="1" s="1"/>
  <c r="Z1797" i="1" s="1"/>
  <c r="X879" i="1"/>
  <c r="Y879" i="1" s="1"/>
  <c r="Z879" i="1" s="1"/>
  <c r="X622" i="1"/>
  <c r="Y622" i="1" s="1"/>
  <c r="Z622" i="1" s="1"/>
  <c r="X1600" i="1"/>
  <c r="Y1600" i="1" s="1"/>
  <c r="Z1600" i="1" s="1"/>
  <c r="X1619" i="1"/>
  <c r="Y1619" i="1" s="1"/>
  <c r="Z1619" i="1" s="1"/>
  <c r="X628" i="1"/>
  <c r="Y628" i="1" s="1"/>
  <c r="Z628" i="1" s="1"/>
  <c r="X703" i="1"/>
  <c r="Y703" i="1" s="1"/>
  <c r="Z703" i="1" s="1"/>
  <c r="X872" i="1"/>
  <c r="Y872" i="1" s="1"/>
  <c r="Z872" i="1" s="1"/>
  <c r="X862" i="1"/>
  <c r="Y862" i="1" s="1"/>
  <c r="Z862" i="1" s="1"/>
  <c r="X506" i="1"/>
  <c r="Y506" i="1" s="1"/>
  <c r="Z506" i="1" s="1"/>
  <c r="X1063" i="1"/>
  <c r="Y1063" i="1" s="1"/>
  <c r="Z1063" i="1" s="1"/>
  <c r="X659" i="1"/>
  <c r="Y659" i="1" s="1"/>
  <c r="Z659" i="1" s="1"/>
  <c r="X242" i="1"/>
  <c r="Y242" i="1" s="1"/>
  <c r="Z242" i="1" s="1"/>
  <c r="X2323" i="1"/>
  <c r="Y2323" i="1" s="1"/>
  <c r="Z2323" i="1" s="1"/>
  <c r="X394" i="1"/>
  <c r="Y394" i="1" s="1"/>
  <c r="Z394" i="1" s="1"/>
  <c r="X2203" i="1"/>
  <c r="Y2203" i="1" s="1"/>
  <c r="Z2203" i="1" s="1"/>
  <c r="X309" i="1"/>
  <c r="Y309" i="1" s="1"/>
  <c r="Z309" i="1" s="1"/>
  <c r="X2301" i="1"/>
  <c r="Y2301" i="1" s="1"/>
  <c r="Z2301" i="1" s="1"/>
  <c r="X812" i="1"/>
  <c r="Y812" i="1" s="1"/>
  <c r="Z812" i="1" s="1"/>
  <c r="X1891" i="1"/>
  <c r="Y1891" i="1" s="1"/>
  <c r="Z1891" i="1" s="1"/>
  <c r="X859" i="1"/>
  <c r="Y859" i="1" s="1"/>
  <c r="Z859" i="1" s="1"/>
  <c r="X1959" i="1"/>
  <c r="Y1959" i="1" s="1"/>
  <c r="Z1959" i="1" s="1"/>
  <c r="X1715" i="1"/>
  <c r="Y1715" i="1" s="1"/>
  <c r="Z1715" i="1" s="1"/>
  <c r="X1033" i="1"/>
  <c r="Y1033" i="1" s="1"/>
  <c r="Z1033" i="1" s="1"/>
  <c r="X2415" i="1"/>
  <c r="Y2415" i="1" s="1"/>
  <c r="Z2415" i="1" s="1"/>
  <c r="X1328" i="1"/>
  <c r="Y1328" i="1" s="1"/>
  <c r="Z1328" i="1" s="1"/>
  <c r="X974" i="1"/>
  <c r="Y974" i="1" s="1"/>
  <c r="Z974" i="1" s="1"/>
  <c r="X1178" i="1"/>
  <c r="Y1178" i="1" s="1"/>
  <c r="Z1178" i="1" s="1"/>
  <c r="X1825" i="1"/>
  <c r="Y1825" i="1" s="1"/>
  <c r="Z1825" i="1" s="1"/>
  <c r="X269" i="1"/>
  <c r="Y269" i="1" s="1"/>
  <c r="Z269" i="1" s="1"/>
  <c r="X447" i="1"/>
  <c r="Y447" i="1" s="1"/>
  <c r="Z447" i="1" s="1"/>
  <c r="X751" i="1"/>
  <c r="Y751" i="1" s="1"/>
  <c r="Z751" i="1" s="1"/>
  <c r="X1021" i="1"/>
  <c r="Y1021" i="1" s="1"/>
  <c r="Z1021" i="1" s="1"/>
  <c r="X2283" i="1"/>
  <c r="Y2283" i="1" s="1"/>
  <c r="Z2283" i="1" s="1"/>
  <c r="X1802" i="1"/>
  <c r="Y1802" i="1" s="1"/>
  <c r="Z1802" i="1" s="1"/>
  <c r="X1195" i="1"/>
  <c r="Y1195" i="1" s="1"/>
  <c r="Z1195" i="1" s="1"/>
  <c r="X181" i="1"/>
  <c r="Y181" i="1" s="1"/>
  <c r="Z181" i="1" s="1"/>
  <c r="X826" i="1"/>
  <c r="Y826" i="1" s="1"/>
  <c r="Z826" i="1" s="1"/>
  <c r="X1856" i="1"/>
  <c r="Y1856" i="1" s="1"/>
  <c r="Z1856" i="1" s="1"/>
  <c r="X558" i="1"/>
  <c r="Y558" i="1" s="1"/>
  <c r="Z558" i="1" s="1"/>
  <c r="X1463" i="1"/>
  <c r="Y1463" i="1" s="1"/>
  <c r="Z1463" i="1" s="1"/>
  <c r="X1475" i="1"/>
  <c r="Y1475" i="1" s="1"/>
  <c r="Z1475" i="1" s="1"/>
  <c r="X1843" i="1"/>
  <c r="Y1843" i="1" s="1"/>
  <c r="Z1843" i="1" s="1"/>
  <c r="X969" i="1"/>
  <c r="Y969" i="1" s="1"/>
  <c r="Z969" i="1" s="1"/>
  <c r="X782" i="1"/>
  <c r="Y782" i="1" s="1"/>
  <c r="Z782" i="1" s="1"/>
  <c r="X473" i="1"/>
  <c r="Y473" i="1" s="1"/>
  <c r="Z473" i="1" s="1"/>
  <c r="X960" i="1"/>
  <c r="Y960" i="1" s="1"/>
  <c r="Z960" i="1" s="1"/>
  <c r="X1920" i="1"/>
  <c r="Y1920" i="1" s="1"/>
  <c r="Z1920" i="1" s="1"/>
  <c r="X2151" i="1"/>
  <c r="Y2151" i="1" s="1"/>
  <c r="Z2151" i="1" s="1"/>
  <c r="X1932" i="1"/>
  <c r="Y1932" i="1" s="1"/>
  <c r="Z1932" i="1" s="1"/>
  <c r="X857" i="1"/>
  <c r="Y857" i="1" s="1"/>
  <c r="Z857" i="1" s="1"/>
  <c r="X338" i="1"/>
  <c r="Y338" i="1" s="1"/>
  <c r="Z338" i="1" s="1"/>
  <c r="X836" i="1"/>
  <c r="Y836" i="1" s="1"/>
  <c r="Z836" i="1" s="1"/>
  <c r="X1826" i="1"/>
  <c r="Y1826" i="1" s="1"/>
  <c r="Z1826" i="1" s="1"/>
  <c r="X2302" i="1"/>
  <c r="Y2302" i="1" s="1"/>
  <c r="Z2302" i="1" s="1"/>
  <c r="X111" i="1"/>
  <c r="Y111" i="1" s="1"/>
  <c r="Z111" i="1" s="1"/>
  <c r="X1729" i="1"/>
  <c r="Y1729" i="1" s="1"/>
  <c r="Z1729" i="1" s="1"/>
  <c r="X1998" i="1"/>
  <c r="Y1998" i="1" s="1"/>
  <c r="Z1998" i="1" s="1"/>
  <c r="X87" i="1"/>
  <c r="Y87" i="1" s="1"/>
  <c r="Z87" i="1" s="1"/>
  <c r="X2479" i="1"/>
  <c r="Y2479" i="1" s="1"/>
  <c r="Z2479" i="1" s="1"/>
  <c r="X2361" i="1"/>
  <c r="Y2361" i="1" s="1"/>
  <c r="Z2361" i="1" s="1"/>
  <c r="X759" i="1"/>
  <c r="Y759" i="1" s="1"/>
  <c r="Z759" i="1" s="1"/>
  <c r="X1687" i="1"/>
  <c r="Y1687" i="1" s="1"/>
  <c r="Z1687" i="1" s="1"/>
  <c r="X207" i="1"/>
  <c r="Y207" i="1" s="1"/>
  <c r="Z207" i="1" s="1"/>
  <c r="X865" i="1"/>
  <c r="Y865" i="1" s="1"/>
  <c r="Z865" i="1" s="1"/>
  <c r="X189" i="1"/>
  <c r="Y189" i="1" s="1"/>
  <c r="Z189" i="1" s="1"/>
  <c r="X1631" i="1"/>
  <c r="Y1631" i="1" s="1"/>
  <c r="Z1631" i="1" s="1"/>
  <c r="X195" i="1"/>
  <c r="Y195" i="1" s="1"/>
  <c r="Z195" i="1" s="1"/>
  <c r="X412" i="1"/>
  <c r="Y412" i="1" s="1"/>
  <c r="Z412" i="1" s="1"/>
  <c r="X2022" i="1"/>
  <c r="Y2022" i="1" s="1"/>
  <c r="Z2022" i="1" s="1"/>
  <c r="X743" i="1"/>
  <c r="Y743" i="1" s="1"/>
  <c r="Z743" i="1" s="1"/>
  <c r="X226" i="1"/>
  <c r="Y226" i="1" s="1"/>
  <c r="Z226" i="1" s="1"/>
  <c r="X1914" i="1"/>
  <c r="Y1914" i="1" s="1"/>
  <c r="Z1914" i="1" s="1"/>
  <c r="X697" i="1"/>
  <c r="Y697" i="1" s="1"/>
  <c r="Z697" i="1" s="1"/>
  <c r="X1257" i="1"/>
  <c r="Y1257" i="1" s="1"/>
  <c r="Z1257" i="1" s="1"/>
  <c r="X1516" i="1"/>
  <c r="Y1516" i="1" s="1"/>
  <c r="Z1516" i="1" s="1"/>
  <c r="X2149" i="1"/>
  <c r="Y2149" i="1" s="1"/>
  <c r="Z2149" i="1" s="1"/>
  <c r="X718" i="1"/>
  <c r="Y718" i="1" s="1"/>
  <c r="Z718" i="1" s="1"/>
  <c r="X1217" i="1"/>
  <c r="Y1217" i="1" s="1"/>
  <c r="Z1217" i="1" s="1"/>
  <c r="X501" i="1"/>
  <c r="Y501" i="1" s="1"/>
  <c r="Z501" i="1" s="1"/>
  <c r="X2385" i="1"/>
  <c r="Y2385" i="1" s="1"/>
  <c r="Z2385" i="1" s="1"/>
  <c r="X583" i="1"/>
  <c r="Y583" i="1" s="1"/>
  <c r="Z583" i="1" s="1"/>
  <c r="X1760" i="1"/>
  <c r="Y1760" i="1" s="1"/>
  <c r="Z1760" i="1" s="1"/>
  <c r="X1079" i="1"/>
  <c r="Y1079" i="1" s="1"/>
  <c r="Z1079" i="1" s="1"/>
  <c r="X2500" i="1"/>
  <c r="Y2500" i="1" s="1"/>
  <c r="Z2500" i="1" s="1"/>
  <c r="X147" i="1"/>
  <c r="Y147" i="1" s="1"/>
  <c r="Z147" i="1" s="1"/>
  <c r="X1244" i="1"/>
  <c r="Y1244" i="1" s="1"/>
  <c r="Z1244" i="1" s="1"/>
  <c r="X2434" i="1"/>
  <c r="Y2434" i="1" s="1"/>
  <c r="Z2434" i="1" s="1"/>
  <c r="X178" i="1"/>
  <c r="Y178" i="1" s="1"/>
  <c r="Z178" i="1" s="1"/>
  <c r="X1989" i="1"/>
  <c r="Y1989" i="1" s="1"/>
  <c r="Z1989" i="1" s="1"/>
  <c r="X1432" i="1"/>
  <c r="Y1432" i="1" s="1"/>
  <c r="Z1432" i="1" s="1"/>
  <c r="X2412" i="1"/>
  <c r="Y2412" i="1" s="1"/>
  <c r="Z2412" i="1" s="1"/>
  <c r="X2386" i="1"/>
  <c r="Y2386" i="1" s="1"/>
  <c r="Z2386" i="1" s="1"/>
  <c r="X2119" i="1"/>
  <c r="Y2119" i="1" s="1"/>
  <c r="Z2119" i="1" s="1"/>
  <c r="X1886" i="1"/>
  <c r="Y1886" i="1" s="1"/>
  <c r="Z1886" i="1" s="1"/>
  <c r="X1839" i="1"/>
  <c r="Y1839" i="1" s="1"/>
  <c r="Z1839" i="1" s="1"/>
  <c r="X767" i="1"/>
  <c r="Y767" i="1" s="1"/>
  <c r="Z767" i="1" s="1"/>
  <c r="X1591" i="1"/>
  <c r="Y1591" i="1" s="1"/>
  <c r="Z1591" i="1" s="1"/>
  <c r="X728" i="1"/>
  <c r="Y728" i="1" s="1"/>
  <c r="Z728" i="1" s="1"/>
  <c r="X2118" i="1"/>
  <c r="Y2118" i="1" s="1"/>
  <c r="Z2118" i="1" s="1"/>
  <c r="X1259" i="1"/>
  <c r="Y1259" i="1" s="1"/>
  <c r="Z1259" i="1" s="1"/>
  <c r="X450" i="1"/>
  <c r="Y450" i="1" s="1"/>
  <c r="Z450" i="1" s="1"/>
  <c r="X157" i="1"/>
  <c r="Y157" i="1" s="1"/>
  <c r="Z157" i="1" s="1"/>
  <c r="X1272" i="1"/>
  <c r="Y1272" i="1" s="1"/>
  <c r="Z1272" i="1" s="1"/>
  <c r="X402" i="1"/>
  <c r="Y402" i="1" s="1"/>
  <c r="Z402" i="1" s="1"/>
  <c r="X1039" i="1"/>
  <c r="Y1039" i="1" s="1"/>
  <c r="Z1039" i="1" s="1"/>
  <c r="X591" i="1"/>
  <c r="Y591" i="1" s="1"/>
  <c r="Z591" i="1" s="1"/>
  <c r="X2280" i="1"/>
  <c r="Y2280" i="1" s="1"/>
  <c r="Z2280" i="1" s="1"/>
  <c r="X285" i="1"/>
  <c r="Y285" i="1" s="1"/>
  <c r="Z285" i="1" s="1"/>
  <c r="X2308" i="1"/>
  <c r="Y2308" i="1" s="1"/>
  <c r="Z2308" i="1" s="1"/>
  <c r="X2487" i="1"/>
  <c r="Y2487" i="1" s="1"/>
  <c r="Z2487" i="1" s="1"/>
  <c r="X2400" i="1"/>
  <c r="Y2400" i="1" s="1"/>
  <c r="Z2400" i="1" s="1"/>
  <c r="X1339" i="1"/>
  <c r="Y1339" i="1" s="1"/>
  <c r="Z1339" i="1" s="1"/>
  <c r="X1970" i="1"/>
  <c r="Y1970" i="1" s="1"/>
  <c r="Z1970" i="1" s="1"/>
  <c r="X2123" i="1"/>
  <c r="Y2123" i="1" s="1"/>
  <c r="Z2123" i="1" s="1"/>
  <c r="X870" i="1"/>
  <c r="Y870" i="1" s="1"/>
  <c r="Z870" i="1" s="1"/>
  <c r="X1393" i="1"/>
  <c r="Y1393" i="1" s="1"/>
  <c r="Z1393" i="1" s="1"/>
  <c r="X1092" i="1"/>
  <c r="Y1092" i="1" s="1"/>
  <c r="Z1092" i="1" s="1"/>
  <c r="X1737" i="1"/>
  <c r="Y1737" i="1" s="1"/>
  <c r="Z1737" i="1" s="1"/>
  <c r="X1449" i="1"/>
  <c r="Y1449" i="1" s="1"/>
  <c r="Z1449" i="1" s="1"/>
  <c r="X1987" i="1"/>
  <c r="Y1987" i="1" s="1"/>
  <c r="Z1987" i="1" s="1"/>
  <c r="X964" i="1"/>
  <c r="Y964" i="1" s="1"/>
  <c r="Z964" i="1" s="1"/>
  <c r="X866" i="1"/>
  <c r="Y866" i="1" s="1"/>
  <c r="Z866" i="1" s="1"/>
  <c r="X1889" i="1"/>
  <c r="Y1889" i="1" s="1"/>
  <c r="Z1889" i="1" s="1"/>
  <c r="X2468" i="1"/>
  <c r="Y2468" i="1" s="1"/>
  <c r="Z2468" i="1" s="1"/>
  <c r="X830" i="1"/>
  <c r="Y830" i="1" s="1"/>
  <c r="Z830" i="1" s="1"/>
  <c r="X794" i="1"/>
  <c r="Y794" i="1" s="1"/>
  <c r="Z794" i="1" s="1"/>
  <c r="X330" i="1"/>
  <c r="Y330" i="1" s="1"/>
  <c r="Z330" i="1" s="1"/>
  <c r="X2110" i="1"/>
  <c r="Y2110" i="1" s="1"/>
  <c r="Z2110" i="1" s="1"/>
  <c r="X1187" i="1"/>
  <c r="Y1187" i="1" s="1"/>
  <c r="Z1187" i="1" s="1"/>
  <c r="X1506" i="1"/>
  <c r="Y1506" i="1" s="1"/>
  <c r="Z1506" i="1" s="1"/>
  <c r="X2154" i="1"/>
  <c r="Y2154" i="1" s="1"/>
  <c r="Z2154" i="1" s="1"/>
  <c r="X601" i="1"/>
  <c r="Y601" i="1" s="1"/>
  <c r="Z601" i="1" s="1"/>
  <c r="X966" i="1"/>
  <c r="Y966" i="1" s="1"/>
  <c r="Z966" i="1" s="1"/>
  <c r="X415" i="1"/>
  <c r="Y415" i="1" s="1"/>
  <c r="Z415" i="1" s="1"/>
  <c r="X2425" i="1"/>
  <c r="Y2425" i="1" s="1"/>
  <c r="Z2425" i="1" s="1"/>
  <c r="X240" i="1"/>
  <c r="Y240" i="1" s="1"/>
  <c r="Z240" i="1" s="1"/>
  <c r="X1675" i="1"/>
  <c r="Y1675" i="1" s="1"/>
  <c r="Z1675" i="1" s="1"/>
  <c r="X2471" i="1"/>
  <c r="Y2471" i="1" s="1"/>
  <c r="Z2471" i="1" s="1"/>
  <c r="X1118" i="1"/>
  <c r="Y1118" i="1" s="1"/>
  <c r="Z1118" i="1" s="1"/>
  <c r="X1661" i="1"/>
  <c r="Y1661" i="1" s="1"/>
  <c r="Z1661" i="1" s="1"/>
  <c r="X653" i="1"/>
  <c r="Y653" i="1" s="1"/>
  <c r="Z653" i="1" s="1"/>
  <c r="X538" i="1"/>
  <c r="Y538" i="1" s="1"/>
  <c r="Z538" i="1" s="1"/>
  <c r="X216" i="1"/>
  <c r="Y216" i="1" s="1"/>
  <c r="Z216" i="1" s="1"/>
  <c r="X2079" i="1"/>
  <c r="Y2079" i="1" s="1"/>
  <c r="Z2079" i="1" s="1"/>
  <c r="X1791" i="1"/>
  <c r="Y1791" i="1" s="1"/>
  <c r="Z1791" i="1" s="1"/>
  <c r="X367" i="1"/>
  <c r="Y367" i="1" s="1"/>
  <c r="Z367" i="1" s="1"/>
  <c r="X2346" i="1"/>
  <c r="Y2346" i="1" s="1"/>
  <c r="Z2346" i="1" s="1"/>
  <c r="X2373" i="1"/>
  <c r="Y2373" i="1" s="1"/>
  <c r="Z2373" i="1" s="1"/>
  <c r="X2470" i="1"/>
  <c r="Y2470" i="1" s="1"/>
  <c r="Z2470" i="1" s="1"/>
  <c r="X2357" i="1"/>
  <c r="Y2357" i="1" s="1"/>
  <c r="Z2357" i="1" s="1"/>
  <c r="X1608" i="1"/>
  <c r="Y1608" i="1" s="1"/>
  <c r="Z1608" i="1" s="1"/>
  <c r="X805" i="1"/>
  <c r="Y805" i="1" s="1"/>
  <c r="Z805" i="1" s="1"/>
  <c r="X1001" i="1"/>
  <c r="Y1001" i="1" s="1"/>
  <c r="Z1001" i="1" s="1"/>
  <c r="X336" i="1"/>
  <c r="Y336" i="1" s="1"/>
  <c r="Z336" i="1" s="1"/>
  <c r="X153" i="1"/>
  <c r="Y153" i="1" s="1"/>
  <c r="Z153" i="1" s="1"/>
  <c r="X1786" i="1"/>
  <c r="Y1786" i="1" s="1"/>
  <c r="Z1786" i="1" s="1"/>
  <c r="X2455" i="1"/>
  <c r="Y2455" i="1" s="1"/>
  <c r="Z2455" i="1" s="1"/>
  <c r="X2294" i="1"/>
  <c r="Y2294" i="1" s="1"/>
  <c r="Z2294" i="1" s="1"/>
  <c r="X563" i="1"/>
  <c r="Y563" i="1" s="1"/>
  <c r="Z563" i="1" s="1"/>
  <c r="X1607" i="1"/>
  <c r="Y1607" i="1" s="1"/>
  <c r="Z1607" i="1" s="1"/>
  <c r="X2383" i="1"/>
  <c r="Y2383" i="1" s="1"/>
  <c r="Z2383" i="1" s="1"/>
  <c r="X753" i="1"/>
  <c r="Y753" i="1" s="1"/>
  <c r="Z753" i="1" s="1"/>
  <c r="X1966" i="1"/>
  <c r="Y1966" i="1" s="1"/>
  <c r="Z1966" i="1" s="1"/>
  <c r="X2265" i="1"/>
  <c r="Y2265" i="1" s="1"/>
  <c r="Z2265" i="1" s="1"/>
  <c r="X161" i="1"/>
  <c r="Y161" i="1" s="1"/>
  <c r="Z161" i="1" s="1"/>
  <c r="X1772" i="1"/>
  <c r="Y1772" i="1" s="1"/>
  <c r="Z1772" i="1" s="1"/>
  <c r="X1876" i="1"/>
  <c r="Y1876" i="1" s="1"/>
  <c r="Z1876" i="1" s="1"/>
  <c r="X144" i="1"/>
  <c r="Y144" i="1" s="1"/>
  <c r="Z144" i="1" s="1"/>
  <c r="X1577" i="1"/>
  <c r="Y1577" i="1" s="1"/>
  <c r="Z1577" i="1" s="1"/>
  <c r="X2107" i="1"/>
  <c r="Y2107" i="1" s="1"/>
  <c r="Z2107" i="1" s="1"/>
  <c r="X821" i="1"/>
  <c r="Y821" i="1" s="1"/>
  <c r="Z821" i="1" s="1"/>
  <c r="X2094" i="1"/>
  <c r="Y2094" i="1" s="1"/>
  <c r="Z2094" i="1" s="1"/>
  <c r="X740" i="1"/>
  <c r="Y740" i="1" s="1"/>
  <c r="Z740" i="1" s="1"/>
  <c r="X858" i="1"/>
  <c r="Y858" i="1" s="1"/>
  <c r="Z858" i="1" s="1"/>
  <c r="X400" i="1"/>
  <c r="Y400" i="1" s="1"/>
  <c r="Z400" i="1" s="1"/>
  <c r="X541" i="1"/>
  <c r="Y541" i="1" s="1"/>
  <c r="Z541" i="1" s="1"/>
  <c r="X2184" i="1"/>
  <c r="Y2184" i="1" s="1"/>
  <c r="Z2184" i="1" s="1"/>
  <c r="X237" i="1"/>
  <c r="Y237" i="1" s="1"/>
  <c r="Z237" i="1" s="1"/>
  <c r="X1392" i="1"/>
  <c r="Y1392" i="1" s="1"/>
  <c r="Z1392" i="1" s="1"/>
  <c r="X890" i="1"/>
  <c r="Y890" i="1" s="1"/>
  <c r="Z890" i="1" s="1"/>
  <c r="X217" i="1"/>
  <c r="Y217" i="1" s="1"/>
  <c r="Z217" i="1" s="1"/>
  <c r="X1248" i="1"/>
  <c r="Y1248" i="1" s="1"/>
  <c r="Z1248" i="1" s="1"/>
  <c r="X983" i="1"/>
  <c r="Y983" i="1" s="1"/>
  <c r="Z983" i="1" s="1"/>
  <c r="X2473" i="1"/>
  <c r="Y2473" i="1" s="1"/>
  <c r="Z2473" i="1" s="1"/>
  <c r="X1990" i="1"/>
  <c r="Y1990" i="1" s="1"/>
  <c r="Z1990" i="1" s="1"/>
  <c r="X1060" i="1"/>
  <c r="Y1060" i="1" s="1"/>
  <c r="Z1060" i="1" s="1"/>
  <c r="X589" i="1"/>
  <c r="Y589" i="1" s="1"/>
  <c r="Z589" i="1" s="1"/>
  <c r="X1547" i="1"/>
  <c r="Y1547" i="1" s="1"/>
  <c r="Z1547" i="1" s="1"/>
  <c r="X1776" i="1"/>
  <c r="Y1776" i="1" s="1"/>
  <c r="Z1776" i="1" s="1"/>
  <c r="X2232" i="1"/>
  <c r="Y2232" i="1" s="1"/>
  <c r="Z2232" i="1" s="1"/>
  <c r="X1345" i="1"/>
  <c r="Y1345" i="1" s="1"/>
  <c r="Z1345" i="1" s="1"/>
  <c r="X388" i="1"/>
  <c r="Y388" i="1" s="1"/>
  <c r="Z388" i="1" s="1"/>
  <c r="X1364" i="1"/>
  <c r="Y1364" i="1" s="1"/>
  <c r="Z1364" i="1" s="1"/>
  <c r="X514" i="1"/>
  <c r="Y514" i="1" s="1"/>
  <c r="Z514" i="1" s="1"/>
  <c r="X1628" i="1"/>
  <c r="Y1628" i="1" s="1"/>
  <c r="Z1628" i="1" s="1"/>
  <c r="X1358" i="1"/>
  <c r="Y1358" i="1" s="1"/>
  <c r="Z1358" i="1" s="1"/>
  <c r="X2296" i="1"/>
  <c r="Y2296" i="1" s="1"/>
  <c r="Z2296" i="1" s="1"/>
  <c r="X2004" i="1"/>
  <c r="Y2004" i="1" s="1"/>
  <c r="Z2004" i="1" s="1"/>
  <c r="X120" i="1"/>
  <c r="Y120" i="1" s="1"/>
  <c r="Z120" i="1" s="1"/>
  <c r="X1918" i="1"/>
  <c r="Y1918" i="1" s="1"/>
  <c r="Z1918" i="1" s="1"/>
  <c r="X136" i="1"/>
  <c r="Y136" i="1" s="1"/>
  <c r="Z136" i="1" s="1"/>
  <c r="X1459" i="1"/>
  <c r="Y1459" i="1" s="1"/>
  <c r="Z1459" i="1" s="1"/>
  <c r="X1177" i="1"/>
  <c r="Y1177" i="1" s="1"/>
  <c r="Z1177" i="1" s="1"/>
  <c r="X1575" i="1"/>
  <c r="Y1575" i="1" s="1"/>
  <c r="Z1575" i="1" s="1"/>
  <c r="X1948" i="1"/>
  <c r="Y1948" i="1" s="1"/>
  <c r="Z1948" i="1" s="1"/>
  <c r="X2214" i="1"/>
  <c r="Y2214" i="1" s="1"/>
  <c r="Z2214" i="1" s="1"/>
  <c r="X757" i="1"/>
  <c r="Y757" i="1" s="1"/>
  <c r="Z757" i="1" s="1"/>
  <c r="X1548" i="1"/>
  <c r="Y1548" i="1" s="1"/>
  <c r="Z1548" i="1" s="1"/>
  <c r="X443" i="1"/>
  <c r="Y443" i="1" s="1"/>
  <c r="Z443" i="1" s="1"/>
  <c r="X2071" i="1"/>
  <c r="Y2071" i="1" s="1"/>
  <c r="Z2071" i="1" s="1"/>
  <c r="X995" i="1"/>
  <c r="Y995" i="1" s="1"/>
  <c r="Z995" i="1" s="1"/>
  <c r="X1528" i="1"/>
  <c r="Y1528" i="1" s="1"/>
  <c r="Z1528" i="1" s="1"/>
  <c r="X1429" i="1"/>
  <c r="Y1429" i="1" s="1"/>
  <c r="Z1429" i="1" s="1"/>
  <c r="X392" i="1"/>
  <c r="Y392" i="1" s="1"/>
  <c r="Z392" i="1" s="1"/>
  <c r="X2239" i="1"/>
  <c r="Y2239" i="1" s="1"/>
  <c r="Z2239" i="1" s="1"/>
  <c r="X479" i="1"/>
  <c r="Y479" i="1" s="1"/>
  <c r="Z479" i="1" s="1"/>
  <c r="X2366" i="1"/>
  <c r="Y2366" i="1" s="1"/>
  <c r="Z2366" i="1" s="1"/>
  <c r="X2263" i="1"/>
  <c r="Y2263" i="1" s="1"/>
  <c r="Z2263" i="1" s="1"/>
  <c r="X101" i="1"/>
  <c r="Y101" i="1" s="1"/>
  <c r="Z101" i="1" s="1"/>
  <c r="X1821" i="1"/>
  <c r="Y1821" i="1" s="1"/>
  <c r="Z1821" i="1" s="1"/>
  <c r="X938" i="1"/>
  <c r="Y938" i="1" s="1"/>
  <c r="Z938" i="1" s="1"/>
  <c r="X1467" i="1"/>
  <c r="Y1467" i="1" s="1"/>
  <c r="Z1467" i="1" s="1"/>
  <c r="X1297" i="1"/>
  <c r="Y1297" i="1" s="1"/>
  <c r="Z1297" i="1" s="1"/>
  <c r="X2193" i="1"/>
  <c r="Y2193" i="1" s="1"/>
  <c r="Z2193" i="1" s="1"/>
  <c r="X1140" i="1"/>
  <c r="Y1140" i="1" s="1"/>
  <c r="Z1140" i="1" s="1"/>
  <c r="X661" i="1"/>
  <c r="Y661" i="1" s="1"/>
  <c r="Z661" i="1" s="1"/>
  <c r="X2507" i="1"/>
  <c r="Y2507" i="1" s="1"/>
  <c r="Z2507" i="1" s="1"/>
  <c r="X1337" i="1"/>
  <c r="Y1337" i="1" s="1"/>
  <c r="Z1337" i="1" s="1"/>
  <c r="X545" i="1"/>
  <c r="Y545" i="1" s="1"/>
  <c r="Z545" i="1" s="1"/>
  <c r="X1676" i="1"/>
  <c r="Y1676" i="1" s="1"/>
  <c r="Z1676" i="1" s="1"/>
  <c r="X1088" i="1"/>
  <c r="Y1088" i="1" s="1"/>
  <c r="Z1088" i="1" s="1"/>
  <c r="X1790" i="1"/>
  <c r="Y1790" i="1" s="1"/>
  <c r="Z1790" i="1" s="1"/>
  <c r="X504" i="1"/>
  <c r="Y504" i="1" s="1"/>
  <c r="Z504" i="1" s="1"/>
  <c r="X2320" i="1"/>
  <c r="Y2320" i="1" s="1"/>
  <c r="Z2320" i="1" s="1"/>
  <c r="X457" i="1"/>
  <c r="Y457" i="1" s="1"/>
  <c r="Z457" i="1" s="1"/>
  <c r="X2317" i="1"/>
  <c r="Y2317" i="1" s="1"/>
  <c r="Z2317" i="1" s="1"/>
  <c r="X1397" i="1"/>
  <c r="Y1397" i="1" s="1"/>
  <c r="Z1397" i="1" s="1"/>
  <c r="X293" i="1"/>
  <c r="Y293" i="1" s="1"/>
  <c r="Z293" i="1" s="1"/>
  <c r="X1365" i="1"/>
  <c r="Y1365" i="1" s="1"/>
  <c r="Z1365" i="1" s="1"/>
  <c r="X750" i="1"/>
  <c r="Y750" i="1" s="1"/>
  <c r="Z750" i="1" s="1"/>
  <c r="X1780" i="1"/>
  <c r="Y1780" i="1" s="1"/>
  <c r="Z1780" i="1" s="1"/>
  <c r="X1590" i="1"/>
  <c r="Y1590" i="1" s="1"/>
  <c r="Z1590" i="1" s="1"/>
  <c r="X2350" i="1"/>
  <c r="Y2350" i="1" s="1"/>
  <c r="Z2350" i="1" s="1"/>
  <c r="X1818" i="1"/>
  <c r="Y1818" i="1" s="1"/>
  <c r="Z1818" i="1" s="1"/>
  <c r="X773" i="1"/>
  <c r="Y773" i="1" s="1"/>
  <c r="Z773" i="1" s="1"/>
  <c r="X658" i="1"/>
  <c r="Y658" i="1" s="1"/>
  <c r="Z658" i="1" s="1"/>
  <c r="X2464" i="1"/>
  <c r="Y2464" i="1" s="1"/>
  <c r="Z2464" i="1" s="1"/>
  <c r="X1069" i="1"/>
  <c r="Y1069" i="1" s="1"/>
  <c r="Z1069" i="1" s="1"/>
  <c r="X565" i="1"/>
  <c r="Y565" i="1" s="1"/>
  <c r="Z565" i="1" s="1"/>
  <c r="X1442" i="1"/>
  <c r="Y1442" i="1" s="1"/>
  <c r="Z1442" i="1" s="1"/>
  <c r="X1309" i="1"/>
  <c r="Y1309" i="1" s="1"/>
  <c r="Z1309" i="1" s="1"/>
  <c r="X2380" i="1"/>
  <c r="Y2380" i="1" s="1"/>
  <c r="Z2380" i="1" s="1"/>
  <c r="X2167" i="1"/>
  <c r="Y2167" i="1" s="1"/>
  <c r="Z2167" i="1" s="1"/>
  <c r="X1749" i="1"/>
  <c r="Y1749" i="1" s="1"/>
  <c r="Z1749" i="1" s="1"/>
  <c r="X2458" i="1"/>
  <c r="Y2458" i="1" s="1"/>
  <c r="Z2458" i="1" s="1"/>
  <c r="X1731" i="1"/>
  <c r="Y1731" i="1" s="1"/>
  <c r="Z1731" i="1" s="1"/>
  <c r="X2299" i="1"/>
  <c r="Y2299" i="1" s="1"/>
  <c r="Z2299" i="1" s="1"/>
  <c r="X1971" i="1"/>
  <c r="Y1971" i="1" s="1"/>
  <c r="Z1971" i="1" s="1"/>
  <c r="X2160" i="1"/>
  <c r="Y2160" i="1" s="1"/>
  <c r="Z2160" i="1" s="1"/>
  <c r="X423" i="1"/>
  <c r="Y423" i="1" s="1"/>
  <c r="Z423" i="1" s="1"/>
  <c r="X1015" i="1"/>
  <c r="Y1015" i="1" s="1"/>
  <c r="Z1015" i="1" s="1"/>
  <c r="X102" i="1"/>
  <c r="Y102" i="1" s="1"/>
  <c r="Z102" i="1" s="1"/>
  <c r="X1126" i="1"/>
  <c r="Y1126" i="1" s="1"/>
  <c r="Z1126" i="1" s="1"/>
  <c r="X2137" i="1"/>
  <c r="Y2137" i="1" s="1"/>
  <c r="Z2137" i="1" s="1"/>
  <c r="X693" i="1"/>
  <c r="Y693" i="1" s="1"/>
  <c r="Z693" i="1" s="1"/>
  <c r="X503" i="1"/>
  <c r="Y503" i="1" s="1"/>
  <c r="Z503" i="1" s="1"/>
  <c r="X1768" i="1"/>
  <c r="Y1768" i="1" s="1"/>
  <c r="Z1768" i="1" s="1"/>
  <c r="X2420" i="1"/>
  <c r="Y2420" i="1" s="1"/>
  <c r="Z2420" i="1" s="1"/>
  <c r="X130" i="1"/>
  <c r="Y130" i="1" s="1"/>
  <c r="Z130" i="1" s="1"/>
  <c r="X257" i="1"/>
  <c r="Y257" i="1" s="1"/>
  <c r="Z257" i="1" s="1"/>
  <c r="X1939" i="1"/>
  <c r="Y1939" i="1" s="1"/>
  <c r="Z1939" i="1" s="1"/>
  <c r="X1148" i="1"/>
  <c r="Y1148" i="1" s="1"/>
  <c r="Z1148" i="1" s="1"/>
  <c r="X284" i="1"/>
  <c r="Y284" i="1" s="1"/>
  <c r="Z284" i="1" s="1"/>
  <c r="X1752" i="1"/>
  <c r="Y1752" i="1" s="1"/>
  <c r="Z1752" i="1" s="1"/>
  <c r="X329" i="1"/>
  <c r="Y329" i="1" s="1"/>
  <c r="Z329" i="1" s="1"/>
  <c r="X1635" i="1"/>
  <c r="Y1635" i="1" s="1"/>
  <c r="Z1635" i="1" s="1"/>
  <c r="X1569" i="1"/>
  <c r="Y1569" i="1" s="1"/>
  <c r="Z1569" i="1" s="1"/>
  <c r="X2126" i="1"/>
  <c r="Y2126" i="1" s="1"/>
  <c r="Z2126" i="1" s="1"/>
  <c r="X1899" i="1"/>
  <c r="Y1899" i="1" s="1"/>
  <c r="Z1899" i="1" s="1"/>
  <c r="X673" i="1"/>
  <c r="Y673" i="1" s="1"/>
  <c r="Z673" i="1" s="1"/>
  <c r="X799" i="1"/>
  <c r="Y799" i="1" s="1"/>
  <c r="Z799" i="1" s="1"/>
  <c r="X1421" i="1"/>
  <c r="Y1421" i="1" s="1"/>
  <c r="Z1421" i="1" s="1"/>
  <c r="X927" i="1"/>
  <c r="Y927" i="1" s="1"/>
  <c r="Z927" i="1" s="1"/>
  <c r="X555" i="1"/>
  <c r="Y555" i="1" s="1"/>
  <c r="Z555" i="1" s="1"/>
  <c r="X311" i="1"/>
  <c r="Y311" i="1" s="1"/>
  <c r="Z311" i="1" s="1"/>
  <c r="X1075" i="1"/>
  <c r="Y1075" i="1" s="1"/>
  <c r="Z1075" i="1" s="1"/>
  <c r="X1927" i="1"/>
  <c r="Y1927" i="1" s="1"/>
  <c r="Z1927" i="1" s="1"/>
  <c r="X151" i="1"/>
  <c r="Y151" i="1" s="1"/>
  <c r="Z151" i="1" s="1"/>
  <c r="X2068" i="1"/>
  <c r="Y2068" i="1" s="1"/>
  <c r="Z2068" i="1" s="1"/>
  <c r="X792" i="1"/>
  <c r="Y792" i="1" s="1"/>
  <c r="Z792" i="1" s="1"/>
  <c r="X1730" i="1"/>
  <c r="Y1730" i="1" s="1"/>
  <c r="Z1730" i="1" s="1"/>
  <c r="X445" i="1"/>
  <c r="Y445" i="1" s="1"/>
  <c r="Z445" i="1" s="1"/>
  <c r="X194" i="1"/>
  <c r="Y194" i="1" s="1"/>
  <c r="Z194" i="1" s="1"/>
  <c r="X322" i="1"/>
  <c r="Y322" i="1" s="1"/>
  <c r="Z322" i="1" s="1"/>
  <c r="X2122" i="1"/>
  <c r="Y2122" i="1" s="1"/>
  <c r="Z2122" i="1" s="1"/>
  <c r="X1482" i="1"/>
  <c r="Y1482" i="1" s="1"/>
  <c r="Z1482" i="1" s="1"/>
  <c r="X104" i="1"/>
  <c r="Y104" i="1" s="1"/>
  <c r="Z104" i="1" s="1"/>
  <c r="X168" i="1"/>
  <c r="Y168" i="1" s="1"/>
  <c r="Z168" i="1" s="1"/>
  <c r="X1759" i="1"/>
  <c r="Y1759" i="1" s="1"/>
  <c r="Z1759" i="1" s="1"/>
  <c r="X2142" i="1"/>
  <c r="Y2142" i="1" s="1"/>
  <c r="Z2142" i="1" s="1"/>
  <c r="X1720" i="1"/>
  <c r="Y1720" i="1" s="1"/>
  <c r="Z1720" i="1" s="1"/>
  <c r="X1265" i="1"/>
  <c r="Y1265" i="1" s="1"/>
  <c r="Z1265" i="1" s="1"/>
  <c r="X1668" i="1"/>
  <c r="Y1668" i="1" s="1"/>
  <c r="Z1668" i="1" s="1"/>
  <c r="X544" i="1"/>
  <c r="Y544" i="1" s="1"/>
  <c r="Z544" i="1" s="1"/>
  <c r="X945" i="1"/>
  <c r="Y945" i="1" s="1"/>
  <c r="Z945" i="1" s="1"/>
  <c r="X2433" i="1"/>
  <c r="Y2433" i="1" s="1"/>
  <c r="Z2433" i="1" s="1"/>
  <c r="X2195" i="1"/>
  <c r="Y2195" i="1" s="1"/>
  <c r="Z2195" i="1" s="1"/>
  <c r="X1245" i="1"/>
  <c r="Y1245" i="1" s="1"/>
  <c r="Z1245" i="1" s="1"/>
  <c r="X418" i="1"/>
  <c r="Y418" i="1" s="1"/>
  <c r="Z418" i="1" s="1"/>
  <c r="X1047" i="1"/>
  <c r="Y1047" i="1" s="1"/>
  <c r="Z1047" i="1" s="1"/>
  <c r="X1386" i="1"/>
  <c r="Y1386" i="1" s="1"/>
  <c r="Z1386" i="1" s="1"/>
  <c r="X2115" i="1"/>
  <c r="Y2115" i="1" s="1"/>
  <c r="Z2115" i="1" s="1"/>
  <c r="X1163" i="1"/>
  <c r="Y1163" i="1" s="1"/>
  <c r="Z1163" i="1" s="1"/>
  <c r="X1315" i="1"/>
  <c r="Y1315" i="1" s="1"/>
  <c r="Z1315" i="1" s="1"/>
  <c r="X2311" i="1"/>
  <c r="Y2311" i="1" s="1"/>
  <c r="Z2311" i="1" s="1"/>
  <c r="X2180" i="1"/>
  <c r="Y2180" i="1" s="1"/>
  <c r="Z2180" i="1" s="1"/>
  <c r="X94" i="1"/>
  <c r="Y94" i="1" s="1"/>
  <c r="Z94" i="1" s="1"/>
  <c r="X1407" i="1"/>
  <c r="Y1407" i="1" s="1"/>
  <c r="Z1407" i="1" s="1"/>
  <c r="X2279" i="1"/>
  <c r="Y2279" i="1" s="1"/>
  <c r="Z2279" i="1" s="1"/>
  <c r="X701" i="1"/>
  <c r="Y701" i="1" s="1"/>
  <c r="Z701" i="1" s="1"/>
  <c r="X2342" i="1"/>
  <c r="Y2342" i="1" s="1"/>
  <c r="Z2342" i="1" s="1"/>
  <c r="X1906" i="1"/>
  <c r="Y1906" i="1" s="1"/>
  <c r="Z1906" i="1" s="1"/>
  <c r="X2444" i="1"/>
  <c r="Y2444" i="1" s="1"/>
  <c r="Z2444" i="1" s="1"/>
  <c r="X647" i="1"/>
  <c r="Y647" i="1" s="1"/>
  <c r="Z647" i="1" s="1"/>
  <c r="X2085" i="1"/>
  <c r="Y2085" i="1" s="1"/>
  <c r="Z2085" i="1" s="1"/>
  <c r="X230" i="1"/>
  <c r="Y230" i="1" s="1"/>
  <c r="Z230" i="1" s="1"/>
  <c r="X1520" i="1"/>
  <c r="Y1520" i="1" s="1"/>
  <c r="Z1520" i="1" s="1"/>
  <c r="X485" i="1"/>
  <c r="Y485" i="1" s="1"/>
  <c r="Z485" i="1" s="1"/>
  <c r="X68" i="1"/>
  <c r="Y68" i="1" s="1"/>
  <c r="Z68" i="1" s="1"/>
  <c r="X365" i="1"/>
  <c r="Y365" i="1" s="1"/>
  <c r="Z365" i="1" s="1"/>
  <c r="X1940" i="1"/>
  <c r="Y1940" i="1" s="1"/>
  <c r="Z1940" i="1" s="1"/>
  <c r="X2209" i="1"/>
  <c r="Y2209" i="1" s="1"/>
  <c r="Z2209" i="1" s="1"/>
  <c r="X1671" i="1"/>
  <c r="Y1671" i="1" s="1"/>
  <c r="Z1671" i="1" s="1"/>
  <c r="X148" i="1"/>
  <c r="Y148" i="1" s="1"/>
  <c r="Z148" i="1" s="1"/>
  <c r="X2072" i="1"/>
  <c r="Y2072" i="1" s="1"/>
  <c r="Z2072" i="1" s="1"/>
  <c r="X1496" i="1"/>
  <c r="Y1496" i="1" s="1"/>
  <c r="Z1496" i="1" s="1"/>
  <c r="X345" i="1"/>
  <c r="Y345" i="1" s="1"/>
  <c r="Z345" i="1" s="1"/>
  <c r="X2241" i="1"/>
  <c r="Y2241" i="1" s="1"/>
  <c r="Z2241" i="1" s="1"/>
  <c r="X1273" i="1"/>
  <c r="Y1273" i="1" s="1"/>
  <c r="Z1273" i="1" s="1"/>
  <c r="X1327" i="1"/>
  <c r="Y1327" i="1" s="1"/>
  <c r="Z1327" i="1" s="1"/>
  <c r="X2445" i="1"/>
  <c r="Y2445" i="1" s="1"/>
  <c r="Z2445" i="1" s="1"/>
  <c r="X251" i="1"/>
  <c r="Y251" i="1" s="1"/>
  <c r="Z251" i="1" s="1"/>
  <c r="X985" i="1"/>
  <c r="Y985" i="1" s="1"/>
  <c r="Z985" i="1" s="1"/>
  <c r="X1850" i="1"/>
  <c r="Y1850" i="1" s="1"/>
  <c r="Z1850" i="1" s="1"/>
  <c r="X383" i="1"/>
  <c r="Y383" i="1" s="1"/>
  <c r="Z383" i="1" s="1"/>
  <c r="X1446" i="1"/>
  <c r="Y1446" i="1" s="1"/>
  <c r="Z1446" i="1" s="1"/>
  <c r="X2326" i="1"/>
  <c r="Y2326" i="1" s="1"/>
  <c r="Z2326" i="1" s="1"/>
  <c r="X2304" i="1"/>
  <c r="Y2304" i="1" s="1"/>
  <c r="Z2304" i="1" s="1"/>
  <c r="X1860" i="1"/>
  <c r="Y1860" i="1" s="1"/>
  <c r="Z1860" i="1" s="1"/>
  <c r="X2339" i="1"/>
  <c r="Y2339" i="1" s="1"/>
  <c r="Z2339" i="1" s="1"/>
  <c r="X2112" i="1"/>
  <c r="Y2112" i="1" s="1"/>
  <c r="Z2112" i="1" s="1"/>
  <c r="X2360" i="1"/>
  <c r="Y2360" i="1" s="1"/>
  <c r="Z2360" i="1" s="1"/>
  <c r="X2081" i="1"/>
  <c r="Y2081" i="1" s="1"/>
  <c r="Z2081" i="1" s="1"/>
  <c r="X640" i="1"/>
  <c r="Y640" i="1" s="1"/>
  <c r="Z640" i="1" s="1"/>
  <c r="X1879" i="1"/>
  <c r="Y1879" i="1" s="1"/>
  <c r="Z1879" i="1" s="1"/>
  <c r="X651" i="1"/>
  <c r="Y651" i="1" s="1"/>
  <c r="Z651" i="1" s="1"/>
  <c r="X528" i="1"/>
  <c r="Y528" i="1" s="1"/>
  <c r="Z528" i="1" s="1"/>
  <c r="X746" i="1"/>
  <c r="Y746" i="1" s="1"/>
  <c r="Z746" i="1" s="1"/>
  <c r="X737" i="1"/>
  <c r="Y737" i="1" s="1"/>
  <c r="Z737" i="1" s="1"/>
  <c r="X376" i="1"/>
  <c r="Y376" i="1" s="1"/>
  <c r="Z376" i="1" s="1"/>
  <c r="X1064" i="1"/>
  <c r="Y1064" i="1" s="1"/>
  <c r="Z1064" i="1" s="1"/>
  <c r="X28" i="1"/>
  <c r="Y28" i="1" s="1"/>
  <c r="Z28" i="1" s="1"/>
  <c r="X1601" i="1"/>
  <c r="Y1601" i="1" s="1"/>
  <c r="Z1601" i="1" s="1"/>
  <c r="X266" i="1"/>
  <c r="Y266" i="1" s="1"/>
  <c r="Z266" i="1" s="1"/>
  <c r="X26" i="1"/>
  <c r="Y26" i="1" s="1"/>
  <c r="Z26" i="1" s="1"/>
  <c r="X281" i="1"/>
  <c r="Y281" i="1" s="1"/>
  <c r="Z281" i="1" s="1"/>
  <c r="X956" i="1"/>
  <c r="Y956" i="1" s="1"/>
  <c r="Z956" i="1" s="1"/>
  <c r="X694" i="1"/>
  <c r="Y694" i="1" s="1"/>
  <c r="Z694" i="1" s="1"/>
  <c r="X55" i="1"/>
  <c r="Y55" i="1" s="1"/>
  <c r="Z55" i="1" s="1"/>
  <c r="X31" i="1"/>
  <c r="Y31" i="1" s="1"/>
  <c r="Z31" i="1" s="1"/>
  <c r="X970" i="1"/>
  <c r="Y970" i="1" s="1"/>
  <c r="Z970" i="1" s="1"/>
  <c r="X141" i="1"/>
  <c r="Y141" i="1" s="1"/>
  <c r="Z141" i="1" s="1"/>
  <c r="X1274" i="1"/>
  <c r="Y1274" i="1" s="1"/>
  <c r="Z1274" i="1" s="1"/>
  <c r="X34" i="1"/>
  <c r="Y34" i="1" s="1"/>
  <c r="Z34" i="1" s="1"/>
  <c r="X1937" i="1"/>
  <c r="Y1937" i="1" s="1"/>
  <c r="Z1937" i="1" s="1"/>
  <c r="X832" i="1"/>
  <c r="Y832" i="1" s="1"/>
  <c r="Z832" i="1" s="1"/>
  <c r="X1045" i="1"/>
  <c r="Y1045" i="1" s="1"/>
  <c r="Z1045" i="1" s="1"/>
  <c r="X24" i="1"/>
  <c r="Y24" i="1" s="1"/>
  <c r="Z24" i="1" s="1"/>
  <c r="X18" i="1"/>
  <c r="X37" i="1"/>
  <c r="Y37" i="1" s="1"/>
  <c r="X1139" i="1"/>
  <c r="Y1139" i="1" s="1"/>
  <c r="Z1139" i="1" s="1"/>
  <c r="X306" i="1"/>
  <c r="Y306" i="1" s="1"/>
  <c r="Z306" i="1" s="1"/>
  <c r="X2161" i="1"/>
  <c r="Y2161" i="1" s="1"/>
  <c r="Z2161" i="1" s="1"/>
  <c r="X32" i="1"/>
  <c r="Y32" i="1" s="1"/>
  <c r="Z32" i="1" s="1"/>
  <c r="X35" i="1"/>
  <c r="Y35" i="1" s="1"/>
  <c r="Z35" i="1" s="1"/>
  <c r="X1185" i="1"/>
  <c r="Y1185" i="1" s="1"/>
  <c r="Z1185" i="1" s="1"/>
  <c r="X385" i="1"/>
  <c r="Y385" i="1" s="1"/>
  <c r="Z385" i="1" s="1"/>
  <c r="X1057" i="1"/>
  <c r="Y1057" i="1" s="1"/>
  <c r="Z1057" i="1" s="1"/>
  <c r="X21" i="1"/>
  <c r="Y21" i="1" s="1"/>
  <c r="Z21" i="1" s="1"/>
  <c r="X675" i="1"/>
  <c r="Y675" i="1" s="1"/>
  <c r="Z675" i="1" s="1"/>
  <c r="X1169" i="1"/>
  <c r="Y1169" i="1" s="1"/>
  <c r="Z1169" i="1" s="1"/>
  <c r="X81" i="1"/>
  <c r="Y81" i="1" s="1"/>
  <c r="Z81" i="1" s="1"/>
  <c r="X1107" i="1"/>
  <c r="Y1107" i="1" s="1"/>
  <c r="Z1107" i="1" s="1"/>
  <c r="X49" i="1"/>
  <c r="Y49" i="1" s="1"/>
  <c r="Z49" i="1" s="1"/>
  <c r="X25" i="1"/>
  <c r="Y25" i="1" s="1"/>
  <c r="Z25" i="1" s="1"/>
  <c r="X38" i="1"/>
  <c r="Y38" i="1" s="1"/>
  <c r="Z38" i="1" s="1"/>
  <c r="X1056" i="1"/>
  <c r="Y1056" i="1" s="1"/>
  <c r="Z1056" i="1" s="1"/>
  <c r="X358" i="1"/>
  <c r="Y358" i="1" s="1"/>
  <c r="Z358" i="1" s="1"/>
  <c r="X710" i="1"/>
  <c r="Y710" i="1" s="1"/>
  <c r="Z710" i="1" s="1"/>
  <c r="X1912" i="1"/>
  <c r="Y1912" i="1" s="1"/>
  <c r="Z1912" i="1" s="1"/>
  <c r="X54" i="1"/>
  <c r="Y54" i="1" s="1"/>
  <c r="Z54" i="1" s="1"/>
  <c r="X48" i="1"/>
  <c r="Y48" i="1" s="1"/>
  <c r="Z48" i="1" s="1"/>
  <c r="X1121" i="1"/>
  <c r="Y1121" i="1" s="1"/>
  <c r="Z1121" i="1" s="1"/>
  <c r="X1518" i="1"/>
  <c r="Y1518" i="1" s="1"/>
  <c r="Z1518" i="1" s="1"/>
  <c r="X818" i="1"/>
  <c r="Y818" i="1" s="1"/>
  <c r="Z818" i="1" s="1"/>
  <c r="X2148" i="1"/>
  <c r="Y2148" i="1" s="1"/>
  <c r="Z2148" i="1" s="1"/>
  <c r="X29" i="1"/>
  <c r="Y29" i="1" s="1"/>
  <c r="Z29" i="1" s="1"/>
  <c r="X20" i="1"/>
  <c r="Y20" i="1" s="1"/>
  <c r="Z20" i="1" s="1"/>
  <c r="X373" i="1"/>
  <c r="Y373" i="1" s="1"/>
  <c r="Z373" i="1" s="1"/>
  <c r="X389" i="1"/>
  <c r="Y389" i="1" s="1"/>
  <c r="Z389" i="1" s="1"/>
  <c r="X53" i="1"/>
  <c r="Y53" i="1" s="1"/>
  <c r="Z53" i="1" s="1"/>
  <c r="X27" i="1"/>
  <c r="Y27" i="1" s="1"/>
  <c r="Z27" i="1" s="1"/>
  <c r="Z59" i="1"/>
  <c r="Z58" i="1"/>
  <c r="Z57" i="1"/>
  <c r="Z37" i="1"/>
  <c r="Z52" i="1"/>
  <c r="Z51" i="1"/>
  <c r="Y47" i="4"/>
  <c r="BI40" i="5" s="1"/>
  <c r="Y34" i="4"/>
  <c r="BI27" i="5" s="1"/>
  <c r="Y36" i="4"/>
  <c r="BI29" i="5" s="1"/>
  <c r="Y64" i="4"/>
  <c r="BI57" i="5" s="1"/>
  <c r="Y24" i="4"/>
  <c r="BI17" i="5" s="1"/>
  <c r="Y65" i="4"/>
  <c r="BI58" i="5" s="1"/>
  <c r="Y31" i="4"/>
  <c r="BI24" i="5" s="1"/>
  <c r="Y16" i="4"/>
  <c r="BI9" i="5" s="1"/>
  <c r="Y40" i="4"/>
  <c r="BI33" i="5" s="1"/>
  <c r="Y38" i="4"/>
  <c r="BI31" i="5" s="1"/>
  <c r="Y33" i="4"/>
  <c r="BI26" i="5" s="1"/>
  <c r="Y51" i="4"/>
  <c r="BI44" i="5" s="1"/>
  <c r="Y63" i="4"/>
  <c r="BI56" i="5" s="1"/>
  <c r="Y46" i="4"/>
  <c r="BI39" i="5" s="1"/>
  <c r="Y67" i="4"/>
  <c r="BI60" i="5" s="1"/>
  <c r="Y39" i="4"/>
  <c r="BI32" i="5" s="1"/>
  <c r="Y11" i="4"/>
  <c r="BI4" i="5" s="1"/>
  <c r="Y29" i="4"/>
  <c r="BI22" i="5" s="1"/>
  <c r="Y62" i="4"/>
  <c r="BI55" i="5" s="1"/>
  <c r="Y26" i="4"/>
  <c r="BI19" i="5" s="1"/>
  <c r="Y49" i="4"/>
  <c r="BI42" i="5" s="1"/>
  <c r="Y25" i="4"/>
  <c r="BI18" i="5" s="1"/>
  <c r="Y69" i="4"/>
  <c r="BI62" i="5" s="1"/>
  <c r="Y66" i="4"/>
  <c r="BI59" i="5" s="1"/>
  <c r="Y12" i="4"/>
  <c r="BI5" i="5" s="1"/>
  <c r="Y21" i="4"/>
  <c r="BI14" i="5" s="1"/>
  <c r="Y17" i="4"/>
  <c r="BI10" i="5" s="1"/>
  <c r="Y61" i="4"/>
  <c r="BI54" i="5" s="1"/>
  <c r="Y35" i="4"/>
  <c r="BI28" i="5" s="1"/>
  <c r="Y45" i="4"/>
  <c r="BI38" i="5" s="1"/>
  <c r="Y18" i="4"/>
  <c r="BI11" i="5" s="1"/>
  <c r="Y60" i="4"/>
  <c r="BI53" i="5" s="1"/>
  <c r="Y68" i="4"/>
  <c r="BI61" i="5" s="1"/>
  <c r="Y19" i="4"/>
  <c r="BI12" i="5" s="1"/>
  <c r="Y28" i="4"/>
  <c r="BI21" i="5" s="1"/>
  <c r="Y48" i="4"/>
  <c r="BI41" i="5" s="1"/>
  <c r="Y58" i="4"/>
  <c r="BI51" i="5" s="1"/>
  <c r="Y53" i="4"/>
  <c r="BI46" i="5" s="1"/>
  <c r="Y23" i="4"/>
  <c r="BI16" i="5" s="1"/>
  <c r="Y43" i="4"/>
  <c r="BI36" i="5" s="1"/>
  <c r="Y44" i="4"/>
  <c r="BI37" i="5" s="1"/>
  <c r="Y27" i="4"/>
  <c r="BI20" i="5" s="1"/>
  <c r="Y14" i="4"/>
  <c r="BI7" i="5" s="1"/>
  <c r="Y37" i="4"/>
  <c r="BI30" i="5" s="1"/>
  <c r="Y30" i="4"/>
  <c r="BI23" i="5" s="1"/>
  <c r="Y57" i="4"/>
  <c r="BI50" i="5" s="1"/>
  <c r="Y55" i="4"/>
  <c r="BI48" i="5" s="1"/>
  <c r="Y70" i="4"/>
  <c r="BI63" i="5" s="1"/>
  <c r="Y54" i="4"/>
  <c r="BI47" i="5" s="1"/>
  <c r="Y56" i="4"/>
  <c r="BI49" i="5" s="1"/>
  <c r="Y52" i="4"/>
  <c r="BI45" i="5" s="1"/>
  <c r="Y32" i="4"/>
  <c r="BI25" i="5" s="1"/>
  <c r="Y20" i="4"/>
  <c r="BI13" i="5" s="1"/>
  <c r="Y15" i="4"/>
  <c r="BI8" i="5" s="1"/>
  <c r="Y41" i="4"/>
  <c r="BI34" i="5" s="1"/>
  <c r="Y50" i="4"/>
  <c r="BI43" i="5" s="1"/>
  <c r="Y22" i="4"/>
  <c r="BI15" i="5" s="1"/>
  <c r="Y42" i="4"/>
  <c r="BI35" i="5" s="1"/>
  <c r="Y13" i="4"/>
  <c r="BI6" i="5" s="1"/>
  <c r="Y59" i="4"/>
  <c r="BI52" i="5" s="1"/>
  <c r="X667" i="1" l="1"/>
  <c r="Y667" i="1" s="1"/>
  <c r="Z667" i="1" s="1"/>
  <c r="X2295" i="1"/>
  <c r="Y2295" i="1" s="1"/>
  <c r="Z2295" i="1" s="1"/>
  <c r="X14" i="1"/>
  <c r="X12" i="1"/>
  <c r="X869" i="1"/>
  <c r="Y869" i="1" s="1"/>
  <c r="Z869" i="1" s="1"/>
  <c r="X682" i="1"/>
  <c r="Y682" i="1" s="1"/>
  <c r="Z682" i="1" s="1"/>
  <c r="X1597" i="1"/>
  <c r="Y1597" i="1" s="1"/>
  <c r="Z1597" i="1" s="1"/>
  <c r="X15" i="1"/>
  <c r="X13" i="1"/>
  <c r="X16" i="1"/>
  <c r="X1680" i="1"/>
  <c r="Y1680" i="1" s="1"/>
  <c r="Z1680" i="1" s="1"/>
  <c r="X1977" i="1"/>
  <c r="Y1977" i="1" s="1"/>
  <c r="Z1977" i="1" s="1"/>
  <c r="X1532" i="1"/>
  <c r="Y1532" i="1" s="1"/>
  <c r="Z1532" i="1" s="1"/>
  <c r="X1542" i="1"/>
  <c r="Y1542" i="1" s="1"/>
  <c r="Z1542" i="1" s="1"/>
  <c r="X1588" i="1"/>
  <c r="Y1588" i="1" s="1"/>
  <c r="Z1588" i="1" s="1"/>
  <c r="X1025" i="1"/>
  <c r="Y1025" i="1" s="1"/>
  <c r="Z1025" i="1" s="1"/>
  <c r="X427" i="1"/>
  <c r="Y427" i="1" s="1"/>
  <c r="Z427" i="1" s="1"/>
  <c r="X1913" i="1"/>
  <c r="Y1913" i="1" s="1"/>
  <c r="Z1913" i="1" s="1"/>
  <c r="X678" i="1"/>
  <c r="Y678" i="1" s="1"/>
  <c r="Z678" i="1" s="1"/>
  <c r="X2396" i="1"/>
  <c r="Y2396" i="1" s="1"/>
  <c r="Z2396" i="1" s="1"/>
  <c r="X1716" i="1"/>
  <c r="Y1716" i="1" s="1"/>
  <c r="Z1716" i="1" s="1"/>
  <c r="X1866" i="1"/>
  <c r="Y1866" i="1" s="1"/>
  <c r="Z1866" i="1" s="1"/>
  <c r="X1616" i="1"/>
  <c r="Y1616" i="1" s="1"/>
  <c r="Z1616" i="1" s="1"/>
  <c r="X1166" i="1"/>
  <c r="Y1166" i="1" s="1"/>
  <c r="Z1166" i="1" s="1"/>
  <c r="X1753" i="1"/>
  <c r="Y1753" i="1" s="1"/>
  <c r="Z1753" i="1" s="1"/>
  <c r="X238" i="1"/>
  <c r="Y238" i="1" s="1"/>
  <c r="Z238" i="1" s="1"/>
  <c r="X438" i="1"/>
  <c r="Y438" i="1" s="1"/>
  <c r="Z438" i="1" s="1"/>
  <c r="X2176" i="1"/>
  <c r="Y2176" i="1" s="1"/>
  <c r="Z2176" i="1" s="1"/>
  <c r="X56" i="1"/>
  <c r="Y56" i="1" s="1"/>
  <c r="Z56" i="1" s="1"/>
  <c r="X2257" i="1"/>
  <c r="Y2257" i="1" s="1"/>
  <c r="Z2257" i="1" s="1"/>
  <c r="X1344" i="1"/>
  <c r="Y1344" i="1" s="1"/>
  <c r="Z1344" i="1" s="1"/>
  <c r="X888" i="1"/>
  <c r="Y888" i="1" s="1"/>
  <c r="Z888" i="1" s="1"/>
  <c r="X1968" i="1"/>
  <c r="Y1968" i="1" s="1"/>
  <c r="Z1968" i="1" s="1"/>
  <c r="X2440" i="1"/>
  <c r="Y2440" i="1" s="1"/>
  <c r="Z2440" i="1" s="1"/>
  <c r="X2238" i="1"/>
  <c r="Y2238" i="1" s="1"/>
  <c r="Z2238" i="1" s="1"/>
  <c r="X129" i="1"/>
  <c r="Y129" i="1" s="1"/>
  <c r="Z129" i="1" s="1"/>
  <c r="X67" i="1"/>
  <c r="Y67" i="1" s="1"/>
  <c r="Z67" i="1" s="1"/>
  <c r="X542" i="1"/>
  <c r="Y542" i="1" s="1"/>
  <c r="Z542" i="1" s="1"/>
  <c r="X553" i="1"/>
  <c r="Y553" i="1" s="1"/>
  <c r="Z553" i="1" s="1"/>
  <c r="X608" i="1"/>
  <c r="Y608" i="1" s="1"/>
  <c r="Z608" i="1" s="1"/>
  <c r="X2355" i="1"/>
  <c r="Y2355" i="1" s="1"/>
  <c r="Z2355" i="1" s="1"/>
  <c r="X1216" i="1"/>
  <c r="Y1216" i="1" s="1"/>
  <c r="Z1216" i="1" s="1"/>
  <c r="X484" i="1"/>
  <c r="Y484" i="1" s="1"/>
  <c r="Z484" i="1" s="1"/>
  <c r="X2354" i="1"/>
  <c r="Y2354" i="1" s="1"/>
  <c r="Z2354" i="1" s="1"/>
  <c r="X1917" i="1"/>
  <c r="Y1917" i="1" s="1"/>
  <c r="Z1917" i="1" s="1"/>
  <c r="X263" i="1"/>
  <c r="Y263" i="1" s="1"/>
  <c r="Z263" i="1" s="1"/>
  <c r="X716" i="1"/>
  <c r="Y716" i="1" s="1"/>
  <c r="Z716" i="1" s="1"/>
  <c r="X33" i="1"/>
  <c r="Y33" i="1" s="1"/>
  <c r="Z33" i="1" s="1"/>
  <c r="X310" i="1"/>
  <c r="Y310" i="1" s="1"/>
  <c r="Z310" i="1" s="1"/>
  <c r="X1333" i="1"/>
  <c r="Y1333" i="1" s="1"/>
  <c r="Z1333" i="1" s="1"/>
  <c r="X1194" i="1"/>
  <c r="Y1194" i="1" s="1"/>
  <c r="Z1194" i="1" s="1"/>
  <c r="X1738" i="1"/>
  <c r="Y1738" i="1" s="1"/>
  <c r="Z1738" i="1" s="1"/>
  <c r="X967" i="1"/>
  <c r="Y967" i="1" s="1"/>
  <c r="Z967" i="1" s="1"/>
  <c r="X321" i="1"/>
  <c r="Y321" i="1" s="1"/>
  <c r="Z321" i="1" s="1"/>
  <c r="X993" i="1"/>
  <c r="Y993" i="1" s="1"/>
  <c r="Z993" i="1" s="1"/>
  <c r="X915" i="1"/>
  <c r="Y915" i="1" s="1"/>
  <c r="Z915" i="1" s="1"/>
  <c r="X910" i="1"/>
  <c r="Y910" i="1" s="1"/>
  <c r="Z910" i="1" s="1"/>
  <c r="X1707" i="1"/>
  <c r="Y1707" i="1" s="1"/>
  <c r="Z1707" i="1" s="1"/>
  <c r="X2127" i="1"/>
  <c r="Y2127" i="1" s="1"/>
  <c r="Z2127" i="1" s="1"/>
  <c r="X93" i="1"/>
  <c r="Y93" i="1" s="1"/>
  <c r="Z93" i="1" s="1"/>
  <c r="X1368" i="1"/>
  <c r="Y1368" i="1" s="1"/>
  <c r="Z1368" i="1" s="1"/>
  <c r="X1741" i="1"/>
  <c r="Y1741" i="1" s="1"/>
  <c r="Z1741" i="1" s="1"/>
  <c r="X23" i="1"/>
  <c r="Y23" i="1" s="1"/>
  <c r="Z23" i="1" s="1"/>
  <c r="X289" i="1"/>
  <c r="Y289" i="1" s="1"/>
  <c r="Z289" i="1" s="1"/>
  <c r="X2101" i="1"/>
  <c r="Y2101" i="1" s="1"/>
  <c r="Z2101" i="1" s="1"/>
  <c r="X22" i="1"/>
  <c r="Y22" i="1" s="1"/>
  <c r="Z22" i="1" s="1"/>
  <c r="X2040" i="1"/>
  <c r="Y2040" i="1" s="1"/>
  <c r="Z2040" i="1" s="1"/>
  <c r="X40" i="1"/>
  <c r="Y40" i="1" s="1"/>
  <c r="Z40" i="1" s="1"/>
  <c r="X42" i="1"/>
  <c r="Y42" i="1" s="1"/>
  <c r="Z42" i="1" s="1"/>
  <c r="X44" i="1"/>
  <c r="Y44" i="1" s="1"/>
  <c r="Z44" i="1" s="1"/>
  <c r="X1892" i="1"/>
  <c r="Y1892" i="1" s="1"/>
  <c r="Z1892" i="1" s="1"/>
  <c r="X453" i="1"/>
  <c r="Y453" i="1" s="1"/>
  <c r="Z453" i="1" s="1"/>
  <c r="X41" i="1"/>
  <c r="Y41" i="1" s="1"/>
  <c r="Z41" i="1" s="1"/>
  <c r="X45" i="1"/>
  <c r="Y45" i="1" s="1"/>
  <c r="Z45" i="1" s="1"/>
  <c r="X39" i="1"/>
  <c r="Y39" i="1" s="1"/>
  <c r="Z39" i="1" s="1"/>
  <c r="X50" i="1"/>
  <c r="Y50" i="1" s="1"/>
  <c r="Z50" i="1" s="1"/>
  <c r="X47" i="1"/>
  <c r="Y47" i="1" s="1"/>
  <c r="Z47" i="1" s="1"/>
  <c r="X36" i="1"/>
  <c r="Y36" i="1" s="1"/>
  <c r="Z36" i="1" s="1"/>
  <c r="X46" i="1"/>
  <c r="Y46" i="1" s="1"/>
  <c r="Z46" i="1" s="1"/>
  <c r="X19" i="1"/>
  <c r="X233" i="1"/>
  <c r="Y233" i="1" s="1"/>
  <c r="Z233" i="1" s="1"/>
  <c r="X43" i="1"/>
  <c r="Y43" i="1" s="1"/>
  <c r="Z43" i="1" s="1"/>
  <c r="X1255" i="1"/>
  <c r="Y1255" i="1" s="1"/>
  <c r="Z1255" i="1" s="1"/>
  <c r="X519" i="1"/>
  <c r="Y519" i="1" s="1"/>
  <c r="Z519" i="1" s="1"/>
  <c r="X1634" i="1"/>
  <c r="Y1634" i="1" s="1"/>
  <c r="Z1634" i="1" s="1"/>
  <c r="X2382" i="1"/>
  <c r="Y2382" i="1" s="1"/>
  <c r="Z2382" i="1" s="1"/>
  <c r="X2261" i="1"/>
  <c r="Y2261" i="1" s="1"/>
  <c r="Z2261" i="1" s="1"/>
  <c r="X1497" i="1"/>
  <c r="Y1497" i="1" s="1"/>
  <c r="Z1497" i="1" s="1"/>
  <c r="X164" i="1"/>
  <c r="Y164" i="1" s="1"/>
  <c r="Z164" i="1" s="1"/>
  <c r="X1031" i="1"/>
  <c r="Y1031" i="1" s="1"/>
  <c r="Z1031" i="1" s="1"/>
  <c r="X2269" i="1"/>
  <c r="Y2269" i="1" s="1"/>
  <c r="Z2269" i="1" s="1"/>
  <c r="X543" i="1"/>
  <c r="Y543" i="1" s="1"/>
  <c r="Z543" i="1" s="1"/>
  <c r="X2133" i="1"/>
  <c r="Y2133" i="1" s="1"/>
  <c r="Z2133" i="1" s="1"/>
  <c r="X626" i="1"/>
  <c r="Y626" i="1" s="1"/>
  <c r="Z626" i="1" s="1"/>
  <c r="X30" i="1"/>
  <c r="X1142" i="1"/>
  <c r="Y1142" i="1" s="1"/>
  <c r="Z1142" i="1" s="1"/>
  <c r="X721" i="1"/>
  <c r="Y721" i="1" s="1"/>
  <c r="Z721" i="1" s="1"/>
  <c r="X209" i="1"/>
  <c r="Y209" i="1" s="1"/>
  <c r="Z209" i="1" s="1"/>
  <c r="X1084" i="1"/>
  <c r="Y1084" i="1" s="1"/>
  <c r="Z1084" i="1" s="1"/>
  <c r="Y16" i="1" l="1"/>
  <c r="Y10" i="1"/>
  <c r="Y30" i="1"/>
  <c r="Z30" i="1" s="1"/>
  <c r="Y14" i="1"/>
  <c r="Y13" i="1"/>
  <c r="Y18" i="1"/>
  <c r="Y12" i="1"/>
  <c r="Y17" i="1"/>
  <c r="Y11" i="1"/>
  <c r="Y19" i="1"/>
  <c r="Y15" i="1"/>
  <c r="Y3" i="1" l="1"/>
  <c r="Y4" i="1" s="1"/>
  <c r="Z18" i="1" s="1"/>
  <c r="Z16" i="1"/>
  <c r="Z11" i="1" l="1"/>
  <c r="Z12" i="1"/>
  <c r="Z10" i="1"/>
  <c r="Z15" i="1"/>
  <c r="Z14" i="1"/>
  <c r="Z13" i="1"/>
  <c r="Z19" i="1"/>
  <c r="Z17" i="1"/>
  <c r="AA1942" i="1" l="1"/>
  <c r="AA927" i="1"/>
  <c r="AA12" i="1"/>
  <c r="AA890" i="1"/>
  <c r="AA1478" i="1"/>
  <c r="AA1657" i="1"/>
  <c r="AA414" i="1"/>
  <c r="AA2166" i="1"/>
  <c r="AA1011" i="1"/>
  <c r="AA993" i="1"/>
  <c r="AA710" i="1"/>
  <c r="AA89" i="1"/>
  <c r="AA2318" i="1"/>
  <c r="AA2119" i="1"/>
  <c r="AA1359" i="1"/>
  <c r="AA2339" i="1"/>
  <c r="AA2193" i="1"/>
  <c r="AA1405" i="1"/>
  <c r="AA1179" i="1"/>
  <c r="AA1599" i="1"/>
  <c r="AA1154" i="1"/>
  <c r="AA2317" i="1"/>
  <c r="AA256" i="1"/>
  <c r="AA2128" i="1"/>
  <c r="AA178" i="1"/>
  <c r="AA1545" i="1"/>
  <c r="AA1553" i="1"/>
  <c r="AA2381" i="1"/>
  <c r="AA1228" i="1"/>
  <c r="AA1981" i="1"/>
  <c r="AA1042" i="1"/>
  <c r="AA635" i="1"/>
  <c r="AA180" i="1"/>
  <c r="AA836" i="1"/>
  <c r="AA1873" i="1"/>
  <c r="AA1964" i="1"/>
  <c r="AA445" i="1"/>
  <c r="AA411" i="1"/>
  <c r="AA157" i="1"/>
  <c r="AA367" i="1"/>
  <c r="AA444" i="1"/>
  <c r="AA2458" i="1"/>
  <c r="AA1109" i="1"/>
  <c r="AA2276" i="1"/>
  <c r="AA1628" i="1"/>
  <c r="AA44" i="1"/>
  <c r="AA1406" i="1"/>
  <c r="AA160" i="1"/>
  <c r="AA1258" i="1"/>
  <c r="AA1098" i="1"/>
  <c r="AA1799" i="1"/>
  <c r="AA71" i="1"/>
  <c r="AA192" i="1"/>
  <c r="AA171" i="1"/>
  <c r="AA1378" i="1"/>
  <c r="AA1105" i="1"/>
  <c r="AA508" i="1"/>
  <c r="AA1687" i="1"/>
  <c r="AA155" i="1"/>
  <c r="AA551" i="1"/>
  <c r="AA2251" i="1"/>
  <c r="AA530" i="1"/>
  <c r="AA758" i="1"/>
  <c r="AA88" i="1"/>
  <c r="AA565" i="1"/>
  <c r="AA1322" i="1"/>
  <c r="AA1102" i="1"/>
  <c r="AA257" i="1"/>
  <c r="AA1026" i="1"/>
  <c r="AA739" i="1"/>
  <c r="AA1483" i="1"/>
  <c r="AA1281" i="1"/>
  <c r="AA461" i="1"/>
  <c r="AA489" i="1"/>
  <c r="AA1370" i="1"/>
  <c r="AA1036" i="1"/>
  <c r="AA2304" i="1"/>
  <c r="AA550" i="1"/>
  <c r="AA1927" i="1"/>
  <c r="AA676" i="1"/>
  <c r="AA446" i="1"/>
  <c r="AA788" i="1"/>
  <c r="AA2266" i="1"/>
  <c r="AA552" i="1"/>
  <c r="AA736" i="1"/>
  <c r="AA1903" i="1"/>
  <c r="AA1062" i="1"/>
  <c r="AA1608" i="1"/>
  <c r="AA994" i="1"/>
  <c r="AA226" i="1"/>
  <c r="AA1389" i="1"/>
  <c r="AA353" i="1"/>
  <c r="AA1329" i="1"/>
  <c r="AA293" i="1"/>
  <c r="AA748" i="1"/>
  <c r="AA397" i="1"/>
  <c r="AA1071" i="1"/>
  <c r="AA2358" i="1"/>
  <c r="AA1426" i="1"/>
  <c r="AA2311" i="1"/>
  <c r="AA345" i="1"/>
  <c r="AA678" i="1"/>
  <c r="AA1023" i="1"/>
  <c r="AA1649" i="1"/>
  <c r="AA220" i="1"/>
  <c r="AA285" i="1"/>
  <c r="AA2152" i="1"/>
  <c r="AA1439" i="1"/>
  <c r="AA112" i="1"/>
  <c r="AA2071" i="1"/>
  <c r="AA733" i="1"/>
  <c r="AA224" i="1"/>
  <c r="AA958" i="1"/>
  <c r="AA2404" i="1"/>
  <c r="AA1285" i="1"/>
  <c r="AA2052" i="1"/>
  <c r="AA542" i="1"/>
  <c r="AA1928" i="1"/>
  <c r="AA2452" i="1"/>
  <c r="AA599" i="1"/>
  <c r="AA2042" i="1"/>
  <c r="AA2008" i="1"/>
  <c r="AA302" i="1"/>
  <c r="AA1821" i="1"/>
  <c r="AA1251" i="1"/>
  <c r="AA2174" i="1"/>
  <c r="AA2262" i="1"/>
  <c r="AA571" i="1"/>
  <c r="AA1755" i="1"/>
  <c r="AA724" i="1"/>
  <c r="AA1916" i="1"/>
  <c r="AA1681" i="1"/>
  <c r="AA99" i="1"/>
  <c r="AA598" i="1"/>
  <c r="AA878" i="1"/>
  <c r="AA146" i="1"/>
  <c r="AA184" i="1"/>
  <c r="AA1612" i="1"/>
  <c r="AA1639" i="1"/>
  <c r="AA2407" i="1"/>
  <c r="AA1007" i="1"/>
  <c r="AA2495" i="1"/>
  <c r="AA1988" i="1"/>
  <c r="AA1672" i="1"/>
  <c r="AA715" i="1"/>
  <c r="AA1563" i="1"/>
  <c r="AA2178" i="1"/>
  <c r="AA175" i="1"/>
  <c r="AA304" i="1"/>
  <c r="AA2497" i="1"/>
  <c r="AA312" i="1"/>
  <c r="AA2183" i="1"/>
  <c r="AA82" i="1"/>
  <c r="AA2301" i="1"/>
  <c r="AA668" i="1"/>
  <c r="AA2426" i="1"/>
  <c r="AA443" i="1"/>
  <c r="AA78" i="1"/>
  <c r="AA732" i="1"/>
  <c r="AA40" i="1"/>
  <c r="AA266" i="1"/>
  <c r="AA1315" i="1"/>
  <c r="AA846" i="1"/>
  <c r="AA337" i="1"/>
  <c r="AA84" i="1"/>
  <c r="AA2433" i="1"/>
  <c r="AA1650" i="1"/>
  <c r="AA1898" i="1"/>
  <c r="AA818" i="1"/>
  <c r="AA1004" i="1"/>
  <c r="AA770" i="1"/>
  <c r="AA2408" i="1"/>
  <c r="AA1603" i="1"/>
  <c r="AA593" i="1"/>
  <c r="AA948" i="1"/>
  <c r="AA1006" i="1"/>
  <c r="AA1219" i="1"/>
  <c r="AA1991" i="1"/>
  <c r="AA2292" i="1"/>
  <c r="AA2039" i="1"/>
  <c r="AA10" i="1"/>
  <c r="AA355" i="1"/>
  <c r="AA1479" i="1"/>
  <c r="AA1752" i="1"/>
  <c r="AA2362" i="1"/>
  <c r="AA969" i="1"/>
  <c r="AA1615" i="1"/>
  <c r="AA1297" i="1"/>
  <c r="AA1396" i="1"/>
  <c r="AA1343" i="1"/>
  <c r="AA54" i="1"/>
  <c r="AA543" i="1"/>
  <c r="AA1600" i="1"/>
  <c r="AA2360" i="1"/>
  <c r="AA115" i="1"/>
  <c r="AA1203" i="1"/>
  <c r="AA188" i="1"/>
  <c r="AA2072" i="1"/>
  <c r="AA1260" i="1"/>
  <c r="AA1398" i="1"/>
  <c r="AA2146" i="1"/>
  <c r="AA745" i="1"/>
  <c r="AA903" i="1"/>
  <c r="AA839" i="1"/>
  <c r="AA1686" i="1"/>
  <c r="AA859" i="1"/>
  <c r="AA2155" i="1"/>
  <c r="AA479" i="1"/>
  <c r="AA2142" i="1"/>
  <c r="AA1938" i="1"/>
  <c r="AA1522" i="1"/>
  <c r="AA813" i="1"/>
  <c r="AA432" i="1"/>
  <c r="AA1862" i="1"/>
  <c r="AA522" i="1"/>
  <c r="AA1977" i="1"/>
  <c r="AA2010" i="1"/>
  <c r="AA999" i="1"/>
  <c r="AA886" i="1"/>
  <c r="AA1812" i="1"/>
  <c r="AA65" i="1"/>
  <c r="AA1367" i="1"/>
  <c r="AA2170" i="1"/>
  <c r="AA1758" i="1"/>
  <c r="AA2477" i="1"/>
  <c r="AA1047" i="1"/>
  <c r="AA2253" i="1"/>
  <c r="AA754" i="1"/>
  <c r="AA665" i="1"/>
  <c r="AA749" i="1"/>
  <c r="AA349" i="1"/>
  <c r="AA2164" i="1"/>
  <c r="AA1455" i="1"/>
  <c r="AA1971" i="1"/>
  <c r="AA1381" i="1"/>
  <c r="AA1536" i="1"/>
  <c r="AA1706" i="1"/>
  <c r="AA321" i="1"/>
  <c r="AA803" i="1"/>
  <c r="AA333" i="1"/>
  <c r="AA1159" i="1"/>
  <c r="AA1808" i="1"/>
  <c r="AA2242" i="1"/>
  <c r="AA690" i="1"/>
  <c r="AA459" i="1"/>
  <c r="AA204" i="1"/>
  <c r="AA2158" i="1"/>
  <c r="AA939" i="1"/>
  <c r="AA1240" i="1"/>
  <c r="AA930" i="1"/>
  <c r="AA1068" i="1"/>
  <c r="AA984" i="1"/>
  <c r="AA2307" i="1"/>
  <c r="AA102" i="1"/>
  <c r="AA520" i="1"/>
  <c r="AA868" i="1"/>
  <c r="AA1915" i="1"/>
  <c r="AA2206" i="1"/>
  <c r="AA1652" i="1"/>
  <c r="AA1995" i="1"/>
  <c r="AA840" i="1"/>
  <c r="AA231" i="1"/>
  <c r="AA1594" i="1"/>
  <c r="AA1768" i="1"/>
  <c r="AA1341" i="1"/>
  <c r="AA951" i="1"/>
  <c r="AA1853" i="1"/>
  <c r="AA1671" i="1"/>
  <c r="AA2461" i="1"/>
  <c r="AA1725" i="1"/>
  <c r="AA252" i="1"/>
  <c r="AA882" i="1"/>
  <c r="AA1741" i="1"/>
  <c r="AA1217" i="1"/>
  <c r="AA904" i="1"/>
  <c r="AA1493" i="1"/>
  <c r="AA1305" i="1"/>
  <c r="AA1730" i="1"/>
  <c r="AA923" i="1"/>
  <c r="AA2435" i="1"/>
  <c r="AA219" i="1"/>
  <c r="AA2384" i="1"/>
  <c r="AA104" i="1"/>
  <c r="AA1440" i="1"/>
  <c r="AA1555" i="1"/>
  <c r="AA2143" i="1"/>
  <c r="AA613" i="1"/>
  <c r="AA2219" i="1"/>
  <c r="AA515" i="1"/>
  <c r="AA995" i="1"/>
  <c r="AA967" i="1"/>
  <c r="AA1876" i="1"/>
  <c r="AA1632" i="1"/>
  <c r="AA2441" i="1"/>
  <c r="AA897" i="1"/>
  <c r="AA1450" i="1"/>
  <c r="AA1402" i="1"/>
  <c r="AA2021" i="1"/>
  <c r="AA1090" i="1"/>
  <c r="AA2091" i="1"/>
  <c r="AA366" i="1"/>
  <c r="AA2353" i="1"/>
  <c r="AA2101" i="1"/>
  <c r="AA1210" i="1"/>
  <c r="AA2473" i="1"/>
  <c r="AA352" i="1"/>
  <c r="AA601" i="1"/>
  <c r="AA2456" i="1"/>
  <c r="AA477" i="1"/>
  <c r="AA2397" i="1"/>
  <c r="AA876" i="1"/>
  <c r="AA629" i="1"/>
  <c r="AA1009" i="1"/>
  <c r="AA2260" i="1"/>
  <c r="AA1605" i="1"/>
  <c r="AA766" i="1"/>
  <c r="AA644" i="1"/>
  <c r="AA1070" i="1"/>
  <c r="AA1356" i="1"/>
  <c r="AA1192" i="1"/>
  <c r="AA2494" i="1"/>
  <c r="AA1127" i="1"/>
  <c r="AA1339" i="1"/>
  <c r="AA737" i="1"/>
  <c r="AA468" i="1"/>
  <c r="AA2289" i="1"/>
  <c r="AA1259" i="1"/>
  <c r="AA1434" i="1"/>
  <c r="AA2505" i="1"/>
  <c r="AA1494" i="1"/>
  <c r="AA2474" i="1"/>
  <c r="AA531" i="1"/>
  <c r="AA1931" i="1"/>
  <c r="AA2390" i="1"/>
  <c r="AA395" i="1"/>
  <c r="AA2277" i="1"/>
  <c r="AA1162" i="1"/>
  <c r="AA148" i="1"/>
  <c r="AA270" i="1"/>
  <c r="AA222" i="1"/>
  <c r="AA2504" i="1"/>
  <c r="AA1314" i="1"/>
  <c r="AA460" i="1"/>
  <c r="AA2261" i="1"/>
  <c r="AA1842" i="1"/>
  <c r="AA410" i="1"/>
  <c r="AA1104" i="1"/>
  <c r="AA1195" i="1"/>
  <c r="AA1093" i="1"/>
  <c r="AA2076" i="1"/>
  <c r="AA375" i="1"/>
  <c r="AA536" i="1"/>
  <c r="AA1696" i="1"/>
  <c r="AA585" i="1"/>
  <c r="AA1869" i="1"/>
  <c r="AA11" i="1"/>
  <c r="AA1371" i="1"/>
  <c r="AA2134" i="1"/>
  <c r="AA2117" i="1"/>
  <c r="AA1859" i="1"/>
  <c r="AA1593" i="1"/>
  <c r="AA1780" i="1"/>
  <c r="AA1133" i="1"/>
  <c r="AA336" i="1"/>
  <c r="AA96" i="1"/>
  <c r="AA2184" i="1"/>
  <c r="AA1505" i="1"/>
  <c r="AA823" i="1"/>
  <c r="AA986" i="1"/>
  <c r="AA2448" i="1"/>
  <c r="AA258" i="1"/>
  <c r="AA534" i="1"/>
  <c r="AA2205" i="1"/>
  <c r="AA1661" i="1"/>
  <c r="AA34" i="1"/>
  <c r="AA779" i="1"/>
  <c r="AA364" i="1"/>
  <c r="AA1135" i="1"/>
  <c r="AA2250" i="1"/>
  <c r="AA2385" i="1"/>
  <c r="AA1704" i="1"/>
  <c r="AA894" i="1"/>
  <c r="AA2032" i="1"/>
  <c r="AA2255" i="1"/>
  <c r="AA2453" i="1"/>
  <c r="AA1897" i="1"/>
  <c r="AA1839" i="1"/>
  <c r="AA888" i="1"/>
  <c r="AA466" i="1"/>
  <c r="AA1338" i="1"/>
  <c r="AA1797" i="1"/>
  <c r="AA1813" i="1"/>
  <c r="AA324" i="1"/>
  <c r="AA2430" i="1"/>
  <c r="AA1492" i="1"/>
  <c r="AA1740" i="1"/>
  <c r="AA481" i="1"/>
  <c r="AA98" i="1"/>
  <c r="AA140" i="1"/>
  <c r="AA1265" i="1"/>
  <c r="AA2109" i="1"/>
  <c r="AA1250" i="1"/>
  <c r="AA1010" i="1"/>
  <c r="AA268" i="1"/>
  <c r="AA2259" i="1"/>
  <c r="AA1207" i="1"/>
  <c r="AA1774" i="1"/>
  <c r="AA493" i="1"/>
  <c r="AA110" i="1"/>
  <c r="AA16" i="1"/>
  <c r="AA2198" i="1"/>
  <c r="AA190" i="1"/>
  <c r="AA670" i="1"/>
  <c r="AA1363" i="1"/>
  <c r="AA946" i="1"/>
  <c r="AA1805" i="1"/>
  <c r="AA2173" i="1"/>
  <c r="AA1534" i="1"/>
  <c r="AA887" i="1"/>
  <c r="AA440" i="1"/>
  <c r="AA1460" i="1"/>
  <c r="AA652" i="1"/>
  <c r="AA929" i="1"/>
  <c r="AA545" i="1"/>
  <c r="AA636" i="1"/>
  <c r="AA1380" i="1"/>
  <c r="AA2449" i="1"/>
  <c r="AA768" i="1"/>
  <c r="AA820" i="1"/>
  <c r="AA2004" i="1"/>
  <c r="AA1163" i="1"/>
  <c r="AA514" i="1"/>
  <c r="AA1925" i="1"/>
  <c r="AA1144" i="1"/>
  <c r="AA1457" i="1"/>
  <c r="AA555" i="1"/>
  <c r="AA1751" i="1"/>
  <c r="AA199" i="1"/>
  <c r="AA422" i="1"/>
  <c r="AA475" i="1"/>
  <c r="AA628" i="1"/>
  <c r="AA1889" i="1"/>
  <c r="AA998" i="1"/>
  <c r="AA1986" i="1"/>
  <c r="AA141" i="1"/>
  <c r="AA554" i="1"/>
  <c r="AA1008" i="1"/>
  <c r="AA2147" i="1"/>
  <c r="AA379" i="1"/>
  <c r="AA1424" i="1"/>
  <c r="AA877" i="1"/>
  <c r="AA2508" i="1"/>
  <c r="AA2361" i="1"/>
  <c r="AA42" i="1"/>
  <c r="AA2486" i="1"/>
  <c r="AA1733" i="1"/>
  <c r="AA283" i="1"/>
  <c r="AA1345" i="1"/>
  <c r="AA2200" i="1"/>
  <c r="AA1871" i="1"/>
  <c r="AA1350" i="1"/>
  <c r="AA1353" i="1"/>
  <c r="AA1682" i="1"/>
  <c r="AA2139" i="1"/>
  <c r="AA1222" i="1"/>
  <c r="AA1037" i="1"/>
  <c r="AA297" i="1"/>
  <c r="AA1936" i="1"/>
  <c r="AA1533" i="1"/>
  <c r="AA1186" i="1"/>
  <c r="AA1234" i="1"/>
  <c r="AA488" i="1"/>
  <c r="AA2120" i="1"/>
  <c r="AA1295" i="1"/>
  <c r="AA1247" i="1"/>
  <c r="AA1750" i="1"/>
  <c r="AA232" i="1"/>
  <c r="AA238" i="1"/>
  <c r="AA315" i="1"/>
  <c r="AA826" i="1"/>
  <c r="AA750" i="1"/>
  <c r="AA1580" i="1"/>
  <c r="AA646" i="1"/>
  <c r="AA2127" i="1"/>
  <c r="AA2016" i="1"/>
  <c r="AA1924" i="1"/>
  <c r="AA2416" i="1"/>
  <c r="AA1753" i="1"/>
  <c r="AA1054" i="1"/>
  <c r="AA1559" i="1"/>
  <c r="AA1197" i="1"/>
  <c r="AA1595" i="1"/>
  <c r="AA1280" i="1"/>
  <c r="AA380" i="1"/>
  <c r="AA2352" i="1"/>
  <c r="AA2043" i="1"/>
  <c r="AA357" i="1"/>
  <c r="AA716" i="1"/>
  <c r="AA2135" i="1"/>
  <c r="AA2210" i="1"/>
  <c r="AA2026" i="1"/>
  <c r="AA2502" i="1"/>
  <c r="AA567" i="1"/>
  <c r="AA1659" i="1"/>
  <c r="AA1624" i="1"/>
  <c r="AA1546" i="1"/>
  <c r="AA988" i="1"/>
  <c r="AA1257" i="1"/>
  <c r="AA2046" i="1"/>
  <c r="AA671" i="1"/>
  <c r="AA953" i="1"/>
  <c r="AA2299" i="1"/>
  <c r="AA821" i="1"/>
  <c r="AA925" i="1"/>
  <c r="AA1609" i="1"/>
  <c r="AA435" i="1"/>
  <c r="AA2110" i="1"/>
  <c r="AA1678" i="1"/>
  <c r="AA1829" i="1"/>
  <c r="AA447" i="1"/>
  <c r="AA657" i="1"/>
  <c r="AA905" i="1"/>
  <c r="AA869" i="1"/>
  <c r="AA1850" i="1"/>
  <c r="AA2413" i="1"/>
  <c r="AA387" i="1"/>
  <c r="AA492" i="1"/>
  <c r="AA922" i="1"/>
  <c r="AA1309" i="1"/>
  <c r="AA340" i="1"/>
  <c r="AA546" i="1"/>
  <c r="AA985" i="1"/>
  <c r="AA2199" i="1"/>
  <c r="AA935" i="1"/>
  <c r="AA370" i="1"/>
  <c r="AA2171" i="1"/>
  <c r="AA1476" i="1"/>
  <c r="AA1561" i="1"/>
  <c r="AA2507" i="1"/>
  <c r="AA1665" i="1"/>
  <c r="AA648" i="1"/>
  <c r="AA2272" i="1"/>
  <c r="AA1954" i="1"/>
  <c r="AA405" i="1"/>
  <c r="AA452" i="1"/>
  <c r="AA2379" i="1"/>
  <c r="AA412" i="1"/>
  <c r="AA2033" i="1"/>
  <c r="AA728" i="1"/>
  <c r="AA583" i="1"/>
  <c r="AA641" i="1"/>
  <c r="AA1675" i="1"/>
  <c r="AA1043" i="1"/>
  <c r="AA1560" i="1"/>
  <c r="AA2079" i="1"/>
  <c r="AA2078" i="1"/>
  <c r="AA1746" i="1"/>
  <c r="AA1136" i="1"/>
  <c r="AA955" i="1"/>
  <c r="AA2372" i="1"/>
  <c r="AA1497" i="1"/>
  <c r="AA343" i="1"/>
  <c r="AA618" i="1"/>
  <c r="AA186" i="1"/>
  <c r="AA549" i="1"/>
  <c r="AA1081" i="1"/>
  <c r="AA1114" i="1"/>
  <c r="AA1300" i="1"/>
  <c r="AA896" i="1"/>
  <c r="AA261" i="1"/>
  <c r="AA378" i="1"/>
  <c r="AA902" i="1"/>
  <c r="AA1271" i="1"/>
  <c r="AA294" i="1"/>
  <c r="AA2097" i="1"/>
  <c r="AA277" i="1"/>
  <c r="AA1349" i="1"/>
  <c r="AA295" i="1"/>
  <c r="AA1948" i="1"/>
  <c r="AA2080" i="1"/>
  <c r="AA1291" i="1"/>
  <c r="AA1772" i="1"/>
  <c r="AA2196" i="1"/>
  <c r="AA1362" i="1"/>
  <c r="AA2464" i="1"/>
  <c r="AA691" i="1"/>
  <c r="AA1540" i="1"/>
  <c r="AA664" i="1"/>
  <c r="AA1701" i="1"/>
  <c r="AA1571" i="1"/>
  <c r="AA1640" i="1"/>
  <c r="AA1985" i="1"/>
  <c r="AA2493" i="1"/>
  <c r="AA1275" i="1"/>
  <c r="AA2036" i="1"/>
  <c r="AA2090" i="1"/>
  <c r="AA2235" i="1"/>
  <c r="AA465" i="1"/>
  <c r="AA1333" i="1"/>
  <c r="AA2197" i="1"/>
  <c r="AA1647" i="1"/>
  <c r="AA595" i="1"/>
  <c r="AA1627" i="1"/>
  <c r="AA525" i="1"/>
  <c r="AA185" i="1"/>
  <c r="AA1598" i="1"/>
  <c r="AA1199" i="1"/>
  <c r="AA2053" i="1"/>
  <c r="AA1653" i="1"/>
  <c r="AA1149" i="1"/>
  <c r="AA2002" i="1"/>
  <c r="AA2161" i="1"/>
  <c r="AA975" i="1"/>
  <c r="AA1697" i="1"/>
  <c r="AA1287" i="1"/>
  <c r="AA1894" i="1"/>
  <c r="AA1039" i="1"/>
  <c r="AA1249" i="1"/>
  <c r="AA1870" i="1"/>
  <c r="AA2295" i="1"/>
  <c r="AA649" i="1"/>
  <c r="AA591" i="1"/>
  <c r="AA2425" i="1"/>
  <c r="AA288" i="1"/>
  <c r="AA1721" i="1"/>
  <c r="AA2125" i="1"/>
  <c r="AA574" i="1"/>
  <c r="AA2380" i="1"/>
  <c r="AA210" i="1"/>
  <c r="AA1720" i="1"/>
  <c r="AA1134" i="1"/>
  <c r="AA523" i="1"/>
  <c r="AA2229" i="1"/>
  <c r="AA1498" i="1"/>
  <c r="AA74" i="1"/>
  <c r="AA1527" i="1"/>
  <c r="AA2124" i="1"/>
  <c r="AA100" i="1"/>
  <c r="AA1279" i="1"/>
  <c r="AA478" i="1"/>
  <c r="AA2475" i="1"/>
  <c r="AA14" i="1"/>
  <c r="AA1407" i="1"/>
  <c r="AA2323" i="1"/>
  <c r="AA619" i="1"/>
  <c r="AA383" i="1"/>
  <c r="AA1306" i="1"/>
  <c r="AA713" i="1"/>
  <c r="AA960" i="1"/>
  <c r="AA1848" i="1"/>
  <c r="AA829" i="1"/>
  <c r="AA1762" i="1"/>
  <c r="AA2187" i="1"/>
  <c r="AA851" i="1"/>
  <c r="AA1935" i="1"/>
  <c r="AA661" i="1"/>
  <c r="AA457" i="1"/>
  <c r="AA438" i="1"/>
  <c r="AA1310" i="1"/>
  <c r="AA889" i="1"/>
  <c r="AA755" i="1"/>
  <c r="AA1486" i="1"/>
  <c r="AA1745" i="1"/>
  <c r="AA131" i="1"/>
  <c r="AA974" i="1"/>
  <c r="AA1955" i="1"/>
  <c r="AA419" i="1"/>
  <c r="AA1319" i="1"/>
  <c r="AA1235" i="1"/>
  <c r="AA173" i="1"/>
  <c r="AA1151" i="1"/>
  <c r="AA1616" i="1"/>
  <c r="AA1630" i="1"/>
  <c r="AA1501" i="1"/>
  <c r="AA391" i="1"/>
  <c r="AA1327" i="1"/>
  <c r="AA1169" i="1"/>
  <c r="AA1180" i="1"/>
  <c r="AA144" i="1"/>
  <c r="AA681" i="1"/>
  <c r="AA1226" i="1"/>
  <c r="AA1365" i="1"/>
  <c r="AA1591" i="1"/>
  <c r="AA506" i="1"/>
  <c r="AA924" i="1"/>
  <c r="AA1335" i="1"/>
  <c r="AA421" i="1"/>
  <c r="AA1761" i="1"/>
  <c r="AA323" i="1"/>
  <c r="AA1366" i="1"/>
  <c r="AA2365" i="1"/>
  <c r="AA1453" i="1"/>
  <c r="AA2082" i="1"/>
  <c r="AA769" i="1"/>
  <c r="AA811" i="1"/>
  <c r="AA2389" i="1"/>
  <c r="AA389" i="1"/>
  <c r="AA1611" i="1"/>
  <c r="AA1824" i="1"/>
  <c r="AA151" i="1"/>
  <c r="AA1685" i="1"/>
  <c r="AA142" i="1"/>
  <c r="AA2492" i="1"/>
  <c r="AA290" i="1"/>
  <c r="AA1933" i="1"/>
  <c r="AA1209" i="1"/>
  <c r="AA1076" i="1"/>
  <c r="AA787" i="1"/>
  <c r="AA215" i="1"/>
  <c r="AA622" i="1"/>
  <c r="AA1673" i="1"/>
  <c r="AA849" i="1"/>
  <c r="AA604" i="1"/>
  <c r="AA462" i="1"/>
  <c r="AA1690" i="1"/>
  <c r="AA1360" i="1"/>
  <c r="AA1683" i="1"/>
  <c r="AA1242" i="1"/>
  <c r="AA1368" i="1"/>
  <c r="AA1877" i="1"/>
  <c r="AA407" i="1"/>
  <c r="AA1739" i="1"/>
  <c r="AA1432" i="1"/>
  <c r="AA2191" i="1"/>
  <c r="AA512" i="1"/>
  <c r="AA1419" i="1"/>
  <c r="AA915" i="1"/>
  <c r="AA1513" i="1"/>
  <c r="AA566" i="1"/>
  <c r="AA899" i="1"/>
  <c r="AA458" i="1"/>
  <c r="AA1064" i="1"/>
  <c r="AA1965" i="1"/>
  <c r="AA723" i="1"/>
  <c r="AA2037" i="1"/>
  <c r="AA1108" i="1"/>
  <c r="AA2338" i="1"/>
  <c r="AA1815" i="1"/>
  <c r="AA358" i="1"/>
  <c r="AA1846" i="1"/>
  <c r="AA476" i="1"/>
  <c r="AA130" i="1"/>
  <c r="AA1992" i="1"/>
  <c r="AA1722" i="1"/>
  <c r="AA1344" i="1"/>
  <c r="AA2480" i="1"/>
  <c r="AA2298" i="1"/>
  <c r="AA1558" i="1"/>
  <c r="AA2421" i="1"/>
  <c r="AA761" i="1"/>
  <c r="AA1147" i="1"/>
  <c r="AA778" i="1"/>
  <c r="AA694" i="1"/>
  <c r="AA1425" i="1"/>
  <c r="AA2469" i="1"/>
  <c r="AA2087" i="1"/>
  <c r="AA1056" i="1"/>
  <c r="AA2226" i="1"/>
  <c r="AA1692" i="1"/>
  <c r="AA1658" i="1"/>
  <c r="AA918" i="1"/>
  <c r="AA1101" i="1"/>
  <c r="AA1052" i="1"/>
  <c r="AA418" i="1"/>
  <c r="AA588" i="1"/>
  <c r="AA286" i="1"/>
  <c r="AA1311" i="1"/>
  <c r="AA854" i="1"/>
  <c r="AA307" i="1"/>
  <c r="AA334" i="1"/>
  <c r="AA339" i="1"/>
  <c r="AA785" i="1"/>
  <c r="AA1416" i="1"/>
  <c r="AA1284" i="1"/>
  <c r="AA1077" i="1"/>
  <c r="AA1578" i="1"/>
  <c r="AA1206" i="1"/>
  <c r="AA2230" i="1"/>
  <c r="AA1592" i="1"/>
  <c r="AA782" i="1"/>
  <c r="AA2003" i="1"/>
  <c r="AA1387" i="1"/>
  <c r="AA1400" i="1"/>
  <c r="AA1354" i="1"/>
  <c r="AA1792" i="1"/>
  <c r="AA2244" i="1"/>
  <c r="AA976" i="1"/>
  <c r="AA1926" i="1"/>
  <c r="AA1552" i="1"/>
  <c r="AA1061" i="1"/>
  <c r="AA1729" i="1"/>
  <c r="AA2322" i="1"/>
  <c r="AA425" i="1"/>
  <c r="AA108" i="1"/>
  <c r="AA860" i="1"/>
  <c r="AA1629" i="1"/>
  <c r="AA1526" i="1"/>
  <c r="AA273" i="1"/>
  <c r="AA483" i="1"/>
  <c r="AA1542" i="1"/>
  <c r="AA1825" i="1"/>
  <c r="AA384" i="1"/>
  <c r="AA1757" i="1"/>
  <c r="AA689" i="1"/>
  <c r="AA1832" i="1"/>
  <c r="AA620" i="1"/>
  <c r="AA2047" i="1"/>
  <c r="AA1781" i="1"/>
  <c r="AA2263" i="1"/>
  <c r="AA776" i="1"/>
  <c r="AA2410" i="1"/>
  <c r="AA455" i="1"/>
  <c r="AA2236" i="1"/>
  <c r="AA822" i="1"/>
  <c r="AA217" i="1"/>
  <c r="AA2224" i="1"/>
  <c r="AA1796" i="1"/>
  <c r="AA1828" i="1"/>
  <c r="AA883" i="1"/>
  <c r="AA1847" i="1"/>
  <c r="AA1138" i="1"/>
  <c r="AA2273" i="1"/>
  <c r="AA342" i="1"/>
  <c r="AA91" i="1"/>
  <c r="AA203" i="1"/>
  <c r="AA27" i="1"/>
  <c r="AA1694" i="1"/>
  <c r="AA541" i="1"/>
  <c r="AA521" i="1"/>
  <c r="AA38" i="1"/>
  <c r="AA1060" i="1"/>
  <c r="AA1949" i="1"/>
  <c r="AA2395" i="1"/>
  <c r="AA563" i="1"/>
  <c r="AA1443" i="1"/>
  <c r="AA139" i="1"/>
  <c r="AA968" i="1"/>
  <c r="AA2118" i="1"/>
  <c r="AA470" i="1"/>
  <c r="AA1782" i="1"/>
  <c r="AA738" i="1"/>
  <c r="AA2454" i="1"/>
  <c r="AA250" i="1"/>
  <c r="AA1990" i="1"/>
  <c r="AA1732" i="1"/>
  <c r="AA2455" i="1"/>
  <c r="AA167" i="1"/>
  <c r="AA1145" i="1"/>
  <c r="AA33" i="1"/>
  <c r="AA2429" i="1"/>
  <c r="AA1833" i="1"/>
  <c r="AA653" i="1"/>
  <c r="AA2316" i="1"/>
  <c r="AA1348" i="1"/>
  <c r="AA764" i="1"/>
  <c r="AA658" i="1"/>
  <c r="AA1777" i="1"/>
  <c r="AA2484" i="1"/>
  <c r="AA1321" i="1"/>
  <c r="AA2491" i="1"/>
  <c r="AA1485" i="1"/>
  <c r="AA727" i="1"/>
  <c r="AA1905" i="1"/>
  <c r="AA133" i="1"/>
  <c r="AA2148" i="1"/>
  <c r="AA1817" i="1"/>
  <c r="AA1191" i="1"/>
  <c r="AA1719" i="1"/>
  <c r="AA2340" i="1"/>
  <c r="AA1040" i="1"/>
  <c r="AA2126" i="1"/>
  <c r="AA908" i="1"/>
  <c r="AA85" i="1"/>
  <c r="AA610" i="1"/>
  <c r="AA2007" i="1"/>
  <c r="AA2209" i="1"/>
  <c r="AA2388" i="1"/>
  <c r="AA2347" i="1"/>
  <c r="AA1357" i="1"/>
  <c r="AA394" i="1"/>
  <c r="AA1331" i="1"/>
  <c r="AA1074" i="1"/>
  <c r="AA2045" i="1"/>
  <c r="AA2131" i="1"/>
  <c r="AA1472" i="1"/>
  <c r="AA1951" i="1"/>
  <c r="AA1445" i="1"/>
  <c r="AA837" i="1"/>
  <c r="AA1996" i="1"/>
  <c r="AA230" i="1"/>
  <c r="AA1190" i="1"/>
  <c r="AA1617" i="1"/>
  <c r="AA1091" i="1"/>
  <c r="AA2096" i="1"/>
  <c r="AA802" i="1"/>
  <c r="AA1919" i="1"/>
  <c r="AA556" i="1"/>
  <c r="AA1238" i="1"/>
  <c r="AA1798" i="1"/>
  <c r="AA239" i="1"/>
  <c r="AA1347" i="1"/>
  <c r="AA1997" i="1"/>
  <c r="AA1394" i="1"/>
  <c r="AA772" i="1"/>
  <c r="AA1022" i="1"/>
  <c r="AA1959" i="1"/>
  <c r="AA2417" i="1"/>
  <c r="AA638" i="1"/>
  <c r="AA2468" i="1"/>
  <c r="AA798" i="1"/>
  <c r="AA762" i="1"/>
  <c r="AA765" i="1"/>
  <c r="AA2383" i="1"/>
  <c r="AA692" i="1"/>
  <c r="AA589" i="1"/>
  <c r="AA1989" i="1"/>
  <c r="AA2264" i="1"/>
  <c r="AA310" i="1"/>
  <c r="AA2246" i="1"/>
  <c r="AA2415" i="1"/>
  <c r="AA449" i="1"/>
  <c r="AA1422" i="1"/>
  <c r="AA1957" i="1"/>
  <c r="AA2374" i="1"/>
  <c r="AA284" i="1"/>
  <c r="AA722" i="1"/>
  <c r="AA2013" i="1"/>
  <c r="AA1334" i="1"/>
  <c r="AA1229" i="1"/>
  <c r="AA1831" i="1"/>
  <c r="AA1851" i="1"/>
  <c r="AA1881" i="1"/>
  <c r="AA2487" i="1"/>
  <c r="AA313" i="1"/>
  <c r="AA1793" i="1"/>
  <c r="AA1491" i="1"/>
  <c r="AA1374" i="1"/>
  <c r="AA2228" i="1"/>
  <c r="AA2239" i="1"/>
  <c r="AA237" i="1"/>
  <c r="AA1623" i="1"/>
  <c r="AA1183" i="1"/>
  <c r="AA1767" i="1"/>
  <c r="AA703" i="1"/>
  <c r="AA2420" i="1"/>
  <c r="AA2114" i="1"/>
  <c r="AA1572" i="1"/>
  <c r="AA1795" i="1"/>
  <c r="AA2371" i="1"/>
  <c r="AA1523" i="1"/>
  <c r="AA853" i="1"/>
  <c r="AA791" i="1"/>
  <c r="AA1326" i="1"/>
  <c r="AA1002" i="1"/>
  <c r="AA2387" i="1"/>
  <c r="AA1854" i="1"/>
  <c r="AA996" i="1"/>
  <c r="AA1783" i="1"/>
  <c r="AA1452" i="1"/>
  <c r="AA1622" i="1"/>
  <c r="AA263" i="1"/>
  <c r="AA977" i="1"/>
  <c r="AA616" i="1"/>
  <c r="AA206" i="1"/>
  <c r="AA735" i="1"/>
  <c r="AA698" i="1"/>
  <c r="AA408" i="1"/>
  <c r="AA22" i="1"/>
  <c r="AA1031" i="1"/>
  <c r="AA2488" i="1"/>
  <c r="AA36" i="1"/>
  <c r="AA1705" i="1"/>
  <c r="AA895" i="1"/>
  <c r="AA2017" i="1"/>
  <c r="AA59" i="1"/>
  <c r="AA2402" i="1"/>
  <c r="AA547" i="1"/>
  <c r="AA233" i="1"/>
  <c r="AA2038" i="1"/>
  <c r="AA685" i="1"/>
  <c r="AA1789" i="1"/>
  <c r="AA363" i="1"/>
  <c r="AA2490" i="1"/>
  <c r="AA2049" i="1"/>
  <c r="AA1529" i="1"/>
  <c r="AA2499" i="1"/>
  <c r="AA24" i="1"/>
  <c r="AA2343" i="1"/>
  <c r="AA1947" i="1"/>
  <c r="AA1205" i="1"/>
  <c r="AA1361" i="1"/>
  <c r="AA1130" i="1"/>
  <c r="AA2483" i="1"/>
  <c r="AA1408" i="1"/>
  <c r="AA2093" i="1"/>
  <c r="AA1512" i="1"/>
  <c r="AA1227" i="1"/>
  <c r="AA127" i="1"/>
  <c r="AA1429" i="1"/>
  <c r="AA830" i="1"/>
  <c r="AA1198" i="1"/>
  <c r="AA1397" i="1"/>
  <c r="AA134" i="1"/>
  <c r="AA790" i="1"/>
  <c r="AA841" i="1"/>
  <c r="AA1514" i="1"/>
  <c r="AA1170" i="1"/>
  <c r="AA734" i="1"/>
  <c r="AA577" i="1"/>
  <c r="AA1987" i="1"/>
  <c r="AA1044" i="1"/>
  <c r="AA1121" i="1"/>
  <c r="AA361" i="1"/>
  <c r="AA2281" i="1"/>
  <c r="AA1744" i="1"/>
  <c r="AA526" i="1"/>
  <c r="AA1288" i="1"/>
  <c r="AA1646" i="1"/>
  <c r="AA1718" i="1"/>
  <c r="AA844" i="1"/>
  <c r="AA1262" i="1"/>
  <c r="AA892" i="1"/>
  <c r="AA129" i="1"/>
  <c r="AA2066" i="1"/>
  <c r="AA1914" i="1"/>
  <c r="AA101" i="1"/>
  <c r="AA2369" i="1"/>
  <c r="AA90" i="1"/>
  <c r="AA979" i="1"/>
  <c r="AA1544" i="1"/>
  <c r="AA122" i="1"/>
  <c r="AA719" i="1"/>
  <c r="AA2156" i="1"/>
  <c r="AA2344" i="1"/>
  <c r="AA111" i="1"/>
  <c r="AA1909" i="1"/>
  <c r="AA2297" i="1"/>
  <c r="AA559" i="1"/>
  <c r="AA1602" i="1"/>
  <c r="AA1411" i="1"/>
  <c r="AA2041" i="1"/>
  <c r="AA1342" i="1"/>
  <c r="AA2375" i="1"/>
  <c r="AA1299" i="1"/>
  <c r="AA949" i="1"/>
  <c r="AA810" i="1"/>
  <c r="AA2241" i="1"/>
  <c r="AA2319" i="1"/>
  <c r="AA322" i="1"/>
  <c r="AA420" i="1"/>
  <c r="AA2140" i="1"/>
  <c r="AA291" i="1"/>
  <c r="AA2440" i="1"/>
  <c r="AA784" i="1"/>
  <c r="AA1045" i="1"/>
  <c r="AA68" i="1"/>
  <c r="AA416" i="1"/>
  <c r="AA2325" i="1"/>
  <c r="AA450" i="1"/>
  <c r="AA1401" i="1"/>
  <c r="AA2506" i="1"/>
  <c r="AA1193" i="1"/>
  <c r="AA1579" i="1"/>
  <c r="AA2245" i="1"/>
  <c r="AA448" i="1"/>
  <c r="AA35" i="1"/>
  <c r="AA600" i="1"/>
  <c r="AA2396" i="1"/>
  <c r="AA1937" i="1"/>
  <c r="AA1041" i="1"/>
  <c r="AA70" i="1"/>
  <c r="AA1471" i="1"/>
  <c r="AA63" i="1"/>
  <c r="AA399" i="1"/>
  <c r="AA281" i="1"/>
  <c r="AA752" i="1"/>
  <c r="AA413" i="1"/>
  <c r="AA1642" i="1"/>
  <c r="AA855" i="1"/>
  <c r="AA279" i="1"/>
  <c r="AA1670" i="1"/>
  <c r="AA709" i="1"/>
  <c r="AA57" i="1"/>
  <c r="AA1773" i="1"/>
  <c r="AA2144" i="1"/>
  <c r="AA1717" i="1"/>
  <c r="AA693" i="1"/>
  <c r="AA300" i="1"/>
  <c r="AA1437" i="1"/>
  <c r="AA1760" i="1"/>
  <c r="AA700" i="1"/>
  <c r="AA2368" i="1"/>
  <c r="AA1516" i="1"/>
  <c r="AA1644" i="1"/>
  <c r="AA1819" i="1"/>
  <c r="AA1139" i="1"/>
  <c r="AA31" i="1"/>
  <c r="AA2075" i="1"/>
  <c r="AA2057" i="1"/>
  <c r="AA373" i="1"/>
  <c r="AA1168" i="1"/>
  <c r="AA874" i="1"/>
  <c r="AA2335" i="1"/>
  <c r="AA1787" i="1"/>
  <c r="AA143" i="1"/>
  <c r="AA1511" i="1"/>
  <c r="AA579" i="1"/>
  <c r="AA2185" i="1"/>
  <c r="AA2481" i="1"/>
  <c r="AA1301" i="1"/>
  <c r="AA1379" i="1"/>
  <c r="AA1891" i="1"/>
  <c r="AA1376" i="1"/>
  <c r="AA1290" i="1"/>
  <c r="AA72" i="1"/>
  <c r="AA1462" i="1"/>
  <c r="AA1307" i="1"/>
  <c r="AA1215" i="1"/>
  <c r="AA1786" i="1"/>
  <c r="AA1952" i="1"/>
  <c r="AA272" i="1"/>
  <c r="AA1693" i="1"/>
  <c r="AA2073" i="1"/>
  <c r="AA763" i="1"/>
  <c r="AA29" i="1"/>
  <c r="AA814" i="1"/>
  <c r="AA37" i="1"/>
  <c r="AA385" i="1"/>
  <c r="AA1173" i="1"/>
  <c r="AA1668" i="1"/>
  <c r="AA1788" i="1"/>
  <c r="AA197" i="1"/>
  <c r="AA663" i="1"/>
  <c r="AA621" i="1"/>
  <c r="AA517" i="1"/>
  <c r="AA2065" i="1"/>
  <c r="AA262" i="1"/>
  <c r="AA1537" i="1"/>
  <c r="AA464" i="1"/>
  <c r="AA454" i="1"/>
  <c r="AA287" i="1"/>
  <c r="AA1328" i="1"/>
  <c r="AA1118" i="1"/>
  <c r="AA1421" i="1"/>
  <c r="AA850" i="1"/>
  <c r="AA634" i="1"/>
  <c r="AA2356" i="1"/>
  <c r="AA1940" i="1"/>
  <c r="AA1929" i="1"/>
  <c r="AA833" i="1"/>
  <c r="AA1960" i="1"/>
  <c r="AA50" i="1"/>
  <c r="AA1528" i="1"/>
  <c r="AA906" i="1"/>
  <c r="AA2283" i="1"/>
  <c r="AA1302" i="1"/>
  <c r="AA2167" i="1"/>
  <c r="AA2108" i="1"/>
  <c r="AA331" i="1"/>
  <c r="AA632" i="1"/>
  <c r="AA796" i="1"/>
  <c r="AA1436" i="1"/>
  <c r="AA165" i="1"/>
  <c r="AA1651" i="1"/>
  <c r="AA1254" i="1"/>
  <c r="AA1270" i="1"/>
  <c r="AA328" i="1"/>
  <c r="AA123" i="1"/>
  <c r="AA1800" i="1"/>
  <c r="AA2398" i="1"/>
  <c r="AA677" i="1"/>
  <c r="AA120" i="1"/>
  <c r="AA1444" i="1"/>
  <c r="AA2208" i="1"/>
  <c r="AA124" i="1"/>
  <c r="AA532" i="1"/>
  <c r="AA1569" i="1"/>
  <c r="AA2136" i="1"/>
  <c r="AA806" i="1"/>
  <c r="AA2240" i="1"/>
  <c r="AA1438" i="1"/>
  <c r="AA1160" i="1"/>
  <c r="AA1979" i="1"/>
  <c r="AA730" i="1"/>
  <c r="AA147" i="1"/>
  <c r="AA41" i="1"/>
  <c r="AA911" i="1"/>
  <c r="AA817" i="1"/>
  <c r="AA1292" i="1"/>
  <c r="AA499" i="1"/>
  <c r="AA1131" i="1"/>
  <c r="AA848" i="1"/>
  <c r="AA1530" i="1"/>
  <c r="AA400" i="1"/>
  <c r="AA2378" i="1"/>
  <c r="AA2238" i="1"/>
  <c r="AA1364" i="1"/>
  <c r="AA347" i="1"/>
  <c r="AA1883" i="1"/>
  <c r="AA317" i="1"/>
  <c r="AA954" i="1"/>
  <c r="AA253" i="1"/>
  <c r="AA696" i="1"/>
  <c r="AA474" i="1"/>
  <c r="AA1502" i="1"/>
  <c r="AA473" i="1"/>
  <c r="AA1656" i="1"/>
  <c r="AA271" i="1"/>
  <c r="AA1174" i="1"/>
  <c r="AA2133" i="1"/>
  <c r="AA2068" i="1"/>
  <c r="AA1769" i="1"/>
  <c r="AA1495" i="1"/>
  <c r="AA1001" i="1"/>
  <c r="AA684" i="1"/>
  <c r="AA683" i="1"/>
  <c r="AA781" i="1"/>
  <c r="AA308" i="1"/>
  <c r="AA1216" i="1"/>
  <c r="AA1710" i="1"/>
  <c r="AA18" i="1"/>
  <c r="AA793" i="1"/>
  <c r="AA1907" i="1"/>
  <c r="AA1123" i="1"/>
  <c r="AA1515" i="1"/>
  <c r="AA25" i="1"/>
  <c r="AA834" i="1"/>
  <c r="AA1970" i="1"/>
  <c r="AA587" i="1"/>
  <c r="AA1802" i="1"/>
  <c r="AA1716" i="1"/>
  <c r="AA2154" i="1"/>
  <c r="AA2069" i="1"/>
  <c r="AA95" i="1"/>
  <c r="AA2370" i="1"/>
  <c r="AA845" i="1"/>
  <c r="AA1504" i="1"/>
  <c r="AA1737" i="1"/>
  <c r="AA1020" i="1"/>
  <c r="AA106" i="1"/>
  <c r="AA1273" i="1"/>
  <c r="AA2278" i="1"/>
  <c r="AA2060" i="1"/>
  <c r="AA482" i="1"/>
  <c r="AA325" i="1"/>
  <c r="AA500" i="1"/>
  <c r="AA30" i="1"/>
  <c r="AA1313" i="1"/>
  <c r="AA136" i="1"/>
  <c r="AA1500" i="1"/>
  <c r="AA1027" i="1"/>
  <c r="AA928" i="1"/>
  <c r="AA319" i="1"/>
  <c r="AA486" i="1"/>
  <c r="AA1178" i="1"/>
  <c r="AA2111" i="1"/>
  <c r="AA2328" i="1"/>
  <c r="AA386" i="1"/>
  <c r="AA64" i="1"/>
  <c r="AA909" i="1"/>
  <c r="AA1088" i="1"/>
  <c r="AA301" i="1"/>
  <c r="AA759" i="1"/>
  <c r="AA1836" i="1"/>
  <c r="AA2432" i="1"/>
  <c r="AA1231" i="1"/>
  <c r="AA1631" i="1"/>
  <c r="AA1575" i="1"/>
  <c r="AA320" i="1"/>
  <c r="AA535" i="1"/>
  <c r="AA783" i="1"/>
  <c r="AA2478" i="1"/>
  <c r="AA881" i="1"/>
  <c r="AA1524" i="1"/>
  <c r="AA28" i="1"/>
  <c r="AA907" i="1"/>
  <c r="AA2123" i="1"/>
  <c r="AA815" i="1"/>
  <c r="AA2172" i="1"/>
  <c r="AA816" i="1"/>
  <c r="AA2234" i="1"/>
  <c r="AA1899" i="1"/>
  <c r="AA216" i="1"/>
  <c r="AA2169" i="1"/>
  <c r="AA533" i="1"/>
  <c r="AA1103" i="1"/>
  <c r="AA1176" i="1"/>
  <c r="AA538" i="1"/>
  <c r="AA1906" i="1"/>
  <c r="AA2269" i="1"/>
  <c r="AA137" i="1"/>
  <c r="AA1974" i="1"/>
  <c r="AA2315" i="1"/>
  <c r="AA2176" i="1"/>
  <c r="AA109" i="1"/>
  <c r="AA1084" i="1"/>
  <c r="AA2112" i="1"/>
  <c r="AA1244" i="1"/>
  <c r="AA117" i="1"/>
  <c r="AA1276" i="1"/>
  <c r="AA1390" i="1"/>
  <c r="AA158" i="1"/>
  <c r="AA429" i="1"/>
  <c r="AA695" i="1"/>
  <c r="AA2012" i="1"/>
  <c r="AA1785" i="1"/>
  <c r="AA580" i="1"/>
  <c r="AA1496" i="1"/>
  <c r="AA712" i="1"/>
  <c r="AA1885" i="1"/>
  <c r="AA1474" i="1"/>
  <c r="AA943" i="1"/>
  <c r="AA581" i="1"/>
  <c r="AA2243" i="1"/>
  <c r="AA183" i="1"/>
  <c r="AA578" i="1"/>
  <c r="AA2034" i="1"/>
  <c r="AA2282" i="1"/>
  <c r="AA2326" i="1"/>
  <c r="AA1097" i="1"/>
  <c r="AA1375" i="1"/>
  <c r="AA1035" i="1"/>
  <c r="AA2054" i="1"/>
  <c r="AA494" i="1"/>
  <c r="AA2233" i="1"/>
  <c r="AA498" i="1"/>
  <c r="AA780" i="1"/>
  <c r="AA1663" i="1"/>
  <c r="AA586" i="1"/>
  <c r="AA1841" i="1"/>
  <c r="AA1510" i="1"/>
  <c r="AA1567" i="1"/>
  <c r="AA633" i="1"/>
  <c r="AA170" i="1"/>
  <c r="AA1078" i="1"/>
  <c r="AA1430" i="1"/>
  <c r="AA1116" i="1"/>
  <c r="AA1577" i="1"/>
  <c r="AA1676" i="1"/>
  <c r="AA1119" i="1"/>
  <c r="AA299" i="1"/>
  <c r="AA1763" i="1"/>
  <c r="AA1030" i="1"/>
  <c r="AA1033" i="1"/>
  <c r="AA872" i="1"/>
  <c r="AA2058" i="1"/>
  <c r="AA451" i="1"/>
  <c r="AA608" i="1"/>
  <c r="AA824" i="1"/>
  <c r="AA568" i="1"/>
  <c r="AA1568" i="1"/>
  <c r="AA2162" i="1"/>
  <c r="AA1806" i="1"/>
  <c r="AA1369" i="1"/>
  <c r="AA242" i="1"/>
  <c r="AA92" i="1"/>
  <c r="AA1441" i="1"/>
  <c r="AA1969" i="1"/>
  <c r="AA1892" i="1"/>
  <c r="AA1082" i="1"/>
  <c r="AA2332" i="1"/>
  <c r="AA208" i="1"/>
  <c r="AA2460" i="1"/>
  <c r="AA1834" i="1"/>
  <c r="AA511" i="1"/>
  <c r="AA2129" i="1"/>
  <c r="AA1177" i="1"/>
  <c r="AA1531" i="1"/>
  <c r="AA1417" i="1"/>
  <c r="AA205" i="1"/>
  <c r="AA356" i="1"/>
  <c r="AA743" i="1"/>
  <c r="AA1539" i="1"/>
  <c r="AA2437" i="1"/>
  <c r="AA1286" i="1"/>
  <c r="AA103" i="1"/>
  <c r="AA1332" i="1"/>
  <c r="AA2062" i="1"/>
  <c r="AA350" i="1"/>
  <c r="AA69" i="1"/>
  <c r="AA2275" i="1"/>
  <c r="AA1930" i="1"/>
  <c r="AA196" i="1"/>
  <c r="AA1973" i="1"/>
  <c r="AA1999" i="1"/>
  <c r="AA1165" i="1"/>
  <c r="AA1884" i="1"/>
  <c r="AA275" i="1"/>
  <c r="AA463" i="1"/>
  <c r="AA1698" i="1"/>
  <c r="AA2186" i="1"/>
  <c r="AA1414" i="1"/>
  <c r="AA198" i="1"/>
  <c r="AA1293" i="1"/>
  <c r="AA2287" i="1"/>
  <c r="AA2168" i="1"/>
  <c r="AA2427" i="1"/>
  <c r="AA2386" i="1"/>
  <c r="AA705" i="1"/>
  <c r="AA1053" i="1"/>
  <c r="AA1590" i="1"/>
  <c r="AA1858" i="1"/>
  <c r="AA720" i="1"/>
  <c r="AA558" i="1"/>
  <c r="AA1868" i="1"/>
  <c r="AA1963" i="1"/>
  <c r="AA47" i="1"/>
  <c r="AA1944" i="1"/>
  <c r="AA1223" i="1"/>
  <c r="AA1132" i="1"/>
  <c r="AA2215" i="1"/>
  <c r="AA602" i="1"/>
  <c r="AA771" i="1"/>
  <c r="AA1946" i="1"/>
  <c r="AA1243" i="1"/>
  <c r="AA2051" i="1"/>
  <c r="AA2436" i="1"/>
  <c r="AA1395" i="1"/>
  <c r="AA2376" i="1"/>
  <c r="AA434" i="1"/>
  <c r="AA1637" i="1"/>
  <c r="AA1112" i="1"/>
  <c r="AA344" i="1"/>
  <c r="AA856" i="1"/>
  <c r="AA1484" i="1"/>
  <c r="AA2411" i="1"/>
  <c r="AA1843" i="1"/>
  <c r="AA990" i="1"/>
  <c r="AA1143" i="1"/>
  <c r="AA1028" i="1"/>
  <c r="AA1214" i="1"/>
  <c r="AA2463" i="1"/>
  <c r="AA2099" i="1"/>
  <c r="AA1454" i="1"/>
  <c r="AA1586" i="1"/>
  <c r="AA1507" i="1"/>
  <c r="AA1679" i="1"/>
  <c r="AA808" i="1"/>
  <c r="AA2005" i="1"/>
  <c r="AA83" i="1"/>
  <c r="AA2324" i="1"/>
  <c r="AA442" i="1"/>
  <c r="AA2000" i="1"/>
  <c r="AA1669" i="1"/>
  <c r="AA1606" i="1"/>
  <c r="AA1654" i="1"/>
  <c r="AA659" i="1"/>
  <c r="AA166" i="1"/>
  <c r="AA1128" i="1"/>
  <c r="AA2025" i="1"/>
  <c r="AA1063" i="1"/>
  <c r="AA2355" i="1"/>
  <c r="AA570" i="1"/>
  <c r="AA202" i="1"/>
  <c r="AA2113" i="1"/>
  <c r="AA1017" i="1"/>
  <c r="AA424" i="1"/>
  <c r="AA1241" i="1"/>
  <c r="AA487" i="1"/>
  <c r="AA1621" i="1"/>
  <c r="AA2218" i="1"/>
  <c r="AA917" i="1"/>
  <c r="AA161" i="1"/>
  <c r="AA1695" i="1"/>
  <c r="AA2465" i="1"/>
  <c r="AA2214" i="1"/>
  <c r="AA1634" i="1"/>
  <c r="AA1712" i="1"/>
  <c r="AA2509" i="1"/>
  <c r="AA843" i="1"/>
  <c r="AA1794" i="1"/>
  <c r="AA1961" i="1"/>
  <c r="AA674" i="1"/>
  <c r="AA1700" i="1"/>
  <c r="AA1057" i="1"/>
  <c r="AA1983" i="1"/>
  <c r="AA1619" i="1"/>
  <c r="AA1867" i="1"/>
  <c r="AA228" i="1"/>
  <c r="AA562" i="1"/>
  <c r="AA113" i="1"/>
  <c r="AA966" i="1"/>
  <c r="AA516" i="1"/>
  <c r="AA426" i="1"/>
  <c r="AA1660" i="1"/>
  <c r="AA244" i="1"/>
  <c r="AA540" i="1"/>
  <c r="AA2377" i="1"/>
  <c r="AA351" i="1"/>
  <c r="AA518" i="1"/>
  <c r="AA1549" i="1"/>
  <c r="AA404" i="1"/>
  <c r="AA885" i="1"/>
  <c r="AA1633" i="1"/>
  <c r="AA1826" i="1"/>
  <c r="AA1882" i="1"/>
  <c r="AA2157" i="1"/>
  <c r="AA2019" i="1"/>
  <c r="AA311" i="1"/>
  <c r="AA708" i="1"/>
  <c r="AA2153" i="1"/>
  <c r="AA469" i="1"/>
  <c r="AA1384" i="1"/>
  <c r="AA1059" i="1"/>
  <c r="AA603" i="1"/>
  <c r="AA1272" i="1"/>
  <c r="AA128" i="1"/>
  <c r="AA757" i="1"/>
  <c r="AA1058" i="1"/>
  <c r="AA2268" i="1"/>
  <c r="AA1506" i="1"/>
  <c r="AA415" i="1"/>
  <c r="AA2188" i="1"/>
  <c r="AA654" i="1"/>
  <c r="AA1764" i="1"/>
  <c r="AA2070" i="1"/>
  <c r="AA2029" i="1"/>
  <c r="AA639" i="1"/>
  <c r="AA1976" i="1"/>
  <c r="AA2418" i="1"/>
  <c r="AA1574" i="1"/>
  <c r="AA2149" i="1"/>
  <c r="AA1803" i="1"/>
  <c r="AA2313" i="1"/>
  <c r="AA1221" i="1"/>
  <c r="AA150" i="1"/>
  <c r="AA1607" i="1"/>
  <c r="AA1535" i="1"/>
  <c r="AA1664" i="1"/>
  <c r="AA2391" i="1"/>
  <c r="AA1475" i="1"/>
  <c r="AA773" i="1"/>
  <c r="AA2364" i="1"/>
  <c r="AA278" i="1"/>
  <c r="AA956" i="1"/>
  <c r="AA472" i="1"/>
  <c r="AA807" i="1"/>
  <c r="AA2444" i="1"/>
  <c r="AA1886" i="1"/>
  <c r="AA409" i="1"/>
  <c r="AA2293" i="1"/>
  <c r="AA2207" i="1"/>
  <c r="AA1550" i="1"/>
  <c r="AA1747" i="1"/>
  <c r="AA1982" i="1"/>
  <c r="AA1253" i="1"/>
  <c r="AA1415" i="1"/>
  <c r="AA609" i="1"/>
  <c r="AA1399" i="1"/>
  <c r="AA1804" i="1"/>
  <c r="AA706" i="1"/>
  <c r="AA625" i="1"/>
  <c r="AA1372" i="1"/>
  <c r="AA804" i="1"/>
  <c r="AA746" i="1"/>
  <c r="AA1618" i="1"/>
  <c r="AA1164" i="1"/>
  <c r="AA2248" i="1"/>
  <c r="AA666" i="1"/>
  <c r="AA2089" i="1"/>
  <c r="AA1318" i="1"/>
  <c r="AA1863" i="1"/>
  <c r="AA1107" i="1"/>
  <c r="AA1921" i="1"/>
  <c r="AA934" i="1"/>
  <c r="AA2457" i="1"/>
  <c r="AA1264" i="1"/>
  <c r="AA245" i="1"/>
  <c r="AA2105" i="1"/>
  <c r="AA1779" i="1"/>
  <c r="AA2303" i="1"/>
  <c r="AA1734" i="1"/>
  <c r="AA1499" i="1"/>
  <c r="AA403" i="1"/>
  <c r="AA1277" i="1"/>
  <c r="AA655" i="1"/>
  <c r="AA138" i="1"/>
  <c r="AA847" i="1"/>
  <c r="AA2485" i="1"/>
  <c r="AA742" i="1"/>
  <c r="AA1488" i="1"/>
  <c r="AA255" i="1"/>
  <c r="AA2305" i="1"/>
  <c r="AA282" i="1"/>
  <c r="AA2476" i="1"/>
  <c r="AA1759" i="1"/>
  <c r="AA1282" i="1"/>
  <c r="AA2258" i="1"/>
  <c r="AA799" i="1"/>
  <c r="AA1404" i="1"/>
  <c r="AA1707" i="1"/>
  <c r="AA1674" i="1"/>
  <c r="AA861" i="1"/>
  <c r="AA1391" i="1"/>
  <c r="AA2445" i="1"/>
  <c r="AA87" i="1"/>
  <c r="AA2130" i="1"/>
  <c r="AA573" i="1"/>
  <c r="AA1325" i="1"/>
  <c r="AA1901" i="1"/>
  <c r="AA1220" i="1"/>
  <c r="AA983" i="1"/>
  <c r="AA503" i="1"/>
  <c r="AA615" i="1"/>
  <c r="AA97" i="1"/>
  <c r="AA269" i="1"/>
  <c r="AA947" i="1"/>
  <c r="AA135" i="1"/>
  <c r="AA1308" i="1"/>
  <c r="AA497" i="1"/>
  <c r="AA194" i="1"/>
  <c r="AA2296" i="1"/>
  <c r="AA1166" i="1"/>
  <c r="AA1189" i="1"/>
  <c r="AA484" i="1"/>
  <c r="AA1872" i="1"/>
  <c r="AA212" i="1"/>
  <c r="AA647" i="1"/>
  <c r="AA172" i="1"/>
  <c r="AA2446" i="1"/>
  <c r="AA1699" i="1"/>
  <c r="AA1791" i="1"/>
  <c r="AA548" i="1"/>
  <c r="AA1801" i="1"/>
  <c r="AA2327" i="1"/>
  <c r="AA1232" i="1"/>
  <c r="AA1158" i="1"/>
  <c r="AA718" i="1"/>
  <c r="AA866" i="1"/>
  <c r="AA305" i="1"/>
  <c r="AA1570" i="1"/>
  <c r="AA125" i="1"/>
  <c r="AA1266" i="1"/>
  <c r="AA513" i="1"/>
  <c r="AA1393" i="1"/>
  <c r="AA1148" i="1"/>
  <c r="AA359" i="1"/>
  <c r="AA105" i="1"/>
  <c r="AA1317" i="1"/>
  <c r="AA2291" i="1"/>
  <c r="AA1245" i="1"/>
  <c r="AA1482" i="1"/>
  <c r="AA2077" i="1"/>
  <c r="AA1688" i="1"/>
  <c r="AA296" i="1"/>
  <c r="AA2401" i="1"/>
  <c r="AA630" i="1"/>
  <c r="AA398" i="1"/>
  <c r="AA1998" i="1"/>
  <c r="AA505" i="1"/>
  <c r="AA2189" i="1"/>
  <c r="AA957" i="1"/>
  <c r="AA45" i="1"/>
  <c r="AA1412" i="1"/>
  <c r="AA921" i="1"/>
  <c r="AA2498" i="1"/>
  <c r="AA1811" i="1"/>
  <c r="AA1469" i="1"/>
  <c r="AA1754" i="1"/>
  <c r="AA637" i="1"/>
  <c r="AA1152" i="1"/>
  <c r="AA114" i="1"/>
  <c r="AA392" i="1"/>
  <c r="AA417" i="1"/>
  <c r="AA2015" i="1"/>
  <c r="AA760" i="1"/>
  <c r="AA428" i="1"/>
  <c r="AA1358" i="1"/>
  <c r="AA1025" i="1"/>
  <c r="AA2092" i="1"/>
  <c r="AA1566" i="1"/>
  <c r="AA2405" i="1"/>
  <c r="AA2431" i="1"/>
  <c r="AA381" i="1"/>
  <c r="AA362" i="1"/>
  <c r="AA436" i="1"/>
  <c r="AA1820" i="1"/>
  <c r="AA1490" i="1"/>
  <c r="AA1066" i="1"/>
  <c r="AA94" i="1"/>
  <c r="AA1588" i="1"/>
  <c r="AA26" i="1"/>
  <c r="AA557" i="1"/>
  <c r="AA2202" i="1"/>
  <c r="AA660" i="1"/>
  <c r="AA1518" i="1"/>
  <c r="AA701" i="1"/>
  <c r="AA1943" i="1"/>
  <c r="AA32" i="1"/>
  <c r="AA914" i="1"/>
  <c r="AA107" i="1"/>
  <c r="AA1601" i="1"/>
  <c r="AA731" i="1"/>
  <c r="AA2204" i="1"/>
  <c r="AA509" i="1"/>
  <c r="AA1584" i="1"/>
  <c r="AA360" i="1"/>
  <c r="AA1304" i="1"/>
  <c r="AA642" i="1"/>
  <c r="AA329" i="1"/>
  <c r="AA1778" i="1"/>
  <c r="AA1204" i="1"/>
  <c r="AA79" i="1"/>
  <c r="AA865" i="1"/>
  <c r="AA13" i="1"/>
  <c r="AA2138" i="1"/>
  <c r="AA2438" i="1"/>
  <c r="AA1645" i="1"/>
  <c r="AA1106" i="1"/>
  <c r="AA1945" i="1"/>
  <c r="AA2182" i="1"/>
  <c r="AA1129" i="1"/>
  <c r="AA254" i="1"/>
  <c r="AA1442" i="1"/>
  <c r="AA227" i="1"/>
  <c r="AA260" i="1"/>
  <c r="AA1556" i="1"/>
  <c r="AA879" i="1"/>
  <c r="AA1922" i="1"/>
  <c r="AA605" i="1"/>
  <c r="AA1967" i="1"/>
  <c r="AA121" i="1"/>
  <c r="AA1723" i="1"/>
  <c r="AA1726" i="1"/>
  <c r="AA1840" i="1"/>
  <c r="AA1161" i="1"/>
  <c r="AA73" i="1"/>
  <c r="AA1467" i="1"/>
  <c r="AA729" i="1"/>
  <c r="AA2308" i="1"/>
  <c r="AA2067" i="1"/>
  <c r="AA1565" i="1"/>
  <c r="AA62" i="1"/>
  <c r="AA1702" i="1"/>
  <c r="AA504" i="1"/>
  <c r="AA607" i="1"/>
  <c r="AA1900" i="1"/>
  <c r="AA945" i="1"/>
  <c r="AA1125" i="1"/>
  <c r="AA1212" i="1"/>
  <c r="AA2409" i="1"/>
  <c r="AA582" i="1"/>
  <c r="AA1146" i="1"/>
  <c r="AA2424" i="1"/>
  <c r="AA1113" i="1"/>
  <c r="AA1481" i="1"/>
  <c r="AA937" i="1"/>
  <c r="AA2083" i="1"/>
  <c r="AA2392" i="1"/>
  <c r="AA1703" i="1"/>
  <c r="AA740" i="1"/>
  <c r="AA682" i="1"/>
  <c r="AA981" i="1"/>
  <c r="AA2312" i="1"/>
  <c r="AA1807" i="1"/>
  <c r="AA218" i="1"/>
  <c r="AA1941" i="1"/>
  <c r="AA2443" i="1"/>
  <c r="AA93" i="1"/>
  <c r="AA1141" i="1"/>
  <c r="AA606" i="1"/>
  <c r="AA1055" i="1"/>
  <c r="AA991" i="1"/>
  <c r="AA1775" i="1"/>
  <c r="AA1880" i="1"/>
  <c r="AA1153" i="1"/>
  <c r="AA913" i="1"/>
  <c r="AA181" i="1"/>
  <c r="AA2310" i="1"/>
  <c r="AA2030" i="1"/>
  <c r="AA1816" i="1"/>
  <c r="AA1968" i="1"/>
  <c r="AA1517" i="1"/>
  <c r="AA1218" i="1"/>
  <c r="AA1648" i="1"/>
  <c r="AA794" i="1"/>
  <c r="AA711" i="1"/>
  <c r="AA596" i="1"/>
  <c r="AA2503" i="1"/>
  <c r="AA2194" i="1"/>
  <c r="AA1904" i="1"/>
  <c r="AA1887" i="1"/>
  <c r="AA2006" i="1"/>
  <c r="AA963" i="1"/>
  <c r="AA2489" i="1"/>
  <c r="AA1749" i="1"/>
  <c r="AA2400" i="1"/>
  <c r="AA2024" i="1"/>
  <c r="AA1708" i="1"/>
  <c r="AA174" i="1"/>
  <c r="AA1464" i="1"/>
  <c r="AA1267" i="1"/>
  <c r="AA1480" i="1"/>
  <c r="AA2257" i="1"/>
  <c r="AA2179" i="1"/>
  <c r="AA2470" i="1"/>
  <c r="AA1377" i="1"/>
  <c r="AA1581" i="1"/>
  <c r="AA524" i="1"/>
  <c r="AA66" i="1"/>
  <c r="AA2237" i="1"/>
  <c r="AA330" i="1"/>
  <c r="AA1298" i="1"/>
  <c r="AA1994" i="1"/>
  <c r="AA1711" i="1"/>
  <c r="AA1583" i="1"/>
  <c r="AA1142" i="1"/>
  <c r="AA2447" i="1"/>
  <c r="AA2151" i="1"/>
  <c r="AA2175" i="1"/>
  <c r="AA747" i="1"/>
  <c r="AA1067" i="1"/>
  <c r="AA1051" i="1"/>
  <c r="AA1731" i="1"/>
  <c r="AA249" i="1"/>
  <c r="AA2467" i="1"/>
  <c r="AA1236" i="1"/>
  <c r="AA401" i="1"/>
  <c r="AA1845" i="1"/>
  <c r="AA964" i="1"/>
  <c r="AA1194" i="1"/>
  <c r="AA1975" i="1"/>
  <c r="AA1468" i="1"/>
  <c r="AA997" i="1"/>
  <c r="AA61" i="1"/>
  <c r="AA1095" i="1"/>
  <c r="AA669" i="1"/>
  <c r="AA2471" i="1"/>
  <c r="AA626" i="1"/>
  <c r="AA1283" i="1"/>
  <c r="AA376" i="1"/>
  <c r="AA2160" i="1"/>
  <c r="AA441" i="1"/>
  <c r="AA679" i="1"/>
  <c r="AA2040" i="1"/>
  <c r="AA2081" i="1"/>
  <c r="AA1073" i="1"/>
  <c r="AA382" i="1"/>
  <c r="AA950" i="1"/>
  <c r="AA289" i="1"/>
  <c r="AA371" i="1"/>
  <c r="AA1551" i="1"/>
  <c r="AA2406" i="1"/>
  <c r="AA1213" i="1"/>
  <c r="AA2399" i="1"/>
  <c r="AA2211" i="1"/>
  <c r="AA402" i="1"/>
  <c r="AA800" i="1"/>
  <c r="AA2394" i="1"/>
  <c r="AA1137" i="1"/>
  <c r="AA1089" i="1"/>
  <c r="AA327" i="1"/>
  <c r="AA1013" i="1"/>
  <c r="AA2331" i="1"/>
  <c r="AA1934" i="1"/>
  <c r="AA940" i="1"/>
  <c r="AA756" i="1"/>
  <c r="AA2001" i="1"/>
  <c r="AA707" i="1"/>
  <c r="AA2094" i="1"/>
  <c r="AA1641" i="1"/>
  <c r="AA2222" i="1"/>
  <c r="AA1984" i="1"/>
  <c r="AA623" i="1"/>
  <c r="AA1521" i="1"/>
  <c r="AA1100" i="1"/>
  <c r="AA502" i="1"/>
  <c r="AA2330" i="1"/>
  <c r="AA1352" i="1"/>
  <c r="AA1818" i="1"/>
  <c r="AA673" i="1"/>
  <c r="AA2345" i="1"/>
  <c r="AA1865" i="1"/>
  <c r="AA248" i="1"/>
  <c r="AA992" i="1"/>
  <c r="AA1171" i="1"/>
  <c r="AA1046" i="1"/>
  <c r="AA1689" i="1"/>
  <c r="AA1016" i="1"/>
  <c r="AA825" i="1"/>
  <c r="AA1386" i="1"/>
  <c r="AA1525" i="1"/>
  <c r="AA1895" i="1"/>
  <c r="AA2195" i="1"/>
  <c r="AA1080" i="1"/>
  <c r="AA1554" i="1"/>
  <c r="AA1230" i="1"/>
  <c r="AA149" i="1"/>
  <c r="AA2247" i="1"/>
  <c r="AA702" i="1"/>
  <c r="AA1233" i="1"/>
  <c r="AA2035" i="1"/>
  <c r="AA1636" i="1"/>
  <c r="AA1875" i="1"/>
  <c r="AA1520" i="1"/>
  <c r="AA60" i="1"/>
  <c r="AA1860" i="1"/>
  <c r="AA153" i="1"/>
  <c r="AA2063" i="1"/>
  <c r="AA2271" i="1"/>
  <c r="AA1117" i="1"/>
  <c r="AA2181" i="1"/>
  <c r="AA303" i="1"/>
  <c r="AA431" i="1"/>
  <c r="AA1122" i="1"/>
  <c r="AA77" i="1"/>
  <c r="AA2329" i="1"/>
  <c r="AA2290" i="1"/>
  <c r="AA1896" i="1"/>
  <c r="AA2357" i="1"/>
  <c r="AA480" i="1"/>
  <c r="AA1709" i="1"/>
  <c r="AA1263" i="1"/>
  <c r="AA1156" i="1"/>
  <c r="AA704" i="1"/>
  <c r="AA2428" i="1"/>
  <c r="AA1958" i="1"/>
  <c r="AA393" i="1"/>
  <c r="AA2190" i="1"/>
  <c r="AA699" i="1"/>
  <c r="AA510" i="1"/>
  <c r="AA931" i="1"/>
  <c r="AA1879" i="1"/>
  <c r="AA496" i="1"/>
  <c r="AA2466" i="1"/>
  <c r="AA1770" i="1"/>
  <c r="AA1049" i="1"/>
  <c r="AA519" i="1"/>
  <c r="AA1866" i="1"/>
  <c r="AA316" i="1"/>
  <c r="AA1888" i="1"/>
  <c r="AA871" i="1"/>
  <c r="AA1582" i="1"/>
  <c r="AA1005" i="1"/>
  <c r="AA1830" i="1"/>
  <c r="AA2225" i="1"/>
  <c r="AA1200" i="1"/>
  <c r="AA2223" i="1"/>
  <c r="AA234" i="1"/>
  <c r="AA656" i="1"/>
  <c r="AA1410" i="1"/>
  <c r="AA2232" i="1"/>
  <c r="AA2137" i="1"/>
  <c r="AA529" i="1"/>
  <c r="AA437" i="1"/>
  <c r="AA932" i="1"/>
  <c r="AA2500" i="1"/>
  <c r="AA1913" i="1"/>
  <c r="AA179" i="1"/>
  <c r="AA1917" i="1"/>
  <c r="AA1776" i="1"/>
  <c r="AA1351" i="1"/>
  <c r="AA1456" i="1"/>
  <c r="AA1185" i="1"/>
  <c r="AA1844" i="1"/>
  <c r="AA2011" i="1"/>
  <c r="AA1458" i="1"/>
  <c r="AA1208" i="1"/>
  <c r="AA680" i="1"/>
  <c r="AA507" i="1"/>
  <c r="AA1713" i="1"/>
  <c r="AA39" i="1"/>
  <c r="AA1451" i="1"/>
  <c r="AA251" i="1"/>
  <c r="AA126" i="1"/>
  <c r="AA1428" i="1"/>
  <c r="AA789" i="1"/>
  <c r="AA207" i="1"/>
  <c r="AA919" i="1"/>
  <c r="AA267" i="1"/>
  <c r="AA662" i="1"/>
  <c r="AA2027" i="1"/>
  <c r="AA2450" i="1"/>
  <c r="AA1814" i="1"/>
  <c r="AA862" i="1"/>
  <c r="AA132" i="1"/>
  <c r="AA2265" i="1"/>
  <c r="AA686" i="1"/>
  <c r="AA52" i="1"/>
  <c r="AA1079" i="1"/>
  <c r="AA2479" i="1"/>
  <c r="AA687" i="1"/>
  <c r="AA725" i="1"/>
  <c r="AA1050" i="1"/>
  <c r="AA2419" i="1"/>
  <c r="AA952" i="1"/>
  <c r="AA201" i="1"/>
  <c r="AA980" i="1"/>
  <c r="AA1029" i="1"/>
  <c r="AA819" i="1"/>
  <c r="AA485" i="1"/>
  <c r="AA2221" i="1"/>
  <c r="AA1856" i="1"/>
  <c r="AA1448" i="1"/>
  <c r="AA1124" i="1"/>
  <c r="AA2122" i="1"/>
  <c r="AA2393" i="1"/>
  <c r="AA971" i="1"/>
  <c r="AA1427" i="1"/>
  <c r="AA852" i="1"/>
  <c r="AA1032" i="1"/>
  <c r="AA1809" i="1"/>
  <c r="AA20" i="1"/>
  <c r="AA2302" i="1"/>
  <c r="AA182" i="1"/>
  <c r="AA246" i="1"/>
  <c r="AA1972" i="1"/>
  <c r="AA539" i="1"/>
  <c r="AA1589" i="1"/>
  <c r="AA1953" i="1"/>
  <c r="AA920" i="1"/>
  <c r="AA191" i="1"/>
  <c r="AA812" i="1"/>
  <c r="AA467" i="1"/>
  <c r="AA944" i="1"/>
  <c r="AA891" i="1"/>
  <c r="AA1680" i="1"/>
  <c r="AA1477" i="1"/>
  <c r="AA274" i="1"/>
  <c r="AA2107" i="1"/>
  <c r="AA1413" i="1"/>
  <c r="AA1487" i="1"/>
  <c r="AA560" i="1"/>
  <c r="AA1604" i="1"/>
  <c r="AA970" i="1"/>
  <c r="AA2341" i="1"/>
  <c r="AA1431" i="1"/>
  <c r="AA1433" i="1"/>
  <c r="AA576" i="1"/>
  <c r="AA1939" i="1"/>
  <c r="AA396" i="1"/>
  <c r="AA1278" i="1"/>
  <c r="AA2192" i="1"/>
  <c r="AA2422" i="1"/>
  <c r="AA2165" i="1"/>
  <c r="AA597" i="1"/>
  <c r="AA2367" i="1"/>
  <c r="AA369" i="1"/>
  <c r="AA501" i="1"/>
  <c r="AA1576" i="1"/>
  <c r="AA332" i="1"/>
  <c r="AA292" i="1"/>
  <c r="AA1635" i="1"/>
  <c r="AA916" i="1"/>
  <c r="AA753" i="1"/>
  <c r="AA471" i="1"/>
  <c r="AA1827" i="1"/>
  <c r="AA1465" i="1"/>
  <c r="AA159" i="1"/>
  <c r="AA1346" i="1"/>
  <c r="AA1115" i="1"/>
  <c r="AA617" i="1"/>
  <c r="AA1874" i="1"/>
  <c r="AA1150" i="1"/>
  <c r="AA377" i="1"/>
  <c r="AA235" i="1"/>
  <c r="AA195" i="1"/>
  <c r="AA247" i="1"/>
  <c r="AA1225" i="1"/>
  <c r="AA2217" i="1"/>
  <c r="AA1294" i="1"/>
  <c r="AA1312" i="1"/>
  <c r="AA189" i="1"/>
  <c r="AA439" i="1"/>
  <c r="AA365" i="1"/>
  <c r="AA456" i="1"/>
  <c r="AA2267" i="1"/>
  <c r="AA926" i="1"/>
  <c r="AA23" i="1"/>
  <c r="AA229" i="1"/>
  <c r="AA2286" i="1"/>
  <c r="AA1849" i="1"/>
  <c r="AA1355" i="1"/>
  <c r="AA1532" i="1"/>
  <c r="AA1861" i="1"/>
  <c r="AA2050" i="1"/>
  <c r="AA2227" i="1"/>
  <c r="AA58" i="1"/>
  <c r="AA2321" i="1"/>
  <c r="AA612" i="1"/>
  <c r="AA627" i="1"/>
  <c r="AA1111" i="1"/>
  <c r="AA1323" i="1"/>
  <c r="AA2055" i="1"/>
  <c r="AA427" i="1"/>
  <c r="AA1072" i="1"/>
  <c r="AA936" i="1"/>
  <c r="AA786" i="1"/>
  <c r="AA1373" i="1"/>
  <c r="AA1269" i="1"/>
  <c r="AA2459" i="1"/>
  <c r="AA2342" i="1"/>
  <c r="AA225" i="1"/>
  <c r="AA611" i="1"/>
  <c r="AA1155" i="1"/>
  <c r="AA341" i="1"/>
  <c r="AA495" i="1"/>
  <c r="AA2084" i="1"/>
  <c r="AA880" i="1"/>
  <c r="AA368" i="1"/>
  <c r="AA631" i="1"/>
  <c r="AA1790" i="1"/>
  <c r="AA553" i="1"/>
  <c r="AA910" i="1"/>
  <c r="AA326" i="1"/>
  <c r="AA1614" i="1"/>
  <c r="AA873" i="1"/>
  <c r="AA1932" i="1"/>
  <c r="AA43" i="1"/>
  <c r="AA1340" i="1"/>
  <c r="AA2044" i="1"/>
  <c r="AA1864" i="1"/>
  <c r="AA1519" i="1"/>
  <c r="AA1980" i="1"/>
  <c r="AA774" i="1"/>
  <c r="AA941" i="1"/>
  <c r="AA2023" i="1"/>
  <c r="AA2061" i="1"/>
  <c r="AA2309" i="1"/>
  <c r="AA972" i="1"/>
  <c r="AA1140" i="1"/>
  <c r="AA51" i="1"/>
  <c r="AA1597" i="1"/>
  <c r="AA433" i="1"/>
  <c r="AA2279" i="1"/>
  <c r="AA2501" i="1"/>
  <c r="AA1562" i="1"/>
  <c r="AA797" i="1"/>
  <c r="AA2022" i="1"/>
  <c r="AA430" i="1"/>
  <c r="AA1336" i="1"/>
  <c r="AA200" i="1"/>
  <c r="AA795" i="1"/>
  <c r="AA575" i="1"/>
  <c r="AA2028" i="1"/>
  <c r="AA119" i="1"/>
  <c r="AA893" i="1"/>
  <c r="AA1175" i="1"/>
  <c r="AA1447" i="1"/>
  <c r="AA2064" i="1"/>
  <c r="AA2132" i="1"/>
  <c r="AA1092" i="1"/>
  <c r="AA1330" i="1"/>
  <c r="AA978" i="1"/>
  <c r="AA1748" i="1"/>
  <c r="AA2086" i="1"/>
  <c r="AA1923" i="1"/>
  <c r="AA962" i="1"/>
  <c r="AA1585" i="1"/>
  <c r="AA53" i="1"/>
  <c r="AA645" i="1"/>
  <c r="AA1110" i="1"/>
  <c r="AA154" i="1"/>
  <c r="AA338" i="1"/>
  <c r="AA1211" i="1"/>
  <c r="AA1202" i="1"/>
  <c r="AA2163" i="1"/>
  <c r="AA544" i="1"/>
  <c r="AA527" i="1"/>
  <c r="AA55" i="1"/>
  <c r="AA2213" i="1"/>
  <c r="AA741" i="1"/>
  <c r="AA987" i="1"/>
  <c r="AA1435" i="1"/>
  <c r="AA2159" i="1"/>
  <c r="AA1667" i="1"/>
  <c r="AA2423" i="1"/>
  <c r="AA961" i="1"/>
  <c r="AA870" i="1"/>
  <c r="AA832" i="1"/>
  <c r="AA67" i="1"/>
  <c r="AA828" i="1"/>
  <c r="AA423" i="1"/>
  <c r="AA2231" i="1"/>
  <c r="AA751" i="1"/>
  <c r="AA1463" i="1"/>
  <c r="AA1684" i="1"/>
  <c r="AA1724" i="1"/>
  <c r="AA2294" i="1"/>
  <c r="AA335" i="1"/>
  <c r="AA223" i="1"/>
  <c r="AA1912" i="1"/>
  <c r="AA2018" i="1"/>
  <c r="AA900" i="1"/>
  <c r="AA650" i="1"/>
  <c r="AA1024" i="1"/>
  <c r="AA1950" i="1"/>
  <c r="AA775" i="1"/>
  <c r="AA827" i="1"/>
  <c r="AA2141" i="1"/>
  <c r="AA1018" i="1"/>
  <c r="AA1014" i="1"/>
  <c r="AA2098" i="1"/>
  <c r="AA314" i="1"/>
  <c r="AA959" i="1"/>
  <c r="AA1418" i="1"/>
  <c r="AA156" i="1"/>
  <c r="AA374" i="1"/>
  <c r="AA1337" i="1"/>
  <c r="AA81" i="1"/>
  <c r="AA1715" i="1"/>
  <c r="AA805" i="1"/>
  <c r="AA2103" i="1"/>
  <c r="AA75" i="1"/>
  <c r="AA168" i="1"/>
  <c r="AA2442" i="1"/>
  <c r="AA688" i="1"/>
  <c r="AA152" i="1"/>
  <c r="AA2256" i="1"/>
  <c r="AA164" i="1"/>
  <c r="AA1541" i="1"/>
  <c r="AA864" i="1"/>
  <c r="AA2104" i="1"/>
  <c r="AA1855" i="1"/>
  <c r="AA1557" i="1"/>
  <c r="AA1188" i="1"/>
  <c r="AA2482" i="1"/>
  <c r="AA1538" i="1"/>
  <c r="AA1573" i="1"/>
  <c r="AA76" i="1"/>
  <c r="AA777" i="1"/>
  <c r="AA867" i="1"/>
  <c r="AA1596" i="1"/>
  <c r="AA2014" i="1"/>
  <c r="AA17" i="1"/>
  <c r="AA390" i="1"/>
  <c r="AA2121" i="1"/>
  <c r="AA1610" i="1"/>
  <c r="AA942" i="1"/>
  <c r="AA2150" i="1"/>
  <c r="AA1655" i="1"/>
  <c r="AA1878" i="1"/>
  <c r="AA1823" i="1"/>
  <c r="AA169" i="1"/>
  <c r="AA2270" i="1"/>
  <c r="AA1837" i="1"/>
  <c r="AA1385" i="1"/>
  <c r="AA801" i="1"/>
  <c r="AA1620" i="1"/>
  <c r="AA118" i="1"/>
  <c r="AA2177" i="1"/>
  <c r="AA884" i="1"/>
  <c r="AA1172" i="1"/>
  <c r="AA2462" i="1"/>
  <c r="AA1303" i="1"/>
  <c r="AA1893" i="1"/>
  <c r="AA1015" i="1"/>
  <c r="AA835" i="1"/>
  <c r="AA838" i="1"/>
  <c r="AA792" i="1"/>
  <c r="AA584" i="1"/>
  <c r="AA1784" i="1"/>
  <c r="AA214" i="1"/>
  <c r="AA49" i="1"/>
  <c r="AA2145" i="1"/>
  <c r="AA1920" i="1"/>
  <c r="AA388" i="1"/>
  <c r="AA1643" i="1"/>
  <c r="AA1910" i="1"/>
  <c r="AA2031" i="1"/>
  <c r="AA1126" i="1"/>
  <c r="AA1613" i="1"/>
  <c r="AA2320" i="1"/>
  <c r="AA1019" i="1"/>
  <c r="AA1388" i="1"/>
  <c r="AA2115" i="1"/>
  <c r="AA241" i="1"/>
  <c r="AA1908" i="1"/>
  <c r="AA2333" i="1"/>
  <c r="AA1034" i="1"/>
  <c r="AA1625" i="1"/>
  <c r="AA1857" i="1"/>
  <c r="AA1838" i="1"/>
  <c r="AA2366" i="1"/>
  <c r="AA1120" i="1"/>
  <c r="AA145" i="1"/>
  <c r="AA1738" i="1"/>
  <c r="AA1508" i="1"/>
  <c r="AA1085" i="1"/>
  <c r="AA898" i="1"/>
  <c r="AA1316" i="1"/>
  <c r="AA193" i="1"/>
  <c r="AA726" i="1"/>
  <c r="AA1852" i="1"/>
  <c r="AA1187" i="1"/>
  <c r="AA528" i="1"/>
  <c r="AA2056" i="1"/>
  <c r="AA965" i="1"/>
  <c r="AA640" i="1"/>
  <c r="AA982" i="1"/>
  <c r="AA1324" i="1"/>
  <c r="AA280" i="1"/>
  <c r="AA1075" i="1"/>
  <c r="AA831" i="1"/>
  <c r="AA1003" i="1"/>
  <c r="AA264" i="1"/>
  <c r="AA1626" i="1"/>
  <c r="AA2100" i="1"/>
  <c r="AA2249" i="1"/>
  <c r="AA309" i="1"/>
  <c r="AA1038" i="1"/>
  <c r="AA1466" i="1"/>
  <c r="AA491" i="1"/>
  <c r="AA614" i="1"/>
  <c r="AA933" i="1"/>
  <c r="AA590" i="1"/>
  <c r="AA2274" i="1"/>
  <c r="AA1248" i="1"/>
  <c r="AA490" i="1"/>
  <c r="AA2216" i="1"/>
  <c r="AA651" i="1"/>
  <c r="AA1184" i="1"/>
  <c r="AA1835" i="1"/>
  <c r="AA858" i="1"/>
  <c r="AA80" i="1"/>
  <c r="AA721" i="1"/>
  <c r="AA2337" i="1"/>
  <c r="AA21" i="1"/>
  <c r="AA209" i="1"/>
  <c r="AA1662" i="1"/>
  <c r="AA2334" i="1"/>
  <c r="AA537" i="1"/>
  <c r="AA265" i="1"/>
  <c r="AA56" i="1"/>
  <c r="AA1978" i="1"/>
  <c r="AA2180" i="1"/>
  <c r="AA1509" i="1"/>
  <c r="AA564" i="1"/>
  <c r="AA624" i="1"/>
  <c r="AA1728" i="1"/>
  <c r="AA1409" i="1"/>
  <c r="AA2350" i="1"/>
  <c r="AA1727" i="1"/>
  <c r="AA744" i="1"/>
  <c r="AA1196" i="1"/>
  <c r="AA2252" i="1"/>
  <c r="AA1543" i="1"/>
  <c r="AA561" i="1"/>
  <c r="AA2472" i="1"/>
  <c r="AA594" i="1"/>
  <c r="AA2349" i="1"/>
  <c r="AA2020" i="1"/>
  <c r="AA572" i="1"/>
  <c r="AA2314" i="1"/>
  <c r="AA1201" i="1"/>
  <c r="AA1735" i="1"/>
  <c r="AA1320" i="1"/>
  <c r="AA2434" i="1"/>
  <c r="AA2280" i="1"/>
  <c r="AA1890" i="1"/>
  <c r="AA1691" i="1"/>
  <c r="AA2201" i="1"/>
  <c r="AA1666" i="1"/>
  <c r="AA1736" i="1"/>
  <c r="AA989" i="1"/>
  <c r="AA1252" i="1"/>
  <c r="AA1756" i="1"/>
  <c r="AA875" i="1"/>
  <c r="AA1083" i="1"/>
  <c r="AA2306" i="1"/>
  <c r="AA1403" i="1"/>
  <c r="AA2346" i="1"/>
  <c r="AA1167" i="1"/>
  <c r="AA1261" i="1"/>
  <c r="AA1956" i="1"/>
  <c r="AA842" i="1"/>
  <c r="AA243" i="1"/>
  <c r="AA675" i="1"/>
  <c r="AA1822" i="1"/>
  <c r="AA1911" i="1"/>
  <c r="AA163" i="1"/>
  <c r="AA1902" i="1"/>
  <c r="AA2439" i="1"/>
  <c r="AA592" i="1"/>
  <c r="AA714" i="1"/>
  <c r="AA1392" i="1"/>
  <c r="AA2351" i="1"/>
  <c r="AA240" i="1"/>
  <c r="AA1446" i="1"/>
  <c r="AA2288" i="1"/>
  <c r="AA1766" i="1"/>
  <c r="AA1224" i="1"/>
  <c r="AA1065" i="1"/>
  <c r="AA643" i="1"/>
  <c r="AA15" i="1"/>
  <c r="AA1742" i="1"/>
  <c r="AA1548" i="1"/>
  <c r="AA1470" i="1"/>
  <c r="AA2373" i="1"/>
  <c r="AA2382" i="1"/>
  <c r="AA177" i="1"/>
  <c r="AA2106" i="1"/>
  <c r="AA2059" i="1"/>
  <c r="AA1382" i="1"/>
  <c r="AA354" i="1"/>
  <c r="AA348" i="1"/>
  <c r="AA2403" i="1"/>
  <c r="AA2203" i="1"/>
  <c r="AA2284" i="1"/>
  <c r="AA298" i="1"/>
  <c r="AA1096" i="1"/>
  <c r="AA2348" i="1"/>
  <c r="AA809" i="1"/>
  <c r="AA1239" i="1"/>
  <c r="AA2085" i="1"/>
  <c r="AA19" i="1"/>
  <c r="AA1489" i="1"/>
  <c r="AA2048" i="1"/>
  <c r="AA46" i="1"/>
  <c r="AA2451" i="1"/>
  <c r="AA1256" i="1"/>
  <c r="AA1099" i="1"/>
  <c r="AA453" i="1"/>
  <c r="AA2336" i="1"/>
  <c r="AA667" i="1"/>
  <c r="AA1048" i="1"/>
  <c r="AA318" i="1"/>
  <c r="AA938" i="1"/>
  <c r="AA1012" i="1"/>
  <c r="AA1069" i="1"/>
  <c r="AA1268" i="1"/>
  <c r="AA1771" i="1"/>
  <c r="AA1296" i="1"/>
  <c r="AA1677" i="1"/>
  <c r="AA221" i="1"/>
  <c r="AA1086" i="1"/>
  <c r="AA372" i="1"/>
  <c r="AA1962" i="1"/>
  <c r="AA2009" i="1"/>
  <c r="AA1638" i="1"/>
  <c r="AA306" i="1"/>
  <c r="AA2220" i="1"/>
  <c r="AA973" i="1"/>
  <c r="AA162" i="1"/>
  <c r="AA1246" i="1"/>
  <c r="AA176" i="1"/>
  <c r="AA346" i="1"/>
  <c r="AA1182" i="1"/>
  <c r="AA116" i="1"/>
  <c r="AA1420" i="1"/>
  <c r="AA1094" i="1"/>
  <c r="AA901" i="1"/>
  <c r="AA1547" i="1"/>
  <c r="AA1000" i="1"/>
  <c r="AA2088" i="1"/>
  <c r="AA1423" i="1"/>
  <c r="AA213" i="1"/>
  <c r="AA276" i="1"/>
  <c r="AA1255" i="1"/>
  <c r="AA406" i="1"/>
  <c r="AA2363" i="1"/>
  <c r="AA2254" i="1"/>
  <c r="AA717" i="1"/>
  <c r="AA211" i="1"/>
  <c r="AA1810" i="1"/>
  <c r="AA259" i="1"/>
  <c r="AA2095" i="1"/>
  <c r="AA2414" i="1"/>
  <c r="AA1181" i="1"/>
  <c r="AA1587" i="1"/>
  <c r="AA48" i="1"/>
  <c r="AA2300" i="1"/>
  <c r="AA1918" i="1"/>
  <c r="AA1564" i="1"/>
  <c r="AA1503" i="1"/>
  <c r="AA1449" i="1"/>
  <c r="AA2412" i="1"/>
  <c r="AA1714" i="1"/>
  <c r="AA236" i="1"/>
  <c r="AA672" i="1"/>
  <c r="AA1289" i="1"/>
  <c r="AA1993" i="1"/>
  <c r="AA2354" i="1"/>
  <c r="AA2212" i="1"/>
  <c r="AA1087" i="1"/>
  <c r="AA2359" i="1"/>
  <c r="AA1021" i="1"/>
  <c r="AA2496" i="1"/>
  <c r="AA2285" i="1"/>
  <c r="AA86" i="1"/>
  <c r="AA1237" i="1"/>
  <c r="AA2074" i="1"/>
  <c r="AA1383" i="1"/>
  <c r="AA569" i="1"/>
  <c r="AA2102" i="1"/>
  <c r="AA1157" i="1"/>
  <c r="AA767" i="1"/>
  <c r="AA2116" i="1"/>
  <c r="AA1966" i="1"/>
  <c r="AA1459" i="1"/>
  <c r="AA1743" i="1"/>
  <c r="AA1461" i="1"/>
  <c r="AA697" i="1"/>
  <c r="AA1473" i="1"/>
  <c r="AA863" i="1"/>
  <c r="AA912" i="1"/>
  <c r="AA187" i="1"/>
  <c r="AA1765" i="1"/>
  <c r="AA1274" i="1"/>
  <c r="AA857" i="1"/>
  <c r="AA859" i="4" l="1"/>
  <c r="AO863" i="1"/>
  <c r="AA2281" i="4"/>
  <c r="AO2285" i="1"/>
  <c r="AA1914" i="4"/>
  <c r="AO1918" i="1"/>
  <c r="AO213" i="1"/>
  <c r="AA209" i="4"/>
  <c r="AO1246" i="1"/>
  <c r="AA1242" i="4"/>
  <c r="AO667" i="1"/>
  <c r="AA663" i="4"/>
  <c r="AO809" i="1"/>
  <c r="AA805" i="4"/>
  <c r="AA173" i="4"/>
  <c r="AO177" i="1"/>
  <c r="AO1446" i="1"/>
  <c r="AA1442" i="4"/>
  <c r="AA1163" i="4"/>
  <c r="AO1167" i="1"/>
  <c r="AA1316" i="4"/>
  <c r="AO1320" i="1"/>
  <c r="AA1192" i="4"/>
  <c r="AO1196" i="1"/>
  <c r="AO80" i="1"/>
  <c r="AA76" i="4"/>
  <c r="AO491" i="1"/>
  <c r="AA487" i="4"/>
  <c r="AA693" i="4"/>
  <c r="AO697" i="1"/>
  <c r="AO1237" i="1"/>
  <c r="AA1233" i="4"/>
  <c r="AA1017" i="4"/>
  <c r="AO1021" i="1"/>
  <c r="AO236" i="1"/>
  <c r="AA232" i="4"/>
  <c r="AO2095" i="1"/>
  <c r="AA2091" i="4"/>
  <c r="AO717" i="1"/>
  <c r="AA713" i="4"/>
  <c r="AA1090" i="4"/>
  <c r="AO1094" i="1"/>
  <c r="AA342" i="4"/>
  <c r="AO346" i="1"/>
  <c r="AA2005" i="4"/>
  <c r="AO2009" i="1"/>
  <c r="AA314" i="4"/>
  <c r="AO318" i="1"/>
  <c r="AA449" i="4"/>
  <c r="AO453" i="1"/>
  <c r="AO1096" i="1"/>
  <c r="AA1092" i="4"/>
  <c r="AA2055" i="4"/>
  <c r="AO2059" i="1"/>
  <c r="AO1766" i="1"/>
  <c r="AA1762" i="4"/>
  <c r="AO2439" i="1"/>
  <c r="AA2435" i="4"/>
  <c r="AO1956" i="1"/>
  <c r="AA1952" i="4"/>
  <c r="AO1756" i="1"/>
  <c r="AA1752" i="4"/>
  <c r="AO1666" i="1"/>
  <c r="AA1662" i="4"/>
  <c r="AA853" i="4"/>
  <c r="AO857" i="1"/>
  <c r="AO912" i="1"/>
  <c r="AA908" i="4"/>
  <c r="AO1461" i="1"/>
  <c r="AA1457" i="4"/>
  <c r="AO2116" i="1"/>
  <c r="AA2112" i="4"/>
  <c r="AA565" i="4"/>
  <c r="AO569" i="1"/>
  <c r="AO86" i="1"/>
  <c r="AA82" i="4"/>
  <c r="AA2355" i="4"/>
  <c r="AO2359" i="1"/>
  <c r="AO1993" i="1"/>
  <c r="AA1989" i="4"/>
  <c r="AA1710" i="4"/>
  <c r="AO1714" i="1"/>
  <c r="AO1564" i="1"/>
  <c r="AA1560" i="4"/>
  <c r="AA1583" i="4"/>
  <c r="AO1587" i="1"/>
  <c r="AO259" i="1"/>
  <c r="AA255" i="4"/>
  <c r="AO2254" i="1"/>
  <c r="AA2250" i="4"/>
  <c r="AO276" i="1"/>
  <c r="AA272" i="4"/>
  <c r="AA996" i="4"/>
  <c r="AO1000" i="1"/>
  <c r="AO1420" i="1"/>
  <c r="AA1416" i="4"/>
  <c r="AO176" i="1"/>
  <c r="AA172" i="4"/>
  <c r="AO2220" i="1"/>
  <c r="AA2216" i="4"/>
  <c r="AA1958" i="4"/>
  <c r="AO1962" i="1"/>
  <c r="AO1677" i="1"/>
  <c r="AA1673" i="4"/>
  <c r="AO1069" i="1"/>
  <c r="AA1065" i="4"/>
  <c r="AA1044" i="4"/>
  <c r="AO1048" i="1"/>
  <c r="AO1099" i="1"/>
  <c r="AA1095" i="4"/>
  <c r="AO2048" i="1"/>
  <c r="AA2044" i="4"/>
  <c r="AO1239" i="1"/>
  <c r="AA1235" i="4"/>
  <c r="AO298" i="1"/>
  <c r="AA294" i="4"/>
  <c r="AO348" i="1"/>
  <c r="AA344" i="4"/>
  <c r="AA2102" i="4"/>
  <c r="AO2106" i="1"/>
  <c r="AO1470" i="1"/>
  <c r="AA1466" i="4"/>
  <c r="AO643" i="1"/>
  <c r="AA639" i="4"/>
  <c r="AO2288" i="1"/>
  <c r="AA2284" i="4"/>
  <c r="AA1388" i="4"/>
  <c r="AO1392" i="1"/>
  <c r="AA1898" i="4"/>
  <c r="AO1902" i="1"/>
  <c r="AO675" i="1"/>
  <c r="AA671" i="4"/>
  <c r="AA1257" i="4"/>
  <c r="AO1261" i="1"/>
  <c r="AA2302" i="4"/>
  <c r="AO2306" i="1"/>
  <c r="AO1252" i="1"/>
  <c r="AA1248" i="4"/>
  <c r="AA2197" i="4"/>
  <c r="AO2201" i="1"/>
  <c r="AO2434" i="1"/>
  <c r="AA2430" i="4"/>
  <c r="AO2314" i="1"/>
  <c r="AA2310" i="4"/>
  <c r="AA590" i="4"/>
  <c r="AO594" i="1"/>
  <c r="AA2248" i="4"/>
  <c r="AO2252" i="1"/>
  <c r="AA2346" i="4"/>
  <c r="AO2350" i="1"/>
  <c r="AO564" i="1"/>
  <c r="AA560" i="4"/>
  <c r="AO56" i="1"/>
  <c r="AA52" i="4"/>
  <c r="AA1658" i="4"/>
  <c r="AO1662" i="1"/>
  <c r="AO721" i="1"/>
  <c r="AA717" i="4"/>
  <c r="AO1184" i="1"/>
  <c r="AA1180" i="4"/>
  <c r="AO1248" i="1"/>
  <c r="AA1244" i="4"/>
  <c r="AO614" i="1"/>
  <c r="AA610" i="4"/>
  <c r="AA305" i="4"/>
  <c r="AO309" i="1"/>
  <c r="AO264" i="1"/>
  <c r="AA260" i="4"/>
  <c r="AO280" i="1"/>
  <c r="AA276" i="4"/>
  <c r="AA961" i="4"/>
  <c r="AO965" i="1"/>
  <c r="AO1852" i="1"/>
  <c r="AA1848" i="4"/>
  <c r="AA894" i="4"/>
  <c r="AO898" i="1"/>
  <c r="AO145" i="1"/>
  <c r="AA141" i="4"/>
  <c r="AA1853" i="4"/>
  <c r="AO1857" i="1"/>
  <c r="AO1908" i="1"/>
  <c r="AA1904" i="4"/>
  <c r="AA1015" i="4"/>
  <c r="AO1019" i="1"/>
  <c r="AO2031" i="1"/>
  <c r="AA2027" i="4"/>
  <c r="AO1920" i="1"/>
  <c r="AA1916" i="4"/>
  <c r="AA1780" i="4"/>
  <c r="AO1784" i="1"/>
  <c r="AA831" i="4"/>
  <c r="AO835" i="1"/>
  <c r="AA2458" i="4"/>
  <c r="AO2462" i="1"/>
  <c r="AA114" i="4"/>
  <c r="AO118" i="1"/>
  <c r="AA1833" i="4"/>
  <c r="AO1837" i="1"/>
  <c r="AA1874" i="4"/>
  <c r="AO1878" i="1"/>
  <c r="AA1606" i="4"/>
  <c r="AO1610" i="1"/>
  <c r="AO2014" i="1"/>
  <c r="AA2010" i="4"/>
  <c r="AA72" i="4"/>
  <c r="AO76" i="1"/>
  <c r="AO1188" i="1"/>
  <c r="AA1184" i="4"/>
  <c r="AO864" i="1"/>
  <c r="AA860" i="4"/>
  <c r="AA148" i="4"/>
  <c r="AO152" i="1"/>
  <c r="AO75" i="1"/>
  <c r="AA71" i="4"/>
  <c r="AA77" i="4"/>
  <c r="AO81" i="1"/>
  <c r="AA1414" i="4"/>
  <c r="AO1418" i="1"/>
  <c r="AA1010" i="4"/>
  <c r="AO1014" i="1"/>
  <c r="AA771" i="4"/>
  <c r="AO775" i="1"/>
  <c r="AA896" i="4"/>
  <c r="AO900" i="1"/>
  <c r="AO335" i="1"/>
  <c r="AA331" i="4"/>
  <c r="AO1463" i="1"/>
  <c r="AA1459" i="4"/>
  <c r="AO828" i="1"/>
  <c r="AA824" i="4"/>
  <c r="AA957" i="4"/>
  <c r="AO961" i="1"/>
  <c r="AO1435" i="1"/>
  <c r="AA1431" i="4"/>
  <c r="AO55" i="1"/>
  <c r="AA51" i="4"/>
  <c r="AA1198" i="4"/>
  <c r="AO1202" i="1"/>
  <c r="AO1110" i="1"/>
  <c r="AA1106" i="4"/>
  <c r="AO962" i="1"/>
  <c r="AA958" i="4"/>
  <c r="AA974" i="4"/>
  <c r="AO978" i="1"/>
  <c r="AA2060" i="4"/>
  <c r="AO2064" i="1"/>
  <c r="AO119" i="1"/>
  <c r="AA115" i="4"/>
  <c r="AO200" i="1"/>
  <c r="AA196" i="4"/>
  <c r="AA793" i="4"/>
  <c r="AO797" i="1"/>
  <c r="AA429" i="4"/>
  <c r="AO433" i="1"/>
  <c r="AA968" i="4"/>
  <c r="AO972" i="1"/>
  <c r="AA937" i="4"/>
  <c r="AO941" i="1"/>
  <c r="AO1864" i="1"/>
  <c r="AA1860" i="4"/>
  <c r="AO1932" i="1"/>
  <c r="AA1928" i="4"/>
  <c r="AO910" i="1"/>
  <c r="AA906" i="4"/>
  <c r="AA364" i="4"/>
  <c r="AO368" i="1"/>
  <c r="AO341" i="1"/>
  <c r="AA337" i="4"/>
  <c r="AO2342" i="1"/>
  <c r="AA2338" i="4"/>
  <c r="AA782" i="4"/>
  <c r="AO786" i="1"/>
  <c r="AA2051" i="4"/>
  <c r="AO2055" i="1"/>
  <c r="AO612" i="1"/>
  <c r="AA608" i="4"/>
  <c r="AA2046" i="4"/>
  <c r="AO2050" i="1"/>
  <c r="AA1845" i="4"/>
  <c r="AO1849" i="1"/>
  <c r="AA922" i="4"/>
  <c r="AO926" i="1"/>
  <c r="AO439" i="1"/>
  <c r="AA435" i="4"/>
  <c r="AO2217" i="1"/>
  <c r="AA2213" i="4"/>
  <c r="AA231" i="4"/>
  <c r="AO235" i="1"/>
  <c r="AA613" i="4"/>
  <c r="AO617" i="1"/>
  <c r="AO1465" i="1"/>
  <c r="AA1461" i="4"/>
  <c r="AO916" i="1"/>
  <c r="AA912" i="4"/>
  <c r="AA1572" i="4"/>
  <c r="AO1576" i="1"/>
  <c r="AA593" i="4"/>
  <c r="AO597" i="1"/>
  <c r="AA1274" i="4"/>
  <c r="AO1278" i="1"/>
  <c r="AA1429" i="4"/>
  <c r="AO1433" i="1"/>
  <c r="AO1604" i="1"/>
  <c r="AA1600" i="4"/>
  <c r="AA2103" i="4"/>
  <c r="AO2107" i="1"/>
  <c r="AO891" i="1"/>
  <c r="AA887" i="4"/>
  <c r="AO191" i="1"/>
  <c r="AA187" i="4"/>
  <c r="AO539" i="1"/>
  <c r="AA535" i="4"/>
  <c r="AO2302" i="1"/>
  <c r="AA2298" i="4"/>
  <c r="AO852" i="1"/>
  <c r="AA848" i="4"/>
  <c r="AA2118" i="4"/>
  <c r="AO2122" i="1"/>
  <c r="AO2221" i="1"/>
  <c r="AA2217" i="4"/>
  <c r="AA976" i="4"/>
  <c r="AO980" i="1"/>
  <c r="AA1046" i="4"/>
  <c r="AO1050" i="1"/>
  <c r="AA1075" i="4"/>
  <c r="AO1079" i="1"/>
  <c r="AA128" i="4"/>
  <c r="AO132" i="1"/>
  <c r="AA2023" i="4"/>
  <c r="AO2027" i="1"/>
  <c r="AO207" i="1"/>
  <c r="AA203" i="4"/>
  <c r="AA247" i="4"/>
  <c r="AO251" i="1"/>
  <c r="AA503" i="4"/>
  <c r="AO507" i="1"/>
  <c r="AA2007" i="4"/>
  <c r="AO2011" i="1"/>
  <c r="AO1351" i="1"/>
  <c r="AA1347" i="4"/>
  <c r="AA1909" i="4"/>
  <c r="AO1913" i="1"/>
  <c r="AA525" i="4"/>
  <c r="AO529" i="1"/>
  <c r="AA652" i="4"/>
  <c r="AO656" i="1"/>
  <c r="AA2221" i="4"/>
  <c r="AO2225" i="1"/>
  <c r="AO871" i="1"/>
  <c r="AA867" i="4"/>
  <c r="AO519" i="1"/>
  <c r="AA515" i="4"/>
  <c r="AA492" i="4"/>
  <c r="AO496" i="1"/>
  <c r="AA695" i="4"/>
  <c r="AO699" i="1"/>
  <c r="AO2428" i="1"/>
  <c r="AA2424" i="4"/>
  <c r="AO1709" i="1"/>
  <c r="AA1705" i="4"/>
  <c r="AA2286" i="4"/>
  <c r="AO2290" i="1"/>
  <c r="AA427" i="4"/>
  <c r="AO431" i="1"/>
  <c r="AA2267" i="4"/>
  <c r="AO2271" i="1"/>
  <c r="AO60" i="1"/>
  <c r="AA56" i="4"/>
  <c r="AO2035" i="1"/>
  <c r="AA2031" i="4"/>
  <c r="AO149" i="1"/>
  <c r="AA145" i="4"/>
  <c r="AA2191" i="4"/>
  <c r="AO2195" i="1"/>
  <c r="AO825" i="1"/>
  <c r="AA821" i="4"/>
  <c r="AA1167" i="4"/>
  <c r="AO1171" i="1"/>
  <c r="AA2341" i="4"/>
  <c r="AO2345" i="1"/>
  <c r="AO2330" i="1"/>
  <c r="AA2326" i="4"/>
  <c r="AO623" i="1"/>
  <c r="AA619" i="4"/>
  <c r="AA2090" i="4"/>
  <c r="AO2094" i="1"/>
  <c r="AO940" i="1"/>
  <c r="AA936" i="4"/>
  <c r="AA323" i="4"/>
  <c r="AO327" i="1"/>
  <c r="AA796" i="4"/>
  <c r="AO800" i="1"/>
  <c r="AA1209" i="4"/>
  <c r="AO1213" i="1"/>
  <c r="AO289" i="1"/>
  <c r="AA285" i="4"/>
  <c r="AO2081" i="1"/>
  <c r="AA2077" i="4"/>
  <c r="AO2160" i="1"/>
  <c r="AA2156" i="4"/>
  <c r="AA2467" i="4"/>
  <c r="AO2471" i="1"/>
  <c r="AA993" i="4"/>
  <c r="AO997" i="1"/>
  <c r="AA960" i="4"/>
  <c r="AO964" i="1"/>
  <c r="AO2467" i="1"/>
  <c r="AA2463" i="4"/>
  <c r="AO1067" i="1"/>
  <c r="AA1063" i="4"/>
  <c r="AO2447" i="1"/>
  <c r="AA2443" i="4"/>
  <c r="AO1994" i="1"/>
  <c r="AA1990" i="4"/>
  <c r="AO66" i="1"/>
  <c r="AA62" i="4"/>
  <c r="AA2466" i="4"/>
  <c r="AO2470" i="1"/>
  <c r="AO1267" i="1"/>
  <c r="AA1263" i="4"/>
  <c r="AA2020" i="4"/>
  <c r="AO2024" i="1"/>
  <c r="AA959" i="4"/>
  <c r="AO963" i="1"/>
  <c r="AA2190" i="4"/>
  <c r="AO2194" i="1"/>
  <c r="AA790" i="4"/>
  <c r="AO794" i="1"/>
  <c r="AO1968" i="1"/>
  <c r="AA1964" i="4"/>
  <c r="AA177" i="4"/>
  <c r="AO181" i="1"/>
  <c r="AO1775" i="1"/>
  <c r="AA1771" i="4"/>
  <c r="AA1137" i="4"/>
  <c r="AO1141" i="1"/>
  <c r="AO218" i="1"/>
  <c r="AA214" i="4"/>
  <c r="AA678" i="4"/>
  <c r="AO682" i="1"/>
  <c r="AO2083" i="1"/>
  <c r="AA2079" i="4"/>
  <c r="AO2424" i="1"/>
  <c r="AA2420" i="4"/>
  <c r="AA1208" i="4"/>
  <c r="AO1212" i="1"/>
  <c r="AA603" i="4"/>
  <c r="AO607" i="1"/>
  <c r="AO1565" i="1"/>
  <c r="AA1561" i="4"/>
  <c r="AO1467" i="1"/>
  <c r="AA1463" i="4"/>
  <c r="AA1722" i="4"/>
  <c r="AO1726" i="1"/>
  <c r="AA601" i="4"/>
  <c r="AO605" i="1"/>
  <c r="AO260" i="1"/>
  <c r="AA256" i="4"/>
  <c r="AO1129" i="1"/>
  <c r="AA1125" i="4"/>
  <c r="AA1641" i="4"/>
  <c r="AO1645" i="1"/>
  <c r="AA861" i="4"/>
  <c r="AO865" i="1"/>
  <c r="AO329" i="1"/>
  <c r="AA325" i="4"/>
  <c r="AA1580" i="4"/>
  <c r="AO1584" i="1"/>
  <c r="AO1601" i="1"/>
  <c r="AA1597" i="4"/>
  <c r="AA1939" i="4"/>
  <c r="AO1943" i="1"/>
  <c r="AO2202" i="1"/>
  <c r="AA2198" i="4"/>
  <c r="AA90" i="4"/>
  <c r="AO94" i="1"/>
  <c r="AO436" i="1"/>
  <c r="AA432" i="4"/>
  <c r="AA2401" i="4"/>
  <c r="AO2405" i="1"/>
  <c r="AO1358" i="1"/>
  <c r="AA1354" i="4"/>
  <c r="AO417" i="1"/>
  <c r="AA413" i="4"/>
  <c r="AA633" i="4"/>
  <c r="AO637" i="1"/>
  <c r="AO2498" i="1"/>
  <c r="AA2494" i="4"/>
  <c r="AA953" i="4"/>
  <c r="AO957" i="1"/>
  <c r="AA394" i="4"/>
  <c r="AO398" i="1"/>
  <c r="AO1688" i="1"/>
  <c r="AA1684" i="4"/>
  <c r="AO2291" i="1"/>
  <c r="AA2287" i="4"/>
  <c r="AA1144" i="4"/>
  <c r="AO1148" i="1"/>
  <c r="AA121" i="4"/>
  <c r="AO125" i="1"/>
  <c r="AA714" i="4"/>
  <c r="AO718" i="1"/>
  <c r="AA1797" i="4"/>
  <c r="AO1801" i="1"/>
  <c r="AO2446" i="1"/>
  <c r="AA2442" i="4"/>
  <c r="AA1868" i="4"/>
  <c r="AO1872" i="1"/>
  <c r="AO2296" i="1"/>
  <c r="AA2292" i="4"/>
  <c r="AO135" i="1"/>
  <c r="AA131" i="4"/>
  <c r="AO615" i="1"/>
  <c r="AA611" i="4"/>
  <c r="AO1901" i="1"/>
  <c r="AA1897" i="4"/>
  <c r="AO87" i="1"/>
  <c r="AA83" i="4"/>
  <c r="AO1674" i="1"/>
  <c r="AA1670" i="4"/>
  <c r="AA2254" i="4"/>
  <c r="AO2258" i="1"/>
  <c r="AO282" i="1"/>
  <c r="AA278" i="4"/>
  <c r="AO742" i="1"/>
  <c r="AA738" i="4"/>
  <c r="AO655" i="1"/>
  <c r="AA651" i="4"/>
  <c r="AO1734" i="1"/>
  <c r="AA1730" i="4"/>
  <c r="AA241" i="4"/>
  <c r="AO245" i="1"/>
  <c r="AA1917" i="4"/>
  <c r="AO1921" i="1"/>
  <c r="AA2085" i="4"/>
  <c r="AO2089" i="1"/>
  <c r="AA1614" i="4"/>
  <c r="AO1618" i="1"/>
  <c r="AO625" i="1"/>
  <c r="AA621" i="4"/>
  <c r="AO609" i="1"/>
  <c r="AA605" i="4"/>
  <c r="AA1743" i="4"/>
  <c r="AO1747" i="1"/>
  <c r="AO409" i="1"/>
  <c r="AA405" i="4"/>
  <c r="AA468" i="4"/>
  <c r="AO472" i="1"/>
  <c r="AO773" i="1"/>
  <c r="AA769" i="4"/>
  <c r="AO1535" i="1"/>
  <c r="AA1531" i="4"/>
  <c r="AO2313" i="1"/>
  <c r="AA2309" i="4"/>
  <c r="AO2418" i="1"/>
  <c r="AA2414" i="4"/>
  <c r="AO2070" i="1"/>
  <c r="AA2066" i="4"/>
  <c r="AA411" i="4"/>
  <c r="AO415" i="1"/>
  <c r="AA753" i="4"/>
  <c r="AO757" i="1"/>
  <c r="AA1055" i="4"/>
  <c r="AO1059" i="1"/>
  <c r="AA704" i="4"/>
  <c r="AO708" i="1"/>
  <c r="AO1882" i="1"/>
  <c r="AA1878" i="4"/>
  <c r="AA400" i="4"/>
  <c r="AO404" i="1"/>
  <c r="AO2377" i="1"/>
  <c r="AA2373" i="4"/>
  <c r="AA422" i="4"/>
  <c r="AO426" i="1"/>
  <c r="AO562" i="1"/>
  <c r="AA558" i="4"/>
  <c r="AA1979" i="4"/>
  <c r="AO1983" i="1"/>
  <c r="AA1957" i="4"/>
  <c r="AO1961" i="1"/>
  <c r="AO1712" i="1"/>
  <c r="AA1708" i="4"/>
  <c r="AO1695" i="1"/>
  <c r="AA1691" i="4"/>
  <c r="AA1617" i="4"/>
  <c r="AO1621" i="1"/>
  <c r="AO1017" i="1"/>
  <c r="AA1013" i="4"/>
  <c r="AO2355" i="1"/>
  <c r="AA2351" i="4"/>
  <c r="AA162" i="4"/>
  <c r="AO166" i="1"/>
  <c r="AO1669" i="1"/>
  <c r="AA1665" i="4"/>
  <c r="AA79" i="4"/>
  <c r="AO83" i="1"/>
  <c r="AO1507" i="1"/>
  <c r="AA1503" i="4"/>
  <c r="AA2459" i="4"/>
  <c r="AO2463" i="1"/>
  <c r="AO990" i="1"/>
  <c r="AA986" i="4"/>
  <c r="AO856" i="1"/>
  <c r="AA852" i="4"/>
  <c r="AO434" i="1"/>
  <c r="AA430" i="4"/>
  <c r="AO2051" i="1"/>
  <c r="AA2047" i="4"/>
  <c r="AO602" i="1"/>
  <c r="AA598" i="4"/>
  <c r="AO1944" i="1"/>
  <c r="AA1940" i="4"/>
  <c r="AA554" i="4"/>
  <c r="AO558" i="1"/>
  <c r="AA1049" i="4"/>
  <c r="AO1053" i="1"/>
  <c r="AO2168" i="1"/>
  <c r="AA2164" i="4"/>
  <c r="AO1414" i="1"/>
  <c r="AA1410" i="4"/>
  <c r="AO275" i="1"/>
  <c r="AA271" i="4"/>
  <c r="AO1973" i="1"/>
  <c r="AA1969" i="4"/>
  <c r="AA65" i="4"/>
  <c r="AO69" i="1"/>
  <c r="AA99" i="4"/>
  <c r="AO103" i="1"/>
  <c r="AO743" i="1"/>
  <c r="AA739" i="4"/>
  <c r="AO1531" i="1"/>
  <c r="AA1527" i="4"/>
  <c r="AO1834" i="1"/>
  <c r="AA1830" i="4"/>
  <c r="AA1078" i="4"/>
  <c r="AO1082" i="1"/>
  <c r="AO92" i="1"/>
  <c r="AA88" i="4"/>
  <c r="AO2162" i="1"/>
  <c r="AA2158" i="4"/>
  <c r="AA604" i="4"/>
  <c r="AO608" i="1"/>
  <c r="AA1029" i="4"/>
  <c r="AO1033" i="1"/>
  <c r="AO1119" i="1"/>
  <c r="AA1115" i="4"/>
  <c r="AA1426" i="4"/>
  <c r="AO1430" i="1"/>
  <c r="AA1563" i="4"/>
  <c r="AO1567" i="1"/>
  <c r="AO1663" i="1"/>
  <c r="AA1659" i="4"/>
  <c r="AA490" i="4"/>
  <c r="AO494" i="1"/>
  <c r="AA1093" i="4"/>
  <c r="AO1097" i="1"/>
  <c r="AA574" i="4"/>
  <c r="AO578" i="1"/>
  <c r="AO943" i="1"/>
  <c r="AA939" i="4"/>
  <c r="AO1496" i="1"/>
  <c r="AA1492" i="4"/>
  <c r="AO695" i="1"/>
  <c r="AA691" i="4"/>
  <c r="AA1272" i="4"/>
  <c r="AO1276" i="1"/>
  <c r="AA1080" i="4"/>
  <c r="AO1084" i="1"/>
  <c r="AA1970" i="4"/>
  <c r="AO1974" i="1"/>
  <c r="AO538" i="1"/>
  <c r="AA534" i="4"/>
  <c r="AA2165" i="4"/>
  <c r="AO2169" i="1"/>
  <c r="AA812" i="4"/>
  <c r="AO816" i="1"/>
  <c r="AA903" i="4"/>
  <c r="AO907" i="1"/>
  <c r="AA2474" i="4"/>
  <c r="AO2478" i="1"/>
  <c r="AA1571" i="4"/>
  <c r="AO1575" i="1"/>
  <c r="AO1836" i="1"/>
  <c r="AA1832" i="4"/>
  <c r="AO909" i="1"/>
  <c r="AA905" i="4"/>
  <c r="AA2107" i="4"/>
  <c r="AO2111" i="1"/>
  <c r="AO928" i="1"/>
  <c r="AA924" i="4"/>
  <c r="AO1313" i="1"/>
  <c r="AA1309" i="4"/>
  <c r="AA478" i="4"/>
  <c r="AO482" i="1"/>
  <c r="AO106" i="1"/>
  <c r="AA102" i="4"/>
  <c r="AO845" i="1"/>
  <c r="AA841" i="4"/>
  <c r="AO2154" i="1"/>
  <c r="AA2150" i="4"/>
  <c r="AO1970" i="1"/>
  <c r="AA1966" i="4"/>
  <c r="AO1123" i="1"/>
  <c r="AA1119" i="4"/>
  <c r="AO1710" i="1"/>
  <c r="AA1706" i="4"/>
  <c r="AA679" i="4"/>
  <c r="AO683" i="1"/>
  <c r="AO1769" i="1"/>
  <c r="AA1765" i="4"/>
  <c r="AA267" i="4"/>
  <c r="AO271" i="1"/>
  <c r="AO474" i="1"/>
  <c r="AA470" i="4"/>
  <c r="AA313" i="4"/>
  <c r="AO317" i="1"/>
  <c r="AA2234" i="4"/>
  <c r="AO2238" i="1"/>
  <c r="AA844" i="4"/>
  <c r="AO848" i="1"/>
  <c r="AO817" i="1"/>
  <c r="AA813" i="4"/>
  <c r="AO730" i="1"/>
  <c r="AA726" i="4"/>
  <c r="AA2236" i="4"/>
  <c r="AO2240" i="1"/>
  <c r="AA528" i="4"/>
  <c r="AO532" i="1"/>
  <c r="AO120" i="1"/>
  <c r="AA116" i="4"/>
  <c r="AO123" i="1"/>
  <c r="AA119" i="4"/>
  <c r="AA1647" i="4"/>
  <c r="AO1651" i="1"/>
  <c r="AA628" i="4"/>
  <c r="AO632" i="1"/>
  <c r="AA1298" i="4"/>
  <c r="AO1302" i="1"/>
  <c r="AA46" i="4"/>
  <c r="AO50" i="1"/>
  <c r="AO1940" i="1"/>
  <c r="AA1936" i="4"/>
  <c r="AO1421" i="1"/>
  <c r="AA1417" i="4"/>
  <c r="AO454" i="1"/>
  <c r="AA450" i="4"/>
  <c r="AA2061" i="4"/>
  <c r="AO2065" i="1"/>
  <c r="AA193" i="4"/>
  <c r="AO197" i="1"/>
  <c r="AO385" i="1"/>
  <c r="AA381" i="4"/>
  <c r="AA759" i="4"/>
  <c r="AO763" i="1"/>
  <c r="AO1952" i="1"/>
  <c r="AA1948" i="4"/>
  <c r="AO1462" i="1"/>
  <c r="AA1458" i="4"/>
  <c r="AO1891" i="1"/>
  <c r="AA1887" i="4"/>
  <c r="AO2185" i="1"/>
  <c r="AA2181" i="4"/>
  <c r="AO1787" i="1"/>
  <c r="AA1783" i="4"/>
  <c r="AA369" i="4"/>
  <c r="AO373" i="1"/>
  <c r="AO1139" i="1"/>
  <c r="AA1135" i="4"/>
  <c r="AA2364" i="4"/>
  <c r="AO2368" i="1"/>
  <c r="AA296" i="4"/>
  <c r="AO300" i="1"/>
  <c r="AO1773" i="1"/>
  <c r="AA1769" i="4"/>
  <c r="AO279" i="1"/>
  <c r="AA275" i="4"/>
  <c r="AA748" i="4"/>
  <c r="AO752" i="1"/>
  <c r="AO1471" i="1"/>
  <c r="AA1467" i="4"/>
  <c r="AA2392" i="4"/>
  <c r="AO2396" i="1"/>
  <c r="AA2241" i="4"/>
  <c r="AO2245" i="1"/>
  <c r="AA1397" i="4"/>
  <c r="AO1401" i="1"/>
  <c r="AO68" i="1"/>
  <c r="AA64" i="4"/>
  <c r="AA287" i="4"/>
  <c r="AO291" i="1"/>
  <c r="AO2319" i="1"/>
  <c r="AA2315" i="4"/>
  <c r="AO1299" i="1"/>
  <c r="AA1295" i="4"/>
  <c r="AO1411" i="1"/>
  <c r="AA1407" i="4"/>
  <c r="AO1909" i="1"/>
  <c r="AA1905" i="4"/>
  <c r="AA715" i="4"/>
  <c r="AO719" i="1"/>
  <c r="AO90" i="1"/>
  <c r="AA86" i="4"/>
  <c r="AO2066" i="1"/>
  <c r="AA2062" i="4"/>
  <c r="AO844" i="1"/>
  <c r="AA840" i="4"/>
  <c r="AA522" i="4"/>
  <c r="AO526" i="1"/>
  <c r="AA1117" i="4"/>
  <c r="AO1121" i="1"/>
  <c r="AA730" i="4"/>
  <c r="AO734" i="1"/>
  <c r="AA786" i="4"/>
  <c r="AO790" i="1"/>
  <c r="AA826" i="4"/>
  <c r="AO830" i="1"/>
  <c r="AA1508" i="4"/>
  <c r="AO1512" i="1"/>
  <c r="AO1130" i="1"/>
  <c r="AA1126" i="4"/>
  <c r="AA2339" i="4"/>
  <c r="AO2343" i="1"/>
  <c r="AO2049" i="1"/>
  <c r="AA2045" i="4"/>
  <c r="AO685" i="1"/>
  <c r="AA681" i="4"/>
  <c r="AA2398" i="4"/>
  <c r="AO2402" i="1"/>
  <c r="AA1701" i="4"/>
  <c r="AO1705" i="1"/>
  <c r="AA18" i="4"/>
  <c r="AO22" i="1"/>
  <c r="AO206" i="1"/>
  <c r="AA202" i="4"/>
  <c r="AA1618" i="4"/>
  <c r="AO1622" i="1"/>
  <c r="AO1854" i="1"/>
  <c r="AA1850" i="4"/>
  <c r="AO791" i="1"/>
  <c r="AA787" i="4"/>
  <c r="AA1791" i="4"/>
  <c r="AO1795" i="1"/>
  <c r="AA699" i="4"/>
  <c r="AO703" i="1"/>
  <c r="AO237" i="1"/>
  <c r="AA233" i="4"/>
  <c r="AO1491" i="1"/>
  <c r="AA1487" i="4"/>
  <c r="AA1877" i="4"/>
  <c r="AO1881" i="1"/>
  <c r="AO1334" i="1"/>
  <c r="AA1330" i="4"/>
  <c r="AA2370" i="4"/>
  <c r="AO2374" i="1"/>
  <c r="AO2415" i="1"/>
  <c r="AA2411" i="4"/>
  <c r="AO1989" i="1"/>
  <c r="AA1985" i="4"/>
  <c r="AO765" i="1"/>
  <c r="AA761" i="4"/>
  <c r="AO638" i="1"/>
  <c r="AA634" i="4"/>
  <c r="AA768" i="4"/>
  <c r="AO772" i="1"/>
  <c r="AA235" i="4"/>
  <c r="AO239" i="1"/>
  <c r="AO1919" i="1"/>
  <c r="AA1915" i="4"/>
  <c r="AA1613" i="4"/>
  <c r="AO1617" i="1"/>
  <c r="AO837" i="1"/>
  <c r="AA833" i="4"/>
  <c r="AA2127" i="4"/>
  <c r="AO2131" i="1"/>
  <c r="AO394" i="1"/>
  <c r="AA390" i="4"/>
  <c r="AA2205" i="4"/>
  <c r="AO2209" i="1"/>
  <c r="AA904" i="4"/>
  <c r="AO908" i="1"/>
  <c r="AO1719" i="1"/>
  <c r="AA1715" i="4"/>
  <c r="AA129" i="4"/>
  <c r="AO133" i="1"/>
  <c r="AO2491" i="1"/>
  <c r="AA2487" i="4"/>
  <c r="AO658" i="1"/>
  <c r="AA654" i="4"/>
  <c r="AA649" i="4"/>
  <c r="AO653" i="1"/>
  <c r="AO1145" i="1"/>
  <c r="AA1141" i="4"/>
  <c r="AA1986" i="4"/>
  <c r="AO1990" i="1"/>
  <c r="AO1782" i="1"/>
  <c r="AA1778" i="4"/>
  <c r="AA135" i="4"/>
  <c r="AO139" i="1"/>
  <c r="AO1949" i="1"/>
  <c r="AA1945" i="4"/>
  <c r="AA537" i="4"/>
  <c r="AO541" i="1"/>
  <c r="AO91" i="1"/>
  <c r="AA87" i="4"/>
  <c r="AO1847" i="1"/>
  <c r="AA1843" i="4"/>
  <c r="AO2224" i="1"/>
  <c r="AA2220" i="4"/>
  <c r="AA451" i="4"/>
  <c r="AO455" i="1"/>
  <c r="AA1777" i="4"/>
  <c r="AO1781" i="1"/>
  <c r="AO689" i="1"/>
  <c r="AA685" i="4"/>
  <c r="AO1542" i="1"/>
  <c r="AA1538" i="4"/>
  <c r="AO1629" i="1"/>
  <c r="AA1625" i="4"/>
  <c r="AA2318" i="4"/>
  <c r="AO2322" i="1"/>
  <c r="AO1926" i="1"/>
  <c r="AA1922" i="4"/>
  <c r="AO1354" i="1"/>
  <c r="AA1350" i="4"/>
  <c r="AA778" i="4"/>
  <c r="AO782" i="1"/>
  <c r="AO1578" i="1"/>
  <c r="AA1574" i="4"/>
  <c r="AA781" i="4"/>
  <c r="AO785" i="1"/>
  <c r="AA850" i="4"/>
  <c r="AO854" i="1"/>
  <c r="AA414" i="4"/>
  <c r="AO418" i="1"/>
  <c r="AA1654" i="4"/>
  <c r="AO1658" i="1"/>
  <c r="AA2083" i="4"/>
  <c r="AO2087" i="1"/>
  <c r="AA774" i="4"/>
  <c r="AO778" i="1"/>
  <c r="AA1554" i="4"/>
  <c r="AO1558" i="1"/>
  <c r="AA1718" i="4"/>
  <c r="AO1722" i="1"/>
  <c r="AO1846" i="1"/>
  <c r="AA1842" i="4"/>
  <c r="AA1104" i="4"/>
  <c r="AO1108" i="1"/>
  <c r="AO1064" i="1"/>
  <c r="AA1060" i="4"/>
  <c r="AA1509" i="4"/>
  <c r="AO1513" i="1"/>
  <c r="AA2187" i="4"/>
  <c r="AO2191" i="1"/>
  <c r="AO1877" i="1"/>
  <c r="AA1873" i="4"/>
  <c r="AA1356" i="4"/>
  <c r="AO1360" i="1"/>
  <c r="AO849" i="1"/>
  <c r="AA845" i="4"/>
  <c r="AA783" i="4"/>
  <c r="AO787" i="1"/>
  <c r="AO290" i="1"/>
  <c r="AA286" i="4"/>
  <c r="AO151" i="1"/>
  <c r="AA147" i="4"/>
  <c r="AO2389" i="1"/>
  <c r="AA2385" i="4"/>
  <c r="AA1449" i="4"/>
  <c r="AO1453" i="1"/>
  <c r="AO1761" i="1"/>
  <c r="AA1757" i="4"/>
  <c r="AA502" i="4"/>
  <c r="AO506" i="1"/>
  <c r="AO681" i="1"/>
  <c r="AA677" i="4"/>
  <c r="AO1327" i="1"/>
  <c r="AA1323" i="4"/>
  <c r="AO1616" i="1"/>
  <c r="AA1612" i="4"/>
  <c r="AA1315" i="4"/>
  <c r="AO1319" i="1"/>
  <c r="AA127" i="4"/>
  <c r="AO131" i="1"/>
  <c r="AA885" i="4"/>
  <c r="AO889" i="1"/>
  <c r="AO661" i="1"/>
  <c r="AA657" i="4"/>
  <c r="AA1758" i="4"/>
  <c r="AO1762" i="1"/>
  <c r="AA709" i="4"/>
  <c r="AO713" i="1"/>
  <c r="AO2323" i="1"/>
  <c r="AA2319" i="4"/>
  <c r="AO478" i="1"/>
  <c r="AA474" i="4"/>
  <c r="AA1523" i="4"/>
  <c r="AO1527" i="1"/>
  <c r="AO523" i="1"/>
  <c r="AA519" i="4"/>
  <c r="AO2380" i="1"/>
  <c r="AA2376" i="4"/>
  <c r="AA284" i="4"/>
  <c r="AO288" i="1"/>
  <c r="AO2295" i="1"/>
  <c r="AA2291" i="4"/>
  <c r="AO1894" i="1"/>
  <c r="AA1890" i="4"/>
  <c r="AO2161" i="1"/>
  <c r="AA2157" i="4"/>
  <c r="AO2053" i="1"/>
  <c r="AA2049" i="4"/>
  <c r="AA521" i="4"/>
  <c r="AO525" i="1"/>
  <c r="AA2193" i="4"/>
  <c r="AO2197" i="1"/>
  <c r="AA2086" i="4"/>
  <c r="AO2090" i="1"/>
  <c r="AO1985" i="1"/>
  <c r="AA1981" i="4"/>
  <c r="AA660" i="4"/>
  <c r="AO664" i="1"/>
  <c r="AO1362" i="1"/>
  <c r="AA1358" i="4"/>
  <c r="AA2076" i="4"/>
  <c r="AO2080" i="1"/>
  <c r="AA273" i="4"/>
  <c r="AO277" i="1"/>
  <c r="AA898" i="4"/>
  <c r="AO902" i="1"/>
  <c r="AA1296" i="4"/>
  <c r="AO1300" i="1"/>
  <c r="AO186" i="1"/>
  <c r="AA182" i="4"/>
  <c r="AA2368" i="4"/>
  <c r="AO2372" i="1"/>
  <c r="AA2074" i="4"/>
  <c r="AO2078" i="1"/>
  <c r="AO1675" i="1"/>
  <c r="AA1671" i="4"/>
  <c r="AA2029" i="4"/>
  <c r="AO2033" i="1"/>
  <c r="AA401" i="4"/>
  <c r="AO405" i="1"/>
  <c r="AO1665" i="1"/>
  <c r="AA1661" i="4"/>
  <c r="AO2171" i="1"/>
  <c r="AA2167" i="4"/>
  <c r="AO985" i="1"/>
  <c r="AA981" i="4"/>
  <c r="AO922" i="1"/>
  <c r="AA918" i="4"/>
  <c r="AA1846" i="4"/>
  <c r="AO1850" i="1"/>
  <c r="AA443" i="4"/>
  <c r="AO447" i="1"/>
  <c r="AA431" i="4"/>
  <c r="AO435" i="1"/>
  <c r="AO2299" i="1"/>
  <c r="AA2295" i="4"/>
  <c r="AO1257" i="1"/>
  <c r="AA1253" i="4"/>
  <c r="AO1659" i="1"/>
  <c r="AA1655" i="4"/>
  <c r="AO2210" i="1"/>
  <c r="AA2206" i="4"/>
  <c r="AO2043" i="1"/>
  <c r="AA2039" i="4"/>
  <c r="AA1591" i="4"/>
  <c r="AO1595" i="1"/>
  <c r="AO1753" i="1"/>
  <c r="AA1749" i="4"/>
  <c r="AA2123" i="4"/>
  <c r="AO2127" i="1"/>
  <c r="AO826" i="1"/>
  <c r="AA822" i="4"/>
  <c r="AO1750" i="1"/>
  <c r="AA1746" i="4"/>
  <c r="AA484" i="4"/>
  <c r="AO488" i="1"/>
  <c r="AO1936" i="1"/>
  <c r="AA1932" i="4"/>
  <c r="AO2139" i="1"/>
  <c r="AA2135" i="4"/>
  <c r="AA1867" i="4"/>
  <c r="AO1871" i="1"/>
  <c r="AO1733" i="1"/>
  <c r="AA1729" i="4"/>
  <c r="AO2508" i="1"/>
  <c r="AA2504" i="4"/>
  <c r="AO2147" i="1"/>
  <c r="AA2143" i="4"/>
  <c r="AO1986" i="1"/>
  <c r="AA1982" i="4"/>
  <c r="AA471" i="4"/>
  <c r="AO475" i="1"/>
  <c r="AA551" i="4"/>
  <c r="AO555" i="1"/>
  <c r="AA510" i="4"/>
  <c r="AO514" i="1"/>
  <c r="AA764" i="4"/>
  <c r="AO768" i="1"/>
  <c r="AO545" i="1"/>
  <c r="AA541" i="4"/>
  <c r="AO440" i="1"/>
  <c r="AA436" i="4"/>
  <c r="AA1801" i="4"/>
  <c r="AO1805" i="1"/>
  <c r="AA186" i="4"/>
  <c r="AO190" i="1"/>
  <c r="AO493" i="1"/>
  <c r="AA489" i="4"/>
  <c r="AA264" i="4"/>
  <c r="AO268" i="1"/>
  <c r="AO1265" i="1"/>
  <c r="AA1261" i="4"/>
  <c r="AO1740" i="1"/>
  <c r="AA1736" i="4"/>
  <c r="AA1809" i="4"/>
  <c r="AO1813" i="1"/>
  <c r="AA884" i="4"/>
  <c r="AO888" i="1"/>
  <c r="AA2251" i="4"/>
  <c r="AO2255" i="1"/>
  <c r="AA2381" i="4"/>
  <c r="AO2385" i="1"/>
  <c r="AO779" i="1"/>
  <c r="AA775" i="4"/>
  <c r="AO534" i="1"/>
  <c r="AA530" i="4"/>
  <c r="AA819" i="4"/>
  <c r="AO823" i="1"/>
  <c r="AO336" i="1"/>
  <c r="AA332" i="4"/>
  <c r="AO1859" i="1"/>
  <c r="AA1855" i="4"/>
  <c r="AO11" i="1"/>
  <c r="AA7" i="4"/>
  <c r="AA532" i="4"/>
  <c r="AO536" i="1"/>
  <c r="AO1195" i="1"/>
  <c r="AA1191" i="4"/>
  <c r="AO2261" i="1"/>
  <c r="AA2257" i="4"/>
  <c r="AO222" i="1"/>
  <c r="AA218" i="4"/>
  <c r="AO2277" i="1"/>
  <c r="AA2273" i="4"/>
  <c r="AA527" i="4"/>
  <c r="AO531" i="1"/>
  <c r="AA1430" i="4"/>
  <c r="AO1434" i="1"/>
  <c r="AO737" i="1"/>
  <c r="AA733" i="4"/>
  <c r="AO1192" i="1"/>
  <c r="AA1188" i="4"/>
  <c r="AO766" i="1"/>
  <c r="AA762" i="4"/>
  <c r="AA625" i="4"/>
  <c r="AO629" i="1"/>
  <c r="AO2456" i="1"/>
  <c r="AA2452" i="4"/>
  <c r="AA1206" i="4"/>
  <c r="AO1210" i="1"/>
  <c r="AO2091" i="1"/>
  <c r="AA2087" i="4"/>
  <c r="AA1446" i="4"/>
  <c r="AO1450" i="1"/>
  <c r="AA1872" i="4"/>
  <c r="AO1876" i="1"/>
  <c r="AO2219" i="1"/>
  <c r="AA2215" i="4"/>
  <c r="AA1436" i="4"/>
  <c r="AO1440" i="1"/>
  <c r="AO2435" i="1"/>
  <c r="AA2431" i="4"/>
  <c r="AA1489" i="4"/>
  <c r="AO1493" i="1"/>
  <c r="AA878" i="4"/>
  <c r="AO882" i="1"/>
  <c r="AO1671" i="1"/>
  <c r="AA1667" i="4"/>
  <c r="AA1764" i="4"/>
  <c r="AO1768" i="1"/>
  <c r="AA1991" i="4"/>
  <c r="AO1995" i="1"/>
  <c r="AO868" i="1"/>
  <c r="AA864" i="4"/>
  <c r="AA980" i="4"/>
  <c r="AO984" i="1"/>
  <c r="AA935" i="4"/>
  <c r="AO939" i="1"/>
  <c r="AO690" i="1"/>
  <c r="AA686" i="4"/>
  <c r="AO333" i="1"/>
  <c r="AA329" i="4"/>
  <c r="AO1536" i="1"/>
  <c r="AA1532" i="4"/>
  <c r="AA2160" i="4"/>
  <c r="AO2164" i="1"/>
  <c r="AA750" i="4"/>
  <c r="AO754" i="1"/>
  <c r="AA1754" i="4"/>
  <c r="AO1758" i="1"/>
  <c r="AA1808" i="4"/>
  <c r="AO1812" i="1"/>
  <c r="AA1973" i="4"/>
  <c r="AO1977" i="1"/>
  <c r="AO813" i="1"/>
  <c r="AA809" i="4"/>
  <c r="AA475" i="4"/>
  <c r="AO479" i="1"/>
  <c r="AO839" i="1"/>
  <c r="AA835" i="4"/>
  <c r="AA1394" i="4"/>
  <c r="AO1398" i="1"/>
  <c r="AO1203" i="1"/>
  <c r="AA1199" i="4"/>
  <c r="AA539" i="4"/>
  <c r="AO543" i="1"/>
  <c r="AO1297" i="1"/>
  <c r="AA1293" i="4"/>
  <c r="AA1748" i="4"/>
  <c r="AO1752" i="1"/>
  <c r="AA2035" i="4"/>
  <c r="AO2039" i="1"/>
  <c r="AO1006" i="1"/>
  <c r="AA1002" i="4"/>
  <c r="AO2408" i="1"/>
  <c r="AA2404" i="4"/>
  <c r="AO1898" i="1"/>
  <c r="AA1894" i="4"/>
  <c r="AO337" i="1"/>
  <c r="AA333" i="4"/>
  <c r="AA36" i="4"/>
  <c r="AO40" i="1"/>
  <c r="AO2426" i="1"/>
  <c r="AA2422" i="4"/>
  <c r="AA2179" i="4"/>
  <c r="AO2183" i="1"/>
  <c r="AA171" i="4"/>
  <c r="AO175" i="1"/>
  <c r="AO1672" i="1"/>
  <c r="AA1668" i="4"/>
  <c r="AO2407" i="1"/>
  <c r="AA2403" i="4"/>
  <c r="AA142" i="4"/>
  <c r="AO146" i="1"/>
  <c r="AA1677" i="4"/>
  <c r="AO1681" i="1"/>
  <c r="AO571" i="1"/>
  <c r="AA567" i="4"/>
  <c r="AO1821" i="1"/>
  <c r="AA1817" i="4"/>
  <c r="AA595" i="4"/>
  <c r="AO599" i="1"/>
  <c r="AA2048" i="4"/>
  <c r="AO2052" i="1"/>
  <c r="AA220" i="4"/>
  <c r="AO224" i="1"/>
  <c r="AO1439" i="1"/>
  <c r="AA1435" i="4"/>
  <c r="AA1645" i="4"/>
  <c r="AO1649" i="1"/>
  <c r="AA2307" i="4"/>
  <c r="AO2311" i="1"/>
  <c r="AA393" i="4"/>
  <c r="AO397" i="1"/>
  <c r="AA349" i="4"/>
  <c r="AO353" i="1"/>
  <c r="AA1604" i="4"/>
  <c r="AO1608" i="1"/>
  <c r="AA548" i="4"/>
  <c r="AO552" i="1"/>
  <c r="AO676" i="1"/>
  <c r="AA672" i="4"/>
  <c r="AA1032" i="4"/>
  <c r="AO1036" i="1"/>
  <c r="AO1281" i="1"/>
  <c r="AA1277" i="4"/>
  <c r="AO257" i="1"/>
  <c r="AA253" i="4"/>
  <c r="AA84" i="4"/>
  <c r="AO88" i="1"/>
  <c r="AO551" i="1"/>
  <c r="AA547" i="4"/>
  <c r="AA1101" i="4"/>
  <c r="AO1105" i="1"/>
  <c r="AO71" i="1"/>
  <c r="AA67" i="4"/>
  <c r="AO160" i="1"/>
  <c r="AA156" i="4"/>
  <c r="AA2272" i="4"/>
  <c r="AO2276" i="1"/>
  <c r="AA363" i="4"/>
  <c r="AO367" i="1"/>
  <c r="AO1964" i="1"/>
  <c r="AA1960" i="4"/>
  <c r="AA631" i="4"/>
  <c r="AO635" i="1"/>
  <c r="AA2377" i="4"/>
  <c r="AO2381" i="1"/>
  <c r="AA2124" i="4"/>
  <c r="AO2128" i="1"/>
  <c r="AO1599" i="1"/>
  <c r="AA1595" i="4"/>
  <c r="AA2335" i="4"/>
  <c r="AO2339" i="1"/>
  <c r="AO89" i="1"/>
  <c r="AA85" i="4"/>
  <c r="AA2162" i="4"/>
  <c r="AO2166" i="1"/>
  <c r="AO890" i="1"/>
  <c r="AA886" i="4"/>
  <c r="AA763" i="4"/>
  <c r="AO767" i="1"/>
  <c r="AA1285" i="4"/>
  <c r="AO1289" i="1"/>
  <c r="AO1810" i="1"/>
  <c r="AA1806" i="4"/>
  <c r="AA112" i="4"/>
  <c r="AO116" i="1"/>
  <c r="AO372" i="1"/>
  <c r="AA368" i="4"/>
  <c r="AO1012" i="1"/>
  <c r="AA1008" i="4"/>
  <c r="AA159" i="4"/>
  <c r="AO163" i="1"/>
  <c r="AO1083" i="1"/>
  <c r="AA1079" i="4"/>
  <c r="AA568" i="4"/>
  <c r="AO572" i="1"/>
  <c r="AA1505" i="4"/>
  <c r="AO1509" i="1"/>
  <c r="AO651" i="1"/>
  <c r="AA647" i="4"/>
  <c r="AO2249" i="1"/>
  <c r="AA2245" i="4"/>
  <c r="AO2056" i="1"/>
  <c r="AA2052" i="4"/>
  <c r="AO726" i="1"/>
  <c r="AA722" i="4"/>
  <c r="AO1085" i="1"/>
  <c r="AA1081" i="4"/>
  <c r="AO1120" i="1"/>
  <c r="AA1116" i="4"/>
  <c r="AO1625" i="1"/>
  <c r="AA1621" i="4"/>
  <c r="AO241" i="1"/>
  <c r="AA237" i="4"/>
  <c r="AA2316" i="4"/>
  <c r="AO2320" i="1"/>
  <c r="AA1906" i="4"/>
  <c r="AO1910" i="1"/>
  <c r="AO2145" i="1"/>
  <c r="AA2141" i="4"/>
  <c r="AA580" i="4"/>
  <c r="AO584" i="1"/>
  <c r="AA1011" i="4"/>
  <c r="AO1015" i="1"/>
  <c r="AO1172" i="1"/>
  <c r="AA1168" i="4"/>
  <c r="AA1616" i="4"/>
  <c r="AO1620" i="1"/>
  <c r="AO2270" i="1"/>
  <c r="AA2266" i="4"/>
  <c r="AA1651" i="4"/>
  <c r="AO1655" i="1"/>
  <c r="AA2117" i="4"/>
  <c r="AO2121" i="1"/>
  <c r="AO1596" i="1"/>
  <c r="AA1592" i="4"/>
  <c r="AO1573" i="1"/>
  <c r="AA1569" i="4"/>
  <c r="AO1557" i="1"/>
  <c r="AA1553" i="4"/>
  <c r="AO1541" i="1"/>
  <c r="AA1537" i="4"/>
  <c r="AO688" i="1"/>
  <c r="AA684" i="4"/>
  <c r="AA2099" i="4"/>
  <c r="AO2103" i="1"/>
  <c r="AO1337" i="1"/>
  <c r="AA1333" i="4"/>
  <c r="AO959" i="1"/>
  <c r="AA955" i="4"/>
  <c r="AO1018" i="1"/>
  <c r="AA1014" i="4"/>
  <c r="AA1946" i="4"/>
  <c r="AO1950" i="1"/>
  <c r="AA2014" i="4"/>
  <c r="AO2018" i="1"/>
  <c r="AA2290" i="4"/>
  <c r="AO2294" i="1"/>
  <c r="AO751" i="1"/>
  <c r="AA747" i="4"/>
  <c r="AA63" i="4"/>
  <c r="AO67" i="1"/>
  <c r="AA2419" i="4"/>
  <c r="AO2423" i="1"/>
  <c r="AO987" i="1"/>
  <c r="AA983" i="4"/>
  <c r="AO527" i="1"/>
  <c r="AA523" i="4"/>
  <c r="AO1211" i="1"/>
  <c r="AA1207" i="4"/>
  <c r="AA641" i="4"/>
  <c r="AO645" i="1"/>
  <c r="AO1923" i="1"/>
  <c r="AA1919" i="4"/>
  <c r="AA1326" i="4"/>
  <c r="AO1330" i="1"/>
  <c r="AA1443" i="4"/>
  <c r="AO1447" i="1"/>
  <c r="AA2024" i="4"/>
  <c r="AO2028" i="1"/>
  <c r="AA1332" i="4"/>
  <c r="AO1336" i="1"/>
  <c r="AA1558" i="4"/>
  <c r="AO1562" i="1"/>
  <c r="AA1593" i="4"/>
  <c r="AO1597" i="1"/>
  <c r="AO2309" i="1"/>
  <c r="AA2305" i="4"/>
  <c r="AA770" i="4"/>
  <c r="AO774" i="1"/>
  <c r="AA2040" i="4"/>
  <c r="AO2044" i="1"/>
  <c r="AO873" i="1"/>
  <c r="AA869" i="4"/>
  <c r="AO553" i="1"/>
  <c r="AA549" i="4"/>
  <c r="AA876" i="4"/>
  <c r="AO880" i="1"/>
  <c r="AA1151" i="4"/>
  <c r="AO1155" i="1"/>
  <c r="AO2459" i="1"/>
  <c r="AA2455" i="4"/>
  <c r="AA932" i="4"/>
  <c r="AO936" i="1"/>
  <c r="AO1323" i="1"/>
  <c r="AA1319" i="4"/>
  <c r="AA2317" i="4"/>
  <c r="AO2321" i="1"/>
  <c r="AO1861" i="1"/>
  <c r="AA1857" i="4"/>
  <c r="AO2286" i="1"/>
  <c r="AA2282" i="4"/>
  <c r="AA2263" i="4"/>
  <c r="AO2267" i="1"/>
  <c r="AA185" i="4"/>
  <c r="AO189" i="1"/>
  <c r="AA1221" i="4"/>
  <c r="AO1225" i="1"/>
  <c r="AA373" i="4"/>
  <c r="AO377" i="1"/>
  <c r="AO1115" i="1"/>
  <c r="AA1111" i="4"/>
  <c r="AA1823" i="4"/>
  <c r="AO1827" i="1"/>
  <c r="AO1635" i="1"/>
  <c r="AA1631" i="4"/>
  <c r="AA497" i="4"/>
  <c r="AO501" i="1"/>
  <c r="AA2161" i="4"/>
  <c r="AO2165" i="1"/>
  <c r="AO396" i="1"/>
  <c r="AA392" i="4"/>
  <c r="AA1427" i="4"/>
  <c r="AO1431" i="1"/>
  <c r="AO560" i="1"/>
  <c r="AA556" i="4"/>
  <c r="AO274" i="1"/>
  <c r="AA270" i="4"/>
  <c r="AO944" i="1"/>
  <c r="AA940" i="4"/>
  <c r="AO920" i="1"/>
  <c r="AA916" i="4"/>
  <c r="AO1972" i="1"/>
  <c r="AA1968" i="4"/>
  <c r="AA16" i="4"/>
  <c r="AO20" i="1"/>
  <c r="AA1423" i="4"/>
  <c r="AO1427" i="1"/>
  <c r="AA1120" i="4"/>
  <c r="AO1124" i="1"/>
  <c r="AO485" i="1"/>
  <c r="AA481" i="4"/>
  <c r="AA197" i="4"/>
  <c r="AO201" i="1"/>
  <c r="AO725" i="1"/>
  <c r="AA721" i="4"/>
  <c r="AO52" i="1"/>
  <c r="AA48" i="4"/>
  <c r="AA858" i="4"/>
  <c r="AO862" i="1"/>
  <c r="AA658" i="4"/>
  <c r="AO662" i="1"/>
  <c r="AA785" i="4"/>
  <c r="AO789" i="1"/>
  <c r="AA1447" i="4"/>
  <c r="AO1451" i="1"/>
  <c r="AA676" i="4"/>
  <c r="AO680" i="1"/>
  <c r="AA1840" i="4"/>
  <c r="AO1844" i="1"/>
  <c r="AA1772" i="4"/>
  <c r="AO1776" i="1"/>
  <c r="AA2496" i="4"/>
  <c r="AO2500" i="1"/>
  <c r="AO2137" i="1"/>
  <c r="AA2133" i="4"/>
  <c r="AO234" i="1"/>
  <c r="AA230" i="4"/>
  <c r="AO1830" i="1"/>
  <c r="AA1826" i="4"/>
  <c r="AO1888" i="1"/>
  <c r="AA1884" i="4"/>
  <c r="AO1049" i="1"/>
  <c r="AA1045" i="4"/>
  <c r="AO1879" i="1"/>
  <c r="AA1875" i="4"/>
  <c r="AA2186" i="4"/>
  <c r="AO2190" i="1"/>
  <c r="AA700" i="4"/>
  <c r="AO704" i="1"/>
  <c r="AA476" i="4"/>
  <c r="AO480" i="1"/>
  <c r="AO2329" i="1"/>
  <c r="AA2325" i="4"/>
  <c r="AO303" i="1"/>
  <c r="AA299" i="4"/>
  <c r="AO2063" i="1"/>
  <c r="AA2059" i="4"/>
  <c r="AO1520" i="1"/>
  <c r="AA1516" i="4"/>
  <c r="AA1229" i="4"/>
  <c r="AO1233" i="1"/>
  <c r="AA1226" i="4"/>
  <c r="AO1230" i="1"/>
  <c r="AO1895" i="1"/>
  <c r="AA1891" i="4"/>
  <c r="AO1016" i="1"/>
  <c r="AA1012" i="4"/>
  <c r="AA988" i="4"/>
  <c r="AO992" i="1"/>
  <c r="AA669" i="4"/>
  <c r="AO673" i="1"/>
  <c r="AA498" i="4"/>
  <c r="AO502" i="1"/>
  <c r="AA1980" i="4"/>
  <c r="AO1984" i="1"/>
  <c r="AA703" i="4"/>
  <c r="AO707" i="1"/>
  <c r="AO1934" i="1"/>
  <c r="AA1930" i="4"/>
  <c r="AO1089" i="1"/>
  <c r="AA1085" i="4"/>
  <c r="AA398" i="4"/>
  <c r="AO402" i="1"/>
  <c r="AO2406" i="1"/>
  <c r="AA2402" i="4"/>
  <c r="AA946" i="4"/>
  <c r="AO950" i="1"/>
  <c r="AA2036" i="4"/>
  <c r="AO2040" i="1"/>
  <c r="AO376" i="1"/>
  <c r="AA372" i="4"/>
  <c r="AA665" i="4"/>
  <c r="AO669" i="1"/>
  <c r="AO1468" i="1"/>
  <c r="AA1464" i="4"/>
  <c r="AA1841" i="4"/>
  <c r="AO1845" i="1"/>
  <c r="AA245" i="4"/>
  <c r="AO249" i="1"/>
  <c r="AA743" i="4"/>
  <c r="AO747" i="1"/>
  <c r="AO1142" i="1"/>
  <c r="AA1138" i="4"/>
  <c r="AO1298" i="1"/>
  <c r="AA1294" i="4"/>
  <c r="AA520" i="4"/>
  <c r="AO524" i="1"/>
  <c r="AO2179" i="1"/>
  <c r="AA2175" i="4"/>
  <c r="AA1460" i="4"/>
  <c r="AO1464" i="1"/>
  <c r="AA2396" i="4"/>
  <c r="AO2400" i="1"/>
  <c r="AO2006" i="1"/>
  <c r="AA2002" i="4"/>
  <c r="AA2499" i="4"/>
  <c r="AO2503" i="1"/>
  <c r="AO1648" i="1"/>
  <c r="AA1644" i="4"/>
  <c r="AO1816" i="1"/>
  <c r="AA1812" i="4"/>
  <c r="AA909" i="4"/>
  <c r="AO913" i="1"/>
  <c r="AA987" i="4"/>
  <c r="AO991" i="1"/>
  <c r="AO93" i="1"/>
  <c r="AA89" i="4"/>
  <c r="AO1807" i="1"/>
  <c r="AA1803" i="4"/>
  <c r="AA736" i="4"/>
  <c r="AO740" i="1"/>
  <c r="AO937" i="1"/>
  <c r="AA933" i="4"/>
  <c r="AA1142" i="4"/>
  <c r="AO1146" i="1"/>
  <c r="AA1121" i="4"/>
  <c r="AO1125" i="1"/>
  <c r="AA500" i="4"/>
  <c r="AO504" i="1"/>
  <c r="AA2063" i="4"/>
  <c r="AO2067" i="1"/>
  <c r="AA69" i="4"/>
  <c r="AO73" i="1"/>
  <c r="AO1723" i="1"/>
  <c r="AA1719" i="4"/>
  <c r="AO1922" i="1"/>
  <c r="AA1918" i="4"/>
  <c r="AA223" i="4"/>
  <c r="AO227" i="1"/>
  <c r="AA2178" i="4"/>
  <c r="AO2182" i="1"/>
  <c r="AA2434" i="4"/>
  <c r="AO2438" i="1"/>
  <c r="AO79" i="1"/>
  <c r="AA75" i="4"/>
  <c r="AA638" i="4"/>
  <c r="AO642" i="1"/>
  <c r="AO509" i="1"/>
  <c r="AA505" i="4"/>
  <c r="AA103" i="4"/>
  <c r="AO107" i="1"/>
  <c r="AA697" i="4"/>
  <c r="AO701" i="1"/>
  <c r="AA553" i="4"/>
  <c r="AO557" i="1"/>
  <c r="AA1062" i="4"/>
  <c r="AO1066" i="1"/>
  <c r="AO362" i="1"/>
  <c r="AA358" i="4"/>
  <c r="AA1562" i="4"/>
  <c r="AO1566" i="1"/>
  <c r="AA424" i="4"/>
  <c r="AO428" i="1"/>
  <c r="AA388" i="4"/>
  <c r="AO392" i="1"/>
  <c r="AO1754" i="1"/>
  <c r="AA1750" i="4"/>
  <c r="AA917" i="4"/>
  <c r="AO921" i="1"/>
  <c r="AA2185" i="4"/>
  <c r="AO2189" i="1"/>
  <c r="AO630" i="1"/>
  <c r="AA626" i="4"/>
  <c r="AA2073" i="4"/>
  <c r="AO2077" i="1"/>
  <c r="AA1313" i="4"/>
  <c r="AO1317" i="1"/>
  <c r="AO1393" i="1"/>
  <c r="AA1389" i="4"/>
  <c r="AA1566" i="4"/>
  <c r="AO1570" i="1"/>
  <c r="AO1158" i="1"/>
  <c r="AA1154" i="4"/>
  <c r="AA544" i="4"/>
  <c r="AO548" i="1"/>
  <c r="AA168" i="4"/>
  <c r="AO172" i="1"/>
  <c r="AA480" i="4"/>
  <c r="AO484" i="1"/>
  <c r="AO194" i="1"/>
  <c r="AA190" i="4"/>
  <c r="AO947" i="1"/>
  <c r="AA943" i="4"/>
  <c r="AO503" i="1"/>
  <c r="AA499" i="4"/>
  <c r="AO1325" i="1"/>
  <c r="AA1321" i="4"/>
  <c r="AO2445" i="1"/>
  <c r="AA2441" i="4"/>
  <c r="AO1707" i="1"/>
  <c r="AA1703" i="4"/>
  <c r="AO1282" i="1"/>
  <c r="AA1278" i="4"/>
  <c r="AA2301" i="4"/>
  <c r="AO2305" i="1"/>
  <c r="AO2485" i="1"/>
  <c r="AA2481" i="4"/>
  <c r="AO1277" i="1"/>
  <c r="AA1273" i="4"/>
  <c r="AA2299" i="4"/>
  <c r="AO2303" i="1"/>
  <c r="AA1260" i="4"/>
  <c r="AO1264" i="1"/>
  <c r="AO1107" i="1"/>
  <c r="AA1103" i="4"/>
  <c r="AA662" i="4"/>
  <c r="AO666" i="1"/>
  <c r="AO746" i="1"/>
  <c r="AA742" i="4"/>
  <c r="AO706" i="1"/>
  <c r="AA702" i="4"/>
  <c r="AO1415" i="1"/>
  <c r="AA1411" i="4"/>
  <c r="AO1550" i="1"/>
  <c r="AA1546" i="4"/>
  <c r="AO1886" i="1"/>
  <c r="AA1882" i="4"/>
  <c r="AA952" i="4"/>
  <c r="AO956" i="1"/>
  <c r="AO1475" i="1"/>
  <c r="AA1471" i="4"/>
  <c r="AO1607" i="1"/>
  <c r="AA1603" i="4"/>
  <c r="AA1799" i="4"/>
  <c r="AO1803" i="1"/>
  <c r="AA1972" i="4"/>
  <c r="AO1976" i="1"/>
  <c r="AO1764" i="1"/>
  <c r="AA1760" i="4"/>
  <c r="AO1506" i="1"/>
  <c r="AA1502" i="4"/>
  <c r="AO128" i="1"/>
  <c r="AA124" i="4"/>
  <c r="AA1380" i="4"/>
  <c r="AO1384" i="1"/>
  <c r="AA307" i="4"/>
  <c r="AO311" i="1"/>
  <c r="AA1822" i="4"/>
  <c r="AO1826" i="1"/>
  <c r="AA1545" i="4"/>
  <c r="AO1549" i="1"/>
  <c r="AO540" i="1"/>
  <c r="AA536" i="4"/>
  <c r="AO516" i="1"/>
  <c r="AA512" i="4"/>
  <c r="AO228" i="1"/>
  <c r="AA224" i="4"/>
  <c r="AO1057" i="1"/>
  <c r="AA1053" i="4"/>
  <c r="AO1794" i="1"/>
  <c r="AA1790" i="4"/>
  <c r="AA1630" i="4"/>
  <c r="AO1634" i="1"/>
  <c r="AA157" i="4"/>
  <c r="AO161" i="1"/>
  <c r="AA483" i="4"/>
  <c r="AO487" i="1"/>
  <c r="AO2113" i="1"/>
  <c r="AA2109" i="4"/>
  <c r="AA1059" i="4"/>
  <c r="AO1063" i="1"/>
  <c r="AO659" i="1"/>
  <c r="AA655" i="4"/>
  <c r="AA1996" i="4"/>
  <c r="AO2000" i="1"/>
  <c r="AO2005" i="1"/>
  <c r="AA2001" i="4"/>
  <c r="AO1586" i="1"/>
  <c r="AA1582" i="4"/>
  <c r="AA1210" i="4"/>
  <c r="AO1214" i="1"/>
  <c r="AA1839" i="4"/>
  <c r="AO1843" i="1"/>
  <c r="AA340" i="4"/>
  <c r="AO344" i="1"/>
  <c r="AA2372" i="4"/>
  <c r="AO2376" i="1"/>
  <c r="AO1243" i="1"/>
  <c r="AA1239" i="4"/>
  <c r="AA2211" i="4"/>
  <c r="AO2215" i="1"/>
  <c r="AO47" i="1"/>
  <c r="AA43" i="4"/>
  <c r="AO720" i="1"/>
  <c r="AA716" i="4"/>
  <c r="AO705" i="1"/>
  <c r="AA701" i="4"/>
  <c r="AO2287" i="1"/>
  <c r="AA2283" i="4"/>
  <c r="AA2182" i="4"/>
  <c r="AO2186" i="1"/>
  <c r="AO1884" i="1"/>
  <c r="AA1880" i="4"/>
  <c r="AA192" i="4"/>
  <c r="AO196" i="1"/>
  <c r="AA346" i="4"/>
  <c r="AO350" i="1"/>
  <c r="AA1282" i="4"/>
  <c r="AO1286" i="1"/>
  <c r="AA352" i="4"/>
  <c r="AO356" i="1"/>
  <c r="AO1177" i="1"/>
  <c r="AA1173" i="4"/>
  <c r="AO2460" i="1"/>
  <c r="AA2456" i="4"/>
  <c r="AA1888" i="4"/>
  <c r="AO1892" i="1"/>
  <c r="AA238" i="4"/>
  <c r="AO242" i="1"/>
  <c r="AO1568" i="1"/>
  <c r="AA1564" i="4"/>
  <c r="AO451" i="1"/>
  <c r="AA447" i="4"/>
  <c r="AA1026" i="4"/>
  <c r="AO1030" i="1"/>
  <c r="AA1672" i="4"/>
  <c r="AO1676" i="1"/>
  <c r="AA1074" i="4"/>
  <c r="AO1078" i="1"/>
  <c r="AO1510" i="1"/>
  <c r="AA1506" i="4"/>
  <c r="AO780" i="1"/>
  <c r="AA776" i="4"/>
  <c r="AO2054" i="1"/>
  <c r="AA2050" i="4"/>
  <c r="AA2322" i="4"/>
  <c r="AO2326" i="1"/>
  <c r="AA179" i="4"/>
  <c r="AO183" i="1"/>
  <c r="AO1474" i="1"/>
  <c r="AA1470" i="4"/>
  <c r="AA576" i="4"/>
  <c r="AO580" i="1"/>
  <c r="AA425" i="4"/>
  <c r="AO429" i="1"/>
  <c r="AA113" i="4"/>
  <c r="AO117" i="1"/>
  <c r="AO109" i="1"/>
  <c r="AA105" i="4"/>
  <c r="AO137" i="1"/>
  <c r="AA133" i="4"/>
  <c r="AA1172" i="4"/>
  <c r="AO1176" i="1"/>
  <c r="AA212" i="4"/>
  <c r="AO216" i="1"/>
  <c r="AO2172" i="1"/>
  <c r="AA2168" i="4"/>
  <c r="AA24" i="4"/>
  <c r="AO28" i="1"/>
  <c r="AO783" i="1"/>
  <c r="AA779" i="4"/>
  <c r="AA1627" i="4"/>
  <c r="AO1631" i="1"/>
  <c r="AO759" i="1"/>
  <c r="AA755" i="4"/>
  <c r="AA60" i="4"/>
  <c r="AO64" i="1"/>
  <c r="AO1178" i="1"/>
  <c r="AA1174" i="4"/>
  <c r="AO1027" i="1"/>
  <c r="AA1023" i="4"/>
  <c r="AA26" i="4"/>
  <c r="AO30" i="1"/>
  <c r="AO2060" i="1"/>
  <c r="AA2056" i="4"/>
  <c r="AO1020" i="1"/>
  <c r="AA1016" i="4"/>
  <c r="AA2366" i="4"/>
  <c r="AO2370" i="1"/>
  <c r="AO1716" i="1"/>
  <c r="AA1712" i="4"/>
  <c r="AA830" i="4"/>
  <c r="AO834" i="1"/>
  <c r="AO1907" i="1"/>
  <c r="AA1903" i="4"/>
  <c r="AO1216" i="1"/>
  <c r="AA1212" i="4"/>
  <c r="AO684" i="1"/>
  <c r="AA680" i="4"/>
  <c r="AA2064" i="4"/>
  <c r="AO2068" i="1"/>
  <c r="AO1656" i="1"/>
  <c r="AA1652" i="4"/>
  <c r="AA692" i="4"/>
  <c r="AO696" i="1"/>
  <c r="AO1883" i="1"/>
  <c r="AA1879" i="4"/>
  <c r="AA2374" i="4"/>
  <c r="AO2378" i="1"/>
  <c r="AO1131" i="1"/>
  <c r="AA1127" i="4"/>
  <c r="AO911" i="1"/>
  <c r="AA907" i="4"/>
  <c r="AA1975" i="4"/>
  <c r="AO1979" i="1"/>
  <c r="AO806" i="1"/>
  <c r="AA802" i="4"/>
  <c r="AA120" i="4"/>
  <c r="AO124" i="1"/>
  <c r="AA673" i="4"/>
  <c r="AO677" i="1"/>
  <c r="AA324" i="4"/>
  <c r="AO328" i="1"/>
  <c r="AA161" i="4"/>
  <c r="AO165" i="1"/>
  <c r="AO331" i="1"/>
  <c r="AA327" i="4"/>
  <c r="AA2279" i="4"/>
  <c r="AO2283" i="1"/>
  <c r="AO1960" i="1"/>
  <c r="AA1956" i="4"/>
  <c r="AO2356" i="1"/>
  <c r="AA2352" i="4"/>
  <c r="AO1118" i="1"/>
  <c r="AA1114" i="4"/>
  <c r="AO464" i="1"/>
  <c r="AA460" i="4"/>
  <c r="AA513" i="4"/>
  <c r="AO517" i="1"/>
  <c r="AA1784" i="4"/>
  <c r="AO1788" i="1"/>
  <c r="AO37" i="1"/>
  <c r="AA33" i="4"/>
  <c r="AO2073" i="1"/>
  <c r="AA2069" i="4"/>
  <c r="AO1786" i="1"/>
  <c r="AA1782" i="4"/>
  <c r="AO72" i="1"/>
  <c r="AA68" i="4"/>
  <c r="AA1375" i="4"/>
  <c r="AO1379" i="1"/>
  <c r="AO579" i="1"/>
  <c r="AA575" i="4"/>
  <c r="AA2331" i="4"/>
  <c r="AO2335" i="1"/>
  <c r="AO2057" i="1"/>
  <c r="AA2053" i="4"/>
  <c r="AO1819" i="1"/>
  <c r="AA1815" i="4"/>
  <c r="AA696" i="4"/>
  <c r="AO700" i="1"/>
  <c r="AA689" i="4"/>
  <c r="AO693" i="1"/>
  <c r="AO57" i="1"/>
  <c r="AA53" i="4"/>
  <c r="AO855" i="1"/>
  <c r="AA851" i="4"/>
  <c r="AO281" i="1"/>
  <c r="AA277" i="4"/>
  <c r="AA66" i="4"/>
  <c r="AO70" i="1"/>
  <c r="AA596" i="4"/>
  <c r="AO600" i="1"/>
  <c r="AA1575" i="4"/>
  <c r="AO1579" i="1"/>
  <c r="AO450" i="1"/>
  <c r="AA446" i="4"/>
  <c r="AO1045" i="1"/>
  <c r="AA1041" i="4"/>
  <c r="AA2136" i="4"/>
  <c r="AO2140" i="1"/>
  <c r="AA2237" i="4"/>
  <c r="AO2241" i="1"/>
  <c r="AA2371" i="4"/>
  <c r="AO2375" i="1"/>
  <c r="AA1598" i="4"/>
  <c r="AO1602" i="1"/>
  <c r="AA107" i="4"/>
  <c r="AO111" i="1"/>
  <c r="AA118" i="4"/>
  <c r="AO122" i="1"/>
  <c r="AA2365" i="4"/>
  <c r="AO2369" i="1"/>
  <c r="AA125" i="4"/>
  <c r="AO129" i="1"/>
  <c r="AA1714" i="4"/>
  <c r="AO1718" i="1"/>
  <c r="AO1744" i="1"/>
  <c r="AA1740" i="4"/>
  <c r="AA1040" i="4"/>
  <c r="AO1044" i="1"/>
  <c r="AO1170" i="1"/>
  <c r="AA1166" i="4"/>
  <c r="AA130" i="4"/>
  <c r="AO134" i="1"/>
  <c r="AO1429" i="1"/>
  <c r="AA1425" i="4"/>
  <c r="AA2089" i="4"/>
  <c r="AO2093" i="1"/>
  <c r="AO1361" i="1"/>
  <c r="AA1357" i="4"/>
  <c r="AO24" i="1"/>
  <c r="AA20" i="4"/>
  <c r="AO2490" i="1"/>
  <c r="AA2486" i="4"/>
  <c r="AA2034" i="4"/>
  <c r="AO2038" i="1"/>
  <c r="AO59" i="1"/>
  <c r="AA55" i="4"/>
  <c r="AA32" i="4"/>
  <c r="AO36" i="1"/>
  <c r="AO408" i="1"/>
  <c r="AA404" i="4"/>
  <c r="AA612" i="4"/>
  <c r="AO616" i="1"/>
  <c r="AA1448" i="4"/>
  <c r="AO1452" i="1"/>
  <c r="AO2387" i="1"/>
  <c r="AA2383" i="4"/>
  <c r="AO853" i="1"/>
  <c r="AA849" i="4"/>
  <c r="AA1568" i="4"/>
  <c r="AO1572" i="1"/>
  <c r="AO1767" i="1"/>
  <c r="AA1763" i="4"/>
  <c r="AA2235" i="4"/>
  <c r="AO2239" i="1"/>
  <c r="AO1793" i="1"/>
  <c r="AA1789" i="4"/>
  <c r="AA1847" i="4"/>
  <c r="AO1851" i="1"/>
  <c r="AO2013" i="1"/>
  <c r="AA2009" i="4"/>
  <c r="AA1953" i="4"/>
  <c r="AO1957" i="1"/>
  <c r="AA2242" i="4"/>
  <c r="AO2246" i="1"/>
  <c r="AA585" i="4"/>
  <c r="AO589" i="1"/>
  <c r="AO762" i="1"/>
  <c r="AA758" i="4"/>
  <c r="AO2417" i="1"/>
  <c r="AA2413" i="4"/>
  <c r="AO1394" i="1"/>
  <c r="AA1390" i="4"/>
  <c r="AA1794" i="4"/>
  <c r="AO1798" i="1"/>
  <c r="AO802" i="1"/>
  <c r="AA798" i="4"/>
  <c r="AO1190" i="1"/>
  <c r="AA1186" i="4"/>
  <c r="AA1441" i="4"/>
  <c r="AO1445" i="1"/>
  <c r="AA2041" i="4"/>
  <c r="AO2045" i="1"/>
  <c r="AA1353" i="4"/>
  <c r="AO1357" i="1"/>
  <c r="AA2003" i="4"/>
  <c r="AO2007" i="1"/>
  <c r="AA2122" i="4"/>
  <c r="AO2126" i="1"/>
  <c r="AO1191" i="1"/>
  <c r="AA1187" i="4"/>
  <c r="AA1901" i="4"/>
  <c r="AO1905" i="1"/>
  <c r="AA1317" i="4"/>
  <c r="AO1321" i="1"/>
  <c r="AA760" i="4"/>
  <c r="AO764" i="1"/>
  <c r="AA1829" i="4"/>
  <c r="AO1833" i="1"/>
  <c r="AO167" i="1"/>
  <c r="AA163" i="4"/>
  <c r="AA246" i="4"/>
  <c r="AO250" i="1"/>
  <c r="AA466" i="4"/>
  <c r="AO470" i="1"/>
  <c r="AO1443" i="1"/>
  <c r="AA1439" i="4"/>
  <c r="AA1056" i="4"/>
  <c r="AO1060" i="1"/>
  <c r="AO1694" i="1"/>
  <c r="AA1690" i="4"/>
  <c r="AA338" i="4"/>
  <c r="AO342" i="1"/>
  <c r="AA879" i="4"/>
  <c r="AO883" i="1"/>
  <c r="AO217" i="1"/>
  <c r="AA213" i="4"/>
  <c r="AA2406" i="4"/>
  <c r="AO2410" i="1"/>
  <c r="AO2047" i="1"/>
  <c r="AA2043" i="4"/>
  <c r="AA1753" i="4"/>
  <c r="AO1757" i="1"/>
  <c r="AO483" i="1"/>
  <c r="AA479" i="4"/>
  <c r="AO860" i="1"/>
  <c r="AA856" i="4"/>
  <c r="AO1729" i="1"/>
  <c r="AA1725" i="4"/>
  <c r="AO976" i="1"/>
  <c r="AA972" i="4"/>
  <c r="AO1400" i="1"/>
  <c r="AA1396" i="4"/>
  <c r="AO1592" i="1"/>
  <c r="AA1588" i="4"/>
  <c r="AO1077" i="1"/>
  <c r="AA1073" i="4"/>
  <c r="AA335" i="4"/>
  <c r="AO339" i="1"/>
  <c r="AO1311" i="1"/>
  <c r="AA1307" i="4"/>
  <c r="AA1048" i="4"/>
  <c r="AO1052" i="1"/>
  <c r="AO1692" i="1"/>
  <c r="AA1688" i="4"/>
  <c r="AA2465" i="4"/>
  <c r="AO2469" i="1"/>
  <c r="AO1147" i="1"/>
  <c r="AA1143" i="4"/>
  <c r="AA2294" i="4"/>
  <c r="AO2298" i="1"/>
  <c r="AA1988" i="4"/>
  <c r="AO1992" i="1"/>
  <c r="AO358" i="1"/>
  <c r="AA354" i="4"/>
  <c r="AA2033" i="4"/>
  <c r="AO2037" i="1"/>
  <c r="AO458" i="1"/>
  <c r="AA454" i="4"/>
  <c r="AO915" i="1"/>
  <c r="AA911" i="4"/>
  <c r="AO1432" i="1"/>
  <c r="AA1428" i="4"/>
  <c r="AA1364" i="4"/>
  <c r="AO1368" i="1"/>
  <c r="AO1690" i="1"/>
  <c r="AA1686" i="4"/>
  <c r="AA1669" i="4"/>
  <c r="AO1673" i="1"/>
  <c r="AO1076" i="1"/>
  <c r="AA1072" i="4"/>
  <c r="AA2488" i="4"/>
  <c r="AO2492" i="1"/>
  <c r="AA1820" i="4"/>
  <c r="AO1824" i="1"/>
  <c r="AO811" i="1"/>
  <c r="AA807" i="4"/>
  <c r="AA2361" i="4"/>
  <c r="AO2365" i="1"/>
  <c r="AO421" i="1"/>
  <c r="AA417" i="4"/>
  <c r="AA1587" i="4"/>
  <c r="AO1591" i="1"/>
  <c r="AA140" i="4"/>
  <c r="AO144" i="1"/>
  <c r="AA387" i="4"/>
  <c r="AO391" i="1"/>
  <c r="AO1151" i="1"/>
  <c r="AA1147" i="4"/>
  <c r="AA415" i="4"/>
  <c r="AO419" i="1"/>
  <c r="AA1741" i="4"/>
  <c r="AO1745" i="1"/>
  <c r="AA1306" i="4"/>
  <c r="AO1310" i="1"/>
  <c r="AA1931" i="4"/>
  <c r="AO1935" i="1"/>
  <c r="AA825" i="4"/>
  <c r="AO829" i="1"/>
  <c r="AO1306" i="1"/>
  <c r="AA1302" i="4"/>
  <c r="AO1407" i="1"/>
  <c r="AA1403" i="4"/>
  <c r="AA1275" i="4"/>
  <c r="AO1279" i="1"/>
  <c r="AO74" i="1"/>
  <c r="AA70" i="4"/>
  <c r="AA1130" i="4"/>
  <c r="AO1134" i="1"/>
  <c r="AA570" i="4"/>
  <c r="AO574" i="1"/>
  <c r="AA2421" i="4"/>
  <c r="AO2425" i="1"/>
  <c r="AA1866" i="4"/>
  <c r="AO1870" i="1"/>
  <c r="AA1283" i="4"/>
  <c r="AO1287" i="1"/>
  <c r="AO2002" i="1"/>
  <c r="AA1998" i="4"/>
  <c r="AO1199" i="1"/>
  <c r="AA1195" i="4"/>
  <c r="AO1627" i="1"/>
  <c r="AA1623" i="4"/>
  <c r="AO1333" i="1"/>
  <c r="AA1329" i="4"/>
  <c r="AO2036" i="1"/>
  <c r="AA2032" i="4"/>
  <c r="AA1636" i="4"/>
  <c r="AO1640" i="1"/>
  <c r="AO1540" i="1"/>
  <c r="AA1536" i="4"/>
  <c r="AA2192" i="4"/>
  <c r="AO2196" i="1"/>
  <c r="AO1948" i="1"/>
  <c r="AA1944" i="4"/>
  <c r="AO2097" i="1"/>
  <c r="AA2093" i="4"/>
  <c r="AO378" i="1"/>
  <c r="AA374" i="4"/>
  <c r="AA1110" i="4"/>
  <c r="AO1114" i="1"/>
  <c r="AO618" i="1"/>
  <c r="AA614" i="4"/>
  <c r="AO955" i="1"/>
  <c r="AA951" i="4"/>
  <c r="AO2079" i="1"/>
  <c r="AA2075" i="4"/>
  <c r="AA637" i="4"/>
  <c r="AO641" i="1"/>
  <c r="AA408" i="4"/>
  <c r="AO412" i="1"/>
  <c r="AA1950" i="4"/>
  <c r="AO1954" i="1"/>
  <c r="AO2507" i="1"/>
  <c r="AA2503" i="4"/>
  <c r="AA366" i="4"/>
  <c r="AO370" i="1"/>
  <c r="AA542" i="4"/>
  <c r="AO546" i="1"/>
  <c r="AO492" i="1"/>
  <c r="AA488" i="4"/>
  <c r="AA865" i="4"/>
  <c r="AO869" i="1"/>
  <c r="AO1829" i="1"/>
  <c r="AA1825" i="4"/>
  <c r="AO1609" i="1"/>
  <c r="AA1605" i="4"/>
  <c r="AO953" i="1"/>
  <c r="AA949" i="4"/>
  <c r="AA984" i="4"/>
  <c r="AO988" i="1"/>
  <c r="AA563" i="4"/>
  <c r="AO567" i="1"/>
  <c r="AO2135" i="1"/>
  <c r="AA2131" i="4"/>
  <c r="AO2352" i="1"/>
  <c r="AA2348" i="4"/>
  <c r="AA1193" i="4"/>
  <c r="AO1197" i="1"/>
  <c r="AO2416" i="1"/>
  <c r="AA2412" i="4"/>
  <c r="AA642" i="4"/>
  <c r="AO646" i="1"/>
  <c r="AO315" i="1"/>
  <c r="AA311" i="4"/>
  <c r="AA1243" i="4"/>
  <c r="AO1247" i="1"/>
  <c r="AA1230" i="4"/>
  <c r="AO1234" i="1"/>
  <c r="AO297" i="1"/>
  <c r="AA293" i="4"/>
  <c r="AA1678" i="4"/>
  <c r="AO1682" i="1"/>
  <c r="AA2196" i="4"/>
  <c r="AO2200" i="1"/>
  <c r="AO2486" i="1"/>
  <c r="AA2482" i="4"/>
  <c r="AO877" i="1"/>
  <c r="AA873" i="4"/>
  <c r="AO1008" i="1"/>
  <c r="AA1004" i="4"/>
  <c r="AO998" i="1"/>
  <c r="AA994" i="4"/>
  <c r="AA418" i="4"/>
  <c r="AO422" i="1"/>
  <c r="AA1453" i="4"/>
  <c r="AO1457" i="1"/>
  <c r="AA1159" i="4"/>
  <c r="AO1163" i="1"/>
  <c r="AA2445" i="4"/>
  <c r="AO2449" i="1"/>
  <c r="AO929" i="1"/>
  <c r="AA925" i="4"/>
  <c r="AA883" i="4"/>
  <c r="AO887" i="1"/>
  <c r="AO946" i="1"/>
  <c r="AA942" i="4"/>
  <c r="AO2198" i="1"/>
  <c r="AA2194" i="4"/>
  <c r="AA1770" i="4"/>
  <c r="AO1774" i="1"/>
  <c r="AA1006" i="4"/>
  <c r="AO1010" i="1"/>
  <c r="AO140" i="1"/>
  <c r="AA136" i="4"/>
  <c r="AA1488" i="4"/>
  <c r="AO1492" i="1"/>
  <c r="AA1793" i="4"/>
  <c r="AO1797" i="1"/>
  <c r="AA1835" i="4"/>
  <c r="AO1839" i="1"/>
  <c r="AO2032" i="1"/>
  <c r="AA2028" i="4"/>
  <c r="AA2246" i="4"/>
  <c r="AO2250" i="1"/>
  <c r="AA30" i="4"/>
  <c r="AO34" i="1"/>
  <c r="AA254" i="4"/>
  <c r="AO258" i="1"/>
  <c r="AA1501" i="4"/>
  <c r="AO1505" i="1"/>
  <c r="AO1133" i="1"/>
  <c r="AA1129" i="4"/>
  <c r="AA2113" i="4"/>
  <c r="AO2117" i="1"/>
  <c r="AA1865" i="4"/>
  <c r="AO1869" i="1"/>
  <c r="AO375" i="1"/>
  <c r="AA371" i="4"/>
  <c r="AA1100" i="4"/>
  <c r="AO1104" i="1"/>
  <c r="AO460" i="1"/>
  <c r="AA456" i="4"/>
  <c r="AO270" i="1"/>
  <c r="AA266" i="4"/>
  <c r="AA391" i="4"/>
  <c r="AO395" i="1"/>
  <c r="AA2470" i="4"/>
  <c r="AO2474" i="1"/>
  <c r="AA1255" i="4"/>
  <c r="AO1259" i="1"/>
  <c r="AA1335" i="4"/>
  <c r="AO1339" i="1"/>
  <c r="AA1352" i="4"/>
  <c r="AO1356" i="1"/>
  <c r="AA1601" i="4"/>
  <c r="AO1605" i="1"/>
  <c r="AO876" i="1"/>
  <c r="AA872" i="4"/>
  <c r="AO601" i="1"/>
  <c r="AA597" i="4"/>
  <c r="AO2101" i="1"/>
  <c r="AA2097" i="4"/>
  <c r="AA1086" i="4"/>
  <c r="AO1090" i="1"/>
  <c r="AA893" i="4"/>
  <c r="AO897" i="1"/>
  <c r="AA963" i="4"/>
  <c r="AO967" i="1"/>
  <c r="AA609" i="4"/>
  <c r="AO613" i="1"/>
  <c r="AO104" i="1"/>
  <c r="AA100" i="4"/>
  <c r="AO923" i="1"/>
  <c r="AA919" i="4"/>
  <c r="AA900" i="4"/>
  <c r="AO904" i="1"/>
  <c r="AO252" i="1"/>
  <c r="AA248" i="4"/>
  <c r="AA1849" i="4"/>
  <c r="AO1853" i="1"/>
  <c r="AA1590" i="4"/>
  <c r="AO1594" i="1"/>
  <c r="AA1648" i="4"/>
  <c r="AO1652" i="1"/>
  <c r="AO520" i="1"/>
  <c r="AA516" i="4"/>
  <c r="AO1068" i="1"/>
  <c r="AA1064" i="4"/>
  <c r="AO2158" i="1"/>
  <c r="AA2154" i="4"/>
  <c r="AO2242" i="1"/>
  <c r="AA2238" i="4"/>
  <c r="AA799" i="4"/>
  <c r="AO803" i="1"/>
  <c r="AO1381" i="1"/>
  <c r="AA1377" i="4"/>
  <c r="AO349" i="1"/>
  <c r="AA345" i="4"/>
  <c r="AA2249" i="4"/>
  <c r="AO2253" i="1"/>
  <c r="AO2170" i="1"/>
  <c r="AA2166" i="4"/>
  <c r="AO886" i="1"/>
  <c r="AA882" i="4"/>
  <c r="AO522" i="1"/>
  <c r="AA518" i="4"/>
  <c r="AO1522" i="1"/>
  <c r="AA1518" i="4"/>
  <c r="AA2151" i="4"/>
  <c r="AO2155" i="1"/>
  <c r="AA899" i="4"/>
  <c r="AO903" i="1"/>
  <c r="AO1260" i="1"/>
  <c r="AA1256" i="4"/>
  <c r="AA111" i="4"/>
  <c r="AO115" i="1"/>
  <c r="AA50" i="4"/>
  <c r="AO54" i="1"/>
  <c r="AO1615" i="1"/>
  <c r="AA1611" i="4"/>
  <c r="AA1475" i="4"/>
  <c r="AO1479" i="1"/>
  <c r="AA2288" i="4"/>
  <c r="AO2292" i="1"/>
  <c r="AA944" i="4"/>
  <c r="AO948" i="1"/>
  <c r="AO770" i="1"/>
  <c r="AA766" i="4"/>
  <c r="AO1650" i="1"/>
  <c r="AA1646" i="4"/>
  <c r="AO846" i="1"/>
  <c r="AA842" i="4"/>
  <c r="AA728" i="4"/>
  <c r="AO732" i="1"/>
  <c r="AA664" i="4"/>
  <c r="AO668" i="1"/>
  <c r="AA308" i="4"/>
  <c r="AO312" i="1"/>
  <c r="AO2178" i="1"/>
  <c r="AA2174" i="4"/>
  <c r="AO1988" i="1"/>
  <c r="AA1984" i="4"/>
  <c r="AA1635" i="4"/>
  <c r="AO1639" i="1"/>
  <c r="AA874" i="4"/>
  <c r="AO878" i="1"/>
  <c r="AO1916" i="1"/>
  <c r="AA1912" i="4"/>
  <c r="AA2258" i="4"/>
  <c r="AO2262" i="1"/>
  <c r="AO302" i="1"/>
  <c r="AA298" i="4"/>
  <c r="AO2452" i="1"/>
  <c r="AA2448" i="4"/>
  <c r="AO1285" i="1"/>
  <c r="AA1281" i="4"/>
  <c r="AO733" i="1"/>
  <c r="AA729" i="4"/>
  <c r="AA2148" i="4"/>
  <c r="AO2152" i="1"/>
  <c r="AO1023" i="1"/>
  <c r="AA1019" i="4"/>
  <c r="AO1426" i="1"/>
  <c r="AA1422" i="4"/>
  <c r="AA744" i="4"/>
  <c r="AO748" i="1"/>
  <c r="AA1385" i="4"/>
  <c r="AO1389" i="1"/>
  <c r="AA1058" i="4"/>
  <c r="AO1062" i="1"/>
  <c r="AO2266" i="1"/>
  <c r="AA2262" i="4"/>
  <c r="AO1927" i="1"/>
  <c r="AA1923" i="4"/>
  <c r="AO1370" i="1"/>
  <c r="AA1366" i="4"/>
  <c r="AA1479" i="4"/>
  <c r="AO1483" i="1"/>
  <c r="AO1102" i="1"/>
  <c r="AA1098" i="4"/>
  <c r="AO758" i="1"/>
  <c r="AA754" i="4"/>
  <c r="AA151" i="4"/>
  <c r="AO155" i="1"/>
  <c r="AO1378" i="1"/>
  <c r="AA1374" i="4"/>
  <c r="AA1795" i="4"/>
  <c r="AO1799" i="1"/>
  <c r="AA1402" i="4"/>
  <c r="AO1406" i="1"/>
  <c r="AO1109" i="1"/>
  <c r="AA1105" i="4"/>
  <c r="AO157" i="1"/>
  <c r="AA153" i="4"/>
  <c r="AA1869" i="4"/>
  <c r="AO1873" i="1"/>
  <c r="AO1042" i="1"/>
  <c r="AA1038" i="4"/>
  <c r="AO1553" i="1"/>
  <c r="AA1549" i="4"/>
  <c r="AO256" i="1"/>
  <c r="AA252" i="4"/>
  <c r="AA1175" i="4"/>
  <c r="AO1179" i="1"/>
  <c r="AA1355" i="4"/>
  <c r="AO1359" i="1"/>
  <c r="AA706" i="4"/>
  <c r="AO710" i="1"/>
  <c r="AA410" i="4"/>
  <c r="AO414" i="1"/>
  <c r="AA8" i="4"/>
  <c r="AO12" i="1"/>
  <c r="AO1274" i="1"/>
  <c r="AA1270" i="4"/>
  <c r="AA1379" i="4"/>
  <c r="AO1383" i="1"/>
  <c r="AO2412" i="1"/>
  <c r="AA2408" i="4"/>
  <c r="AA2359" i="4"/>
  <c r="AO2363" i="1"/>
  <c r="AO2284" i="1"/>
  <c r="AA2280" i="4"/>
  <c r="AO1548" i="1"/>
  <c r="AA1544" i="4"/>
  <c r="AO714" i="1"/>
  <c r="AA710" i="4"/>
  <c r="AO989" i="1"/>
  <c r="AA985" i="4"/>
  <c r="AA2468" i="4"/>
  <c r="AO2472" i="1"/>
  <c r="AA261" i="4"/>
  <c r="AO265" i="1"/>
  <c r="AA2270" i="4"/>
  <c r="AO2274" i="1"/>
  <c r="AO1003" i="1"/>
  <c r="AA999" i="4"/>
  <c r="AO1324" i="1"/>
  <c r="AA1320" i="4"/>
  <c r="AA1761" i="4"/>
  <c r="AO1765" i="1"/>
  <c r="AA1469" i="4"/>
  <c r="AO1473" i="1"/>
  <c r="AO1459" i="1"/>
  <c r="AA1455" i="4"/>
  <c r="AA1153" i="4"/>
  <c r="AO1157" i="1"/>
  <c r="AA2070" i="4"/>
  <c r="AO2074" i="1"/>
  <c r="AO2496" i="1"/>
  <c r="AA2492" i="4"/>
  <c r="AA2208" i="4"/>
  <c r="AO2212" i="1"/>
  <c r="AA668" i="4"/>
  <c r="AO672" i="1"/>
  <c r="AO1449" i="1"/>
  <c r="AA1445" i="4"/>
  <c r="AO2300" i="1"/>
  <c r="AA2296" i="4"/>
  <c r="AO2414" i="1"/>
  <c r="AA2410" i="4"/>
  <c r="AO211" i="1"/>
  <c r="AA207" i="4"/>
  <c r="AO406" i="1"/>
  <c r="AA402" i="4"/>
  <c r="AA1419" i="4"/>
  <c r="AO1423" i="1"/>
  <c r="AA897" i="4"/>
  <c r="AO901" i="1"/>
  <c r="AA1178" i="4"/>
  <c r="AO1182" i="1"/>
  <c r="AO162" i="1"/>
  <c r="AA158" i="4"/>
  <c r="AO1638" i="1"/>
  <c r="AA1634" i="4"/>
  <c r="AO1086" i="1"/>
  <c r="AA1082" i="4"/>
  <c r="AO1771" i="1"/>
  <c r="AA1767" i="4"/>
  <c r="AA934" i="4"/>
  <c r="AO938" i="1"/>
  <c r="AA2332" i="4"/>
  <c r="AO2336" i="1"/>
  <c r="AO2451" i="1"/>
  <c r="AA2447" i="4"/>
  <c r="AA15" i="4"/>
  <c r="AO19" i="1"/>
  <c r="AO2348" i="1"/>
  <c r="AA2344" i="4"/>
  <c r="AO2203" i="1"/>
  <c r="AA2199" i="4"/>
  <c r="AO1382" i="1"/>
  <c r="AA1378" i="4"/>
  <c r="AO2382" i="1"/>
  <c r="AA2378" i="4"/>
  <c r="AA1738" i="4"/>
  <c r="AO1742" i="1"/>
  <c r="AA1220" i="4"/>
  <c r="AO1224" i="1"/>
  <c r="AO240" i="1"/>
  <c r="AA236" i="4"/>
  <c r="AA588" i="4"/>
  <c r="AO592" i="1"/>
  <c r="AA1907" i="4"/>
  <c r="AO1911" i="1"/>
  <c r="AA838" i="4"/>
  <c r="AO842" i="1"/>
  <c r="AA2342" i="4"/>
  <c r="AO2346" i="1"/>
  <c r="AO875" i="1"/>
  <c r="AA871" i="4"/>
  <c r="AA1732" i="4"/>
  <c r="AO1736" i="1"/>
  <c r="AO1890" i="1"/>
  <c r="AA1886" i="4"/>
  <c r="AO1735" i="1"/>
  <c r="AA1731" i="4"/>
  <c r="AO2020" i="1"/>
  <c r="AA2016" i="4"/>
  <c r="AO561" i="1"/>
  <c r="AA557" i="4"/>
  <c r="AA740" i="4"/>
  <c r="AO744" i="1"/>
  <c r="AO1728" i="1"/>
  <c r="AA1724" i="4"/>
  <c r="AO2180" i="1"/>
  <c r="AA2176" i="4"/>
  <c r="AO537" i="1"/>
  <c r="AA533" i="4"/>
  <c r="AA17" i="4"/>
  <c r="AO21" i="1"/>
  <c r="AA854" i="4"/>
  <c r="AO858" i="1"/>
  <c r="AO2216" i="1"/>
  <c r="AA2212" i="4"/>
  <c r="AO590" i="1"/>
  <c r="AA586" i="4"/>
  <c r="AO1466" i="1"/>
  <c r="AA1462" i="4"/>
  <c r="AA2096" i="4"/>
  <c r="AO2100" i="1"/>
  <c r="AO831" i="1"/>
  <c r="AA827" i="4"/>
  <c r="AO982" i="1"/>
  <c r="AA978" i="4"/>
  <c r="AO528" i="1"/>
  <c r="AA524" i="4"/>
  <c r="AA189" i="4"/>
  <c r="AO193" i="1"/>
  <c r="AA1504" i="4"/>
  <c r="AO1508" i="1"/>
  <c r="AA2362" i="4"/>
  <c r="AO2366" i="1"/>
  <c r="AO1034" i="1"/>
  <c r="AA1030" i="4"/>
  <c r="AA2111" i="4"/>
  <c r="AO2115" i="1"/>
  <c r="AA1609" i="4"/>
  <c r="AO1613" i="1"/>
  <c r="AA1639" i="4"/>
  <c r="AO1643" i="1"/>
  <c r="AA45" i="4"/>
  <c r="AO49" i="1"/>
  <c r="AO792" i="1"/>
  <c r="AA788" i="4"/>
  <c r="AA1889" i="4"/>
  <c r="AO1893" i="1"/>
  <c r="AA880" i="4"/>
  <c r="AO884" i="1"/>
  <c r="AA797" i="4"/>
  <c r="AO801" i="1"/>
  <c r="AO169" i="1"/>
  <c r="AA165" i="4"/>
  <c r="AA2146" i="4"/>
  <c r="AO2150" i="1"/>
  <c r="AA386" i="4"/>
  <c r="AO390" i="1"/>
  <c r="AO867" i="1"/>
  <c r="AA863" i="4"/>
  <c r="AO1538" i="1"/>
  <c r="AA1534" i="4"/>
  <c r="AA1851" i="4"/>
  <c r="AO1855" i="1"/>
  <c r="AA160" i="4"/>
  <c r="AO164" i="1"/>
  <c r="AO2442" i="1"/>
  <c r="AA2438" i="4"/>
  <c r="AO805" i="1"/>
  <c r="AA801" i="4"/>
  <c r="AO374" i="1"/>
  <c r="AA370" i="4"/>
  <c r="AA310" i="4"/>
  <c r="AO314" i="1"/>
  <c r="AA2137" i="4"/>
  <c r="AO2141" i="1"/>
  <c r="AA1020" i="4"/>
  <c r="AO1024" i="1"/>
  <c r="AA1908" i="4"/>
  <c r="AO1912" i="1"/>
  <c r="AO1724" i="1"/>
  <c r="AA1720" i="4"/>
  <c r="AO2231" i="1"/>
  <c r="AA2227" i="4"/>
  <c r="AA828" i="4"/>
  <c r="AO832" i="1"/>
  <c r="AO1667" i="1"/>
  <c r="AA1663" i="4"/>
  <c r="AA737" i="4"/>
  <c r="AO741" i="1"/>
  <c r="AO544" i="1"/>
  <c r="AA540" i="4"/>
  <c r="AO338" i="1"/>
  <c r="AA334" i="4"/>
  <c r="AA49" i="4"/>
  <c r="AO53" i="1"/>
  <c r="AO2086" i="1"/>
  <c r="AA2082" i="4"/>
  <c r="AA1088" i="4"/>
  <c r="AO1092" i="1"/>
  <c r="AO1175" i="1"/>
  <c r="AA1171" i="4"/>
  <c r="AO575" i="1"/>
  <c r="AA571" i="4"/>
  <c r="AO430" i="1"/>
  <c r="AA426" i="4"/>
  <c r="AA2497" i="4"/>
  <c r="AO2501" i="1"/>
  <c r="AA47" i="4"/>
  <c r="AO51" i="1"/>
  <c r="AA2057" i="4"/>
  <c r="AO2061" i="1"/>
  <c r="AO1980" i="1"/>
  <c r="AA1976" i="4"/>
  <c r="AA1336" i="4"/>
  <c r="AO1340" i="1"/>
  <c r="AO1614" i="1"/>
  <c r="AA1610" i="4"/>
  <c r="AO1790" i="1"/>
  <c r="AA1786" i="4"/>
  <c r="AA2080" i="4"/>
  <c r="AO2084" i="1"/>
  <c r="AO611" i="1"/>
  <c r="AA607" i="4"/>
  <c r="AO1269" i="1"/>
  <c r="AA1265" i="4"/>
  <c r="AA1068" i="4"/>
  <c r="AO1072" i="1"/>
  <c r="AA1107" i="4"/>
  <c r="AO1111" i="1"/>
  <c r="AO58" i="1"/>
  <c r="AA54" i="4"/>
  <c r="AA1528" i="4"/>
  <c r="AO1532" i="1"/>
  <c r="AA225" i="4"/>
  <c r="AO229" i="1"/>
  <c r="AA452" i="4"/>
  <c r="AO456" i="1"/>
  <c r="AO1312" i="1"/>
  <c r="AA1308" i="4"/>
  <c r="AA243" i="4"/>
  <c r="AO247" i="1"/>
  <c r="AA1146" i="4"/>
  <c r="AO1150" i="1"/>
  <c r="AO1346" i="1"/>
  <c r="AA1342" i="4"/>
  <c r="AO471" i="1"/>
  <c r="AA467" i="4"/>
  <c r="AA288" i="4"/>
  <c r="AO292" i="1"/>
  <c r="AA365" i="4"/>
  <c r="AO369" i="1"/>
  <c r="AO2422" i="1"/>
  <c r="AA2418" i="4"/>
  <c r="AA1935" i="4"/>
  <c r="AO1939" i="1"/>
  <c r="AO2341" i="1"/>
  <c r="AA2337" i="4"/>
  <c r="AA1483" i="4"/>
  <c r="AO1487" i="1"/>
  <c r="AO1477" i="1"/>
  <c r="AA1473" i="4"/>
  <c r="AA463" i="4"/>
  <c r="AO467" i="1"/>
  <c r="AA1949" i="4"/>
  <c r="AO1953" i="1"/>
  <c r="AO246" i="1"/>
  <c r="AA242" i="4"/>
  <c r="AA1805" i="4"/>
  <c r="AO1809" i="1"/>
  <c r="AO971" i="1"/>
  <c r="AA967" i="4"/>
  <c r="AO1448" i="1"/>
  <c r="AA1444" i="4"/>
  <c r="AA815" i="4"/>
  <c r="AO819" i="1"/>
  <c r="AO952" i="1"/>
  <c r="AA948" i="4"/>
  <c r="AA683" i="4"/>
  <c r="AO687" i="1"/>
  <c r="AO686" i="1"/>
  <c r="AA682" i="4"/>
  <c r="AA1810" i="4"/>
  <c r="AO1814" i="1"/>
  <c r="AO267" i="1"/>
  <c r="AA263" i="4"/>
  <c r="AO1428" i="1"/>
  <c r="AA1424" i="4"/>
  <c r="AO39" i="1"/>
  <c r="AA35" i="4"/>
  <c r="AA1204" i="4"/>
  <c r="AO1208" i="1"/>
  <c r="AO1185" i="1"/>
  <c r="AA1181" i="4"/>
  <c r="AA1913" i="4"/>
  <c r="AO1917" i="1"/>
  <c r="AA928" i="4"/>
  <c r="AO932" i="1"/>
  <c r="AA2228" i="4"/>
  <c r="AO2232" i="1"/>
  <c r="AA2219" i="4"/>
  <c r="AO2223" i="1"/>
  <c r="AO1005" i="1"/>
  <c r="AA1001" i="4"/>
  <c r="AA312" i="4"/>
  <c r="AO316" i="1"/>
  <c r="AA1766" i="4"/>
  <c r="AO1770" i="1"/>
  <c r="AO931" i="1"/>
  <c r="AA927" i="4"/>
  <c r="AA389" i="4"/>
  <c r="AO393" i="1"/>
  <c r="AA1152" i="4"/>
  <c r="AO1156" i="1"/>
  <c r="AA2353" i="4"/>
  <c r="AO2357" i="1"/>
  <c r="AO77" i="1"/>
  <c r="AA73" i="4"/>
  <c r="AO2181" i="1"/>
  <c r="AA2177" i="4"/>
  <c r="AA149" i="4"/>
  <c r="AO153" i="1"/>
  <c r="AA1871" i="4"/>
  <c r="AO1875" i="1"/>
  <c r="AO702" i="1"/>
  <c r="AA698" i="4"/>
  <c r="AA1550" i="4"/>
  <c r="AO1554" i="1"/>
  <c r="AO1525" i="1"/>
  <c r="AA1521" i="4"/>
  <c r="AO1689" i="1"/>
  <c r="AA1685" i="4"/>
  <c r="AO248" i="1"/>
  <c r="AA244" i="4"/>
  <c r="AO1818" i="1"/>
  <c r="AA1814" i="4"/>
  <c r="AA1096" i="4"/>
  <c r="AO1100" i="1"/>
  <c r="AO2222" i="1"/>
  <c r="AA2218" i="4"/>
  <c r="AA1997" i="4"/>
  <c r="AO2001" i="1"/>
  <c r="AA2327" i="4"/>
  <c r="AO2331" i="1"/>
  <c r="AA1133" i="4"/>
  <c r="AO1137" i="1"/>
  <c r="AO2211" i="1"/>
  <c r="AA2207" i="4"/>
  <c r="AA1547" i="4"/>
  <c r="AO1551" i="1"/>
  <c r="AO382" i="1"/>
  <c r="AA378" i="4"/>
  <c r="AA675" i="4"/>
  <c r="AO679" i="1"/>
  <c r="AO1283" i="1"/>
  <c r="AA1279" i="4"/>
  <c r="AO1095" i="1"/>
  <c r="AA1091" i="4"/>
  <c r="AA1971" i="4"/>
  <c r="AO1975" i="1"/>
  <c r="AA397" i="4"/>
  <c r="AO401" i="1"/>
  <c r="AA1727" i="4"/>
  <c r="AO1731" i="1"/>
  <c r="AO2175" i="1"/>
  <c r="AA2171" i="4"/>
  <c r="AA1579" i="4"/>
  <c r="AO1583" i="1"/>
  <c r="AO330" i="1"/>
  <c r="AA326" i="4"/>
  <c r="AA1577" i="4"/>
  <c r="AO1581" i="1"/>
  <c r="AO2257" i="1"/>
  <c r="AA2253" i="4"/>
  <c r="AO174" i="1"/>
  <c r="AA170" i="4"/>
  <c r="AA1745" i="4"/>
  <c r="AO1749" i="1"/>
  <c r="AO1887" i="1"/>
  <c r="AA1883" i="4"/>
  <c r="AA592" i="4"/>
  <c r="AO596" i="1"/>
  <c r="AA1214" i="4"/>
  <c r="AO1218" i="1"/>
  <c r="AO2030" i="1"/>
  <c r="AA2026" i="4"/>
  <c r="AA1149" i="4"/>
  <c r="AO1153" i="1"/>
  <c r="AO1055" i="1"/>
  <c r="AA1051" i="4"/>
  <c r="AO2443" i="1"/>
  <c r="AA2439" i="4"/>
  <c r="AO2312" i="1"/>
  <c r="AA2308" i="4"/>
  <c r="AA1699" i="4"/>
  <c r="AO1703" i="1"/>
  <c r="AA1477" i="4"/>
  <c r="AO1481" i="1"/>
  <c r="AA578" i="4"/>
  <c r="AO582" i="1"/>
  <c r="AO945" i="1"/>
  <c r="AA941" i="4"/>
  <c r="AO1702" i="1"/>
  <c r="AA1698" i="4"/>
  <c r="AO2308" i="1"/>
  <c r="AA2304" i="4"/>
  <c r="AO1161" i="1"/>
  <c r="AA1157" i="4"/>
  <c r="AA117" i="4"/>
  <c r="AO121" i="1"/>
  <c r="AA875" i="4"/>
  <c r="AO879" i="1"/>
  <c r="AA1438" i="4"/>
  <c r="AO1442" i="1"/>
  <c r="AO1945" i="1"/>
  <c r="AA1941" i="4"/>
  <c r="AO2138" i="1"/>
  <c r="AA2134" i="4"/>
  <c r="AA1200" i="4"/>
  <c r="AO1204" i="1"/>
  <c r="AA1300" i="4"/>
  <c r="AO1304" i="1"/>
  <c r="AO2204" i="1"/>
  <c r="AA2200" i="4"/>
  <c r="AO914" i="1"/>
  <c r="AA910" i="4"/>
  <c r="AO1518" i="1"/>
  <c r="AA1514" i="4"/>
  <c r="AO26" i="1"/>
  <c r="AA22" i="4"/>
  <c r="AO1490" i="1"/>
  <c r="AA1486" i="4"/>
  <c r="AO381" i="1"/>
  <c r="AA377" i="4"/>
  <c r="AA2088" i="4"/>
  <c r="AO2092" i="1"/>
  <c r="AA756" i="4"/>
  <c r="AO760" i="1"/>
  <c r="AA110" i="4"/>
  <c r="AO114" i="1"/>
  <c r="AO1469" i="1"/>
  <c r="AA1465" i="4"/>
  <c r="AA1408" i="4"/>
  <c r="AO1412" i="1"/>
  <c r="AA501" i="4"/>
  <c r="AO505" i="1"/>
  <c r="AA2397" i="4"/>
  <c r="AO2401" i="1"/>
  <c r="AO1482" i="1"/>
  <c r="AA1478" i="4"/>
  <c r="AO105" i="1"/>
  <c r="AA101" i="4"/>
  <c r="AA509" i="4"/>
  <c r="AO513" i="1"/>
  <c r="AA301" i="4"/>
  <c r="AO305" i="1"/>
  <c r="AA1228" i="4"/>
  <c r="AO1232" i="1"/>
  <c r="AA1787" i="4"/>
  <c r="AO1791" i="1"/>
  <c r="AO647" i="1"/>
  <c r="AA643" i="4"/>
  <c r="AA1185" i="4"/>
  <c r="AO1189" i="1"/>
  <c r="AA493" i="4"/>
  <c r="AO497" i="1"/>
  <c r="AA265" i="4"/>
  <c r="AO269" i="1"/>
  <c r="AO983" i="1"/>
  <c r="AA979" i="4"/>
  <c r="AO573" i="1"/>
  <c r="AA569" i="4"/>
  <c r="AA1387" i="4"/>
  <c r="AO1391" i="1"/>
  <c r="AA1400" i="4"/>
  <c r="AO1404" i="1"/>
  <c r="AA1755" i="4"/>
  <c r="AO1759" i="1"/>
  <c r="AA251" i="4"/>
  <c r="AO255" i="1"/>
  <c r="AA843" i="4"/>
  <c r="AO847" i="1"/>
  <c r="AA399" i="4"/>
  <c r="AO403" i="1"/>
  <c r="AA1775" i="4"/>
  <c r="AO1779" i="1"/>
  <c r="AO2457" i="1"/>
  <c r="AA2453" i="4"/>
  <c r="AO1863" i="1"/>
  <c r="AA1859" i="4"/>
  <c r="AA2244" i="4"/>
  <c r="AO2248" i="1"/>
  <c r="AA800" i="4"/>
  <c r="AO804" i="1"/>
  <c r="AA1800" i="4"/>
  <c r="AO1804" i="1"/>
  <c r="AA1249" i="4"/>
  <c r="AO1253" i="1"/>
  <c r="AA2203" i="4"/>
  <c r="AO2207" i="1"/>
  <c r="AA2440" i="4"/>
  <c r="AO2444" i="1"/>
  <c r="AO278" i="1"/>
  <c r="AA274" i="4"/>
  <c r="AA2387" i="4"/>
  <c r="AO2391" i="1"/>
  <c r="AO150" i="1"/>
  <c r="AA146" i="4"/>
  <c r="AO2149" i="1"/>
  <c r="AA2145" i="4"/>
  <c r="AO639" i="1"/>
  <c r="AA635" i="4"/>
  <c r="AO654" i="1"/>
  <c r="AA650" i="4"/>
  <c r="AA2264" i="4"/>
  <c r="AO2268" i="1"/>
  <c r="AO1272" i="1"/>
  <c r="AA1268" i="4"/>
  <c r="AO469" i="1"/>
  <c r="AA465" i="4"/>
  <c r="AO2019" i="1"/>
  <c r="AA2015" i="4"/>
  <c r="AA1629" i="4"/>
  <c r="AO1633" i="1"/>
  <c r="AA514" i="4"/>
  <c r="AO518" i="1"/>
  <c r="AA240" i="4"/>
  <c r="AO244" i="1"/>
  <c r="AO966" i="1"/>
  <c r="AA962" i="4"/>
  <c r="AO1867" i="1"/>
  <c r="AA1863" i="4"/>
  <c r="AA1696" i="4"/>
  <c r="AO1700" i="1"/>
  <c r="AO843" i="1"/>
  <c r="AA839" i="4"/>
  <c r="AA2210" i="4"/>
  <c r="AO2214" i="1"/>
  <c r="AO917" i="1"/>
  <c r="AA913" i="4"/>
  <c r="AO1241" i="1"/>
  <c r="AA1237" i="4"/>
  <c r="AO202" i="1"/>
  <c r="AA198" i="4"/>
  <c r="AO2025" i="1"/>
  <c r="AA2021" i="4"/>
  <c r="AO1654" i="1"/>
  <c r="AA1650" i="4"/>
  <c r="AO442" i="1"/>
  <c r="AA438" i="4"/>
  <c r="AA804" i="4"/>
  <c r="AO808" i="1"/>
  <c r="AO1454" i="1"/>
  <c r="AA1450" i="4"/>
  <c r="AO1028" i="1"/>
  <c r="AA1024" i="4"/>
  <c r="AO2411" i="1"/>
  <c r="AA2407" i="4"/>
  <c r="AA1108" i="4"/>
  <c r="AO1112" i="1"/>
  <c r="AA1391" i="4"/>
  <c r="AO1395" i="1"/>
  <c r="AO1946" i="1"/>
  <c r="AA1942" i="4"/>
  <c r="AO1132" i="1"/>
  <c r="AA1128" i="4"/>
  <c r="AA1959" i="4"/>
  <c r="AO1963" i="1"/>
  <c r="AA1854" i="4"/>
  <c r="AO1858" i="1"/>
  <c r="AO2386" i="1"/>
  <c r="AA2382" i="4"/>
  <c r="AO1293" i="1"/>
  <c r="AA1289" i="4"/>
  <c r="AA1694" i="4"/>
  <c r="AO1698" i="1"/>
  <c r="AO1165" i="1"/>
  <c r="AA1161" i="4"/>
  <c r="AO1930" i="1"/>
  <c r="AA1926" i="4"/>
  <c r="AA2058" i="4"/>
  <c r="AO2062" i="1"/>
  <c r="AO2437" i="1"/>
  <c r="AA2433" i="4"/>
  <c r="AO205" i="1"/>
  <c r="AA201" i="4"/>
  <c r="AA2125" i="4"/>
  <c r="AO2129" i="1"/>
  <c r="AA204" i="4"/>
  <c r="AO208" i="1"/>
  <c r="AO1969" i="1"/>
  <c r="AA1965" i="4"/>
  <c r="AO1369" i="1"/>
  <c r="AA1365" i="4"/>
  <c r="AO568" i="1"/>
  <c r="AA564" i="4"/>
  <c r="AA2054" i="4"/>
  <c r="AO2058" i="1"/>
  <c r="AO1763" i="1"/>
  <c r="AA1759" i="4"/>
  <c r="AO1577" i="1"/>
  <c r="AA1573" i="4"/>
  <c r="AO170" i="1"/>
  <c r="AA166" i="4"/>
  <c r="AO1841" i="1"/>
  <c r="AA1837" i="4"/>
  <c r="AO498" i="1"/>
  <c r="AA494" i="4"/>
  <c r="AO1035" i="1"/>
  <c r="AA1031" i="4"/>
  <c r="AA2278" i="4"/>
  <c r="AO2282" i="1"/>
  <c r="AO2243" i="1"/>
  <c r="AA2239" i="4"/>
  <c r="AA1881" i="4"/>
  <c r="AO1885" i="1"/>
  <c r="AO1785" i="1"/>
  <c r="AA1781" i="4"/>
  <c r="AA154" i="4"/>
  <c r="AO158" i="1"/>
  <c r="AA1240" i="4"/>
  <c r="AO1244" i="1"/>
  <c r="AA2172" i="4"/>
  <c r="AO2176" i="1"/>
  <c r="AA2265" i="4"/>
  <c r="AO2269" i="1"/>
  <c r="AA1099" i="4"/>
  <c r="AO1103" i="1"/>
  <c r="AO1899" i="1"/>
  <c r="AA1895" i="4"/>
  <c r="AA811" i="4"/>
  <c r="AO815" i="1"/>
  <c r="AO1524" i="1"/>
  <c r="AA1520" i="4"/>
  <c r="AA531" i="4"/>
  <c r="AO535" i="1"/>
  <c r="AO1231" i="1"/>
  <c r="AA1227" i="4"/>
  <c r="AO301" i="1"/>
  <c r="AA297" i="4"/>
  <c r="AA382" i="4"/>
  <c r="AO386" i="1"/>
  <c r="AA482" i="4"/>
  <c r="AO486" i="1"/>
  <c r="AA1496" i="4"/>
  <c r="AO1500" i="1"/>
  <c r="AA496" i="4"/>
  <c r="AO500" i="1"/>
  <c r="AA2274" i="4"/>
  <c r="AO2278" i="1"/>
  <c r="AA1733" i="4"/>
  <c r="AO1737" i="1"/>
  <c r="AA91" i="4"/>
  <c r="AO95" i="1"/>
  <c r="AO1802" i="1"/>
  <c r="AA1798" i="4"/>
  <c r="AA21" i="4"/>
  <c r="AO25" i="1"/>
  <c r="AO793" i="1"/>
  <c r="AA789" i="4"/>
  <c r="AA304" i="4"/>
  <c r="AO308" i="1"/>
  <c r="AA997" i="4"/>
  <c r="AO1001" i="1"/>
  <c r="AA2129" i="4"/>
  <c r="AO2133" i="1"/>
  <c r="AO473" i="1"/>
  <c r="AA469" i="4"/>
  <c r="AA249" i="4"/>
  <c r="AO253" i="1"/>
  <c r="AO347" i="1"/>
  <c r="AA343" i="4"/>
  <c r="AA396" i="4"/>
  <c r="AO400" i="1"/>
  <c r="AO499" i="1"/>
  <c r="AA495" i="4"/>
  <c r="AO41" i="1"/>
  <c r="AA37" i="4"/>
  <c r="AO1160" i="1"/>
  <c r="AA1156" i="4"/>
  <c r="AO2136" i="1"/>
  <c r="AA2132" i="4"/>
  <c r="AA2204" i="4"/>
  <c r="AO2208" i="1"/>
  <c r="AO2398" i="1"/>
  <c r="AA2394" i="4"/>
  <c r="AA1266" i="4"/>
  <c r="AO1270" i="1"/>
  <c r="AA1432" i="4"/>
  <c r="AO1436" i="1"/>
  <c r="AO2108" i="1"/>
  <c r="AA2104" i="4"/>
  <c r="AA902" i="4"/>
  <c r="AO906" i="1"/>
  <c r="AO833" i="1"/>
  <c r="AA829" i="4"/>
  <c r="AO634" i="1"/>
  <c r="AA630" i="4"/>
  <c r="AO1328" i="1"/>
  <c r="AA1324" i="4"/>
  <c r="AA1533" i="4"/>
  <c r="AO1537" i="1"/>
  <c r="AA617" i="4"/>
  <c r="AO621" i="1"/>
  <c r="AO1668" i="1"/>
  <c r="AA1664" i="4"/>
  <c r="AO814" i="1"/>
  <c r="AA810" i="4"/>
  <c r="AA1689" i="4"/>
  <c r="AO1693" i="1"/>
  <c r="AO1215" i="1"/>
  <c r="AA1211" i="4"/>
  <c r="AO1290" i="1"/>
  <c r="AA1286" i="4"/>
  <c r="AO1301" i="1"/>
  <c r="AA1297" i="4"/>
  <c r="AO1511" i="1"/>
  <c r="AA1507" i="4"/>
  <c r="AA870" i="4"/>
  <c r="AO874" i="1"/>
  <c r="AO2075" i="1"/>
  <c r="AA2071" i="4"/>
  <c r="AA1640" i="4"/>
  <c r="AO1644" i="1"/>
  <c r="AA1756" i="4"/>
  <c r="AO1760" i="1"/>
  <c r="AO1717" i="1"/>
  <c r="AA1713" i="4"/>
  <c r="AA705" i="4"/>
  <c r="AO709" i="1"/>
  <c r="AA1638" i="4"/>
  <c r="AO1642" i="1"/>
  <c r="AO399" i="1"/>
  <c r="AA395" i="4"/>
  <c r="AO1041" i="1"/>
  <c r="AA1037" i="4"/>
  <c r="AA31" i="4"/>
  <c r="AO35" i="1"/>
  <c r="AA1189" i="4"/>
  <c r="AO1193" i="1"/>
  <c r="AO2325" i="1"/>
  <c r="AA2321" i="4"/>
  <c r="AA780" i="4"/>
  <c r="AO784" i="1"/>
  <c r="AA416" i="4"/>
  <c r="AO420" i="1"/>
  <c r="AA806" i="4"/>
  <c r="AO810" i="1"/>
  <c r="AA1338" i="4"/>
  <c r="AO1342" i="1"/>
  <c r="AO559" i="1"/>
  <c r="AA555" i="4"/>
  <c r="AO2344" i="1"/>
  <c r="AA2340" i="4"/>
  <c r="AA1540" i="4"/>
  <c r="AO1544" i="1"/>
  <c r="AO101" i="1"/>
  <c r="AA97" i="4"/>
  <c r="AO892" i="1"/>
  <c r="AA888" i="4"/>
  <c r="AO1646" i="1"/>
  <c r="AA1642" i="4"/>
  <c r="AA2277" i="4"/>
  <c r="AO2281" i="1"/>
  <c r="AA1983" i="4"/>
  <c r="AO1987" i="1"/>
  <c r="AA1510" i="4"/>
  <c r="AO1514" i="1"/>
  <c r="AA1393" i="4"/>
  <c r="AO1397" i="1"/>
  <c r="AA123" i="4"/>
  <c r="AO127" i="1"/>
  <c r="AA1404" i="4"/>
  <c r="AO1408" i="1"/>
  <c r="AO1205" i="1"/>
  <c r="AA1201" i="4"/>
  <c r="AA2495" i="4"/>
  <c r="AO2499" i="1"/>
  <c r="AO363" i="1"/>
  <c r="AA359" i="4"/>
  <c r="AA229" i="4"/>
  <c r="AO233" i="1"/>
  <c r="AA2013" i="4"/>
  <c r="AO2017" i="1"/>
  <c r="AA2484" i="4"/>
  <c r="AO2488" i="1"/>
  <c r="AO698" i="1"/>
  <c r="AA694" i="4"/>
  <c r="AO977" i="1"/>
  <c r="AA973" i="4"/>
  <c r="AA1779" i="4"/>
  <c r="AO1783" i="1"/>
  <c r="AO1002" i="1"/>
  <c r="AA998" i="4"/>
  <c r="AO1523" i="1"/>
  <c r="AA1519" i="4"/>
  <c r="AO2114" i="1"/>
  <c r="AA2110" i="4"/>
  <c r="AO1183" i="1"/>
  <c r="AA1179" i="4"/>
  <c r="AA2224" i="4"/>
  <c r="AO2228" i="1"/>
  <c r="AA309" i="4"/>
  <c r="AO313" i="1"/>
  <c r="AA1827" i="4"/>
  <c r="AO1831" i="1"/>
  <c r="AO722" i="1"/>
  <c r="AA718" i="4"/>
  <c r="AO1422" i="1"/>
  <c r="AA1418" i="4"/>
  <c r="AA306" i="4"/>
  <c r="AO310" i="1"/>
  <c r="AO692" i="1"/>
  <c r="AA688" i="4"/>
  <c r="AA794" i="4"/>
  <c r="AO798" i="1"/>
  <c r="AA1955" i="4"/>
  <c r="AO1959" i="1"/>
  <c r="AA1993" i="4"/>
  <c r="AO1997" i="1"/>
  <c r="AA1234" i="4"/>
  <c r="AO1238" i="1"/>
  <c r="AA2092" i="4"/>
  <c r="AO2096" i="1"/>
  <c r="AO230" i="1"/>
  <c r="AA226" i="4"/>
  <c r="AO1951" i="1"/>
  <c r="AA1947" i="4"/>
  <c r="AO1074" i="1"/>
  <c r="AA1070" i="4"/>
  <c r="AA2343" i="4"/>
  <c r="AO2347" i="1"/>
  <c r="AO610" i="1"/>
  <c r="AA606" i="4"/>
  <c r="AO1040" i="1"/>
  <c r="AA1036" i="4"/>
  <c r="AO1817" i="1"/>
  <c r="AA1813" i="4"/>
  <c r="AO727" i="1"/>
  <c r="AA723" i="4"/>
  <c r="AA2480" i="4"/>
  <c r="AO2484" i="1"/>
  <c r="AO1348" i="1"/>
  <c r="AA1344" i="4"/>
  <c r="AO2429" i="1"/>
  <c r="AA2425" i="4"/>
  <c r="AO2455" i="1"/>
  <c r="AA2451" i="4"/>
  <c r="AA2450" i="4"/>
  <c r="AO2454" i="1"/>
  <c r="AO2118" i="1"/>
  <c r="AA2114" i="4"/>
  <c r="AA559" i="4"/>
  <c r="AO563" i="1"/>
  <c r="AO38" i="1"/>
  <c r="AA34" i="4"/>
  <c r="AO27" i="1"/>
  <c r="AA23" i="4"/>
  <c r="AO2273" i="1"/>
  <c r="AA2269" i="4"/>
  <c r="AO1828" i="1"/>
  <c r="AA1824" i="4"/>
  <c r="AO822" i="1"/>
  <c r="AA818" i="4"/>
  <c r="AA772" i="4"/>
  <c r="AO776" i="1"/>
  <c r="AA616" i="4"/>
  <c r="AO620" i="1"/>
  <c r="AO384" i="1"/>
  <c r="AA380" i="4"/>
  <c r="AA269" i="4"/>
  <c r="AO273" i="1"/>
  <c r="AA104" i="4"/>
  <c r="AO108" i="1"/>
  <c r="AO1061" i="1"/>
  <c r="AA1057" i="4"/>
  <c r="AA2240" i="4"/>
  <c r="AO2244" i="1"/>
  <c r="AO1387" i="1"/>
  <c r="AA1383" i="4"/>
  <c r="AO2230" i="1"/>
  <c r="AA2226" i="4"/>
  <c r="AA1280" i="4"/>
  <c r="AO1284" i="1"/>
  <c r="AA330" i="4"/>
  <c r="AO334" i="1"/>
  <c r="AA282" i="4"/>
  <c r="AO286" i="1"/>
  <c r="AA1097" i="4"/>
  <c r="AO1101" i="1"/>
  <c r="AO2226" i="1"/>
  <c r="AA2222" i="4"/>
  <c r="AA1421" i="4"/>
  <c r="AO1425" i="1"/>
  <c r="AA757" i="4"/>
  <c r="AO761" i="1"/>
  <c r="AO2480" i="1"/>
  <c r="AA2476" i="4"/>
  <c r="AA126" i="4"/>
  <c r="AO130" i="1"/>
  <c r="AA1811" i="4"/>
  <c r="AO1815" i="1"/>
  <c r="AA719" i="4"/>
  <c r="AO723" i="1"/>
  <c r="AO899" i="1"/>
  <c r="AA895" i="4"/>
  <c r="AA1415" i="4"/>
  <c r="AO1419" i="1"/>
  <c r="AO1739" i="1"/>
  <c r="AA1735" i="4"/>
  <c r="AO1242" i="1"/>
  <c r="AA1238" i="4"/>
  <c r="AA458" i="4"/>
  <c r="AO462" i="1"/>
  <c r="AA618" i="4"/>
  <c r="AO622" i="1"/>
  <c r="AO1209" i="1"/>
  <c r="AA1205" i="4"/>
  <c r="AA138" i="4"/>
  <c r="AO142" i="1"/>
  <c r="AO1611" i="1"/>
  <c r="AA1607" i="4"/>
  <c r="AO769" i="1"/>
  <c r="AA765" i="4"/>
  <c r="AA1362" i="4"/>
  <c r="AO1366" i="1"/>
  <c r="AA1331" i="4"/>
  <c r="AO1335" i="1"/>
  <c r="AA1361" i="4"/>
  <c r="AO1365" i="1"/>
  <c r="AO1180" i="1"/>
  <c r="AA1176" i="4"/>
  <c r="AO1501" i="1"/>
  <c r="AA1497" i="4"/>
  <c r="AA169" i="4"/>
  <c r="AO173" i="1"/>
  <c r="AO1955" i="1"/>
  <c r="AA1951" i="4"/>
  <c r="AA1482" i="4"/>
  <c r="AO1486" i="1"/>
  <c r="AO438" i="1"/>
  <c r="AA434" i="4"/>
  <c r="AO851" i="1"/>
  <c r="AA847" i="4"/>
  <c r="AO1848" i="1"/>
  <c r="AA1844" i="4"/>
  <c r="AA379" i="4"/>
  <c r="AO383" i="1"/>
  <c r="AA10" i="4"/>
  <c r="AO14" i="1"/>
  <c r="AA96" i="4"/>
  <c r="AO100" i="1"/>
  <c r="AO1498" i="1"/>
  <c r="AA1494" i="4"/>
  <c r="AO1720" i="1"/>
  <c r="AA1716" i="4"/>
  <c r="AA2121" i="4"/>
  <c r="AO2125" i="1"/>
  <c r="AA587" i="4"/>
  <c r="AO591" i="1"/>
  <c r="AA1245" i="4"/>
  <c r="AO1249" i="1"/>
  <c r="AO1697" i="1"/>
  <c r="AA1693" i="4"/>
  <c r="AA1145" i="4"/>
  <c r="AO1149" i="1"/>
  <c r="AA1594" i="4"/>
  <c r="AO1598" i="1"/>
  <c r="AO595" i="1"/>
  <c r="AA591" i="4"/>
  <c r="AO465" i="1"/>
  <c r="AA461" i="4"/>
  <c r="AO1275" i="1"/>
  <c r="AA1271" i="4"/>
  <c r="AO1571" i="1"/>
  <c r="AA1567" i="4"/>
  <c r="AO691" i="1"/>
  <c r="AA687" i="4"/>
  <c r="AO1772" i="1"/>
  <c r="AA1768" i="4"/>
  <c r="AO295" i="1"/>
  <c r="AA291" i="4"/>
  <c r="AO294" i="1"/>
  <c r="AA290" i="4"/>
  <c r="AO261" i="1"/>
  <c r="AA257" i="4"/>
  <c r="AA1077" i="4"/>
  <c r="AO1081" i="1"/>
  <c r="AA339" i="4"/>
  <c r="AO343" i="1"/>
  <c r="AO1136" i="1"/>
  <c r="AA1132" i="4"/>
  <c r="AO1560" i="1"/>
  <c r="AA1556" i="4"/>
  <c r="AA579" i="4"/>
  <c r="AO583" i="1"/>
  <c r="AA2375" i="4"/>
  <c r="AO2379" i="1"/>
  <c r="AA2268" i="4"/>
  <c r="AO2272" i="1"/>
  <c r="AA1557" i="4"/>
  <c r="AO1561" i="1"/>
  <c r="AA931" i="4"/>
  <c r="AO935" i="1"/>
  <c r="AO340" i="1"/>
  <c r="AA336" i="4"/>
  <c r="AO387" i="1"/>
  <c r="AA383" i="4"/>
  <c r="AA901" i="4"/>
  <c r="AO905" i="1"/>
  <c r="AO1678" i="1"/>
  <c r="AA1674" i="4"/>
  <c r="AA921" i="4"/>
  <c r="AO925" i="1"/>
  <c r="AA667" i="4"/>
  <c r="AO671" i="1"/>
  <c r="AO1546" i="1"/>
  <c r="AA1542" i="4"/>
  <c r="AO2502" i="1"/>
  <c r="AA2498" i="4"/>
  <c r="AA712" i="4"/>
  <c r="AO716" i="1"/>
  <c r="AO380" i="1"/>
  <c r="AA376" i="4"/>
  <c r="AO1559" i="1"/>
  <c r="AA1555" i="4"/>
  <c r="AO1924" i="1"/>
  <c r="AA1920" i="4"/>
  <c r="AA1576" i="4"/>
  <c r="AO1580" i="1"/>
  <c r="AA234" i="4"/>
  <c r="AO238" i="1"/>
  <c r="AO1295" i="1"/>
  <c r="AA1291" i="4"/>
  <c r="AA1182" i="4"/>
  <c r="AO1186" i="1"/>
  <c r="AO1037" i="1"/>
  <c r="AA1033" i="4"/>
  <c r="AO1353" i="1"/>
  <c r="AA1349" i="4"/>
  <c r="AO1345" i="1"/>
  <c r="AA1341" i="4"/>
  <c r="AA38" i="4"/>
  <c r="AO42" i="1"/>
  <c r="AA1420" i="4"/>
  <c r="AO1424" i="1"/>
  <c r="AO554" i="1"/>
  <c r="AA550" i="4"/>
  <c r="AO1889" i="1"/>
  <c r="AA1885" i="4"/>
  <c r="AO199" i="1"/>
  <c r="AA195" i="4"/>
  <c r="AA1140" i="4"/>
  <c r="AO1144" i="1"/>
  <c r="AA2000" i="4"/>
  <c r="AO2004" i="1"/>
  <c r="AO1380" i="1"/>
  <c r="AA1376" i="4"/>
  <c r="AA648" i="4"/>
  <c r="AO652" i="1"/>
  <c r="AA1530" i="4"/>
  <c r="AO1534" i="1"/>
  <c r="AO1363" i="1"/>
  <c r="AA1359" i="4"/>
  <c r="AO16" i="1"/>
  <c r="AA12" i="4"/>
  <c r="AO1207" i="1"/>
  <c r="AA1203" i="4"/>
  <c r="AO1250" i="1"/>
  <c r="AA1246" i="4"/>
  <c r="AA94" i="4"/>
  <c r="AO98" i="1"/>
  <c r="AA2426" i="4"/>
  <c r="AO2430" i="1"/>
  <c r="AO1338" i="1"/>
  <c r="AA1334" i="4"/>
  <c r="AA1893" i="4"/>
  <c r="AO1897" i="1"/>
  <c r="AO894" i="1"/>
  <c r="AA890" i="4"/>
  <c r="AO1135" i="1"/>
  <c r="AA1131" i="4"/>
  <c r="AO1661" i="1"/>
  <c r="AA1657" i="4"/>
  <c r="AA2444" i="4"/>
  <c r="AO2448" i="1"/>
  <c r="AO2184" i="1"/>
  <c r="AA2180" i="4"/>
  <c r="AO1780" i="1"/>
  <c r="AA1776" i="4"/>
  <c r="AA2130" i="4"/>
  <c r="AO2134" i="1"/>
  <c r="AO585" i="1"/>
  <c r="AA581" i="4"/>
  <c r="AO2076" i="1"/>
  <c r="AA2072" i="4"/>
  <c r="AO410" i="1"/>
  <c r="AA406" i="4"/>
  <c r="AA1310" i="4"/>
  <c r="AO1314" i="1"/>
  <c r="AO148" i="1"/>
  <c r="AA144" i="4"/>
  <c r="AO2390" i="1"/>
  <c r="AA2386" i="4"/>
  <c r="AO1494" i="1"/>
  <c r="AA1490" i="4"/>
  <c r="AO2289" i="1"/>
  <c r="AA2285" i="4"/>
  <c r="AA1123" i="4"/>
  <c r="AO1127" i="1"/>
  <c r="AA1066" i="4"/>
  <c r="AO1070" i="1"/>
  <c r="AO2260" i="1"/>
  <c r="AA2256" i="4"/>
  <c r="AO2397" i="1"/>
  <c r="AA2393" i="4"/>
  <c r="AA348" i="4"/>
  <c r="AO352" i="1"/>
  <c r="AA2349" i="4"/>
  <c r="AO2353" i="1"/>
  <c r="AO2021" i="1"/>
  <c r="AA2017" i="4"/>
  <c r="AA2437" i="4"/>
  <c r="AO2441" i="1"/>
  <c r="AO995" i="1"/>
  <c r="AA991" i="4"/>
  <c r="AA2139" i="4"/>
  <c r="AO2143" i="1"/>
  <c r="AO2384" i="1"/>
  <c r="AA2380" i="4"/>
  <c r="AO1730" i="1"/>
  <c r="AA1726" i="4"/>
  <c r="AO1217" i="1"/>
  <c r="AA1213" i="4"/>
  <c r="AA1721" i="4"/>
  <c r="AO1725" i="1"/>
  <c r="AA947" i="4"/>
  <c r="AO951" i="1"/>
  <c r="AO231" i="1"/>
  <c r="AA227" i="4"/>
  <c r="AO2206" i="1"/>
  <c r="AA2202" i="4"/>
  <c r="AA98" i="4"/>
  <c r="AO102" i="1"/>
  <c r="AA926" i="4"/>
  <c r="AO930" i="1"/>
  <c r="AA200" i="4"/>
  <c r="AO204" i="1"/>
  <c r="AA1804" i="4"/>
  <c r="AO1808" i="1"/>
  <c r="AA317" i="4"/>
  <c r="AO321" i="1"/>
  <c r="AO1971" i="1"/>
  <c r="AA1967" i="4"/>
  <c r="AA745" i="4"/>
  <c r="AO749" i="1"/>
  <c r="AO1047" i="1"/>
  <c r="AA1043" i="4"/>
  <c r="AO1367" i="1"/>
  <c r="AA1363" i="4"/>
  <c r="AO999" i="1"/>
  <c r="AA995" i="4"/>
  <c r="AO1862" i="1"/>
  <c r="AA1858" i="4"/>
  <c r="AA1934" i="4"/>
  <c r="AO1938" i="1"/>
  <c r="AA855" i="4"/>
  <c r="AO859" i="1"/>
  <c r="AA741" i="4"/>
  <c r="AO745" i="1"/>
  <c r="AA2068" i="4"/>
  <c r="AO2072" i="1"/>
  <c r="AA2356" i="4"/>
  <c r="AO2360" i="1"/>
  <c r="AO1343" i="1"/>
  <c r="AA1339" i="4"/>
  <c r="AO969" i="1"/>
  <c r="AA965" i="4"/>
  <c r="AO355" i="1"/>
  <c r="AA351" i="4"/>
  <c r="AA1987" i="4"/>
  <c r="AO1991" i="1"/>
  <c r="AO593" i="1"/>
  <c r="AA589" i="4"/>
  <c r="AA1000" i="4"/>
  <c r="AO1004" i="1"/>
  <c r="AO2433" i="1"/>
  <c r="AA2429" i="4"/>
  <c r="AA1311" i="4"/>
  <c r="AO1315" i="1"/>
  <c r="AA74" i="4"/>
  <c r="AO78" i="1"/>
  <c r="AA2297" i="4"/>
  <c r="AO2301" i="1"/>
  <c r="AA2493" i="4"/>
  <c r="AO2497" i="1"/>
  <c r="AA1559" i="4"/>
  <c r="AO1563" i="1"/>
  <c r="AO2495" i="1"/>
  <c r="AA2491" i="4"/>
  <c r="AO1612" i="1"/>
  <c r="AA1608" i="4"/>
  <c r="AO598" i="1"/>
  <c r="AA594" i="4"/>
  <c r="AA720" i="4"/>
  <c r="AO724" i="1"/>
  <c r="AA2170" i="4"/>
  <c r="AO2174" i="1"/>
  <c r="AA2004" i="4"/>
  <c r="AO2008" i="1"/>
  <c r="AO1928" i="1"/>
  <c r="AA1924" i="4"/>
  <c r="AA2400" i="4"/>
  <c r="AO2404" i="1"/>
  <c r="AO2071" i="1"/>
  <c r="AA2067" i="4"/>
  <c r="AA281" i="4"/>
  <c r="AO285" i="1"/>
  <c r="AA674" i="4"/>
  <c r="AO678" i="1"/>
  <c r="AA2354" i="4"/>
  <c r="AO2358" i="1"/>
  <c r="AO293" i="1"/>
  <c r="AA289" i="4"/>
  <c r="AO226" i="1"/>
  <c r="AA222" i="4"/>
  <c r="AA1899" i="4"/>
  <c r="AO1903" i="1"/>
  <c r="AO788" i="1"/>
  <c r="AA784" i="4"/>
  <c r="AO550" i="1"/>
  <c r="AA546" i="4"/>
  <c r="AA485" i="4"/>
  <c r="AO489" i="1"/>
  <c r="AO739" i="1"/>
  <c r="AA735" i="4"/>
  <c r="AA1318" i="4"/>
  <c r="AO1322" i="1"/>
  <c r="AO530" i="1"/>
  <c r="AA526" i="4"/>
  <c r="AO1687" i="1"/>
  <c r="AA1683" i="4"/>
  <c r="AO171" i="1"/>
  <c r="AA167" i="4"/>
  <c r="AA1094" i="4"/>
  <c r="AO1098" i="1"/>
  <c r="AO44" i="1"/>
  <c r="AA40" i="4"/>
  <c r="AA2454" i="4"/>
  <c r="AO2458" i="1"/>
  <c r="AA407" i="4"/>
  <c r="AO411" i="1"/>
  <c r="AA832" i="4"/>
  <c r="AO836" i="1"/>
  <c r="AO1981" i="1"/>
  <c r="AA1977" i="4"/>
  <c r="AA1541" i="4"/>
  <c r="AO1545" i="1"/>
  <c r="AA2313" i="4"/>
  <c r="AO2317" i="1"/>
  <c r="AO1405" i="1"/>
  <c r="AA1401" i="4"/>
  <c r="AO2119" i="1"/>
  <c r="AA2115" i="4"/>
  <c r="AA989" i="4"/>
  <c r="AO993" i="1"/>
  <c r="AA1653" i="4"/>
  <c r="AO1657" i="1"/>
  <c r="AA923" i="4"/>
  <c r="AO927" i="1"/>
  <c r="AO1743" i="1"/>
  <c r="AA1739" i="4"/>
  <c r="AA1083" i="4"/>
  <c r="AO1087" i="1"/>
  <c r="AA1177" i="4"/>
  <c r="AO1181" i="1"/>
  <c r="AA1543" i="4"/>
  <c r="AO1547" i="1"/>
  <c r="AA302" i="4"/>
  <c r="AO306" i="1"/>
  <c r="AO1296" i="1"/>
  <c r="AA1292" i="4"/>
  <c r="AO1256" i="1"/>
  <c r="AA1252" i="4"/>
  <c r="AO1489" i="1"/>
  <c r="AA1485" i="4"/>
  <c r="AO354" i="1"/>
  <c r="AA350" i="4"/>
  <c r="AO1065" i="1"/>
  <c r="AA1061" i="4"/>
  <c r="AO243" i="1"/>
  <c r="AA239" i="4"/>
  <c r="AO1691" i="1"/>
  <c r="AA1687" i="4"/>
  <c r="AO1409" i="1"/>
  <c r="AA1405" i="4"/>
  <c r="AO209" i="1"/>
  <c r="AA205" i="4"/>
  <c r="AO187" i="1"/>
  <c r="AA183" i="4"/>
  <c r="AA1962" i="4"/>
  <c r="AO1966" i="1"/>
  <c r="AO2102" i="1"/>
  <c r="AA2098" i="4"/>
  <c r="AA2350" i="4"/>
  <c r="AO2354" i="1"/>
  <c r="AO1503" i="1"/>
  <c r="AA1499" i="4"/>
  <c r="AA44" i="4"/>
  <c r="AO48" i="1"/>
  <c r="AA1251" i="4"/>
  <c r="AO1255" i="1"/>
  <c r="AA2084" i="4"/>
  <c r="AO2088" i="1"/>
  <c r="AO973" i="1"/>
  <c r="AA969" i="4"/>
  <c r="AO221" i="1"/>
  <c r="AA217" i="4"/>
  <c r="AA1264" i="4"/>
  <c r="AO1268" i="1"/>
  <c r="AO46" i="1"/>
  <c r="AA42" i="4"/>
  <c r="AA2081" i="4"/>
  <c r="AO2085" i="1"/>
  <c r="AA2399" i="4"/>
  <c r="AO2403" i="1"/>
  <c r="AA2369" i="4"/>
  <c r="AO2373" i="1"/>
  <c r="AO15" i="1"/>
  <c r="AA11" i="4"/>
  <c r="AA2347" i="4"/>
  <c r="AO2351" i="1"/>
  <c r="AA1818" i="4"/>
  <c r="AO1822" i="1"/>
  <c r="AA1399" i="4"/>
  <c r="AO1403" i="1"/>
  <c r="AA2276" i="4"/>
  <c r="AO2280" i="1"/>
  <c r="AA1197" i="4"/>
  <c r="AO1201" i="1"/>
  <c r="AA2345" i="4"/>
  <c r="AO2349" i="1"/>
  <c r="AO1543" i="1"/>
  <c r="AA1539" i="4"/>
  <c r="AO1727" i="1"/>
  <c r="AA1723" i="4"/>
  <c r="AA620" i="4"/>
  <c r="AO624" i="1"/>
  <c r="AA1974" i="4"/>
  <c r="AO1978" i="1"/>
  <c r="AA2330" i="4"/>
  <c r="AO2334" i="1"/>
  <c r="AA2333" i="4"/>
  <c r="AO2337" i="1"/>
  <c r="AA1831" i="4"/>
  <c r="AO1835" i="1"/>
  <c r="AA486" i="4"/>
  <c r="AO490" i="1"/>
  <c r="AA929" i="4"/>
  <c r="AO933" i="1"/>
  <c r="AA1034" i="4"/>
  <c r="AO1038" i="1"/>
  <c r="AA1622" i="4"/>
  <c r="AO1626" i="1"/>
  <c r="AA1071" i="4"/>
  <c r="AO1075" i="1"/>
  <c r="AO640" i="1"/>
  <c r="AA636" i="4"/>
  <c r="AA1183" i="4"/>
  <c r="AO1187" i="1"/>
  <c r="AA1312" i="4"/>
  <c r="AO1316" i="1"/>
  <c r="AA1734" i="4"/>
  <c r="AO1738" i="1"/>
  <c r="AA1834" i="4"/>
  <c r="AO1838" i="1"/>
  <c r="AA2329" i="4"/>
  <c r="AO2333" i="1"/>
  <c r="AO1388" i="1"/>
  <c r="AA1384" i="4"/>
  <c r="AA1122" i="4"/>
  <c r="AO1126" i="1"/>
  <c r="AO388" i="1"/>
  <c r="AA384" i="4"/>
  <c r="AA210" i="4"/>
  <c r="AO214" i="1"/>
  <c r="AA834" i="4"/>
  <c r="AO838" i="1"/>
  <c r="AO1303" i="1"/>
  <c r="AA1299" i="4"/>
  <c r="AO2177" i="1"/>
  <c r="AA2173" i="4"/>
  <c r="AA1381" i="4"/>
  <c r="AO1385" i="1"/>
  <c r="AO1823" i="1"/>
  <c r="AA1819" i="4"/>
  <c r="AO942" i="1"/>
  <c r="AA938" i="4"/>
  <c r="AA13" i="4"/>
  <c r="AO17" i="1"/>
  <c r="AA773" i="4"/>
  <c r="AO777" i="1"/>
  <c r="AO2482" i="1"/>
  <c r="AA2478" i="4"/>
  <c r="AA2100" i="4"/>
  <c r="AO2104" i="1"/>
  <c r="AA2252" i="4"/>
  <c r="AO2256" i="1"/>
  <c r="AA164" i="4"/>
  <c r="AO168" i="1"/>
  <c r="AA1711" i="4"/>
  <c r="AO1715" i="1"/>
  <c r="AO156" i="1"/>
  <c r="AA152" i="4"/>
  <c r="AO2098" i="1"/>
  <c r="AA2094" i="4"/>
  <c r="AA823" i="4"/>
  <c r="AO827" i="1"/>
  <c r="AA646" i="4"/>
  <c r="AO650" i="1"/>
  <c r="AA219" i="4"/>
  <c r="AO223" i="1"/>
  <c r="AO1684" i="1"/>
  <c r="AA1680" i="4"/>
  <c r="AA419" i="4"/>
  <c r="AO423" i="1"/>
  <c r="AO870" i="1"/>
  <c r="AA866" i="4"/>
  <c r="AO2159" i="1"/>
  <c r="AA2155" i="4"/>
  <c r="AO2213" i="1"/>
  <c r="AA2209" i="4"/>
  <c r="AO2163" i="1"/>
  <c r="AA2159" i="4"/>
  <c r="AA150" i="4"/>
  <c r="AO154" i="1"/>
  <c r="AA1581" i="4"/>
  <c r="AO1585" i="1"/>
  <c r="AO1748" i="1"/>
  <c r="AA1744" i="4"/>
  <c r="AO2132" i="1"/>
  <c r="AA2128" i="4"/>
  <c r="AA889" i="4"/>
  <c r="AO893" i="1"/>
  <c r="AO795" i="1"/>
  <c r="AA791" i="4"/>
  <c r="AA2018" i="4"/>
  <c r="AO2022" i="1"/>
  <c r="AO2279" i="1"/>
  <c r="AA2275" i="4"/>
  <c r="AO1140" i="1"/>
  <c r="AA1136" i="4"/>
  <c r="AA2019" i="4"/>
  <c r="AO2023" i="1"/>
  <c r="AA1515" i="4"/>
  <c r="AO1519" i="1"/>
  <c r="AA39" i="4"/>
  <c r="AO43" i="1"/>
  <c r="AA322" i="4"/>
  <c r="AO326" i="1"/>
  <c r="AA627" i="4"/>
  <c r="AO631" i="1"/>
  <c r="AO495" i="1"/>
  <c r="AA491" i="4"/>
  <c r="AO225" i="1"/>
  <c r="AA221" i="4"/>
  <c r="AA1369" i="4"/>
  <c r="AO1373" i="1"/>
  <c r="AO427" i="1"/>
  <c r="AA423" i="4"/>
  <c r="AO627" i="1"/>
  <c r="AA623" i="4"/>
  <c r="AA2223" i="4"/>
  <c r="AO2227" i="1"/>
  <c r="AO1355" i="1"/>
  <c r="AA1351" i="4"/>
  <c r="AO23" i="1"/>
  <c r="AA19" i="4"/>
  <c r="AA361" i="4"/>
  <c r="AO365" i="1"/>
  <c r="AO1294" i="1"/>
  <c r="AA1290" i="4"/>
  <c r="AO195" i="1"/>
  <c r="AA191" i="4"/>
  <c r="AA1870" i="4"/>
  <c r="AO1874" i="1"/>
  <c r="AA155" i="4"/>
  <c r="AO159" i="1"/>
  <c r="AO753" i="1"/>
  <c r="AA749" i="4"/>
  <c r="AO332" i="1"/>
  <c r="AA328" i="4"/>
  <c r="AA2363" i="4"/>
  <c r="AO2367" i="1"/>
  <c r="AO2192" i="1"/>
  <c r="AA2188" i="4"/>
  <c r="AA572" i="4"/>
  <c r="AO576" i="1"/>
  <c r="AO970" i="1"/>
  <c r="AA966" i="4"/>
  <c r="AA1409" i="4"/>
  <c r="AO1413" i="1"/>
  <c r="AO1680" i="1"/>
  <c r="AA1676" i="4"/>
  <c r="AO812" i="1"/>
  <c r="AA808" i="4"/>
  <c r="AO1589" i="1"/>
  <c r="AA1585" i="4"/>
  <c r="AO182" i="1"/>
  <c r="AA178" i="4"/>
  <c r="AA1028" i="4"/>
  <c r="AO1032" i="1"/>
  <c r="AA2389" i="4"/>
  <c r="AO2393" i="1"/>
  <c r="AO1856" i="1"/>
  <c r="AA1852" i="4"/>
  <c r="AO1029" i="1"/>
  <c r="AA1025" i="4"/>
  <c r="AA2415" i="4"/>
  <c r="AO2419" i="1"/>
  <c r="AO2479" i="1"/>
  <c r="AA2475" i="4"/>
  <c r="AA2261" i="4"/>
  <c r="AO2265" i="1"/>
  <c r="AA2446" i="4"/>
  <c r="AO2450" i="1"/>
  <c r="AA915" i="4"/>
  <c r="AO919" i="1"/>
  <c r="AO126" i="1"/>
  <c r="AA122" i="4"/>
  <c r="AO1713" i="1"/>
  <c r="AA1709" i="4"/>
  <c r="AO1458" i="1"/>
  <c r="AA1454" i="4"/>
  <c r="AO1456" i="1"/>
  <c r="AA1452" i="4"/>
  <c r="AA175" i="4"/>
  <c r="AO179" i="1"/>
  <c r="AA433" i="4"/>
  <c r="AO437" i="1"/>
  <c r="AA1406" i="4"/>
  <c r="AO1410" i="1"/>
  <c r="AA1196" i="4"/>
  <c r="AO1200" i="1"/>
  <c r="AA1578" i="4"/>
  <c r="AO1582" i="1"/>
  <c r="AO1866" i="1"/>
  <c r="AA1862" i="4"/>
  <c r="AA2462" i="4"/>
  <c r="AO2466" i="1"/>
  <c r="AO510" i="1"/>
  <c r="AA506" i="4"/>
  <c r="AA1954" i="4"/>
  <c r="AO1958" i="1"/>
  <c r="AA1259" i="4"/>
  <c r="AO1263" i="1"/>
  <c r="AO1896" i="1"/>
  <c r="AA1892" i="4"/>
  <c r="AO1122" i="1"/>
  <c r="AA1118" i="4"/>
  <c r="AO1117" i="1"/>
  <c r="AA1113" i="4"/>
  <c r="AO1860" i="1"/>
  <c r="AA1856" i="4"/>
  <c r="AO1636" i="1"/>
  <c r="AA1632" i="4"/>
  <c r="AO2247" i="1"/>
  <c r="AA2243" i="4"/>
  <c r="AA1076" i="4"/>
  <c r="AO1080" i="1"/>
  <c r="AO1386" i="1"/>
  <c r="AA1382" i="4"/>
  <c r="AO1046" i="1"/>
  <c r="AA1042" i="4"/>
  <c r="AA1861" i="4"/>
  <c r="AO1865" i="1"/>
  <c r="AO1352" i="1"/>
  <c r="AA1348" i="4"/>
  <c r="AA1517" i="4"/>
  <c r="AO1521" i="1"/>
  <c r="AO1641" i="1"/>
  <c r="AA1637" i="4"/>
  <c r="AO756" i="1"/>
  <c r="AA752" i="4"/>
  <c r="AO1013" i="1"/>
  <c r="AA1009" i="4"/>
  <c r="AO2394" i="1"/>
  <c r="AA2390" i="4"/>
  <c r="AO2399" i="1"/>
  <c r="AA2395" i="4"/>
  <c r="AO371" i="1"/>
  <c r="AA367" i="4"/>
  <c r="AO1073" i="1"/>
  <c r="AA1069" i="4"/>
  <c r="AO441" i="1"/>
  <c r="AA437" i="4"/>
  <c r="AA622" i="4"/>
  <c r="AO626" i="1"/>
  <c r="AA57" i="4"/>
  <c r="AO61" i="1"/>
  <c r="AA1190" i="4"/>
  <c r="AO1194" i="1"/>
  <c r="AO1236" i="1"/>
  <c r="AA1232" i="4"/>
  <c r="AO1051" i="1"/>
  <c r="AA1047" i="4"/>
  <c r="AA2147" i="4"/>
  <c r="AO2151" i="1"/>
  <c r="AO1711" i="1"/>
  <c r="AA1707" i="4"/>
  <c r="AA2233" i="4"/>
  <c r="AO2237" i="1"/>
  <c r="AO1377" i="1"/>
  <c r="AA1373" i="4"/>
  <c r="AO1480" i="1"/>
  <c r="AA1476" i="4"/>
  <c r="AO1708" i="1"/>
  <c r="AA1704" i="4"/>
  <c r="AA2485" i="4"/>
  <c r="AO2489" i="1"/>
  <c r="AA1900" i="4"/>
  <c r="AO1904" i="1"/>
  <c r="AA707" i="4"/>
  <c r="AO711" i="1"/>
  <c r="AO1517" i="1"/>
  <c r="AA1513" i="4"/>
  <c r="AA2306" i="4"/>
  <c r="AO2310" i="1"/>
  <c r="AO1880" i="1"/>
  <c r="AA1876" i="4"/>
  <c r="AO606" i="1"/>
  <c r="AA602" i="4"/>
  <c r="AA1937" i="4"/>
  <c r="AO1941" i="1"/>
  <c r="AO981" i="1"/>
  <c r="AA977" i="4"/>
  <c r="AA2388" i="4"/>
  <c r="AO2392" i="1"/>
  <c r="AA1109" i="4"/>
  <c r="AO1113" i="1"/>
  <c r="AA2405" i="4"/>
  <c r="AO2409" i="1"/>
  <c r="AA1896" i="4"/>
  <c r="AO1900" i="1"/>
  <c r="AA58" i="4"/>
  <c r="AO62" i="1"/>
  <c r="AO729" i="1"/>
  <c r="AA725" i="4"/>
  <c r="AA1836" i="4"/>
  <c r="AO1840" i="1"/>
  <c r="AA1963" i="4"/>
  <c r="AO1967" i="1"/>
  <c r="AO1556" i="1"/>
  <c r="AA1552" i="4"/>
  <c r="AA250" i="4"/>
  <c r="AO254" i="1"/>
  <c r="AA1102" i="4"/>
  <c r="AO1106" i="1"/>
  <c r="AO13" i="1"/>
  <c r="AA9" i="4"/>
  <c r="AO1778" i="1"/>
  <c r="AA1774" i="4"/>
  <c r="AO360" i="1"/>
  <c r="AA356" i="4"/>
  <c r="AO731" i="1"/>
  <c r="AA727" i="4"/>
  <c r="AA28" i="4"/>
  <c r="AO32" i="1"/>
  <c r="AO660" i="1"/>
  <c r="AA656" i="4"/>
  <c r="AO1588" i="1"/>
  <c r="AA1584" i="4"/>
  <c r="AA1816" i="4"/>
  <c r="AO1820" i="1"/>
  <c r="AA2427" i="4"/>
  <c r="AO2431" i="1"/>
  <c r="AO1025" i="1"/>
  <c r="AA1021" i="4"/>
  <c r="AA2011" i="4"/>
  <c r="AO2015" i="1"/>
  <c r="AA1148" i="4"/>
  <c r="AO1152" i="1"/>
  <c r="AO1811" i="1"/>
  <c r="AA1807" i="4"/>
  <c r="AO45" i="1"/>
  <c r="AA41" i="4"/>
  <c r="AA1994" i="4"/>
  <c r="AO1998" i="1"/>
  <c r="AO296" i="1"/>
  <c r="AA292" i="4"/>
  <c r="AO1245" i="1"/>
  <c r="AA1241" i="4"/>
  <c r="AA355" i="4"/>
  <c r="AO359" i="1"/>
  <c r="AA1262" i="4"/>
  <c r="AO1266" i="1"/>
  <c r="AA862" i="4"/>
  <c r="AO866" i="1"/>
  <c r="AO2327" i="1"/>
  <c r="AA2323" i="4"/>
  <c r="AA1695" i="4"/>
  <c r="AO1699" i="1"/>
  <c r="AO212" i="1"/>
  <c r="AA208" i="4"/>
  <c r="AO1166" i="1"/>
  <c r="AA1162" i="4"/>
  <c r="AA1304" i="4"/>
  <c r="AO1308" i="1"/>
  <c r="AA93" i="4"/>
  <c r="AO97" i="1"/>
  <c r="AA1216" i="4"/>
  <c r="AO1220" i="1"/>
  <c r="AO2130" i="1"/>
  <c r="AA2126" i="4"/>
  <c r="AA857" i="4"/>
  <c r="AO861" i="1"/>
  <c r="AO799" i="1"/>
  <c r="AA795" i="4"/>
  <c r="AA2472" i="4"/>
  <c r="AO2476" i="1"/>
  <c r="AO1488" i="1"/>
  <c r="AA1484" i="4"/>
  <c r="AA134" i="4"/>
  <c r="AO138" i="1"/>
  <c r="AO1499" i="1"/>
  <c r="AA1495" i="4"/>
  <c r="AO2105" i="1"/>
  <c r="AA2101" i="4"/>
  <c r="AO934" i="1"/>
  <c r="AA930" i="4"/>
  <c r="AA1314" i="4"/>
  <c r="AO1318" i="1"/>
  <c r="AO1164" i="1"/>
  <c r="AA1160" i="4"/>
  <c r="AO1372" i="1"/>
  <c r="AA1368" i="4"/>
  <c r="AO1399" i="1"/>
  <c r="AA1395" i="4"/>
  <c r="AA1978" i="4"/>
  <c r="AO1982" i="1"/>
  <c r="AA2289" i="4"/>
  <c r="AO2293" i="1"/>
  <c r="AA803" i="4"/>
  <c r="AO807" i="1"/>
  <c r="AA2360" i="4"/>
  <c r="AO2364" i="1"/>
  <c r="AO1664" i="1"/>
  <c r="AA1660" i="4"/>
  <c r="AA1217" i="4"/>
  <c r="AO1221" i="1"/>
  <c r="AA1570" i="4"/>
  <c r="AO1574" i="1"/>
  <c r="AA2025" i="4"/>
  <c r="AO2029" i="1"/>
  <c r="AA2184" i="4"/>
  <c r="AO2188" i="1"/>
  <c r="AO1058" i="1"/>
  <c r="AA1054" i="4"/>
  <c r="AA599" i="4"/>
  <c r="AO603" i="1"/>
  <c r="AA2149" i="4"/>
  <c r="AO2153" i="1"/>
  <c r="AO2157" i="1"/>
  <c r="AA2153" i="4"/>
  <c r="AA881" i="4"/>
  <c r="AO885" i="1"/>
  <c r="AO351" i="1"/>
  <c r="AA347" i="4"/>
  <c r="AO1660" i="1"/>
  <c r="AA1656" i="4"/>
  <c r="AA109" i="4"/>
  <c r="AO113" i="1"/>
  <c r="AA1615" i="4"/>
  <c r="AO1619" i="1"/>
  <c r="AA670" i="4"/>
  <c r="AO674" i="1"/>
  <c r="AA2505" i="4"/>
  <c r="AO2509" i="1"/>
  <c r="AA2461" i="4"/>
  <c r="AO2465" i="1"/>
  <c r="AO2218" i="1"/>
  <c r="AA2214" i="4"/>
  <c r="AA420" i="4"/>
  <c r="AO424" i="1"/>
  <c r="AA566" i="4"/>
  <c r="AO570" i="1"/>
  <c r="AO1128" i="1"/>
  <c r="AA1124" i="4"/>
  <c r="AO1606" i="1"/>
  <c r="AA1602" i="4"/>
  <c r="AO2324" i="1"/>
  <c r="AA2320" i="4"/>
  <c r="AA1675" i="4"/>
  <c r="AO1679" i="1"/>
  <c r="AO2099" i="1"/>
  <c r="AA2095" i="4"/>
  <c r="AA1139" i="4"/>
  <c r="AO1143" i="1"/>
  <c r="AO1484" i="1"/>
  <c r="AA1480" i="4"/>
  <c r="AA1633" i="4"/>
  <c r="AO1637" i="1"/>
  <c r="AA2432" i="4"/>
  <c r="AO2436" i="1"/>
  <c r="AO771" i="1"/>
  <c r="AA767" i="4"/>
  <c r="AA1219" i="4"/>
  <c r="AO1223" i="1"/>
  <c r="AO1868" i="1"/>
  <c r="AA1864" i="4"/>
  <c r="AO1590" i="1"/>
  <c r="AA1586" i="4"/>
  <c r="AO2427" i="1"/>
  <c r="AA2423" i="4"/>
  <c r="AA194" i="4"/>
  <c r="AO198" i="1"/>
  <c r="AA459" i="4"/>
  <c r="AO463" i="1"/>
  <c r="AA1995" i="4"/>
  <c r="AO1999" i="1"/>
  <c r="AA2271" i="4"/>
  <c r="AO2275" i="1"/>
  <c r="AA1328" i="4"/>
  <c r="AO1332" i="1"/>
  <c r="AO1539" i="1"/>
  <c r="AA1535" i="4"/>
  <c r="AO1417" i="1"/>
  <c r="AA1413" i="4"/>
  <c r="AA507" i="4"/>
  <c r="AO511" i="1"/>
  <c r="AA2328" i="4"/>
  <c r="AO2332" i="1"/>
  <c r="AA1437" i="4"/>
  <c r="AO1441" i="1"/>
  <c r="AA1802" i="4"/>
  <c r="AO1806" i="1"/>
  <c r="AO824" i="1"/>
  <c r="AA820" i="4"/>
  <c r="AO872" i="1"/>
  <c r="AA868" i="4"/>
  <c r="AO299" i="1"/>
  <c r="AA295" i="4"/>
  <c r="AA1112" i="4"/>
  <c r="AO1116" i="1"/>
  <c r="AA629" i="4"/>
  <c r="AO633" i="1"/>
  <c r="AA582" i="4"/>
  <c r="AO586" i="1"/>
  <c r="AO2233" i="1"/>
  <c r="AA2229" i="4"/>
  <c r="AA1371" i="4"/>
  <c r="AO1375" i="1"/>
  <c r="AO2034" i="1"/>
  <c r="AA2030" i="4"/>
  <c r="AO581" i="1"/>
  <c r="AA577" i="4"/>
  <c r="AA708" i="4"/>
  <c r="AO712" i="1"/>
  <c r="AO2012" i="1"/>
  <c r="AA2008" i="4"/>
  <c r="AA1386" i="4"/>
  <c r="AO1390" i="1"/>
  <c r="AO2112" i="1"/>
  <c r="AA2108" i="4"/>
  <c r="AA2311" i="4"/>
  <c r="AO2315" i="1"/>
  <c r="AO1906" i="1"/>
  <c r="AA1902" i="4"/>
  <c r="AO533" i="1"/>
  <c r="AA529" i="4"/>
  <c r="AO2234" i="1"/>
  <c r="AA2230" i="4"/>
  <c r="AO2123" i="1"/>
  <c r="AA2119" i="4"/>
  <c r="AO881" i="1"/>
  <c r="AA877" i="4"/>
  <c r="AA316" i="4"/>
  <c r="AO320" i="1"/>
  <c r="AA2428" i="4"/>
  <c r="AO2432" i="1"/>
  <c r="AA1084" i="4"/>
  <c r="AO1088" i="1"/>
  <c r="AA2324" i="4"/>
  <c r="AO2328" i="1"/>
  <c r="AA315" i="4"/>
  <c r="AO319" i="1"/>
  <c r="AA132" i="4"/>
  <c r="AO136" i="1"/>
  <c r="AA321" i="4"/>
  <c r="AO325" i="1"/>
  <c r="AA1269" i="4"/>
  <c r="AO1273" i="1"/>
  <c r="AO1504" i="1"/>
  <c r="AA1500" i="4"/>
  <c r="AA2065" i="4"/>
  <c r="AO2069" i="1"/>
  <c r="AO587" i="1"/>
  <c r="AA583" i="4"/>
  <c r="AA1511" i="4"/>
  <c r="AO1515" i="1"/>
  <c r="AO18" i="1"/>
  <c r="AA14" i="4"/>
  <c r="AO781" i="1"/>
  <c r="AA777" i="4"/>
  <c r="AA1491" i="4"/>
  <c r="AO1495" i="1"/>
  <c r="AA1170" i="4"/>
  <c r="AO1174" i="1"/>
  <c r="AA1498" i="4"/>
  <c r="AO1502" i="1"/>
  <c r="AO954" i="1"/>
  <c r="AA950" i="4"/>
  <c r="AA1360" i="4"/>
  <c r="AO1364" i="1"/>
  <c r="AO1530" i="1"/>
  <c r="AA1526" i="4"/>
  <c r="AO1292" i="1"/>
  <c r="AA1288" i="4"/>
  <c r="AO147" i="1"/>
  <c r="AA143" i="4"/>
  <c r="AO1438" i="1"/>
  <c r="AA1434" i="4"/>
  <c r="AA1565" i="4"/>
  <c r="AO1569" i="1"/>
  <c r="AA1440" i="4"/>
  <c r="AO1444" i="1"/>
  <c r="AO1800" i="1"/>
  <c r="AA1796" i="4"/>
  <c r="AO1254" i="1"/>
  <c r="AA1250" i="4"/>
  <c r="AO796" i="1"/>
  <c r="AA792" i="4"/>
  <c r="AO2167" i="1"/>
  <c r="AA2163" i="4"/>
  <c r="AO1528" i="1"/>
  <c r="AA1524" i="4"/>
  <c r="AA1925" i="4"/>
  <c r="AO1929" i="1"/>
  <c r="AO850" i="1"/>
  <c r="AA846" i="4"/>
  <c r="AO287" i="1"/>
  <c r="AA283" i="4"/>
  <c r="AO262" i="1"/>
  <c r="AA258" i="4"/>
  <c r="AA659" i="4"/>
  <c r="AO663" i="1"/>
  <c r="AO1173" i="1"/>
  <c r="AA1169" i="4"/>
  <c r="AO29" i="1"/>
  <c r="AA25" i="4"/>
  <c r="AO272" i="1"/>
  <c r="AA268" i="4"/>
  <c r="AO1307" i="1"/>
  <c r="AA1303" i="4"/>
  <c r="AA1372" i="4"/>
  <c r="AO1376" i="1"/>
  <c r="AO2481" i="1"/>
  <c r="AA2477" i="4"/>
  <c r="AO143" i="1"/>
  <c r="AA139" i="4"/>
  <c r="AA1164" i="4"/>
  <c r="AO1168" i="1"/>
  <c r="AA27" i="4"/>
  <c r="AO31" i="1"/>
  <c r="AA1512" i="4"/>
  <c r="AO1516" i="1"/>
  <c r="AO1437" i="1"/>
  <c r="AA1433" i="4"/>
  <c r="AA2140" i="4"/>
  <c r="AO2144" i="1"/>
  <c r="AO1670" i="1"/>
  <c r="AA1666" i="4"/>
  <c r="AO413" i="1"/>
  <c r="AA409" i="4"/>
  <c r="AA59" i="4"/>
  <c r="AO63" i="1"/>
  <c r="AA1933" i="4"/>
  <c r="AO1937" i="1"/>
  <c r="AO448" i="1"/>
  <c r="AA444" i="4"/>
  <c r="AO2506" i="1"/>
  <c r="AA2502" i="4"/>
  <c r="AO416" i="1"/>
  <c r="AA412" i="4"/>
  <c r="AO2440" i="1"/>
  <c r="AA2436" i="4"/>
  <c r="AO322" i="1"/>
  <c r="AA318" i="4"/>
  <c r="AA945" i="4"/>
  <c r="AO949" i="1"/>
  <c r="AO2041" i="1"/>
  <c r="AA2037" i="4"/>
  <c r="AA2293" i="4"/>
  <c r="AO2297" i="1"/>
  <c r="AO2156" i="1"/>
  <c r="AA2152" i="4"/>
  <c r="AO979" i="1"/>
  <c r="AA975" i="4"/>
  <c r="AA1910" i="4"/>
  <c r="AO1914" i="1"/>
  <c r="AA1258" i="4"/>
  <c r="AO1262" i="1"/>
  <c r="AO1288" i="1"/>
  <c r="AA1284" i="4"/>
  <c r="AA357" i="4"/>
  <c r="AO361" i="1"/>
  <c r="AO577" i="1"/>
  <c r="AA573" i="4"/>
  <c r="AA837" i="4"/>
  <c r="AO841" i="1"/>
  <c r="AO1198" i="1"/>
  <c r="AA1194" i="4"/>
  <c r="AO1227" i="1"/>
  <c r="AA1223" i="4"/>
  <c r="AA2479" i="4"/>
  <c r="AO2483" i="1"/>
  <c r="AO1947" i="1"/>
  <c r="AA1943" i="4"/>
  <c r="AO1529" i="1"/>
  <c r="AA1525" i="4"/>
  <c r="AA1785" i="4"/>
  <c r="AO1789" i="1"/>
  <c r="AA543" i="4"/>
  <c r="AO547" i="1"/>
  <c r="AO895" i="1"/>
  <c r="AA891" i="4"/>
  <c r="AO1031" i="1"/>
  <c r="AA1027" i="4"/>
  <c r="AA731" i="4"/>
  <c r="AO735" i="1"/>
  <c r="AO263" i="1"/>
  <c r="AA259" i="4"/>
  <c r="AO996" i="1"/>
  <c r="AA992" i="4"/>
  <c r="AO1326" i="1"/>
  <c r="AA1322" i="4"/>
  <c r="AA2367" i="4"/>
  <c r="AO2371" i="1"/>
  <c r="AA2416" i="4"/>
  <c r="AO2420" i="1"/>
  <c r="AA1619" i="4"/>
  <c r="AO1623" i="1"/>
  <c r="AA1370" i="4"/>
  <c r="AO1374" i="1"/>
  <c r="AO2487" i="1"/>
  <c r="AA2483" i="4"/>
  <c r="AA1225" i="4"/>
  <c r="AO1229" i="1"/>
  <c r="AO284" i="1"/>
  <c r="AA280" i="4"/>
  <c r="AO449" i="1"/>
  <c r="AA445" i="4"/>
  <c r="AO2264" i="1"/>
  <c r="AA2260" i="4"/>
  <c r="AA2379" i="4"/>
  <c r="AO2383" i="1"/>
  <c r="AO2468" i="1"/>
  <c r="AA2464" i="4"/>
  <c r="AO1022" i="1"/>
  <c r="AA1018" i="4"/>
  <c r="AO1347" i="1"/>
  <c r="AA1343" i="4"/>
  <c r="AA552" i="4"/>
  <c r="AO556" i="1"/>
  <c r="AA1087" i="4"/>
  <c r="AO1091" i="1"/>
  <c r="AA1992" i="4"/>
  <c r="AO1996" i="1"/>
  <c r="AO1472" i="1"/>
  <c r="AA1468" i="4"/>
  <c r="AA1327" i="4"/>
  <c r="AO1331" i="1"/>
  <c r="AA2384" i="4"/>
  <c r="AO2388" i="1"/>
  <c r="AO85" i="1"/>
  <c r="AA81" i="4"/>
  <c r="AA2336" i="4"/>
  <c r="AO2340" i="1"/>
  <c r="AO2148" i="1"/>
  <c r="AA2144" i="4"/>
  <c r="AO1485" i="1"/>
  <c r="AA1481" i="4"/>
  <c r="AO1777" i="1"/>
  <c r="AA1773" i="4"/>
  <c r="AO2316" i="1"/>
  <c r="AA2312" i="4"/>
  <c r="AO33" i="1"/>
  <c r="AA29" i="4"/>
  <c r="AO1732" i="1"/>
  <c r="AA1728" i="4"/>
  <c r="AO738" i="1"/>
  <c r="AA734" i="4"/>
  <c r="AA964" i="4"/>
  <c r="AO968" i="1"/>
  <c r="AA2391" i="4"/>
  <c r="AO2395" i="1"/>
  <c r="AO521" i="1"/>
  <c r="AA517" i="4"/>
  <c r="AA199" i="4"/>
  <c r="AO203" i="1"/>
  <c r="AA1134" i="4"/>
  <c r="AO1138" i="1"/>
  <c r="AA1792" i="4"/>
  <c r="AO1796" i="1"/>
  <c r="AO2236" i="1"/>
  <c r="AA2232" i="4"/>
  <c r="AA2259" i="4"/>
  <c r="AO2263" i="1"/>
  <c r="AO1832" i="1"/>
  <c r="AA1828" i="4"/>
  <c r="AO1825" i="1"/>
  <c r="AA1821" i="4"/>
  <c r="AO1526" i="1"/>
  <c r="AA1522" i="4"/>
  <c r="AO425" i="1"/>
  <c r="AA421" i="4"/>
  <c r="AA1548" i="4"/>
  <c r="AO1552" i="1"/>
  <c r="AA1788" i="4"/>
  <c r="AO1792" i="1"/>
  <c r="AO2003" i="1"/>
  <c r="AA1999" i="4"/>
  <c r="AO1206" i="1"/>
  <c r="AA1202" i="4"/>
  <c r="AO1416" i="1"/>
  <c r="AA1412" i="4"/>
  <c r="AO307" i="1"/>
  <c r="AA303" i="4"/>
  <c r="AO588" i="1"/>
  <c r="AA584" i="4"/>
  <c r="AA914" i="4"/>
  <c r="AO918" i="1"/>
  <c r="AO1056" i="1"/>
  <c r="AA1052" i="4"/>
  <c r="AO694" i="1"/>
  <c r="AA690" i="4"/>
  <c r="AO2421" i="1"/>
  <c r="AA2417" i="4"/>
  <c r="AO1344" i="1"/>
  <c r="AA1340" i="4"/>
  <c r="AO476" i="1"/>
  <c r="AA472" i="4"/>
  <c r="AA2334" i="4"/>
  <c r="AO2338" i="1"/>
  <c r="AO1965" i="1"/>
  <c r="AA1961" i="4"/>
  <c r="AA562" i="4"/>
  <c r="AO566" i="1"/>
  <c r="AO512" i="1"/>
  <c r="AA508" i="4"/>
  <c r="AA403" i="4"/>
  <c r="AO407" i="1"/>
  <c r="AA1679" i="4"/>
  <c r="AO1683" i="1"/>
  <c r="AO604" i="1"/>
  <c r="AA600" i="4"/>
  <c r="AO215" i="1"/>
  <c r="AA211" i="4"/>
  <c r="AO1933" i="1"/>
  <c r="AA1929" i="4"/>
  <c r="AA1681" i="4"/>
  <c r="AO1685" i="1"/>
  <c r="AO389" i="1"/>
  <c r="AA385" i="4"/>
  <c r="AO2082" i="1"/>
  <c r="AA2078" i="4"/>
  <c r="AA319" i="4"/>
  <c r="AO323" i="1"/>
  <c r="AA920" i="4"/>
  <c r="AO924" i="1"/>
  <c r="AA1222" i="4"/>
  <c r="AO1226" i="1"/>
  <c r="AA1165" i="4"/>
  <c r="AO1169" i="1"/>
  <c r="AO1630" i="1"/>
  <c r="AA1626" i="4"/>
  <c r="AO1235" i="1"/>
  <c r="AA1231" i="4"/>
  <c r="AA970" i="4"/>
  <c r="AO974" i="1"/>
  <c r="AO755" i="1"/>
  <c r="AA751" i="4"/>
  <c r="AO457" i="1"/>
  <c r="AA453" i="4"/>
  <c r="AO2187" i="1"/>
  <c r="AA2183" i="4"/>
  <c r="AA956" i="4"/>
  <c r="AO960" i="1"/>
  <c r="AA615" i="4"/>
  <c r="AO619" i="1"/>
  <c r="AA2471" i="4"/>
  <c r="AO2475" i="1"/>
  <c r="AA2120" i="4"/>
  <c r="AO2124" i="1"/>
  <c r="AA2225" i="4"/>
  <c r="AO2229" i="1"/>
  <c r="AO210" i="1"/>
  <c r="AA206" i="4"/>
  <c r="AA1717" i="4"/>
  <c r="AO1721" i="1"/>
  <c r="AA645" i="4"/>
  <c r="AO649" i="1"/>
  <c r="AO1039" i="1"/>
  <c r="AA1035" i="4"/>
  <c r="AO975" i="1"/>
  <c r="AA971" i="4"/>
  <c r="AO1653" i="1"/>
  <c r="AA1649" i="4"/>
  <c r="AA181" i="4"/>
  <c r="AO185" i="1"/>
  <c r="AO1647" i="1"/>
  <c r="AA1643" i="4"/>
  <c r="AO2235" i="1"/>
  <c r="AA2231" i="4"/>
  <c r="AO2493" i="1"/>
  <c r="AA2489" i="4"/>
  <c r="AA1697" i="4"/>
  <c r="AO1701" i="1"/>
  <c r="AA2460" i="4"/>
  <c r="AO2464" i="1"/>
  <c r="AA1287" i="4"/>
  <c r="AO1291" i="1"/>
  <c r="AO1349" i="1"/>
  <c r="AA1345" i="4"/>
  <c r="AA1267" i="4"/>
  <c r="AO1271" i="1"/>
  <c r="AO896" i="1"/>
  <c r="AA892" i="4"/>
  <c r="AO549" i="1"/>
  <c r="AA545" i="4"/>
  <c r="AA1493" i="4"/>
  <c r="AO1497" i="1"/>
  <c r="AO1746" i="1"/>
  <c r="AA1742" i="4"/>
  <c r="AA1039" i="4"/>
  <c r="AO1043" i="1"/>
  <c r="AA724" i="4"/>
  <c r="AO728" i="1"/>
  <c r="AO452" i="1"/>
  <c r="AA448" i="4"/>
  <c r="AA644" i="4"/>
  <c r="AO648" i="1"/>
  <c r="AO1476" i="1"/>
  <c r="AA1472" i="4"/>
  <c r="AA2195" i="4"/>
  <c r="AO2199" i="1"/>
  <c r="AA1305" i="4"/>
  <c r="AO1309" i="1"/>
  <c r="AA2409" i="4"/>
  <c r="AO2413" i="1"/>
  <c r="AA653" i="4"/>
  <c r="AO657" i="1"/>
  <c r="AA2106" i="4"/>
  <c r="AO2110" i="1"/>
  <c r="AO821" i="1"/>
  <c r="AA817" i="4"/>
  <c r="AA2042" i="4"/>
  <c r="AO2046" i="1"/>
  <c r="AO1624" i="1"/>
  <c r="AA1620" i="4"/>
  <c r="AO2026" i="1"/>
  <c r="AA2022" i="4"/>
  <c r="AO357" i="1"/>
  <c r="AA353" i="4"/>
  <c r="AO1280" i="1"/>
  <c r="AA1276" i="4"/>
  <c r="AO1054" i="1"/>
  <c r="AA1050" i="4"/>
  <c r="AA2012" i="4"/>
  <c r="AO2016" i="1"/>
  <c r="AO750" i="1"/>
  <c r="AA746" i="4"/>
  <c r="AA228" i="4"/>
  <c r="AO232" i="1"/>
  <c r="AO2120" i="1"/>
  <c r="AA2116" i="4"/>
  <c r="AO1533" i="1"/>
  <c r="AA1529" i="4"/>
  <c r="AA1218" i="4"/>
  <c r="AO1222" i="1"/>
  <c r="AA1346" i="4"/>
  <c r="AO1350" i="1"/>
  <c r="AO283" i="1"/>
  <c r="AA279" i="4"/>
  <c r="AO2361" i="1"/>
  <c r="AA2357" i="4"/>
  <c r="AO379" i="1"/>
  <c r="AA375" i="4"/>
  <c r="AO141" i="1"/>
  <c r="AA137" i="4"/>
  <c r="AO628" i="1"/>
  <c r="AA624" i="4"/>
  <c r="AO1751" i="1"/>
  <c r="AA1747" i="4"/>
  <c r="AA1921" i="4"/>
  <c r="AO1925" i="1"/>
  <c r="AA816" i="4"/>
  <c r="AO820" i="1"/>
  <c r="AO636" i="1"/>
  <c r="AA632" i="4"/>
  <c r="AA1456" i="4"/>
  <c r="AO1460" i="1"/>
  <c r="AA2169" i="4"/>
  <c r="AO2173" i="1"/>
  <c r="AO670" i="1"/>
  <c r="AA666" i="4"/>
  <c r="AA106" i="4"/>
  <c r="AO110" i="1"/>
  <c r="AO2259" i="1"/>
  <c r="AA2255" i="4"/>
  <c r="AO2109" i="1"/>
  <c r="AA2105" i="4"/>
  <c r="AO481" i="1"/>
  <c r="AA477" i="4"/>
  <c r="AA320" i="4"/>
  <c r="AO324" i="1"/>
  <c r="AO466" i="1"/>
  <c r="AA462" i="4"/>
  <c r="AA2449" i="4"/>
  <c r="AO2453" i="1"/>
  <c r="AA1700" i="4"/>
  <c r="AO1704" i="1"/>
  <c r="AO364" i="1"/>
  <c r="AA360" i="4"/>
  <c r="AA2201" i="4"/>
  <c r="AO2205" i="1"/>
  <c r="AO986" i="1"/>
  <c r="AA982" i="4"/>
  <c r="AA92" i="4"/>
  <c r="AO96" i="1"/>
  <c r="AA1589" i="4"/>
  <c r="AO1593" i="1"/>
  <c r="AO1371" i="1"/>
  <c r="AA1367" i="4"/>
  <c r="AA1692" i="4"/>
  <c r="AO1696" i="1"/>
  <c r="AO1093" i="1"/>
  <c r="AA1089" i="4"/>
  <c r="AO1842" i="1"/>
  <c r="AA1838" i="4"/>
  <c r="AO2504" i="1"/>
  <c r="AA2500" i="4"/>
  <c r="AO1162" i="1"/>
  <c r="AA1158" i="4"/>
  <c r="AA1927" i="4"/>
  <c r="AO1931" i="1"/>
  <c r="AO2505" i="1"/>
  <c r="AA2501" i="4"/>
  <c r="AA464" i="4"/>
  <c r="AO468" i="1"/>
  <c r="AO2494" i="1"/>
  <c r="AA2490" i="4"/>
  <c r="AO644" i="1"/>
  <c r="AA640" i="4"/>
  <c r="AA1005" i="4"/>
  <c r="AO1009" i="1"/>
  <c r="AO477" i="1"/>
  <c r="AA473" i="4"/>
  <c r="AA2469" i="4"/>
  <c r="AO2473" i="1"/>
  <c r="AA362" i="4"/>
  <c r="AO366" i="1"/>
  <c r="AO1402" i="1"/>
  <c r="AA1398" i="4"/>
  <c r="AA1628" i="4"/>
  <c r="AO1632" i="1"/>
  <c r="AA511" i="4"/>
  <c r="AO515" i="1"/>
  <c r="AA1551" i="4"/>
  <c r="AO1555" i="1"/>
  <c r="AA215" i="4"/>
  <c r="AO219" i="1"/>
  <c r="AO1305" i="1"/>
  <c r="AA1301" i="4"/>
  <c r="AA1737" i="4"/>
  <c r="AO1741" i="1"/>
  <c r="AA2457" i="4"/>
  <c r="AO2461" i="1"/>
  <c r="AA1337" i="4"/>
  <c r="AO1341" i="1"/>
  <c r="AA836" i="4"/>
  <c r="AO840" i="1"/>
  <c r="AA1911" i="4"/>
  <c r="AO1915" i="1"/>
  <c r="AO2307" i="1"/>
  <c r="AA2303" i="4"/>
  <c r="AA1236" i="4"/>
  <c r="AO1240" i="1"/>
  <c r="AA455" i="4"/>
  <c r="AO459" i="1"/>
  <c r="AO1159" i="1"/>
  <c r="AA1155" i="4"/>
  <c r="AO1706" i="1"/>
  <c r="AA1702" i="4"/>
  <c r="AA1451" i="4"/>
  <c r="AO1455" i="1"/>
  <c r="AA661" i="4"/>
  <c r="AO665" i="1"/>
  <c r="AO2477" i="1"/>
  <c r="AA2473" i="4"/>
  <c r="AO65" i="1"/>
  <c r="AA61" i="4"/>
  <c r="AO2010" i="1"/>
  <c r="AA2006" i="4"/>
  <c r="AA428" i="4"/>
  <c r="AO432" i="1"/>
  <c r="AO2142" i="1"/>
  <c r="AA2138" i="4"/>
  <c r="AO1686" i="1"/>
  <c r="AA1682" i="4"/>
  <c r="AO2146" i="1"/>
  <c r="AA2142" i="4"/>
  <c r="AO188" i="1"/>
  <c r="AA184" i="4"/>
  <c r="AO1600" i="1"/>
  <c r="AA1596" i="4"/>
  <c r="AO1396" i="1"/>
  <c r="AA1392" i="4"/>
  <c r="AO2362" i="1"/>
  <c r="AA2358" i="4"/>
  <c r="AO10" i="1"/>
  <c r="AA6" i="4"/>
  <c r="AA1215" i="4"/>
  <c r="AO1219" i="1"/>
  <c r="AA1599" i="4"/>
  <c r="AO1603" i="1"/>
  <c r="AA814" i="4"/>
  <c r="AO818" i="1"/>
  <c r="AA80" i="4"/>
  <c r="AO84" i="1"/>
  <c r="AA262" i="4"/>
  <c r="AO266" i="1"/>
  <c r="AA439" i="4"/>
  <c r="AO443" i="1"/>
  <c r="AO82" i="1"/>
  <c r="AA78" i="4"/>
  <c r="AO304" i="1"/>
  <c r="AA300" i="4"/>
  <c r="AO715" i="1"/>
  <c r="AA711" i="4"/>
  <c r="AA1003" i="4"/>
  <c r="AO1007" i="1"/>
  <c r="AO184" i="1"/>
  <c r="AA180" i="4"/>
  <c r="AO99" i="1"/>
  <c r="AA95" i="4"/>
  <c r="AA1751" i="4"/>
  <c r="AO1755" i="1"/>
  <c r="AA1247" i="4"/>
  <c r="AO1251" i="1"/>
  <c r="AO2042" i="1"/>
  <c r="AA2038" i="4"/>
  <c r="AA538" i="4"/>
  <c r="AO542" i="1"/>
  <c r="AO958" i="1"/>
  <c r="AA954" i="4"/>
  <c r="AA108" i="4"/>
  <c r="AO112" i="1"/>
  <c r="AO220" i="1"/>
  <c r="AA216" i="4"/>
  <c r="AO345" i="1"/>
  <c r="AA341" i="4"/>
  <c r="AA1067" i="4"/>
  <c r="AO1071" i="1"/>
  <c r="AA1325" i="4"/>
  <c r="AO1329" i="1"/>
  <c r="AA990" i="4"/>
  <c r="AO994" i="1"/>
  <c r="AA732" i="4"/>
  <c r="AO736" i="1"/>
  <c r="AO446" i="1"/>
  <c r="AA442" i="4"/>
  <c r="AO2304" i="1"/>
  <c r="AA2300" i="4"/>
  <c r="AO461" i="1"/>
  <c r="AA457" i="4"/>
  <c r="AO1026" i="1"/>
  <c r="AA1022" i="4"/>
  <c r="AA561" i="4"/>
  <c r="AO565" i="1"/>
  <c r="AA2247" i="4"/>
  <c r="AO2251" i="1"/>
  <c r="AA504" i="4"/>
  <c r="AO508" i="1"/>
  <c r="AO192" i="1"/>
  <c r="AA188" i="4"/>
  <c r="AA1254" i="4"/>
  <c r="AO1258" i="1"/>
  <c r="AO1628" i="1"/>
  <c r="AA1624" i="4"/>
  <c r="AO444" i="1"/>
  <c r="AA440" i="4"/>
  <c r="AA441" i="4"/>
  <c r="AO445" i="1"/>
  <c r="AO180" i="1"/>
  <c r="AA176" i="4"/>
  <c r="AO1228" i="1"/>
  <c r="AA1224" i="4"/>
  <c r="AO178" i="1"/>
  <c r="AA174" i="4"/>
  <c r="AO1154" i="1"/>
  <c r="AA1150" i="4"/>
  <c r="AA2189" i="4"/>
  <c r="AO2193" i="1"/>
  <c r="AO2318" i="1"/>
  <c r="AA2314" i="4"/>
  <c r="AA1007" i="4"/>
  <c r="AO1011" i="1"/>
  <c r="AA1474" i="4"/>
  <c r="AO1478" i="1"/>
  <c r="AO1942" i="1"/>
  <c r="AA1938" i="4"/>
  <c r="AP10" i="1" l="1"/>
  <c r="AP18" i="1"/>
  <c r="AP1504" i="1"/>
  <c r="AP533" i="1"/>
  <c r="AP2034" i="1"/>
  <c r="AP824" i="1"/>
  <c r="AP1539" i="1"/>
  <c r="AP1868" i="1"/>
  <c r="AP1606" i="1"/>
  <c r="AP1058" i="1"/>
  <c r="AP1399" i="1"/>
  <c r="AP934" i="1"/>
  <c r="AP1488" i="1"/>
  <c r="AP2130" i="1"/>
  <c r="AP45" i="1"/>
  <c r="AP660" i="1"/>
  <c r="AP1778" i="1"/>
  <c r="AP1880" i="1"/>
  <c r="AP1708" i="1"/>
  <c r="AP1711" i="1"/>
  <c r="AP1073" i="1"/>
  <c r="AP1013" i="1"/>
  <c r="AP1352" i="1"/>
  <c r="AP1636" i="1"/>
  <c r="AP1896" i="1"/>
  <c r="AP1458" i="1"/>
  <c r="AP1029" i="1"/>
  <c r="AP182" i="1"/>
  <c r="AP1294" i="1"/>
  <c r="AP225" i="1"/>
  <c r="AP795" i="1"/>
  <c r="AP2159" i="1"/>
  <c r="AP156" i="1"/>
  <c r="AP942" i="1"/>
  <c r="AP1303" i="1"/>
  <c r="AP1727" i="1"/>
  <c r="AP221" i="1"/>
  <c r="AP1691" i="1"/>
  <c r="AP1489" i="1"/>
  <c r="AP1405" i="1"/>
  <c r="AP1687" i="1"/>
  <c r="AP226" i="1"/>
  <c r="AP999" i="1"/>
  <c r="AP1971" i="1"/>
  <c r="AP2206" i="1"/>
  <c r="AP1217" i="1"/>
  <c r="AP995" i="1"/>
  <c r="AP2260" i="1"/>
  <c r="AP148" i="1"/>
  <c r="AP585" i="1"/>
  <c r="AP1135" i="1"/>
  <c r="AP1250" i="1"/>
  <c r="AP1345" i="1"/>
  <c r="AP1559" i="1"/>
  <c r="AP340" i="1"/>
  <c r="AP1560" i="1"/>
  <c r="AP691" i="1"/>
  <c r="AP1498" i="1"/>
  <c r="AP438" i="1"/>
  <c r="AP1209" i="1"/>
  <c r="AP2480" i="1"/>
  <c r="AP1828" i="1"/>
  <c r="AP2429" i="1"/>
  <c r="AP1074" i="1"/>
  <c r="AP1422" i="1"/>
  <c r="AP2114" i="1"/>
  <c r="AP2344" i="1"/>
  <c r="AP1154" i="1"/>
  <c r="AP192" i="1"/>
  <c r="AP1026" i="1"/>
  <c r="AP345" i="1"/>
  <c r="AP99" i="1"/>
  <c r="AP188" i="1"/>
  <c r="AP2307" i="1"/>
  <c r="AP477" i="1"/>
  <c r="AP1371" i="1"/>
  <c r="AP481" i="1"/>
  <c r="AP2361" i="1"/>
  <c r="AP1280" i="1"/>
  <c r="AP549" i="1"/>
  <c r="AP210" i="1"/>
  <c r="AP2187" i="1"/>
  <c r="AP215" i="1"/>
  <c r="AP2421" i="1"/>
  <c r="AP2003" i="1"/>
  <c r="AP1832" i="1"/>
  <c r="AP1485" i="1"/>
  <c r="AP2264" i="1"/>
  <c r="AP895" i="1"/>
  <c r="AP979" i="1"/>
  <c r="AP2440" i="1"/>
  <c r="AP413" i="1"/>
  <c r="AP1307" i="1"/>
  <c r="AP2167" i="1"/>
  <c r="AP16" i="1"/>
  <c r="AP1889" i="1"/>
  <c r="AP1037" i="1"/>
  <c r="AP1546" i="1"/>
  <c r="AP261" i="1"/>
  <c r="AP1275" i="1"/>
  <c r="AP1955" i="1"/>
  <c r="AP1611" i="1"/>
  <c r="AP1739" i="1"/>
  <c r="AP27" i="1"/>
  <c r="AP1817" i="1"/>
  <c r="AP230" i="1"/>
  <c r="AP692" i="1"/>
  <c r="AP977" i="1"/>
  <c r="AP101" i="1"/>
  <c r="AP1686" i="1"/>
  <c r="AP1706" i="1"/>
  <c r="AP1305" i="1"/>
  <c r="AP644" i="1"/>
  <c r="AP2504" i="1"/>
  <c r="AP466" i="1"/>
  <c r="AP670" i="1"/>
  <c r="AP1751" i="1"/>
  <c r="AP1533" i="1"/>
  <c r="AP975" i="1"/>
  <c r="AP1235" i="1"/>
  <c r="AP1965" i="1"/>
  <c r="AP1056" i="1"/>
  <c r="AP1416" i="1"/>
  <c r="AP2236" i="1"/>
  <c r="AP1732" i="1"/>
  <c r="AP1472" i="1"/>
  <c r="AP2468" i="1"/>
  <c r="AP2487" i="1"/>
  <c r="AP1947" i="1"/>
  <c r="AP2506" i="1"/>
  <c r="AP2481" i="1"/>
  <c r="AP29" i="1"/>
  <c r="AP287" i="1"/>
  <c r="AP1254" i="1"/>
  <c r="AP1438" i="1"/>
  <c r="AP1292" i="1"/>
  <c r="AP587" i="1"/>
  <c r="AP2123" i="1"/>
  <c r="AP2233" i="1"/>
  <c r="AP299" i="1"/>
  <c r="AP2427" i="1"/>
  <c r="AP771" i="1"/>
  <c r="AP2218" i="1"/>
  <c r="AP1660" i="1"/>
  <c r="AP1164" i="1"/>
  <c r="AP1499" i="1"/>
  <c r="AP799" i="1"/>
  <c r="AP1166" i="1"/>
  <c r="AP296" i="1"/>
  <c r="AP1025" i="1"/>
  <c r="AP731" i="1"/>
  <c r="AP1556" i="1"/>
  <c r="AP1517" i="1"/>
  <c r="AP1377" i="1"/>
  <c r="AP1051" i="1"/>
  <c r="AP2399" i="1"/>
  <c r="AP1641" i="1"/>
  <c r="AP1046" i="1"/>
  <c r="AP1117" i="1"/>
  <c r="AP126" i="1"/>
  <c r="AP2479" i="1"/>
  <c r="AP812" i="1"/>
  <c r="AP753" i="1"/>
  <c r="AP23" i="1"/>
  <c r="AP427" i="1"/>
  <c r="AP2279" i="1"/>
  <c r="AP2132" i="1"/>
  <c r="AP2163" i="1"/>
  <c r="AP1478" i="1"/>
  <c r="AP445" i="1"/>
  <c r="AP2251" i="1"/>
  <c r="AP736" i="1"/>
  <c r="AP1329" i="1"/>
  <c r="AP112" i="1"/>
  <c r="AP542" i="1"/>
  <c r="AP1251" i="1"/>
  <c r="AP1007" i="1"/>
  <c r="AP443" i="1"/>
  <c r="AP84" i="1"/>
  <c r="AP1603" i="1"/>
  <c r="AP432" i="1"/>
  <c r="AP665" i="1"/>
  <c r="AP459" i="1"/>
  <c r="AP840" i="1"/>
  <c r="AP2461" i="1"/>
  <c r="AP1555" i="1"/>
  <c r="AP1632" i="1"/>
  <c r="AP366" i="1"/>
  <c r="AP468" i="1"/>
  <c r="AP1931" i="1"/>
  <c r="AP96" i="1"/>
  <c r="AP2205" i="1"/>
  <c r="AP1704" i="1"/>
  <c r="AP1460" i="1"/>
  <c r="AP820" i="1"/>
  <c r="AP1350" i="1"/>
  <c r="AP232" i="1"/>
  <c r="AP2016" i="1"/>
  <c r="AP2318" i="1"/>
  <c r="AP1228" i="1"/>
  <c r="AP1628" i="1"/>
  <c r="AP2304" i="1"/>
  <c r="AP304" i="1"/>
  <c r="AP1396" i="1"/>
  <c r="AP65" i="1"/>
  <c r="AP1093" i="1"/>
  <c r="AP2259" i="1"/>
  <c r="AP141" i="1"/>
  <c r="AP2026" i="1"/>
  <c r="AP1746" i="1"/>
  <c r="AP2235" i="1"/>
  <c r="AP755" i="1"/>
  <c r="AP2082" i="1"/>
  <c r="AP512" i="1"/>
  <c r="AP476" i="1"/>
  <c r="AP588" i="1"/>
  <c r="AP1526" i="1"/>
  <c r="AP521" i="1"/>
  <c r="AP2316" i="1"/>
  <c r="AP1347" i="1"/>
  <c r="AP284" i="1"/>
  <c r="AP996" i="1"/>
  <c r="AP1227" i="1"/>
  <c r="AP15" i="1"/>
  <c r="AP46" i="1"/>
  <c r="AP209" i="1"/>
  <c r="AP1065" i="1"/>
  <c r="AP1296" i="1"/>
  <c r="AP788" i="1"/>
  <c r="AP1612" i="1"/>
  <c r="AP969" i="1"/>
  <c r="AP1047" i="1"/>
  <c r="AP2384" i="1"/>
  <c r="AP2021" i="1"/>
  <c r="AP1494" i="1"/>
  <c r="AP410" i="1"/>
  <c r="AP1780" i="1"/>
  <c r="AP1380" i="1"/>
  <c r="AP1295" i="1"/>
  <c r="AP295" i="1"/>
  <c r="AP595" i="1"/>
  <c r="AP1848" i="1"/>
  <c r="AP1501" i="1"/>
  <c r="AP899" i="1"/>
  <c r="AP2230" i="1"/>
  <c r="AP384" i="1"/>
  <c r="AP610" i="1"/>
  <c r="AP1002" i="1"/>
  <c r="AP1646" i="1"/>
  <c r="AP2075" i="1"/>
  <c r="AP2193" i="1"/>
  <c r="AP1258" i="1"/>
  <c r="AP565" i="1"/>
  <c r="AP1071" i="1"/>
  <c r="AP266" i="1"/>
  <c r="AP1219" i="1"/>
  <c r="AP1915" i="1"/>
  <c r="AP1741" i="1"/>
  <c r="AP515" i="1"/>
  <c r="AP2473" i="1"/>
  <c r="AP1696" i="1"/>
  <c r="AP2453" i="1"/>
  <c r="AP110" i="1"/>
  <c r="AP1925" i="1"/>
  <c r="AP1222" i="1"/>
  <c r="AP657" i="1"/>
  <c r="AP1497" i="1"/>
  <c r="AP2229" i="1"/>
  <c r="AP960" i="1"/>
  <c r="AP323" i="1"/>
  <c r="AP407" i="1"/>
  <c r="AP2338" i="1"/>
  <c r="AP918" i="1"/>
  <c r="AP1792" i="1"/>
  <c r="AP1796" i="1"/>
  <c r="AP2395" i="1"/>
  <c r="AP1331" i="1"/>
  <c r="AP556" i="1"/>
  <c r="AP1229" i="1"/>
  <c r="AP2420" i="1"/>
  <c r="AP2483" i="1"/>
  <c r="AP1914" i="1"/>
  <c r="AP63" i="1"/>
  <c r="AP31" i="1"/>
  <c r="AP1569" i="1"/>
  <c r="AP1515" i="1"/>
  <c r="AP1273" i="1"/>
  <c r="AP2328" i="1"/>
  <c r="AP1375" i="1"/>
  <c r="AP1116" i="1"/>
  <c r="AP2332" i="1"/>
  <c r="AP1332" i="1"/>
  <c r="AP1999" i="1"/>
  <c r="AP198" i="1"/>
  <c r="AP1223" i="1"/>
  <c r="AP2436" i="1"/>
  <c r="AP424" i="1"/>
  <c r="AP2465" i="1"/>
  <c r="AP113" i="1"/>
  <c r="AP603" i="1"/>
  <c r="AP2188" i="1"/>
  <c r="AP1574" i="1"/>
  <c r="AP807" i="1"/>
  <c r="AP1982" i="1"/>
  <c r="AP1318" i="1"/>
  <c r="AP138" i="1"/>
  <c r="AP2476" i="1"/>
  <c r="AP861" i="1"/>
  <c r="AP1220" i="1"/>
  <c r="AP1308" i="1"/>
  <c r="AP1266" i="1"/>
  <c r="AP1998" i="1"/>
  <c r="AP2015" i="1"/>
  <c r="AP2431" i="1"/>
  <c r="AP32" i="1"/>
  <c r="AP254" i="1"/>
  <c r="AP1967" i="1"/>
  <c r="AP1900" i="1"/>
  <c r="AP1113" i="1"/>
  <c r="AP2310" i="1"/>
  <c r="AP711" i="1"/>
  <c r="AP2489" i="1"/>
  <c r="AP2237" i="1"/>
  <c r="AP2151" i="1"/>
  <c r="AP61" i="1"/>
  <c r="AP1521" i="1"/>
  <c r="AP1865" i="1"/>
  <c r="AP1263" i="1"/>
  <c r="AP1200" i="1"/>
  <c r="AP437" i="1"/>
  <c r="AP919" i="1"/>
  <c r="AP2265" i="1"/>
  <c r="AP2419" i="1"/>
  <c r="AP1032" i="1"/>
  <c r="AP159" i="1"/>
  <c r="AP365" i="1"/>
  <c r="AP1373" i="1"/>
  <c r="AP326" i="1"/>
  <c r="AP1519" i="1"/>
  <c r="AP2022" i="1"/>
  <c r="AP893" i="1"/>
  <c r="AP154" i="1"/>
  <c r="AP650" i="1"/>
  <c r="AP1715" i="1"/>
  <c r="AP2256" i="1"/>
  <c r="AP17" i="1"/>
  <c r="AP838" i="1"/>
  <c r="AP1838" i="1"/>
  <c r="AP1316" i="1"/>
  <c r="AP1626" i="1"/>
  <c r="AP933" i="1"/>
  <c r="AP1835" i="1"/>
  <c r="AP2334" i="1"/>
  <c r="AP624" i="1"/>
  <c r="AP1201" i="1"/>
  <c r="AP1403" i="1"/>
  <c r="AP2351" i="1"/>
  <c r="AP2373" i="1"/>
  <c r="AP2085" i="1"/>
  <c r="AP1268" i="1"/>
  <c r="AP1255" i="1"/>
  <c r="AP306" i="1"/>
  <c r="AP1181" i="1"/>
  <c r="AP1657" i="1"/>
  <c r="AP2317" i="1"/>
  <c r="AP411" i="1"/>
  <c r="AP1903" i="1"/>
  <c r="AP678" i="1"/>
  <c r="AP2174" i="1"/>
  <c r="AP2497" i="1"/>
  <c r="AP78" i="1"/>
  <c r="AP2072" i="1"/>
  <c r="AP859" i="1"/>
  <c r="AP749" i="1"/>
  <c r="AP321" i="1"/>
  <c r="AP204" i="1"/>
  <c r="AP102" i="1"/>
  <c r="AP1725" i="1"/>
  <c r="AP2143" i="1"/>
  <c r="AP2441" i="1"/>
  <c r="AP2353" i="1"/>
  <c r="AP1070" i="1"/>
  <c r="AP1314" i="1"/>
  <c r="AP2134" i="1"/>
  <c r="AP98" i="1"/>
  <c r="AP652" i="1"/>
  <c r="AP2004" i="1"/>
  <c r="AP42" i="1"/>
  <c r="AP1186" i="1"/>
  <c r="AP238" i="1"/>
  <c r="AP671" i="1"/>
  <c r="AP935" i="1"/>
  <c r="AP2272" i="1"/>
  <c r="AP583" i="1"/>
  <c r="AP1081" i="1"/>
  <c r="AP1598" i="1"/>
  <c r="AP591" i="1"/>
  <c r="AP100" i="1"/>
  <c r="AP383" i="1"/>
  <c r="AP1486" i="1"/>
  <c r="AP173" i="1"/>
  <c r="AP1335" i="1"/>
  <c r="AP142" i="1"/>
  <c r="AP622" i="1"/>
  <c r="AP1419" i="1"/>
  <c r="AP723" i="1"/>
  <c r="AP130" i="1"/>
  <c r="AP761" i="1"/>
  <c r="AP286" i="1"/>
  <c r="AP1284" i="1"/>
  <c r="AP273" i="1"/>
  <c r="AP620" i="1"/>
  <c r="AP2347" i="1"/>
  <c r="AP2096" i="1"/>
  <c r="AP1997" i="1"/>
  <c r="AP798" i="1"/>
  <c r="AP310" i="1"/>
  <c r="AP313" i="1"/>
  <c r="AP1783" i="1"/>
  <c r="AP2017" i="1"/>
  <c r="AP127" i="1"/>
  <c r="AP1514" i="1"/>
  <c r="AP2281" i="1"/>
  <c r="AP1544" i="1"/>
  <c r="AP810" i="1"/>
  <c r="AP784" i="1"/>
  <c r="AP1193" i="1"/>
  <c r="AP1642" i="1"/>
  <c r="AP1644" i="1"/>
  <c r="AP874" i="1"/>
  <c r="AP621" i="1"/>
  <c r="AP1270" i="1"/>
  <c r="AP2208" i="1"/>
  <c r="AP1001" i="1"/>
  <c r="AP1737" i="1"/>
  <c r="AP500" i="1"/>
  <c r="AP486" i="1"/>
  <c r="AP535" i="1"/>
  <c r="AP815" i="1"/>
  <c r="AP1103" i="1"/>
  <c r="AP2176" i="1"/>
  <c r="AP158" i="1"/>
  <c r="AP1885" i="1"/>
  <c r="AP2282" i="1"/>
  <c r="AP2129" i="1"/>
  <c r="AP1698" i="1"/>
  <c r="AP1963" i="1"/>
  <c r="AP1112" i="1"/>
  <c r="AP808" i="1"/>
  <c r="AP244" i="1"/>
  <c r="AP1633" i="1"/>
  <c r="AP2268" i="1"/>
  <c r="AP2207" i="1"/>
  <c r="AP1804" i="1"/>
  <c r="AP2248" i="1"/>
  <c r="AP403" i="1"/>
  <c r="AP255" i="1"/>
  <c r="AP1404" i="1"/>
  <c r="AP269" i="1"/>
  <c r="AP1189" i="1"/>
  <c r="AP1791" i="1"/>
  <c r="AP305" i="1"/>
  <c r="AP2401" i="1"/>
  <c r="AP1412" i="1"/>
  <c r="AP114" i="1"/>
  <c r="AP2092" i="1"/>
  <c r="AP1204" i="1"/>
  <c r="AP879" i="1"/>
  <c r="AP582" i="1"/>
  <c r="AP1703" i="1"/>
  <c r="AP1153" i="1"/>
  <c r="AP1218" i="1"/>
  <c r="AP1581" i="1"/>
  <c r="AP1583" i="1"/>
  <c r="AP1731" i="1"/>
  <c r="AP1975" i="1"/>
  <c r="AP2331" i="1"/>
  <c r="AP1554" i="1"/>
  <c r="AP1875" i="1"/>
  <c r="AP2357" i="1"/>
  <c r="AP393" i="1"/>
  <c r="AP1770" i="1"/>
  <c r="AP2232" i="1"/>
  <c r="AP1917" i="1"/>
  <c r="AP1208" i="1"/>
  <c r="AP1814" i="1"/>
  <c r="AP687" i="1"/>
  <c r="AP819" i="1"/>
  <c r="AP467" i="1"/>
  <c r="AP1487" i="1"/>
  <c r="AP1939" i="1"/>
  <c r="AP369" i="1"/>
  <c r="AP1150" i="1"/>
  <c r="AP229" i="1"/>
  <c r="AP1072" i="1"/>
  <c r="AP1340" i="1"/>
  <c r="AP2061" i="1"/>
  <c r="AP2501" i="1"/>
  <c r="AP1092" i="1"/>
  <c r="AP53" i="1"/>
  <c r="AP1912" i="1"/>
  <c r="AP2141" i="1"/>
  <c r="AP1855" i="1"/>
  <c r="AP2150" i="1"/>
  <c r="AP801" i="1"/>
  <c r="AP1893" i="1"/>
  <c r="AP49" i="1"/>
  <c r="AP1613" i="1"/>
  <c r="AP1508" i="1"/>
  <c r="AP21" i="1"/>
  <c r="AP744" i="1"/>
  <c r="AP842" i="1"/>
  <c r="AP592" i="1"/>
  <c r="AP1224" i="1"/>
  <c r="AP19" i="1"/>
  <c r="AP2336" i="1"/>
  <c r="AP1182" i="1"/>
  <c r="AP1423" i="1"/>
  <c r="AP672" i="1"/>
  <c r="AP1157" i="1"/>
  <c r="AP1473" i="1"/>
  <c r="AP2274" i="1"/>
  <c r="AP2472" i="1"/>
  <c r="AP414" i="1"/>
  <c r="AP1359" i="1"/>
  <c r="AP1406" i="1"/>
  <c r="AP1483" i="1"/>
  <c r="AP1062" i="1"/>
  <c r="AP748" i="1"/>
  <c r="AP2262" i="1"/>
  <c r="AP878" i="1"/>
  <c r="AP312" i="1"/>
  <c r="AP732" i="1"/>
  <c r="AP948" i="1"/>
  <c r="AP1479" i="1"/>
  <c r="AP54" i="1"/>
  <c r="AP2155" i="1"/>
  <c r="AP803" i="1"/>
  <c r="AP1594" i="1"/>
  <c r="AP613" i="1"/>
  <c r="AP897" i="1"/>
  <c r="AP1356" i="1"/>
  <c r="AP1259" i="1"/>
  <c r="AP395" i="1"/>
  <c r="AP2117" i="1"/>
  <c r="AP1505" i="1"/>
  <c r="AP34" i="1"/>
  <c r="AP1797" i="1"/>
  <c r="AP1774" i="1"/>
  <c r="AP1163" i="1"/>
  <c r="AP422" i="1"/>
  <c r="AP1682" i="1"/>
  <c r="AP1234" i="1"/>
  <c r="AP567" i="1"/>
  <c r="AP370" i="1"/>
  <c r="AP1954" i="1"/>
  <c r="AP641" i="1"/>
  <c r="AP1114" i="1"/>
  <c r="AP2196" i="1"/>
  <c r="AP1640" i="1"/>
  <c r="AP1287" i="1"/>
  <c r="AP2425" i="1"/>
  <c r="AP1134" i="1"/>
  <c r="AP1279" i="1"/>
  <c r="AP1935" i="1"/>
  <c r="AP1745" i="1"/>
  <c r="AP144" i="1"/>
  <c r="AP2492" i="1"/>
  <c r="AP1673" i="1"/>
  <c r="AP1368" i="1"/>
  <c r="AP2037" i="1"/>
  <c r="AP1992" i="1"/>
  <c r="AP342" i="1"/>
  <c r="AP1060" i="1"/>
  <c r="AP470" i="1"/>
  <c r="AP764" i="1"/>
  <c r="AP1905" i="1"/>
  <c r="AP2126" i="1"/>
  <c r="AP1357" i="1"/>
  <c r="AP1445" i="1"/>
  <c r="AP2246" i="1"/>
  <c r="AP1452" i="1"/>
  <c r="AP129" i="1"/>
  <c r="AP122" i="1"/>
  <c r="AP1602" i="1"/>
  <c r="AP2241" i="1"/>
  <c r="AP1579" i="1"/>
  <c r="AP70" i="1"/>
  <c r="AP693" i="1"/>
  <c r="AP2335" i="1"/>
  <c r="AP1379" i="1"/>
  <c r="AP517" i="1"/>
  <c r="AP328" i="1"/>
  <c r="AP124" i="1"/>
  <c r="AP1979" i="1"/>
  <c r="AP30" i="1"/>
  <c r="AP1176" i="1"/>
  <c r="AP429" i="1"/>
  <c r="AP2326" i="1"/>
  <c r="AP1078" i="1"/>
  <c r="AP1030" i="1"/>
  <c r="AP1892" i="1"/>
  <c r="AP1286" i="1"/>
  <c r="AP196" i="1"/>
  <c r="AP2186" i="1"/>
  <c r="AP344" i="1"/>
  <c r="AP1214" i="1"/>
  <c r="AP161" i="1"/>
  <c r="AP1826" i="1"/>
  <c r="AP1384" i="1"/>
  <c r="AP1976" i="1"/>
  <c r="AP956" i="1"/>
  <c r="AP666" i="1"/>
  <c r="AP1264" i="1"/>
  <c r="AP2305" i="1"/>
  <c r="AP484" i="1"/>
  <c r="AP548" i="1"/>
  <c r="AP1570" i="1"/>
  <c r="AP1317" i="1"/>
  <c r="AP921" i="1"/>
  <c r="AP392" i="1"/>
  <c r="AP1566" i="1"/>
  <c r="AP1066" i="1"/>
  <c r="AP701" i="1"/>
  <c r="AP2182" i="1"/>
  <c r="AP73" i="1"/>
  <c r="AP504" i="1"/>
  <c r="AP1146" i="1"/>
  <c r="AP740" i="1"/>
  <c r="AP913" i="1"/>
  <c r="AP1464" i="1"/>
  <c r="AP524" i="1"/>
  <c r="AP249" i="1"/>
  <c r="AP950" i="1"/>
  <c r="AP402" i="1"/>
  <c r="AP1984" i="1"/>
  <c r="AP673" i="1"/>
  <c r="AP1230" i="1"/>
  <c r="AP480" i="1"/>
  <c r="AP2190" i="1"/>
  <c r="AP1776" i="1"/>
  <c r="AP680" i="1"/>
  <c r="AP789" i="1"/>
  <c r="AP862" i="1"/>
  <c r="AP1427" i="1"/>
  <c r="AP501" i="1"/>
  <c r="AP1827" i="1"/>
  <c r="AP377" i="1"/>
  <c r="AP189" i="1"/>
  <c r="AP2321" i="1"/>
  <c r="AP936" i="1"/>
  <c r="AP1155" i="1"/>
  <c r="AP2044" i="1"/>
  <c r="AP1562" i="1"/>
  <c r="AP2028" i="1"/>
  <c r="AP1330" i="1"/>
  <c r="AP645" i="1"/>
  <c r="AP2423" i="1"/>
  <c r="AP2018" i="1"/>
  <c r="AP1655" i="1"/>
  <c r="AP1620" i="1"/>
  <c r="AP1015" i="1"/>
  <c r="AP2320" i="1"/>
  <c r="AP572" i="1"/>
  <c r="AP163" i="1"/>
  <c r="AP767" i="1"/>
  <c r="AP2166" i="1"/>
  <c r="AP2339" i="1"/>
  <c r="AP2128" i="1"/>
  <c r="AP635" i="1"/>
  <c r="AP367" i="1"/>
  <c r="AP1105" i="1"/>
  <c r="AP88" i="1"/>
  <c r="AP1608" i="1"/>
  <c r="AP397" i="1"/>
  <c r="AP1649" i="1"/>
  <c r="AP224" i="1"/>
  <c r="AP599" i="1"/>
  <c r="AP146" i="1"/>
  <c r="AP2183" i="1"/>
  <c r="AP40" i="1"/>
  <c r="AP1752" i="1"/>
  <c r="AP543" i="1"/>
  <c r="AP1398" i="1"/>
  <c r="AP479" i="1"/>
  <c r="AP1977" i="1"/>
  <c r="AP1758" i="1"/>
  <c r="AP2164" i="1"/>
  <c r="AP939" i="1"/>
  <c r="AP1768" i="1"/>
  <c r="AP882" i="1"/>
  <c r="AP1450" i="1"/>
  <c r="AP1210" i="1"/>
  <c r="AP629" i="1"/>
  <c r="AP1434" i="1"/>
  <c r="AP536" i="1"/>
  <c r="AP823" i="1"/>
  <c r="AP2255" i="1"/>
  <c r="AP1813" i="1"/>
  <c r="AP1805" i="1"/>
  <c r="AP514" i="1"/>
  <c r="AP475" i="1"/>
  <c r="AP488" i="1"/>
  <c r="AP447" i="1"/>
  <c r="AP405" i="1"/>
  <c r="AP2372" i="1"/>
  <c r="AP1300" i="1"/>
  <c r="AP277" i="1"/>
  <c r="AP2197" i="1"/>
  <c r="AP288" i="1"/>
  <c r="AP713" i="1"/>
  <c r="AP131" i="1"/>
  <c r="AP1513" i="1"/>
  <c r="AP1108" i="1"/>
  <c r="AP1722" i="1"/>
  <c r="AP778" i="1"/>
  <c r="AP1658" i="1"/>
  <c r="AP854" i="1"/>
  <c r="AP2322" i="1"/>
  <c r="AP1781" i="1"/>
  <c r="AP133" i="1"/>
  <c r="AP908" i="1"/>
  <c r="AP772" i="1"/>
  <c r="AP703" i="1"/>
  <c r="AP1622" i="1"/>
  <c r="AP22" i="1"/>
  <c r="AP2402" i="1"/>
  <c r="AP830" i="1"/>
  <c r="AP734" i="1"/>
  <c r="AP526" i="1"/>
  <c r="AP719" i="1"/>
  <c r="AP2245" i="1"/>
  <c r="AP300" i="1"/>
  <c r="AP2065" i="1"/>
  <c r="AP50" i="1"/>
  <c r="AP632" i="1"/>
  <c r="AP532" i="1"/>
  <c r="AP848" i="1"/>
  <c r="AP317" i="1"/>
  <c r="AP271" i="1"/>
  <c r="AP683" i="1"/>
  <c r="AP2111" i="1"/>
  <c r="AP2478" i="1"/>
  <c r="AP816" i="1"/>
  <c r="AP1084" i="1"/>
  <c r="AP1097" i="1"/>
  <c r="AP1430" i="1"/>
  <c r="AP1033" i="1"/>
  <c r="AP1082" i="1"/>
  <c r="AP103" i="1"/>
  <c r="AP1053" i="1"/>
  <c r="AP2463" i="1"/>
  <c r="AP83" i="1"/>
  <c r="AP166" i="1"/>
  <c r="AP1961" i="1"/>
  <c r="AP1059" i="1"/>
  <c r="AP415" i="1"/>
  <c r="AP472" i="1"/>
  <c r="AP1747" i="1"/>
  <c r="AP2089" i="1"/>
  <c r="AP245" i="1"/>
  <c r="AP1872" i="1"/>
  <c r="AP1801" i="1"/>
  <c r="AP125" i="1"/>
  <c r="AP398" i="1"/>
  <c r="AP2405" i="1"/>
  <c r="AP94" i="1"/>
  <c r="AP1943" i="1"/>
  <c r="AP1584" i="1"/>
  <c r="AP865" i="1"/>
  <c r="AP605" i="1"/>
  <c r="AP607" i="1"/>
  <c r="AP682" i="1"/>
  <c r="AP1141" i="1"/>
  <c r="AP181" i="1"/>
  <c r="AP794" i="1"/>
  <c r="AP963" i="1"/>
  <c r="AP997" i="1"/>
  <c r="AP800" i="1"/>
  <c r="AP2345" i="1"/>
  <c r="AP431" i="1"/>
  <c r="AP699" i="1"/>
  <c r="AP2225" i="1"/>
  <c r="AP529" i="1"/>
  <c r="AP507" i="1"/>
  <c r="AP132" i="1"/>
  <c r="AP1050" i="1"/>
  <c r="AP1278" i="1"/>
  <c r="AP1576" i="1"/>
  <c r="AP235" i="1"/>
  <c r="AP1849" i="1"/>
  <c r="AP786" i="1"/>
  <c r="AP972" i="1"/>
  <c r="AP797" i="1"/>
  <c r="AP978" i="1"/>
  <c r="AP961" i="1"/>
  <c r="AP900" i="1"/>
  <c r="AP1014" i="1"/>
  <c r="AP81" i="1"/>
  <c r="AP152" i="1"/>
  <c r="AP1878" i="1"/>
  <c r="AP118" i="1"/>
  <c r="AP835" i="1"/>
  <c r="AP1019" i="1"/>
  <c r="AP1857" i="1"/>
  <c r="AP898" i="1"/>
  <c r="AP965" i="1"/>
  <c r="AP1662" i="1"/>
  <c r="AP2252" i="1"/>
  <c r="AP2201" i="1"/>
  <c r="AP2306" i="1"/>
  <c r="AP1392" i="1"/>
  <c r="AP2106" i="1"/>
  <c r="AP1048" i="1"/>
  <c r="AP318" i="1"/>
  <c r="AP346" i="1"/>
  <c r="AP1196" i="1"/>
  <c r="AP1167" i="1"/>
  <c r="AP177" i="1"/>
  <c r="AP2285" i="1"/>
  <c r="AP2325" i="1"/>
  <c r="AP1785" i="1"/>
  <c r="AP1011" i="1"/>
  <c r="AP508" i="1"/>
  <c r="AP994" i="1"/>
  <c r="AP1755" i="1"/>
  <c r="AP818" i="1"/>
  <c r="AP1455" i="1"/>
  <c r="AP1240" i="1"/>
  <c r="AP1341" i="1"/>
  <c r="AP219" i="1"/>
  <c r="AP1009" i="1"/>
  <c r="AP1593" i="1"/>
  <c r="AP324" i="1"/>
  <c r="AP2173" i="1"/>
  <c r="AP1309" i="1"/>
  <c r="AP1043" i="1"/>
  <c r="AP2464" i="1"/>
  <c r="AP1721" i="1"/>
  <c r="AP2475" i="1"/>
  <c r="AP974" i="1"/>
  <c r="AP1226" i="1"/>
  <c r="AP566" i="1"/>
  <c r="AP2263" i="1"/>
  <c r="AP203" i="1"/>
  <c r="AP1996" i="1"/>
  <c r="AP2383" i="1"/>
  <c r="AP1374" i="1"/>
  <c r="AP547" i="1"/>
  <c r="AP1376" i="1"/>
  <c r="AP1174" i="1"/>
  <c r="AP2069" i="1"/>
  <c r="AP136" i="1"/>
  <c r="AP2432" i="1"/>
  <c r="AP586" i="1"/>
  <c r="AP1806" i="1"/>
  <c r="AP674" i="1"/>
  <c r="AP1942" i="1"/>
  <c r="AP178" i="1"/>
  <c r="AP180" i="1"/>
  <c r="AP444" i="1"/>
  <c r="AP461" i="1"/>
  <c r="AP446" i="1"/>
  <c r="AP220" i="1"/>
  <c r="AP958" i="1"/>
  <c r="AP2042" i="1"/>
  <c r="AP184" i="1"/>
  <c r="AP715" i="1"/>
  <c r="AP82" i="1"/>
  <c r="AP2362" i="1"/>
  <c r="AP1600" i="1"/>
  <c r="AP2146" i="1"/>
  <c r="AP2142" i="1"/>
  <c r="AP2010" i="1"/>
  <c r="AP2477" i="1"/>
  <c r="AP1159" i="1"/>
  <c r="AP1402" i="1"/>
  <c r="AP2494" i="1"/>
  <c r="AP2505" i="1"/>
  <c r="AP1162" i="1"/>
  <c r="AP1842" i="1"/>
  <c r="AP986" i="1"/>
  <c r="AP364" i="1"/>
  <c r="AP2109" i="1"/>
  <c r="AP636" i="1"/>
  <c r="AP628" i="1"/>
  <c r="AP379" i="1"/>
  <c r="AP283" i="1"/>
  <c r="AP2120" i="1"/>
  <c r="AP750" i="1"/>
  <c r="AP1054" i="1"/>
  <c r="AP357" i="1"/>
  <c r="AP1624" i="1"/>
  <c r="AP821" i="1"/>
  <c r="AP1476" i="1"/>
  <c r="AP452" i="1"/>
  <c r="AP896" i="1"/>
  <c r="AP1349" i="1"/>
  <c r="AP2493" i="1"/>
  <c r="AP1647" i="1"/>
  <c r="AP1653" i="1"/>
  <c r="AP1039" i="1"/>
  <c r="AP457" i="1"/>
  <c r="AP1630" i="1"/>
  <c r="AP389" i="1"/>
  <c r="AP1933" i="1"/>
  <c r="AP604" i="1"/>
  <c r="AP1344" i="1"/>
  <c r="AP694" i="1"/>
  <c r="AP307" i="1"/>
  <c r="AP1206" i="1"/>
  <c r="AP425" i="1"/>
  <c r="AP1825" i="1"/>
  <c r="AP738" i="1"/>
  <c r="AP33" i="1"/>
  <c r="AP1777" i="1"/>
  <c r="AP2148" i="1"/>
  <c r="AP85" i="1"/>
  <c r="AP1022" i="1"/>
  <c r="AP449" i="1"/>
  <c r="AP1326" i="1"/>
  <c r="AP263" i="1"/>
  <c r="AP1031" i="1"/>
  <c r="AP1529" i="1"/>
  <c r="AP1198" i="1"/>
  <c r="AP577" i="1"/>
  <c r="AP1288" i="1"/>
  <c r="AP2156" i="1"/>
  <c r="AP2041" i="1"/>
  <c r="AP322" i="1"/>
  <c r="AP416" i="1"/>
  <c r="AP448" i="1"/>
  <c r="AP1670" i="1"/>
  <c r="AP1437" i="1"/>
  <c r="AP143" i="1"/>
  <c r="AP272" i="1"/>
  <c r="AP1173" i="1"/>
  <c r="AP262" i="1"/>
  <c r="AP850" i="1"/>
  <c r="AP1528" i="1"/>
  <c r="AP796" i="1"/>
  <c r="AP1800" i="1"/>
  <c r="AP147" i="1"/>
  <c r="AP1530" i="1"/>
  <c r="AP954" i="1"/>
  <c r="AP781" i="1"/>
  <c r="AP881" i="1"/>
  <c r="AP2234" i="1"/>
  <c r="AP1906" i="1"/>
  <c r="AP2112" i="1"/>
  <c r="AP2012" i="1"/>
  <c r="AP581" i="1"/>
  <c r="AP872" i="1"/>
  <c r="AP1417" i="1"/>
  <c r="AP1590" i="1"/>
  <c r="AP1484" i="1"/>
  <c r="AP2099" i="1"/>
  <c r="AP2324" i="1"/>
  <c r="AP1128" i="1"/>
  <c r="AP351" i="1"/>
  <c r="AP2157" i="1"/>
  <c r="AP1664" i="1"/>
  <c r="AP1372" i="1"/>
  <c r="AP2105" i="1"/>
  <c r="AP212" i="1"/>
  <c r="AP2327" i="1"/>
  <c r="AP1245" i="1"/>
  <c r="AP1811" i="1"/>
  <c r="AP1588" i="1"/>
  <c r="AP360" i="1"/>
  <c r="AP13" i="1"/>
  <c r="AP729" i="1"/>
  <c r="AP981" i="1"/>
  <c r="AP606" i="1"/>
  <c r="AP1480" i="1"/>
  <c r="AP1236" i="1"/>
  <c r="AP441" i="1"/>
  <c r="AP371" i="1"/>
  <c r="AP2394" i="1"/>
  <c r="AP756" i="1"/>
  <c r="AP1386" i="1"/>
  <c r="AP2247" i="1"/>
  <c r="AP1860" i="1"/>
  <c r="AP1122" i="1"/>
  <c r="AP510" i="1"/>
  <c r="AP1866" i="1"/>
  <c r="AP1456" i="1"/>
  <c r="AP1713" i="1"/>
  <c r="AP1856" i="1"/>
  <c r="AP1589" i="1"/>
  <c r="AP1680" i="1"/>
  <c r="AP970" i="1"/>
  <c r="AP2192" i="1"/>
  <c r="AP332" i="1"/>
  <c r="AP195" i="1"/>
  <c r="AP1355" i="1"/>
  <c r="AP627" i="1"/>
  <c r="AP495" i="1"/>
  <c r="AP1140" i="1"/>
  <c r="AP1748" i="1"/>
  <c r="AP2213" i="1"/>
  <c r="AP870" i="1"/>
  <c r="AP1684" i="1"/>
  <c r="AP2098" i="1"/>
  <c r="AP2482" i="1"/>
  <c r="AP1823" i="1"/>
  <c r="AP2177" i="1"/>
  <c r="AP388" i="1"/>
  <c r="AP1388" i="1"/>
  <c r="AP640" i="1"/>
  <c r="AP1543" i="1"/>
  <c r="AP973" i="1"/>
  <c r="AP1503" i="1"/>
  <c r="AP2102" i="1"/>
  <c r="AP187" i="1"/>
  <c r="AP1409" i="1"/>
  <c r="AP243" i="1"/>
  <c r="AP354" i="1"/>
  <c r="AP1256" i="1"/>
  <c r="AP1743" i="1"/>
  <c r="AP2119" i="1"/>
  <c r="AP1981" i="1"/>
  <c r="AP44" i="1"/>
  <c r="AP171" i="1"/>
  <c r="AP530" i="1"/>
  <c r="AP739" i="1"/>
  <c r="AP550" i="1"/>
  <c r="AP293" i="1"/>
  <c r="AP2071" i="1"/>
  <c r="AP1928" i="1"/>
  <c r="AP598" i="1"/>
  <c r="AP2495" i="1"/>
  <c r="AP2433" i="1"/>
  <c r="AP593" i="1"/>
  <c r="AP355" i="1"/>
  <c r="AP1343" i="1"/>
  <c r="AP1862" i="1"/>
  <c r="AP1367" i="1"/>
  <c r="AP231" i="1"/>
  <c r="AP1730" i="1"/>
  <c r="AP2397" i="1"/>
  <c r="AP2289" i="1"/>
  <c r="AP2390" i="1"/>
  <c r="AP2076" i="1"/>
  <c r="AP2184" i="1"/>
  <c r="AP1661" i="1"/>
  <c r="AP894" i="1"/>
  <c r="AP1338" i="1"/>
  <c r="AP1207" i="1"/>
  <c r="AP1363" i="1"/>
  <c r="AP199" i="1"/>
  <c r="AP554" i="1"/>
  <c r="AP1353" i="1"/>
  <c r="AP1924" i="1"/>
  <c r="AP380" i="1"/>
  <c r="AP2502" i="1"/>
  <c r="AP1678" i="1"/>
  <c r="AP387" i="1"/>
  <c r="AP1136" i="1"/>
  <c r="AP294" i="1"/>
  <c r="AP1772" i="1"/>
  <c r="AP1571" i="1"/>
  <c r="AP465" i="1"/>
  <c r="AP1697" i="1"/>
  <c r="AP1720" i="1"/>
  <c r="AP851" i="1"/>
  <c r="AP1180" i="1"/>
  <c r="AP769" i="1"/>
  <c r="AP1242" i="1"/>
  <c r="AP2226" i="1"/>
  <c r="AP1387" i="1"/>
  <c r="AP1061" i="1"/>
  <c r="AP822" i="1"/>
  <c r="AP2273" i="1"/>
  <c r="AP38" i="1"/>
  <c r="AP2118" i="1"/>
  <c r="AP2455" i="1"/>
  <c r="AP1348" i="1"/>
  <c r="AP727" i="1"/>
  <c r="AP1040" i="1"/>
  <c r="AP1951" i="1"/>
  <c r="AP722" i="1"/>
  <c r="AP1183" i="1"/>
  <c r="AP1523" i="1"/>
  <c r="AP698" i="1"/>
  <c r="AP363" i="1"/>
  <c r="AP1205" i="1"/>
  <c r="AP892" i="1"/>
  <c r="AP559" i="1"/>
  <c r="AP1041" i="1"/>
  <c r="AP1717" i="1"/>
  <c r="AP1301" i="1"/>
  <c r="AP1215" i="1"/>
  <c r="AP814" i="1"/>
  <c r="AP1328" i="1"/>
  <c r="AP833" i="1"/>
  <c r="AP2108" i="1"/>
  <c r="AP1160" i="1"/>
  <c r="AP499" i="1"/>
  <c r="AP347" i="1"/>
  <c r="AP473" i="1"/>
  <c r="AP793" i="1"/>
  <c r="AP1802" i="1"/>
  <c r="AP301" i="1"/>
  <c r="AP498" i="1"/>
  <c r="AP170" i="1"/>
  <c r="AP1763" i="1"/>
  <c r="AP568" i="1"/>
  <c r="AP1969" i="1"/>
  <c r="AP2437" i="1"/>
  <c r="AP1930" i="1"/>
  <c r="AP2386" i="1"/>
  <c r="AP1946" i="1"/>
  <c r="AP1028" i="1"/>
  <c r="AP1654" i="1"/>
  <c r="AP202" i="1"/>
  <c r="AP917" i="1"/>
  <c r="AP843" i="1"/>
  <c r="AP1867" i="1"/>
  <c r="AP469" i="1"/>
  <c r="AP639" i="1"/>
  <c r="AP150" i="1"/>
  <c r="AP278" i="1"/>
  <c r="AP2457" i="1"/>
  <c r="AP573" i="1"/>
  <c r="AP105" i="1"/>
  <c r="AP1490" i="1"/>
  <c r="AP1518" i="1"/>
  <c r="AP2204" i="1"/>
  <c r="AP1945" i="1"/>
  <c r="AP1161" i="1"/>
  <c r="AP1702" i="1"/>
  <c r="AP2443" i="1"/>
  <c r="AP1887" i="1"/>
  <c r="AP174" i="1"/>
  <c r="AP1283" i="1"/>
  <c r="AP382" i="1"/>
  <c r="AP2211" i="1"/>
  <c r="AP2222" i="1"/>
  <c r="AP1818" i="1"/>
  <c r="AP1689" i="1"/>
  <c r="AP2181" i="1"/>
  <c r="AP1005" i="1"/>
  <c r="AP1428" i="1"/>
  <c r="AP971" i="1"/>
  <c r="AP246" i="1"/>
  <c r="AP471" i="1"/>
  <c r="AP1312" i="1"/>
  <c r="AP58" i="1"/>
  <c r="AP611" i="1"/>
  <c r="AP1790" i="1"/>
  <c r="AP575" i="1"/>
  <c r="AP544" i="1"/>
  <c r="AP1667" i="1"/>
  <c r="AP2231" i="1"/>
  <c r="AP374" i="1"/>
  <c r="AP2442" i="1"/>
  <c r="AP867" i="1"/>
  <c r="AP1034" i="1"/>
  <c r="AP528" i="1"/>
  <c r="AP831" i="1"/>
  <c r="AP1466" i="1"/>
  <c r="AP2216" i="1"/>
  <c r="AP2180" i="1"/>
  <c r="AP2020" i="1"/>
  <c r="AP1890" i="1"/>
  <c r="AP875" i="1"/>
  <c r="AP2382" i="1"/>
  <c r="AP2203" i="1"/>
  <c r="AP1771" i="1"/>
  <c r="AP1638" i="1"/>
  <c r="AP211" i="1"/>
  <c r="AP2300" i="1"/>
  <c r="AP2496" i="1"/>
  <c r="AP1324" i="1"/>
  <c r="AP714" i="1"/>
  <c r="AP2284" i="1"/>
  <c r="AP2412" i="1"/>
  <c r="AP1274" i="1"/>
  <c r="AP256" i="1"/>
  <c r="AP1042" i="1"/>
  <c r="AP157" i="1"/>
  <c r="AP1378" i="1"/>
  <c r="AP758" i="1"/>
  <c r="AP1927" i="1"/>
  <c r="AP1023" i="1"/>
  <c r="AP733" i="1"/>
  <c r="AP2452" i="1"/>
  <c r="AP1988" i="1"/>
  <c r="AP1650" i="1"/>
  <c r="AP1260" i="1"/>
  <c r="AP522" i="1"/>
  <c r="AP2170" i="1"/>
  <c r="AP349" i="1"/>
  <c r="AP2158" i="1"/>
  <c r="AP520" i="1"/>
  <c r="AP252" i="1"/>
  <c r="AP923" i="1"/>
  <c r="AP2101" i="1"/>
  <c r="AP876" i="1"/>
  <c r="AP460" i="1"/>
  <c r="AP375" i="1"/>
  <c r="AP2032" i="1"/>
  <c r="AP140" i="1"/>
  <c r="AP946" i="1"/>
  <c r="AP929" i="1"/>
  <c r="AP1008" i="1"/>
  <c r="AP2486" i="1"/>
  <c r="AP315" i="1"/>
  <c r="AP2416" i="1"/>
  <c r="AP2352" i="1"/>
  <c r="AP953" i="1"/>
  <c r="AP1829" i="1"/>
  <c r="AP492" i="1"/>
  <c r="AP955" i="1"/>
  <c r="AP2097" i="1"/>
  <c r="AP1333" i="1"/>
  <c r="AP1199" i="1"/>
  <c r="AP1306" i="1"/>
  <c r="AP1151" i="1"/>
  <c r="AP421" i="1"/>
  <c r="AP811" i="1"/>
  <c r="AP915" i="1"/>
  <c r="AP1147" i="1"/>
  <c r="AP1692" i="1"/>
  <c r="AP1311" i="1"/>
  <c r="AP1077" i="1"/>
  <c r="AP1400" i="1"/>
  <c r="AP1729" i="1"/>
  <c r="AP483" i="1"/>
  <c r="AP2047" i="1"/>
  <c r="AP217" i="1"/>
  <c r="AP167" i="1"/>
  <c r="AP802" i="1"/>
  <c r="AP1394" i="1"/>
  <c r="AP762" i="1"/>
  <c r="AP2013" i="1"/>
  <c r="AP1793" i="1"/>
  <c r="AP1767" i="1"/>
  <c r="AP853" i="1"/>
  <c r="AP408" i="1"/>
  <c r="AP59" i="1"/>
  <c r="AP2490" i="1"/>
  <c r="AP1361" i="1"/>
  <c r="AP1429" i="1"/>
  <c r="AP1170" i="1"/>
  <c r="AP1744" i="1"/>
  <c r="AP1045" i="1"/>
  <c r="AP855" i="1"/>
  <c r="AP1819" i="1"/>
  <c r="AP1786" i="1"/>
  <c r="AP37" i="1"/>
  <c r="AP1118" i="1"/>
  <c r="AP1960" i="1"/>
  <c r="AP331" i="1"/>
  <c r="AP1131" i="1"/>
  <c r="AP1883" i="1"/>
  <c r="AP1656" i="1"/>
  <c r="AP684" i="1"/>
  <c r="AP1907" i="1"/>
  <c r="AP1716" i="1"/>
  <c r="AP1020" i="1"/>
  <c r="AP1178" i="1"/>
  <c r="AP759" i="1"/>
  <c r="AP783" i="1"/>
  <c r="AP2172" i="1"/>
  <c r="AP109" i="1"/>
  <c r="AP1474" i="1"/>
  <c r="AP780" i="1"/>
  <c r="AP1568" i="1"/>
  <c r="AP1177" i="1"/>
  <c r="AP705" i="1"/>
  <c r="AP47" i="1"/>
  <c r="AP1243" i="1"/>
  <c r="AP2005" i="1"/>
  <c r="AP659" i="1"/>
  <c r="AP2113" i="1"/>
  <c r="AP1794" i="1"/>
  <c r="AP228" i="1"/>
  <c r="AP540" i="1"/>
  <c r="AP1506" i="1"/>
  <c r="AP1607" i="1"/>
  <c r="AP1550" i="1"/>
  <c r="AP706" i="1"/>
  <c r="AP1277" i="1"/>
  <c r="AP1707" i="1"/>
  <c r="AP1325" i="1"/>
  <c r="AP947" i="1"/>
  <c r="AP630" i="1"/>
  <c r="AP509" i="1"/>
  <c r="AP79" i="1"/>
  <c r="AP1922" i="1"/>
  <c r="AP93" i="1"/>
  <c r="AP1648" i="1"/>
  <c r="AP2006" i="1"/>
  <c r="AP1142" i="1"/>
  <c r="AP1468" i="1"/>
  <c r="AP376" i="1"/>
  <c r="AP1934" i="1"/>
  <c r="AP1016" i="1"/>
  <c r="AP1520" i="1"/>
  <c r="AP303" i="1"/>
  <c r="AP1049" i="1"/>
  <c r="AP1830" i="1"/>
  <c r="AP2137" i="1"/>
  <c r="AP725" i="1"/>
  <c r="AP485" i="1"/>
  <c r="AP1972" i="1"/>
  <c r="AP944" i="1"/>
  <c r="AP560" i="1"/>
  <c r="AP396" i="1"/>
  <c r="AP2286" i="1"/>
  <c r="AP553" i="1"/>
  <c r="AP2309" i="1"/>
  <c r="AP527" i="1"/>
  <c r="AP751" i="1"/>
  <c r="AP1018" i="1"/>
  <c r="AP1337" i="1"/>
  <c r="AP688" i="1"/>
  <c r="AP1557" i="1"/>
  <c r="AP1596" i="1"/>
  <c r="AP2145" i="1"/>
  <c r="AP1625" i="1"/>
  <c r="AP1085" i="1"/>
  <c r="AP2056" i="1"/>
  <c r="AP651" i="1"/>
  <c r="AP372" i="1"/>
  <c r="AP1810" i="1"/>
  <c r="AP160" i="1"/>
  <c r="AP1281" i="1"/>
  <c r="AP676" i="1"/>
  <c r="AP571" i="1"/>
  <c r="AP1672" i="1"/>
  <c r="AP1898" i="1"/>
  <c r="AP1006" i="1"/>
  <c r="AP333" i="1"/>
  <c r="AP868" i="1"/>
  <c r="AP2435" i="1"/>
  <c r="AP2219" i="1"/>
  <c r="AP1192" i="1"/>
  <c r="AP2277" i="1"/>
  <c r="AP2261" i="1"/>
  <c r="AP1859" i="1"/>
  <c r="AP779" i="1"/>
  <c r="AP1265" i="1"/>
  <c r="AP493" i="1"/>
  <c r="AP545" i="1"/>
  <c r="AP2147" i="1"/>
  <c r="AP1733" i="1"/>
  <c r="AP2139" i="1"/>
  <c r="AP826" i="1"/>
  <c r="AP1753" i="1"/>
  <c r="AP2043" i="1"/>
  <c r="AP1659" i="1"/>
  <c r="AP2299" i="1"/>
  <c r="AP922" i="1"/>
  <c r="AP2171" i="1"/>
  <c r="AP1675" i="1"/>
  <c r="AP1362" i="1"/>
  <c r="AP1985" i="1"/>
  <c r="AP2053" i="1"/>
  <c r="AP1894" i="1"/>
  <c r="AP523" i="1"/>
  <c r="AP478" i="1"/>
  <c r="AP661" i="1"/>
  <c r="AP1616" i="1"/>
  <c r="AP681" i="1"/>
  <c r="AP1761" i="1"/>
  <c r="AP2389" i="1"/>
  <c r="AP290" i="1"/>
  <c r="AP849" i="1"/>
  <c r="AP1877" i="1"/>
  <c r="AP1578" i="1"/>
  <c r="AP1354" i="1"/>
  <c r="AP1542" i="1"/>
  <c r="AP2224" i="1"/>
  <c r="AP91" i="1"/>
  <c r="AP1949" i="1"/>
  <c r="AP1782" i="1"/>
  <c r="AP1145" i="1"/>
  <c r="AP658" i="1"/>
  <c r="AP394" i="1"/>
  <c r="AP837" i="1"/>
  <c r="AP1919" i="1"/>
  <c r="AP765" i="1"/>
  <c r="AP2415" i="1"/>
  <c r="AP1334" i="1"/>
  <c r="AP1491" i="1"/>
  <c r="AP791" i="1"/>
  <c r="AP2049" i="1"/>
  <c r="AP1130" i="1"/>
  <c r="AP2066" i="1"/>
  <c r="AP1411" i="1"/>
  <c r="AP2319" i="1"/>
  <c r="AP68" i="1"/>
  <c r="AP1471" i="1"/>
  <c r="AP279" i="1"/>
  <c r="AP1139" i="1"/>
  <c r="AP1787" i="1"/>
  <c r="AP1891" i="1"/>
  <c r="AP1952" i="1"/>
  <c r="AP385" i="1"/>
  <c r="AP1421" i="1"/>
  <c r="AP123" i="1"/>
  <c r="AP730" i="1"/>
  <c r="AP1123" i="1"/>
  <c r="AP2154" i="1"/>
  <c r="AP106" i="1"/>
  <c r="AP1313" i="1"/>
  <c r="AP1836" i="1"/>
  <c r="AP538" i="1"/>
  <c r="AP695" i="1"/>
  <c r="AP943" i="1"/>
  <c r="AP1663" i="1"/>
  <c r="AP2162" i="1"/>
  <c r="AP1531" i="1"/>
  <c r="AP1973" i="1"/>
  <c r="AP1414" i="1"/>
  <c r="AP1944" i="1"/>
  <c r="AP2051" i="1"/>
  <c r="AP856" i="1"/>
  <c r="AP1017" i="1"/>
  <c r="AP1695" i="1"/>
  <c r="AP562" i="1"/>
  <c r="AP2377" i="1"/>
  <c r="AP1882" i="1"/>
  <c r="AP2418" i="1"/>
  <c r="AP1535" i="1"/>
  <c r="AP625" i="1"/>
  <c r="AP655" i="1"/>
  <c r="AP282" i="1"/>
  <c r="AP1674" i="1"/>
  <c r="AP1901" i="1"/>
  <c r="AP135" i="1"/>
  <c r="AP2291" i="1"/>
  <c r="AP2498" i="1"/>
  <c r="AP417" i="1"/>
  <c r="AP1129" i="1"/>
  <c r="AP1467" i="1"/>
  <c r="AP2424" i="1"/>
  <c r="AP1267" i="1"/>
  <c r="AP66" i="1"/>
  <c r="AP2447" i="1"/>
  <c r="AP2467" i="1"/>
  <c r="AP2160" i="1"/>
  <c r="AP289" i="1"/>
  <c r="AP940" i="1"/>
  <c r="AP623" i="1"/>
  <c r="AP825" i="1"/>
  <c r="AP149" i="1"/>
  <c r="AP60" i="1"/>
  <c r="AP1709" i="1"/>
  <c r="AP519" i="1"/>
  <c r="AP1351" i="1"/>
  <c r="AP207" i="1"/>
  <c r="AP2221" i="1"/>
  <c r="AP852" i="1"/>
  <c r="AP539" i="1"/>
  <c r="AP891" i="1"/>
  <c r="AP1604" i="1"/>
  <c r="AP1465" i="1"/>
  <c r="AP439" i="1"/>
  <c r="AP612" i="1"/>
  <c r="AP341" i="1"/>
  <c r="AP910" i="1"/>
  <c r="AP1864" i="1"/>
  <c r="AP119" i="1"/>
  <c r="AP1110" i="1"/>
  <c r="AP55" i="1"/>
  <c r="AP1463" i="1"/>
  <c r="AP1188" i="1"/>
  <c r="AP2014" i="1"/>
  <c r="AP1920" i="1"/>
  <c r="AP264" i="1"/>
  <c r="AP614" i="1"/>
  <c r="AP1184" i="1"/>
  <c r="AP564" i="1"/>
  <c r="AP2314" i="1"/>
  <c r="AP675" i="1"/>
  <c r="AP643" i="1"/>
  <c r="AP298" i="1"/>
  <c r="AP2048" i="1"/>
  <c r="AP1677" i="1"/>
  <c r="AP2220" i="1"/>
  <c r="AP1420" i="1"/>
  <c r="AP276" i="1"/>
  <c r="AP259" i="1"/>
  <c r="AP1564" i="1"/>
  <c r="AP1993" i="1"/>
  <c r="AP86" i="1"/>
  <c r="AP2116" i="1"/>
  <c r="AP912" i="1"/>
  <c r="AP1666" i="1"/>
  <c r="AP1956" i="1"/>
  <c r="AP1766" i="1"/>
  <c r="AP1096" i="1"/>
  <c r="AP717" i="1"/>
  <c r="AP236" i="1"/>
  <c r="AP1237" i="1"/>
  <c r="AP491" i="1"/>
  <c r="AP667" i="1"/>
  <c r="AP213" i="1"/>
  <c r="AP2046" i="1"/>
  <c r="AP2110" i="1"/>
  <c r="AP2413" i="1"/>
  <c r="AP2199" i="1"/>
  <c r="AP648" i="1"/>
  <c r="AP728" i="1"/>
  <c r="AP1271" i="1"/>
  <c r="AP1291" i="1"/>
  <c r="AP1701" i="1"/>
  <c r="AP185" i="1"/>
  <c r="AP649" i="1"/>
  <c r="AP2124" i="1"/>
  <c r="AP619" i="1"/>
  <c r="AP1169" i="1"/>
  <c r="AP924" i="1"/>
  <c r="AP1685" i="1"/>
  <c r="AP1683" i="1"/>
  <c r="AP1552" i="1"/>
  <c r="AP1138" i="1"/>
  <c r="AP968" i="1"/>
  <c r="AP2340" i="1"/>
  <c r="AP2388" i="1"/>
  <c r="AP1091" i="1"/>
  <c r="AP1623" i="1"/>
  <c r="AP2371" i="1"/>
  <c r="AP735" i="1"/>
  <c r="AP1789" i="1"/>
  <c r="AP841" i="1"/>
  <c r="AP361" i="1"/>
  <c r="AP1262" i="1"/>
  <c r="AP2297" i="1"/>
  <c r="AP949" i="1"/>
  <c r="AP1937" i="1"/>
  <c r="AP2144" i="1"/>
  <c r="AP1516" i="1"/>
  <c r="AP1168" i="1"/>
  <c r="AP663" i="1"/>
  <c r="AP1929" i="1"/>
  <c r="AP1444" i="1"/>
  <c r="AP1364" i="1"/>
  <c r="AP1502" i="1"/>
  <c r="AP1495" i="1"/>
  <c r="AP325" i="1"/>
  <c r="AP319" i="1"/>
  <c r="AP1088" i="1"/>
  <c r="AP320" i="1"/>
  <c r="AP2315" i="1"/>
  <c r="AP1390" i="1"/>
  <c r="AP712" i="1"/>
  <c r="AP633" i="1"/>
  <c r="AP1441" i="1"/>
  <c r="AP511" i="1"/>
  <c r="AP2275" i="1"/>
  <c r="AP463" i="1"/>
  <c r="AP1637" i="1"/>
  <c r="AP1143" i="1"/>
  <c r="AP1679" i="1"/>
  <c r="AP570" i="1"/>
  <c r="AP2509" i="1"/>
  <c r="AP1619" i="1"/>
  <c r="AP885" i="1"/>
  <c r="AP2153" i="1"/>
  <c r="AP2029" i="1"/>
  <c r="AP1221" i="1"/>
  <c r="AP2364" i="1"/>
  <c r="AP2293" i="1"/>
  <c r="AP97" i="1"/>
  <c r="AP1699" i="1"/>
  <c r="AP866" i="1"/>
  <c r="AP359" i="1"/>
  <c r="AP1152" i="1"/>
  <c r="AP1820" i="1"/>
  <c r="AP1106" i="1"/>
  <c r="AP1840" i="1"/>
  <c r="AP62" i="1"/>
  <c r="AP2409" i="1"/>
  <c r="AP2392" i="1"/>
  <c r="AP1941" i="1"/>
  <c r="AP1904" i="1"/>
  <c r="AP1194" i="1"/>
  <c r="AP626" i="1"/>
  <c r="AP1080" i="1"/>
  <c r="AP1958" i="1"/>
  <c r="AP2466" i="1"/>
  <c r="AP1582" i="1"/>
  <c r="AP1410" i="1"/>
  <c r="AP179" i="1"/>
  <c r="AP2450" i="1"/>
  <c r="AP2393" i="1"/>
  <c r="AP1413" i="1"/>
  <c r="AP576" i="1"/>
  <c r="AP2367" i="1"/>
  <c r="AP1874" i="1"/>
  <c r="AP2227" i="1"/>
  <c r="AP631" i="1"/>
  <c r="AP43" i="1"/>
  <c r="AP2023" i="1"/>
  <c r="AP1585" i="1"/>
  <c r="AP423" i="1"/>
  <c r="AP223" i="1"/>
  <c r="AP827" i="1"/>
  <c r="AP168" i="1"/>
  <c r="AP2104" i="1"/>
  <c r="AP777" i="1"/>
  <c r="AP1385" i="1"/>
  <c r="AP214" i="1"/>
  <c r="AP1126" i="1"/>
  <c r="AP2333" i="1"/>
  <c r="AP1738" i="1"/>
  <c r="AP1187" i="1"/>
  <c r="AP1075" i="1"/>
  <c r="AP1038" i="1"/>
  <c r="AP490" i="1"/>
  <c r="AP2337" i="1"/>
  <c r="AP1978" i="1"/>
  <c r="AP2349" i="1"/>
  <c r="AP2280" i="1"/>
  <c r="AP1822" i="1"/>
  <c r="AP2403" i="1"/>
  <c r="AP2088" i="1"/>
  <c r="AP48" i="1"/>
  <c r="AP2354" i="1"/>
  <c r="AP1966" i="1"/>
  <c r="AP1547" i="1"/>
  <c r="AP1087" i="1"/>
  <c r="AP927" i="1"/>
  <c r="AP993" i="1"/>
  <c r="AP1545" i="1"/>
  <c r="AP836" i="1"/>
  <c r="AP2458" i="1"/>
  <c r="AP1098" i="1"/>
  <c r="AP1322" i="1"/>
  <c r="AP489" i="1"/>
  <c r="AP2358" i="1"/>
  <c r="AP285" i="1"/>
  <c r="AP2404" i="1"/>
  <c r="AP2008" i="1"/>
  <c r="AP724" i="1"/>
  <c r="AP1563" i="1"/>
  <c r="AP2301" i="1"/>
  <c r="AP1315" i="1"/>
  <c r="AP1004" i="1"/>
  <c r="AP1991" i="1"/>
  <c r="AP2360" i="1"/>
  <c r="AP745" i="1"/>
  <c r="AP1938" i="1"/>
  <c r="AP1808" i="1"/>
  <c r="AP930" i="1"/>
  <c r="AP951" i="1"/>
  <c r="AP352" i="1"/>
  <c r="AP1127" i="1"/>
  <c r="AP2448" i="1"/>
  <c r="AP1897" i="1"/>
  <c r="AP2430" i="1"/>
  <c r="AP1534" i="1"/>
  <c r="AP1144" i="1"/>
  <c r="AP1424" i="1"/>
  <c r="AP1580" i="1"/>
  <c r="AP716" i="1"/>
  <c r="AP925" i="1"/>
  <c r="AP905" i="1"/>
  <c r="AP1561" i="1"/>
  <c r="AP2379" i="1"/>
  <c r="AP343" i="1"/>
  <c r="AP1149" i="1"/>
  <c r="AP1249" i="1"/>
  <c r="AP2125" i="1"/>
  <c r="AP14" i="1"/>
  <c r="AP1365" i="1"/>
  <c r="AP1366" i="1"/>
  <c r="AP462" i="1"/>
  <c r="AP1815" i="1"/>
  <c r="AP1425" i="1"/>
  <c r="AP1101" i="1"/>
  <c r="AP334" i="1"/>
  <c r="AP2244" i="1"/>
  <c r="AP108" i="1"/>
  <c r="AP776" i="1"/>
  <c r="AP563" i="1"/>
  <c r="AP2454" i="1"/>
  <c r="AP2484" i="1"/>
  <c r="AP1238" i="1"/>
  <c r="AP1959" i="1"/>
  <c r="AP1831" i="1"/>
  <c r="AP2228" i="1"/>
  <c r="AP2488" i="1"/>
  <c r="AP233" i="1"/>
  <c r="AP2499" i="1"/>
  <c r="AP1408" i="1"/>
  <c r="AP1397" i="1"/>
  <c r="AP1987" i="1"/>
  <c r="AP1342" i="1"/>
  <c r="AP420" i="1"/>
  <c r="AP35" i="1"/>
  <c r="AP709" i="1"/>
  <c r="AP1760" i="1"/>
  <c r="AP1693" i="1"/>
  <c r="AP1537" i="1"/>
  <c r="AP906" i="1"/>
  <c r="AP1436" i="1"/>
  <c r="AP400" i="1"/>
  <c r="AP253" i="1"/>
  <c r="AP2133" i="1"/>
  <c r="AP308" i="1"/>
  <c r="AP25" i="1"/>
  <c r="AP95" i="1"/>
  <c r="AP2278" i="1"/>
  <c r="AP1500" i="1"/>
  <c r="AP386" i="1"/>
  <c r="AP2269" i="1"/>
  <c r="AP1244" i="1"/>
  <c r="AP2058" i="1"/>
  <c r="AP208" i="1"/>
  <c r="AP2062" i="1"/>
  <c r="AP1858" i="1"/>
  <c r="AP1395" i="1"/>
  <c r="AP2214" i="1"/>
  <c r="AP1700" i="1"/>
  <c r="AP518" i="1"/>
  <c r="AP2391" i="1"/>
  <c r="AP2444" i="1"/>
  <c r="AP1253" i="1"/>
  <c r="AP804" i="1"/>
  <c r="AP1779" i="1"/>
  <c r="AP847" i="1"/>
  <c r="AP1759" i="1"/>
  <c r="AP1391" i="1"/>
  <c r="AP497" i="1"/>
  <c r="AP1232" i="1"/>
  <c r="AP513" i="1"/>
  <c r="AP505" i="1"/>
  <c r="AP760" i="1"/>
  <c r="AP1304" i="1"/>
  <c r="AP1442" i="1"/>
  <c r="AP121" i="1"/>
  <c r="AP1481" i="1"/>
  <c r="AP596" i="1"/>
  <c r="AP1749" i="1"/>
  <c r="AP401" i="1"/>
  <c r="AP679" i="1"/>
  <c r="AP1551" i="1"/>
  <c r="AP1137" i="1"/>
  <c r="AP2001" i="1"/>
  <c r="AP1100" i="1"/>
  <c r="AP153" i="1"/>
  <c r="AP1156" i="1"/>
  <c r="AP316" i="1"/>
  <c r="AP2223" i="1"/>
  <c r="AP932" i="1"/>
  <c r="AP1809" i="1"/>
  <c r="AP1953" i="1"/>
  <c r="AP292" i="1"/>
  <c r="AP247" i="1"/>
  <c r="AP456" i="1"/>
  <c r="AP1532" i="1"/>
  <c r="AP1111" i="1"/>
  <c r="AP2084" i="1"/>
  <c r="AP51" i="1"/>
  <c r="AP741" i="1"/>
  <c r="AP832" i="1"/>
  <c r="AP1024" i="1"/>
  <c r="AP314" i="1"/>
  <c r="AP164" i="1"/>
  <c r="AP390" i="1"/>
  <c r="AP884" i="1"/>
  <c r="AP1643" i="1"/>
  <c r="AP2115" i="1"/>
  <c r="AP2366" i="1"/>
  <c r="AP193" i="1"/>
  <c r="AP2100" i="1"/>
  <c r="AP858" i="1"/>
  <c r="AP1736" i="1"/>
  <c r="AP2346" i="1"/>
  <c r="AP1911" i="1"/>
  <c r="AP1742" i="1"/>
  <c r="AP938" i="1"/>
  <c r="AP901" i="1"/>
  <c r="AP2212" i="1"/>
  <c r="AP2074" i="1"/>
  <c r="AP1765" i="1"/>
  <c r="AP265" i="1"/>
  <c r="AP2363" i="1"/>
  <c r="AP1383" i="1"/>
  <c r="AP12" i="1"/>
  <c r="AP710" i="1"/>
  <c r="AP1179" i="1"/>
  <c r="AP1873" i="1"/>
  <c r="AP1799" i="1"/>
  <c r="AP155" i="1"/>
  <c r="AP1389" i="1"/>
  <c r="AP2152" i="1"/>
  <c r="AP1639" i="1"/>
  <c r="AP668" i="1"/>
  <c r="AP2292" i="1"/>
  <c r="AP115" i="1"/>
  <c r="AP903" i="1"/>
  <c r="AP2253" i="1"/>
  <c r="AP1652" i="1"/>
  <c r="AP1853" i="1"/>
  <c r="AP904" i="1"/>
  <c r="AP967" i="1"/>
  <c r="AP1090" i="1"/>
  <c r="AP1605" i="1"/>
  <c r="AP1339" i="1"/>
  <c r="AP2474" i="1"/>
  <c r="AP1104" i="1"/>
  <c r="AP1869" i="1"/>
  <c r="AP258" i="1"/>
  <c r="AP2250" i="1"/>
  <c r="AP1839" i="1"/>
  <c r="AP1492" i="1"/>
  <c r="AP1010" i="1"/>
  <c r="AP887" i="1"/>
  <c r="AP2449" i="1"/>
  <c r="AP1457" i="1"/>
  <c r="AP2200" i="1"/>
  <c r="AP1247" i="1"/>
  <c r="AP646" i="1"/>
  <c r="AP1197" i="1"/>
  <c r="AP988" i="1"/>
  <c r="AP869" i="1"/>
  <c r="AP546" i="1"/>
  <c r="AP412" i="1"/>
  <c r="AP1870" i="1"/>
  <c r="AP574" i="1"/>
  <c r="AP829" i="1"/>
  <c r="AP1310" i="1"/>
  <c r="AP419" i="1"/>
  <c r="AP391" i="1"/>
  <c r="AP1591" i="1"/>
  <c r="AP2365" i="1"/>
  <c r="AP1824" i="1"/>
  <c r="AP2298" i="1"/>
  <c r="AP2469" i="1"/>
  <c r="AP1052" i="1"/>
  <c r="AP339" i="1"/>
  <c r="AP1757" i="1"/>
  <c r="AP2410" i="1"/>
  <c r="AP883" i="1"/>
  <c r="AP250" i="1"/>
  <c r="AP1833" i="1"/>
  <c r="AP1321" i="1"/>
  <c r="AP2007" i="1"/>
  <c r="AP2045" i="1"/>
  <c r="AP1798" i="1"/>
  <c r="AP589" i="1"/>
  <c r="AP1957" i="1"/>
  <c r="AP1851" i="1"/>
  <c r="AP2239" i="1"/>
  <c r="AP1572" i="1"/>
  <c r="AP616" i="1"/>
  <c r="AP36" i="1"/>
  <c r="AP2038" i="1"/>
  <c r="AP2093" i="1"/>
  <c r="AP134" i="1"/>
  <c r="AP1044" i="1"/>
  <c r="AP1718" i="1"/>
  <c r="AP2369" i="1"/>
  <c r="AP111" i="1"/>
  <c r="AP2375" i="1"/>
  <c r="AP2140" i="1"/>
  <c r="AP600" i="1"/>
  <c r="AP700" i="1"/>
  <c r="AP1788" i="1"/>
  <c r="AP2283" i="1"/>
  <c r="AP165" i="1"/>
  <c r="AP677" i="1"/>
  <c r="AP2378" i="1"/>
  <c r="AP696" i="1"/>
  <c r="AP2068" i="1"/>
  <c r="AP834" i="1"/>
  <c r="AP2370" i="1"/>
  <c r="AP64" i="1"/>
  <c r="AP1631" i="1"/>
  <c r="AP28" i="1"/>
  <c r="AP216" i="1"/>
  <c r="AP117" i="1"/>
  <c r="AP580" i="1"/>
  <c r="AP183" i="1"/>
  <c r="AP1676" i="1"/>
  <c r="AP242" i="1"/>
  <c r="AP356" i="1"/>
  <c r="AP350" i="1"/>
  <c r="AP2215" i="1"/>
  <c r="AP2376" i="1"/>
  <c r="AP1843" i="1"/>
  <c r="AP2000" i="1"/>
  <c r="AP1063" i="1"/>
  <c r="AP487" i="1"/>
  <c r="AP1634" i="1"/>
  <c r="AP1549" i="1"/>
  <c r="AP311" i="1"/>
  <c r="AP1803" i="1"/>
  <c r="AP2303" i="1"/>
  <c r="AP172" i="1"/>
  <c r="AP2077" i="1"/>
  <c r="AP2189" i="1"/>
  <c r="AP428" i="1"/>
  <c r="AP557" i="1"/>
  <c r="AP107" i="1"/>
  <c r="AP642" i="1"/>
  <c r="AP2438" i="1"/>
  <c r="AP227" i="1"/>
  <c r="AP2067" i="1"/>
  <c r="AP1125" i="1"/>
  <c r="AP991" i="1"/>
  <c r="AP2503" i="1"/>
  <c r="AP2400" i="1"/>
  <c r="AP747" i="1"/>
  <c r="AP1845" i="1"/>
  <c r="AP669" i="1"/>
  <c r="AP2040" i="1"/>
  <c r="AP707" i="1"/>
  <c r="AP502" i="1"/>
  <c r="AP992" i="1"/>
  <c r="AP1233" i="1"/>
  <c r="AP704" i="1"/>
  <c r="AP2500" i="1"/>
  <c r="AP1844" i="1"/>
  <c r="AP1451" i="1"/>
  <c r="AP662" i="1"/>
  <c r="AP201" i="1"/>
  <c r="AP1124" i="1"/>
  <c r="AP20" i="1"/>
  <c r="AP1431" i="1"/>
  <c r="AP2165" i="1"/>
  <c r="AP1225" i="1"/>
  <c r="AP2267" i="1"/>
  <c r="AP880" i="1"/>
  <c r="AP774" i="1"/>
  <c r="AP1597" i="1"/>
  <c r="AP1336" i="1"/>
  <c r="AP1447" i="1"/>
  <c r="AP67" i="1"/>
  <c r="AP2294" i="1"/>
  <c r="AP1950" i="1"/>
  <c r="AP2103" i="1"/>
  <c r="AP2121" i="1"/>
  <c r="AP584" i="1"/>
  <c r="AP1910" i="1"/>
  <c r="AP1509" i="1"/>
  <c r="AP116" i="1"/>
  <c r="AP1289" i="1"/>
  <c r="AP2381" i="1"/>
  <c r="AP2276" i="1"/>
  <c r="AP1036" i="1"/>
  <c r="AP552" i="1"/>
  <c r="AP353" i="1"/>
  <c r="AP2311" i="1"/>
  <c r="AP2052" i="1"/>
  <c r="AP1681" i="1"/>
  <c r="AP175" i="1"/>
  <c r="AP2039" i="1"/>
  <c r="AP1812" i="1"/>
  <c r="AP754" i="1"/>
  <c r="AP984" i="1"/>
  <c r="AP1995" i="1"/>
  <c r="AP1493" i="1"/>
  <c r="AP1440" i="1"/>
  <c r="AP1876" i="1"/>
  <c r="AP531" i="1"/>
  <c r="AP2385" i="1"/>
  <c r="AP888" i="1"/>
  <c r="AP268" i="1"/>
  <c r="AP190" i="1"/>
  <c r="AP768" i="1"/>
  <c r="AP555" i="1"/>
  <c r="AP1871" i="1"/>
  <c r="AP2127" i="1"/>
  <c r="AP1595" i="1"/>
  <c r="AP435" i="1"/>
  <c r="AP1850" i="1"/>
  <c r="AP2033" i="1"/>
  <c r="AP2078" i="1"/>
  <c r="AP902" i="1"/>
  <c r="AP2080" i="1"/>
  <c r="AP664" i="1"/>
  <c r="AP2090" i="1"/>
  <c r="AP525" i="1"/>
  <c r="AP1527" i="1"/>
  <c r="AP1762" i="1"/>
  <c r="AP889" i="1"/>
  <c r="AP1319" i="1"/>
  <c r="AP506" i="1"/>
  <c r="AP1453" i="1"/>
  <c r="AP787" i="1"/>
  <c r="AP1360" i="1"/>
  <c r="AP2191" i="1"/>
  <c r="AP1558" i="1"/>
  <c r="AP2087" i="1"/>
  <c r="AP418" i="1"/>
  <c r="AP785" i="1"/>
  <c r="AP782" i="1"/>
  <c r="AP455" i="1"/>
  <c r="AP541" i="1"/>
  <c r="AP139" i="1"/>
  <c r="AP1990" i="1"/>
  <c r="AP653" i="1"/>
  <c r="AP2209" i="1"/>
  <c r="AP2131" i="1"/>
  <c r="AP1617" i="1"/>
  <c r="AP239" i="1"/>
  <c r="AP2374" i="1"/>
  <c r="AP1881" i="1"/>
  <c r="AP1795" i="1"/>
  <c r="AP1705" i="1"/>
  <c r="AP2343" i="1"/>
  <c r="AP1512" i="1"/>
  <c r="AP790" i="1"/>
  <c r="AP1121" i="1"/>
  <c r="AP291" i="1"/>
  <c r="AP1401" i="1"/>
  <c r="AP2396" i="1"/>
  <c r="AP752" i="1"/>
  <c r="AP2368" i="1"/>
  <c r="AP373" i="1"/>
  <c r="AP763" i="1"/>
  <c r="AP197" i="1"/>
  <c r="AP1302" i="1"/>
  <c r="AP1651" i="1"/>
  <c r="AP2240" i="1"/>
  <c r="AP2238" i="1"/>
  <c r="AP482" i="1"/>
  <c r="AP1575" i="1"/>
  <c r="AP907" i="1"/>
  <c r="AP2169" i="1"/>
  <c r="AP1974" i="1"/>
  <c r="AP1276" i="1"/>
  <c r="AP578" i="1"/>
  <c r="AP494" i="1"/>
  <c r="AP1567" i="1"/>
  <c r="AP608" i="1"/>
  <c r="AP69" i="1"/>
  <c r="AP558" i="1"/>
  <c r="AP1621" i="1"/>
  <c r="AP1983" i="1"/>
  <c r="AP426" i="1"/>
  <c r="AP404" i="1"/>
  <c r="AP708" i="1"/>
  <c r="AP757" i="1"/>
  <c r="AP1618" i="1"/>
  <c r="AP1921" i="1"/>
  <c r="AP2258" i="1"/>
  <c r="AP718" i="1"/>
  <c r="AP1148" i="1"/>
  <c r="AP957" i="1"/>
  <c r="AP637" i="1"/>
  <c r="AP1645" i="1"/>
  <c r="AP1726" i="1"/>
  <c r="AP1212" i="1"/>
  <c r="AP2194" i="1"/>
  <c r="AP2024" i="1"/>
  <c r="AP2470" i="1"/>
  <c r="AP964" i="1"/>
  <c r="AP2471" i="1"/>
  <c r="AP1213" i="1"/>
  <c r="AP327" i="1"/>
  <c r="AP2094" i="1"/>
  <c r="AP1171" i="1"/>
  <c r="AP2195" i="1"/>
  <c r="AP2271" i="1"/>
  <c r="AP2290" i="1"/>
  <c r="AP496" i="1"/>
  <c r="AP656" i="1"/>
  <c r="AP1913" i="1"/>
  <c r="AP2011" i="1"/>
  <c r="AP251" i="1"/>
  <c r="AP2027" i="1"/>
  <c r="AP1079" i="1"/>
  <c r="AP980" i="1"/>
  <c r="AP2122" i="1"/>
  <c r="AP2107" i="1"/>
  <c r="AP1433" i="1"/>
  <c r="AP597" i="1"/>
  <c r="AP617" i="1"/>
  <c r="AP926" i="1"/>
  <c r="AP2050" i="1"/>
  <c r="AP2055" i="1"/>
  <c r="AP368" i="1"/>
  <c r="AP941" i="1"/>
  <c r="AP433" i="1"/>
  <c r="AP2064" i="1"/>
  <c r="AP1202" i="1"/>
  <c r="AP775" i="1"/>
  <c r="AP1418" i="1"/>
  <c r="AP76" i="1"/>
  <c r="AP1610" i="1"/>
  <c r="AP1837" i="1"/>
  <c r="AP2462" i="1"/>
  <c r="AP1784" i="1"/>
  <c r="AP309" i="1"/>
  <c r="AP2350" i="1"/>
  <c r="AP594" i="1"/>
  <c r="AP1261" i="1"/>
  <c r="AP1902" i="1"/>
  <c r="AP1962" i="1"/>
  <c r="AP1000" i="1"/>
  <c r="AP1587" i="1"/>
  <c r="AP1714" i="1"/>
  <c r="AP2359" i="1"/>
  <c r="AP569" i="1"/>
  <c r="AP857" i="1"/>
  <c r="AP2059" i="1"/>
  <c r="AP453" i="1"/>
  <c r="AP2009" i="1"/>
  <c r="AP1094" i="1"/>
  <c r="AP1021" i="1"/>
  <c r="AP697" i="1"/>
  <c r="AP1320" i="1"/>
  <c r="AP1918" i="1"/>
  <c r="AP863" i="1"/>
  <c r="AP399" i="1"/>
  <c r="AP1511" i="1"/>
  <c r="AP1290" i="1"/>
  <c r="AP1668" i="1"/>
  <c r="AP634" i="1"/>
  <c r="AP2398" i="1"/>
  <c r="AP2136" i="1"/>
  <c r="AP41" i="1"/>
  <c r="AP1231" i="1"/>
  <c r="AP1524" i="1"/>
  <c r="AP1899" i="1"/>
  <c r="AP2243" i="1"/>
  <c r="AP1035" i="1"/>
  <c r="AP1841" i="1"/>
  <c r="AP1577" i="1"/>
  <c r="AP1369" i="1"/>
  <c r="AP205" i="1"/>
  <c r="AP1165" i="1"/>
  <c r="AP1293" i="1"/>
  <c r="AP1132" i="1"/>
  <c r="AP2411" i="1"/>
  <c r="AP1454" i="1"/>
  <c r="AP442" i="1"/>
  <c r="AP2025" i="1"/>
  <c r="AP1241" i="1"/>
  <c r="AP966" i="1"/>
  <c r="AP2019" i="1"/>
  <c r="AP1272" i="1"/>
  <c r="AP654" i="1"/>
  <c r="AP2149" i="1"/>
  <c r="AP1863" i="1"/>
  <c r="AP983" i="1"/>
  <c r="AP647" i="1"/>
  <c r="AP1482" i="1"/>
  <c r="AP1469" i="1"/>
  <c r="AP381" i="1"/>
  <c r="AP26" i="1"/>
  <c r="AP914" i="1"/>
  <c r="AP2138" i="1"/>
  <c r="AP2308" i="1"/>
  <c r="AP945" i="1"/>
  <c r="AP2312" i="1"/>
  <c r="AP1055" i="1"/>
  <c r="AP2030" i="1"/>
  <c r="AP2257" i="1"/>
  <c r="AP330" i="1"/>
  <c r="AP2175" i="1"/>
  <c r="AP1095" i="1"/>
  <c r="AP248" i="1"/>
  <c r="AP1525" i="1"/>
  <c r="AP702" i="1"/>
  <c r="AP77" i="1"/>
  <c r="AP931" i="1"/>
  <c r="AP1185" i="1"/>
  <c r="AP39" i="1"/>
  <c r="AP267" i="1"/>
  <c r="AP686" i="1"/>
  <c r="AP952" i="1"/>
  <c r="AP1448" i="1"/>
  <c r="AP1477" i="1"/>
  <c r="AP2341" i="1"/>
  <c r="AP2422" i="1"/>
  <c r="AP1346" i="1"/>
  <c r="AP1269" i="1"/>
  <c r="AP1614" i="1"/>
  <c r="AP1980" i="1"/>
  <c r="AP430" i="1"/>
  <c r="AP1175" i="1"/>
  <c r="AP2086" i="1"/>
  <c r="AP338" i="1"/>
  <c r="AP1724" i="1"/>
  <c r="AP805" i="1"/>
  <c r="AP1538" i="1"/>
  <c r="AP169" i="1"/>
  <c r="AP792" i="1"/>
  <c r="AP982" i="1"/>
  <c r="AP590" i="1"/>
  <c r="AP537" i="1"/>
  <c r="AP1728" i="1"/>
  <c r="AP561" i="1"/>
  <c r="AP1735" i="1"/>
  <c r="AP240" i="1"/>
  <c r="AP1382" i="1"/>
  <c r="AP2348" i="1"/>
  <c r="AP2451" i="1"/>
  <c r="AP1086" i="1"/>
  <c r="AP162" i="1"/>
  <c r="AP406" i="1"/>
  <c r="AP2414" i="1"/>
  <c r="AP1449" i="1"/>
  <c r="AP1459" i="1"/>
  <c r="AP1003" i="1"/>
  <c r="AP989" i="1"/>
  <c r="AP1548" i="1"/>
  <c r="AP1553" i="1"/>
  <c r="AP1109" i="1"/>
  <c r="AP1102" i="1"/>
  <c r="AP1370" i="1"/>
  <c r="AP2266" i="1"/>
  <c r="AP1426" i="1"/>
  <c r="AP1285" i="1"/>
  <c r="AP302" i="1"/>
  <c r="AP1916" i="1"/>
  <c r="AP2178" i="1"/>
  <c r="AP846" i="1"/>
  <c r="AP770" i="1"/>
  <c r="AP1615" i="1"/>
  <c r="AP1522" i="1"/>
  <c r="AP886" i="1"/>
  <c r="AP1381" i="1"/>
  <c r="AP2242" i="1"/>
  <c r="AP1068" i="1"/>
  <c r="AP104" i="1"/>
  <c r="AP601" i="1"/>
  <c r="AP270" i="1"/>
  <c r="AP1133" i="1"/>
  <c r="AP2198" i="1"/>
  <c r="AP998" i="1"/>
  <c r="AP877" i="1"/>
  <c r="AP297" i="1"/>
  <c r="AP2135" i="1"/>
  <c r="AP1609" i="1"/>
  <c r="AP2507" i="1"/>
  <c r="AP2079" i="1"/>
  <c r="AP618" i="1"/>
  <c r="AP378" i="1"/>
  <c r="AP1948" i="1"/>
  <c r="AP1540" i="1"/>
  <c r="AP2036" i="1"/>
  <c r="AP1627" i="1"/>
  <c r="AP2002" i="1"/>
  <c r="AP74" i="1"/>
  <c r="AP1407" i="1"/>
  <c r="AP1076" i="1"/>
  <c r="AP1690" i="1"/>
  <c r="AP1432" i="1"/>
  <c r="AP458" i="1"/>
  <c r="AP358" i="1"/>
  <c r="AP1592" i="1"/>
  <c r="AP976" i="1"/>
  <c r="AP860" i="1"/>
  <c r="AP1694" i="1"/>
  <c r="AP1443" i="1"/>
  <c r="AP1191" i="1"/>
  <c r="AP1190" i="1"/>
  <c r="AP2417" i="1"/>
  <c r="AP2387" i="1"/>
  <c r="AP24" i="1"/>
  <c r="AP450" i="1"/>
  <c r="AP281" i="1"/>
  <c r="AP57" i="1"/>
  <c r="AP2057" i="1"/>
  <c r="AP579" i="1"/>
  <c r="AP72" i="1"/>
  <c r="AP2073" i="1"/>
  <c r="AP464" i="1"/>
  <c r="AP2356" i="1"/>
  <c r="AP806" i="1"/>
  <c r="AP911" i="1"/>
  <c r="AP1216" i="1"/>
  <c r="AP2060" i="1"/>
  <c r="AP1027" i="1"/>
  <c r="AP137" i="1"/>
  <c r="AP2054" i="1"/>
  <c r="AP1510" i="1"/>
  <c r="AP451" i="1"/>
  <c r="AP2460" i="1"/>
  <c r="AP1884" i="1"/>
  <c r="AP2287" i="1"/>
  <c r="AP720" i="1"/>
  <c r="AP1586" i="1"/>
  <c r="AP1057" i="1"/>
  <c r="AP516" i="1"/>
  <c r="AP128" i="1"/>
  <c r="AP1764" i="1"/>
  <c r="AP1475" i="1"/>
  <c r="AP1886" i="1"/>
  <c r="AP1415" i="1"/>
  <c r="AP746" i="1"/>
  <c r="AP1107" i="1"/>
  <c r="AP2485" i="1"/>
  <c r="AP1282" i="1"/>
  <c r="AP2445" i="1"/>
  <c r="AP503" i="1"/>
  <c r="AP194" i="1"/>
  <c r="AP1158" i="1"/>
  <c r="AP1393" i="1"/>
  <c r="AP1754" i="1"/>
  <c r="AP362" i="1"/>
  <c r="AP1723" i="1"/>
  <c r="AP937" i="1"/>
  <c r="AP1807" i="1"/>
  <c r="AP1816" i="1"/>
  <c r="AP2179" i="1"/>
  <c r="AP1298" i="1"/>
  <c r="AP2406" i="1"/>
  <c r="AP1089" i="1"/>
  <c r="AP1895" i="1"/>
  <c r="AP2063" i="1"/>
  <c r="AP2329" i="1"/>
  <c r="AP1879" i="1"/>
  <c r="AP1888" i="1"/>
  <c r="AP234" i="1"/>
  <c r="AP52" i="1"/>
  <c r="AP920" i="1"/>
  <c r="AP274" i="1"/>
  <c r="AP1635" i="1"/>
  <c r="AP1115" i="1"/>
  <c r="AP1861" i="1"/>
  <c r="AP1323" i="1"/>
  <c r="AP2459" i="1"/>
  <c r="AP873" i="1"/>
  <c r="AP1923" i="1"/>
  <c r="AP1211" i="1"/>
  <c r="AP987" i="1"/>
  <c r="AP959" i="1"/>
  <c r="AP1541" i="1"/>
  <c r="AP1573" i="1"/>
  <c r="AP2270" i="1"/>
  <c r="AP1172" i="1"/>
  <c r="AP241" i="1"/>
  <c r="AP1120" i="1"/>
  <c r="AP726" i="1"/>
  <c r="AP2249" i="1"/>
  <c r="AP1083" i="1"/>
  <c r="AP1012" i="1"/>
  <c r="AP890" i="1"/>
  <c r="AP89" i="1"/>
  <c r="AP1599" i="1"/>
  <c r="AP1964" i="1"/>
  <c r="AP71" i="1"/>
  <c r="AP551" i="1"/>
  <c r="AP257" i="1"/>
  <c r="AP1439" i="1"/>
  <c r="AP1821" i="1"/>
  <c r="AP2407" i="1"/>
  <c r="AP2426" i="1"/>
  <c r="AP337" i="1"/>
  <c r="AP2408" i="1"/>
  <c r="AP1297" i="1"/>
  <c r="AP1203" i="1"/>
  <c r="AP839" i="1"/>
  <c r="AP813" i="1"/>
  <c r="AP1536" i="1"/>
  <c r="AP690" i="1"/>
  <c r="AP1671" i="1"/>
  <c r="AP2091" i="1"/>
  <c r="AP2456" i="1"/>
  <c r="AP766" i="1"/>
  <c r="AP737" i="1"/>
  <c r="AP222" i="1"/>
  <c r="AP1195" i="1"/>
  <c r="AP11" i="1"/>
  <c r="AP336" i="1"/>
  <c r="AP534" i="1"/>
  <c r="AP1740" i="1"/>
  <c r="AP440" i="1"/>
  <c r="AP1986" i="1"/>
  <c r="AP2508" i="1"/>
  <c r="AP1936" i="1"/>
  <c r="AP1750" i="1"/>
  <c r="AP2210" i="1"/>
  <c r="AP1257" i="1"/>
  <c r="AP985" i="1"/>
  <c r="AP1665" i="1"/>
  <c r="AP186" i="1"/>
  <c r="AP2161" i="1"/>
  <c r="AP2295" i="1"/>
  <c r="AP2380" i="1"/>
  <c r="AP2323" i="1"/>
  <c r="AP1327" i="1"/>
  <c r="AP151" i="1"/>
  <c r="AP1064" i="1"/>
  <c r="AP1846" i="1"/>
  <c r="AP1926" i="1"/>
  <c r="AP1629" i="1"/>
  <c r="AP689" i="1"/>
  <c r="AP1847" i="1"/>
  <c r="AP2491" i="1"/>
  <c r="AP1719" i="1"/>
  <c r="AP638" i="1"/>
  <c r="AP1989" i="1"/>
  <c r="AP237" i="1"/>
  <c r="AP1854" i="1"/>
  <c r="AP206" i="1"/>
  <c r="AP685" i="1"/>
  <c r="AP844" i="1"/>
  <c r="AP90" i="1"/>
  <c r="AP1909" i="1"/>
  <c r="AP1299" i="1"/>
  <c r="AP1773" i="1"/>
  <c r="AP2185" i="1"/>
  <c r="AP1462" i="1"/>
  <c r="AP454" i="1"/>
  <c r="AP1940" i="1"/>
  <c r="AP120" i="1"/>
  <c r="AP817" i="1"/>
  <c r="AP474" i="1"/>
  <c r="AP1769" i="1"/>
  <c r="AP1710" i="1"/>
  <c r="AP1970" i="1"/>
  <c r="AP845" i="1"/>
  <c r="AP928" i="1"/>
  <c r="AP909" i="1"/>
  <c r="AP1496" i="1"/>
  <c r="AP1119" i="1"/>
  <c r="AP92" i="1"/>
  <c r="AP1834" i="1"/>
  <c r="AP743" i="1"/>
  <c r="AP275" i="1"/>
  <c r="AP2168" i="1"/>
  <c r="AP602" i="1"/>
  <c r="AP434" i="1"/>
  <c r="AP990" i="1"/>
  <c r="AP1507" i="1"/>
  <c r="AP1669" i="1"/>
  <c r="AP2355" i="1"/>
  <c r="AP1712" i="1"/>
  <c r="AP2070" i="1"/>
  <c r="AP2313" i="1"/>
  <c r="AP773" i="1"/>
  <c r="AP409" i="1"/>
  <c r="AP609" i="1"/>
  <c r="AP1734" i="1"/>
  <c r="AP742" i="1"/>
  <c r="AP87" i="1"/>
  <c r="AP615" i="1"/>
  <c r="AP2296" i="1"/>
  <c r="AP2446" i="1"/>
  <c r="AP1688" i="1"/>
  <c r="AP1358" i="1"/>
  <c r="AP436" i="1"/>
  <c r="AP2202" i="1"/>
  <c r="AP1601" i="1"/>
  <c r="AP329" i="1"/>
  <c r="AP260" i="1"/>
  <c r="AP1565" i="1"/>
  <c r="AP2083" i="1"/>
  <c r="AP218" i="1"/>
  <c r="AP1775" i="1"/>
  <c r="AP1968" i="1"/>
  <c r="AP1994" i="1"/>
  <c r="AP1067" i="1"/>
  <c r="AP2081" i="1"/>
  <c r="AP2330" i="1"/>
  <c r="AP2035" i="1"/>
  <c r="AP2428" i="1"/>
  <c r="AP871" i="1"/>
  <c r="AP2302" i="1"/>
  <c r="AP191" i="1"/>
  <c r="AP916" i="1"/>
  <c r="AP2217" i="1"/>
  <c r="AP2342" i="1"/>
  <c r="AP1932" i="1"/>
  <c r="AP200" i="1"/>
  <c r="AP962" i="1"/>
  <c r="AP1435" i="1"/>
  <c r="AP828" i="1"/>
  <c r="AP335" i="1"/>
  <c r="AP75" i="1"/>
  <c r="AP864" i="1"/>
  <c r="AP2031" i="1"/>
  <c r="AP1908" i="1"/>
  <c r="AP145" i="1"/>
  <c r="AP1852" i="1"/>
  <c r="AP280" i="1"/>
  <c r="AP1248" i="1"/>
  <c r="AP721" i="1"/>
  <c r="AP56" i="1"/>
  <c r="AP2434" i="1"/>
  <c r="AP1252" i="1"/>
  <c r="AP2288" i="1"/>
  <c r="AP1470" i="1"/>
  <c r="AP348" i="1"/>
  <c r="AP1239" i="1"/>
  <c r="AP1099" i="1"/>
  <c r="AP1069" i="1"/>
  <c r="AP176" i="1"/>
  <c r="AP2254" i="1"/>
  <c r="AP1461" i="1"/>
  <c r="AP1756" i="1"/>
  <c r="AP2439" i="1"/>
  <c r="AP2095" i="1"/>
  <c r="AP80" i="1"/>
  <c r="AP1446" i="1"/>
  <c r="AP809" i="1"/>
  <c r="AP1246" i="1"/>
</calcChain>
</file>

<file path=xl/sharedStrings.xml><?xml version="1.0" encoding="utf-8"?>
<sst xmlns="http://schemas.openxmlformats.org/spreadsheetml/2006/main" count="169" uniqueCount="128">
  <si>
    <t>Richard Sumner</t>
  </si>
  <si>
    <t>Spreadsheet Solutions</t>
  </si>
  <si>
    <t>Business Name</t>
  </si>
  <si>
    <t>Person Name</t>
  </si>
  <si>
    <t>Landline</t>
  </si>
  <si>
    <t>Mobile</t>
  </si>
  <si>
    <t>Address Line 1</t>
  </si>
  <si>
    <t>Address Line 2</t>
  </si>
  <si>
    <t>Address Line 3</t>
  </si>
  <si>
    <t>Town / City</t>
  </si>
  <si>
    <t>Postcode</t>
  </si>
  <si>
    <t>Website</t>
  </si>
  <si>
    <t>Email</t>
  </si>
  <si>
    <t>Category 1</t>
  </si>
  <si>
    <t>Category 2</t>
  </si>
  <si>
    <t>Networking Source</t>
  </si>
  <si>
    <t>Notes (Visible to others)</t>
  </si>
  <si>
    <t>Notes (Visible to you only)</t>
  </si>
  <si>
    <t>Networking Referral Database</t>
  </si>
  <si>
    <t>Please separate the address, line by line</t>
  </si>
  <si>
    <t>Below are two category spaces, please select (or input) up to two categories per entry. The drop down list will show you the categories already used, either select one, or add a new category by typing in a new category name and selecting OK when prompted. Once added, the new category will show in future drop down lists. You can have up to 2500 different categories.</t>
  </si>
  <si>
    <t>Any notes added here, will not show up on the Referral Sheet, they are merely for your use. You can use this section to make notes about each contact, maybe to remind you who they are, when you need to refer them, or when they have referred you. As said before, these notes will not show up on the Referral Sheet.</t>
  </si>
  <si>
    <t>Please fill in as many details as possible for each entry. The Business Name column needs to be completed with a UNIQUE name each time.</t>
  </si>
  <si>
    <t>Business Name*</t>
  </si>
  <si>
    <t>Enter unique business names for each entry</t>
  </si>
  <si>
    <t>Networking Sources</t>
  </si>
  <si>
    <t>You can track up to 10  networking sources, by listing them here. If listed here, the networking source will appear in the drop down list on the database, and the statistics for it, will show on the statistics page. What is a  networking source? Simple, the networking group or place where you met the contact in question.</t>
  </si>
  <si>
    <t>VIP</t>
  </si>
  <si>
    <t>If you select VIP for a contact, they will show up in bold on the Category Search sheet. The Referral Sheet will not show them as VIP.</t>
  </si>
  <si>
    <t>richard@spreadsheetsolutions.biz</t>
  </si>
  <si>
    <t>Beckenham</t>
  </si>
  <si>
    <t>Richard uses Excel to create affordable custom business software for all</t>
  </si>
  <si>
    <t>Richard was the person who created this very database</t>
  </si>
  <si>
    <t>Categories</t>
  </si>
  <si>
    <t>No</t>
  </si>
  <si>
    <t>Unique Categories</t>
  </si>
  <si>
    <t>Alphabetical</t>
  </si>
  <si>
    <t>Rank</t>
  </si>
  <si>
    <t>Category List</t>
  </si>
  <si>
    <t>Referral Category Search</t>
  </si>
  <si>
    <t>Select Category:</t>
  </si>
  <si>
    <t>Duplicates</t>
  </si>
  <si>
    <t>✓</t>
  </si>
  <si>
    <t>Page No:</t>
  </si>
  <si>
    <t>No.</t>
  </si>
  <si>
    <t>Phone</t>
  </si>
  <si>
    <t>Max</t>
  </si>
  <si>
    <t>Please select a category in the yellow block on the left. Once you have done so, a list of potential contacts who are in the selected category will be shown below. They will be in the order that they appear on the Database. You will be able to see key information about them, and which information is present/missing. This will help you to decide who to refer.</t>
  </si>
  <si>
    <t>This allows for 10 pages of 60 contacts, please change the page number to see other contacts (should there be more than 60). Please make sure to start on page 1, otherwise if there are fewer than 60 entries, you will miss them all.</t>
  </si>
  <si>
    <t>Name Rank</t>
  </si>
  <si>
    <t>Alphabetical Business Names</t>
  </si>
  <si>
    <t>Complete List</t>
  </si>
  <si>
    <t>Category Search Page List</t>
  </si>
  <si>
    <t>Client List</t>
  </si>
  <si>
    <t>Business Contact Referral</t>
  </si>
  <si>
    <t>I would like to make the following referral, please find the person's details below.</t>
  </si>
  <si>
    <t>Company Name:</t>
  </si>
  <si>
    <t>Select Referral</t>
  </si>
  <si>
    <t>Please select a referral choice above. The people on the list will depend on which 'selection option' you have selected on the Intro &amp; Setup page. If you have selected the 'Category Search Page List', then the list will be based on the current list on the Category Search' page.</t>
  </si>
  <si>
    <t>Once you have selected the correct referral choice, you can save the sheet as a PDF and send the PDF to the person requesting the referral. DO NOT SEND IT AS A SPREADSHEET. If you do, you will send your entire contact list. Only cells A to AM should appear on the PDF, if this is not the case, you can adjust the page. Click on View, and then Page Break Preview. Drag the solid blue border to the required position and click Normal to return to this view.</t>
  </si>
  <si>
    <t>Person's Name:</t>
  </si>
  <si>
    <t>Address</t>
  </si>
  <si>
    <t>Categories of Company/Person</t>
  </si>
  <si>
    <t>Notes</t>
  </si>
  <si>
    <t>Kind Regards,</t>
  </si>
  <si>
    <t>Database Statistics</t>
  </si>
  <si>
    <t>No. of Contacts:</t>
  </si>
  <si>
    <t>No. of Categories:</t>
  </si>
  <si>
    <t>No. of VIPs:</t>
  </si>
  <si>
    <t>No. of Contacts / Networking Source</t>
  </si>
  <si>
    <t>Top 10 Most Represented Categories</t>
  </si>
  <si>
    <t>No. of Contacts based on Available Data</t>
  </si>
  <si>
    <t>Contact Email:</t>
  </si>
  <si>
    <t>Contact Number:</t>
  </si>
  <si>
    <t>Website:</t>
  </si>
  <si>
    <t>Cat. Count</t>
  </si>
  <si>
    <t>Current Database Usage Capacity</t>
  </si>
  <si>
    <t>Used</t>
  </si>
  <si>
    <t>Available</t>
  </si>
  <si>
    <t>On your referral Sheet, where you can call up a specific contact in order to make a referral, you will have a drop down list to select from. Selecting 'Complete List' will give you a list of ALL of your clients. If you select 'Category Search Page List', then it will only give you the referrals currently displayed on the 'Category Search' sheet (max of 60). You can change the selction below at any stage.</t>
  </si>
  <si>
    <t>There is one sheet on the spreadsheet that is locked by default, and requires a code to be made visible. The Statistics sheet is a bonus sheet, and therefore requires a code in order to reveal the information. In order to get this code, please sign up for our monthly newsletter (your confirmation email will contain the code). If you have already signed up, please see your newsletters for the code.</t>
  </si>
  <si>
    <t>© Sumcor Ltd - Trading as Spreadsheet Solutions</t>
  </si>
  <si>
    <t>If you paste data to this spreadsheet, use PASTE VALUES and not normal PASTE.</t>
  </si>
  <si>
    <t>Sources</t>
  </si>
  <si>
    <t>Date</t>
  </si>
  <si>
    <t>Referred Person</t>
  </si>
  <si>
    <t>Referred Business</t>
  </si>
  <si>
    <t>Referred to (Person)</t>
  </si>
  <si>
    <t>Referred to (Business)</t>
  </si>
  <si>
    <t>People's Names</t>
  </si>
  <si>
    <t>Please complete these details, the referred company drop down list names are in the same order as they appear on the Database</t>
  </si>
  <si>
    <t>Please fill in as many of the red details as possible for each entry, one line per referral. The green section will populate automatically.</t>
  </si>
  <si>
    <t>Top 10 Most Referred Businesses</t>
  </si>
  <si>
    <t>No Times</t>
  </si>
  <si>
    <t>Top 10 Most Referred People</t>
  </si>
  <si>
    <t>Referral Source</t>
  </si>
  <si>
    <t>Other</t>
  </si>
  <si>
    <t>None</t>
  </si>
  <si>
    <t>Top 12 Most Referred Sources</t>
  </si>
  <si>
    <t>Top 12 Most Referred Categories</t>
  </si>
  <si>
    <t>Spreadsheets</t>
  </si>
  <si>
    <t>https://spreadsheetsolutions.biz</t>
  </si>
  <si>
    <t>Your Name</t>
  </si>
  <si>
    <t>Your Company</t>
  </si>
  <si>
    <t>Referral Filter:</t>
  </si>
  <si>
    <t>Newsletter Code:</t>
  </si>
  <si>
    <t>Please read these notes explaining how to use this spreadsheet</t>
  </si>
  <si>
    <t>Editable Cells</t>
  </si>
  <si>
    <t>Calculated Cells</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</si>
  <si>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</si>
  <si>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</si>
  <si>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</si>
  <si>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</si>
  <si>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This spreadsheet was created by</t>
  </si>
  <si>
    <t>If you get stuck, here is a demo video</t>
  </si>
  <si>
    <t>Watch the demo on YouTube</t>
  </si>
  <si>
    <t>Thanks for downloading the Networking Referral Database</t>
  </si>
  <si>
    <t>Networking A</t>
  </si>
  <si>
    <t>Please select (or input) a networking source (as per the category columns). The only networking sources that will appear on the drop down list, are those specified on the Intro &amp; Setup sheet. All others will merely show here.</t>
  </si>
  <si>
    <t>Any notes added in this column, will show on the Referral Sheet, and therefor will be visible to the person whom you are making the referral to. This means that they could show it to others. Please keep this in mind when filling in these notes. This can be used for anything you wish for others to know about the person that you are referring. Eg, what they specialise in, or a personal referral etc.</t>
  </si>
  <si>
    <t>Software</t>
  </si>
  <si>
    <t>Buy Ready-made</t>
  </si>
  <si>
    <t>Buy Custom-made</t>
  </si>
  <si>
    <t>Click here for more info</t>
  </si>
  <si>
    <t>Free Download - Networking Referral Database</t>
  </si>
  <si>
    <t>We do not offer support on free spreadsheets,
but if you find any errors, please let us know.</t>
  </si>
  <si>
    <t>The blue background and white writing usually identifies cells where you can enter or edit information.</t>
  </si>
  <si>
    <t>The purple background and white writing usually identifies cells which are calculated, and therefore locked.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</si>
</sst>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000\ 0000"/>
    <numFmt numFmtId="165" formatCode="00000\ 000000"/>
  </numFmts>
  <fonts count="26" x14ac:knownFonts="1">
    <font>
      <sz val="11"/>
      <color theme="1"/>
      <name val="Calibri"/>
      <family val="2"/>
      <scheme val="minor"/>
    </font>
    <font>
      <b/>
      <sz val="11"/>
      <color theme="0"/>
      <name val="Calibri"/>
      <family val="2"/>
      <scheme val="minor"/>
    </font>
    <font>
      <b/>
      <sz val="11"/>
      <color theme="1"/>
      <name val="Calibri"/>
      <family val="2"/>
      <scheme val="minor"/>
    </font>
    <font>
      <sz val="8"/>
      <color theme="1"/>
      <name val="Calibri"/>
      <family val="2"/>
      <scheme val="minor"/>
    </font>
    <font>
      <sz val="14"/>
      <color theme="1"/>
      <name val="Calibri"/>
      <family val="2"/>
      <scheme val="minor"/>
    </font>
    <font>
      <b/>
      <sz val="20"/>
      <color theme="0"/>
      <name val="Calibri"/>
      <family val="2"/>
      <scheme val="minor"/>
    </font>
    <font>
      <b/>
      <u/>
      <sz val="11"/>
      <color theme="1"/>
      <name val="Calibri"/>
      <family val="2"/>
      <scheme val="minor"/>
    </font>
    <font>
      <b/>
      <sz val="16"/>
      <color theme="0"/>
      <name val="Calibri"/>
      <family val="2"/>
      <scheme val="minor"/>
    </font>
    <font>
      <b/>
      <sz val="10"/>
      <color theme="1"/>
      <name val="Calibri"/>
      <family val="2"/>
      <scheme val="minor"/>
    </font>
    <font>
      <u/>
      <sz val="11"/>
      <color theme="10"/>
      <name val="Calibri"/>
      <family val="2"/>
      <scheme val="minor"/>
    </font>
    <font>
      <b/>
      <sz val="11"/>
      <color rgb="FF00B050"/>
      <name val="Calibri"/>
      <family val="2"/>
      <scheme val="minor"/>
    </font>
    <font>
      <sz val="10"/>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b/>
      <u/>
      <sz val="18"/>
      <color theme="1"/>
      <name val="Calibri"/>
      <family val="2"/>
      <scheme val="minor"/>
    </font>
    <font>
      <b/>
      <sz val="11"/>
      <color rgb="FFC00000"/>
      <name val="Calibri"/>
      <family val="2"/>
      <scheme val="minor"/>
    </font>
    <font>
      <sz val="14"/>
      <color theme="0"/>
      <name val="Calibri"/>
      <family val="2"/>
      <scheme val="minor"/>
    </font>
    <font>
      <b/>
      <sz val="12"/>
      <color theme="1"/>
      <name val="Calibri"/>
      <family val="2"/>
      <scheme val="minor"/>
    </font>
    <font>
      <b/>
      <sz val="8"/>
      <color rgb="FF002060"/>
      <name val="Calibri"/>
      <family val="2"/>
      <scheme val="minor"/>
    </font>
    <font>
      <sz val="11"/>
      <color theme="0"/>
      <name val="Calibri"/>
      <family val="2"/>
      <scheme val="minor"/>
    </font>
    <font>
      <b/>
      <sz val="8"/>
      <color theme="1"/>
      <name val="Calibri"/>
      <family val="2"/>
      <scheme val="minor"/>
    </font>
    <font>
      <sz val="11"/>
      <name val="Calibri"/>
      <family val="2"/>
      <scheme val="minor"/>
    </font>
    <font>
      <b/>
      <sz val="18"/>
      <color theme="0"/>
      <name val="Calibri"/>
      <family val="2"/>
      <scheme val="minor"/>
    </font>
    <font>
      <b/>
      <sz val="14"/>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1"/>
        <bgColor indexed="64"/>
      </patternFill>
    </fill>
    <fill>
      <patternFill patternType="solid">
        <fgColor rgb="FFFF0000"/>
        <bgColor indexed="64"/>
      </patternFill>
    </fill>
    <fill>
      <patternFill patternType="solid">
        <fgColor rgb="FF7030A0"/>
        <bgColor indexed="64"/>
      </patternFill>
    </fill>
    <fill>
      <patternFill patternType="solid">
        <fgColor rgb="FF0070C0"/>
        <bgColor indexed="64"/>
      </patternFill>
    </fill>
    <fill>
      <patternFill patternType="solid">
        <fgColor rgb="FFB42117"/>
        <bgColor indexed="64"/>
      </patternFill>
    </fill>
    <fill>
      <patternFill patternType="solid">
        <fgColor rgb="FF20714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336">
    <xf numFmtId="0" fontId="0" fillId="0" borderId="0" xfId="0"/>
    <xf numFmtId="0" fontId="0" fillId="0" borderId="0" xfId="0" applyAlignment="1" applyProtection="1">
      <alignment shrinkToFit="1"/>
      <protection hidden="1"/>
    </xf>
    <xf numFmtId="0" fontId="2" fillId="0" borderId="0" xfId="0" applyFont="1" applyAlignment="1" applyProtection="1">
      <alignment horizontal="center" shrinkToFit="1"/>
      <protection hidden="1"/>
    </xf>
    <xf numFmtId="0" fontId="0" fillId="0" borderId="2" xfId="0" applyBorder="1" applyAlignment="1" applyProtection="1">
      <alignment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shrinkToFit="1"/>
      <protection hidden="1"/>
    </xf>
    <xf numFmtId="0" fontId="0" fillId="0" borderId="8" xfId="0" applyBorder="1" applyAlignment="1" applyProtection="1">
      <alignment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shrinkToFit="1"/>
      <protection hidden="1"/>
    </xf>
    <xf numFmtId="0" fontId="0" fillId="0" borderId="5" xfId="0" applyBorder="1" applyAlignment="1" applyProtection="1">
      <alignment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shrinkToFit="1"/>
      <protection hidden="1"/>
    </xf>
    <xf numFmtId="0" fontId="0" fillId="2" borderId="0" xfId="0" applyFill="1" applyAlignment="1" applyProtection="1">
      <alignment shrinkToFit="1"/>
      <protection hidden="1"/>
    </xf>
    <xf numFmtId="0" fontId="2" fillId="2" borderId="0" xfId="0" applyFont="1" applyFill="1" applyAlignment="1" applyProtection="1">
      <alignment horizontal="center" shrinkToFit="1"/>
      <protection hidden="1"/>
    </xf>
    <xf numFmtId="0" fontId="0" fillId="0" borderId="8" xfId="0" applyBorder="1" applyAlignment="1" applyProtection="1">
      <alignment shrinkToFit="1"/>
      <protection locked="0"/>
    </xf>
    <xf numFmtId="0" fontId="0" fillId="0" borderId="0" xfId="0" applyBorder="1" applyAlignment="1" applyProtection="1">
      <alignment shrinkToFit="1"/>
      <protection locked="0"/>
    </xf>
    <xf numFmtId="164" fontId="0" fillId="0" borderId="0" xfId="0" applyNumberFormat="1"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shrinkToFit="1"/>
      <protection locked="0"/>
    </xf>
    <xf numFmtId="0" fontId="0" fillId="0" borderId="5" xfId="0" applyBorder="1" applyAlignment="1" applyProtection="1">
      <alignment shrinkToFit="1"/>
      <protection locked="0"/>
    </xf>
    <xf numFmtId="0" fontId="0" fillId="0" borderId="6" xfId="0" applyBorder="1" applyAlignment="1" applyProtection="1">
      <alignment shrinkToFit="1"/>
      <protection locked="0"/>
    </xf>
    <xf numFmtId="164" fontId="0" fillId="0" borderId="6" xfId="0" applyNumberFormat="1"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shrinkToFit="1"/>
      <protection locked="0"/>
    </xf>
    <xf numFmtId="0" fontId="5" fillId="2" borderId="0" xfId="0" applyFont="1" applyFill="1" applyBorder="1" applyAlignment="1" applyProtection="1">
      <alignment vertic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6" fillId="0" borderId="0" xfId="0" applyFont="1" applyAlignment="1" applyProtection="1">
      <alignment horizontal="center" shrinkToFit="1"/>
      <protection hidden="1"/>
    </xf>
    <xf numFmtId="0" fontId="0" fillId="0" borderId="10" xfId="0" applyBorder="1" applyAlignment="1" applyProtection="1">
      <alignment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9" fillId="0" borderId="0" xfId="1" applyBorder="1" applyAlignment="1" applyProtection="1">
      <alignment shrinkToFit="1"/>
      <protection locked="0"/>
    </xf>
    <xf numFmtId="0" fontId="0" fillId="0" borderId="0" xfId="0" applyFont="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0" fillId="0" borderId="11" xfId="0" applyFont="1" applyBorder="1" applyAlignment="1" applyProtection="1">
      <alignment horizontal="center" shrinkToFit="1"/>
      <protection hidden="1"/>
    </xf>
    <xf numFmtId="0" fontId="0" fillId="0" borderId="12" xfId="0" applyFont="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 xfId="0" applyBorder="1" applyAlignment="1" applyProtection="1">
      <alignment horizontal="center" shrinkToFit="1"/>
      <protection locked="0"/>
    </xf>
    <xf numFmtId="0" fontId="0" fillId="3" borderId="1" xfId="0" applyFill="1" applyBorder="1" applyAlignment="1" applyProtection="1">
      <alignment horizontal="center" shrinkToFit="1"/>
      <protection locked="0"/>
    </xf>
    <xf numFmtId="0" fontId="0" fillId="2" borderId="0" xfId="0" applyFill="1" applyBorder="1" applyAlignment="1" applyProtection="1">
      <alignment horizontal="center" shrinkToFit="1"/>
      <protection locked="0"/>
    </xf>
    <xf numFmtId="0" fontId="3" fillId="2" borderId="0" xfId="0" applyFont="1" applyFill="1" applyBorder="1" applyAlignment="1" applyProtection="1">
      <alignment horizontal="left" vertical="center" wrapText="1"/>
      <protection hidden="1"/>
    </xf>
    <xf numFmtId="0" fontId="10" fillId="0" borderId="2" xfId="0" applyFont="1" applyBorder="1" applyAlignment="1" applyProtection="1">
      <alignment horizontal="center" shrinkToFit="1"/>
      <protection hidden="1"/>
    </xf>
    <xf numFmtId="0" fontId="10" fillId="0" borderId="3" xfId="0" applyFont="1" applyBorder="1" applyAlignment="1" applyProtection="1">
      <alignment horizontal="center" shrinkToFit="1"/>
      <protection hidden="1"/>
    </xf>
    <xf numFmtId="0" fontId="10" fillId="0" borderId="4" xfId="0" applyFont="1" applyBorder="1" applyAlignment="1" applyProtection="1">
      <alignment horizontal="center" shrinkToFit="1"/>
      <protection hidden="1"/>
    </xf>
    <xf numFmtId="0" fontId="10" fillId="0" borderId="8" xfId="0" applyFont="1" applyBorder="1" applyAlignment="1" applyProtection="1">
      <alignment horizontal="center" shrinkToFit="1"/>
      <protection hidden="1"/>
    </xf>
    <xf numFmtId="0" fontId="10" fillId="0" borderId="0" xfId="0" applyFont="1" applyBorder="1" applyAlignment="1" applyProtection="1">
      <alignment horizontal="center" shrinkToFit="1"/>
      <protection hidden="1"/>
    </xf>
    <xf numFmtId="0" fontId="10" fillId="0" borderId="9" xfId="0" applyFont="1" applyBorder="1" applyAlignment="1" applyProtection="1">
      <alignment horizontal="center" shrinkToFit="1"/>
      <protection hidden="1"/>
    </xf>
    <xf numFmtId="0" fontId="10" fillId="0" borderId="5" xfId="0" applyFont="1" applyBorder="1" applyAlignment="1" applyProtection="1">
      <alignment horizontal="center" shrinkToFit="1"/>
      <protection hidden="1"/>
    </xf>
    <xf numFmtId="0" fontId="10" fillId="0" borderId="6" xfId="0" applyFont="1" applyBorder="1" applyAlignment="1" applyProtection="1">
      <alignment horizontal="center" shrinkToFit="1"/>
      <protection hidden="1"/>
    </xf>
    <xf numFmtId="0" fontId="10" fillId="0" borderId="7" xfId="0" applyFont="1"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10" xfId="0" applyFont="1" applyBorder="1" applyAlignment="1" applyProtection="1">
      <alignment horizontal="left" shrinkToFit="1"/>
      <protection hidden="1"/>
    </xf>
    <xf numFmtId="0" fontId="0" fillId="0" borderId="11" xfId="0" applyFill="1" applyBorder="1" applyAlignment="1" applyProtection="1">
      <alignment horizontal="center" shrinkToFit="1"/>
      <protection hidden="1"/>
    </xf>
    <xf numFmtId="0" fontId="0" fillId="0" borderId="0" xfId="0" applyBorder="1" applyAlignment="1" applyProtection="1">
      <alignment shrinkToFit="1"/>
      <protection hidden="1"/>
    </xf>
    <xf numFmtId="0" fontId="0" fillId="2" borderId="0" xfId="0" applyFill="1" applyBorder="1" applyAlignment="1" applyProtection="1">
      <alignment shrinkToFit="1"/>
      <protection hidden="1"/>
    </xf>
    <xf numFmtId="0" fontId="11" fillId="2" borderId="0" xfId="0" applyFont="1" applyFill="1" applyAlignment="1" applyProtection="1">
      <alignment vertical="center" shrinkToFit="1"/>
      <protection hidden="1"/>
    </xf>
    <xf numFmtId="0" fontId="11" fillId="2" borderId="0" xfId="0" applyFont="1" applyFill="1" applyAlignment="1" applyProtection="1">
      <alignment shrinkToFit="1"/>
      <protection hidden="1"/>
    </xf>
    <xf numFmtId="0" fontId="0" fillId="2" borderId="0" xfId="0" applyFill="1" applyAlignment="1" applyProtection="1">
      <alignment vertical="center" shrinkToFit="1"/>
      <protection hidden="1"/>
    </xf>
    <xf numFmtId="0" fontId="0" fillId="4" borderId="0" xfId="0" applyFill="1" applyAlignment="1" applyProtection="1">
      <alignment shrinkToFit="1"/>
      <protection hidden="1"/>
    </xf>
    <xf numFmtId="0" fontId="0" fillId="2" borderId="2" xfId="0" applyFill="1" applyBorder="1" applyAlignment="1" applyProtection="1">
      <alignment shrinkToFit="1"/>
      <protection hidden="1"/>
    </xf>
    <xf numFmtId="0" fontId="0" fillId="2" borderId="4" xfId="0" applyFill="1" applyBorder="1" applyAlignment="1" applyProtection="1">
      <alignment shrinkToFit="1"/>
      <protection hidden="1"/>
    </xf>
    <xf numFmtId="0" fontId="0" fillId="2" borderId="8" xfId="0" applyFill="1" applyBorder="1" applyAlignment="1" applyProtection="1">
      <alignment shrinkToFit="1"/>
      <protection hidden="1"/>
    </xf>
    <xf numFmtId="0" fontId="0" fillId="2" borderId="9" xfId="0" applyFill="1" applyBorder="1" applyAlignment="1" applyProtection="1">
      <alignment shrinkToFit="1"/>
      <protection hidden="1"/>
    </xf>
    <xf numFmtId="0" fontId="0" fillId="2" borderId="5" xfId="0" applyFill="1" applyBorder="1" applyAlignment="1" applyProtection="1">
      <alignment shrinkToFit="1"/>
      <protection hidden="1"/>
    </xf>
    <xf numFmtId="0" fontId="0" fillId="2" borderId="7" xfId="0" applyFill="1" applyBorder="1" applyAlignment="1" applyProtection="1">
      <alignment shrinkToFit="1"/>
      <protection hidden="1"/>
    </xf>
    <xf numFmtId="0" fontId="4" fillId="2" borderId="0" xfId="0" applyFont="1" applyFill="1" applyAlignment="1" applyProtection="1">
      <alignment vertical="center" shrinkToFit="1"/>
      <protection hidden="1"/>
    </xf>
    <xf numFmtId="0" fontId="15" fillId="2" borderId="0" xfId="0" applyFont="1" applyFill="1" applyAlignment="1" applyProtection="1">
      <alignment vertical="center" shrinkToFit="1"/>
      <protection hidden="1"/>
    </xf>
    <xf numFmtId="0" fontId="4" fillId="2" borderId="0" xfId="0" applyFont="1" applyFill="1" applyBorder="1" applyAlignment="1" applyProtection="1">
      <alignment vertical="center" shrinkToFit="1"/>
      <protection hidden="1"/>
    </xf>
    <xf numFmtId="0" fontId="18" fillId="2" borderId="0" xfId="0" applyFont="1" applyFill="1" applyBorder="1" applyAlignment="1" applyProtection="1">
      <alignment vertical="center" shrinkToFit="1"/>
      <protection hidden="1"/>
    </xf>
    <xf numFmtId="165" fontId="0" fillId="0" borderId="0" xfId="0" applyNumberFormat="1" applyBorder="1" applyAlignment="1" applyProtection="1">
      <alignment horizontal="center" shrinkToFit="1"/>
      <protection locked="0"/>
    </xf>
    <xf numFmtId="165" fontId="0" fillId="0" borderId="6" xfId="0" applyNumberFormat="1"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14" fontId="0" fillId="0" borderId="2" xfId="0" applyNumberFormat="1" applyBorder="1" applyAlignment="1" applyProtection="1">
      <alignment horizontal="center" shrinkToFit="1"/>
      <protection locked="0"/>
    </xf>
    <xf numFmtId="0" fontId="0" fillId="0" borderId="3" xfId="0" applyBorder="1" applyAlignment="1" applyProtection="1">
      <alignment shrinkToFit="1"/>
      <protection locked="0"/>
    </xf>
    <xf numFmtId="0" fontId="0" fillId="0" borderId="4" xfId="0" applyBorder="1" applyAlignment="1" applyProtection="1">
      <alignment shrinkToFit="1"/>
      <protection locked="0"/>
    </xf>
    <xf numFmtId="14" fontId="0" fillId="0" borderId="8" xfId="0" applyNumberFormat="1" applyBorder="1" applyAlignment="1" applyProtection="1">
      <alignment horizontal="center" shrinkToFit="1"/>
      <protection locked="0"/>
    </xf>
    <xf numFmtId="14" fontId="0" fillId="0" borderId="5" xfId="0" applyNumberFormat="1" applyBorder="1" applyAlignment="1" applyProtection="1">
      <alignment horizontal="center" shrinkToFit="1"/>
      <protection locked="0"/>
    </xf>
    <xf numFmtId="0" fontId="0" fillId="2" borderId="0" xfId="0" applyFont="1" applyFill="1" applyAlignment="1" applyProtection="1">
      <alignment shrinkToFit="1"/>
      <protection hidden="1"/>
    </xf>
    <xf numFmtId="0" fontId="0" fillId="0" borderId="0" xfId="0" applyFont="1" applyAlignment="1" applyProtection="1">
      <alignment shrinkToFit="1"/>
      <protection hidden="1"/>
    </xf>
    <xf numFmtId="0" fontId="0" fillId="2" borderId="0" xfId="0" applyFont="1" applyFill="1" applyBorder="1" applyAlignment="1" applyProtection="1">
      <alignment horizontal="center" vertical="center" shrinkToFit="1"/>
      <protection hidden="1"/>
    </xf>
    <xf numFmtId="0" fontId="0" fillId="2" borderId="0" xfId="0" applyFont="1" applyFill="1" applyBorder="1" applyAlignment="1" applyProtection="1">
      <alignment shrinkToFit="1"/>
      <protection hidden="1"/>
    </xf>
    <xf numFmtId="14" fontId="0" fillId="0" borderId="13" xfId="0" applyNumberFormat="1" applyFont="1" applyBorder="1" applyAlignment="1" applyProtection="1">
      <alignment horizontal="center" shrinkToFit="1"/>
      <protection hidden="1"/>
    </xf>
    <xf numFmtId="14" fontId="0" fillId="0" borderId="14" xfId="0" applyNumberFormat="1" applyFont="1" applyBorder="1" applyAlignment="1" applyProtection="1">
      <alignment horizontal="center" shrinkToFit="1"/>
      <protection hidden="1"/>
    </xf>
    <xf numFmtId="14" fontId="0" fillId="0" borderId="15" xfId="0" applyNumberFormat="1" applyFont="1" applyBorder="1" applyAlignment="1" applyProtection="1">
      <alignment horizontal="center" shrinkToFit="1"/>
      <protection hidden="1"/>
    </xf>
    <xf numFmtId="0" fontId="0" fillId="0" borderId="3" xfId="0" applyFont="1" applyBorder="1" applyAlignment="1" applyProtection="1">
      <alignment horizontal="center" shrinkToFit="1"/>
      <protection hidden="1"/>
    </xf>
    <xf numFmtId="0" fontId="0" fillId="0" borderId="4" xfId="0" applyFont="1" applyBorder="1" applyAlignment="1" applyProtection="1">
      <alignment horizontal="center" shrinkToFit="1"/>
      <protection hidden="1"/>
    </xf>
    <xf numFmtId="0" fontId="0" fillId="0" borderId="0" xfId="0" applyFont="1" applyBorder="1" applyAlignment="1" applyProtection="1">
      <alignment horizontal="center" shrinkToFit="1"/>
      <protection hidden="1"/>
    </xf>
    <xf numFmtId="0" fontId="0" fillId="0" borderId="9" xfId="0" applyFont="1" applyBorder="1" applyAlignment="1" applyProtection="1">
      <alignment horizontal="center" shrinkToFit="1"/>
      <protection hidden="1"/>
    </xf>
    <xf numFmtId="0" fontId="0" fillId="0" borderId="6" xfId="0" applyFont="1" applyBorder="1" applyAlignment="1" applyProtection="1">
      <alignment horizontal="center" shrinkToFit="1"/>
      <protection hidden="1"/>
    </xf>
    <xf numFmtId="0" fontId="0" fillId="0" borderId="7" xfId="0" applyFont="1" applyBorder="1" applyAlignment="1" applyProtection="1">
      <alignment horizontal="center" shrinkToFit="1"/>
      <protection hidden="1"/>
    </xf>
    <xf numFmtId="0" fontId="0" fillId="0" borderId="0" xfId="0" applyBorder="1" applyAlignment="1" applyProtection="1">
      <alignment wrapText="1" shrinkToFit="1"/>
      <protection locked="0"/>
    </xf>
    <xf numFmtId="0" fontId="0" fillId="0" borderId="0" xfId="0" applyFont="1" applyFill="1" applyBorder="1" applyAlignment="1" applyProtection="1">
      <alignment shrinkToFit="1"/>
      <protection hidden="1"/>
    </xf>
    <xf numFmtId="0" fontId="0" fillId="0" borderId="0" xfId="0" applyFont="1" applyFill="1" applyBorder="1" applyAlignment="1" applyProtection="1">
      <alignment vertical="center" wrapText="1"/>
      <protection hidden="1"/>
    </xf>
    <xf numFmtId="0" fontId="21" fillId="0" borderId="0" xfId="0" applyFont="1" applyFill="1" applyBorder="1" applyAlignment="1" applyProtection="1">
      <alignment vertical="center" wrapText="1"/>
      <protection hidden="1"/>
    </xf>
    <xf numFmtId="0" fontId="0" fillId="0" borderId="0" xfId="0" applyFont="1" applyFill="1" applyBorder="1" applyAlignment="1" applyProtection="1">
      <alignment vertical="center" shrinkToFit="1"/>
      <protection hidden="1"/>
    </xf>
    <xf numFmtId="0" fontId="21" fillId="0" borderId="0" xfId="0" applyFont="1" applyFill="1" applyBorder="1" applyAlignment="1" applyProtection="1">
      <alignment vertical="center" shrinkToFit="1"/>
      <protection hidden="1"/>
    </xf>
    <xf numFmtId="0" fontId="0" fillId="0" borderId="0" xfId="0" applyFont="1" applyFill="1" applyBorder="1" applyAlignment="1" applyProtection="1">
      <alignment vertical="center" shrinkToFit="1"/>
      <protection locked="0"/>
    </xf>
    <xf numFmtId="0" fontId="0" fillId="0" borderId="1" xfId="0" applyFont="1" applyFill="1" applyBorder="1" applyAlignment="1" applyProtection="1">
      <alignment horizontal="center" shrinkToFit="1"/>
      <protection hidden="1"/>
    </xf>
    <xf numFmtId="0" fontId="0" fillId="0" borderId="0" xfId="0" applyFill="1" applyAlignment="1" applyProtection="1">
      <alignment shrinkToFit="1"/>
      <protection hidden="1"/>
    </xf>
    <xf numFmtId="0" fontId="6" fillId="0" borderId="0" xfId="0" applyFont="1" applyFill="1" applyAlignment="1" applyProtection="1">
      <alignment horizontal="center" shrinkToFit="1"/>
      <protection hidden="1"/>
    </xf>
    <xf numFmtId="0" fontId="22" fillId="2" borderId="0" xfId="0" applyFont="1" applyFill="1" applyBorder="1" applyAlignment="1" applyProtection="1">
      <alignment horizontal="left" vertical="center" wrapText="1"/>
      <protection hidden="1"/>
    </xf>
    <xf numFmtId="0" fontId="22" fillId="2" borderId="0" xfId="0" applyFont="1" applyFill="1" applyBorder="1" applyAlignment="1" applyProtection="1">
      <alignment vertical="center" wrapText="1"/>
      <protection hidden="1"/>
    </xf>
    <xf numFmtId="0" fontId="19" fillId="0" borderId="2" xfId="0" applyFont="1" applyBorder="1" applyAlignment="1" applyProtection="1">
      <alignment horizontal="center" vertical="center" wrapText="1"/>
      <protection hidden="1"/>
    </xf>
    <xf numFmtId="0" fontId="19" fillId="0" borderId="3" xfId="0" applyFont="1" applyBorder="1" applyAlignment="1" applyProtection="1">
      <alignment horizontal="center" vertical="center" wrapText="1"/>
      <protection hidden="1"/>
    </xf>
    <xf numFmtId="0" fontId="19" fillId="0" borderId="4"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wrapText="1"/>
      <protection hidden="1"/>
    </xf>
    <xf numFmtId="0" fontId="19" fillId="0" borderId="6"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13" xfId="0" applyFont="1" applyBorder="1" applyAlignment="1" applyProtection="1">
      <alignment horizontal="center" vertical="center" shrinkToFit="1"/>
      <protection locked="0"/>
    </xf>
    <xf numFmtId="0" fontId="0" fillId="0" borderId="14" xfId="0"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22" fillId="2" borderId="2" xfId="0" applyFont="1" applyFill="1" applyBorder="1" applyAlignment="1" applyProtection="1">
      <alignment horizontal="left" vertical="center" wrapText="1"/>
      <protection hidden="1"/>
    </xf>
    <xf numFmtId="0" fontId="22" fillId="2" borderId="3" xfId="0" applyFont="1" applyFill="1" applyBorder="1" applyAlignment="1" applyProtection="1">
      <alignment horizontal="left" vertical="center" wrapText="1"/>
      <protection hidden="1"/>
    </xf>
    <xf numFmtId="0" fontId="22" fillId="2" borderId="4" xfId="0" applyFont="1" applyFill="1" applyBorder="1" applyAlignment="1" applyProtection="1">
      <alignment horizontal="left" vertical="center" wrapText="1"/>
      <protection hidden="1"/>
    </xf>
    <xf numFmtId="0" fontId="22" fillId="2" borderId="8" xfId="0" applyFont="1" applyFill="1" applyBorder="1" applyAlignment="1" applyProtection="1">
      <alignment horizontal="left" vertical="center" wrapText="1"/>
      <protection hidden="1"/>
    </xf>
    <xf numFmtId="0" fontId="22" fillId="2" borderId="0" xfId="0" applyFont="1" applyFill="1" applyBorder="1" applyAlignment="1" applyProtection="1">
      <alignment horizontal="left" vertical="center" wrapText="1"/>
      <protection hidden="1"/>
    </xf>
    <xf numFmtId="0" fontId="22" fillId="2" borderId="9" xfId="0" applyFont="1" applyFill="1" applyBorder="1" applyAlignment="1" applyProtection="1">
      <alignment horizontal="left" vertical="center" wrapText="1"/>
      <protection hidden="1"/>
    </xf>
    <xf numFmtId="0" fontId="22" fillId="2" borderId="5" xfId="0" applyFont="1" applyFill="1" applyBorder="1" applyAlignment="1" applyProtection="1">
      <alignment horizontal="left" vertical="center" wrapText="1"/>
      <protection hidden="1"/>
    </xf>
    <xf numFmtId="0" fontId="22" fillId="2" borderId="6" xfId="0" applyFont="1" applyFill="1" applyBorder="1" applyAlignment="1" applyProtection="1">
      <alignment horizontal="left" vertical="center" wrapText="1"/>
      <protection hidden="1"/>
    </xf>
    <xf numFmtId="0" fontId="22" fillId="2" borderId="7" xfId="0" applyFont="1" applyFill="1" applyBorder="1" applyAlignment="1" applyProtection="1">
      <alignment horizontal="left" vertical="center" wrapText="1"/>
      <protection hidden="1"/>
    </xf>
    <xf numFmtId="0" fontId="8" fillId="2" borderId="0" xfId="0" applyFont="1" applyFill="1" applyAlignment="1" applyProtection="1">
      <alignment horizontal="center" vertical="center" shrinkToFit="1"/>
      <protection hidden="1"/>
    </xf>
    <xf numFmtId="0" fontId="23" fillId="0" borderId="13" xfId="0" applyFont="1" applyBorder="1" applyAlignment="1" applyProtection="1">
      <alignment horizontal="center" shrinkToFit="1"/>
      <protection locked="0"/>
    </xf>
    <xf numFmtId="0" fontId="23" fillId="0" borderId="14" xfId="0" applyFont="1" applyBorder="1" applyAlignment="1" applyProtection="1">
      <alignment horizontal="center" shrinkToFit="1"/>
      <protection locked="0"/>
    </xf>
    <xf numFmtId="0" fontId="23" fillId="0" borderId="15" xfId="0" applyFont="1" applyBorder="1" applyAlignment="1" applyProtection="1">
      <alignment horizontal="center" shrinkToFit="1"/>
      <protection locked="0"/>
    </xf>
    <xf numFmtId="0" fontId="1" fillId="5" borderId="13" xfId="0" applyFont="1" applyFill="1" applyBorder="1" applyAlignment="1" applyProtection="1">
      <alignment horizontal="center" shrinkToFit="1"/>
      <protection hidden="1"/>
    </xf>
    <xf numFmtId="0" fontId="1" fillId="5" borderId="14" xfId="0" applyFont="1" applyFill="1" applyBorder="1" applyAlignment="1" applyProtection="1">
      <alignment horizontal="center" shrinkToFit="1"/>
      <protection hidden="1"/>
    </xf>
    <xf numFmtId="0" fontId="1" fillId="5" borderId="15" xfId="0" applyFont="1" applyFill="1" applyBorder="1" applyAlignment="1" applyProtection="1">
      <alignment horizontal="center" shrinkToFit="1"/>
      <protection hidden="1"/>
    </xf>
    <xf numFmtId="0" fontId="7" fillId="6" borderId="2" xfId="1" applyFont="1" applyFill="1" applyBorder="1" applyAlignment="1" applyProtection="1">
      <alignment horizontal="center" vertical="center"/>
      <protection hidden="1"/>
    </xf>
    <xf numFmtId="0" fontId="7" fillId="6" borderId="3" xfId="1" applyFont="1" applyFill="1" applyBorder="1" applyAlignment="1" applyProtection="1">
      <alignment horizontal="center" vertical="center"/>
      <protection hidden="1"/>
    </xf>
    <xf numFmtId="0" fontId="7" fillId="6" borderId="4" xfId="1" applyFont="1" applyFill="1" applyBorder="1" applyAlignment="1" applyProtection="1">
      <alignment horizontal="center" vertical="center"/>
      <protection hidden="1"/>
    </xf>
    <xf numFmtId="0" fontId="7" fillId="6" borderId="5" xfId="1" applyFont="1" applyFill="1" applyBorder="1" applyAlignment="1" applyProtection="1">
      <alignment horizontal="center" vertical="center"/>
      <protection hidden="1"/>
    </xf>
    <xf numFmtId="0" fontId="7" fillId="6" borderId="6" xfId="1" applyFont="1" applyFill="1" applyBorder="1" applyAlignment="1" applyProtection="1">
      <alignment horizontal="center" vertical="center"/>
      <protection hidden="1"/>
    </xf>
    <xf numFmtId="0" fontId="7" fillId="6" borderId="7" xfId="1" applyFont="1" applyFill="1" applyBorder="1" applyAlignment="1" applyProtection="1">
      <alignment horizontal="center" vertical="center"/>
      <protection hidden="1"/>
    </xf>
    <xf numFmtId="0" fontId="2" fillId="2" borderId="2" xfId="0" applyFont="1" applyFill="1" applyBorder="1" applyAlignment="1" applyProtection="1">
      <alignment horizontal="center" vertical="center" wrapText="1"/>
      <protection hidden="1"/>
    </xf>
    <xf numFmtId="0" fontId="2" fillId="2" borderId="3"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2" fillId="2" borderId="5"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shrinkToFit="1"/>
      <protection hidden="1"/>
    </xf>
    <xf numFmtId="0" fontId="4" fillId="0" borderId="4" xfId="0" applyFont="1" applyBorder="1" applyAlignment="1" applyProtection="1">
      <alignment horizontal="center" vertical="center" shrinkToFit="1"/>
      <protection hidden="1"/>
    </xf>
    <xf numFmtId="0" fontId="4" fillId="0" borderId="5" xfId="0" applyFont="1" applyBorder="1" applyAlignment="1" applyProtection="1">
      <alignment horizontal="center" vertical="center" shrinkToFit="1"/>
      <protection hidden="1"/>
    </xf>
    <xf numFmtId="0" fontId="4" fillId="0" borderId="7" xfId="0" applyFont="1" applyBorder="1" applyAlignment="1" applyProtection="1">
      <alignment horizontal="center" vertical="center" shrinkToFit="1"/>
      <protection hidden="1"/>
    </xf>
    <xf numFmtId="0" fontId="3" fillId="0" borderId="2" xfId="0" applyFont="1" applyBorder="1" applyAlignment="1" applyProtection="1">
      <alignment horizontal="left" shrinkToFit="1"/>
      <protection hidden="1"/>
    </xf>
    <xf numFmtId="0" fontId="3" fillId="0" borderId="3" xfId="0" applyFont="1" applyBorder="1" applyAlignment="1" applyProtection="1">
      <alignment horizontal="left" shrinkToFit="1"/>
      <protection hidden="1"/>
    </xf>
    <xf numFmtId="0" fontId="3" fillId="0" borderId="4" xfId="0" applyFont="1" applyBorder="1" applyAlignment="1" applyProtection="1">
      <alignment horizontal="left" shrinkToFit="1"/>
      <protection hidden="1"/>
    </xf>
    <xf numFmtId="0" fontId="3" fillId="2" borderId="3" xfId="0" applyFont="1" applyFill="1" applyBorder="1" applyAlignment="1" applyProtection="1">
      <alignment horizontal="left" shrinkToFit="1"/>
      <protection hidden="1"/>
    </xf>
    <xf numFmtId="0" fontId="20" fillId="2" borderId="6" xfId="0" applyFont="1" applyFill="1" applyBorder="1" applyAlignment="1" applyProtection="1">
      <alignment horizontal="center" shrinkToFit="1"/>
      <protection hidden="1"/>
    </xf>
    <xf numFmtId="0" fontId="3" fillId="0" borderId="2"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3" fillId="0" borderId="6"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16" fillId="2" borderId="3" xfId="0" applyFont="1" applyFill="1" applyBorder="1" applyAlignment="1" applyProtection="1">
      <alignment horizontal="center" vertical="center" shrinkToFit="1"/>
      <protection hidden="1"/>
    </xf>
    <xf numFmtId="0" fontId="16" fillId="2" borderId="0" xfId="0" applyFont="1" applyFill="1" applyBorder="1" applyAlignment="1" applyProtection="1">
      <alignment horizontal="center" vertical="center" shrinkToFit="1"/>
      <protection hidden="1"/>
    </xf>
    <xf numFmtId="0" fontId="14" fillId="2" borderId="0" xfId="0" applyFont="1" applyFill="1" applyBorder="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hidden="1"/>
    </xf>
    <xf numFmtId="0" fontId="13" fillId="2" borderId="3" xfId="0" applyFont="1" applyFill="1" applyBorder="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hidden="1"/>
    </xf>
    <xf numFmtId="0" fontId="13" fillId="2" borderId="5" xfId="0" applyFont="1" applyFill="1" applyBorder="1" applyAlignment="1" applyProtection="1">
      <alignment horizontal="center" vertical="center" shrinkToFit="1"/>
      <protection hidden="1"/>
    </xf>
    <xf numFmtId="0" fontId="13" fillId="2" borderId="6" xfId="0" applyFont="1" applyFill="1" applyBorder="1" applyAlignment="1" applyProtection="1">
      <alignment horizontal="center" vertical="center" shrinkToFit="1"/>
      <protection hidden="1"/>
    </xf>
    <xf numFmtId="0" fontId="13" fillId="2" borderId="7" xfId="0" applyFont="1" applyFill="1" applyBorder="1" applyAlignment="1" applyProtection="1">
      <alignment horizontal="center" vertical="center" shrinkToFit="1"/>
      <protection hidden="1"/>
    </xf>
    <xf numFmtId="0" fontId="14" fillId="4" borderId="0" xfId="0" applyFont="1" applyFill="1" applyAlignment="1" applyProtection="1">
      <alignment horizontal="center" vertical="center" shrinkToFit="1"/>
      <protection hidden="1"/>
    </xf>
    <xf numFmtId="0" fontId="4" fillId="4" borderId="2" xfId="0" applyFont="1" applyFill="1" applyBorder="1" applyAlignment="1" applyProtection="1">
      <alignment horizontal="center" vertical="center" shrinkToFit="1"/>
      <protection locked="0"/>
    </xf>
    <xf numFmtId="0" fontId="4" fillId="4" borderId="3"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4" fillId="4" borderId="5" xfId="0" applyFont="1" applyFill="1" applyBorder="1" applyAlignment="1" applyProtection="1">
      <alignment horizontal="center" vertical="center" shrinkToFit="1"/>
      <protection locked="0"/>
    </xf>
    <xf numFmtId="0" fontId="4" fillId="4" borderId="6"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3" fillId="4" borderId="2" xfId="0" applyFont="1" applyFill="1" applyBorder="1" applyAlignment="1" applyProtection="1">
      <alignment horizontal="left" vertical="center" wrapText="1"/>
      <protection hidden="1"/>
    </xf>
    <xf numFmtId="0" fontId="3" fillId="4" borderId="3" xfId="0" applyFont="1" applyFill="1" applyBorder="1" applyAlignment="1" applyProtection="1">
      <alignment horizontal="left" vertical="center" wrapText="1"/>
      <protection hidden="1"/>
    </xf>
    <xf numFmtId="0" fontId="3" fillId="4" borderId="4" xfId="0" applyFont="1" applyFill="1" applyBorder="1" applyAlignment="1" applyProtection="1">
      <alignment horizontal="left" vertical="center" wrapText="1"/>
      <protection hidden="1"/>
    </xf>
    <xf numFmtId="0" fontId="3" fillId="4" borderId="8" xfId="0" applyFont="1" applyFill="1" applyBorder="1" applyAlignment="1" applyProtection="1">
      <alignment horizontal="left" vertical="center" wrapText="1"/>
      <protection hidden="1"/>
    </xf>
    <xf numFmtId="0" fontId="3" fillId="4" borderId="0" xfId="0" applyFont="1" applyFill="1" applyBorder="1" applyAlignment="1" applyProtection="1">
      <alignment horizontal="left" vertical="center" wrapText="1"/>
      <protection hidden="1"/>
    </xf>
    <xf numFmtId="0" fontId="3" fillId="4" borderId="9" xfId="0" applyFont="1" applyFill="1" applyBorder="1" applyAlignment="1" applyProtection="1">
      <alignment horizontal="left" vertical="center" wrapText="1"/>
      <protection hidden="1"/>
    </xf>
    <xf numFmtId="0" fontId="3" fillId="4" borderId="5" xfId="0" applyFont="1" applyFill="1" applyBorder="1" applyAlignment="1" applyProtection="1">
      <alignment horizontal="left" vertical="center" wrapText="1"/>
      <protection hidden="1"/>
    </xf>
    <xf numFmtId="0" fontId="3" fillId="4" borderId="6" xfId="0" applyFont="1" applyFill="1" applyBorder="1" applyAlignment="1" applyProtection="1">
      <alignment horizontal="left" vertical="center" wrapText="1"/>
      <protection hidden="1"/>
    </xf>
    <xf numFmtId="0" fontId="3" fillId="4" borderId="7" xfId="0" applyFont="1" applyFill="1" applyBorder="1" applyAlignment="1" applyProtection="1">
      <alignment horizontal="left" vertical="center" wrapText="1"/>
      <protection hidden="1"/>
    </xf>
    <xf numFmtId="0" fontId="4" fillId="2" borderId="0" xfId="0" applyFont="1" applyFill="1" applyBorder="1" applyAlignment="1" applyProtection="1">
      <alignment horizontal="center" vertical="center" shrinkToFit="1"/>
      <protection hidden="1"/>
    </xf>
    <xf numFmtId="0" fontId="13" fillId="2" borderId="0" xfId="0" applyFont="1" applyFill="1" applyBorder="1" applyAlignment="1" applyProtection="1">
      <alignment horizontal="left" vertical="center" shrinkToFit="1"/>
      <protection hidden="1"/>
    </xf>
    <xf numFmtId="0" fontId="13" fillId="2" borderId="6" xfId="0" applyFont="1" applyFill="1" applyBorder="1" applyAlignment="1" applyProtection="1">
      <alignment horizontal="left" vertical="center" shrinkToFit="1"/>
      <protection hidden="1"/>
    </xf>
    <xf numFmtId="0" fontId="12" fillId="2" borderId="2" xfId="0" applyFont="1" applyFill="1" applyBorder="1" applyAlignment="1" applyProtection="1">
      <alignment horizontal="left" vertical="top" wrapText="1"/>
      <protection hidden="1"/>
    </xf>
    <xf numFmtId="0" fontId="12" fillId="2" borderId="3" xfId="0" applyFont="1" applyFill="1" applyBorder="1" applyAlignment="1" applyProtection="1">
      <alignment horizontal="left" vertical="top" wrapText="1"/>
      <protection hidden="1"/>
    </xf>
    <xf numFmtId="0" fontId="12" fillId="2" borderId="4" xfId="0" applyFont="1" applyFill="1" applyBorder="1" applyAlignment="1" applyProtection="1">
      <alignment horizontal="left" vertical="top" wrapText="1"/>
      <protection hidden="1"/>
    </xf>
    <xf numFmtId="0" fontId="12" fillId="2" borderId="8" xfId="0" applyFont="1" applyFill="1" applyBorder="1" applyAlignment="1" applyProtection="1">
      <alignment horizontal="left" vertical="top" wrapText="1"/>
      <protection hidden="1"/>
    </xf>
    <xf numFmtId="0" fontId="12" fillId="2" borderId="0" xfId="0" applyFont="1" applyFill="1" applyBorder="1" applyAlignment="1" applyProtection="1">
      <alignment horizontal="left" vertical="top" wrapText="1"/>
      <protection hidden="1"/>
    </xf>
    <xf numFmtId="0" fontId="12" fillId="2" borderId="9" xfId="0" applyFont="1" applyFill="1" applyBorder="1" applyAlignment="1" applyProtection="1">
      <alignment horizontal="left" vertical="top" wrapText="1"/>
      <protection hidden="1"/>
    </xf>
    <xf numFmtId="0" fontId="12" fillId="2" borderId="5" xfId="0" applyFont="1" applyFill="1" applyBorder="1" applyAlignment="1" applyProtection="1">
      <alignment horizontal="left" vertical="top" wrapText="1"/>
      <protection hidden="1"/>
    </xf>
    <xf numFmtId="0" fontId="12" fillId="2" borderId="6" xfId="0" applyFont="1" applyFill="1" applyBorder="1" applyAlignment="1" applyProtection="1">
      <alignment horizontal="left" vertical="top" wrapText="1"/>
      <protection hidden="1"/>
    </xf>
    <xf numFmtId="0" fontId="12" fillId="2" borderId="7" xfId="0" applyFont="1" applyFill="1"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13" fillId="2" borderId="2" xfId="0" applyFont="1" applyFill="1" applyBorder="1" applyAlignment="1" applyProtection="1">
      <alignment horizontal="left" vertical="top" wrapText="1"/>
      <protection hidden="1"/>
    </xf>
    <xf numFmtId="0" fontId="13" fillId="2" borderId="3" xfId="0" applyFont="1" applyFill="1" applyBorder="1" applyAlignment="1" applyProtection="1">
      <alignment horizontal="left" vertical="top" wrapText="1"/>
      <protection hidden="1"/>
    </xf>
    <xf numFmtId="0" fontId="13" fillId="2" borderId="4" xfId="0" applyFont="1" applyFill="1" applyBorder="1" applyAlignment="1" applyProtection="1">
      <alignment horizontal="left" vertical="top" wrapText="1"/>
      <protection hidden="1"/>
    </xf>
    <xf numFmtId="0" fontId="13" fillId="2" borderId="8" xfId="0" applyFont="1" applyFill="1" applyBorder="1" applyAlignment="1" applyProtection="1">
      <alignment horizontal="left" vertical="top" wrapText="1"/>
      <protection hidden="1"/>
    </xf>
    <xf numFmtId="0" fontId="13" fillId="2" borderId="0" xfId="0" applyFont="1" applyFill="1" applyBorder="1" applyAlignment="1" applyProtection="1">
      <alignment horizontal="left" vertical="top" wrapText="1"/>
      <protection hidden="1"/>
    </xf>
    <xf numFmtId="0" fontId="13" fillId="2" borderId="9" xfId="0" applyFont="1" applyFill="1" applyBorder="1" applyAlignment="1" applyProtection="1">
      <alignment horizontal="left" vertical="top" wrapText="1"/>
      <protection hidden="1"/>
    </xf>
    <xf numFmtId="0" fontId="13" fillId="2" borderId="5" xfId="0" applyFont="1" applyFill="1" applyBorder="1" applyAlignment="1" applyProtection="1">
      <alignment horizontal="left" vertical="top" wrapText="1"/>
      <protection hidden="1"/>
    </xf>
    <xf numFmtId="0" fontId="13" fillId="2" borderId="6" xfId="0" applyFont="1" applyFill="1" applyBorder="1" applyAlignment="1" applyProtection="1">
      <alignment horizontal="left" vertical="top" wrapText="1"/>
      <protection hidden="1"/>
    </xf>
    <xf numFmtId="0" fontId="13" fillId="2" borderId="7" xfId="0" applyFont="1" applyFill="1" applyBorder="1" applyAlignment="1" applyProtection="1">
      <alignment horizontal="left" vertical="top" wrapText="1"/>
      <protection hidden="1"/>
    </xf>
    <xf numFmtId="165" fontId="13" fillId="2" borderId="2" xfId="0" applyNumberFormat="1" applyFont="1" applyFill="1" applyBorder="1" applyAlignment="1" applyProtection="1">
      <alignment horizontal="center" vertical="center" shrinkToFit="1"/>
      <protection hidden="1"/>
    </xf>
    <xf numFmtId="165" fontId="13" fillId="2" borderId="3" xfId="0" applyNumberFormat="1" applyFont="1" applyFill="1" applyBorder="1" applyAlignment="1" applyProtection="1">
      <alignment horizontal="center" vertical="center" shrinkToFit="1"/>
      <protection hidden="1"/>
    </xf>
    <xf numFmtId="165" fontId="13" fillId="2" borderId="4" xfId="0" applyNumberFormat="1" applyFont="1" applyFill="1" applyBorder="1" applyAlignment="1" applyProtection="1">
      <alignment horizontal="center" vertical="center" shrinkToFit="1"/>
      <protection hidden="1"/>
    </xf>
    <xf numFmtId="165" fontId="13" fillId="2" borderId="5" xfId="0" applyNumberFormat="1" applyFont="1" applyFill="1" applyBorder="1" applyAlignment="1" applyProtection="1">
      <alignment horizontal="center" vertical="center" shrinkToFit="1"/>
      <protection hidden="1"/>
    </xf>
    <xf numFmtId="165" fontId="13" fillId="2" borderId="6" xfId="0" applyNumberFormat="1" applyFont="1" applyFill="1" applyBorder="1" applyAlignment="1" applyProtection="1">
      <alignment horizontal="center" vertical="center" shrinkToFit="1"/>
      <protection hidden="1"/>
    </xf>
    <xf numFmtId="165" fontId="13" fillId="2" borderId="7" xfId="0" applyNumberFormat="1" applyFont="1" applyFill="1" applyBorder="1" applyAlignment="1" applyProtection="1">
      <alignment horizontal="center" vertical="center" shrinkToFit="1"/>
      <protection hidden="1"/>
    </xf>
    <xf numFmtId="164" fontId="13" fillId="2" borderId="2" xfId="0" applyNumberFormat="1" applyFont="1" applyFill="1" applyBorder="1" applyAlignment="1" applyProtection="1">
      <alignment horizontal="center" vertical="center" shrinkToFit="1"/>
      <protection hidden="1"/>
    </xf>
    <xf numFmtId="164" fontId="13" fillId="2" borderId="3" xfId="0" applyNumberFormat="1" applyFont="1" applyFill="1" applyBorder="1" applyAlignment="1" applyProtection="1">
      <alignment horizontal="center" vertical="center" shrinkToFit="1"/>
      <protection hidden="1"/>
    </xf>
    <xf numFmtId="164" fontId="13" fillId="2" borderId="4" xfId="0" applyNumberFormat="1" applyFont="1" applyFill="1" applyBorder="1" applyAlignment="1" applyProtection="1">
      <alignment horizontal="center" vertical="center" shrinkToFit="1"/>
      <protection hidden="1"/>
    </xf>
    <xf numFmtId="164" fontId="13" fillId="2" borderId="5" xfId="0" applyNumberFormat="1" applyFont="1" applyFill="1" applyBorder="1" applyAlignment="1" applyProtection="1">
      <alignment horizontal="center" vertical="center" shrinkToFit="1"/>
      <protection hidden="1"/>
    </xf>
    <xf numFmtId="164" fontId="13" fillId="2" borderId="6" xfId="0" applyNumberFormat="1" applyFont="1" applyFill="1" applyBorder="1" applyAlignment="1" applyProtection="1">
      <alignment horizontal="center" vertical="center" shrinkToFit="1"/>
      <protection hidden="1"/>
    </xf>
    <xf numFmtId="164" fontId="13" fillId="2" borderId="7" xfId="0" applyNumberFormat="1" applyFont="1" applyFill="1" applyBorder="1" applyAlignment="1" applyProtection="1">
      <alignment horizontal="center" vertical="center" shrinkToFit="1"/>
      <protection hidden="1"/>
    </xf>
    <xf numFmtId="0" fontId="4" fillId="0" borderId="3" xfId="0" applyFont="1" applyBorder="1" applyAlignment="1" applyProtection="1">
      <alignment horizontal="center" vertical="center" shrinkToFit="1"/>
      <protection hidden="1"/>
    </xf>
    <xf numFmtId="0" fontId="4" fillId="0" borderId="6" xfId="0" applyFont="1" applyBorder="1" applyAlignment="1" applyProtection="1">
      <alignment horizontal="center" vertical="center" shrinkToFit="1"/>
      <protection hidden="1"/>
    </xf>
    <xf numFmtId="0" fontId="3" fillId="2" borderId="6" xfId="0" applyFont="1" applyFill="1" applyBorder="1" applyAlignment="1" applyProtection="1">
      <alignment horizontal="left" shrinkToFit="1"/>
      <protection hidden="1"/>
    </xf>
    <xf numFmtId="0" fontId="4" fillId="0" borderId="8" xfId="0" applyFont="1" applyBorder="1" applyAlignment="1" applyProtection="1">
      <alignment horizontal="center" vertical="center" shrinkToFit="1"/>
      <protection hidden="1"/>
    </xf>
    <xf numFmtId="0" fontId="4" fillId="0" borderId="0" xfId="0" applyFont="1" applyBorder="1" applyAlignment="1" applyProtection="1">
      <alignment horizontal="center" vertical="center" shrinkToFit="1"/>
      <protection hidden="1"/>
    </xf>
    <xf numFmtId="0" fontId="4" fillId="0" borderId="9" xfId="0" applyFont="1" applyBorder="1" applyAlignment="1" applyProtection="1">
      <alignment horizontal="center" vertical="center" shrinkToFit="1"/>
      <protection hidden="1"/>
    </xf>
    <xf numFmtId="0" fontId="17" fillId="2" borderId="0" xfId="0" applyFont="1" applyFill="1" applyAlignment="1" applyProtection="1">
      <alignment horizontal="center" shrinkToFit="1"/>
      <protection hidden="1"/>
    </xf>
    <xf numFmtId="0" fontId="24" fillId="7" borderId="2" xfId="0" applyFont="1" applyFill="1" applyBorder="1" applyAlignment="1" applyProtection="1">
      <alignment horizontal="center" vertical="center" shrinkToFit="1"/>
      <protection hidden="1"/>
    </xf>
    <xf numFmtId="0" fontId="24" fillId="7" borderId="3" xfId="0" applyFont="1" applyFill="1" applyBorder="1" applyAlignment="1" applyProtection="1">
      <alignment horizontal="center" vertical="center" shrinkToFit="1"/>
      <protection hidden="1"/>
    </xf>
    <xf numFmtId="0" fontId="24" fillId="7" borderId="4" xfId="0" applyFont="1" applyFill="1" applyBorder="1" applyAlignment="1" applyProtection="1">
      <alignment horizontal="center" vertical="center" shrinkToFit="1"/>
      <protection hidden="1"/>
    </xf>
    <xf numFmtId="0" fontId="24" fillId="7" borderId="5" xfId="0" applyFont="1" applyFill="1" applyBorder="1" applyAlignment="1" applyProtection="1">
      <alignment horizontal="center" vertical="center" shrinkToFit="1"/>
      <protection hidden="1"/>
    </xf>
    <xf numFmtId="0" fontId="24" fillId="7" borderId="6" xfId="0" applyFont="1" applyFill="1" applyBorder="1" applyAlignment="1" applyProtection="1">
      <alignment horizontal="center" vertical="center" shrinkToFit="1"/>
      <protection hidden="1"/>
    </xf>
    <xf numFmtId="0" fontId="24" fillId="7" borderId="7" xfId="0" applyFont="1" applyFill="1" applyBorder="1" applyAlignment="1" applyProtection="1">
      <alignment horizontal="center" vertical="center" shrinkToFit="1"/>
      <protection hidden="1"/>
    </xf>
    <xf numFmtId="0" fontId="25" fillId="7" borderId="2" xfId="0" applyFont="1" applyFill="1" applyBorder="1" applyAlignment="1" applyProtection="1">
      <alignment horizontal="center" vertical="center" shrinkToFit="1"/>
      <protection hidden="1"/>
    </xf>
    <xf numFmtId="0" fontId="25" fillId="7" borderId="3" xfId="0" applyFont="1" applyFill="1" applyBorder="1" applyAlignment="1" applyProtection="1">
      <alignment horizontal="center" vertical="center" shrinkToFit="1"/>
      <protection hidden="1"/>
    </xf>
    <xf numFmtId="0" fontId="25" fillId="7" borderId="4" xfId="0" applyFont="1" applyFill="1" applyBorder="1" applyAlignment="1" applyProtection="1">
      <alignment horizontal="center" vertical="center" shrinkToFit="1"/>
      <protection hidden="1"/>
    </xf>
    <xf numFmtId="0" fontId="25" fillId="7" borderId="5" xfId="0" applyFont="1" applyFill="1" applyBorder="1" applyAlignment="1" applyProtection="1">
      <alignment horizontal="center" vertical="center" shrinkToFit="1"/>
      <protection hidden="1"/>
    </xf>
    <xf numFmtId="0" fontId="25" fillId="7" borderId="6" xfId="0" applyFont="1" applyFill="1" applyBorder="1" applyAlignment="1" applyProtection="1">
      <alignment horizontal="center" vertical="center" shrinkToFit="1"/>
      <protection hidden="1"/>
    </xf>
    <xf numFmtId="0" fontId="25" fillId="7" borderId="7" xfId="0" applyFont="1" applyFill="1" applyBorder="1" applyAlignment="1" applyProtection="1">
      <alignment horizontal="center" vertical="center" shrinkToFit="1"/>
      <protection hidden="1"/>
    </xf>
    <xf numFmtId="0" fontId="1" fillId="7" borderId="10" xfId="0" applyFont="1" applyFill="1" applyBorder="1" applyAlignment="1" applyProtection="1">
      <alignment horizontal="center" shrinkToFit="1"/>
      <protection hidden="1"/>
    </xf>
    <xf numFmtId="0" fontId="21" fillId="7" borderId="12" xfId="0" applyFont="1" applyFill="1" applyBorder="1" applyAlignment="1" applyProtection="1">
      <alignment shrinkToFit="1"/>
      <protection hidden="1"/>
    </xf>
    <xf numFmtId="0" fontId="7" fillId="7" borderId="2" xfId="0" applyFont="1" applyFill="1" applyBorder="1" applyAlignment="1" applyProtection="1">
      <alignment horizontal="center" vertical="center" shrinkToFit="1"/>
      <protection hidden="1"/>
    </xf>
    <xf numFmtId="0" fontId="7" fillId="7" borderId="3" xfId="0" applyFont="1" applyFill="1" applyBorder="1" applyAlignment="1" applyProtection="1">
      <alignment horizontal="center" vertical="center" shrinkToFit="1"/>
      <protection hidden="1"/>
    </xf>
    <xf numFmtId="0" fontId="7" fillId="7" borderId="4" xfId="0" applyFont="1" applyFill="1" applyBorder="1" applyAlignment="1" applyProtection="1">
      <alignment horizontal="center" vertical="center" shrinkToFit="1"/>
      <protection hidden="1"/>
    </xf>
    <xf numFmtId="0" fontId="7" fillId="7" borderId="5" xfId="0" applyFont="1" applyFill="1" applyBorder="1" applyAlignment="1" applyProtection="1">
      <alignment horizontal="center" vertical="center" shrinkToFit="1"/>
      <protection hidden="1"/>
    </xf>
    <xf numFmtId="0" fontId="7" fillId="7" borderId="6" xfId="0" applyFont="1" applyFill="1" applyBorder="1" applyAlignment="1" applyProtection="1">
      <alignment horizontal="center" vertical="center" shrinkToFit="1"/>
      <protection hidden="1"/>
    </xf>
    <xf numFmtId="0" fontId="7" fillId="7" borderId="7" xfId="0" applyFont="1" applyFill="1" applyBorder="1" applyAlignment="1" applyProtection="1">
      <alignment horizontal="center" vertical="center" shrinkToFit="1"/>
      <protection hidden="1"/>
    </xf>
    <xf numFmtId="0" fontId="1" fillId="8" borderId="10" xfId="0" applyFont="1" applyFill="1" applyBorder="1" applyAlignment="1" applyProtection="1">
      <alignment horizontal="center" shrinkToFit="1"/>
      <protection hidden="1"/>
    </xf>
    <xf numFmtId="0" fontId="21" fillId="8" borderId="12" xfId="0" applyFont="1" applyFill="1" applyBorder="1" applyAlignment="1" applyProtection="1">
      <alignment shrinkToFit="1"/>
      <protection locked="0"/>
    </xf>
    <xf numFmtId="0" fontId="1" fillId="7" borderId="1"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locked="0"/>
    </xf>
    <xf numFmtId="0" fontId="3" fillId="0" borderId="1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5" fillId="9" borderId="2" xfId="1" applyFont="1" applyFill="1" applyBorder="1" applyAlignment="1" applyProtection="1">
      <alignment horizontal="center" vertical="center" wrapText="1"/>
      <protection hidden="1"/>
    </xf>
    <xf numFmtId="0" fontId="5" fillId="9" borderId="3" xfId="1" applyFont="1" applyFill="1" applyBorder="1" applyAlignment="1" applyProtection="1">
      <alignment horizontal="center" vertical="center" wrapText="1"/>
      <protection hidden="1"/>
    </xf>
    <xf numFmtId="0" fontId="5" fillId="9" borderId="4" xfId="1" applyFont="1" applyFill="1" applyBorder="1" applyAlignment="1" applyProtection="1">
      <alignment horizontal="center" vertical="center" wrapText="1"/>
      <protection hidden="1"/>
    </xf>
    <xf numFmtId="0" fontId="5" fillId="10" borderId="2" xfId="1" applyFont="1" applyFill="1" applyBorder="1" applyAlignment="1" applyProtection="1">
      <alignment horizontal="center" vertical="center" wrapText="1"/>
      <protection hidden="1"/>
    </xf>
    <xf numFmtId="0" fontId="5" fillId="10" borderId="3" xfId="1" applyFont="1" applyFill="1" applyBorder="1" applyAlignment="1" applyProtection="1">
      <alignment horizontal="center" vertical="center" wrapText="1"/>
      <protection hidden="1"/>
    </xf>
    <xf numFmtId="0" fontId="5" fillId="10" borderId="4" xfId="1" applyFont="1" applyFill="1" applyBorder="1" applyAlignment="1" applyProtection="1">
      <alignment horizontal="center" vertical="center" wrapText="1"/>
      <protection hidden="1"/>
    </xf>
    <xf numFmtId="0" fontId="5" fillId="9" borderId="8" xfId="1" applyFont="1" applyFill="1" applyBorder="1" applyAlignment="1" applyProtection="1">
      <alignment horizontal="center" vertical="center" wrapText="1"/>
      <protection hidden="1"/>
    </xf>
    <xf numFmtId="0" fontId="5" fillId="9" borderId="0" xfId="1" applyFont="1" applyFill="1" applyBorder="1" applyAlignment="1" applyProtection="1">
      <alignment horizontal="center" vertical="center" wrapText="1"/>
      <protection hidden="1"/>
    </xf>
    <xf numFmtId="0" fontId="5" fillId="9" borderId="9" xfId="1" applyFont="1" applyFill="1" applyBorder="1" applyAlignment="1" applyProtection="1">
      <alignment horizontal="center" vertical="center" wrapText="1"/>
      <protection hidden="1"/>
    </xf>
    <xf numFmtId="0" fontId="5" fillId="10" borderId="8" xfId="1" applyFont="1" applyFill="1" applyBorder="1" applyAlignment="1" applyProtection="1">
      <alignment horizontal="center" vertical="center" wrapText="1"/>
      <protection hidden="1"/>
    </xf>
    <xf numFmtId="0" fontId="5" fillId="10" borderId="0" xfId="1" applyFont="1" applyFill="1" applyBorder="1" applyAlignment="1" applyProtection="1">
      <alignment horizontal="center" vertical="center" wrapText="1"/>
      <protection hidden="1"/>
    </xf>
    <xf numFmtId="0" fontId="5" fillId="10" borderId="9" xfId="1" applyFont="1" applyFill="1" applyBorder="1" applyAlignment="1" applyProtection="1">
      <alignment horizontal="center" vertical="center" wrapText="1"/>
      <protection hidden="1"/>
    </xf>
    <xf numFmtId="0" fontId="5" fillId="9" borderId="5" xfId="1" applyFont="1" applyFill="1" applyBorder="1" applyAlignment="1" applyProtection="1">
      <alignment horizontal="center" vertical="center" wrapText="1"/>
      <protection hidden="1"/>
    </xf>
    <xf numFmtId="0" fontId="5" fillId="9" borderId="6" xfId="1" applyFont="1" applyFill="1" applyBorder="1" applyAlignment="1" applyProtection="1">
      <alignment horizontal="center" vertical="center" wrapText="1"/>
      <protection hidden="1"/>
    </xf>
    <xf numFmtId="0" fontId="5" fillId="9" borderId="7" xfId="1" applyFont="1" applyFill="1" applyBorder="1" applyAlignment="1" applyProtection="1">
      <alignment horizontal="center" vertical="center" wrapText="1"/>
      <protection hidden="1"/>
    </xf>
    <xf numFmtId="0" fontId="5" fillId="10" borderId="5" xfId="1" applyFont="1" applyFill="1" applyBorder="1" applyAlignment="1" applyProtection="1">
      <alignment horizontal="center" vertical="center" wrapText="1"/>
      <protection hidden="1"/>
    </xf>
    <xf numFmtId="0" fontId="5" fillId="10" borderId="6" xfId="1" applyFont="1" applyFill="1" applyBorder="1" applyAlignment="1" applyProtection="1">
      <alignment horizontal="center" vertical="center" wrapText="1"/>
      <protection hidden="1"/>
    </xf>
    <xf numFmtId="0" fontId="5" fillId="10" borderId="7" xfId="1" applyFont="1" applyFill="1" applyBorder="1" applyAlignment="1" applyProtection="1">
      <alignment horizontal="center" vertical="center" wrapText="1"/>
      <protection hidden="1"/>
    </xf>
    <xf numFmtId="0" fontId="0" fillId="2" borderId="2" xfId="0" applyFill="1" applyBorder="1" applyAlignment="1" applyProtection="1">
      <alignment horizontal="center" shrinkToFit="1"/>
      <protection hidden="1"/>
    </xf>
    <xf numFmtId="0" fontId="0" fillId="2" borderId="3" xfId="0" applyFill="1" applyBorder="1" applyAlignment="1" applyProtection="1">
      <alignment horizontal="center" shrinkToFit="1"/>
      <protection hidden="1"/>
    </xf>
    <xf numFmtId="0" fontId="0" fillId="2" borderId="4" xfId="0" applyFill="1" applyBorder="1" applyAlignment="1" applyProtection="1">
      <alignment horizontal="center" shrinkToFit="1"/>
      <protection hidden="1"/>
    </xf>
    <xf numFmtId="0" fontId="0" fillId="2" borderId="8" xfId="0"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0" fillId="2" borderId="9" xfId="0" applyFill="1" applyBorder="1" applyAlignment="1" applyProtection="1">
      <alignment horizontal="center" shrinkToFit="1"/>
      <protection hidden="1"/>
    </xf>
    <xf numFmtId="0" fontId="0" fillId="2" borderId="5" xfId="0" applyFill="1" applyBorder="1" applyAlignment="1" applyProtection="1">
      <alignment horizontal="center" shrinkToFit="1"/>
      <protection hidden="1"/>
    </xf>
    <xf numFmtId="0" fontId="0" fillId="2" borderId="6" xfId="0" applyFill="1" applyBorder="1" applyAlignment="1" applyProtection="1">
      <alignment horizontal="center" shrinkToFit="1"/>
      <protection hidden="1"/>
    </xf>
    <xf numFmtId="0" fontId="0" fillId="2" borderId="7" xfId="0" applyFill="1" applyBorder="1" applyAlignment="1" applyProtection="1">
      <alignment horizontal="center" shrinkToFit="1"/>
      <protection hidden="1"/>
    </xf>
    <xf numFmtId="0" fontId="1" fillId="7" borderId="13"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1" fillId="7" borderId="15"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1" fillId="8" borderId="15" xfId="0" applyFont="1" applyFill="1" applyBorder="1" applyAlignment="1" applyProtection="1">
      <alignment horizontal="center" shrinkToFit="1"/>
      <protection hidden="1"/>
    </xf>
    <xf numFmtId="0" fontId="1" fillId="8" borderId="13" xfId="0" applyFont="1" applyFill="1" applyBorder="1" applyAlignment="1" applyProtection="1">
      <alignment horizontal="center" vertical="center" shrinkToFit="1"/>
      <protection hidden="1"/>
    </xf>
    <xf numFmtId="0" fontId="1" fillId="8" borderId="14" xfId="0" applyFont="1" applyFill="1" applyBorder="1" applyAlignment="1" applyProtection="1">
      <alignment horizontal="center" vertical="center" shrinkToFit="1"/>
      <protection hidden="1"/>
    </xf>
    <xf numFmtId="0" fontId="1" fillId="8" borderId="15" xfId="0" applyFont="1" applyFill="1" applyBorder="1" applyAlignment="1" applyProtection="1">
      <alignment horizontal="center" vertical="center" shrinkToFit="1"/>
      <protection hidden="1"/>
    </xf>
    <xf numFmtId="0" fontId="5" fillId="7" borderId="2" xfId="0" applyFont="1" applyFill="1" applyBorder="1" applyAlignment="1" applyProtection="1">
      <alignment horizontal="center" vertical="center" shrinkToFit="1"/>
      <protection hidden="1"/>
    </xf>
    <xf numFmtId="0" fontId="5" fillId="7" borderId="3" xfId="0" applyFont="1" applyFill="1" applyBorder="1" applyAlignment="1" applyProtection="1">
      <alignment horizontal="center" vertical="center" shrinkToFit="1"/>
      <protection hidden="1"/>
    </xf>
    <xf numFmtId="0" fontId="5" fillId="7" borderId="4" xfId="0" applyFont="1" applyFill="1" applyBorder="1" applyAlignment="1" applyProtection="1">
      <alignment horizontal="center" vertical="center" shrinkToFit="1"/>
      <protection hidden="1"/>
    </xf>
    <xf numFmtId="0" fontId="5" fillId="7" borderId="5" xfId="0" applyFont="1" applyFill="1" applyBorder="1" applyAlignment="1" applyProtection="1">
      <alignment horizontal="center" vertical="center" shrinkToFit="1"/>
      <protection hidden="1"/>
    </xf>
    <xf numFmtId="0" fontId="5" fillId="7" borderId="6" xfId="0" applyFont="1" applyFill="1" applyBorder="1" applyAlignment="1" applyProtection="1">
      <alignment horizontal="center" vertical="center" shrinkToFit="1"/>
      <protection hidden="1"/>
    </xf>
    <xf numFmtId="0" fontId="5" fillId="7" borderId="7" xfId="0" applyFont="1" applyFill="1" applyBorder="1" applyAlignment="1" applyProtection="1">
      <alignment horizontal="center" vertical="center" shrinkToFit="1"/>
      <protection hidden="1"/>
    </xf>
  </cellXfs>
  <cellStyles count="2">
    <cellStyle name="Hyperlink" xfId="1" builtinId="8"/>
    <cellStyle name="Normal" xfId="0" builtinId="0"/>
  </cellStyles>
  <dxfs count="3">
    <dxf>
      <fill>
        <patternFill>
          <bgColor rgb="FFFFFF00"/>
        </patternFill>
      </fill>
    </dxf>
    <dxf>
      <font>
        <b/>
        <i val="0"/>
        <color auto="1"/>
      </font>
      <fill>
        <patternFill>
          <bgColor rgb="FFFFFF00"/>
        </patternFill>
      </fill>
    </dxf>
    <dxf>
      <font>
        <b/>
        <i val="0"/>
        <color theme="0"/>
      </font>
      <fill>
        <patternFill>
          <bgColor rgb="FFFF0000"/>
        </patternFill>
      </fill>
    </dxf>
  </dxfs>
  <tableStyles count="0" defaultTableStyle="TableStyleMedium2" defaultPivotStyle="PivotStyleLight16"/>
  <colors>
    <mruColors>
      <color rgb="FFFF3300"/>
      <color rgb="FF2B723E"/>
      <color rgb="FFAE23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AE230C"/>
            </a:solidFill>
          </c:spPr>
          <c:dPt>
            <c:idx val="0"/>
            <c:bubble3D val="0"/>
            <c:spPr>
              <a:solidFill>
                <a:srgbClr val="AE230C"/>
              </a:solidFill>
              <a:ln w="25400">
                <a:solidFill>
                  <a:schemeClr val="lt1"/>
                </a:solidFill>
              </a:ln>
              <a:effectLst/>
              <a:sp3d contourW="25400">
                <a:contourClr>
                  <a:schemeClr val="lt1"/>
                </a:contourClr>
              </a:sp3d>
            </c:spPr>
            <c:extLst>
              <c:ext xmlns:c16="http://schemas.microsoft.com/office/drawing/2014/chart" uri="{C3380CC4-5D6E-409C-BE32-E72D297353CC}">
                <c16:uniqueId val="{00000001-3EE3-4E8B-9C14-F62552B4E7FD}"/>
              </c:ext>
            </c:extLst>
          </c:dPt>
          <c:dPt>
            <c:idx val="1"/>
            <c:bubble3D val="0"/>
            <c:spPr>
              <a:solidFill>
                <a:srgbClr val="2B723E"/>
              </a:solidFill>
              <a:ln w="25400">
                <a:solidFill>
                  <a:schemeClr val="lt1"/>
                </a:solidFill>
              </a:ln>
              <a:effectLst/>
              <a:sp3d contourW="25400">
                <a:contourClr>
                  <a:schemeClr val="lt1"/>
                </a:contourClr>
              </a:sp3d>
            </c:spPr>
            <c:extLst>
              <c:ext xmlns:c16="http://schemas.microsoft.com/office/drawing/2014/chart" uri="{C3380CC4-5D6E-409C-BE32-E72D297353CC}">
                <c16:uniqueId val="{00000003-3EE3-4E8B-9C14-F62552B4E7FD}"/>
              </c:ext>
            </c:extLst>
          </c:dPt>
          <c:cat>
            <c:strRef>
              <c:f>Statistics!$AU$39:$AU$40</c:f>
              <c:strCache>
                <c:ptCount val="2"/>
                <c:pt idx="0">
                  <c:v>Used</c:v>
                </c:pt>
                <c:pt idx="1">
                  <c:v>Available</c:v>
                </c:pt>
              </c:strCache>
            </c:strRef>
          </c:cat>
          <c:val>
            <c:numRef>
              <c:f>Statistics!$AV$39:$AV$40</c:f>
              <c:numCache>
                <c:formatCode>General</c:formatCode>
                <c:ptCount val="2"/>
                <c:pt idx="0">
                  <c:v>0</c:v>
                </c:pt>
                <c:pt idx="1">
                  <c:v>0</c:v>
                </c:pt>
              </c:numCache>
            </c:numRef>
          </c:val>
          <c:extLst>
            <c:ext xmlns:c16="http://schemas.microsoft.com/office/drawing/2014/chart" uri="{C3380CC4-5D6E-409C-BE32-E72D297353CC}">
              <c16:uniqueId val="{00000004-3EE3-4E8B-9C14-F62552B4E7FD}"/>
            </c:ext>
          </c:extLst>
        </c:ser>
        <c:dLbls>
          <c:showLegendKey val="0"/>
          <c:showVal val="0"/>
          <c:showCatName val="0"/>
          <c:showSerName val="0"/>
          <c:showPercent val="0"/>
          <c:showBubbleSize val="0"/>
          <c:showLeaderLines val="1"/>
        </c:dLbls>
      </c:pie3DChart>
      <c:spPr>
        <a:noFill/>
        <a:ln w="127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Referrals by Source (Last 6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Statistics!$AU$72</c:f>
              <c:strCache>
                <c:ptCount val="1"/>
              </c:strCache>
            </c:strRef>
          </c:tx>
          <c:spPr>
            <a:solidFill>
              <a:srgbClr val="C0000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Statistics!$AU$72:$BA$72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96B-4F70-98A9-FB708F42E4A2}"/>
            </c:ext>
          </c:extLst>
        </c:ser>
        <c:ser>
          <c:idx val="1"/>
          <c:order val="1"/>
          <c:tx>
            <c:strRef>
              <c:f>Statistics!$AU$73</c:f>
              <c:strCache>
                <c:ptCount val="1"/>
              </c:strCache>
            </c:strRef>
          </c:tx>
          <c:spPr>
            <a:solidFill>
              <a:srgbClr val="FF330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Statistics!$AV$73:$BA$73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96B-4F70-98A9-FB708F42E4A2}"/>
            </c:ext>
          </c:extLst>
        </c:ser>
        <c:ser>
          <c:idx val="2"/>
          <c:order val="2"/>
          <c:tx>
            <c:strRef>
              <c:f>Statistics!$AU$74</c:f>
              <c:strCache>
                <c:ptCount val="1"/>
              </c:strCache>
            </c:strRef>
          </c:tx>
          <c:spPr>
            <a:solidFill>
              <a:srgbClr val="FFC00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Statistics!$AV$74:$BA$74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96B-4F70-98A9-FB708F42E4A2}"/>
            </c:ext>
          </c:extLst>
        </c:ser>
        <c:ser>
          <c:idx val="3"/>
          <c:order val="3"/>
          <c:tx>
            <c:strRef>
              <c:f>Statistics!$AU$75</c:f>
              <c:strCache>
                <c:ptCount val="1"/>
              </c:strCache>
            </c:strRef>
          </c:tx>
          <c:spPr>
            <a:solidFill>
              <a:srgbClr val="92D05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Statistics!$AV$75:$BA$75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96B-4F70-98A9-FB708F42E4A2}"/>
            </c:ext>
          </c:extLst>
        </c:ser>
        <c:ser>
          <c:idx val="4"/>
          <c:order val="4"/>
          <c:tx>
            <c:strRef>
              <c:f>Statistics!$AU$76</c:f>
              <c:strCache>
                <c:ptCount val="1"/>
              </c:strCache>
            </c:strRef>
          </c:tx>
          <c:spPr>
            <a:solidFill>
              <a:srgbClr val="00B05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Statistics!$AV$76:$BA$76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596B-4F70-98A9-FB708F42E4A2}"/>
            </c:ext>
          </c:extLst>
        </c:ser>
        <c:ser>
          <c:idx val="5"/>
          <c:order val="5"/>
          <c:tx>
            <c:strRef>
              <c:f>Statistics!$AV$77</c:f>
              <c:strCache>
                <c:ptCount val="1"/>
              </c:strCache>
            </c:strRef>
          </c:tx>
          <c:spPr>
            <a:solidFill>
              <a:srgbClr val="00B0F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Statistics!$AV$77:$BA$77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96B-4F70-98A9-FB708F42E4A2}"/>
            </c:ext>
          </c:extLst>
        </c:ser>
        <c:ser>
          <c:idx val="6"/>
          <c:order val="6"/>
          <c:tx>
            <c:strRef>
              <c:f>Statistics!$AU$78</c:f>
              <c:strCache>
                <c:ptCount val="1"/>
              </c:strCache>
            </c:strRef>
          </c:tx>
          <c:spPr>
            <a:solidFill>
              <a:srgbClr val="0070C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Statistics!$AV$78:$BA$78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596B-4F70-98A9-FB708F42E4A2}"/>
            </c:ext>
          </c:extLst>
        </c:ser>
        <c:ser>
          <c:idx val="7"/>
          <c:order val="7"/>
          <c:tx>
            <c:strRef>
              <c:f>Statistics!$AU$79</c:f>
              <c:strCache>
                <c:ptCount val="1"/>
              </c:strCache>
            </c:strRef>
          </c:tx>
          <c:spPr>
            <a:solidFill>
              <a:srgbClr val="00206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Statistics!$AV$79:$BA$79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596B-4F70-98A9-FB708F42E4A2}"/>
            </c:ext>
          </c:extLst>
        </c:ser>
        <c:ser>
          <c:idx val="8"/>
          <c:order val="8"/>
          <c:tx>
            <c:strRef>
              <c:f>Statistics!$AU$80</c:f>
              <c:strCache>
                <c:ptCount val="1"/>
              </c:strCache>
            </c:strRef>
          </c:tx>
          <c:spPr>
            <a:solidFill>
              <a:srgbClr val="7030A0"/>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Statistics!$AV$80:$BA$80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596B-4F70-98A9-FB708F42E4A2}"/>
            </c:ext>
          </c:extLst>
        </c:ser>
        <c:ser>
          <c:idx val="9"/>
          <c:order val="9"/>
          <c:tx>
            <c:strRef>
              <c:f>Statistics!$AU$81</c:f>
              <c:strCache>
                <c:ptCount val="1"/>
              </c:strCache>
            </c:strRef>
          </c:tx>
          <c:spPr>
            <a:solidFill>
              <a:schemeClr val="bg1">
                <a:lumMod val="75000"/>
              </a:schemeClr>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Statistics!$AV$81:$BA$81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596B-4F70-98A9-FB708F42E4A2}"/>
            </c:ext>
          </c:extLst>
        </c:ser>
        <c:ser>
          <c:idx val="10"/>
          <c:order val="10"/>
          <c:tx>
            <c:strRef>
              <c:f>Statistics!$AU$82</c:f>
              <c:strCache>
                <c:ptCount val="1"/>
                <c:pt idx="0">
                  <c:v>Other</c:v>
                </c:pt>
              </c:strCache>
            </c:strRef>
          </c:tx>
          <c:spPr>
            <a:solidFill>
              <a:schemeClr val="bg1">
                <a:lumMod val="50000"/>
              </a:schemeClr>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Statistics!$AV$82:$BA$82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596B-4F70-98A9-FB708F42E4A2}"/>
            </c:ext>
          </c:extLst>
        </c:ser>
        <c:ser>
          <c:idx val="11"/>
          <c:order val="11"/>
          <c:tx>
            <c:strRef>
              <c:f>Statistics!$AU$83</c:f>
              <c:strCache>
                <c:ptCount val="1"/>
                <c:pt idx="0">
                  <c:v>None</c:v>
                </c:pt>
              </c:strCache>
            </c:strRef>
          </c:tx>
          <c:spPr>
            <a:solidFill>
              <a:schemeClr val="tx1"/>
            </a:solidFill>
            <a:ln>
              <a:noFill/>
            </a:ln>
            <a:effectLst/>
          </c:spPr>
          <c:invertIfNegative val="0"/>
          <c:cat>
            <c:strRef>
              <c:f>Statistics!$AV$71:$BA$71</c:f>
              <c:strCache>
                <c:ptCount val="6"/>
                <c:pt idx="0">
                  <c:v>Nov 2021</c:v>
                </c:pt>
                <c:pt idx="1">
                  <c:v>Dec 2021</c:v>
                </c:pt>
                <c:pt idx="2">
                  <c:v>Jan 2022</c:v>
                </c:pt>
                <c:pt idx="3">
                  <c:v>Feb 2022</c:v>
                </c:pt>
                <c:pt idx="4">
                  <c:v>Mar 2022</c:v>
                </c:pt>
                <c:pt idx="5">
                  <c:v>Apr 2022</c:v>
                </c:pt>
              </c:strCache>
            </c:strRef>
          </c:cat>
          <c:val>
            <c:numRef>
              <c:f>Statistics!$AV$83:$BA$83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596B-4F70-98A9-FB708F42E4A2}"/>
            </c:ext>
          </c:extLst>
        </c:ser>
        <c:dLbls>
          <c:showLegendKey val="0"/>
          <c:showVal val="0"/>
          <c:showCatName val="0"/>
          <c:showSerName val="0"/>
          <c:showPercent val="0"/>
          <c:showBubbleSize val="0"/>
        </c:dLbls>
        <c:gapWidth val="219"/>
        <c:overlap val="-27"/>
        <c:axId val="493493800"/>
        <c:axId val="493494192"/>
      </c:barChart>
      <c:catAx>
        <c:axId val="49349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94192"/>
        <c:crosses val="autoZero"/>
        <c:auto val="1"/>
        <c:lblAlgn val="ctr"/>
        <c:lblOffset val="100"/>
        <c:noMultiLvlLbl val="0"/>
      </c:catAx>
      <c:valAx>
        <c:axId val="493494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93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how-to-not-ruin-your-spreadsheet/?freedownload" TargetMode="External"/><Relationship Id="rId7" Type="http://schemas.openxmlformats.org/officeDocument/2006/relationships/hyperlink" Target="https://spreadsheetsolutions.biz/terms-conditions/?freedownload" TargetMode="External"/><Relationship Id="rId2" Type="http://schemas.openxmlformats.org/officeDocument/2006/relationships/image" Target="../media/image1.jpeg"/><Relationship Id="rId1" Type="http://schemas.openxmlformats.org/officeDocument/2006/relationships/hyperlink" Target="https://spreadsheetsolutions.biz/free-downloads/?freedownload" TargetMode="External"/><Relationship Id="rId6" Type="http://schemas.openxmlformats.org/officeDocument/2006/relationships/image" Target="../media/image3.jpeg"/><Relationship Id="rId5" Type="http://schemas.openxmlformats.org/officeDocument/2006/relationships/hyperlink" Target="https://spreadsheetsolutions.biz/?freedownload" TargetMode="Externa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24</xdr:col>
      <xdr:colOff>57151</xdr:colOff>
      <xdr:row>43</xdr:row>
      <xdr:rowOff>47625</xdr:rowOff>
    </xdr:from>
    <xdr:to>
      <xdr:col>44</xdr:col>
      <xdr:colOff>152401</xdr:colOff>
      <xdr:row>47</xdr:row>
      <xdr:rowOff>161925</xdr:rowOff>
    </xdr:to>
    <xdr:pic>
      <xdr:nvPicPr>
        <xdr:cNvPr id="15" name="Picture 14">
          <a:hlinkClick xmlns:r="http://schemas.openxmlformats.org/officeDocument/2006/relationships" r:id="rId1"/>
          <a:extLst>
            <a:ext uri="{FF2B5EF4-FFF2-40B4-BE49-F238E27FC236}">
              <a16:creationId xmlns:a16="http://schemas.microsoft.com/office/drawing/2014/main" id="{32DE11CF-3FE1-4E85-BE2E-5E00262C39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1" y="6905625"/>
          <a:ext cx="3905250" cy="876300"/>
        </a:xfrm>
        <a:prstGeom prst="rect">
          <a:avLst/>
        </a:prstGeom>
      </xdr:spPr>
    </xdr:pic>
    <xdr:clientData/>
  </xdr:twoCellAnchor>
  <xdr:twoCellAnchor editAs="oneCell">
    <xdr:from>
      <xdr:col>0</xdr:col>
      <xdr:colOff>171450</xdr:colOff>
      <xdr:row>32</xdr:row>
      <xdr:rowOff>29457</xdr:rowOff>
    </xdr:from>
    <xdr:to>
      <xdr:col>20</xdr:col>
      <xdr:colOff>38100</xdr:colOff>
      <xdr:row>34</xdr:row>
      <xdr:rowOff>91017</xdr:rowOff>
    </xdr:to>
    <xdr:pic>
      <xdr:nvPicPr>
        <xdr:cNvPr id="16" name="Picture 15">
          <a:hlinkClick xmlns:r="http://schemas.openxmlformats.org/officeDocument/2006/relationships" r:id="rId3"/>
          <a:extLst>
            <a:ext uri="{FF2B5EF4-FFF2-40B4-BE49-F238E27FC236}">
              <a16:creationId xmlns:a16="http://schemas.microsoft.com/office/drawing/2014/main" id="{1E3D7321-0DD7-48F4-9239-1C7D081C338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450" y="4791957"/>
          <a:ext cx="3676650" cy="442560"/>
        </a:xfrm>
        <a:prstGeom prst="rect">
          <a:avLst/>
        </a:prstGeom>
      </xdr:spPr>
    </xdr:pic>
    <xdr:clientData/>
  </xdr:twoCellAnchor>
  <xdr:twoCellAnchor editAs="oneCell">
    <xdr:from>
      <xdr:col>1</xdr:col>
      <xdr:colOff>47625</xdr:colOff>
      <xdr:row>40</xdr:row>
      <xdr:rowOff>156089</xdr:rowOff>
    </xdr:from>
    <xdr:to>
      <xdr:col>19</xdr:col>
      <xdr:colOff>161925</xdr:colOff>
      <xdr:row>46</xdr:row>
      <xdr:rowOff>74898</xdr:rowOff>
    </xdr:to>
    <xdr:pic>
      <xdr:nvPicPr>
        <xdr:cNvPr id="17" name="Picture 16">
          <a:hlinkClick xmlns:r="http://schemas.openxmlformats.org/officeDocument/2006/relationships" r:id="rId5"/>
          <a:extLst>
            <a:ext uri="{FF2B5EF4-FFF2-40B4-BE49-F238E27FC236}">
              <a16:creationId xmlns:a16="http://schemas.microsoft.com/office/drawing/2014/main" id="{BC35F44D-C52B-4A3F-BBED-051443FB00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 y="6442589"/>
          <a:ext cx="3543300" cy="1061809"/>
        </a:xfrm>
        <a:prstGeom prst="rect">
          <a:avLst/>
        </a:prstGeom>
      </xdr:spPr>
    </xdr:pic>
    <xdr:clientData/>
  </xdr:twoCellAnchor>
  <xdr:twoCellAnchor editAs="oneCell">
    <xdr:from>
      <xdr:col>0</xdr:col>
      <xdr:colOff>190499</xdr:colOff>
      <xdr:row>48</xdr:row>
      <xdr:rowOff>178948</xdr:rowOff>
    </xdr:from>
    <xdr:to>
      <xdr:col>20</xdr:col>
      <xdr:colOff>19050</xdr:colOff>
      <xdr:row>51</xdr:row>
      <xdr:rowOff>149359</xdr:rowOff>
    </xdr:to>
    <xdr:pic>
      <xdr:nvPicPr>
        <xdr:cNvPr id="18" name="Picture 17">
          <a:hlinkClick xmlns:r="http://schemas.openxmlformats.org/officeDocument/2006/relationships" r:id="rId7"/>
          <a:extLst>
            <a:ext uri="{FF2B5EF4-FFF2-40B4-BE49-F238E27FC236}">
              <a16:creationId xmlns:a16="http://schemas.microsoft.com/office/drawing/2014/main" id="{C1154302-2D64-4C65-BE10-FF428008DF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499" y="7989448"/>
          <a:ext cx="3638551" cy="5419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37</xdr:row>
      <xdr:rowOff>0</xdr:rowOff>
    </xdr:from>
    <xdr:to>
      <xdr:col>37</xdr:col>
      <xdr:colOff>0</xdr:colOff>
      <xdr:row>44</xdr:row>
      <xdr:rowOff>190499</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72</xdr:row>
      <xdr:rowOff>4762</xdr:rowOff>
    </xdr:from>
    <xdr:to>
      <xdr:col>37</xdr:col>
      <xdr:colOff>0</xdr:colOff>
      <xdr:row>87</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preadsheetsolutions.biz/ready-made-spreadsheet-solutions/?freedownload" TargetMode="External"/><Relationship Id="rId1" Type="http://schemas.openxmlformats.org/officeDocument/2006/relationships/hyperlink" Target="https://www.youtube.com/watch?v=dNLcGIWKes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richard@spreadsheetsolutions.biz" TargetMode="External"/><Relationship Id="rId1" Type="http://schemas.openxmlformats.org/officeDocument/2006/relationships/hyperlink" Target="https://spreadsheetsolutions.biz/"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DI57"/>
  <sheetViews>
    <sheetView tabSelected="1" zoomScaleNormal="100" workbookViewId="0"/>
  </sheetViews>
  <sheetFormatPr defaultColWidth="0" defaultRowHeight="15" zeroHeight="1" x14ac:dyDescent="0.25"/>
  <cols>
    <col min="1" max="46" width="2.85546875" style="109" customWidth="1"/>
    <col min="47" max="52" width="2.85546875" style="109" hidden="1" customWidth="1"/>
    <col min="53" max="56" width="2.42578125" style="1" hidden="1" customWidth="1"/>
    <col min="57" max="57" width="17.140625" style="1" hidden="1" customWidth="1"/>
    <col min="58" max="79" width="2.42578125" style="1" hidden="1" customWidth="1"/>
    <col min="80" max="80" width="18.7109375" style="1" hidden="1" customWidth="1"/>
    <col min="81" max="16384" width="2.42578125" style="1" hidden="1"/>
  </cols>
  <sheetData>
    <row r="1" spans="1:50"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row>
    <row r="2" spans="1:50" x14ac:dyDescent="0.25">
      <c r="A2" s="12"/>
      <c r="B2" s="330" t="s">
        <v>116</v>
      </c>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2"/>
      <c r="AT2" s="12"/>
    </row>
    <row r="3" spans="1:50" ht="15" customHeight="1" x14ac:dyDescent="0.25">
      <c r="A3" s="12"/>
      <c r="B3" s="333"/>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5"/>
      <c r="AT3" s="12"/>
      <c r="AU3" s="111"/>
      <c r="AV3" s="111"/>
      <c r="AW3" s="111"/>
      <c r="AX3" s="111"/>
    </row>
    <row r="4" spans="1:50" ht="15" customHeight="1"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11"/>
      <c r="AV4" s="111"/>
      <c r="AW4" s="111"/>
      <c r="AX4" s="111"/>
    </row>
    <row r="5" spans="1:50" ht="15" customHeight="1" x14ac:dyDescent="0.25">
      <c r="A5" s="12"/>
      <c r="B5" s="321" t="s">
        <v>106</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3"/>
      <c r="AT5" s="12"/>
      <c r="AU5" s="111"/>
      <c r="AV5" s="111"/>
      <c r="AW5" s="111"/>
      <c r="AX5" s="111"/>
    </row>
    <row r="6" spans="1:50" ht="15"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11"/>
      <c r="AV6" s="111"/>
      <c r="AW6" s="111"/>
      <c r="AX6" s="111"/>
    </row>
    <row r="7" spans="1:50" x14ac:dyDescent="0.25">
      <c r="A7" s="12"/>
      <c r="B7" s="324" t="s">
        <v>107</v>
      </c>
      <c r="C7" s="325"/>
      <c r="D7" s="325"/>
      <c r="E7" s="325"/>
      <c r="F7" s="325"/>
      <c r="G7" s="326"/>
      <c r="H7" s="144" t="s">
        <v>126</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6"/>
      <c r="AT7" s="12"/>
    </row>
    <row r="8" spans="1:50" ht="15" customHeight="1" x14ac:dyDescent="0.25">
      <c r="A8" s="12"/>
      <c r="B8" s="321" t="s">
        <v>108</v>
      </c>
      <c r="C8" s="322"/>
      <c r="D8" s="322"/>
      <c r="E8" s="322"/>
      <c r="F8" s="322"/>
      <c r="G8" s="323"/>
      <c r="H8" s="144" t="s">
        <v>127</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6"/>
      <c r="AT8" s="12"/>
      <c r="AU8" s="112"/>
      <c r="AV8" s="112"/>
      <c r="AW8" s="112"/>
      <c r="AX8" s="112"/>
    </row>
    <row r="9" spans="1:50" ht="15" customHeight="1" x14ac:dyDescent="0.25">
      <c r="A9" s="12"/>
      <c r="B9" s="144" t="s">
        <v>109</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6"/>
      <c r="AT9" s="12"/>
      <c r="AU9" s="112"/>
      <c r="AV9" s="112"/>
      <c r="AW9" s="112"/>
      <c r="AX9" s="112"/>
    </row>
    <row r="10" spans="1:50" ht="15" customHeight="1" x14ac:dyDescent="0.25">
      <c r="A10" s="12"/>
      <c r="B10" s="144" t="s">
        <v>110</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6"/>
      <c r="AT10" s="12"/>
      <c r="AU10" s="110"/>
      <c r="AV10" s="110"/>
      <c r="AW10" s="110"/>
      <c r="AX10" s="110"/>
    </row>
    <row r="11" spans="1:50" ht="15" customHeight="1" x14ac:dyDescent="0.25">
      <c r="A11" s="12"/>
      <c r="B11" s="144" t="s">
        <v>111</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6"/>
      <c r="AT11" s="12"/>
      <c r="AU11" s="110"/>
      <c r="AV11" s="110"/>
      <c r="AW11" s="110"/>
      <c r="AX11" s="110"/>
    </row>
    <row r="12" spans="1:50" x14ac:dyDescent="0.25">
      <c r="A12" s="12"/>
      <c r="B12" s="321" t="s">
        <v>112</v>
      </c>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3"/>
      <c r="AT12" s="12"/>
      <c r="AU12" s="110"/>
      <c r="AV12" s="110"/>
      <c r="AW12" s="110"/>
      <c r="AX12" s="110"/>
    </row>
    <row r="13" spans="1:50" x14ac:dyDescent="0.25">
      <c r="A13" s="12"/>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2"/>
      <c r="AU13" s="110"/>
      <c r="AV13" s="110"/>
      <c r="AW13" s="110"/>
      <c r="AX13" s="110"/>
    </row>
    <row r="14" spans="1:50" ht="15" customHeight="1" x14ac:dyDescent="0.25">
      <c r="A14" s="12"/>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2"/>
      <c r="AU14" s="110"/>
      <c r="AV14" s="110"/>
      <c r="AW14" s="110"/>
      <c r="AX14" s="110"/>
    </row>
    <row r="15" spans="1:50" ht="15" customHeight="1" x14ac:dyDescent="0.25">
      <c r="A15" s="12"/>
      <c r="B15" s="12"/>
      <c r="C15" s="12"/>
      <c r="D15" s="12"/>
      <c r="E15" s="12"/>
      <c r="F15" s="12"/>
      <c r="G15" s="12"/>
      <c r="H15" s="12"/>
      <c r="I15" s="1"/>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10"/>
      <c r="AV15" s="110"/>
      <c r="AW15" s="110"/>
      <c r="AX15" s="110"/>
    </row>
    <row r="16" spans="1:50" ht="15" customHeight="1" x14ac:dyDescent="0.25">
      <c r="A16" s="12"/>
      <c r="B16" s="324" t="s">
        <v>2</v>
      </c>
      <c r="C16" s="325"/>
      <c r="D16" s="325"/>
      <c r="E16" s="325"/>
      <c r="F16" s="325"/>
      <c r="G16" s="326"/>
      <c r="H16" s="163"/>
      <c r="I16" s="164"/>
      <c r="J16" s="164"/>
      <c r="K16" s="164"/>
      <c r="L16" s="164"/>
      <c r="M16" s="164"/>
      <c r="N16" s="164"/>
      <c r="O16" s="164"/>
      <c r="P16" s="164"/>
      <c r="Q16" s="165"/>
      <c r="R16" s="12"/>
      <c r="S16" s="12"/>
      <c r="T16" s="153" t="s">
        <v>26</v>
      </c>
      <c r="U16" s="154"/>
      <c r="V16" s="154"/>
      <c r="W16" s="154"/>
      <c r="X16" s="154"/>
      <c r="Y16" s="154"/>
      <c r="Z16" s="154"/>
      <c r="AA16" s="154"/>
      <c r="AB16" s="154"/>
      <c r="AC16" s="154"/>
      <c r="AD16" s="154"/>
      <c r="AE16" s="154"/>
      <c r="AF16" s="154"/>
      <c r="AG16" s="154"/>
      <c r="AH16" s="154"/>
      <c r="AI16" s="154"/>
      <c r="AJ16" s="155"/>
      <c r="AK16" s="98"/>
      <c r="AL16" s="324" t="s">
        <v>25</v>
      </c>
      <c r="AM16" s="325"/>
      <c r="AN16" s="325"/>
      <c r="AO16" s="325"/>
      <c r="AP16" s="325"/>
      <c r="AQ16" s="325"/>
      <c r="AR16" s="325"/>
      <c r="AS16" s="326"/>
      <c r="AT16" s="12"/>
      <c r="AU16" s="110"/>
      <c r="AV16" s="110"/>
      <c r="AW16" s="110"/>
      <c r="AX16" s="110"/>
    </row>
    <row r="17" spans="1:113" ht="15" customHeight="1" x14ac:dyDescent="0.25">
      <c r="A17" s="12"/>
      <c r="B17" s="12"/>
      <c r="C17" s="12"/>
      <c r="D17" s="12"/>
      <c r="E17" s="12"/>
      <c r="F17" s="12"/>
      <c r="G17" s="12"/>
      <c r="H17" s="12"/>
      <c r="I17" s="12"/>
      <c r="J17" s="12"/>
      <c r="K17" s="12"/>
      <c r="L17" s="12"/>
      <c r="M17" s="12"/>
      <c r="N17" s="12"/>
      <c r="O17" s="12"/>
      <c r="P17" s="12"/>
      <c r="Q17" s="12"/>
      <c r="R17" s="12"/>
      <c r="S17" s="12"/>
      <c r="T17" s="156"/>
      <c r="U17" s="157"/>
      <c r="V17" s="157"/>
      <c r="W17" s="157"/>
      <c r="X17" s="157"/>
      <c r="Y17" s="157"/>
      <c r="Z17" s="157"/>
      <c r="AA17" s="157"/>
      <c r="AB17" s="157"/>
      <c r="AC17" s="157"/>
      <c r="AD17" s="157"/>
      <c r="AE17" s="157"/>
      <c r="AF17" s="157"/>
      <c r="AG17" s="157"/>
      <c r="AH17" s="157"/>
      <c r="AI17" s="157"/>
      <c r="AJ17" s="158"/>
      <c r="AK17" s="12"/>
      <c r="AL17" s="150"/>
      <c r="AM17" s="151"/>
      <c r="AN17" s="151"/>
      <c r="AO17" s="151"/>
      <c r="AP17" s="151"/>
      <c r="AQ17" s="151"/>
      <c r="AR17" s="151"/>
      <c r="AS17" s="152"/>
      <c r="AT17" s="12"/>
      <c r="AU17" s="110"/>
      <c r="AV17" s="110"/>
      <c r="AW17" s="110"/>
      <c r="AX17" s="110"/>
    </row>
    <row r="18" spans="1:113" ht="15" customHeight="1" x14ac:dyDescent="0.25">
      <c r="A18" s="12"/>
      <c r="B18" s="324" t="s">
        <v>102</v>
      </c>
      <c r="C18" s="325"/>
      <c r="D18" s="325"/>
      <c r="E18" s="325"/>
      <c r="F18" s="325"/>
      <c r="G18" s="326"/>
      <c r="H18" s="163"/>
      <c r="I18" s="164"/>
      <c r="J18" s="164"/>
      <c r="K18" s="164"/>
      <c r="L18" s="164"/>
      <c r="M18" s="164"/>
      <c r="N18" s="164"/>
      <c r="O18" s="164"/>
      <c r="P18" s="164"/>
      <c r="Q18" s="165"/>
      <c r="R18" s="12"/>
      <c r="S18" s="12"/>
      <c r="T18" s="156"/>
      <c r="U18" s="157"/>
      <c r="V18" s="157"/>
      <c r="W18" s="157"/>
      <c r="X18" s="157"/>
      <c r="Y18" s="157"/>
      <c r="Z18" s="157"/>
      <c r="AA18" s="157"/>
      <c r="AB18" s="157"/>
      <c r="AC18" s="157"/>
      <c r="AD18" s="157"/>
      <c r="AE18" s="157"/>
      <c r="AF18" s="157"/>
      <c r="AG18" s="157"/>
      <c r="AH18" s="157"/>
      <c r="AI18" s="157"/>
      <c r="AJ18" s="158"/>
      <c r="AK18" s="12"/>
      <c r="AL18" s="129"/>
      <c r="AM18" s="130"/>
      <c r="AN18" s="130"/>
      <c r="AO18" s="130"/>
      <c r="AP18" s="130"/>
      <c r="AQ18" s="130"/>
      <c r="AR18" s="130"/>
      <c r="AS18" s="131"/>
      <c r="AT18" s="12"/>
      <c r="CB18" s="29" t="s">
        <v>25</v>
      </c>
    </row>
    <row r="19" spans="1:113" x14ac:dyDescent="0.25">
      <c r="A19" s="12"/>
      <c r="B19" s="12"/>
      <c r="C19" s="12"/>
      <c r="D19" s="12"/>
      <c r="E19" s="12"/>
      <c r="F19" s="12"/>
      <c r="G19" s="12"/>
      <c r="H19" s="12"/>
      <c r="I19" s="12"/>
      <c r="J19" s="12"/>
      <c r="K19" s="12"/>
      <c r="L19" s="12"/>
      <c r="M19" s="12"/>
      <c r="N19" s="12"/>
      <c r="O19" s="12"/>
      <c r="P19" s="12"/>
      <c r="Q19" s="12"/>
      <c r="R19" s="12"/>
      <c r="S19" s="12"/>
      <c r="T19" s="159"/>
      <c r="U19" s="160"/>
      <c r="V19" s="160"/>
      <c r="W19" s="160"/>
      <c r="X19" s="160"/>
      <c r="Y19" s="160"/>
      <c r="Z19" s="160"/>
      <c r="AA19" s="160"/>
      <c r="AB19" s="160"/>
      <c r="AC19" s="160"/>
      <c r="AD19" s="160"/>
      <c r="AE19" s="160"/>
      <c r="AF19" s="160"/>
      <c r="AG19" s="160"/>
      <c r="AH19" s="160"/>
      <c r="AI19" s="160"/>
      <c r="AJ19" s="161"/>
      <c r="AK19" s="12"/>
      <c r="AL19" s="129"/>
      <c r="AM19" s="130"/>
      <c r="AN19" s="130"/>
      <c r="AO19" s="130"/>
      <c r="AP19" s="130"/>
      <c r="AQ19" s="130"/>
      <c r="AR19" s="130"/>
      <c r="AS19" s="131"/>
      <c r="AT19" s="12"/>
    </row>
    <row r="20" spans="1:113" ht="15" customHeight="1"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9"/>
      <c r="AM20" s="130"/>
      <c r="AN20" s="130"/>
      <c r="AO20" s="130"/>
      <c r="AP20" s="130"/>
      <c r="AQ20" s="130"/>
      <c r="AR20" s="130"/>
      <c r="AS20" s="131"/>
      <c r="AT20" s="12"/>
      <c r="CB20" s="25" t="str">
        <f t="shared" ref="CB20:CB29" si="0">IF(AL17="", "", AL17)</f>
        <v/>
      </c>
    </row>
    <row r="21" spans="1:113" x14ac:dyDescent="0.25">
      <c r="A21" s="12"/>
      <c r="B21" s="327" t="s">
        <v>104</v>
      </c>
      <c r="C21" s="328"/>
      <c r="D21" s="328"/>
      <c r="E21" s="328"/>
      <c r="F21" s="328"/>
      <c r="G21" s="328"/>
      <c r="H21" s="328"/>
      <c r="I21" s="329"/>
      <c r="J21" s="132" t="s">
        <v>52</v>
      </c>
      <c r="K21" s="133"/>
      <c r="L21" s="133"/>
      <c r="M21" s="133"/>
      <c r="N21" s="133"/>
      <c r="O21" s="133"/>
      <c r="P21" s="133"/>
      <c r="Q21" s="133"/>
      <c r="R21" s="133"/>
      <c r="S21" s="133"/>
      <c r="T21" s="133"/>
      <c r="U21" s="133"/>
      <c r="V21" s="133"/>
      <c r="W21" s="133"/>
      <c r="X21" s="134"/>
      <c r="Y21" s="12"/>
      <c r="Z21" s="153" t="s">
        <v>79</v>
      </c>
      <c r="AA21" s="154"/>
      <c r="AB21" s="154"/>
      <c r="AC21" s="154"/>
      <c r="AD21" s="154"/>
      <c r="AE21" s="154"/>
      <c r="AF21" s="154"/>
      <c r="AG21" s="154"/>
      <c r="AH21" s="154"/>
      <c r="AI21" s="155"/>
      <c r="AJ21" s="12"/>
      <c r="AK21" s="12"/>
      <c r="AL21" s="129"/>
      <c r="AM21" s="130"/>
      <c r="AN21" s="130"/>
      <c r="AO21" s="130"/>
      <c r="AP21" s="130"/>
      <c r="AQ21" s="130"/>
      <c r="AR21" s="130"/>
      <c r="AS21" s="131"/>
      <c r="AT21" s="12"/>
      <c r="CB21" s="26" t="str">
        <f t="shared" si="0"/>
        <v/>
      </c>
    </row>
    <row r="22" spans="1:113" ht="15"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56"/>
      <c r="AA22" s="157"/>
      <c r="AB22" s="157"/>
      <c r="AC22" s="157"/>
      <c r="AD22" s="157"/>
      <c r="AE22" s="157"/>
      <c r="AF22" s="157"/>
      <c r="AG22" s="157"/>
      <c r="AH22" s="157"/>
      <c r="AI22" s="158"/>
      <c r="AJ22" s="12"/>
      <c r="AK22" s="12"/>
      <c r="AL22" s="129"/>
      <c r="AM22" s="130"/>
      <c r="AN22" s="130"/>
      <c r="AO22" s="130"/>
      <c r="AP22" s="130"/>
      <c r="AQ22" s="130"/>
      <c r="AR22" s="130"/>
      <c r="AS22" s="131"/>
      <c r="AT22" s="12"/>
      <c r="BE22" s="30" t="s">
        <v>51</v>
      </c>
      <c r="CB22" s="26" t="str">
        <f t="shared" si="0"/>
        <v/>
      </c>
    </row>
    <row r="23" spans="1:113" ht="15" customHeight="1" x14ac:dyDescent="0.25">
      <c r="A23" s="12"/>
      <c r="B23" s="327" t="s">
        <v>105</v>
      </c>
      <c r="C23" s="328"/>
      <c r="D23" s="328"/>
      <c r="E23" s="328"/>
      <c r="F23" s="328"/>
      <c r="G23" s="328"/>
      <c r="H23" s="328"/>
      <c r="I23" s="329"/>
      <c r="J23" s="132"/>
      <c r="K23" s="133"/>
      <c r="L23" s="133"/>
      <c r="M23" s="134"/>
      <c r="N23" s="12"/>
      <c r="O23" s="12"/>
      <c r="P23" s="12"/>
      <c r="Q23" s="12"/>
      <c r="R23" s="12"/>
      <c r="S23" s="12"/>
      <c r="T23" s="12"/>
      <c r="U23" s="12"/>
      <c r="V23" s="12"/>
      <c r="W23" s="12"/>
      <c r="X23" s="12"/>
      <c r="Y23" s="12"/>
      <c r="Z23" s="156"/>
      <c r="AA23" s="157"/>
      <c r="AB23" s="157"/>
      <c r="AC23" s="157"/>
      <c r="AD23" s="157"/>
      <c r="AE23" s="157"/>
      <c r="AF23" s="157"/>
      <c r="AG23" s="157"/>
      <c r="AH23" s="157"/>
      <c r="AI23" s="158"/>
      <c r="AJ23" s="12"/>
      <c r="AK23" s="12"/>
      <c r="AL23" s="129"/>
      <c r="AM23" s="130"/>
      <c r="AN23" s="130"/>
      <c r="AO23" s="130"/>
      <c r="AP23" s="130"/>
      <c r="AQ23" s="130"/>
      <c r="AR23" s="130"/>
      <c r="AS23" s="131"/>
      <c r="AT23" s="12"/>
      <c r="BE23" s="32" t="s">
        <v>52</v>
      </c>
      <c r="CB23" s="26" t="str">
        <f t="shared" si="0"/>
        <v/>
      </c>
    </row>
    <row r="24" spans="1:113" ht="15"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56"/>
      <c r="AA24" s="157"/>
      <c r="AB24" s="157"/>
      <c r="AC24" s="157"/>
      <c r="AD24" s="157"/>
      <c r="AE24" s="157"/>
      <c r="AF24" s="157"/>
      <c r="AG24" s="157"/>
      <c r="AH24" s="157"/>
      <c r="AI24" s="158"/>
      <c r="AJ24" s="12"/>
      <c r="AK24" s="12"/>
      <c r="AL24" s="129"/>
      <c r="AM24" s="130"/>
      <c r="AN24" s="130"/>
      <c r="AO24" s="130"/>
      <c r="AP24" s="130"/>
      <c r="AQ24" s="130"/>
      <c r="AR24" s="130"/>
      <c r="AS24" s="131"/>
      <c r="AT24" s="12"/>
      <c r="CB24" s="26" t="str">
        <f t="shared" si="0"/>
        <v/>
      </c>
    </row>
    <row r="25" spans="1:113" x14ac:dyDescent="0.25">
      <c r="A25" s="12"/>
      <c r="B25" s="153" t="s">
        <v>80</v>
      </c>
      <c r="C25" s="154"/>
      <c r="D25" s="154"/>
      <c r="E25" s="154"/>
      <c r="F25" s="154"/>
      <c r="G25" s="154"/>
      <c r="H25" s="154"/>
      <c r="I25" s="154"/>
      <c r="J25" s="154"/>
      <c r="K25" s="154"/>
      <c r="L25" s="154"/>
      <c r="M25" s="154"/>
      <c r="N25" s="154"/>
      <c r="O25" s="154"/>
      <c r="P25" s="154"/>
      <c r="Q25" s="154"/>
      <c r="R25" s="154"/>
      <c r="S25" s="154"/>
      <c r="T25" s="154"/>
      <c r="U25" s="154"/>
      <c r="V25" s="154"/>
      <c r="W25" s="154"/>
      <c r="X25" s="155"/>
      <c r="Y25" s="12"/>
      <c r="Z25" s="156"/>
      <c r="AA25" s="157"/>
      <c r="AB25" s="157"/>
      <c r="AC25" s="157"/>
      <c r="AD25" s="157"/>
      <c r="AE25" s="157"/>
      <c r="AF25" s="157"/>
      <c r="AG25" s="157"/>
      <c r="AH25" s="157"/>
      <c r="AI25" s="158"/>
      <c r="AJ25" s="12"/>
      <c r="AK25" s="12"/>
      <c r="AL25" s="129"/>
      <c r="AM25" s="130"/>
      <c r="AN25" s="130"/>
      <c r="AO25" s="130"/>
      <c r="AP25" s="130"/>
      <c r="AQ25" s="130"/>
      <c r="AR25" s="130"/>
      <c r="AS25" s="131"/>
      <c r="AT25" s="12"/>
      <c r="BE25" s="29" t="s">
        <v>102</v>
      </c>
      <c r="CB25" s="26" t="str">
        <f t="shared" si="0"/>
        <v/>
      </c>
    </row>
    <row r="26" spans="1:113" ht="15" customHeight="1" x14ac:dyDescent="0.25">
      <c r="A26" s="12"/>
      <c r="B26" s="156"/>
      <c r="C26" s="157"/>
      <c r="D26" s="157"/>
      <c r="E26" s="157"/>
      <c r="F26" s="157"/>
      <c r="G26" s="157"/>
      <c r="H26" s="157"/>
      <c r="I26" s="157"/>
      <c r="J26" s="157"/>
      <c r="K26" s="157"/>
      <c r="L26" s="157"/>
      <c r="M26" s="157"/>
      <c r="N26" s="157"/>
      <c r="O26" s="157"/>
      <c r="P26" s="157"/>
      <c r="Q26" s="157"/>
      <c r="R26" s="157"/>
      <c r="S26" s="157"/>
      <c r="T26" s="157"/>
      <c r="U26" s="157"/>
      <c r="V26" s="157"/>
      <c r="W26" s="157"/>
      <c r="X26" s="158"/>
      <c r="Y26" s="12"/>
      <c r="Z26" s="156"/>
      <c r="AA26" s="157"/>
      <c r="AB26" s="157"/>
      <c r="AC26" s="157"/>
      <c r="AD26" s="157"/>
      <c r="AE26" s="157"/>
      <c r="AF26" s="157"/>
      <c r="AG26" s="157"/>
      <c r="AH26" s="157"/>
      <c r="AI26" s="158"/>
      <c r="AJ26" s="12"/>
      <c r="AK26" s="12"/>
      <c r="AL26" s="147"/>
      <c r="AM26" s="148"/>
      <c r="AN26" s="148"/>
      <c r="AO26" s="148"/>
      <c r="AP26" s="148"/>
      <c r="AQ26" s="148"/>
      <c r="AR26" s="148"/>
      <c r="AS26" s="149"/>
      <c r="AT26" s="12"/>
      <c r="BE26" s="115" t="str">
        <f>IF($H$18="", "", $H$18)</f>
        <v/>
      </c>
      <c r="CB26" s="26" t="str">
        <f t="shared" si="0"/>
        <v/>
      </c>
    </row>
    <row r="27" spans="1:113" ht="15" customHeight="1" x14ac:dyDescent="0.25">
      <c r="A27" s="12"/>
      <c r="B27" s="156"/>
      <c r="C27" s="157"/>
      <c r="D27" s="157"/>
      <c r="E27" s="157"/>
      <c r="F27" s="157"/>
      <c r="G27" s="157"/>
      <c r="H27" s="157"/>
      <c r="I27" s="157"/>
      <c r="J27" s="157"/>
      <c r="K27" s="157"/>
      <c r="L27" s="157"/>
      <c r="M27" s="157"/>
      <c r="N27" s="157"/>
      <c r="O27" s="157"/>
      <c r="P27" s="157"/>
      <c r="Q27" s="157"/>
      <c r="R27" s="157"/>
      <c r="S27" s="157"/>
      <c r="T27" s="157"/>
      <c r="U27" s="157"/>
      <c r="V27" s="157"/>
      <c r="W27" s="157"/>
      <c r="X27" s="158"/>
      <c r="Y27" s="12"/>
      <c r="Z27" s="156"/>
      <c r="AA27" s="157"/>
      <c r="AB27" s="157"/>
      <c r="AC27" s="157"/>
      <c r="AD27" s="157"/>
      <c r="AE27" s="157"/>
      <c r="AF27" s="157"/>
      <c r="AG27" s="157"/>
      <c r="AH27" s="157"/>
      <c r="AI27" s="158"/>
      <c r="AJ27" s="12"/>
      <c r="AK27" s="12"/>
      <c r="AL27" s="12"/>
      <c r="AM27" s="12"/>
      <c r="AN27" s="12"/>
      <c r="AO27" s="12"/>
      <c r="AP27" s="12"/>
      <c r="AQ27" s="12"/>
      <c r="AR27" s="12"/>
      <c r="AS27" s="12"/>
      <c r="AT27" s="12"/>
      <c r="BE27" s="116"/>
      <c r="CB27" s="26" t="str">
        <f t="shared" si="0"/>
        <v/>
      </c>
    </row>
    <row r="28" spans="1:113" ht="15" customHeight="1" x14ac:dyDescent="0.25">
      <c r="A28" s="12"/>
      <c r="B28" s="159"/>
      <c r="C28" s="160"/>
      <c r="D28" s="160"/>
      <c r="E28" s="160"/>
      <c r="F28" s="160"/>
      <c r="G28" s="160"/>
      <c r="H28" s="160"/>
      <c r="I28" s="160"/>
      <c r="J28" s="160"/>
      <c r="K28" s="160"/>
      <c r="L28" s="160"/>
      <c r="M28" s="160"/>
      <c r="N28" s="160"/>
      <c r="O28" s="160"/>
      <c r="P28" s="160"/>
      <c r="Q28" s="160"/>
      <c r="R28" s="160"/>
      <c r="S28" s="160"/>
      <c r="T28" s="160"/>
      <c r="U28" s="160"/>
      <c r="V28" s="160"/>
      <c r="W28" s="160"/>
      <c r="X28" s="161"/>
      <c r="Y28" s="12"/>
      <c r="Z28" s="159"/>
      <c r="AA28" s="160"/>
      <c r="AB28" s="160"/>
      <c r="AC28" s="160"/>
      <c r="AD28" s="160"/>
      <c r="AE28" s="160"/>
      <c r="AF28" s="160"/>
      <c r="AG28" s="160"/>
      <c r="AH28" s="160"/>
      <c r="AI28" s="161"/>
      <c r="AJ28" s="12"/>
      <c r="AK28" s="12"/>
      <c r="AL28" s="12"/>
      <c r="AM28" s="12"/>
      <c r="AN28" s="12"/>
      <c r="AO28" s="12"/>
      <c r="AP28" s="12"/>
      <c r="AQ28" s="12"/>
      <c r="AR28" s="12"/>
      <c r="AS28" s="12"/>
      <c r="AT28" s="12"/>
      <c r="BE28" s="117" t="s">
        <v>103</v>
      </c>
      <c r="CB28" s="26" t="str">
        <f t="shared" si="0"/>
        <v/>
      </c>
    </row>
    <row r="29" spans="1:113" ht="15" customHeight="1" x14ac:dyDescent="0.25">
      <c r="A29" s="12"/>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2"/>
      <c r="Z29" s="118"/>
      <c r="AA29" s="118"/>
      <c r="AB29" s="118"/>
      <c r="AC29" s="118"/>
      <c r="AD29" s="118"/>
      <c r="AE29" s="118"/>
      <c r="AF29" s="118"/>
      <c r="AG29" s="118"/>
      <c r="AH29" s="118"/>
      <c r="AI29" s="118"/>
      <c r="AJ29" s="12"/>
      <c r="AK29" s="12"/>
      <c r="AL29" s="12"/>
      <c r="AM29" s="12"/>
      <c r="AN29" s="12"/>
      <c r="AO29" s="12"/>
      <c r="AP29" s="12"/>
      <c r="AQ29" s="12"/>
      <c r="AR29" s="12"/>
      <c r="AS29" s="12"/>
      <c r="AT29" s="12"/>
      <c r="BE29" s="115" t="str">
        <f>IF($H$16="", "", $H$16)</f>
        <v/>
      </c>
      <c r="CB29" s="27" t="str">
        <f t="shared" si="0"/>
        <v/>
      </c>
    </row>
    <row r="30" spans="1:113"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CU30" s="120" t="s">
        <v>26</v>
      </c>
      <c r="CV30" s="121"/>
      <c r="CW30" s="121"/>
      <c r="CX30" s="121"/>
      <c r="CY30" s="121"/>
      <c r="CZ30" s="121"/>
      <c r="DA30" s="121"/>
      <c r="DB30" s="121"/>
      <c r="DC30" s="121"/>
      <c r="DD30" s="121"/>
      <c r="DE30" s="121"/>
      <c r="DF30" s="121"/>
      <c r="DG30" s="121"/>
      <c r="DH30" s="121"/>
      <c r="DI30" s="122"/>
    </row>
    <row r="31" spans="1:113" x14ac:dyDescent="0.25">
      <c r="A31" s="12"/>
      <c r="B31" s="98"/>
      <c r="C31" s="98"/>
      <c r="D31" s="98"/>
      <c r="E31" s="98"/>
      <c r="F31" s="98"/>
      <c r="G31" s="98"/>
      <c r="H31" s="98"/>
      <c r="I31" s="98"/>
      <c r="J31" s="98"/>
      <c r="K31" s="98"/>
      <c r="L31" s="98"/>
      <c r="M31" s="98"/>
      <c r="N31" s="98"/>
      <c r="O31" s="98"/>
      <c r="P31" s="98"/>
      <c r="Q31" s="98"/>
      <c r="R31" s="98"/>
      <c r="S31" s="98"/>
      <c r="T31" s="98"/>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CU31" s="123"/>
      <c r="CV31" s="124"/>
      <c r="CW31" s="124"/>
      <c r="CX31" s="124"/>
      <c r="CY31" s="124"/>
      <c r="CZ31" s="124"/>
      <c r="DA31" s="124"/>
      <c r="DB31" s="124"/>
      <c r="DC31" s="124"/>
      <c r="DD31" s="124"/>
      <c r="DE31" s="124"/>
      <c r="DF31" s="124"/>
      <c r="DG31" s="124"/>
      <c r="DH31" s="124"/>
      <c r="DI31" s="125"/>
    </row>
    <row r="32" spans="1:113"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CU32" s="123"/>
      <c r="CV32" s="124"/>
      <c r="CW32" s="124"/>
      <c r="CX32" s="124"/>
      <c r="CY32" s="124"/>
      <c r="CZ32" s="124"/>
      <c r="DA32" s="124"/>
      <c r="DB32" s="124"/>
      <c r="DC32" s="124"/>
      <c r="DD32" s="124"/>
      <c r="DE32" s="124"/>
      <c r="DF32" s="124"/>
      <c r="DG32" s="124"/>
      <c r="DH32" s="124"/>
      <c r="DI32" s="125"/>
    </row>
    <row r="33" spans="1:113"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66" t="s">
        <v>121</v>
      </c>
      <c r="Z33" s="167"/>
      <c r="AA33" s="167"/>
      <c r="AB33" s="167"/>
      <c r="AC33" s="167"/>
      <c r="AD33" s="167"/>
      <c r="AE33" s="167"/>
      <c r="AF33" s="167"/>
      <c r="AG33" s="167"/>
      <c r="AH33" s="168"/>
      <c r="AI33" s="12"/>
      <c r="AJ33" s="166" t="s">
        <v>122</v>
      </c>
      <c r="AK33" s="167"/>
      <c r="AL33" s="167"/>
      <c r="AM33" s="167"/>
      <c r="AN33" s="167"/>
      <c r="AO33" s="167"/>
      <c r="AP33" s="167"/>
      <c r="AQ33" s="167"/>
      <c r="AR33" s="167"/>
      <c r="AS33" s="168"/>
      <c r="AT33" s="12"/>
      <c r="CU33" s="123"/>
      <c r="CV33" s="124"/>
      <c r="CW33" s="124"/>
      <c r="CX33" s="124"/>
      <c r="CY33" s="124"/>
      <c r="CZ33" s="124"/>
      <c r="DA33" s="124"/>
      <c r="DB33" s="124"/>
      <c r="DC33" s="124"/>
      <c r="DD33" s="124"/>
      <c r="DE33" s="124"/>
      <c r="DF33" s="124"/>
      <c r="DG33" s="124"/>
      <c r="DH33" s="124"/>
      <c r="DI33" s="125"/>
    </row>
    <row r="34" spans="1:113" ht="1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294" t="s">
        <v>123</v>
      </c>
      <c r="Z34" s="295"/>
      <c r="AA34" s="295"/>
      <c r="AB34" s="295"/>
      <c r="AC34" s="295"/>
      <c r="AD34" s="295"/>
      <c r="AE34" s="295"/>
      <c r="AF34" s="295"/>
      <c r="AG34" s="295"/>
      <c r="AH34" s="296"/>
      <c r="AI34" s="12"/>
      <c r="AJ34" s="297" t="s">
        <v>123</v>
      </c>
      <c r="AK34" s="298"/>
      <c r="AL34" s="298"/>
      <c r="AM34" s="298"/>
      <c r="AN34" s="298"/>
      <c r="AO34" s="298"/>
      <c r="AP34" s="298"/>
      <c r="AQ34" s="298"/>
      <c r="AR34" s="298"/>
      <c r="AS34" s="299"/>
      <c r="AT34" s="12"/>
      <c r="CU34" s="123"/>
      <c r="CV34" s="124"/>
      <c r="CW34" s="124"/>
      <c r="CX34" s="124"/>
      <c r="CY34" s="124"/>
      <c r="CZ34" s="124"/>
      <c r="DA34" s="124"/>
      <c r="DB34" s="124"/>
      <c r="DC34" s="124"/>
      <c r="DD34" s="124"/>
      <c r="DE34" s="124"/>
      <c r="DF34" s="124"/>
      <c r="DG34" s="124"/>
      <c r="DH34" s="124"/>
      <c r="DI34" s="125"/>
    </row>
    <row r="35" spans="1:113" ht="1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300"/>
      <c r="Z35" s="301"/>
      <c r="AA35" s="301"/>
      <c r="AB35" s="301"/>
      <c r="AC35" s="301"/>
      <c r="AD35" s="301"/>
      <c r="AE35" s="301"/>
      <c r="AF35" s="301"/>
      <c r="AG35" s="301"/>
      <c r="AH35" s="302"/>
      <c r="AI35" s="12"/>
      <c r="AJ35" s="303"/>
      <c r="AK35" s="304"/>
      <c r="AL35" s="304"/>
      <c r="AM35" s="304"/>
      <c r="AN35" s="304"/>
      <c r="AO35" s="304"/>
      <c r="AP35" s="304"/>
      <c r="AQ35" s="304"/>
      <c r="AR35" s="304"/>
      <c r="AS35" s="305"/>
      <c r="AT35" s="12"/>
      <c r="BE35" s="28">
        <v>8264</v>
      </c>
      <c r="CU35" s="123"/>
      <c r="CV35" s="124"/>
      <c r="CW35" s="124"/>
      <c r="CX35" s="124"/>
      <c r="CY35" s="124"/>
      <c r="CZ35" s="124"/>
      <c r="DA35" s="124"/>
      <c r="DB35" s="124"/>
      <c r="DC35" s="124"/>
      <c r="DD35" s="124"/>
      <c r="DE35" s="124"/>
      <c r="DF35" s="124"/>
      <c r="DG35" s="124"/>
      <c r="DH35" s="124"/>
      <c r="DI35" s="125"/>
    </row>
    <row r="36" spans="1:113" ht="1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300"/>
      <c r="Z36" s="301"/>
      <c r="AA36" s="301"/>
      <c r="AB36" s="301"/>
      <c r="AC36" s="301"/>
      <c r="AD36" s="301"/>
      <c r="AE36" s="301"/>
      <c r="AF36" s="301"/>
      <c r="AG36" s="301"/>
      <c r="AH36" s="302"/>
      <c r="AI36" s="12"/>
      <c r="AJ36" s="303"/>
      <c r="AK36" s="304"/>
      <c r="AL36" s="304"/>
      <c r="AM36" s="304"/>
      <c r="AN36" s="304"/>
      <c r="AO36" s="304"/>
      <c r="AP36" s="304"/>
      <c r="AQ36" s="304"/>
      <c r="AR36" s="304"/>
      <c r="AS36" s="305"/>
      <c r="AT36" s="12"/>
      <c r="CU36" s="123"/>
      <c r="CV36" s="124"/>
      <c r="CW36" s="124"/>
      <c r="CX36" s="124"/>
      <c r="CY36" s="124"/>
      <c r="CZ36" s="124"/>
      <c r="DA36" s="124"/>
      <c r="DB36" s="124"/>
      <c r="DC36" s="124"/>
      <c r="DD36" s="124"/>
      <c r="DE36" s="124"/>
      <c r="DF36" s="124"/>
      <c r="DG36" s="124"/>
      <c r="DH36" s="124"/>
      <c r="DI36" s="125"/>
    </row>
    <row r="37" spans="1:113" ht="15" customHeight="1" x14ac:dyDescent="0.25">
      <c r="A37" s="12"/>
      <c r="B37" s="175" t="s">
        <v>125</v>
      </c>
      <c r="C37" s="176"/>
      <c r="D37" s="176"/>
      <c r="E37" s="176"/>
      <c r="F37" s="176"/>
      <c r="G37" s="176"/>
      <c r="H37" s="176"/>
      <c r="I37" s="176"/>
      <c r="J37" s="176"/>
      <c r="K37" s="176"/>
      <c r="L37" s="176"/>
      <c r="M37" s="176"/>
      <c r="N37" s="176"/>
      <c r="O37" s="176"/>
      <c r="P37" s="176"/>
      <c r="Q37" s="176"/>
      <c r="R37" s="176"/>
      <c r="S37" s="176"/>
      <c r="T37" s="177"/>
      <c r="U37" s="12"/>
      <c r="V37" s="12"/>
      <c r="W37" s="12"/>
      <c r="X37" s="12"/>
      <c r="Y37" s="300"/>
      <c r="Z37" s="301"/>
      <c r="AA37" s="301"/>
      <c r="AB37" s="301"/>
      <c r="AC37" s="301"/>
      <c r="AD37" s="301"/>
      <c r="AE37" s="301"/>
      <c r="AF37" s="301"/>
      <c r="AG37" s="301"/>
      <c r="AH37" s="302"/>
      <c r="AI37" s="12"/>
      <c r="AJ37" s="303"/>
      <c r="AK37" s="304"/>
      <c r="AL37" s="304"/>
      <c r="AM37" s="304"/>
      <c r="AN37" s="304"/>
      <c r="AO37" s="304"/>
      <c r="AP37" s="304"/>
      <c r="AQ37" s="304"/>
      <c r="AR37" s="304"/>
      <c r="AS37" s="305"/>
      <c r="AT37" s="12"/>
      <c r="CU37" s="123"/>
      <c r="CV37" s="124"/>
      <c r="CW37" s="124"/>
      <c r="CX37" s="124"/>
      <c r="CY37" s="124"/>
      <c r="CZ37" s="124"/>
      <c r="DA37" s="124"/>
      <c r="DB37" s="124"/>
      <c r="DC37" s="124"/>
      <c r="DD37" s="124"/>
      <c r="DE37" s="124"/>
      <c r="DF37" s="124"/>
      <c r="DG37" s="124"/>
      <c r="DH37" s="124"/>
      <c r="DI37" s="125"/>
    </row>
    <row r="38" spans="1:113" ht="15" customHeight="1" x14ac:dyDescent="0.25">
      <c r="A38" s="12"/>
      <c r="B38" s="178"/>
      <c r="C38" s="179"/>
      <c r="D38" s="179"/>
      <c r="E38" s="179"/>
      <c r="F38" s="179"/>
      <c r="G38" s="179"/>
      <c r="H38" s="179"/>
      <c r="I38" s="179"/>
      <c r="J38" s="179"/>
      <c r="K38" s="179"/>
      <c r="L38" s="179"/>
      <c r="M38" s="179"/>
      <c r="N38" s="179"/>
      <c r="O38" s="179"/>
      <c r="P38" s="179"/>
      <c r="Q38" s="179"/>
      <c r="R38" s="179"/>
      <c r="S38" s="179"/>
      <c r="T38" s="180"/>
      <c r="U38" s="12"/>
      <c r="V38" s="12"/>
      <c r="W38" s="12"/>
      <c r="X38" s="12"/>
      <c r="Y38" s="300"/>
      <c r="Z38" s="301"/>
      <c r="AA38" s="301"/>
      <c r="AB38" s="301"/>
      <c r="AC38" s="301"/>
      <c r="AD38" s="301"/>
      <c r="AE38" s="301"/>
      <c r="AF38" s="301"/>
      <c r="AG38" s="301"/>
      <c r="AH38" s="302"/>
      <c r="AI38" s="12"/>
      <c r="AJ38" s="303"/>
      <c r="AK38" s="304"/>
      <c r="AL38" s="304"/>
      <c r="AM38" s="304"/>
      <c r="AN38" s="304"/>
      <c r="AO38" s="304"/>
      <c r="AP38" s="304"/>
      <c r="AQ38" s="304"/>
      <c r="AR38" s="304"/>
      <c r="AS38" s="305"/>
      <c r="AT38" s="12"/>
      <c r="AU38" s="114"/>
      <c r="AV38" s="114"/>
      <c r="AW38" s="114"/>
      <c r="AX38" s="114"/>
      <c r="CU38" s="123"/>
      <c r="CV38" s="124"/>
      <c r="CW38" s="124"/>
      <c r="CX38" s="124"/>
      <c r="CY38" s="124"/>
      <c r="CZ38" s="124"/>
      <c r="DA38" s="124"/>
      <c r="DB38" s="124"/>
      <c r="DC38" s="124"/>
      <c r="DD38" s="124"/>
      <c r="DE38" s="124"/>
      <c r="DF38" s="124"/>
      <c r="DG38" s="124"/>
      <c r="DH38" s="124"/>
      <c r="DI38" s="125"/>
    </row>
    <row r="39" spans="1:113" ht="1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300"/>
      <c r="Z39" s="301"/>
      <c r="AA39" s="301"/>
      <c r="AB39" s="301"/>
      <c r="AC39" s="301"/>
      <c r="AD39" s="301"/>
      <c r="AE39" s="301"/>
      <c r="AF39" s="301"/>
      <c r="AG39" s="301"/>
      <c r="AH39" s="302"/>
      <c r="AI39" s="12"/>
      <c r="AJ39" s="303"/>
      <c r="AK39" s="304"/>
      <c r="AL39" s="304"/>
      <c r="AM39" s="304"/>
      <c r="AN39" s="304"/>
      <c r="AO39" s="304"/>
      <c r="AP39" s="304"/>
      <c r="AQ39" s="304"/>
      <c r="AR39" s="304"/>
      <c r="AS39" s="305"/>
      <c r="AT39" s="12"/>
      <c r="CU39" s="126"/>
      <c r="CV39" s="127"/>
      <c r="CW39" s="127"/>
      <c r="CX39" s="127"/>
      <c r="CY39" s="127"/>
      <c r="CZ39" s="127"/>
      <c r="DA39" s="127"/>
      <c r="DB39" s="127"/>
      <c r="DC39" s="127"/>
      <c r="DD39" s="127"/>
      <c r="DE39" s="127"/>
      <c r="DF39" s="127"/>
      <c r="DG39" s="127"/>
      <c r="DH39" s="127"/>
      <c r="DI39" s="128"/>
    </row>
    <row r="40" spans="1:113" ht="15" customHeight="1" x14ac:dyDescent="0.25">
      <c r="A40" s="12"/>
      <c r="B40" s="166" t="s">
        <v>113</v>
      </c>
      <c r="C40" s="167"/>
      <c r="D40" s="167"/>
      <c r="E40" s="167"/>
      <c r="F40" s="167"/>
      <c r="G40" s="167"/>
      <c r="H40" s="167"/>
      <c r="I40" s="167"/>
      <c r="J40" s="167"/>
      <c r="K40" s="167"/>
      <c r="L40" s="167"/>
      <c r="M40" s="167"/>
      <c r="N40" s="167"/>
      <c r="O40" s="167"/>
      <c r="P40" s="167"/>
      <c r="Q40" s="167"/>
      <c r="R40" s="167"/>
      <c r="S40" s="167"/>
      <c r="T40" s="168"/>
      <c r="U40" s="12"/>
      <c r="V40" s="12"/>
      <c r="W40" s="12"/>
      <c r="X40" s="12"/>
      <c r="Y40" s="306"/>
      <c r="Z40" s="307"/>
      <c r="AA40" s="307"/>
      <c r="AB40" s="307"/>
      <c r="AC40" s="307"/>
      <c r="AD40" s="307"/>
      <c r="AE40" s="307"/>
      <c r="AF40" s="307"/>
      <c r="AG40" s="307"/>
      <c r="AH40" s="308"/>
      <c r="AI40" s="12"/>
      <c r="AJ40" s="309"/>
      <c r="AK40" s="310"/>
      <c r="AL40" s="310"/>
      <c r="AM40" s="310"/>
      <c r="AN40" s="310"/>
      <c r="AO40" s="310"/>
      <c r="AP40" s="310"/>
      <c r="AQ40" s="310"/>
      <c r="AR40" s="310"/>
      <c r="AS40" s="311"/>
      <c r="AT40" s="12"/>
    </row>
    <row r="41" spans="1:113" ht="15" customHeight="1" x14ac:dyDescent="0.25">
      <c r="A41" s="12"/>
      <c r="B41" s="135"/>
      <c r="C41" s="136"/>
      <c r="D41" s="136"/>
      <c r="E41" s="136"/>
      <c r="F41" s="136"/>
      <c r="G41" s="136"/>
      <c r="H41" s="136"/>
      <c r="I41" s="136"/>
      <c r="J41" s="136"/>
      <c r="K41" s="136"/>
      <c r="L41" s="136"/>
      <c r="M41" s="136"/>
      <c r="N41" s="136"/>
      <c r="O41" s="136"/>
      <c r="P41" s="136"/>
      <c r="Q41" s="136"/>
      <c r="R41" s="136"/>
      <c r="S41" s="136"/>
      <c r="T41" s="137"/>
      <c r="U41" s="12"/>
      <c r="V41" s="12"/>
      <c r="W41" s="12"/>
      <c r="X41" s="12"/>
      <c r="Y41" s="166" t="s">
        <v>100</v>
      </c>
      <c r="Z41" s="167"/>
      <c r="AA41" s="167"/>
      <c r="AB41" s="167"/>
      <c r="AC41" s="167"/>
      <c r="AD41" s="167"/>
      <c r="AE41" s="167"/>
      <c r="AF41" s="167"/>
      <c r="AG41" s="167"/>
      <c r="AH41" s="168"/>
      <c r="AI41" s="12"/>
      <c r="AJ41" s="166" t="s">
        <v>100</v>
      </c>
      <c r="AK41" s="167"/>
      <c r="AL41" s="167"/>
      <c r="AM41" s="167"/>
      <c r="AN41" s="167"/>
      <c r="AO41" s="167"/>
      <c r="AP41" s="167"/>
      <c r="AQ41" s="167"/>
      <c r="AR41" s="167"/>
      <c r="AS41" s="168"/>
      <c r="AT41" s="12"/>
      <c r="AU41" s="113"/>
      <c r="AV41" s="113"/>
      <c r="AW41" s="113"/>
      <c r="AX41" s="113"/>
    </row>
    <row r="42" spans="1:113" ht="15" customHeight="1" x14ac:dyDescent="0.25">
      <c r="A42" s="12"/>
      <c r="B42" s="138"/>
      <c r="C42" s="139"/>
      <c r="D42" s="139"/>
      <c r="E42" s="139"/>
      <c r="F42" s="139"/>
      <c r="G42" s="139"/>
      <c r="H42" s="139"/>
      <c r="I42" s="139"/>
      <c r="J42" s="139"/>
      <c r="K42" s="139"/>
      <c r="L42" s="139"/>
      <c r="M42" s="139"/>
      <c r="N42" s="139"/>
      <c r="O42" s="139"/>
      <c r="P42" s="139"/>
      <c r="Q42" s="139"/>
      <c r="R42" s="139"/>
      <c r="S42" s="139"/>
      <c r="T42" s="140"/>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13"/>
      <c r="AV42" s="113"/>
      <c r="AW42" s="113"/>
      <c r="AX42" s="113"/>
    </row>
    <row r="43" spans="1:113" ht="15" customHeight="1" x14ac:dyDescent="0.25">
      <c r="A43" s="12"/>
      <c r="B43" s="138"/>
      <c r="C43" s="139"/>
      <c r="D43" s="139"/>
      <c r="E43" s="139"/>
      <c r="F43" s="139"/>
      <c r="G43" s="139"/>
      <c r="H43" s="139"/>
      <c r="I43" s="139"/>
      <c r="J43" s="139"/>
      <c r="K43" s="139"/>
      <c r="L43" s="139"/>
      <c r="M43" s="139"/>
      <c r="N43" s="139"/>
      <c r="O43" s="139"/>
      <c r="P43" s="139"/>
      <c r="Q43" s="139"/>
      <c r="R43" s="139"/>
      <c r="S43" s="139"/>
      <c r="T43" s="140"/>
      <c r="U43" s="12"/>
      <c r="V43" s="12"/>
      <c r="W43" s="12"/>
      <c r="X43" s="12"/>
      <c r="Y43" s="166" t="s">
        <v>114</v>
      </c>
      <c r="Z43" s="167"/>
      <c r="AA43" s="167"/>
      <c r="AB43" s="167"/>
      <c r="AC43" s="167"/>
      <c r="AD43" s="167"/>
      <c r="AE43" s="167"/>
      <c r="AF43" s="167"/>
      <c r="AG43" s="167"/>
      <c r="AH43" s="167"/>
      <c r="AI43" s="167"/>
      <c r="AJ43" s="167"/>
      <c r="AK43" s="167"/>
      <c r="AL43" s="167"/>
      <c r="AM43" s="167"/>
      <c r="AN43" s="167"/>
      <c r="AO43" s="167"/>
      <c r="AP43" s="167"/>
      <c r="AQ43" s="167"/>
      <c r="AR43" s="167"/>
      <c r="AS43" s="168"/>
      <c r="AT43" s="12"/>
    </row>
    <row r="44" spans="1:113" ht="15" customHeight="1" x14ac:dyDescent="0.25">
      <c r="A44" s="12"/>
      <c r="B44" s="138"/>
      <c r="C44" s="139"/>
      <c r="D44" s="139"/>
      <c r="E44" s="139"/>
      <c r="F44" s="139"/>
      <c r="G44" s="139"/>
      <c r="H44" s="139"/>
      <c r="I44" s="139"/>
      <c r="J44" s="139"/>
      <c r="K44" s="139"/>
      <c r="L44" s="139"/>
      <c r="M44" s="139"/>
      <c r="N44" s="139"/>
      <c r="O44" s="139"/>
      <c r="P44" s="139"/>
      <c r="Q44" s="139"/>
      <c r="R44" s="139"/>
      <c r="S44" s="139"/>
      <c r="T44" s="140"/>
      <c r="U44" s="12"/>
      <c r="V44" s="12"/>
      <c r="W44" s="12"/>
      <c r="X44" s="12"/>
      <c r="Y44" s="312"/>
      <c r="Z44" s="313"/>
      <c r="AA44" s="313"/>
      <c r="AB44" s="313"/>
      <c r="AC44" s="313"/>
      <c r="AD44" s="313"/>
      <c r="AE44" s="313"/>
      <c r="AF44" s="313"/>
      <c r="AG44" s="313"/>
      <c r="AH44" s="313"/>
      <c r="AI44" s="313"/>
      <c r="AJ44" s="313"/>
      <c r="AK44" s="313"/>
      <c r="AL44" s="313"/>
      <c r="AM44" s="313"/>
      <c r="AN44" s="313"/>
      <c r="AO44" s="313"/>
      <c r="AP44" s="313"/>
      <c r="AQ44" s="313"/>
      <c r="AR44" s="313"/>
      <c r="AS44" s="314"/>
      <c r="AT44" s="12"/>
    </row>
    <row r="45" spans="1:113" ht="15" customHeight="1" x14ac:dyDescent="0.25">
      <c r="A45" s="12"/>
      <c r="B45" s="138"/>
      <c r="C45" s="139"/>
      <c r="D45" s="139"/>
      <c r="E45" s="139"/>
      <c r="F45" s="139"/>
      <c r="G45" s="139"/>
      <c r="H45" s="139"/>
      <c r="I45" s="139"/>
      <c r="J45" s="139"/>
      <c r="K45" s="139"/>
      <c r="L45" s="139"/>
      <c r="M45" s="139"/>
      <c r="N45" s="139"/>
      <c r="O45" s="139"/>
      <c r="P45" s="139"/>
      <c r="Q45" s="139"/>
      <c r="R45" s="139"/>
      <c r="S45" s="139"/>
      <c r="T45" s="140"/>
      <c r="U45" s="12"/>
      <c r="V45" s="12"/>
      <c r="W45" s="12"/>
      <c r="X45" s="12"/>
      <c r="Y45" s="315"/>
      <c r="Z45" s="316"/>
      <c r="AA45" s="316"/>
      <c r="AB45" s="316"/>
      <c r="AC45" s="316"/>
      <c r="AD45" s="316"/>
      <c r="AE45" s="316"/>
      <c r="AF45" s="316"/>
      <c r="AG45" s="316"/>
      <c r="AH45" s="316"/>
      <c r="AI45" s="316"/>
      <c r="AJ45" s="316"/>
      <c r="AK45" s="316"/>
      <c r="AL45" s="316"/>
      <c r="AM45" s="316"/>
      <c r="AN45" s="316"/>
      <c r="AO45" s="316"/>
      <c r="AP45" s="316"/>
      <c r="AQ45" s="316"/>
      <c r="AR45" s="316"/>
      <c r="AS45" s="317"/>
      <c r="AT45" s="12"/>
    </row>
    <row r="46" spans="1:113" ht="15" customHeight="1" x14ac:dyDescent="0.25">
      <c r="A46" s="12"/>
      <c r="B46" s="138"/>
      <c r="C46" s="139"/>
      <c r="D46" s="139"/>
      <c r="E46" s="139"/>
      <c r="F46" s="139"/>
      <c r="G46" s="139"/>
      <c r="H46" s="139"/>
      <c r="I46" s="139"/>
      <c r="J46" s="139"/>
      <c r="K46" s="139"/>
      <c r="L46" s="139"/>
      <c r="M46" s="139"/>
      <c r="N46" s="139"/>
      <c r="O46" s="139"/>
      <c r="P46" s="139"/>
      <c r="Q46" s="139"/>
      <c r="R46" s="139"/>
      <c r="S46" s="139"/>
      <c r="T46" s="140"/>
      <c r="U46" s="12"/>
      <c r="V46" s="12"/>
      <c r="W46" s="12"/>
      <c r="X46" s="12"/>
      <c r="Y46" s="315"/>
      <c r="Z46" s="316"/>
      <c r="AA46" s="316"/>
      <c r="AB46" s="316"/>
      <c r="AC46" s="316"/>
      <c r="AD46" s="316"/>
      <c r="AE46" s="316"/>
      <c r="AF46" s="316"/>
      <c r="AG46" s="316"/>
      <c r="AH46" s="316"/>
      <c r="AI46" s="316"/>
      <c r="AJ46" s="316"/>
      <c r="AK46" s="316"/>
      <c r="AL46" s="316"/>
      <c r="AM46" s="316"/>
      <c r="AN46" s="316"/>
      <c r="AO46" s="316"/>
      <c r="AP46" s="316"/>
      <c r="AQ46" s="316"/>
      <c r="AR46" s="316"/>
      <c r="AS46" s="317"/>
      <c r="AT46" s="12"/>
    </row>
    <row r="47" spans="1:113" ht="15" customHeight="1" x14ac:dyDescent="0.25">
      <c r="A47" s="12"/>
      <c r="B47" s="141"/>
      <c r="C47" s="142"/>
      <c r="D47" s="142"/>
      <c r="E47" s="142"/>
      <c r="F47" s="142"/>
      <c r="G47" s="142"/>
      <c r="H47" s="142"/>
      <c r="I47" s="142"/>
      <c r="J47" s="142"/>
      <c r="K47" s="142"/>
      <c r="L47" s="142"/>
      <c r="M47" s="142"/>
      <c r="N47" s="142"/>
      <c r="O47" s="142"/>
      <c r="P47" s="142"/>
      <c r="Q47" s="142"/>
      <c r="R47" s="142"/>
      <c r="S47" s="142"/>
      <c r="T47" s="143"/>
      <c r="U47" s="12"/>
      <c r="V47" s="12"/>
      <c r="W47" s="12"/>
      <c r="X47" s="12"/>
      <c r="Y47" s="315"/>
      <c r="Z47" s="316"/>
      <c r="AA47" s="316"/>
      <c r="AB47" s="316"/>
      <c r="AC47" s="316"/>
      <c r="AD47" s="316"/>
      <c r="AE47" s="316"/>
      <c r="AF47" s="316"/>
      <c r="AG47" s="316"/>
      <c r="AH47" s="316"/>
      <c r="AI47" s="316"/>
      <c r="AJ47" s="316"/>
      <c r="AK47" s="316"/>
      <c r="AL47" s="316"/>
      <c r="AM47" s="316"/>
      <c r="AN47" s="316"/>
      <c r="AO47" s="316"/>
      <c r="AP47" s="316"/>
      <c r="AQ47" s="316"/>
      <c r="AR47" s="316"/>
      <c r="AS47" s="317"/>
      <c r="AT47" s="12"/>
    </row>
    <row r="48" spans="1:113" ht="15" customHeight="1" x14ac:dyDescent="0.25">
      <c r="A48" s="12"/>
      <c r="B48" s="166" t="s">
        <v>124</v>
      </c>
      <c r="C48" s="167"/>
      <c r="D48" s="167"/>
      <c r="E48" s="167"/>
      <c r="F48" s="167"/>
      <c r="G48" s="167"/>
      <c r="H48" s="167"/>
      <c r="I48" s="167"/>
      <c r="J48" s="167"/>
      <c r="K48" s="167"/>
      <c r="L48" s="167"/>
      <c r="M48" s="167"/>
      <c r="N48" s="167"/>
      <c r="O48" s="167"/>
      <c r="P48" s="167"/>
      <c r="Q48" s="167"/>
      <c r="R48" s="167"/>
      <c r="S48" s="167"/>
      <c r="T48" s="168"/>
      <c r="U48" s="12"/>
      <c r="V48" s="12"/>
      <c r="W48" s="12"/>
      <c r="X48" s="12"/>
      <c r="Y48" s="318"/>
      <c r="Z48" s="319"/>
      <c r="AA48" s="319"/>
      <c r="AB48" s="319"/>
      <c r="AC48" s="319"/>
      <c r="AD48" s="319"/>
      <c r="AE48" s="319"/>
      <c r="AF48" s="319"/>
      <c r="AG48" s="319"/>
      <c r="AH48" s="319"/>
      <c r="AI48" s="319"/>
      <c r="AJ48" s="319"/>
      <c r="AK48" s="319"/>
      <c r="AL48" s="319"/>
      <c r="AM48" s="319"/>
      <c r="AN48" s="319"/>
      <c r="AO48" s="319"/>
      <c r="AP48" s="319"/>
      <c r="AQ48" s="319"/>
      <c r="AR48" s="319"/>
      <c r="AS48" s="320"/>
      <c r="AT48" s="12"/>
    </row>
    <row r="49" spans="1:50" ht="1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row>
    <row r="50" spans="1:50" ht="1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69" t="s">
        <v>115</v>
      </c>
      <c r="Z50" s="170"/>
      <c r="AA50" s="170"/>
      <c r="AB50" s="170"/>
      <c r="AC50" s="170"/>
      <c r="AD50" s="170"/>
      <c r="AE50" s="170"/>
      <c r="AF50" s="170"/>
      <c r="AG50" s="170"/>
      <c r="AH50" s="170"/>
      <c r="AI50" s="170"/>
      <c r="AJ50" s="170"/>
      <c r="AK50" s="170"/>
      <c r="AL50" s="170"/>
      <c r="AM50" s="170"/>
      <c r="AN50" s="170"/>
      <c r="AO50" s="170"/>
      <c r="AP50" s="170"/>
      <c r="AQ50" s="170"/>
      <c r="AR50" s="170"/>
      <c r="AS50" s="171"/>
      <c r="AT50" s="12"/>
    </row>
    <row r="51" spans="1:50" ht="1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72"/>
      <c r="Z51" s="173"/>
      <c r="AA51" s="173"/>
      <c r="AB51" s="173"/>
      <c r="AC51" s="173"/>
      <c r="AD51" s="173"/>
      <c r="AE51" s="173"/>
      <c r="AF51" s="173"/>
      <c r="AG51" s="173"/>
      <c r="AH51" s="173"/>
      <c r="AI51" s="173"/>
      <c r="AJ51" s="173"/>
      <c r="AK51" s="173"/>
      <c r="AL51" s="173"/>
      <c r="AM51" s="173"/>
      <c r="AN51" s="173"/>
      <c r="AO51" s="173"/>
      <c r="AP51" s="173"/>
      <c r="AQ51" s="173"/>
      <c r="AR51" s="173"/>
      <c r="AS51" s="174"/>
      <c r="AT51" s="12"/>
    </row>
    <row r="52" spans="1:50" ht="1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row>
    <row r="53" spans="1:50"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row>
    <row r="54" spans="1:50" ht="15" customHeight="1" x14ac:dyDescent="0.25">
      <c r="A54" s="12"/>
      <c r="B54" s="162" t="s">
        <v>81</v>
      </c>
      <c r="C54" s="162"/>
      <c r="D54" s="162"/>
      <c r="E54" s="162"/>
      <c r="F54" s="162"/>
      <c r="G54" s="162"/>
      <c r="H54" s="162"/>
      <c r="I54" s="162"/>
      <c r="J54" s="162"/>
      <c r="K54" s="162"/>
      <c r="L54" s="162"/>
      <c r="M54" s="162"/>
      <c r="N54" s="162"/>
      <c r="O54" s="162"/>
      <c r="P54" s="162"/>
      <c r="Q54" s="162"/>
      <c r="R54" s="162"/>
      <c r="S54" s="162"/>
      <c r="T54" s="16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row>
    <row r="55" spans="1:50" ht="1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11"/>
      <c r="AV55" s="111"/>
      <c r="AW55" s="111"/>
      <c r="AX55" s="111"/>
    </row>
    <row r="56" spans="1:50" ht="15" hidden="1" customHeight="1" x14ac:dyDescent="0.25">
      <c r="AU56" s="111"/>
      <c r="AV56" s="111"/>
      <c r="AW56" s="111"/>
      <c r="AX56" s="111"/>
    </row>
    <row r="57" spans="1:50" ht="15" hidden="1" customHeight="1" x14ac:dyDescent="0.25">
      <c r="AU57" s="111"/>
      <c r="AV57" s="111"/>
      <c r="AW57" s="111"/>
      <c r="AX57" s="111"/>
    </row>
  </sheetData>
  <sheetProtection algorithmName="SHA-512" hashValue="JnsPyRghswAHB8UyeZp6TWkj9Pg6qbTOoYF0IadWzOtY1tgSHnr7bFiEZbZeyLwt7v/ZbXZnuy/W/7yQjquJbQ==" saltValue="u3xZs7hkIfCu6oLhh07+Ww==" spinCount="100000" sheet="1" objects="1" scenarios="1"/>
  <mergeCells count="47">
    <mergeCell ref="Y41:AH41"/>
    <mergeCell ref="AJ41:AS41"/>
    <mergeCell ref="Y43:AS43"/>
    <mergeCell ref="Y44:AS48"/>
    <mergeCell ref="Y50:AS51"/>
    <mergeCell ref="B54:T54"/>
    <mergeCell ref="B18:G18"/>
    <mergeCell ref="H18:Q18"/>
    <mergeCell ref="B25:X28"/>
    <mergeCell ref="T16:AJ19"/>
    <mergeCell ref="B41:T47"/>
    <mergeCell ref="B48:T48"/>
    <mergeCell ref="B40:T40"/>
    <mergeCell ref="B37:T38"/>
    <mergeCell ref="B16:G16"/>
    <mergeCell ref="H16:Q16"/>
    <mergeCell ref="B2:AS3"/>
    <mergeCell ref="B5:AS5"/>
    <mergeCell ref="B7:G7"/>
    <mergeCell ref="H7:AS7"/>
    <mergeCell ref="B8:G8"/>
    <mergeCell ref="H8:AS8"/>
    <mergeCell ref="B9:AS9"/>
    <mergeCell ref="AL23:AS23"/>
    <mergeCell ref="AL24:AS24"/>
    <mergeCell ref="AL25:AS25"/>
    <mergeCell ref="AL26:AS26"/>
    <mergeCell ref="AL17:AS17"/>
    <mergeCell ref="AL18:AS18"/>
    <mergeCell ref="AL19:AS19"/>
    <mergeCell ref="AL20:AS20"/>
    <mergeCell ref="AL21:AS21"/>
    <mergeCell ref="Z21:AI28"/>
    <mergeCell ref="B10:AS10"/>
    <mergeCell ref="B11:AS11"/>
    <mergeCell ref="B12:AS12"/>
    <mergeCell ref="CU30:DI39"/>
    <mergeCell ref="AL22:AS22"/>
    <mergeCell ref="J21:X21"/>
    <mergeCell ref="B21:I21"/>
    <mergeCell ref="AL16:AS16"/>
    <mergeCell ref="B23:I23"/>
    <mergeCell ref="J23:M23"/>
    <mergeCell ref="Y33:AH33"/>
    <mergeCell ref="AJ33:AS33"/>
    <mergeCell ref="Y34:AH40"/>
    <mergeCell ref="AJ34:AS40"/>
  </mergeCells>
  <dataValidations count="1">
    <dataValidation type="list" showInputMessage="1" showErrorMessage="1" sqref="J21 AU38:AX38" xr:uid="{00000000-0002-0000-0000-000000000000}">
      <formula1>$BE$22:$BE$23</formula1>
    </dataValidation>
  </dataValidations>
  <hyperlinks>
    <hyperlink ref="AD50:AS51" r:id="rId1" display="Watch the demo on YouTube" xr:uid="{A7598A77-E25E-4CC2-AAD0-14AC856A3C1F}"/>
    <hyperlink ref="Y34:AG40" r:id="rId2" display="Click here for more info" xr:uid="{0501BA8D-DB29-46FD-8E94-068AF89684F3}"/>
  </hyperlinks>
  <pageMargins left="0.7" right="0.7" top="0.75" bottom="0.75" header="0.3" footer="0.3"/>
  <pageSetup paperSize="9" scale="67" orientation="portrait" verticalDpi="300" r:id="rId3"/>
  <colBreaks count="2" manualBreakCount="2">
    <brk id="46" max="54" man="1"/>
    <brk id="58" max="54" man="1"/>
  </col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AR5009"/>
  <sheetViews>
    <sheetView workbookViewId="0">
      <pane xSplit="3" ySplit="9" topLeftCell="D10" activePane="bottomRight" state="frozen"/>
      <selection pane="topRight" activeCell="D1" sqref="D1"/>
      <selection pane="bottomLeft" activeCell="A10" sqref="A10"/>
      <selection pane="bottomRight"/>
    </sheetView>
  </sheetViews>
  <sheetFormatPr defaultColWidth="0" defaultRowHeight="15" zeroHeight="1" x14ac:dyDescent="0.25"/>
  <cols>
    <col min="1" max="1" width="2.85546875" style="1" customWidth="1"/>
    <col min="2" max="2" width="22.85546875" style="1" customWidth="1"/>
    <col min="3" max="3" width="20" style="1" customWidth="1"/>
    <col min="4" max="5" width="12.85546875" style="1" customWidth="1"/>
    <col min="6" max="7" width="42.85546875" style="1" customWidth="1"/>
    <col min="8" max="10" width="20" style="1" customWidth="1"/>
    <col min="11" max="11" width="15" style="1" customWidth="1"/>
    <col min="12" max="12" width="10" style="1" customWidth="1"/>
    <col min="13" max="15" width="18.7109375" style="1" customWidth="1"/>
    <col min="16" max="16" width="12.28515625" style="1" customWidth="1"/>
    <col min="17" max="18" width="64.28515625" style="1" customWidth="1"/>
    <col min="19" max="19" width="2.85546875" style="1" customWidth="1"/>
    <col min="20" max="20" width="2.42578125" style="1" hidden="1" customWidth="1"/>
    <col min="21" max="21" width="18.7109375" style="1" hidden="1" customWidth="1"/>
    <col min="22" max="23" width="9" style="1" hidden="1" customWidth="1"/>
    <col min="24" max="24" width="18.7109375" style="1" hidden="1" customWidth="1"/>
    <col min="25" max="25" width="11.28515625" style="1" hidden="1" customWidth="1"/>
    <col min="26" max="26" width="9" style="1" hidden="1" customWidth="1"/>
    <col min="27" max="27" width="18.7109375" style="1" hidden="1" customWidth="1"/>
    <col min="28" max="28" width="2.42578125" style="1" hidden="1" customWidth="1"/>
    <col min="29" max="29" width="9" style="1" hidden="1" customWidth="1"/>
    <col min="30" max="30" width="2.42578125" style="1" hidden="1" customWidth="1"/>
    <col min="31" max="34" width="7.42578125" style="1" hidden="1" customWidth="1"/>
    <col min="35" max="35" width="2.42578125" style="1" hidden="1" customWidth="1"/>
    <col min="36" max="36" width="7.42578125" style="1" hidden="1" customWidth="1"/>
    <col min="37" max="37" width="2.42578125" style="1" hidden="1" customWidth="1"/>
    <col min="38" max="38" width="9" style="1" hidden="1" customWidth="1"/>
    <col min="39" max="39" width="20" style="1" hidden="1" customWidth="1"/>
    <col min="40" max="40" width="2.42578125" style="1" hidden="1" customWidth="1"/>
    <col min="41" max="41" width="10" style="1" hidden="1" customWidth="1"/>
    <col min="42" max="42" width="7.42578125" style="1" hidden="1" customWidth="1"/>
    <col min="43" max="43" width="2.85546875" style="1" hidden="1" customWidth="1"/>
    <col min="44" max="44" width="21.42578125" style="1" hidden="1" customWidth="1"/>
    <col min="45" max="16384" width="9" style="1" hidden="1"/>
  </cols>
  <sheetData>
    <row r="1" spans="1:44" x14ac:dyDescent="0.25">
      <c r="A1" s="12"/>
      <c r="B1" s="12"/>
      <c r="C1" s="12"/>
      <c r="D1" s="12"/>
      <c r="E1" s="12"/>
      <c r="F1" s="12"/>
      <c r="G1" s="12"/>
      <c r="H1" s="12"/>
      <c r="I1" s="12"/>
      <c r="J1" s="12"/>
      <c r="K1" s="12"/>
      <c r="L1" s="12"/>
      <c r="M1" s="12"/>
      <c r="N1" s="12"/>
      <c r="O1" s="12"/>
      <c r="P1" s="12"/>
      <c r="Q1" s="12"/>
      <c r="R1" s="12"/>
      <c r="S1" s="12"/>
    </row>
    <row r="2" spans="1:44" ht="15" customHeight="1" x14ac:dyDescent="0.25">
      <c r="A2" s="12"/>
      <c r="B2" s="282" t="s">
        <v>18</v>
      </c>
      <c r="C2" s="284"/>
      <c r="D2" s="24"/>
      <c r="E2" s="181" t="s">
        <v>22</v>
      </c>
      <c r="F2" s="181"/>
      <c r="G2" s="12"/>
      <c r="H2" s="12"/>
      <c r="I2" s="12"/>
      <c r="J2" s="12"/>
      <c r="K2" s="12"/>
      <c r="L2" s="12"/>
      <c r="M2" s="191" t="s">
        <v>20</v>
      </c>
      <c r="N2" s="193"/>
      <c r="O2" s="292" t="s">
        <v>118</v>
      </c>
      <c r="P2" s="292" t="s">
        <v>28</v>
      </c>
      <c r="Q2" s="12"/>
      <c r="R2" s="12"/>
      <c r="S2" s="12"/>
    </row>
    <row r="3" spans="1:44" ht="15" customHeight="1" x14ac:dyDescent="0.25">
      <c r="A3" s="12"/>
      <c r="B3" s="285"/>
      <c r="C3" s="287"/>
      <c r="D3" s="24"/>
      <c r="E3" s="181"/>
      <c r="F3" s="181"/>
      <c r="G3" s="12"/>
      <c r="H3" s="12"/>
      <c r="I3" s="12"/>
      <c r="J3" s="12"/>
      <c r="K3" s="12"/>
      <c r="L3" s="12"/>
      <c r="M3" s="194"/>
      <c r="N3" s="196"/>
      <c r="O3" s="293"/>
      <c r="P3" s="293"/>
      <c r="Q3" s="12"/>
      <c r="R3" s="12"/>
      <c r="S3" s="12"/>
      <c r="Y3" s="25">
        <f>MIN($Y$10:$Y$2509)</f>
        <v>2499</v>
      </c>
      <c r="AA3" s="28" t="str">
        <f>IF('Category Search'!$D$5="", "", 'Category Search'!$D$5)</f>
        <v/>
      </c>
      <c r="AE3" s="28" t="s">
        <v>42</v>
      </c>
    </row>
    <row r="4" spans="1:44" ht="15" customHeight="1" x14ac:dyDescent="0.25">
      <c r="A4" s="12"/>
      <c r="B4" s="12"/>
      <c r="C4" s="12"/>
      <c r="D4" s="12"/>
      <c r="E4" s="190" t="s">
        <v>82</v>
      </c>
      <c r="F4" s="190"/>
      <c r="G4" s="12"/>
      <c r="H4" s="12"/>
      <c r="I4" s="12"/>
      <c r="J4" s="12"/>
      <c r="K4" s="12"/>
      <c r="L4" s="12"/>
      <c r="M4" s="194"/>
      <c r="N4" s="196"/>
      <c r="O4" s="293"/>
      <c r="P4" s="293"/>
      <c r="Q4" s="12"/>
      <c r="R4" s="12"/>
      <c r="S4" s="12"/>
      <c r="Y4" s="27">
        <f>Y3-1</f>
        <v>2498</v>
      </c>
    </row>
    <row r="5" spans="1:44" x14ac:dyDescent="0.25">
      <c r="A5" s="12"/>
      <c r="B5" s="182" t="str">
        <f>IF('Intro &amp; Setup'!$BE$26="", "", 'Intro &amp; Setup'!$BE$26)</f>
        <v/>
      </c>
      <c r="C5" s="183"/>
      <c r="D5" s="12"/>
      <c r="E5" s="182" t="str">
        <f>IF('Intro &amp; Setup'!$BE$29="", "", 'Intro &amp; Setup'!$BE$29)</f>
        <v/>
      </c>
      <c r="F5" s="183"/>
      <c r="G5" s="12"/>
      <c r="H5" s="12"/>
      <c r="I5" s="12"/>
      <c r="J5" s="12"/>
      <c r="K5" s="12"/>
      <c r="L5" s="12"/>
      <c r="M5" s="194"/>
      <c r="N5" s="196"/>
      <c r="O5" s="293"/>
      <c r="P5" s="293"/>
      <c r="Q5" s="193" t="s">
        <v>119</v>
      </c>
      <c r="R5" s="292" t="s">
        <v>21</v>
      </c>
      <c r="S5" s="12"/>
    </row>
    <row r="6" spans="1:44" x14ac:dyDescent="0.25">
      <c r="A6" s="12"/>
      <c r="B6" s="184"/>
      <c r="C6" s="185"/>
      <c r="D6" s="12"/>
      <c r="E6" s="184"/>
      <c r="F6" s="185"/>
      <c r="G6" s="12"/>
      <c r="H6" s="12"/>
      <c r="I6" s="12"/>
      <c r="J6" s="12"/>
      <c r="K6" s="12"/>
      <c r="L6" s="12"/>
      <c r="M6" s="194"/>
      <c r="N6" s="196"/>
      <c r="O6" s="293"/>
      <c r="P6" s="293"/>
      <c r="Q6" s="196"/>
      <c r="R6" s="293"/>
      <c r="S6" s="12"/>
    </row>
    <row r="7" spans="1:44" x14ac:dyDescent="0.25">
      <c r="A7" s="12"/>
      <c r="B7" s="189" t="s">
        <v>24</v>
      </c>
      <c r="C7" s="189"/>
      <c r="D7" s="12"/>
      <c r="E7" s="12"/>
      <c r="F7" s="12"/>
      <c r="G7" s="12"/>
      <c r="H7" s="186" t="s">
        <v>19</v>
      </c>
      <c r="I7" s="187"/>
      <c r="J7" s="187"/>
      <c r="K7" s="187"/>
      <c r="L7" s="188"/>
      <c r="M7" s="194"/>
      <c r="N7" s="196"/>
      <c r="O7" s="293"/>
      <c r="P7" s="293"/>
      <c r="Q7" s="196"/>
      <c r="R7" s="293"/>
      <c r="S7" s="12"/>
    </row>
    <row r="8" spans="1:44" s="2" customFormat="1" x14ac:dyDescent="0.25">
      <c r="A8" s="13"/>
      <c r="B8" s="288" t="s">
        <v>23</v>
      </c>
      <c r="C8" s="288" t="s">
        <v>3</v>
      </c>
      <c r="D8" s="288" t="s">
        <v>4</v>
      </c>
      <c r="E8" s="288" t="s">
        <v>5</v>
      </c>
      <c r="F8" s="288" t="s">
        <v>11</v>
      </c>
      <c r="G8" s="288" t="s">
        <v>12</v>
      </c>
      <c r="H8" s="288" t="s">
        <v>6</v>
      </c>
      <c r="I8" s="288" t="s">
        <v>7</v>
      </c>
      <c r="J8" s="288" t="s">
        <v>8</v>
      </c>
      <c r="K8" s="288" t="s">
        <v>9</v>
      </c>
      <c r="L8" s="288" t="s">
        <v>10</v>
      </c>
      <c r="M8" s="288" t="s">
        <v>13</v>
      </c>
      <c r="N8" s="288" t="s">
        <v>14</v>
      </c>
      <c r="O8" s="288" t="s">
        <v>15</v>
      </c>
      <c r="P8" s="288" t="s">
        <v>27</v>
      </c>
      <c r="Q8" s="288" t="s">
        <v>16</v>
      </c>
      <c r="R8" s="288" t="s">
        <v>17</v>
      </c>
      <c r="S8" s="13"/>
      <c r="U8" s="29" t="s">
        <v>33</v>
      </c>
      <c r="V8" s="29">
        <v>0</v>
      </c>
      <c r="W8" s="29" t="s">
        <v>34</v>
      </c>
      <c r="X8" s="29" t="s">
        <v>35</v>
      </c>
      <c r="Y8" s="29" t="s">
        <v>36</v>
      </c>
      <c r="Z8" s="29" t="s">
        <v>37</v>
      </c>
      <c r="AA8" s="29" t="s">
        <v>38</v>
      </c>
      <c r="AC8" s="2" t="s">
        <v>41</v>
      </c>
      <c r="AE8" s="2" t="s">
        <v>27</v>
      </c>
      <c r="AF8" s="2" t="s">
        <v>45</v>
      </c>
      <c r="AG8" s="2" t="s">
        <v>12</v>
      </c>
      <c r="AH8" s="2" t="s">
        <v>11</v>
      </c>
      <c r="AJ8" s="2" t="s">
        <v>46</v>
      </c>
      <c r="AL8" s="2" t="s">
        <v>49</v>
      </c>
      <c r="AM8" s="2" t="s">
        <v>50</v>
      </c>
      <c r="AO8" s="2" t="s">
        <v>75</v>
      </c>
      <c r="AP8" s="2" t="s">
        <v>37</v>
      </c>
      <c r="AR8" s="2" t="s">
        <v>83</v>
      </c>
    </row>
    <row r="9" spans="1:44" s="2" customFormat="1" x14ac:dyDescent="0.25">
      <c r="A9" s="13"/>
      <c r="B9" s="291"/>
      <c r="C9" s="291"/>
      <c r="D9" s="291"/>
      <c r="E9" s="291"/>
      <c r="F9" s="291"/>
      <c r="G9" s="291"/>
      <c r="H9" s="291"/>
      <c r="I9" s="291"/>
      <c r="J9" s="291"/>
      <c r="K9" s="291"/>
      <c r="L9" s="291"/>
      <c r="M9" s="291"/>
      <c r="N9" s="291"/>
      <c r="O9" s="291"/>
      <c r="P9" s="291"/>
      <c r="Q9" s="291"/>
      <c r="R9" s="291"/>
      <c r="S9" s="13"/>
      <c r="U9" s="29"/>
      <c r="V9" s="29"/>
      <c r="W9" s="29"/>
      <c r="X9" s="29"/>
      <c r="Y9" s="29"/>
      <c r="Z9" s="29"/>
      <c r="AA9" s="36"/>
      <c r="AJ9" s="38">
        <v>0</v>
      </c>
    </row>
    <row r="10" spans="1:44" x14ac:dyDescent="0.25">
      <c r="A10" s="12"/>
      <c r="B10" s="14" t="s">
        <v>1</v>
      </c>
      <c r="C10" s="15" t="s">
        <v>0</v>
      </c>
      <c r="D10" s="79"/>
      <c r="E10" s="16">
        <v>7504270579</v>
      </c>
      <c r="F10" s="37" t="s">
        <v>101</v>
      </c>
      <c r="G10" s="37" t="s">
        <v>29</v>
      </c>
      <c r="H10" s="15"/>
      <c r="I10" s="15"/>
      <c r="J10" s="15"/>
      <c r="K10" s="17" t="s">
        <v>30</v>
      </c>
      <c r="L10" s="17"/>
      <c r="M10" s="17" t="s">
        <v>100</v>
      </c>
      <c r="N10" s="17" t="s">
        <v>120</v>
      </c>
      <c r="O10" s="17" t="s">
        <v>117</v>
      </c>
      <c r="P10" s="17" t="s">
        <v>27</v>
      </c>
      <c r="Q10" s="15" t="s">
        <v>31</v>
      </c>
      <c r="R10" s="18" t="s">
        <v>32</v>
      </c>
      <c r="S10" s="12"/>
      <c r="U10" s="30" t="str">
        <f>IF(M10="", "", M10)</f>
        <v>Spreadsheets</v>
      </c>
      <c r="V10" s="25">
        <f>IF(U10="", "", V8+1)</f>
        <v>1</v>
      </c>
      <c r="W10" s="25">
        <v>1</v>
      </c>
      <c r="X10" s="30" t="str">
        <f>IFERROR(INDEX($U$10:$U$5009, MATCH(W10, $V$10:$V$5009, 0)), "")</f>
        <v>Spreadsheets</v>
      </c>
      <c r="Y10" s="25">
        <f>IF(X10="", "", COUNTIF($X$10:$X$2509,"&lt;"&amp;X10)+1)</f>
        <v>2500</v>
      </c>
      <c r="Z10" s="33">
        <f>IF(Y10="", "", Y10-$Y$4)</f>
        <v>2</v>
      </c>
      <c r="AA10" s="26" t="str">
        <f>IFERROR(INDEX($X$10:$X$2509, MATCH(W10, $Z$10:$Z$2509, 0)), "")</f>
        <v>Software</v>
      </c>
      <c r="AC10" s="30" t="str">
        <f>IF(B10="", "", IF(COUNTIF($B$10:$B$2509, B10)&gt;1, "X", ""))</f>
        <v/>
      </c>
      <c r="AE10" s="33" t="str">
        <f>IF(P10=$P$8, $AE$3, "")</f>
        <v>✓</v>
      </c>
      <c r="AF10" s="4" t="str">
        <f>IF(OR(D10&gt;0, E10&gt;0), $AE$3, "")</f>
        <v>✓</v>
      </c>
      <c r="AG10" s="4" t="str">
        <f>IF(G10="", "", $AE$3)</f>
        <v>✓</v>
      </c>
      <c r="AH10" s="42" t="str">
        <f>IF(F10="", "", $AE$3)</f>
        <v>✓</v>
      </c>
      <c r="AJ10" s="25" t="b">
        <f>IF(B10="", "", IF(OR(M10=$AA$3, N10=$AA$3), MAX($AJ$9:AJ9)+1))</f>
        <v>0</v>
      </c>
      <c r="AL10" s="25">
        <f>IF(B10="", "", COUNTIF($B$10:$B$2509,"&lt;"&amp;B10)+1)</f>
        <v>1</v>
      </c>
      <c r="AM10" s="58" t="str">
        <f>IFERROR(INDEX($B$10:$B$2509, MATCH(W10, $AL$10:$AL$2509, 0)), "")</f>
        <v>Spreadsheet Solutions</v>
      </c>
      <c r="AO10" s="25">
        <f>IF(AA10="", "", COUNTIF($M$10:$N$2509, AA10))</f>
        <v>1</v>
      </c>
      <c r="AP10" s="25">
        <f>IFERROR(RANK(AO10, $AO$10:$AO$2509, 0)+COUNTIF($AO$10:AO10, AO10)-1, "")</f>
        <v>1</v>
      </c>
      <c r="AR10" s="28" t="str">
        <f>IF('Intro &amp; Setup'!CB19="", "", 'Intro &amp; Setup'!CB19)</f>
        <v/>
      </c>
    </row>
    <row r="11" spans="1:44" x14ac:dyDescent="0.25">
      <c r="A11" s="12"/>
      <c r="B11" s="14"/>
      <c r="C11" s="15"/>
      <c r="D11" s="79"/>
      <c r="E11" s="16"/>
      <c r="F11" s="37"/>
      <c r="G11" s="37"/>
      <c r="H11" s="15"/>
      <c r="I11" s="15"/>
      <c r="J11" s="15"/>
      <c r="K11" s="17"/>
      <c r="L11" s="17"/>
      <c r="M11" s="17"/>
      <c r="N11" s="17"/>
      <c r="O11" s="17"/>
      <c r="P11" s="17"/>
      <c r="Q11" s="15"/>
      <c r="R11" s="18"/>
      <c r="S11" s="12"/>
      <c r="U11" s="31" t="str">
        <f t="shared" ref="U11:U74" si="0">IF(M11="", "", M11)</f>
        <v/>
      </c>
      <c r="V11" s="26" t="str">
        <f>IF(U11="", "", IF(COUNTIF($U$10:U10, U11)&gt;0, "", MAX($V$8:V10)+1))</f>
        <v/>
      </c>
      <c r="W11" s="26">
        <v>2</v>
      </c>
      <c r="X11" s="31" t="str">
        <f t="shared" ref="X11:X74" si="1">IFERROR(INDEX($U$10:$U$5009, MATCH(W11, $V$10:$V$5009, 0)), "")</f>
        <v>Software</v>
      </c>
      <c r="Y11" s="26">
        <f t="shared" ref="Y11:Y74" si="2">IF(X11="", "", COUNTIF($X$10:$X$2509,"&lt;"&amp;X11)+1)</f>
        <v>2499</v>
      </c>
      <c r="Z11" s="34">
        <f t="shared" ref="Z11:Z74" si="3">IF(Y11="", "", Y11-$Y$4)</f>
        <v>1</v>
      </c>
      <c r="AA11" s="26" t="str">
        <f t="shared" ref="AA11:AA74" si="4">IFERROR(INDEX($X$10:$X$2509, MATCH(W11, $Z$10:$Z$2509, 0)), "")</f>
        <v>Spreadsheets</v>
      </c>
      <c r="AC11" s="31" t="str">
        <f t="shared" ref="AC11:AC74" si="5">IF(B11="", "", IF(COUNTIF($B$10:$B$2509, B11)&gt;1, "X", ""))</f>
        <v/>
      </c>
      <c r="AE11" s="34" t="str">
        <f t="shared" ref="AE11:AE74" si="6">IF(P11=$P$8, $AE$3, "")</f>
        <v/>
      </c>
      <c r="AF11" s="7" t="str">
        <f t="shared" ref="AF11:AF74" si="7">IF(OR(D11&gt;0, E11&gt;0), $AE$3, "")</f>
        <v/>
      </c>
      <c r="AG11" s="7" t="str">
        <f t="shared" ref="AG11:AG74" si="8">IF(G11="", "", $AE$3)</f>
        <v/>
      </c>
      <c r="AH11" s="43" t="str">
        <f t="shared" ref="AH11:AH74" si="9">IF(F11="", "", $AE$3)</f>
        <v/>
      </c>
      <c r="AJ11" s="26" t="str">
        <f>IF(B11="", "", IF(OR(M11=$AA$3, N11=$AA$3), MAX($AJ$9:AJ10)+1))</f>
        <v/>
      </c>
      <c r="AL11" s="26" t="str">
        <f t="shared" ref="AL11:AL74" si="10">IF(B11="", "", COUNTIF($B$10:$B$2509,"&lt;"&amp;B11)+1)</f>
        <v/>
      </c>
      <c r="AM11" s="59" t="str">
        <f t="shared" ref="AM11:AM74" si="11">IFERROR(INDEX($B$10:$B$2509, MATCH(W11, $AL$10:$AL$2509, 0)), "")</f>
        <v/>
      </c>
      <c r="AO11" s="26">
        <f t="shared" ref="AO11:AO74" si="12">IF(AA11="", "", COUNTIF($M$10:$N$2509, AA11))</f>
        <v>1</v>
      </c>
      <c r="AP11" s="26">
        <f>IFERROR(RANK(AO11, $AO$10:$AO$2509, 0)+COUNTIF($AO$10:AO11, AO11)-1, "")</f>
        <v>2</v>
      </c>
      <c r="AR11" s="26" t="str">
        <f>IF('Intro &amp; Setup'!CB20="", "", 'Intro &amp; Setup'!CB20)</f>
        <v/>
      </c>
    </row>
    <row r="12" spans="1:44" x14ac:dyDescent="0.25">
      <c r="A12" s="12"/>
      <c r="B12" s="14"/>
      <c r="C12" s="15"/>
      <c r="D12" s="79"/>
      <c r="E12" s="16"/>
      <c r="F12" s="37"/>
      <c r="G12" s="37"/>
      <c r="H12" s="15"/>
      <c r="I12" s="15"/>
      <c r="J12" s="15"/>
      <c r="K12" s="17"/>
      <c r="L12" s="17"/>
      <c r="M12" s="17"/>
      <c r="N12" s="17"/>
      <c r="O12" s="17"/>
      <c r="P12" s="17"/>
      <c r="Q12" s="15"/>
      <c r="R12" s="18"/>
      <c r="S12" s="12"/>
      <c r="U12" s="31" t="str">
        <f t="shared" si="0"/>
        <v/>
      </c>
      <c r="V12" s="26" t="str">
        <f>IF(U12="", "", IF(COUNTIF($U$10:U11, U12)&gt;0, "", MAX($V$8:V11)+1))</f>
        <v/>
      </c>
      <c r="W12" s="26">
        <v>3</v>
      </c>
      <c r="X12" s="31" t="str">
        <f t="shared" si="1"/>
        <v/>
      </c>
      <c r="Y12" s="26" t="str">
        <f t="shared" si="2"/>
        <v/>
      </c>
      <c r="Z12" s="34" t="str">
        <f t="shared" si="3"/>
        <v/>
      </c>
      <c r="AA12" s="26" t="str">
        <f t="shared" si="4"/>
        <v/>
      </c>
      <c r="AC12" s="31" t="str">
        <f t="shared" si="5"/>
        <v/>
      </c>
      <c r="AE12" s="34" t="str">
        <f t="shared" si="6"/>
        <v/>
      </c>
      <c r="AF12" s="7" t="str">
        <f t="shared" si="7"/>
        <v/>
      </c>
      <c r="AG12" s="7" t="str">
        <f t="shared" si="8"/>
        <v/>
      </c>
      <c r="AH12" s="43" t="str">
        <f t="shared" si="9"/>
        <v/>
      </c>
      <c r="AJ12" s="26" t="str">
        <f>IF(B12="", "", IF(OR(M12=$AA$3, N12=$AA$3), MAX($AJ$9:AJ11)+1))</f>
        <v/>
      </c>
      <c r="AL12" s="26" t="str">
        <f t="shared" si="10"/>
        <v/>
      </c>
      <c r="AM12" s="59" t="str">
        <f t="shared" si="11"/>
        <v/>
      </c>
      <c r="AO12" s="26" t="str">
        <f t="shared" si="12"/>
        <v/>
      </c>
      <c r="AP12" s="26" t="str">
        <f>IFERROR(RANK(AO12, $AO$10:$AO$2509, 0)+COUNTIF($AO$10:AO12, AO12)-1, "")</f>
        <v/>
      </c>
      <c r="AR12" s="26" t="str">
        <f>IF('Intro &amp; Setup'!CB21="", "", 'Intro &amp; Setup'!CB21)</f>
        <v/>
      </c>
    </row>
    <row r="13" spans="1:44" x14ac:dyDescent="0.25">
      <c r="A13" s="12"/>
      <c r="B13" s="14"/>
      <c r="C13" s="15"/>
      <c r="D13" s="79"/>
      <c r="E13" s="16"/>
      <c r="F13" s="37"/>
      <c r="G13" s="37"/>
      <c r="H13" s="15"/>
      <c r="I13" s="15"/>
      <c r="J13" s="15"/>
      <c r="K13" s="17"/>
      <c r="L13" s="17"/>
      <c r="M13" s="17"/>
      <c r="N13" s="17"/>
      <c r="O13" s="17"/>
      <c r="P13" s="17"/>
      <c r="Q13" s="15"/>
      <c r="R13" s="18"/>
      <c r="S13" s="12"/>
      <c r="U13" s="31" t="str">
        <f t="shared" si="0"/>
        <v/>
      </c>
      <c r="V13" s="26" t="str">
        <f>IF(U13="", "", IF(COUNTIF($U$10:U12, U13)&gt;0, "", MAX($V$8:V12)+1))</f>
        <v/>
      </c>
      <c r="W13" s="26">
        <v>4</v>
      </c>
      <c r="X13" s="31" t="str">
        <f t="shared" si="1"/>
        <v/>
      </c>
      <c r="Y13" s="26" t="str">
        <f t="shared" si="2"/>
        <v/>
      </c>
      <c r="Z13" s="34" t="str">
        <f t="shared" si="3"/>
        <v/>
      </c>
      <c r="AA13" s="26" t="str">
        <f t="shared" si="4"/>
        <v/>
      </c>
      <c r="AC13" s="31" t="str">
        <f t="shared" si="5"/>
        <v/>
      </c>
      <c r="AE13" s="34" t="str">
        <f t="shared" si="6"/>
        <v/>
      </c>
      <c r="AF13" s="7" t="str">
        <f t="shared" si="7"/>
        <v/>
      </c>
      <c r="AG13" s="7" t="str">
        <f t="shared" si="8"/>
        <v/>
      </c>
      <c r="AH13" s="43" t="str">
        <f t="shared" si="9"/>
        <v/>
      </c>
      <c r="AJ13" s="26" t="str">
        <f>IF(B13="", "", IF(OR(M13=$AA$3, N13=$AA$3), MAX($AJ$9:AJ12)+1))</f>
        <v/>
      </c>
      <c r="AL13" s="26" t="str">
        <f t="shared" si="10"/>
        <v/>
      </c>
      <c r="AM13" s="59" t="str">
        <f t="shared" si="11"/>
        <v/>
      </c>
      <c r="AO13" s="26" t="str">
        <f t="shared" si="12"/>
        <v/>
      </c>
      <c r="AP13" s="26" t="str">
        <f>IFERROR(RANK(AO13, $AO$10:$AO$2509, 0)+COUNTIF($AO$10:AO13, AO13)-1, "")</f>
        <v/>
      </c>
      <c r="AR13" s="26" t="str">
        <f>IF('Intro &amp; Setup'!CB22="", "", 'Intro &amp; Setup'!CB22)</f>
        <v/>
      </c>
    </row>
    <row r="14" spans="1:44" x14ac:dyDescent="0.25">
      <c r="A14" s="12"/>
      <c r="B14" s="14"/>
      <c r="C14" s="15"/>
      <c r="D14" s="79"/>
      <c r="E14" s="16"/>
      <c r="F14" s="37"/>
      <c r="G14" s="37"/>
      <c r="H14" s="15"/>
      <c r="I14" s="15"/>
      <c r="J14" s="15"/>
      <c r="K14" s="17"/>
      <c r="L14" s="17"/>
      <c r="M14" s="17"/>
      <c r="N14" s="17"/>
      <c r="O14" s="17"/>
      <c r="P14" s="17"/>
      <c r="Q14" s="15"/>
      <c r="R14" s="18"/>
      <c r="S14" s="12"/>
      <c r="U14" s="31" t="str">
        <f t="shared" si="0"/>
        <v/>
      </c>
      <c r="V14" s="26" t="str">
        <f>IF(U14="", "", IF(COUNTIF($U$10:U13, U14)&gt;0, "", MAX($V$8:V13)+1))</f>
        <v/>
      </c>
      <c r="W14" s="26">
        <v>5</v>
      </c>
      <c r="X14" s="31" t="str">
        <f t="shared" si="1"/>
        <v/>
      </c>
      <c r="Y14" s="26" t="str">
        <f t="shared" si="2"/>
        <v/>
      </c>
      <c r="Z14" s="34" t="str">
        <f t="shared" si="3"/>
        <v/>
      </c>
      <c r="AA14" s="26" t="str">
        <f t="shared" si="4"/>
        <v/>
      </c>
      <c r="AC14" s="31" t="str">
        <f t="shared" si="5"/>
        <v/>
      </c>
      <c r="AE14" s="34" t="str">
        <f t="shared" si="6"/>
        <v/>
      </c>
      <c r="AF14" s="7" t="str">
        <f t="shared" si="7"/>
        <v/>
      </c>
      <c r="AG14" s="7" t="str">
        <f t="shared" si="8"/>
        <v/>
      </c>
      <c r="AH14" s="43" t="str">
        <f t="shared" si="9"/>
        <v/>
      </c>
      <c r="AJ14" s="26" t="str">
        <f>IF(B14="", "", IF(OR(M14=$AA$3, N14=$AA$3), MAX($AJ$9:AJ13)+1))</f>
        <v/>
      </c>
      <c r="AL14" s="26" t="str">
        <f t="shared" si="10"/>
        <v/>
      </c>
      <c r="AM14" s="59" t="str">
        <f t="shared" si="11"/>
        <v/>
      </c>
      <c r="AO14" s="26" t="str">
        <f t="shared" si="12"/>
        <v/>
      </c>
      <c r="AP14" s="26" t="str">
        <f>IFERROR(RANK(AO14, $AO$10:$AO$2509, 0)+COUNTIF($AO$10:AO14, AO14)-1, "")</f>
        <v/>
      </c>
      <c r="AR14" s="26" t="str">
        <f>IF('Intro &amp; Setup'!CB23="", "", 'Intro &amp; Setup'!CB23)</f>
        <v/>
      </c>
    </row>
    <row r="15" spans="1:44" x14ac:dyDescent="0.25">
      <c r="A15" s="12"/>
      <c r="B15" s="14"/>
      <c r="C15" s="15"/>
      <c r="D15" s="79"/>
      <c r="E15" s="16"/>
      <c r="F15" s="37"/>
      <c r="G15" s="37"/>
      <c r="H15" s="15"/>
      <c r="I15" s="15"/>
      <c r="J15" s="15"/>
      <c r="K15" s="17"/>
      <c r="L15" s="17"/>
      <c r="M15" s="17"/>
      <c r="N15" s="17"/>
      <c r="O15" s="17"/>
      <c r="P15" s="17"/>
      <c r="Q15" s="15"/>
      <c r="R15" s="18"/>
      <c r="S15" s="12"/>
      <c r="U15" s="31" t="str">
        <f t="shared" si="0"/>
        <v/>
      </c>
      <c r="V15" s="26" t="str">
        <f>IF(U15="", "", IF(COUNTIF($U$10:U14, U15)&gt;0, "", MAX($V$8:V14)+1))</f>
        <v/>
      </c>
      <c r="W15" s="26">
        <v>6</v>
      </c>
      <c r="X15" s="31" t="str">
        <f t="shared" si="1"/>
        <v/>
      </c>
      <c r="Y15" s="26" t="str">
        <f t="shared" si="2"/>
        <v/>
      </c>
      <c r="Z15" s="34" t="str">
        <f t="shared" si="3"/>
        <v/>
      </c>
      <c r="AA15" s="26" t="str">
        <f t="shared" si="4"/>
        <v/>
      </c>
      <c r="AC15" s="31" t="str">
        <f t="shared" si="5"/>
        <v/>
      </c>
      <c r="AE15" s="34" t="str">
        <f t="shared" si="6"/>
        <v/>
      </c>
      <c r="AF15" s="7" t="str">
        <f t="shared" si="7"/>
        <v/>
      </c>
      <c r="AG15" s="7" t="str">
        <f t="shared" si="8"/>
        <v/>
      </c>
      <c r="AH15" s="43" t="str">
        <f t="shared" si="9"/>
        <v/>
      </c>
      <c r="AJ15" s="26" t="str">
        <f>IF(B15="", "", IF(OR(M15=$AA$3, N15=$AA$3), MAX($AJ$9:AJ14)+1))</f>
        <v/>
      </c>
      <c r="AL15" s="26" t="str">
        <f t="shared" si="10"/>
        <v/>
      </c>
      <c r="AM15" s="59" t="str">
        <f t="shared" si="11"/>
        <v/>
      </c>
      <c r="AO15" s="26" t="str">
        <f t="shared" si="12"/>
        <v/>
      </c>
      <c r="AP15" s="26" t="str">
        <f>IFERROR(RANK(AO15, $AO$10:$AO$2509, 0)+COUNTIF($AO$10:AO15, AO15)-1, "")</f>
        <v/>
      </c>
      <c r="AR15" s="26" t="str">
        <f>IF('Intro &amp; Setup'!CB24="", "", 'Intro &amp; Setup'!CB24)</f>
        <v/>
      </c>
    </row>
    <row r="16" spans="1:44" x14ac:dyDescent="0.25">
      <c r="A16" s="12"/>
      <c r="B16" s="14"/>
      <c r="C16" s="15"/>
      <c r="D16" s="79"/>
      <c r="E16" s="16"/>
      <c r="F16" s="37"/>
      <c r="G16" s="37"/>
      <c r="H16" s="15"/>
      <c r="I16" s="15"/>
      <c r="J16" s="15"/>
      <c r="K16" s="17"/>
      <c r="L16" s="17"/>
      <c r="M16" s="17"/>
      <c r="N16" s="17"/>
      <c r="O16" s="17"/>
      <c r="P16" s="17"/>
      <c r="Q16" s="15"/>
      <c r="R16" s="18"/>
      <c r="S16" s="12"/>
      <c r="U16" s="31" t="str">
        <f t="shared" si="0"/>
        <v/>
      </c>
      <c r="V16" s="26" t="str">
        <f>IF(U16="", "", IF(COUNTIF($U$10:U15, U16)&gt;0, "", MAX($V$8:V15)+1))</f>
        <v/>
      </c>
      <c r="W16" s="26">
        <v>7</v>
      </c>
      <c r="X16" s="31" t="str">
        <f t="shared" si="1"/>
        <v/>
      </c>
      <c r="Y16" s="26" t="str">
        <f t="shared" si="2"/>
        <v/>
      </c>
      <c r="Z16" s="34" t="str">
        <f t="shared" si="3"/>
        <v/>
      </c>
      <c r="AA16" s="26" t="str">
        <f t="shared" si="4"/>
        <v/>
      </c>
      <c r="AC16" s="31" t="str">
        <f t="shared" si="5"/>
        <v/>
      </c>
      <c r="AE16" s="34" t="str">
        <f t="shared" si="6"/>
        <v/>
      </c>
      <c r="AF16" s="7" t="str">
        <f t="shared" si="7"/>
        <v/>
      </c>
      <c r="AG16" s="7" t="str">
        <f t="shared" si="8"/>
        <v/>
      </c>
      <c r="AH16" s="43" t="str">
        <f t="shared" si="9"/>
        <v/>
      </c>
      <c r="AJ16" s="26" t="str">
        <f>IF(B16="", "", IF(OR(M16=$AA$3, N16=$AA$3), MAX($AJ$9:AJ15)+1))</f>
        <v/>
      </c>
      <c r="AL16" s="26" t="str">
        <f t="shared" si="10"/>
        <v/>
      </c>
      <c r="AM16" s="59" t="str">
        <f t="shared" si="11"/>
        <v/>
      </c>
      <c r="AO16" s="26" t="str">
        <f t="shared" si="12"/>
        <v/>
      </c>
      <c r="AP16" s="26" t="str">
        <f>IFERROR(RANK(AO16, $AO$10:$AO$2509, 0)+COUNTIF($AO$10:AO16, AO16)-1, "")</f>
        <v/>
      </c>
      <c r="AR16" s="26" t="str">
        <f>IF('Intro &amp; Setup'!CB25="", "", 'Intro &amp; Setup'!CB25)</f>
        <v/>
      </c>
    </row>
    <row r="17" spans="1:44" x14ac:dyDescent="0.25">
      <c r="A17" s="12"/>
      <c r="B17" s="14"/>
      <c r="C17" s="15"/>
      <c r="D17" s="79"/>
      <c r="E17" s="16"/>
      <c r="F17" s="37"/>
      <c r="G17" s="37"/>
      <c r="H17" s="15"/>
      <c r="I17" s="15"/>
      <c r="J17" s="15"/>
      <c r="K17" s="17"/>
      <c r="L17" s="17"/>
      <c r="M17" s="17"/>
      <c r="N17" s="17"/>
      <c r="O17" s="17"/>
      <c r="P17" s="17"/>
      <c r="Q17" s="15"/>
      <c r="R17" s="18"/>
      <c r="S17" s="12"/>
      <c r="U17" s="31" t="str">
        <f t="shared" si="0"/>
        <v/>
      </c>
      <c r="V17" s="26" t="str">
        <f>IF(U17="", "", IF(COUNTIF($U$10:U16, U17)&gt;0, "", MAX($V$8:V16)+1))</f>
        <v/>
      </c>
      <c r="W17" s="26">
        <v>8</v>
      </c>
      <c r="X17" s="31" t="str">
        <f t="shared" si="1"/>
        <v/>
      </c>
      <c r="Y17" s="26" t="str">
        <f t="shared" si="2"/>
        <v/>
      </c>
      <c r="Z17" s="34" t="str">
        <f t="shared" si="3"/>
        <v/>
      </c>
      <c r="AA17" s="26" t="str">
        <f t="shared" si="4"/>
        <v/>
      </c>
      <c r="AC17" s="31" t="str">
        <f t="shared" si="5"/>
        <v/>
      </c>
      <c r="AE17" s="34" t="str">
        <f t="shared" si="6"/>
        <v/>
      </c>
      <c r="AF17" s="7" t="str">
        <f t="shared" si="7"/>
        <v/>
      </c>
      <c r="AG17" s="7" t="str">
        <f t="shared" si="8"/>
        <v/>
      </c>
      <c r="AH17" s="43" t="str">
        <f t="shared" si="9"/>
        <v/>
      </c>
      <c r="AJ17" s="26" t="str">
        <f>IF(B17="", "", IF(OR(M17=$AA$3, N17=$AA$3), MAX($AJ$9:AJ16)+1))</f>
        <v/>
      </c>
      <c r="AL17" s="26" t="str">
        <f t="shared" si="10"/>
        <v/>
      </c>
      <c r="AM17" s="59" t="str">
        <f t="shared" si="11"/>
        <v/>
      </c>
      <c r="AO17" s="26" t="str">
        <f t="shared" si="12"/>
        <v/>
      </c>
      <c r="AP17" s="26" t="str">
        <f>IFERROR(RANK(AO17, $AO$10:$AO$2509, 0)+COUNTIF($AO$10:AO17, AO17)-1, "")</f>
        <v/>
      </c>
      <c r="AR17" s="26" t="str">
        <f>IF('Intro &amp; Setup'!CB26="", "", 'Intro &amp; Setup'!CB26)</f>
        <v/>
      </c>
    </row>
    <row r="18" spans="1:44" x14ac:dyDescent="0.25">
      <c r="A18" s="12"/>
      <c r="B18" s="14"/>
      <c r="C18" s="15"/>
      <c r="D18" s="79"/>
      <c r="E18" s="16"/>
      <c r="F18" s="37"/>
      <c r="G18" s="15"/>
      <c r="H18" s="15"/>
      <c r="I18" s="15"/>
      <c r="J18" s="15"/>
      <c r="K18" s="17"/>
      <c r="L18" s="17"/>
      <c r="M18" s="17"/>
      <c r="N18" s="17"/>
      <c r="O18" s="17"/>
      <c r="P18" s="17"/>
      <c r="Q18" s="15"/>
      <c r="R18" s="18"/>
      <c r="S18" s="12"/>
      <c r="U18" s="31" t="str">
        <f t="shared" si="0"/>
        <v/>
      </c>
      <c r="V18" s="26" t="str">
        <f>IF(U18="", "", IF(COUNTIF($U$10:U17, U18)&gt;0, "", MAX($V$8:V17)+1))</f>
        <v/>
      </c>
      <c r="W18" s="26">
        <v>9</v>
      </c>
      <c r="X18" s="31" t="str">
        <f t="shared" si="1"/>
        <v/>
      </c>
      <c r="Y18" s="26" t="str">
        <f t="shared" si="2"/>
        <v/>
      </c>
      <c r="Z18" s="34" t="str">
        <f t="shared" si="3"/>
        <v/>
      </c>
      <c r="AA18" s="26" t="str">
        <f t="shared" si="4"/>
        <v/>
      </c>
      <c r="AC18" s="31" t="str">
        <f t="shared" si="5"/>
        <v/>
      </c>
      <c r="AE18" s="34" t="str">
        <f t="shared" si="6"/>
        <v/>
      </c>
      <c r="AF18" s="7" t="str">
        <f t="shared" si="7"/>
        <v/>
      </c>
      <c r="AG18" s="7" t="str">
        <f t="shared" si="8"/>
        <v/>
      </c>
      <c r="AH18" s="43" t="str">
        <f t="shared" si="9"/>
        <v/>
      </c>
      <c r="AJ18" s="26" t="str">
        <f>IF(B18="", "", IF(OR(M18=$AA$3, N18=$AA$3), MAX($AJ$9:AJ17)+1))</f>
        <v/>
      </c>
      <c r="AL18" s="26" t="str">
        <f t="shared" si="10"/>
        <v/>
      </c>
      <c r="AM18" s="59" t="str">
        <f t="shared" si="11"/>
        <v/>
      </c>
      <c r="AO18" s="26" t="str">
        <f t="shared" si="12"/>
        <v/>
      </c>
      <c r="AP18" s="26" t="str">
        <f>IFERROR(RANK(AO18, $AO$10:$AO$2509, 0)+COUNTIF($AO$10:AO18, AO18)-1, "")</f>
        <v/>
      </c>
      <c r="AR18" s="26" t="str">
        <f>IF('Intro &amp; Setup'!CB27="", "", 'Intro &amp; Setup'!CB27)</f>
        <v/>
      </c>
    </row>
    <row r="19" spans="1:44" x14ac:dyDescent="0.25">
      <c r="A19" s="12"/>
      <c r="B19" s="14"/>
      <c r="C19" s="15"/>
      <c r="D19" s="79"/>
      <c r="E19" s="16"/>
      <c r="F19" s="37"/>
      <c r="G19" s="37"/>
      <c r="H19" s="15"/>
      <c r="I19" s="15"/>
      <c r="J19" s="108"/>
      <c r="K19" s="17"/>
      <c r="L19" s="17"/>
      <c r="M19" s="17"/>
      <c r="N19" s="17"/>
      <c r="O19" s="17"/>
      <c r="P19" s="17"/>
      <c r="Q19" s="15"/>
      <c r="R19" s="18"/>
      <c r="S19" s="12"/>
      <c r="U19" s="31" t="str">
        <f t="shared" si="0"/>
        <v/>
      </c>
      <c r="V19" s="26" t="str">
        <f>IF(U19="", "", IF(COUNTIF($U$10:U18, U19)&gt;0, "", MAX($V$8:V18)+1))</f>
        <v/>
      </c>
      <c r="W19" s="26">
        <v>10</v>
      </c>
      <c r="X19" s="31" t="str">
        <f t="shared" si="1"/>
        <v/>
      </c>
      <c r="Y19" s="26" t="str">
        <f t="shared" si="2"/>
        <v/>
      </c>
      <c r="Z19" s="34" t="str">
        <f t="shared" si="3"/>
        <v/>
      </c>
      <c r="AA19" s="26" t="str">
        <f t="shared" si="4"/>
        <v/>
      </c>
      <c r="AC19" s="31" t="str">
        <f t="shared" si="5"/>
        <v/>
      </c>
      <c r="AE19" s="34" t="str">
        <f t="shared" si="6"/>
        <v/>
      </c>
      <c r="AF19" s="7" t="str">
        <f t="shared" si="7"/>
        <v/>
      </c>
      <c r="AG19" s="7" t="str">
        <f t="shared" si="8"/>
        <v/>
      </c>
      <c r="AH19" s="43" t="str">
        <f t="shared" si="9"/>
        <v/>
      </c>
      <c r="AJ19" s="26" t="str">
        <f>IF(B19="", "", IF(OR(M19=$AA$3, N19=$AA$3), MAX($AJ$9:AJ18)+1))</f>
        <v/>
      </c>
      <c r="AL19" s="26" t="str">
        <f t="shared" si="10"/>
        <v/>
      </c>
      <c r="AM19" s="59" t="str">
        <f t="shared" si="11"/>
        <v/>
      </c>
      <c r="AO19" s="26" t="str">
        <f t="shared" si="12"/>
        <v/>
      </c>
      <c r="AP19" s="26" t="str">
        <f>IFERROR(RANK(AO19, $AO$10:$AO$2509, 0)+COUNTIF($AO$10:AO19, AO19)-1, "")</f>
        <v/>
      </c>
      <c r="AR19" s="26" t="str">
        <f>IF('Intro &amp; Setup'!CB28="", "", 'Intro &amp; Setup'!CB28)</f>
        <v/>
      </c>
    </row>
    <row r="20" spans="1:44" x14ac:dyDescent="0.25">
      <c r="A20" s="12"/>
      <c r="B20" s="14"/>
      <c r="C20" s="15"/>
      <c r="D20" s="79"/>
      <c r="E20" s="16"/>
      <c r="F20" s="15"/>
      <c r="G20" s="37"/>
      <c r="H20" s="15"/>
      <c r="I20" s="15"/>
      <c r="J20" s="15"/>
      <c r="K20" s="17"/>
      <c r="L20" s="17"/>
      <c r="M20" s="17"/>
      <c r="N20" s="17"/>
      <c r="O20" s="17"/>
      <c r="P20" s="17"/>
      <c r="Q20" s="15"/>
      <c r="R20" s="18"/>
      <c r="S20" s="12"/>
      <c r="U20" s="31" t="str">
        <f t="shared" si="0"/>
        <v/>
      </c>
      <c r="V20" s="26" t="str">
        <f>IF(U20="", "", IF(COUNTIF($U$10:U19, U20)&gt;0, "", MAX($V$8:V19)+1))</f>
        <v/>
      </c>
      <c r="W20" s="26">
        <v>11</v>
      </c>
      <c r="X20" s="31" t="str">
        <f t="shared" si="1"/>
        <v/>
      </c>
      <c r="Y20" s="26" t="str">
        <f t="shared" si="2"/>
        <v/>
      </c>
      <c r="Z20" s="34" t="str">
        <f t="shared" si="3"/>
        <v/>
      </c>
      <c r="AA20" s="26" t="str">
        <f t="shared" si="4"/>
        <v/>
      </c>
      <c r="AC20" s="31" t="str">
        <f t="shared" si="5"/>
        <v/>
      </c>
      <c r="AE20" s="34" t="str">
        <f t="shared" si="6"/>
        <v/>
      </c>
      <c r="AF20" s="7" t="str">
        <f t="shared" si="7"/>
        <v/>
      </c>
      <c r="AG20" s="7" t="str">
        <f t="shared" si="8"/>
        <v/>
      </c>
      <c r="AH20" s="43" t="str">
        <f t="shared" si="9"/>
        <v/>
      </c>
      <c r="AJ20" s="26" t="str">
        <f>IF(B20="", "", IF(OR(M20=$AA$3, N20=$AA$3), MAX($AJ$9:AJ19)+1))</f>
        <v/>
      </c>
      <c r="AL20" s="26" t="str">
        <f t="shared" si="10"/>
        <v/>
      </c>
      <c r="AM20" s="59" t="str">
        <f t="shared" si="11"/>
        <v/>
      </c>
      <c r="AO20" s="26" t="str">
        <f t="shared" si="12"/>
        <v/>
      </c>
      <c r="AP20" s="26" t="str">
        <f>IFERROR(RANK(AO20, $AO$10:$AO$2509, 0)+COUNTIF($AO$10:AO20, AO20)-1, "")</f>
        <v/>
      </c>
      <c r="AR20" s="27" t="str">
        <f>IF('Intro &amp; Setup'!CB29="", "", 'Intro &amp; Setup'!CB29)</f>
        <v/>
      </c>
    </row>
    <row r="21" spans="1:44" x14ac:dyDescent="0.25">
      <c r="A21" s="12"/>
      <c r="B21" s="14"/>
      <c r="C21" s="15"/>
      <c r="D21" s="79"/>
      <c r="E21" s="16"/>
      <c r="F21" s="15"/>
      <c r="G21" s="37"/>
      <c r="H21" s="15"/>
      <c r="I21" s="15"/>
      <c r="J21" s="15"/>
      <c r="K21" s="17"/>
      <c r="L21" s="17"/>
      <c r="M21" s="17"/>
      <c r="N21" s="17"/>
      <c r="O21" s="17"/>
      <c r="P21" s="17"/>
      <c r="Q21" s="15"/>
      <c r="R21" s="18"/>
      <c r="S21" s="12"/>
      <c r="U21" s="31" t="str">
        <f t="shared" si="0"/>
        <v/>
      </c>
      <c r="V21" s="26" t="str">
        <f>IF(U21="", "", IF(COUNTIF($U$10:U20, U21)&gt;0, "", MAX($V$8:V20)+1))</f>
        <v/>
      </c>
      <c r="W21" s="26">
        <v>12</v>
      </c>
      <c r="X21" s="31" t="str">
        <f t="shared" si="1"/>
        <v/>
      </c>
      <c r="Y21" s="26" t="str">
        <f t="shared" si="2"/>
        <v/>
      </c>
      <c r="Z21" s="34" t="str">
        <f t="shared" si="3"/>
        <v/>
      </c>
      <c r="AA21" s="26" t="str">
        <f t="shared" si="4"/>
        <v/>
      </c>
      <c r="AC21" s="31" t="str">
        <f t="shared" si="5"/>
        <v/>
      </c>
      <c r="AE21" s="34" t="str">
        <f t="shared" si="6"/>
        <v/>
      </c>
      <c r="AF21" s="7" t="str">
        <f t="shared" si="7"/>
        <v/>
      </c>
      <c r="AG21" s="7" t="str">
        <f t="shared" si="8"/>
        <v/>
      </c>
      <c r="AH21" s="43" t="str">
        <f t="shared" si="9"/>
        <v/>
      </c>
      <c r="AJ21" s="26" t="str">
        <f>IF(B21="", "", IF(OR(M21=$AA$3, N21=$AA$3), MAX($AJ$9:AJ20)+1))</f>
        <v/>
      </c>
      <c r="AL21" s="26" t="str">
        <f t="shared" si="10"/>
        <v/>
      </c>
      <c r="AM21" s="59" t="str">
        <f t="shared" si="11"/>
        <v/>
      </c>
      <c r="AO21" s="26" t="str">
        <f t="shared" si="12"/>
        <v/>
      </c>
      <c r="AP21" s="26" t="str">
        <f>IFERROR(RANK(AO21, $AO$10:$AO$2509, 0)+COUNTIF($AO$10:AO21, AO21)-1, "")</f>
        <v/>
      </c>
    </row>
    <row r="22" spans="1:44" x14ac:dyDescent="0.25">
      <c r="A22" s="12"/>
      <c r="B22" s="14"/>
      <c r="C22" s="15"/>
      <c r="D22" s="79"/>
      <c r="E22" s="16"/>
      <c r="F22" s="37"/>
      <c r="G22" s="37"/>
      <c r="H22" s="15"/>
      <c r="I22" s="15"/>
      <c r="J22" s="15"/>
      <c r="K22" s="17"/>
      <c r="L22" s="17"/>
      <c r="M22" s="17"/>
      <c r="N22" s="17"/>
      <c r="O22" s="17"/>
      <c r="P22" s="17"/>
      <c r="Q22" s="15"/>
      <c r="R22" s="18"/>
      <c r="S22" s="12"/>
      <c r="U22" s="31" t="str">
        <f t="shared" si="0"/>
        <v/>
      </c>
      <c r="V22" s="26" t="str">
        <f>IF(U22="", "", IF(COUNTIF($U$10:U21, U22)&gt;0, "", MAX($V$8:V21)+1))</f>
        <v/>
      </c>
      <c r="W22" s="26">
        <v>13</v>
      </c>
      <c r="X22" s="31" t="str">
        <f t="shared" si="1"/>
        <v/>
      </c>
      <c r="Y22" s="26" t="str">
        <f t="shared" si="2"/>
        <v/>
      </c>
      <c r="Z22" s="34" t="str">
        <f t="shared" si="3"/>
        <v/>
      </c>
      <c r="AA22" s="26" t="str">
        <f t="shared" si="4"/>
        <v/>
      </c>
      <c r="AC22" s="31" t="str">
        <f t="shared" si="5"/>
        <v/>
      </c>
      <c r="AE22" s="34" t="str">
        <f t="shared" si="6"/>
        <v/>
      </c>
      <c r="AF22" s="7" t="str">
        <f t="shared" si="7"/>
        <v/>
      </c>
      <c r="AG22" s="7" t="str">
        <f t="shared" si="8"/>
        <v/>
      </c>
      <c r="AH22" s="43" t="str">
        <f t="shared" si="9"/>
        <v/>
      </c>
      <c r="AJ22" s="26" t="str">
        <f>IF(B22="", "", IF(OR(M22=$AA$3, N22=$AA$3), MAX($AJ$9:AJ21)+1))</f>
        <v/>
      </c>
      <c r="AL22" s="26" t="str">
        <f t="shared" si="10"/>
        <v/>
      </c>
      <c r="AM22" s="59" t="str">
        <f t="shared" si="11"/>
        <v/>
      </c>
      <c r="AO22" s="26" t="str">
        <f t="shared" si="12"/>
        <v/>
      </c>
      <c r="AP22" s="26" t="str">
        <f>IFERROR(RANK(AO22, $AO$10:$AO$2509, 0)+COUNTIF($AO$10:AO22, AO22)-1, "")</f>
        <v/>
      </c>
    </row>
    <row r="23" spans="1:44" x14ac:dyDescent="0.25">
      <c r="A23" s="12"/>
      <c r="B23" s="14"/>
      <c r="C23" s="15"/>
      <c r="D23" s="79"/>
      <c r="E23" s="16"/>
      <c r="F23" s="37"/>
      <c r="G23" s="37"/>
      <c r="H23" s="15"/>
      <c r="I23" s="15"/>
      <c r="J23" s="15"/>
      <c r="K23" s="17"/>
      <c r="L23" s="17"/>
      <c r="M23" s="17"/>
      <c r="N23" s="17"/>
      <c r="O23" s="17"/>
      <c r="P23" s="17"/>
      <c r="Q23" s="15"/>
      <c r="R23" s="18"/>
      <c r="S23" s="12"/>
      <c r="U23" s="31" t="str">
        <f t="shared" si="0"/>
        <v/>
      </c>
      <c r="V23" s="26" t="str">
        <f>IF(U23="", "", IF(COUNTIF($U$10:U22, U23)&gt;0, "", MAX($V$8:V22)+1))</f>
        <v/>
      </c>
      <c r="W23" s="26">
        <v>14</v>
      </c>
      <c r="X23" s="31" t="str">
        <f t="shared" si="1"/>
        <v/>
      </c>
      <c r="Y23" s="26" t="str">
        <f t="shared" si="2"/>
        <v/>
      </c>
      <c r="Z23" s="34" t="str">
        <f t="shared" si="3"/>
        <v/>
      </c>
      <c r="AA23" s="26" t="str">
        <f t="shared" si="4"/>
        <v/>
      </c>
      <c r="AC23" s="31" t="str">
        <f t="shared" si="5"/>
        <v/>
      </c>
      <c r="AE23" s="34" t="str">
        <f t="shared" si="6"/>
        <v/>
      </c>
      <c r="AF23" s="7" t="str">
        <f t="shared" si="7"/>
        <v/>
      </c>
      <c r="AG23" s="7" t="str">
        <f t="shared" si="8"/>
        <v/>
      </c>
      <c r="AH23" s="43" t="str">
        <f t="shared" si="9"/>
        <v/>
      </c>
      <c r="AJ23" s="26" t="str">
        <f>IF(B23="", "", IF(OR(M23=$AA$3, N23=$AA$3), MAX($AJ$9:AJ22)+1))</f>
        <v/>
      </c>
      <c r="AL23" s="26" t="str">
        <f t="shared" si="10"/>
        <v/>
      </c>
      <c r="AM23" s="59" t="str">
        <f t="shared" si="11"/>
        <v/>
      </c>
      <c r="AO23" s="26" t="str">
        <f t="shared" si="12"/>
        <v/>
      </c>
      <c r="AP23" s="26" t="str">
        <f>IFERROR(RANK(AO23, $AO$10:$AO$2509, 0)+COUNTIF($AO$10:AO23, AO23)-1, "")</f>
        <v/>
      </c>
    </row>
    <row r="24" spans="1:44" x14ac:dyDescent="0.25">
      <c r="A24" s="12"/>
      <c r="B24" s="14"/>
      <c r="C24" s="15"/>
      <c r="D24" s="79"/>
      <c r="E24" s="16"/>
      <c r="F24" s="37"/>
      <c r="G24" s="37"/>
      <c r="H24" s="15"/>
      <c r="I24" s="15"/>
      <c r="J24" s="15"/>
      <c r="K24" s="17"/>
      <c r="L24" s="17"/>
      <c r="M24" s="17"/>
      <c r="N24" s="17"/>
      <c r="O24" s="17"/>
      <c r="P24" s="17"/>
      <c r="Q24" s="15"/>
      <c r="R24" s="18"/>
      <c r="S24" s="12"/>
      <c r="U24" s="31" t="str">
        <f t="shared" si="0"/>
        <v/>
      </c>
      <c r="V24" s="26" t="str">
        <f>IF(U24="", "", IF(COUNTIF($U$10:U23, U24)&gt;0, "", MAX($V$8:V23)+1))</f>
        <v/>
      </c>
      <c r="W24" s="26">
        <v>15</v>
      </c>
      <c r="X24" s="31" t="str">
        <f t="shared" si="1"/>
        <v/>
      </c>
      <c r="Y24" s="26" t="str">
        <f t="shared" si="2"/>
        <v/>
      </c>
      <c r="Z24" s="34" t="str">
        <f t="shared" si="3"/>
        <v/>
      </c>
      <c r="AA24" s="26" t="str">
        <f t="shared" si="4"/>
        <v/>
      </c>
      <c r="AC24" s="31" t="str">
        <f t="shared" si="5"/>
        <v/>
      </c>
      <c r="AE24" s="34" t="str">
        <f t="shared" si="6"/>
        <v/>
      </c>
      <c r="AF24" s="7" t="str">
        <f t="shared" si="7"/>
        <v/>
      </c>
      <c r="AG24" s="7" t="str">
        <f t="shared" si="8"/>
        <v/>
      </c>
      <c r="AH24" s="43" t="str">
        <f t="shared" si="9"/>
        <v/>
      </c>
      <c r="AJ24" s="26" t="str">
        <f>IF(B24="", "", IF(OR(M24=$AA$3, N24=$AA$3), MAX($AJ$9:AJ23)+1))</f>
        <v/>
      </c>
      <c r="AL24" s="26" t="str">
        <f t="shared" si="10"/>
        <v/>
      </c>
      <c r="AM24" s="59" t="str">
        <f t="shared" si="11"/>
        <v/>
      </c>
      <c r="AO24" s="26" t="str">
        <f t="shared" si="12"/>
        <v/>
      </c>
      <c r="AP24" s="26" t="str">
        <f>IFERROR(RANK(AO24, $AO$10:$AO$2509, 0)+COUNTIF($AO$10:AO24, AO24)-1, "")</f>
        <v/>
      </c>
    </row>
    <row r="25" spans="1:44" x14ac:dyDescent="0.25">
      <c r="A25" s="12"/>
      <c r="B25" s="14"/>
      <c r="C25" s="15"/>
      <c r="D25" s="79"/>
      <c r="E25" s="16"/>
      <c r="F25" s="37"/>
      <c r="G25" s="37"/>
      <c r="H25" s="15"/>
      <c r="I25" s="15"/>
      <c r="J25" s="15"/>
      <c r="K25" s="17"/>
      <c r="L25" s="17"/>
      <c r="M25" s="17"/>
      <c r="N25" s="17"/>
      <c r="O25" s="17"/>
      <c r="P25" s="17"/>
      <c r="Q25" s="15"/>
      <c r="R25" s="18"/>
      <c r="S25" s="12"/>
      <c r="U25" s="31" t="str">
        <f t="shared" si="0"/>
        <v/>
      </c>
      <c r="V25" s="26" t="str">
        <f>IF(U25="", "", IF(COUNTIF($U$10:U24, U25)&gt;0, "", MAX($V$8:V24)+1))</f>
        <v/>
      </c>
      <c r="W25" s="26">
        <v>16</v>
      </c>
      <c r="X25" s="31" t="str">
        <f t="shared" si="1"/>
        <v/>
      </c>
      <c r="Y25" s="26" t="str">
        <f t="shared" si="2"/>
        <v/>
      </c>
      <c r="Z25" s="34" t="str">
        <f t="shared" si="3"/>
        <v/>
      </c>
      <c r="AA25" s="26" t="str">
        <f t="shared" si="4"/>
        <v/>
      </c>
      <c r="AC25" s="31" t="str">
        <f t="shared" si="5"/>
        <v/>
      </c>
      <c r="AE25" s="34" t="str">
        <f t="shared" si="6"/>
        <v/>
      </c>
      <c r="AF25" s="7" t="str">
        <f t="shared" si="7"/>
        <v/>
      </c>
      <c r="AG25" s="7" t="str">
        <f t="shared" si="8"/>
        <v/>
      </c>
      <c r="AH25" s="43" t="str">
        <f t="shared" si="9"/>
        <v/>
      </c>
      <c r="AJ25" s="26" t="str">
        <f>IF(B25="", "", IF(OR(M25=$AA$3, N25=$AA$3), MAX($AJ$9:AJ24)+1))</f>
        <v/>
      </c>
      <c r="AL25" s="26" t="str">
        <f t="shared" si="10"/>
        <v/>
      </c>
      <c r="AM25" s="59" t="str">
        <f t="shared" si="11"/>
        <v/>
      </c>
      <c r="AO25" s="26" t="str">
        <f t="shared" si="12"/>
        <v/>
      </c>
      <c r="AP25" s="26" t="str">
        <f>IFERROR(RANK(AO25, $AO$10:$AO$2509, 0)+COUNTIF($AO$10:AO25, AO25)-1, "")</f>
        <v/>
      </c>
    </row>
    <row r="26" spans="1:44" x14ac:dyDescent="0.25">
      <c r="A26" s="12"/>
      <c r="B26" s="14"/>
      <c r="C26" s="15"/>
      <c r="D26" s="79"/>
      <c r="E26" s="16"/>
      <c r="F26" s="37"/>
      <c r="G26" s="37"/>
      <c r="H26" s="15"/>
      <c r="I26" s="15"/>
      <c r="J26" s="15"/>
      <c r="K26" s="17"/>
      <c r="L26" s="17"/>
      <c r="M26" s="17"/>
      <c r="N26" s="17"/>
      <c r="O26" s="17"/>
      <c r="P26" s="17"/>
      <c r="Q26" s="15"/>
      <c r="R26" s="18"/>
      <c r="S26" s="12"/>
      <c r="U26" s="31" t="str">
        <f t="shared" si="0"/>
        <v/>
      </c>
      <c r="V26" s="26" t="str">
        <f>IF(U26="", "", IF(COUNTIF($U$10:U25, U26)&gt;0, "", MAX($V$8:V25)+1))</f>
        <v/>
      </c>
      <c r="W26" s="26">
        <v>17</v>
      </c>
      <c r="X26" s="31" t="str">
        <f t="shared" si="1"/>
        <v/>
      </c>
      <c r="Y26" s="26" t="str">
        <f t="shared" si="2"/>
        <v/>
      </c>
      <c r="Z26" s="34" t="str">
        <f t="shared" si="3"/>
        <v/>
      </c>
      <c r="AA26" s="26" t="str">
        <f t="shared" si="4"/>
        <v/>
      </c>
      <c r="AC26" s="31" t="str">
        <f t="shared" si="5"/>
        <v/>
      </c>
      <c r="AE26" s="34" t="str">
        <f t="shared" si="6"/>
        <v/>
      </c>
      <c r="AF26" s="7" t="str">
        <f t="shared" si="7"/>
        <v/>
      </c>
      <c r="AG26" s="7" t="str">
        <f t="shared" si="8"/>
        <v/>
      </c>
      <c r="AH26" s="43" t="str">
        <f t="shared" si="9"/>
        <v/>
      </c>
      <c r="AJ26" s="26" t="str">
        <f>IF(B26="", "", IF(OR(M26=$AA$3, N26=$AA$3), MAX($AJ$9:AJ25)+1))</f>
        <v/>
      </c>
      <c r="AL26" s="26" t="str">
        <f t="shared" si="10"/>
        <v/>
      </c>
      <c r="AM26" s="59" t="str">
        <f t="shared" si="11"/>
        <v/>
      </c>
      <c r="AO26" s="26" t="str">
        <f t="shared" si="12"/>
        <v/>
      </c>
      <c r="AP26" s="26" t="str">
        <f>IFERROR(RANK(AO26, $AO$10:$AO$2509, 0)+COUNTIF($AO$10:AO26, AO26)-1, "")</f>
        <v/>
      </c>
    </row>
    <row r="27" spans="1:44" x14ac:dyDescent="0.25">
      <c r="A27" s="12"/>
      <c r="B27" s="14"/>
      <c r="C27" s="15"/>
      <c r="D27" s="79"/>
      <c r="E27" s="16"/>
      <c r="F27" s="37"/>
      <c r="G27" s="37"/>
      <c r="H27" s="15"/>
      <c r="I27" s="15"/>
      <c r="J27" s="15"/>
      <c r="K27" s="17"/>
      <c r="L27" s="17"/>
      <c r="M27" s="17"/>
      <c r="N27" s="17"/>
      <c r="O27" s="17"/>
      <c r="P27" s="17"/>
      <c r="Q27" s="15"/>
      <c r="R27" s="18"/>
      <c r="S27" s="12"/>
      <c r="U27" s="31" t="str">
        <f t="shared" si="0"/>
        <v/>
      </c>
      <c r="V27" s="26" t="str">
        <f>IF(U27="", "", IF(COUNTIF($U$10:U26, U27)&gt;0, "", MAX($V$8:V26)+1))</f>
        <v/>
      </c>
      <c r="W27" s="26">
        <v>18</v>
      </c>
      <c r="X27" s="31" t="str">
        <f t="shared" si="1"/>
        <v/>
      </c>
      <c r="Y27" s="26" t="str">
        <f t="shared" si="2"/>
        <v/>
      </c>
      <c r="Z27" s="34" t="str">
        <f t="shared" si="3"/>
        <v/>
      </c>
      <c r="AA27" s="26" t="str">
        <f t="shared" si="4"/>
        <v/>
      </c>
      <c r="AC27" s="31" t="str">
        <f t="shared" si="5"/>
        <v/>
      </c>
      <c r="AE27" s="34" t="str">
        <f t="shared" si="6"/>
        <v/>
      </c>
      <c r="AF27" s="7" t="str">
        <f t="shared" si="7"/>
        <v/>
      </c>
      <c r="AG27" s="7" t="str">
        <f t="shared" si="8"/>
        <v/>
      </c>
      <c r="AH27" s="43" t="str">
        <f t="shared" si="9"/>
        <v/>
      </c>
      <c r="AJ27" s="26" t="str">
        <f>IF(B27="", "", IF(OR(M27=$AA$3, N27=$AA$3), MAX($AJ$9:AJ26)+1))</f>
        <v/>
      </c>
      <c r="AL27" s="26" t="str">
        <f t="shared" si="10"/>
        <v/>
      </c>
      <c r="AM27" s="59" t="str">
        <f t="shared" si="11"/>
        <v/>
      </c>
      <c r="AO27" s="26" t="str">
        <f t="shared" si="12"/>
        <v/>
      </c>
      <c r="AP27" s="26" t="str">
        <f>IFERROR(RANK(AO27, $AO$10:$AO$2509, 0)+COUNTIF($AO$10:AO27, AO27)-1, "")</f>
        <v/>
      </c>
    </row>
    <row r="28" spans="1:44" x14ac:dyDescent="0.25">
      <c r="A28" s="12"/>
      <c r="B28" s="14"/>
      <c r="C28" s="15"/>
      <c r="D28" s="79"/>
      <c r="E28" s="16"/>
      <c r="F28" s="37"/>
      <c r="G28" s="37"/>
      <c r="H28" s="15"/>
      <c r="I28" s="15"/>
      <c r="J28" s="15"/>
      <c r="K28" s="17"/>
      <c r="L28" s="17"/>
      <c r="M28" s="17"/>
      <c r="N28" s="17"/>
      <c r="O28" s="17"/>
      <c r="P28" s="17"/>
      <c r="Q28" s="15"/>
      <c r="R28" s="18"/>
      <c r="S28" s="12"/>
      <c r="U28" s="31" t="str">
        <f t="shared" si="0"/>
        <v/>
      </c>
      <c r="V28" s="26" t="str">
        <f>IF(U28="", "", IF(COUNTIF($U$10:U27, U28)&gt;0, "", MAX($V$8:V27)+1))</f>
        <v/>
      </c>
      <c r="W28" s="26">
        <v>19</v>
      </c>
      <c r="X28" s="31" t="str">
        <f t="shared" si="1"/>
        <v/>
      </c>
      <c r="Y28" s="26" t="str">
        <f t="shared" si="2"/>
        <v/>
      </c>
      <c r="Z28" s="34" t="str">
        <f t="shared" si="3"/>
        <v/>
      </c>
      <c r="AA28" s="26" t="str">
        <f t="shared" si="4"/>
        <v/>
      </c>
      <c r="AC28" s="31" t="str">
        <f t="shared" si="5"/>
        <v/>
      </c>
      <c r="AE28" s="34" t="str">
        <f t="shared" si="6"/>
        <v/>
      </c>
      <c r="AF28" s="7" t="str">
        <f t="shared" si="7"/>
        <v/>
      </c>
      <c r="AG28" s="7" t="str">
        <f t="shared" si="8"/>
        <v/>
      </c>
      <c r="AH28" s="43" t="str">
        <f t="shared" si="9"/>
        <v/>
      </c>
      <c r="AJ28" s="26" t="str">
        <f>IF(B28="", "", IF(OR(M28=$AA$3, N28=$AA$3), MAX($AJ$9:AJ27)+1))</f>
        <v/>
      </c>
      <c r="AL28" s="26" t="str">
        <f t="shared" si="10"/>
        <v/>
      </c>
      <c r="AM28" s="59" t="str">
        <f t="shared" si="11"/>
        <v/>
      </c>
      <c r="AO28" s="26" t="str">
        <f t="shared" si="12"/>
        <v/>
      </c>
      <c r="AP28" s="26" t="str">
        <f>IFERROR(RANK(AO28, $AO$10:$AO$2509, 0)+COUNTIF($AO$10:AO28, AO28)-1, "")</f>
        <v/>
      </c>
    </row>
    <row r="29" spans="1:44" x14ac:dyDescent="0.25">
      <c r="A29" s="12"/>
      <c r="B29" s="14"/>
      <c r="C29" s="15"/>
      <c r="D29" s="79"/>
      <c r="E29" s="16"/>
      <c r="F29" s="37"/>
      <c r="G29" s="37"/>
      <c r="H29" s="15"/>
      <c r="I29" s="15"/>
      <c r="J29" s="15"/>
      <c r="K29" s="17"/>
      <c r="L29" s="17"/>
      <c r="M29" s="17"/>
      <c r="N29" s="17"/>
      <c r="O29" s="17"/>
      <c r="P29" s="17"/>
      <c r="Q29" s="15"/>
      <c r="R29" s="18"/>
      <c r="S29" s="12"/>
      <c r="U29" s="31" t="str">
        <f t="shared" si="0"/>
        <v/>
      </c>
      <c r="V29" s="26" t="str">
        <f>IF(U29="", "", IF(COUNTIF($U$10:U28, U29)&gt;0, "", MAX($V$8:V28)+1))</f>
        <v/>
      </c>
      <c r="W29" s="26">
        <v>20</v>
      </c>
      <c r="X29" s="31" t="str">
        <f t="shared" si="1"/>
        <v/>
      </c>
      <c r="Y29" s="26" t="str">
        <f t="shared" si="2"/>
        <v/>
      </c>
      <c r="Z29" s="34" t="str">
        <f t="shared" si="3"/>
        <v/>
      </c>
      <c r="AA29" s="26" t="str">
        <f t="shared" si="4"/>
        <v/>
      </c>
      <c r="AC29" s="31" t="str">
        <f t="shared" si="5"/>
        <v/>
      </c>
      <c r="AE29" s="34" t="str">
        <f t="shared" si="6"/>
        <v/>
      </c>
      <c r="AF29" s="7" t="str">
        <f t="shared" si="7"/>
        <v/>
      </c>
      <c r="AG29" s="7" t="str">
        <f t="shared" si="8"/>
        <v/>
      </c>
      <c r="AH29" s="43" t="str">
        <f t="shared" si="9"/>
        <v/>
      </c>
      <c r="AJ29" s="26" t="str">
        <f>IF(B29="", "", IF(OR(M29=$AA$3, N29=$AA$3), MAX($AJ$9:AJ28)+1))</f>
        <v/>
      </c>
      <c r="AL29" s="26" t="str">
        <f t="shared" si="10"/>
        <v/>
      </c>
      <c r="AM29" s="59" t="str">
        <f t="shared" si="11"/>
        <v/>
      </c>
      <c r="AO29" s="26" t="str">
        <f t="shared" si="12"/>
        <v/>
      </c>
      <c r="AP29" s="26" t="str">
        <f>IFERROR(RANK(AO29, $AO$10:$AO$2509, 0)+COUNTIF($AO$10:AO29, AO29)-1, "")</f>
        <v/>
      </c>
    </row>
    <row r="30" spans="1:44" x14ac:dyDescent="0.25">
      <c r="A30" s="12"/>
      <c r="B30" s="14"/>
      <c r="C30" s="15"/>
      <c r="D30" s="79"/>
      <c r="E30" s="16"/>
      <c r="F30" s="37"/>
      <c r="G30" s="37"/>
      <c r="H30" s="15"/>
      <c r="I30" s="15"/>
      <c r="J30" s="15"/>
      <c r="K30" s="17"/>
      <c r="L30" s="17"/>
      <c r="M30" s="17"/>
      <c r="N30" s="17"/>
      <c r="O30" s="17"/>
      <c r="P30" s="17"/>
      <c r="Q30" s="15"/>
      <c r="R30" s="18"/>
      <c r="S30" s="12"/>
      <c r="U30" s="31" t="str">
        <f t="shared" si="0"/>
        <v/>
      </c>
      <c r="V30" s="26" t="str">
        <f>IF(U30="", "", IF(COUNTIF($U$10:U29, U30)&gt;0, "", MAX($V$8:V29)+1))</f>
        <v/>
      </c>
      <c r="W30" s="26">
        <v>21</v>
      </c>
      <c r="X30" s="31" t="str">
        <f t="shared" si="1"/>
        <v/>
      </c>
      <c r="Y30" s="26" t="str">
        <f t="shared" si="2"/>
        <v/>
      </c>
      <c r="Z30" s="34" t="str">
        <f t="shared" si="3"/>
        <v/>
      </c>
      <c r="AA30" s="26" t="str">
        <f t="shared" si="4"/>
        <v/>
      </c>
      <c r="AC30" s="31" t="str">
        <f t="shared" si="5"/>
        <v/>
      </c>
      <c r="AE30" s="34" t="str">
        <f t="shared" si="6"/>
        <v/>
      </c>
      <c r="AF30" s="7" t="str">
        <f t="shared" si="7"/>
        <v/>
      </c>
      <c r="AG30" s="7" t="str">
        <f t="shared" si="8"/>
        <v/>
      </c>
      <c r="AH30" s="43" t="str">
        <f t="shared" si="9"/>
        <v/>
      </c>
      <c r="AJ30" s="26" t="str">
        <f>IF(B30="", "", IF(OR(M30=$AA$3, N30=$AA$3), MAX($AJ$9:AJ29)+1))</f>
        <v/>
      </c>
      <c r="AL30" s="26" t="str">
        <f t="shared" si="10"/>
        <v/>
      </c>
      <c r="AM30" s="59" t="str">
        <f t="shared" si="11"/>
        <v/>
      </c>
      <c r="AO30" s="26" t="str">
        <f t="shared" si="12"/>
        <v/>
      </c>
      <c r="AP30" s="26" t="str">
        <f>IFERROR(RANK(AO30, $AO$10:$AO$2509, 0)+COUNTIF($AO$10:AO30, AO30)-1, "")</f>
        <v/>
      </c>
    </row>
    <row r="31" spans="1:44" x14ac:dyDescent="0.25">
      <c r="A31" s="12"/>
      <c r="B31" s="14"/>
      <c r="C31" s="15"/>
      <c r="D31" s="79"/>
      <c r="E31" s="16"/>
      <c r="F31" s="37"/>
      <c r="G31" s="37"/>
      <c r="H31" s="15"/>
      <c r="I31" s="15"/>
      <c r="J31" s="15"/>
      <c r="K31" s="17"/>
      <c r="L31" s="17"/>
      <c r="M31" s="17"/>
      <c r="N31" s="17"/>
      <c r="O31" s="17"/>
      <c r="P31" s="17"/>
      <c r="Q31" s="15"/>
      <c r="R31" s="18"/>
      <c r="S31" s="12"/>
      <c r="U31" s="31" t="str">
        <f t="shared" si="0"/>
        <v/>
      </c>
      <c r="V31" s="26" t="str">
        <f>IF(U31="", "", IF(COUNTIF($U$10:U30, U31)&gt;0, "", MAX($V$8:V30)+1))</f>
        <v/>
      </c>
      <c r="W31" s="26">
        <v>22</v>
      </c>
      <c r="X31" s="31" t="str">
        <f t="shared" si="1"/>
        <v/>
      </c>
      <c r="Y31" s="26" t="str">
        <f t="shared" si="2"/>
        <v/>
      </c>
      <c r="Z31" s="34" t="str">
        <f t="shared" si="3"/>
        <v/>
      </c>
      <c r="AA31" s="26" t="str">
        <f t="shared" si="4"/>
        <v/>
      </c>
      <c r="AC31" s="31" t="str">
        <f t="shared" si="5"/>
        <v/>
      </c>
      <c r="AE31" s="34" t="str">
        <f t="shared" si="6"/>
        <v/>
      </c>
      <c r="AF31" s="7" t="str">
        <f t="shared" si="7"/>
        <v/>
      </c>
      <c r="AG31" s="7" t="str">
        <f t="shared" si="8"/>
        <v/>
      </c>
      <c r="AH31" s="43" t="str">
        <f t="shared" si="9"/>
        <v/>
      </c>
      <c r="AJ31" s="26" t="str">
        <f>IF(B31="", "", IF(OR(M31=$AA$3, N31=$AA$3), MAX($AJ$9:AJ30)+1))</f>
        <v/>
      </c>
      <c r="AL31" s="26" t="str">
        <f t="shared" si="10"/>
        <v/>
      </c>
      <c r="AM31" s="59" t="str">
        <f t="shared" si="11"/>
        <v/>
      </c>
      <c r="AO31" s="26" t="str">
        <f t="shared" si="12"/>
        <v/>
      </c>
      <c r="AP31" s="26" t="str">
        <f>IFERROR(RANK(AO31, $AO$10:$AO$2509, 0)+COUNTIF($AO$10:AO31, AO31)-1, "")</f>
        <v/>
      </c>
    </row>
    <row r="32" spans="1:44" x14ac:dyDescent="0.25">
      <c r="A32" s="12"/>
      <c r="B32" s="14"/>
      <c r="C32" s="15"/>
      <c r="D32" s="79"/>
      <c r="E32" s="16"/>
      <c r="F32" s="37"/>
      <c r="G32" s="37"/>
      <c r="H32" s="15"/>
      <c r="I32" s="15"/>
      <c r="J32" s="15"/>
      <c r="K32" s="17"/>
      <c r="L32" s="17"/>
      <c r="M32" s="17"/>
      <c r="N32" s="17"/>
      <c r="O32" s="17"/>
      <c r="P32" s="17"/>
      <c r="Q32" s="15"/>
      <c r="R32" s="18"/>
      <c r="S32" s="12"/>
      <c r="U32" s="31" t="str">
        <f t="shared" si="0"/>
        <v/>
      </c>
      <c r="V32" s="26" t="str">
        <f>IF(U32="", "", IF(COUNTIF($U$10:U31, U32)&gt;0, "", MAX($V$8:V31)+1))</f>
        <v/>
      </c>
      <c r="W32" s="26">
        <v>23</v>
      </c>
      <c r="X32" s="31" t="str">
        <f t="shared" si="1"/>
        <v/>
      </c>
      <c r="Y32" s="26" t="str">
        <f t="shared" si="2"/>
        <v/>
      </c>
      <c r="Z32" s="34" t="str">
        <f t="shared" si="3"/>
        <v/>
      </c>
      <c r="AA32" s="26" t="str">
        <f t="shared" si="4"/>
        <v/>
      </c>
      <c r="AC32" s="31" t="str">
        <f t="shared" si="5"/>
        <v/>
      </c>
      <c r="AE32" s="34" t="str">
        <f t="shared" si="6"/>
        <v/>
      </c>
      <c r="AF32" s="7" t="str">
        <f t="shared" si="7"/>
        <v/>
      </c>
      <c r="AG32" s="7" t="str">
        <f t="shared" si="8"/>
        <v/>
      </c>
      <c r="AH32" s="43" t="str">
        <f t="shared" si="9"/>
        <v/>
      </c>
      <c r="AJ32" s="26" t="str">
        <f>IF(B32="", "", IF(OR(M32=$AA$3, N32=$AA$3), MAX($AJ$9:AJ31)+1))</f>
        <v/>
      </c>
      <c r="AL32" s="26" t="str">
        <f t="shared" si="10"/>
        <v/>
      </c>
      <c r="AM32" s="59" t="str">
        <f t="shared" si="11"/>
        <v/>
      </c>
      <c r="AO32" s="26" t="str">
        <f t="shared" si="12"/>
        <v/>
      </c>
      <c r="AP32" s="26" t="str">
        <f>IFERROR(RANK(AO32, $AO$10:$AO$2509, 0)+COUNTIF($AO$10:AO32, AO32)-1, "")</f>
        <v/>
      </c>
    </row>
    <row r="33" spans="1:42" x14ac:dyDescent="0.25">
      <c r="A33" s="12"/>
      <c r="B33" s="14"/>
      <c r="C33" s="15"/>
      <c r="D33" s="79"/>
      <c r="E33" s="16"/>
      <c r="F33" s="37"/>
      <c r="G33" s="37"/>
      <c r="H33" s="15"/>
      <c r="I33" s="15"/>
      <c r="J33" s="15"/>
      <c r="K33" s="17"/>
      <c r="L33" s="17"/>
      <c r="M33" s="17"/>
      <c r="N33" s="17"/>
      <c r="O33" s="17"/>
      <c r="P33" s="17"/>
      <c r="Q33" s="15"/>
      <c r="R33" s="18"/>
      <c r="S33" s="12"/>
      <c r="U33" s="31" t="str">
        <f t="shared" si="0"/>
        <v/>
      </c>
      <c r="V33" s="26" t="str">
        <f>IF(U33="", "", IF(COUNTIF($U$10:U32, U33)&gt;0, "", MAX($V$8:V32)+1))</f>
        <v/>
      </c>
      <c r="W33" s="26">
        <v>24</v>
      </c>
      <c r="X33" s="31" t="str">
        <f t="shared" si="1"/>
        <v/>
      </c>
      <c r="Y33" s="26" t="str">
        <f t="shared" si="2"/>
        <v/>
      </c>
      <c r="Z33" s="34" t="str">
        <f t="shared" si="3"/>
        <v/>
      </c>
      <c r="AA33" s="26" t="str">
        <f t="shared" si="4"/>
        <v/>
      </c>
      <c r="AC33" s="31" t="str">
        <f t="shared" si="5"/>
        <v/>
      </c>
      <c r="AE33" s="34" t="str">
        <f t="shared" si="6"/>
        <v/>
      </c>
      <c r="AF33" s="7" t="str">
        <f t="shared" si="7"/>
        <v/>
      </c>
      <c r="AG33" s="7" t="str">
        <f t="shared" si="8"/>
        <v/>
      </c>
      <c r="AH33" s="43" t="str">
        <f t="shared" si="9"/>
        <v/>
      </c>
      <c r="AJ33" s="26" t="str">
        <f>IF(B33="", "", IF(OR(M33=$AA$3, N33=$AA$3), MAX($AJ$9:AJ32)+1))</f>
        <v/>
      </c>
      <c r="AL33" s="26" t="str">
        <f t="shared" si="10"/>
        <v/>
      </c>
      <c r="AM33" s="59" t="str">
        <f t="shared" si="11"/>
        <v/>
      </c>
      <c r="AO33" s="26" t="str">
        <f t="shared" si="12"/>
        <v/>
      </c>
      <c r="AP33" s="26" t="str">
        <f>IFERROR(RANK(AO33, $AO$10:$AO$2509, 0)+COUNTIF($AO$10:AO33, AO33)-1, "")</f>
        <v/>
      </c>
    </row>
    <row r="34" spans="1:42" x14ac:dyDescent="0.25">
      <c r="A34" s="12"/>
      <c r="B34" s="14"/>
      <c r="C34" s="15"/>
      <c r="D34" s="79"/>
      <c r="E34" s="16"/>
      <c r="F34" s="37"/>
      <c r="G34" s="37"/>
      <c r="H34" s="15"/>
      <c r="I34" s="15"/>
      <c r="J34" s="15"/>
      <c r="K34" s="17"/>
      <c r="L34" s="17"/>
      <c r="M34" s="17"/>
      <c r="N34" s="17"/>
      <c r="O34" s="17"/>
      <c r="P34" s="17"/>
      <c r="Q34" s="15"/>
      <c r="R34" s="18"/>
      <c r="S34" s="12"/>
      <c r="U34" s="31" t="str">
        <f t="shared" si="0"/>
        <v/>
      </c>
      <c r="V34" s="26" t="str">
        <f>IF(U34="", "", IF(COUNTIF($U$10:U33, U34)&gt;0, "", MAX($V$8:V33)+1))</f>
        <v/>
      </c>
      <c r="W34" s="26">
        <v>25</v>
      </c>
      <c r="X34" s="31" t="str">
        <f t="shared" si="1"/>
        <v/>
      </c>
      <c r="Y34" s="26" t="str">
        <f t="shared" si="2"/>
        <v/>
      </c>
      <c r="Z34" s="34" t="str">
        <f t="shared" si="3"/>
        <v/>
      </c>
      <c r="AA34" s="26" t="str">
        <f t="shared" si="4"/>
        <v/>
      </c>
      <c r="AC34" s="31" t="str">
        <f t="shared" si="5"/>
        <v/>
      </c>
      <c r="AE34" s="34" t="str">
        <f t="shared" si="6"/>
        <v/>
      </c>
      <c r="AF34" s="7" t="str">
        <f t="shared" si="7"/>
        <v/>
      </c>
      <c r="AG34" s="7" t="str">
        <f t="shared" si="8"/>
        <v/>
      </c>
      <c r="AH34" s="43" t="str">
        <f t="shared" si="9"/>
        <v/>
      </c>
      <c r="AJ34" s="26" t="str">
        <f>IF(B34="", "", IF(OR(M34=$AA$3, N34=$AA$3), MAX($AJ$9:AJ33)+1))</f>
        <v/>
      </c>
      <c r="AL34" s="26" t="str">
        <f t="shared" si="10"/>
        <v/>
      </c>
      <c r="AM34" s="59" t="str">
        <f t="shared" si="11"/>
        <v/>
      </c>
      <c r="AO34" s="26" t="str">
        <f t="shared" si="12"/>
        <v/>
      </c>
      <c r="AP34" s="26" t="str">
        <f>IFERROR(RANK(AO34, $AO$10:$AO$2509, 0)+COUNTIF($AO$10:AO34, AO34)-1, "")</f>
        <v/>
      </c>
    </row>
    <row r="35" spans="1:42" x14ac:dyDescent="0.25">
      <c r="A35" s="12"/>
      <c r="B35" s="14"/>
      <c r="C35" s="15"/>
      <c r="D35" s="79"/>
      <c r="E35" s="16"/>
      <c r="F35" s="37"/>
      <c r="G35" s="37"/>
      <c r="H35" s="15"/>
      <c r="I35" s="15"/>
      <c r="J35" s="15"/>
      <c r="K35" s="17"/>
      <c r="L35" s="17"/>
      <c r="M35" s="17"/>
      <c r="N35" s="17"/>
      <c r="O35" s="17"/>
      <c r="P35" s="17"/>
      <c r="Q35" s="15"/>
      <c r="R35" s="18"/>
      <c r="S35" s="12"/>
      <c r="U35" s="31" t="str">
        <f t="shared" si="0"/>
        <v/>
      </c>
      <c r="V35" s="26" t="str">
        <f>IF(U35="", "", IF(COUNTIF($U$10:U34, U35)&gt;0, "", MAX($V$8:V34)+1))</f>
        <v/>
      </c>
      <c r="W35" s="26">
        <v>26</v>
      </c>
      <c r="X35" s="31" t="str">
        <f t="shared" si="1"/>
        <v/>
      </c>
      <c r="Y35" s="26" t="str">
        <f t="shared" si="2"/>
        <v/>
      </c>
      <c r="Z35" s="34" t="str">
        <f t="shared" si="3"/>
        <v/>
      </c>
      <c r="AA35" s="26" t="str">
        <f t="shared" si="4"/>
        <v/>
      </c>
      <c r="AC35" s="31" t="str">
        <f t="shared" si="5"/>
        <v/>
      </c>
      <c r="AE35" s="34" t="str">
        <f t="shared" si="6"/>
        <v/>
      </c>
      <c r="AF35" s="7" t="str">
        <f t="shared" si="7"/>
        <v/>
      </c>
      <c r="AG35" s="7" t="str">
        <f t="shared" si="8"/>
        <v/>
      </c>
      <c r="AH35" s="43" t="str">
        <f t="shared" si="9"/>
        <v/>
      </c>
      <c r="AJ35" s="26" t="str">
        <f>IF(B35="", "", IF(OR(M35=$AA$3, N35=$AA$3), MAX($AJ$9:AJ34)+1))</f>
        <v/>
      </c>
      <c r="AL35" s="26" t="str">
        <f t="shared" si="10"/>
        <v/>
      </c>
      <c r="AM35" s="59" t="str">
        <f t="shared" si="11"/>
        <v/>
      </c>
      <c r="AO35" s="26" t="str">
        <f t="shared" si="12"/>
        <v/>
      </c>
      <c r="AP35" s="26" t="str">
        <f>IFERROR(RANK(AO35, $AO$10:$AO$2509, 0)+COUNTIF($AO$10:AO35, AO35)-1, "")</f>
        <v/>
      </c>
    </row>
    <row r="36" spans="1:42" x14ac:dyDescent="0.25">
      <c r="A36" s="12"/>
      <c r="B36" s="14"/>
      <c r="C36" s="15"/>
      <c r="D36" s="79"/>
      <c r="E36" s="16"/>
      <c r="F36" s="37"/>
      <c r="G36" s="37"/>
      <c r="H36" s="15"/>
      <c r="I36" s="15"/>
      <c r="J36" s="15"/>
      <c r="K36" s="17"/>
      <c r="L36" s="17"/>
      <c r="M36" s="17"/>
      <c r="N36" s="17"/>
      <c r="O36" s="17"/>
      <c r="P36" s="17"/>
      <c r="Q36" s="15"/>
      <c r="R36" s="18"/>
      <c r="S36" s="12"/>
      <c r="U36" s="31" t="str">
        <f t="shared" si="0"/>
        <v/>
      </c>
      <c r="V36" s="26" t="str">
        <f>IF(U36="", "", IF(COUNTIF($U$10:U35, U36)&gt;0, "", MAX($V$8:V35)+1))</f>
        <v/>
      </c>
      <c r="W36" s="26">
        <v>27</v>
      </c>
      <c r="X36" s="31" t="str">
        <f t="shared" si="1"/>
        <v/>
      </c>
      <c r="Y36" s="26" t="str">
        <f t="shared" si="2"/>
        <v/>
      </c>
      <c r="Z36" s="34" t="str">
        <f t="shared" si="3"/>
        <v/>
      </c>
      <c r="AA36" s="26" t="str">
        <f t="shared" si="4"/>
        <v/>
      </c>
      <c r="AC36" s="31" t="str">
        <f t="shared" si="5"/>
        <v/>
      </c>
      <c r="AE36" s="34" t="str">
        <f t="shared" si="6"/>
        <v/>
      </c>
      <c r="AF36" s="7" t="str">
        <f t="shared" si="7"/>
        <v/>
      </c>
      <c r="AG36" s="7" t="str">
        <f t="shared" si="8"/>
        <v/>
      </c>
      <c r="AH36" s="43" t="str">
        <f t="shared" si="9"/>
        <v/>
      </c>
      <c r="AJ36" s="26" t="str">
        <f>IF(B36="", "", IF(OR(M36=$AA$3, N36=$AA$3), MAX($AJ$9:AJ35)+1))</f>
        <v/>
      </c>
      <c r="AL36" s="26" t="str">
        <f t="shared" si="10"/>
        <v/>
      </c>
      <c r="AM36" s="59" t="str">
        <f t="shared" si="11"/>
        <v/>
      </c>
      <c r="AO36" s="26" t="str">
        <f t="shared" si="12"/>
        <v/>
      </c>
      <c r="AP36" s="26" t="str">
        <f>IFERROR(RANK(AO36, $AO$10:$AO$2509, 0)+COUNTIF($AO$10:AO36, AO36)-1, "")</f>
        <v/>
      </c>
    </row>
    <row r="37" spans="1:42" x14ac:dyDescent="0.25">
      <c r="A37" s="12"/>
      <c r="B37" s="14"/>
      <c r="C37" s="15"/>
      <c r="D37" s="79"/>
      <c r="E37" s="16"/>
      <c r="F37" s="37"/>
      <c r="G37" s="37"/>
      <c r="H37" s="15"/>
      <c r="I37" s="15"/>
      <c r="J37" s="15"/>
      <c r="K37" s="17"/>
      <c r="L37" s="17"/>
      <c r="M37" s="17"/>
      <c r="N37" s="17"/>
      <c r="O37" s="17"/>
      <c r="P37" s="17"/>
      <c r="Q37" s="15"/>
      <c r="R37" s="18"/>
      <c r="S37" s="12"/>
      <c r="U37" s="31" t="str">
        <f t="shared" si="0"/>
        <v/>
      </c>
      <c r="V37" s="26" t="str">
        <f>IF(U37="", "", IF(COUNTIF($U$10:U36, U37)&gt;0, "", MAX($V$8:V36)+1))</f>
        <v/>
      </c>
      <c r="W37" s="26">
        <v>28</v>
      </c>
      <c r="X37" s="31" t="str">
        <f t="shared" si="1"/>
        <v/>
      </c>
      <c r="Y37" s="26" t="str">
        <f t="shared" si="2"/>
        <v/>
      </c>
      <c r="Z37" s="34" t="str">
        <f t="shared" si="3"/>
        <v/>
      </c>
      <c r="AA37" s="26" t="str">
        <f t="shared" si="4"/>
        <v/>
      </c>
      <c r="AC37" s="31" t="str">
        <f t="shared" si="5"/>
        <v/>
      </c>
      <c r="AE37" s="34" t="str">
        <f t="shared" si="6"/>
        <v/>
      </c>
      <c r="AF37" s="7" t="str">
        <f t="shared" si="7"/>
        <v/>
      </c>
      <c r="AG37" s="7" t="str">
        <f t="shared" si="8"/>
        <v/>
      </c>
      <c r="AH37" s="43" t="str">
        <f t="shared" si="9"/>
        <v/>
      </c>
      <c r="AJ37" s="26" t="str">
        <f>IF(B37="", "", IF(OR(M37=$AA$3, N37=$AA$3), MAX($AJ$9:AJ36)+1))</f>
        <v/>
      </c>
      <c r="AL37" s="26" t="str">
        <f t="shared" si="10"/>
        <v/>
      </c>
      <c r="AM37" s="59" t="str">
        <f t="shared" si="11"/>
        <v/>
      </c>
      <c r="AO37" s="26" t="str">
        <f t="shared" si="12"/>
        <v/>
      </c>
      <c r="AP37" s="26" t="str">
        <f>IFERROR(RANK(AO37, $AO$10:$AO$2509, 0)+COUNTIF($AO$10:AO37, AO37)-1, "")</f>
        <v/>
      </c>
    </row>
    <row r="38" spans="1:42" x14ac:dyDescent="0.25">
      <c r="A38" s="12"/>
      <c r="B38" s="14"/>
      <c r="C38" s="15"/>
      <c r="D38" s="79"/>
      <c r="E38" s="16"/>
      <c r="F38" s="37"/>
      <c r="G38" s="37"/>
      <c r="H38" s="15"/>
      <c r="I38" s="15"/>
      <c r="J38" s="15"/>
      <c r="K38" s="17"/>
      <c r="L38" s="17"/>
      <c r="M38" s="17"/>
      <c r="N38" s="17"/>
      <c r="O38" s="17"/>
      <c r="P38" s="17"/>
      <c r="Q38" s="15"/>
      <c r="R38" s="18"/>
      <c r="S38" s="12"/>
      <c r="U38" s="31" t="str">
        <f t="shared" si="0"/>
        <v/>
      </c>
      <c r="V38" s="26" t="str">
        <f>IF(U38="", "", IF(COUNTIF($U$10:U37, U38)&gt;0, "", MAX($V$8:V37)+1))</f>
        <v/>
      </c>
      <c r="W38" s="26">
        <v>29</v>
      </c>
      <c r="X38" s="31" t="str">
        <f t="shared" si="1"/>
        <v/>
      </c>
      <c r="Y38" s="26" t="str">
        <f t="shared" si="2"/>
        <v/>
      </c>
      <c r="Z38" s="34" t="str">
        <f t="shared" si="3"/>
        <v/>
      </c>
      <c r="AA38" s="26" t="str">
        <f t="shared" si="4"/>
        <v/>
      </c>
      <c r="AC38" s="31" t="str">
        <f t="shared" si="5"/>
        <v/>
      </c>
      <c r="AE38" s="34" t="str">
        <f t="shared" si="6"/>
        <v/>
      </c>
      <c r="AF38" s="7" t="str">
        <f t="shared" si="7"/>
        <v/>
      </c>
      <c r="AG38" s="7" t="str">
        <f t="shared" si="8"/>
        <v/>
      </c>
      <c r="AH38" s="43" t="str">
        <f t="shared" si="9"/>
        <v/>
      </c>
      <c r="AJ38" s="26" t="str">
        <f>IF(B38="", "", IF(OR(M38=$AA$3, N38=$AA$3), MAX($AJ$9:AJ37)+1))</f>
        <v/>
      </c>
      <c r="AL38" s="26" t="str">
        <f t="shared" si="10"/>
        <v/>
      </c>
      <c r="AM38" s="59" t="str">
        <f t="shared" si="11"/>
        <v/>
      </c>
      <c r="AO38" s="26" t="str">
        <f t="shared" si="12"/>
        <v/>
      </c>
      <c r="AP38" s="26" t="str">
        <f>IFERROR(RANK(AO38, $AO$10:$AO$2509, 0)+COUNTIF($AO$10:AO38, AO38)-1, "")</f>
        <v/>
      </c>
    </row>
    <row r="39" spans="1:42" x14ac:dyDescent="0.25">
      <c r="A39" s="12"/>
      <c r="B39" s="14"/>
      <c r="C39" s="15"/>
      <c r="D39" s="79"/>
      <c r="E39" s="16"/>
      <c r="F39" s="37"/>
      <c r="G39" s="37"/>
      <c r="H39" s="15"/>
      <c r="I39" s="15"/>
      <c r="J39" s="15"/>
      <c r="K39" s="17"/>
      <c r="L39" s="17"/>
      <c r="M39" s="17"/>
      <c r="N39" s="17"/>
      <c r="O39" s="17"/>
      <c r="P39" s="17"/>
      <c r="Q39" s="15"/>
      <c r="R39" s="18"/>
      <c r="S39" s="12"/>
      <c r="U39" s="31" t="str">
        <f t="shared" si="0"/>
        <v/>
      </c>
      <c r="V39" s="26" t="str">
        <f>IF(U39="", "", IF(COUNTIF($U$10:U38, U39)&gt;0, "", MAX($V$8:V38)+1))</f>
        <v/>
      </c>
      <c r="W39" s="26">
        <v>30</v>
      </c>
      <c r="X39" s="31" t="str">
        <f t="shared" si="1"/>
        <v/>
      </c>
      <c r="Y39" s="26" t="str">
        <f t="shared" si="2"/>
        <v/>
      </c>
      <c r="Z39" s="34" t="str">
        <f t="shared" si="3"/>
        <v/>
      </c>
      <c r="AA39" s="26" t="str">
        <f t="shared" si="4"/>
        <v/>
      </c>
      <c r="AC39" s="31" t="str">
        <f t="shared" si="5"/>
        <v/>
      </c>
      <c r="AE39" s="34" t="str">
        <f t="shared" si="6"/>
        <v/>
      </c>
      <c r="AF39" s="7" t="str">
        <f t="shared" si="7"/>
        <v/>
      </c>
      <c r="AG39" s="7" t="str">
        <f t="shared" si="8"/>
        <v/>
      </c>
      <c r="AH39" s="43" t="str">
        <f t="shared" si="9"/>
        <v/>
      </c>
      <c r="AJ39" s="26" t="str">
        <f>IF(B39="", "", IF(OR(M39=$AA$3, N39=$AA$3), MAX($AJ$9:AJ38)+1))</f>
        <v/>
      </c>
      <c r="AL39" s="26" t="str">
        <f t="shared" si="10"/>
        <v/>
      </c>
      <c r="AM39" s="59" t="str">
        <f t="shared" si="11"/>
        <v/>
      </c>
      <c r="AO39" s="26" t="str">
        <f t="shared" si="12"/>
        <v/>
      </c>
      <c r="AP39" s="26" t="str">
        <f>IFERROR(RANK(AO39, $AO$10:$AO$2509, 0)+COUNTIF($AO$10:AO39, AO39)-1, "")</f>
        <v/>
      </c>
    </row>
    <row r="40" spans="1:42" x14ac:dyDescent="0.25">
      <c r="A40" s="12"/>
      <c r="B40" s="14"/>
      <c r="C40" s="15"/>
      <c r="D40" s="79"/>
      <c r="E40" s="16"/>
      <c r="F40" s="37"/>
      <c r="G40" s="37"/>
      <c r="H40" s="15"/>
      <c r="I40" s="15"/>
      <c r="J40" s="15"/>
      <c r="K40" s="17"/>
      <c r="L40" s="17"/>
      <c r="M40" s="17"/>
      <c r="N40" s="17"/>
      <c r="O40" s="17"/>
      <c r="P40" s="17"/>
      <c r="Q40" s="15"/>
      <c r="R40" s="18"/>
      <c r="S40" s="12"/>
      <c r="U40" s="31" t="str">
        <f t="shared" si="0"/>
        <v/>
      </c>
      <c r="V40" s="26" t="str">
        <f>IF(U40="", "", IF(COUNTIF($U$10:U39, U40)&gt;0, "", MAX($V$8:V39)+1))</f>
        <v/>
      </c>
      <c r="W40" s="26">
        <v>31</v>
      </c>
      <c r="X40" s="31" t="str">
        <f t="shared" si="1"/>
        <v/>
      </c>
      <c r="Y40" s="26" t="str">
        <f t="shared" si="2"/>
        <v/>
      </c>
      <c r="Z40" s="34" t="str">
        <f t="shared" si="3"/>
        <v/>
      </c>
      <c r="AA40" s="26" t="str">
        <f t="shared" si="4"/>
        <v/>
      </c>
      <c r="AC40" s="31" t="str">
        <f t="shared" si="5"/>
        <v/>
      </c>
      <c r="AE40" s="34" t="str">
        <f t="shared" si="6"/>
        <v/>
      </c>
      <c r="AF40" s="7" t="str">
        <f t="shared" si="7"/>
        <v/>
      </c>
      <c r="AG40" s="7" t="str">
        <f t="shared" si="8"/>
        <v/>
      </c>
      <c r="AH40" s="43" t="str">
        <f t="shared" si="9"/>
        <v/>
      </c>
      <c r="AJ40" s="26" t="str">
        <f>IF(B40="", "", IF(OR(M40=$AA$3, N40=$AA$3), MAX($AJ$9:AJ39)+1))</f>
        <v/>
      </c>
      <c r="AL40" s="26" t="str">
        <f t="shared" si="10"/>
        <v/>
      </c>
      <c r="AM40" s="59" t="str">
        <f t="shared" si="11"/>
        <v/>
      </c>
      <c r="AO40" s="26" t="str">
        <f t="shared" si="12"/>
        <v/>
      </c>
      <c r="AP40" s="26" t="str">
        <f>IFERROR(RANK(AO40, $AO$10:$AO$2509, 0)+COUNTIF($AO$10:AO40, AO40)-1, "")</f>
        <v/>
      </c>
    </row>
    <row r="41" spans="1:42" x14ac:dyDescent="0.25">
      <c r="A41" s="12"/>
      <c r="B41" s="14"/>
      <c r="C41" s="15"/>
      <c r="D41" s="79"/>
      <c r="E41" s="16"/>
      <c r="F41" s="37"/>
      <c r="G41" s="37"/>
      <c r="H41" s="15"/>
      <c r="I41" s="15"/>
      <c r="J41" s="15"/>
      <c r="K41" s="17"/>
      <c r="L41" s="17"/>
      <c r="M41" s="17"/>
      <c r="N41" s="17"/>
      <c r="O41" s="17"/>
      <c r="P41" s="17"/>
      <c r="Q41" s="15"/>
      <c r="R41" s="18"/>
      <c r="S41" s="12"/>
      <c r="U41" s="31" t="str">
        <f t="shared" si="0"/>
        <v/>
      </c>
      <c r="V41" s="26" t="str">
        <f>IF(U41="", "", IF(COUNTIF($U$10:U40, U41)&gt;0, "", MAX($V$8:V40)+1))</f>
        <v/>
      </c>
      <c r="W41" s="26">
        <v>32</v>
      </c>
      <c r="X41" s="31" t="str">
        <f t="shared" si="1"/>
        <v/>
      </c>
      <c r="Y41" s="26" t="str">
        <f t="shared" si="2"/>
        <v/>
      </c>
      <c r="Z41" s="34" t="str">
        <f t="shared" si="3"/>
        <v/>
      </c>
      <c r="AA41" s="26" t="str">
        <f t="shared" si="4"/>
        <v/>
      </c>
      <c r="AC41" s="31" t="str">
        <f t="shared" si="5"/>
        <v/>
      </c>
      <c r="AE41" s="34" t="str">
        <f t="shared" si="6"/>
        <v/>
      </c>
      <c r="AF41" s="7" t="str">
        <f t="shared" si="7"/>
        <v/>
      </c>
      <c r="AG41" s="7" t="str">
        <f t="shared" si="8"/>
        <v/>
      </c>
      <c r="AH41" s="43" t="str">
        <f t="shared" si="9"/>
        <v/>
      </c>
      <c r="AJ41" s="26" t="str">
        <f>IF(B41="", "", IF(OR(M41=$AA$3, N41=$AA$3), MAX($AJ$9:AJ40)+1))</f>
        <v/>
      </c>
      <c r="AL41" s="26" t="str">
        <f t="shared" si="10"/>
        <v/>
      </c>
      <c r="AM41" s="59" t="str">
        <f t="shared" si="11"/>
        <v/>
      </c>
      <c r="AO41" s="26" t="str">
        <f t="shared" si="12"/>
        <v/>
      </c>
      <c r="AP41" s="26" t="str">
        <f>IFERROR(RANK(AO41, $AO$10:$AO$2509, 0)+COUNTIF($AO$10:AO41, AO41)-1, "")</f>
        <v/>
      </c>
    </row>
    <row r="42" spans="1:42" x14ac:dyDescent="0.25">
      <c r="A42" s="12"/>
      <c r="B42" s="14"/>
      <c r="C42" s="15"/>
      <c r="D42" s="79"/>
      <c r="E42" s="16"/>
      <c r="F42" s="37"/>
      <c r="G42" s="37"/>
      <c r="H42" s="15"/>
      <c r="I42" s="15"/>
      <c r="J42" s="15"/>
      <c r="K42" s="17"/>
      <c r="L42" s="17"/>
      <c r="M42" s="17"/>
      <c r="N42" s="17"/>
      <c r="O42" s="17"/>
      <c r="P42" s="17"/>
      <c r="Q42" s="15"/>
      <c r="R42" s="18"/>
      <c r="S42" s="12"/>
      <c r="U42" s="31" t="str">
        <f t="shared" si="0"/>
        <v/>
      </c>
      <c r="V42" s="26" t="str">
        <f>IF(U42="", "", IF(COUNTIF($U$10:U41, U42)&gt;0, "", MAX($V$8:V41)+1))</f>
        <v/>
      </c>
      <c r="W42" s="26">
        <v>33</v>
      </c>
      <c r="X42" s="31" t="str">
        <f t="shared" si="1"/>
        <v/>
      </c>
      <c r="Y42" s="26" t="str">
        <f t="shared" si="2"/>
        <v/>
      </c>
      <c r="Z42" s="34" t="str">
        <f t="shared" si="3"/>
        <v/>
      </c>
      <c r="AA42" s="26" t="str">
        <f t="shared" si="4"/>
        <v/>
      </c>
      <c r="AC42" s="31" t="str">
        <f t="shared" si="5"/>
        <v/>
      </c>
      <c r="AE42" s="34" t="str">
        <f t="shared" si="6"/>
        <v/>
      </c>
      <c r="AF42" s="7" t="str">
        <f t="shared" si="7"/>
        <v/>
      </c>
      <c r="AG42" s="7" t="str">
        <f t="shared" si="8"/>
        <v/>
      </c>
      <c r="AH42" s="43" t="str">
        <f t="shared" si="9"/>
        <v/>
      </c>
      <c r="AJ42" s="26" t="str">
        <f>IF(B42="", "", IF(OR(M42=$AA$3, N42=$AA$3), MAX($AJ$9:AJ41)+1))</f>
        <v/>
      </c>
      <c r="AL42" s="26" t="str">
        <f t="shared" si="10"/>
        <v/>
      </c>
      <c r="AM42" s="59" t="str">
        <f t="shared" si="11"/>
        <v/>
      </c>
      <c r="AO42" s="26" t="str">
        <f t="shared" si="12"/>
        <v/>
      </c>
      <c r="AP42" s="26" t="str">
        <f>IFERROR(RANK(AO42, $AO$10:$AO$2509, 0)+COUNTIF($AO$10:AO42, AO42)-1, "")</f>
        <v/>
      </c>
    </row>
    <row r="43" spans="1:42" x14ac:dyDescent="0.25">
      <c r="A43" s="12"/>
      <c r="B43" s="14"/>
      <c r="C43" s="15"/>
      <c r="D43" s="79"/>
      <c r="E43" s="16"/>
      <c r="F43" s="37"/>
      <c r="G43" s="37"/>
      <c r="H43" s="15"/>
      <c r="I43" s="15"/>
      <c r="J43" s="15"/>
      <c r="K43" s="17"/>
      <c r="L43" s="17"/>
      <c r="M43" s="17"/>
      <c r="N43" s="17"/>
      <c r="O43" s="17"/>
      <c r="P43" s="17"/>
      <c r="Q43" s="15"/>
      <c r="R43" s="18"/>
      <c r="S43" s="12"/>
      <c r="U43" s="31" t="str">
        <f t="shared" si="0"/>
        <v/>
      </c>
      <c r="V43" s="26" t="str">
        <f>IF(U43="", "", IF(COUNTIF($U$10:U42, U43)&gt;0, "", MAX($V$8:V42)+1))</f>
        <v/>
      </c>
      <c r="W43" s="26">
        <v>34</v>
      </c>
      <c r="X43" s="31" t="str">
        <f t="shared" si="1"/>
        <v/>
      </c>
      <c r="Y43" s="26" t="str">
        <f t="shared" si="2"/>
        <v/>
      </c>
      <c r="Z43" s="34" t="str">
        <f t="shared" si="3"/>
        <v/>
      </c>
      <c r="AA43" s="26" t="str">
        <f t="shared" si="4"/>
        <v/>
      </c>
      <c r="AC43" s="31" t="str">
        <f t="shared" si="5"/>
        <v/>
      </c>
      <c r="AE43" s="34" t="str">
        <f t="shared" si="6"/>
        <v/>
      </c>
      <c r="AF43" s="7" t="str">
        <f t="shared" si="7"/>
        <v/>
      </c>
      <c r="AG43" s="7" t="str">
        <f t="shared" si="8"/>
        <v/>
      </c>
      <c r="AH43" s="43" t="str">
        <f t="shared" si="9"/>
        <v/>
      </c>
      <c r="AJ43" s="26" t="str">
        <f>IF(B43="", "", IF(OR(M43=$AA$3, N43=$AA$3), MAX($AJ$9:AJ42)+1))</f>
        <v/>
      </c>
      <c r="AL43" s="26" t="str">
        <f t="shared" si="10"/>
        <v/>
      </c>
      <c r="AM43" s="59" t="str">
        <f t="shared" si="11"/>
        <v/>
      </c>
      <c r="AO43" s="26" t="str">
        <f t="shared" si="12"/>
        <v/>
      </c>
      <c r="AP43" s="26" t="str">
        <f>IFERROR(RANK(AO43, $AO$10:$AO$2509, 0)+COUNTIF($AO$10:AO43, AO43)-1, "")</f>
        <v/>
      </c>
    </row>
    <row r="44" spans="1:42" x14ac:dyDescent="0.25">
      <c r="A44" s="12"/>
      <c r="B44" s="14"/>
      <c r="C44" s="15"/>
      <c r="D44" s="79"/>
      <c r="E44" s="16"/>
      <c r="F44" s="37"/>
      <c r="G44" s="37"/>
      <c r="H44" s="15"/>
      <c r="I44" s="15"/>
      <c r="J44" s="15"/>
      <c r="K44" s="17"/>
      <c r="L44" s="17"/>
      <c r="M44" s="17"/>
      <c r="N44" s="17"/>
      <c r="O44" s="17"/>
      <c r="P44" s="17"/>
      <c r="Q44" s="15"/>
      <c r="R44" s="18"/>
      <c r="S44" s="12"/>
      <c r="U44" s="31" t="str">
        <f t="shared" si="0"/>
        <v/>
      </c>
      <c r="V44" s="26" t="str">
        <f>IF(U44="", "", IF(COUNTIF($U$10:U43, U44)&gt;0, "", MAX($V$8:V43)+1))</f>
        <v/>
      </c>
      <c r="W44" s="26">
        <v>35</v>
      </c>
      <c r="X44" s="31" t="str">
        <f t="shared" si="1"/>
        <v/>
      </c>
      <c r="Y44" s="26" t="str">
        <f t="shared" si="2"/>
        <v/>
      </c>
      <c r="Z44" s="34" t="str">
        <f t="shared" si="3"/>
        <v/>
      </c>
      <c r="AA44" s="26" t="str">
        <f t="shared" si="4"/>
        <v/>
      </c>
      <c r="AC44" s="31" t="str">
        <f t="shared" si="5"/>
        <v/>
      </c>
      <c r="AE44" s="34" t="str">
        <f t="shared" si="6"/>
        <v/>
      </c>
      <c r="AF44" s="7" t="str">
        <f t="shared" si="7"/>
        <v/>
      </c>
      <c r="AG44" s="7" t="str">
        <f t="shared" si="8"/>
        <v/>
      </c>
      <c r="AH44" s="43" t="str">
        <f t="shared" si="9"/>
        <v/>
      </c>
      <c r="AJ44" s="26" t="str">
        <f>IF(B44="", "", IF(OR(M44=$AA$3, N44=$AA$3), MAX($AJ$9:AJ43)+1))</f>
        <v/>
      </c>
      <c r="AL44" s="26" t="str">
        <f t="shared" si="10"/>
        <v/>
      </c>
      <c r="AM44" s="59" t="str">
        <f t="shared" si="11"/>
        <v/>
      </c>
      <c r="AO44" s="26" t="str">
        <f t="shared" si="12"/>
        <v/>
      </c>
      <c r="AP44" s="26" t="str">
        <f>IFERROR(RANK(AO44, $AO$10:$AO$2509, 0)+COUNTIF($AO$10:AO44, AO44)-1, "")</f>
        <v/>
      </c>
    </row>
    <row r="45" spans="1:42" x14ac:dyDescent="0.25">
      <c r="A45" s="12"/>
      <c r="B45" s="14"/>
      <c r="C45" s="15"/>
      <c r="D45" s="79"/>
      <c r="E45" s="16"/>
      <c r="F45" s="37"/>
      <c r="G45" s="37"/>
      <c r="H45" s="15"/>
      <c r="I45" s="15"/>
      <c r="J45" s="15"/>
      <c r="K45" s="17"/>
      <c r="L45" s="17"/>
      <c r="M45" s="17"/>
      <c r="N45" s="17"/>
      <c r="O45" s="17"/>
      <c r="P45" s="17"/>
      <c r="Q45" s="15"/>
      <c r="R45" s="18"/>
      <c r="S45" s="12"/>
      <c r="U45" s="31" t="str">
        <f t="shared" si="0"/>
        <v/>
      </c>
      <c r="V45" s="26" t="str">
        <f>IF(U45="", "", IF(COUNTIF($U$10:U44, U45)&gt;0, "", MAX($V$8:V44)+1))</f>
        <v/>
      </c>
      <c r="W45" s="26">
        <v>36</v>
      </c>
      <c r="X45" s="31" t="str">
        <f t="shared" si="1"/>
        <v/>
      </c>
      <c r="Y45" s="26" t="str">
        <f t="shared" si="2"/>
        <v/>
      </c>
      <c r="Z45" s="34" t="str">
        <f t="shared" si="3"/>
        <v/>
      </c>
      <c r="AA45" s="26" t="str">
        <f t="shared" si="4"/>
        <v/>
      </c>
      <c r="AC45" s="31" t="str">
        <f t="shared" si="5"/>
        <v/>
      </c>
      <c r="AE45" s="34" t="str">
        <f t="shared" si="6"/>
        <v/>
      </c>
      <c r="AF45" s="7" t="str">
        <f t="shared" si="7"/>
        <v/>
      </c>
      <c r="AG45" s="7" t="str">
        <f t="shared" si="8"/>
        <v/>
      </c>
      <c r="AH45" s="43" t="str">
        <f t="shared" si="9"/>
        <v/>
      </c>
      <c r="AJ45" s="26" t="str">
        <f>IF(B45="", "", IF(OR(M45=$AA$3, N45=$AA$3), MAX($AJ$9:AJ44)+1))</f>
        <v/>
      </c>
      <c r="AL45" s="26" t="str">
        <f t="shared" si="10"/>
        <v/>
      </c>
      <c r="AM45" s="59" t="str">
        <f t="shared" si="11"/>
        <v/>
      </c>
      <c r="AO45" s="26" t="str">
        <f t="shared" si="12"/>
        <v/>
      </c>
      <c r="AP45" s="26" t="str">
        <f>IFERROR(RANK(AO45, $AO$10:$AO$2509, 0)+COUNTIF($AO$10:AO45, AO45)-1, "")</f>
        <v/>
      </c>
    </row>
    <row r="46" spans="1:42" x14ac:dyDescent="0.25">
      <c r="A46" s="12"/>
      <c r="B46" s="14"/>
      <c r="C46" s="15"/>
      <c r="D46" s="79"/>
      <c r="E46" s="16"/>
      <c r="F46" s="37"/>
      <c r="G46" s="37"/>
      <c r="H46" s="15"/>
      <c r="I46" s="15"/>
      <c r="J46" s="15"/>
      <c r="K46" s="17"/>
      <c r="L46" s="17"/>
      <c r="M46" s="17"/>
      <c r="N46" s="17"/>
      <c r="O46" s="17"/>
      <c r="P46" s="17"/>
      <c r="Q46" s="15"/>
      <c r="R46" s="18"/>
      <c r="S46" s="12"/>
      <c r="U46" s="31" t="str">
        <f t="shared" si="0"/>
        <v/>
      </c>
      <c r="V46" s="26" t="str">
        <f>IF(U46="", "", IF(COUNTIF($U$10:U45, U46)&gt;0, "", MAX($V$8:V45)+1))</f>
        <v/>
      </c>
      <c r="W46" s="26">
        <v>37</v>
      </c>
      <c r="X46" s="31" t="str">
        <f t="shared" si="1"/>
        <v/>
      </c>
      <c r="Y46" s="26" t="str">
        <f t="shared" si="2"/>
        <v/>
      </c>
      <c r="Z46" s="34" t="str">
        <f t="shared" si="3"/>
        <v/>
      </c>
      <c r="AA46" s="26" t="str">
        <f t="shared" si="4"/>
        <v/>
      </c>
      <c r="AC46" s="31" t="str">
        <f t="shared" si="5"/>
        <v/>
      </c>
      <c r="AE46" s="34" t="str">
        <f t="shared" si="6"/>
        <v/>
      </c>
      <c r="AF46" s="7" t="str">
        <f t="shared" si="7"/>
        <v/>
      </c>
      <c r="AG46" s="7" t="str">
        <f t="shared" si="8"/>
        <v/>
      </c>
      <c r="AH46" s="43" t="str">
        <f t="shared" si="9"/>
        <v/>
      </c>
      <c r="AJ46" s="26" t="str">
        <f>IF(B46="", "", IF(OR(M46=$AA$3, N46=$AA$3), MAX($AJ$9:AJ45)+1))</f>
        <v/>
      </c>
      <c r="AL46" s="26" t="str">
        <f t="shared" si="10"/>
        <v/>
      </c>
      <c r="AM46" s="59" t="str">
        <f t="shared" si="11"/>
        <v/>
      </c>
      <c r="AO46" s="26" t="str">
        <f t="shared" si="12"/>
        <v/>
      </c>
      <c r="AP46" s="26" t="str">
        <f>IFERROR(RANK(AO46, $AO$10:$AO$2509, 0)+COUNTIF($AO$10:AO46, AO46)-1, "")</f>
        <v/>
      </c>
    </row>
    <row r="47" spans="1:42" x14ac:dyDescent="0.25">
      <c r="A47" s="12"/>
      <c r="B47" s="14"/>
      <c r="C47" s="15"/>
      <c r="D47" s="79"/>
      <c r="E47" s="16"/>
      <c r="F47" s="37"/>
      <c r="G47" s="37"/>
      <c r="H47" s="15"/>
      <c r="I47" s="15"/>
      <c r="J47" s="15"/>
      <c r="K47" s="17"/>
      <c r="L47" s="17"/>
      <c r="M47" s="17"/>
      <c r="N47" s="17"/>
      <c r="O47" s="17"/>
      <c r="P47" s="17"/>
      <c r="Q47" s="15"/>
      <c r="R47" s="18"/>
      <c r="S47" s="12"/>
      <c r="U47" s="31" t="str">
        <f t="shared" si="0"/>
        <v/>
      </c>
      <c r="V47" s="26" t="str">
        <f>IF(U47="", "", IF(COUNTIF($U$10:U46, U47)&gt;0, "", MAX($V$8:V46)+1))</f>
        <v/>
      </c>
      <c r="W47" s="26">
        <v>38</v>
      </c>
      <c r="X47" s="31" t="str">
        <f t="shared" si="1"/>
        <v/>
      </c>
      <c r="Y47" s="26" t="str">
        <f t="shared" si="2"/>
        <v/>
      </c>
      <c r="Z47" s="34" t="str">
        <f t="shared" si="3"/>
        <v/>
      </c>
      <c r="AA47" s="26" t="str">
        <f t="shared" si="4"/>
        <v/>
      </c>
      <c r="AC47" s="31" t="str">
        <f t="shared" si="5"/>
        <v/>
      </c>
      <c r="AE47" s="34" t="str">
        <f t="shared" si="6"/>
        <v/>
      </c>
      <c r="AF47" s="7" t="str">
        <f t="shared" si="7"/>
        <v/>
      </c>
      <c r="AG47" s="7" t="str">
        <f t="shared" si="8"/>
        <v/>
      </c>
      <c r="AH47" s="43" t="str">
        <f t="shared" si="9"/>
        <v/>
      </c>
      <c r="AJ47" s="26" t="str">
        <f>IF(B47="", "", IF(OR(M47=$AA$3, N47=$AA$3), MAX($AJ$9:AJ46)+1))</f>
        <v/>
      </c>
      <c r="AL47" s="26" t="str">
        <f t="shared" si="10"/>
        <v/>
      </c>
      <c r="AM47" s="59" t="str">
        <f t="shared" si="11"/>
        <v/>
      </c>
      <c r="AO47" s="26" t="str">
        <f t="shared" si="12"/>
        <v/>
      </c>
      <c r="AP47" s="26" t="str">
        <f>IFERROR(RANK(AO47, $AO$10:$AO$2509, 0)+COUNTIF($AO$10:AO47, AO47)-1, "")</f>
        <v/>
      </c>
    </row>
    <row r="48" spans="1:42" x14ac:dyDescent="0.25">
      <c r="A48" s="12"/>
      <c r="B48" s="14"/>
      <c r="C48" s="15"/>
      <c r="D48" s="79"/>
      <c r="E48" s="16"/>
      <c r="F48" s="37"/>
      <c r="G48" s="37"/>
      <c r="H48" s="15"/>
      <c r="I48" s="15"/>
      <c r="J48" s="15"/>
      <c r="K48" s="17"/>
      <c r="L48" s="17"/>
      <c r="M48" s="17"/>
      <c r="N48" s="17"/>
      <c r="O48" s="17"/>
      <c r="P48" s="17"/>
      <c r="Q48" s="15"/>
      <c r="R48" s="18"/>
      <c r="S48" s="12"/>
      <c r="U48" s="31" t="str">
        <f t="shared" si="0"/>
        <v/>
      </c>
      <c r="V48" s="26" t="str">
        <f>IF(U48="", "", IF(COUNTIF($U$10:U47, U48)&gt;0, "", MAX($V$8:V47)+1))</f>
        <v/>
      </c>
      <c r="W48" s="26">
        <v>39</v>
      </c>
      <c r="X48" s="31" t="str">
        <f t="shared" si="1"/>
        <v/>
      </c>
      <c r="Y48" s="26" t="str">
        <f t="shared" si="2"/>
        <v/>
      </c>
      <c r="Z48" s="34" t="str">
        <f t="shared" si="3"/>
        <v/>
      </c>
      <c r="AA48" s="26" t="str">
        <f t="shared" si="4"/>
        <v/>
      </c>
      <c r="AC48" s="31" t="str">
        <f t="shared" si="5"/>
        <v/>
      </c>
      <c r="AE48" s="34" t="str">
        <f t="shared" si="6"/>
        <v/>
      </c>
      <c r="AF48" s="7" t="str">
        <f t="shared" si="7"/>
        <v/>
      </c>
      <c r="AG48" s="7" t="str">
        <f t="shared" si="8"/>
        <v/>
      </c>
      <c r="AH48" s="43" t="str">
        <f t="shared" si="9"/>
        <v/>
      </c>
      <c r="AJ48" s="26" t="str">
        <f>IF(B48="", "", IF(OR(M48=$AA$3, N48=$AA$3), MAX($AJ$9:AJ47)+1))</f>
        <v/>
      </c>
      <c r="AL48" s="26" t="str">
        <f t="shared" si="10"/>
        <v/>
      </c>
      <c r="AM48" s="59" t="str">
        <f t="shared" si="11"/>
        <v/>
      </c>
      <c r="AO48" s="26" t="str">
        <f t="shared" si="12"/>
        <v/>
      </c>
      <c r="AP48" s="26" t="str">
        <f>IFERROR(RANK(AO48, $AO$10:$AO$2509, 0)+COUNTIF($AO$10:AO48, AO48)-1, "")</f>
        <v/>
      </c>
    </row>
    <row r="49" spans="1:42" x14ac:dyDescent="0.25">
      <c r="A49" s="12"/>
      <c r="B49" s="14"/>
      <c r="C49" s="15"/>
      <c r="D49" s="79"/>
      <c r="E49" s="16"/>
      <c r="F49" s="37"/>
      <c r="G49" s="37"/>
      <c r="H49" s="15"/>
      <c r="I49" s="15"/>
      <c r="J49" s="15"/>
      <c r="K49" s="17"/>
      <c r="L49" s="17"/>
      <c r="M49" s="17"/>
      <c r="N49" s="17"/>
      <c r="O49" s="17"/>
      <c r="P49" s="17"/>
      <c r="Q49" s="15"/>
      <c r="R49" s="18"/>
      <c r="S49" s="12"/>
      <c r="U49" s="31" t="str">
        <f t="shared" si="0"/>
        <v/>
      </c>
      <c r="V49" s="26" t="str">
        <f>IF(U49="", "", IF(COUNTIF($U$10:U48, U49)&gt;0, "", MAX($V$8:V48)+1))</f>
        <v/>
      </c>
      <c r="W49" s="26">
        <v>40</v>
      </c>
      <c r="X49" s="31" t="str">
        <f t="shared" si="1"/>
        <v/>
      </c>
      <c r="Y49" s="26" t="str">
        <f t="shared" si="2"/>
        <v/>
      </c>
      <c r="Z49" s="34" t="str">
        <f t="shared" si="3"/>
        <v/>
      </c>
      <c r="AA49" s="26" t="str">
        <f t="shared" si="4"/>
        <v/>
      </c>
      <c r="AC49" s="31" t="str">
        <f t="shared" si="5"/>
        <v/>
      </c>
      <c r="AE49" s="34" t="str">
        <f t="shared" si="6"/>
        <v/>
      </c>
      <c r="AF49" s="7" t="str">
        <f t="shared" si="7"/>
        <v/>
      </c>
      <c r="AG49" s="7" t="str">
        <f t="shared" si="8"/>
        <v/>
      </c>
      <c r="AH49" s="43" t="str">
        <f t="shared" si="9"/>
        <v/>
      </c>
      <c r="AJ49" s="26" t="str">
        <f>IF(B49="", "", IF(OR(M49=$AA$3, N49=$AA$3), MAX($AJ$9:AJ48)+1))</f>
        <v/>
      </c>
      <c r="AL49" s="26" t="str">
        <f t="shared" si="10"/>
        <v/>
      </c>
      <c r="AM49" s="59" t="str">
        <f t="shared" si="11"/>
        <v/>
      </c>
      <c r="AO49" s="26" t="str">
        <f t="shared" si="12"/>
        <v/>
      </c>
      <c r="AP49" s="26" t="str">
        <f>IFERROR(RANK(AO49, $AO$10:$AO$2509, 0)+COUNTIF($AO$10:AO49, AO49)-1, "")</f>
        <v/>
      </c>
    </row>
    <row r="50" spans="1:42" x14ac:dyDescent="0.25">
      <c r="A50" s="12"/>
      <c r="B50" s="14"/>
      <c r="C50" s="15"/>
      <c r="D50" s="79"/>
      <c r="E50" s="16"/>
      <c r="F50" s="37"/>
      <c r="G50" s="37"/>
      <c r="H50" s="15"/>
      <c r="I50" s="15"/>
      <c r="J50" s="15"/>
      <c r="K50" s="17"/>
      <c r="L50" s="17"/>
      <c r="M50" s="17"/>
      <c r="N50" s="17"/>
      <c r="O50" s="17"/>
      <c r="P50" s="17"/>
      <c r="Q50" s="15"/>
      <c r="R50" s="18"/>
      <c r="S50" s="12"/>
      <c r="U50" s="31" t="str">
        <f t="shared" si="0"/>
        <v/>
      </c>
      <c r="V50" s="26" t="str">
        <f>IF(U50="", "", IF(COUNTIF($U$10:U49, U50)&gt;0, "", MAX($V$8:V49)+1))</f>
        <v/>
      </c>
      <c r="W50" s="26">
        <v>41</v>
      </c>
      <c r="X50" s="31" t="str">
        <f t="shared" si="1"/>
        <v/>
      </c>
      <c r="Y50" s="26" t="str">
        <f t="shared" si="2"/>
        <v/>
      </c>
      <c r="Z50" s="34" t="str">
        <f t="shared" si="3"/>
        <v/>
      </c>
      <c r="AA50" s="26" t="str">
        <f t="shared" si="4"/>
        <v/>
      </c>
      <c r="AC50" s="31" t="str">
        <f t="shared" si="5"/>
        <v/>
      </c>
      <c r="AE50" s="34" t="str">
        <f t="shared" si="6"/>
        <v/>
      </c>
      <c r="AF50" s="7" t="str">
        <f t="shared" si="7"/>
        <v/>
      </c>
      <c r="AG50" s="7" t="str">
        <f t="shared" si="8"/>
        <v/>
      </c>
      <c r="AH50" s="43" t="str">
        <f t="shared" si="9"/>
        <v/>
      </c>
      <c r="AJ50" s="26" t="str">
        <f>IF(B50="", "", IF(OR(M50=$AA$3, N50=$AA$3), MAX($AJ$9:AJ49)+1))</f>
        <v/>
      </c>
      <c r="AL50" s="26" t="str">
        <f t="shared" si="10"/>
        <v/>
      </c>
      <c r="AM50" s="59" t="str">
        <f t="shared" si="11"/>
        <v/>
      </c>
      <c r="AO50" s="26" t="str">
        <f t="shared" si="12"/>
        <v/>
      </c>
      <c r="AP50" s="26" t="str">
        <f>IFERROR(RANK(AO50, $AO$10:$AO$2509, 0)+COUNTIF($AO$10:AO50, AO50)-1, "")</f>
        <v/>
      </c>
    </row>
    <row r="51" spans="1:42" x14ac:dyDescent="0.25">
      <c r="A51" s="12"/>
      <c r="B51" s="14"/>
      <c r="C51" s="15"/>
      <c r="D51" s="79"/>
      <c r="E51" s="16"/>
      <c r="F51" s="37"/>
      <c r="G51" s="37"/>
      <c r="H51" s="15"/>
      <c r="I51" s="15"/>
      <c r="J51" s="15"/>
      <c r="K51" s="17"/>
      <c r="L51" s="17"/>
      <c r="M51" s="17"/>
      <c r="N51" s="17"/>
      <c r="O51" s="17"/>
      <c r="P51" s="17"/>
      <c r="Q51" s="15"/>
      <c r="R51" s="18"/>
      <c r="S51" s="12"/>
      <c r="U51" s="31" t="str">
        <f t="shared" si="0"/>
        <v/>
      </c>
      <c r="V51" s="26" t="str">
        <f>IF(U51="", "", IF(COUNTIF($U$10:U50, U51)&gt;0, "", MAX($V$8:V50)+1))</f>
        <v/>
      </c>
      <c r="W51" s="26">
        <v>42</v>
      </c>
      <c r="X51" s="31" t="str">
        <f t="shared" si="1"/>
        <v/>
      </c>
      <c r="Y51" s="26" t="str">
        <f t="shared" si="2"/>
        <v/>
      </c>
      <c r="Z51" s="34" t="str">
        <f t="shared" si="3"/>
        <v/>
      </c>
      <c r="AA51" s="26" t="str">
        <f t="shared" si="4"/>
        <v/>
      </c>
      <c r="AC51" s="31" t="str">
        <f t="shared" si="5"/>
        <v/>
      </c>
      <c r="AE51" s="34" t="str">
        <f t="shared" si="6"/>
        <v/>
      </c>
      <c r="AF51" s="7" t="str">
        <f t="shared" si="7"/>
        <v/>
      </c>
      <c r="AG51" s="7" t="str">
        <f t="shared" si="8"/>
        <v/>
      </c>
      <c r="AH51" s="43" t="str">
        <f t="shared" si="9"/>
        <v/>
      </c>
      <c r="AJ51" s="26" t="str">
        <f>IF(B51="", "", IF(OR(M51=$AA$3, N51=$AA$3), MAX($AJ$9:AJ50)+1))</f>
        <v/>
      </c>
      <c r="AL51" s="26" t="str">
        <f t="shared" si="10"/>
        <v/>
      </c>
      <c r="AM51" s="59" t="str">
        <f t="shared" si="11"/>
        <v/>
      </c>
      <c r="AO51" s="26" t="str">
        <f t="shared" si="12"/>
        <v/>
      </c>
      <c r="AP51" s="26" t="str">
        <f>IFERROR(RANK(AO51, $AO$10:$AO$2509, 0)+COUNTIF($AO$10:AO51, AO51)-1, "")</f>
        <v/>
      </c>
    </row>
    <row r="52" spans="1:42" x14ac:dyDescent="0.25">
      <c r="A52" s="12"/>
      <c r="B52" s="14"/>
      <c r="C52" s="15"/>
      <c r="D52" s="79"/>
      <c r="E52" s="16"/>
      <c r="F52" s="37"/>
      <c r="G52" s="37"/>
      <c r="H52" s="15"/>
      <c r="I52" s="15"/>
      <c r="J52" s="15"/>
      <c r="K52" s="17"/>
      <c r="L52" s="17"/>
      <c r="M52" s="17"/>
      <c r="N52" s="17"/>
      <c r="O52" s="17"/>
      <c r="P52" s="17"/>
      <c r="Q52" s="15"/>
      <c r="R52" s="18"/>
      <c r="S52" s="12"/>
      <c r="U52" s="31" t="str">
        <f t="shared" si="0"/>
        <v/>
      </c>
      <c r="V52" s="26" t="str">
        <f>IF(U52="", "", IF(COUNTIF($U$10:U51, U52)&gt;0, "", MAX($V$8:V51)+1))</f>
        <v/>
      </c>
      <c r="W52" s="26">
        <v>43</v>
      </c>
      <c r="X52" s="31" t="str">
        <f t="shared" si="1"/>
        <v/>
      </c>
      <c r="Y52" s="26" t="str">
        <f t="shared" si="2"/>
        <v/>
      </c>
      <c r="Z52" s="34" t="str">
        <f t="shared" si="3"/>
        <v/>
      </c>
      <c r="AA52" s="26" t="str">
        <f t="shared" si="4"/>
        <v/>
      </c>
      <c r="AC52" s="31" t="str">
        <f t="shared" si="5"/>
        <v/>
      </c>
      <c r="AE52" s="34" t="str">
        <f t="shared" si="6"/>
        <v/>
      </c>
      <c r="AF52" s="7" t="str">
        <f t="shared" si="7"/>
        <v/>
      </c>
      <c r="AG52" s="7" t="str">
        <f t="shared" si="8"/>
        <v/>
      </c>
      <c r="AH52" s="43" t="str">
        <f t="shared" si="9"/>
        <v/>
      </c>
      <c r="AJ52" s="26" t="str">
        <f>IF(B52="", "", IF(OR(M52=$AA$3, N52=$AA$3), MAX($AJ$9:AJ51)+1))</f>
        <v/>
      </c>
      <c r="AL52" s="26" t="str">
        <f t="shared" si="10"/>
        <v/>
      </c>
      <c r="AM52" s="59" t="str">
        <f t="shared" si="11"/>
        <v/>
      </c>
      <c r="AO52" s="26" t="str">
        <f t="shared" si="12"/>
        <v/>
      </c>
      <c r="AP52" s="26" t="str">
        <f>IFERROR(RANK(AO52, $AO$10:$AO$2509, 0)+COUNTIF($AO$10:AO52, AO52)-1, "")</f>
        <v/>
      </c>
    </row>
    <row r="53" spans="1:42" x14ac:dyDescent="0.25">
      <c r="A53" s="12"/>
      <c r="B53" s="14"/>
      <c r="C53" s="15"/>
      <c r="D53" s="79"/>
      <c r="E53" s="16"/>
      <c r="F53" s="37"/>
      <c r="G53" s="37"/>
      <c r="H53" s="15"/>
      <c r="I53" s="15"/>
      <c r="J53" s="15"/>
      <c r="K53" s="17"/>
      <c r="L53" s="17"/>
      <c r="M53" s="17"/>
      <c r="N53" s="17"/>
      <c r="O53" s="17"/>
      <c r="P53" s="17"/>
      <c r="Q53" s="15"/>
      <c r="R53" s="18"/>
      <c r="S53" s="12"/>
      <c r="U53" s="31" t="str">
        <f t="shared" si="0"/>
        <v/>
      </c>
      <c r="V53" s="26" t="str">
        <f>IF(U53="", "", IF(COUNTIF($U$10:U52, U53)&gt;0, "", MAX($V$8:V52)+1))</f>
        <v/>
      </c>
      <c r="W53" s="26">
        <v>44</v>
      </c>
      <c r="X53" s="31" t="str">
        <f t="shared" si="1"/>
        <v/>
      </c>
      <c r="Y53" s="26" t="str">
        <f t="shared" si="2"/>
        <v/>
      </c>
      <c r="Z53" s="34" t="str">
        <f t="shared" si="3"/>
        <v/>
      </c>
      <c r="AA53" s="26" t="str">
        <f t="shared" si="4"/>
        <v/>
      </c>
      <c r="AC53" s="31" t="str">
        <f t="shared" si="5"/>
        <v/>
      </c>
      <c r="AE53" s="34" t="str">
        <f t="shared" si="6"/>
        <v/>
      </c>
      <c r="AF53" s="7" t="str">
        <f t="shared" si="7"/>
        <v/>
      </c>
      <c r="AG53" s="7" t="str">
        <f t="shared" si="8"/>
        <v/>
      </c>
      <c r="AH53" s="43" t="str">
        <f t="shared" si="9"/>
        <v/>
      </c>
      <c r="AJ53" s="26" t="str">
        <f>IF(B53="", "", IF(OR(M53=$AA$3, N53=$AA$3), MAX($AJ$9:AJ52)+1))</f>
        <v/>
      </c>
      <c r="AL53" s="26" t="str">
        <f t="shared" si="10"/>
        <v/>
      </c>
      <c r="AM53" s="59" t="str">
        <f t="shared" si="11"/>
        <v/>
      </c>
      <c r="AO53" s="26" t="str">
        <f t="shared" si="12"/>
        <v/>
      </c>
      <c r="AP53" s="26" t="str">
        <f>IFERROR(RANK(AO53, $AO$10:$AO$2509, 0)+COUNTIF($AO$10:AO53, AO53)-1, "")</f>
        <v/>
      </c>
    </row>
    <row r="54" spans="1:42" x14ac:dyDescent="0.25">
      <c r="A54" s="12"/>
      <c r="B54" s="14"/>
      <c r="C54" s="15"/>
      <c r="D54" s="79"/>
      <c r="E54" s="16"/>
      <c r="F54" s="15"/>
      <c r="G54" s="15"/>
      <c r="H54" s="15"/>
      <c r="I54" s="15"/>
      <c r="J54" s="15"/>
      <c r="K54" s="17"/>
      <c r="L54" s="17"/>
      <c r="M54" s="17"/>
      <c r="N54" s="17"/>
      <c r="O54" s="17"/>
      <c r="P54" s="17"/>
      <c r="Q54" s="15"/>
      <c r="R54" s="18"/>
      <c r="S54" s="12"/>
      <c r="U54" s="31" t="str">
        <f t="shared" si="0"/>
        <v/>
      </c>
      <c r="V54" s="26" t="str">
        <f>IF(U54="", "", IF(COUNTIF($U$10:U53, U54)&gt;0, "", MAX($V$8:V53)+1))</f>
        <v/>
      </c>
      <c r="W54" s="26">
        <v>45</v>
      </c>
      <c r="X54" s="31" t="str">
        <f t="shared" si="1"/>
        <v/>
      </c>
      <c r="Y54" s="26" t="str">
        <f t="shared" si="2"/>
        <v/>
      </c>
      <c r="Z54" s="34" t="str">
        <f t="shared" si="3"/>
        <v/>
      </c>
      <c r="AA54" s="26" t="str">
        <f t="shared" si="4"/>
        <v/>
      </c>
      <c r="AC54" s="31" t="str">
        <f t="shared" si="5"/>
        <v/>
      </c>
      <c r="AE54" s="34" t="str">
        <f t="shared" si="6"/>
        <v/>
      </c>
      <c r="AF54" s="7" t="str">
        <f t="shared" si="7"/>
        <v/>
      </c>
      <c r="AG54" s="7" t="str">
        <f t="shared" si="8"/>
        <v/>
      </c>
      <c r="AH54" s="43" t="str">
        <f t="shared" si="9"/>
        <v/>
      </c>
      <c r="AJ54" s="26" t="str">
        <f>IF(B54="", "", IF(OR(M54=$AA$3, N54=$AA$3), MAX($AJ$9:AJ53)+1))</f>
        <v/>
      </c>
      <c r="AL54" s="26" t="str">
        <f t="shared" si="10"/>
        <v/>
      </c>
      <c r="AM54" s="59" t="str">
        <f t="shared" si="11"/>
        <v/>
      </c>
      <c r="AO54" s="26" t="str">
        <f t="shared" si="12"/>
        <v/>
      </c>
      <c r="AP54" s="26" t="str">
        <f>IFERROR(RANK(AO54, $AO$10:$AO$2509, 0)+COUNTIF($AO$10:AO54, AO54)-1, "")</f>
        <v/>
      </c>
    </row>
    <row r="55" spans="1:42" x14ac:dyDescent="0.25">
      <c r="A55" s="12"/>
      <c r="B55" s="14"/>
      <c r="C55" s="15"/>
      <c r="D55" s="79"/>
      <c r="E55" s="16"/>
      <c r="F55" s="15"/>
      <c r="G55" s="15"/>
      <c r="H55" s="15"/>
      <c r="I55" s="15"/>
      <c r="J55" s="15"/>
      <c r="K55" s="17"/>
      <c r="L55" s="17"/>
      <c r="M55" s="17"/>
      <c r="N55" s="17"/>
      <c r="O55" s="17"/>
      <c r="P55" s="17"/>
      <c r="Q55" s="15"/>
      <c r="R55" s="18"/>
      <c r="S55" s="12"/>
      <c r="U55" s="31" t="str">
        <f t="shared" si="0"/>
        <v/>
      </c>
      <c r="V55" s="26" t="str">
        <f>IF(U55="", "", IF(COUNTIF($U$10:U54, U55)&gt;0, "", MAX($V$8:V54)+1))</f>
        <v/>
      </c>
      <c r="W55" s="26">
        <v>46</v>
      </c>
      <c r="X55" s="31" t="str">
        <f t="shared" si="1"/>
        <v/>
      </c>
      <c r="Y55" s="26" t="str">
        <f t="shared" si="2"/>
        <v/>
      </c>
      <c r="Z55" s="34" t="str">
        <f t="shared" si="3"/>
        <v/>
      </c>
      <c r="AA55" s="26" t="str">
        <f t="shared" si="4"/>
        <v/>
      </c>
      <c r="AC55" s="31" t="str">
        <f t="shared" si="5"/>
        <v/>
      </c>
      <c r="AE55" s="34" t="str">
        <f t="shared" si="6"/>
        <v/>
      </c>
      <c r="AF55" s="7" t="str">
        <f t="shared" si="7"/>
        <v/>
      </c>
      <c r="AG55" s="7" t="str">
        <f t="shared" si="8"/>
        <v/>
      </c>
      <c r="AH55" s="43" t="str">
        <f t="shared" si="9"/>
        <v/>
      </c>
      <c r="AJ55" s="26" t="str">
        <f>IF(B55="", "", IF(OR(M55=$AA$3, N55=$AA$3), MAX($AJ$9:AJ54)+1))</f>
        <v/>
      </c>
      <c r="AL55" s="26" t="str">
        <f t="shared" si="10"/>
        <v/>
      </c>
      <c r="AM55" s="59" t="str">
        <f t="shared" si="11"/>
        <v/>
      </c>
      <c r="AO55" s="26" t="str">
        <f t="shared" si="12"/>
        <v/>
      </c>
      <c r="AP55" s="26" t="str">
        <f>IFERROR(RANK(AO55, $AO$10:$AO$2509, 0)+COUNTIF($AO$10:AO55, AO55)-1, "")</f>
        <v/>
      </c>
    </row>
    <row r="56" spans="1:42" x14ac:dyDescent="0.25">
      <c r="A56" s="12"/>
      <c r="B56" s="14"/>
      <c r="C56" s="15"/>
      <c r="D56" s="79"/>
      <c r="E56" s="16"/>
      <c r="F56" s="15"/>
      <c r="G56" s="15"/>
      <c r="H56" s="15"/>
      <c r="I56" s="15"/>
      <c r="J56" s="15"/>
      <c r="K56" s="17"/>
      <c r="L56" s="17"/>
      <c r="M56" s="17"/>
      <c r="N56" s="17"/>
      <c r="O56" s="17"/>
      <c r="P56" s="17"/>
      <c r="Q56" s="15"/>
      <c r="R56" s="18"/>
      <c r="S56" s="12"/>
      <c r="U56" s="31" t="str">
        <f t="shared" si="0"/>
        <v/>
      </c>
      <c r="V56" s="26" t="str">
        <f>IF(U56="", "", IF(COUNTIF($U$10:U55, U56)&gt;0, "", MAX($V$8:V55)+1))</f>
        <v/>
      </c>
      <c r="W56" s="26">
        <v>47</v>
      </c>
      <c r="X56" s="31" t="str">
        <f t="shared" si="1"/>
        <v/>
      </c>
      <c r="Y56" s="26" t="str">
        <f t="shared" si="2"/>
        <v/>
      </c>
      <c r="Z56" s="34" t="str">
        <f t="shared" si="3"/>
        <v/>
      </c>
      <c r="AA56" s="26" t="str">
        <f t="shared" si="4"/>
        <v/>
      </c>
      <c r="AC56" s="31" t="str">
        <f t="shared" si="5"/>
        <v/>
      </c>
      <c r="AE56" s="34" t="str">
        <f t="shared" si="6"/>
        <v/>
      </c>
      <c r="AF56" s="7" t="str">
        <f t="shared" si="7"/>
        <v/>
      </c>
      <c r="AG56" s="7" t="str">
        <f t="shared" si="8"/>
        <v/>
      </c>
      <c r="AH56" s="43" t="str">
        <f t="shared" si="9"/>
        <v/>
      </c>
      <c r="AJ56" s="26" t="str">
        <f>IF(B56="", "", IF(OR(M56=$AA$3, N56=$AA$3), MAX($AJ$9:AJ55)+1))</f>
        <v/>
      </c>
      <c r="AL56" s="26" t="str">
        <f t="shared" si="10"/>
        <v/>
      </c>
      <c r="AM56" s="59" t="str">
        <f t="shared" si="11"/>
        <v/>
      </c>
      <c r="AO56" s="26" t="str">
        <f t="shared" si="12"/>
        <v/>
      </c>
      <c r="AP56" s="26" t="str">
        <f>IFERROR(RANK(AO56, $AO$10:$AO$2509, 0)+COUNTIF($AO$10:AO56, AO56)-1, "")</f>
        <v/>
      </c>
    </row>
    <row r="57" spans="1:42" x14ac:dyDescent="0.25">
      <c r="A57" s="12"/>
      <c r="B57" s="14"/>
      <c r="C57" s="15"/>
      <c r="D57" s="79"/>
      <c r="E57" s="16"/>
      <c r="F57" s="15"/>
      <c r="G57" s="15"/>
      <c r="H57" s="15"/>
      <c r="I57" s="15"/>
      <c r="J57" s="15"/>
      <c r="K57" s="17"/>
      <c r="L57" s="17"/>
      <c r="M57" s="17"/>
      <c r="N57" s="17"/>
      <c r="O57" s="17"/>
      <c r="P57" s="17"/>
      <c r="Q57" s="15"/>
      <c r="R57" s="18"/>
      <c r="S57" s="12"/>
      <c r="U57" s="31" t="str">
        <f t="shared" si="0"/>
        <v/>
      </c>
      <c r="V57" s="26" t="str">
        <f>IF(U57="", "", IF(COUNTIF($U$10:U56, U57)&gt;0, "", MAX($V$8:V56)+1))</f>
        <v/>
      </c>
      <c r="W57" s="26">
        <v>48</v>
      </c>
      <c r="X57" s="31" t="str">
        <f t="shared" si="1"/>
        <v/>
      </c>
      <c r="Y57" s="26" t="str">
        <f t="shared" si="2"/>
        <v/>
      </c>
      <c r="Z57" s="34" t="str">
        <f t="shared" si="3"/>
        <v/>
      </c>
      <c r="AA57" s="26" t="str">
        <f t="shared" si="4"/>
        <v/>
      </c>
      <c r="AC57" s="31" t="str">
        <f t="shared" si="5"/>
        <v/>
      </c>
      <c r="AE57" s="34" t="str">
        <f t="shared" si="6"/>
        <v/>
      </c>
      <c r="AF57" s="7" t="str">
        <f t="shared" si="7"/>
        <v/>
      </c>
      <c r="AG57" s="7" t="str">
        <f t="shared" si="8"/>
        <v/>
      </c>
      <c r="AH57" s="43" t="str">
        <f t="shared" si="9"/>
        <v/>
      </c>
      <c r="AJ57" s="26" t="str">
        <f>IF(B57="", "", IF(OR(M57=$AA$3, N57=$AA$3), MAX($AJ$9:AJ56)+1))</f>
        <v/>
      </c>
      <c r="AL57" s="26" t="str">
        <f t="shared" si="10"/>
        <v/>
      </c>
      <c r="AM57" s="59" t="str">
        <f t="shared" si="11"/>
        <v/>
      </c>
      <c r="AO57" s="26" t="str">
        <f t="shared" si="12"/>
        <v/>
      </c>
      <c r="AP57" s="26" t="str">
        <f>IFERROR(RANK(AO57, $AO$10:$AO$2509, 0)+COUNTIF($AO$10:AO57, AO57)-1, "")</f>
        <v/>
      </c>
    </row>
    <row r="58" spans="1:42" x14ac:dyDescent="0.25">
      <c r="A58" s="12"/>
      <c r="B58" s="14"/>
      <c r="C58" s="15"/>
      <c r="D58" s="79"/>
      <c r="E58" s="16"/>
      <c r="F58" s="15"/>
      <c r="G58" s="15"/>
      <c r="H58" s="15"/>
      <c r="I58" s="15"/>
      <c r="J58" s="15"/>
      <c r="K58" s="17"/>
      <c r="L58" s="17"/>
      <c r="M58" s="17"/>
      <c r="N58" s="17"/>
      <c r="O58" s="17"/>
      <c r="P58" s="17"/>
      <c r="Q58" s="15"/>
      <c r="R58" s="18"/>
      <c r="S58" s="12"/>
      <c r="U58" s="31" t="str">
        <f t="shared" si="0"/>
        <v/>
      </c>
      <c r="V58" s="26" t="str">
        <f>IF(U58="", "", IF(COUNTIF($U$10:U57, U58)&gt;0, "", MAX($V$8:V57)+1))</f>
        <v/>
      </c>
      <c r="W58" s="26">
        <v>49</v>
      </c>
      <c r="X58" s="31" t="str">
        <f t="shared" si="1"/>
        <v/>
      </c>
      <c r="Y58" s="26" t="str">
        <f t="shared" si="2"/>
        <v/>
      </c>
      <c r="Z58" s="34" t="str">
        <f t="shared" si="3"/>
        <v/>
      </c>
      <c r="AA58" s="26" t="str">
        <f t="shared" si="4"/>
        <v/>
      </c>
      <c r="AC58" s="31" t="str">
        <f t="shared" si="5"/>
        <v/>
      </c>
      <c r="AE58" s="34" t="str">
        <f t="shared" si="6"/>
        <v/>
      </c>
      <c r="AF58" s="7" t="str">
        <f t="shared" si="7"/>
        <v/>
      </c>
      <c r="AG58" s="7" t="str">
        <f t="shared" si="8"/>
        <v/>
      </c>
      <c r="AH58" s="43" t="str">
        <f t="shared" si="9"/>
        <v/>
      </c>
      <c r="AJ58" s="26" t="str">
        <f>IF(B58="", "", IF(OR(M58=$AA$3, N58=$AA$3), MAX($AJ$9:AJ57)+1))</f>
        <v/>
      </c>
      <c r="AL58" s="26" t="str">
        <f t="shared" si="10"/>
        <v/>
      </c>
      <c r="AM58" s="59" t="str">
        <f t="shared" si="11"/>
        <v/>
      </c>
      <c r="AO58" s="26" t="str">
        <f t="shared" si="12"/>
        <v/>
      </c>
      <c r="AP58" s="26" t="str">
        <f>IFERROR(RANK(AO58, $AO$10:$AO$2509, 0)+COUNTIF($AO$10:AO58, AO58)-1, "")</f>
        <v/>
      </c>
    </row>
    <row r="59" spans="1:42" x14ac:dyDescent="0.25">
      <c r="A59" s="12"/>
      <c r="B59" s="14"/>
      <c r="C59" s="15"/>
      <c r="D59" s="79"/>
      <c r="E59" s="16"/>
      <c r="F59" s="15"/>
      <c r="G59" s="15"/>
      <c r="H59" s="15"/>
      <c r="I59" s="15"/>
      <c r="J59" s="15"/>
      <c r="K59" s="17"/>
      <c r="L59" s="17"/>
      <c r="M59" s="17"/>
      <c r="N59" s="17"/>
      <c r="O59" s="17"/>
      <c r="P59" s="17"/>
      <c r="Q59" s="15"/>
      <c r="R59" s="18"/>
      <c r="S59" s="12"/>
      <c r="U59" s="31" t="str">
        <f t="shared" si="0"/>
        <v/>
      </c>
      <c r="V59" s="26" t="str">
        <f>IF(U59="", "", IF(COUNTIF($U$10:U58, U59)&gt;0, "", MAX($V$8:V58)+1))</f>
        <v/>
      </c>
      <c r="W59" s="26">
        <v>50</v>
      </c>
      <c r="X59" s="31" t="str">
        <f t="shared" si="1"/>
        <v/>
      </c>
      <c r="Y59" s="26" t="str">
        <f t="shared" si="2"/>
        <v/>
      </c>
      <c r="Z59" s="34" t="str">
        <f t="shared" si="3"/>
        <v/>
      </c>
      <c r="AA59" s="26" t="str">
        <f t="shared" si="4"/>
        <v/>
      </c>
      <c r="AC59" s="31" t="str">
        <f t="shared" si="5"/>
        <v/>
      </c>
      <c r="AE59" s="34" t="str">
        <f t="shared" si="6"/>
        <v/>
      </c>
      <c r="AF59" s="7" t="str">
        <f t="shared" si="7"/>
        <v/>
      </c>
      <c r="AG59" s="7" t="str">
        <f t="shared" si="8"/>
        <v/>
      </c>
      <c r="AH59" s="43" t="str">
        <f t="shared" si="9"/>
        <v/>
      </c>
      <c r="AJ59" s="26" t="str">
        <f>IF(B59="", "", IF(OR(M59=$AA$3, N59=$AA$3), MAX($AJ$9:AJ58)+1))</f>
        <v/>
      </c>
      <c r="AL59" s="26" t="str">
        <f t="shared" si="10"/>
        <v/>
      </c>
      <c r="AM59" s="59" t="str">
        <f t="shared" si="11"/>
        <v/>
      </c>
      <c r="AO59" s="26" t="str">
        <f t="shared" si="12"/>
        <v/>
      </c>
      <c r="AP59" s="26" t="str">
        <f>IFERROR(RANK(AO59, $AO$10:$AO$2509, 0)+COUNTIF($AO$10:AO59, AO59)-1, "")</f>
        <v/>
      </c>
    </row>
    <row r="60" spans="1:42" x14ac:dyDescent="0.25">
      <c r="A60" s="12"/>
      <c r="B60" s="14"/>
      <c r="C60" s="15"/>
      <c r="D60" s="79"/>
      <c r="E60" s="16"/>
      <c r="F60" s="15"/>
      <c r="G60" s="15"/>
      <c r="H60" s="15"/>
      <c r="I60" s="15"/>
      <c r="J60" s="15"/>
      <c r="K60" s="17"/>
      <c r="L60" s="17"/>
      <c r="M60" s="17"/>
      <c r="N60" s="17"/>
      <c r="O60" s="17"/>
      <c r="P60" s="17"/>
      <c r="Q60" s="15"/>
      <c r="R60" s="18"/>
      <c r="S60" s="12"/>
      <c r="U60" s="31" t="str">
        <f t="shared" si="0"/>
        <v/>
      </c>
      <c r="V60" s="26" t="str">
        <f>IF(U60="", "", IF(COUNTIF($U$10:U59, U60)&gt;0, "", MAX($V$8:V59)+1))</f>
        <v/>
      </c>
      <c r="W60" s="26">
        <v>51</v>
      </c>
      <c r="X60" s="31" t="str">
        <f t="shared" si="1"/>
        <v/>
      </c>
      <c r="Y60" s="26" t="str">
        <f t="shared" si="2"/>
        <v/>
      </c>
      <c r="Z60" s="34" t="str">
        <f t="shared" si="3"/>
        <v/>
      </c>
      <c r="AA60" s="26" t="str">
        <f t="shared" si="4"/>
        <v/>
      </c>
      <c r="AC60" s="31" t="str">
        <f t="shared" si="5"/>
        <v/>
      </c>
      <c r="AE60" s="34" t="str">
        <f t="shared" si="6"/>
        <v/>
      </c>
      <c r="AF60" s="7" t="str">
        <f t="shared" si="7"/>
        <v/>
      </c>
      <c r="AG60" s="7" t="str">
        <f t="shared" si="8"/>
        <v/>
      </c>
      <c r="AH60" s="43" t="str">
        <f t="shared" si="9"/>
        <v/>
      </c>
      <c r="AJ60" s="26" t="str">
        <f>IF(B60="", "", IF(OR(M60=$AA$3, N60=$AA$3), MAX($AJ$9:AJ59)+1))</f>
        <v/>
      </c>
      <c r="AL60" s="26" t="str">
        <f t="shared" si="10"/>
        <v/>
      </c>
      <c r="AM60" s="59" t="str">
        <f t="shared" si="11"/>
        <v/>
      </c>
      <c r="AO60" s="26" t="str">
        <f t="shared" si="12"/>
        <v/>
      </c>
      <c r="AP60" s="26" t="str">
        <f>IFERROR(RANK(AO60, $AO$10:$AO$2509, 0)+COUNTIF($AO$10:AO60, AO60)-1, "")</f>
        <v/>
      </c>
    </row>
    <row r="61" spans="1:42" x14ac:dyDescent="0.25">
      <c r="A61" s="12"/>
      <c r="B61" s="14"/>
      <c r="C61" s="15"/>
      <c r="D61" s="79"/>
      <c r="E61" s="16"/>
      <c r="F61" s="15"/>
      <c r="G61" s="15"/>
      <c r="H61" s="15"/>
      <c r="I61" s="15"/>
      <c r="J61" s="15"/>
      <c r="K61" s="17"/>
      <c r="L61" s="17"/>
      <c r="M61" s="17"/>
      <c r="N61" s="17"/>
      <c r="O61" s="17"/>
      <c r="P61" s="17"/>
      <c r="Q61" s="15"/>
      <c r="R61" s="18"/>
      <c r="S61" s="12"/>
      <c r="U61" s="31" t="str">
        <f t="shared" si="0"/>
        <v/>
      </c>
      <c r="V61" s="26" t="str">
        <f>IF(U61="", "", IF(COUNTIF($U$10:U60, U61)&gt;0, "", MAX($V$8:V60)+1))</f>
        <v/>
      </c>
      <c r="W61" s="26">
        <v>52</v>
      </c>
      <c r="X61" s="31" t="str">
        <f t="shared" si="1"/>
        <v/>
      </c>
      <c r="Y61" s="26" t="str">
        <f t="shared" si="2"/>
        <v/>
      </c>
      <c r="Z61" s="34" t="str">
        <f t="shared" si="3"/>
        <v/>
      </c>
      <c r="AA61" s="26" t="str">
        <f t="shared" si="4"/>
        <v/>
      </c>
      <c r="AC61" s="31" t="str">
        <f t="shared" si="5"/>
        <v/>
      </c>
      <c r="AE61" s="34" t="str">
        <f t="shared" si="6"/>
        <v/>
      </c>
      <c r="AF61" s="7" t="str">
        <f t="shared" si="7"/>
        <v/>
      </c>
      <c r="AG61" s="7" t="str">
        <f t="shared" si="8"/>
        <v/>
      </c>
      <c r="AH61" s="43" t="str">
        <f t="shared" si="9"/>
        <v/>
      </c>
      <c r="AJ61" s="26" t="str">
        <f>IF(B61="", "", IF(OR(M61=$AA$3, N61=$AA$3), MAX($AJ$9:AJ60)+1))</f>
        <v/>
      </c>
      <c r="AL61" s="26" t="str">
        <f t="shared" si="10"/>
        <v/>
      </c>
      <c r="AM61" s="59" t="str">
        <f t="shared" si="11"/>
        <v/>
      </c>
      <c r="AO61" s="26" t="str">
        <f t="shared" si="12"/>
        <v/>
      </c>
      <c r="AP61" s="26" t="str">
        <f>IFERROR(RANK(AO61, $AO$10:$AO$2509, 0)+COUNTIF($AO$10:AO61, AO61)-1, "")</f>
        <v/>
      </c>
    </row>
    <row r="62" spans="1:42" x14ac:dyDescent="0.25">
      <c r="A62" s="12"/>
      <c r="B62" s="14"/>
      <c r="C62" s="15"/>
      <c r="D62" s="79"/>
      <c r="E62" s="16"/>
      <c r="F62" s="15"/>
      <c r="G62" s="15"/>
      <c r="H62" s="15"/>
      <c r="I62" s="15"/>
      <c r="J62" s="15"/>
      <c r="K62" s="17"/>
      <c r="L62" s="17"/>
      <c r="M62" s="17"/>
      <c r="N62" s="17"/>
      <c r="O62" s="17"/>
      <c r="P62" s="17"/>
      <c r="Q62" s="15"/>
      <c r="R62" s="18"/>
      <c r="S62" s="12"/>
      <c r="U62" s="31" t="str">
        <f t="shared" si="0"/>
        <v/>
      </c>
      <c r="V62" s="26" t="str">
        <f>IF(U62="", "", IF(COUNTIF($U$10:U61, U62)&gt;0, "", MAX($V$8:V61)+1))</f>
        <v/>
      </c>
      <c r="W62" s="26">
        <v>53</v>
      </c>
      <c r="X62" s="31" t="str">
        <f t="shared" si="1"/>
        <v/>
      </c>
      <c r="Y62" s="26" t="str">
        <f t="shared" si="2"/>
        <v/>
      </c>
      <c r="Z62" s="34" t="str">
        <f t="shared" si="3"/>
        <v/>
      </c>
      <c r="AA62" s="26" t="str">
        <f t="shared" si="4"/>
        <v/>
      </c>
      <c r="AC62" s="31" t="str">
        <f t="shared" si="5"/>
        <v/>
      </c>
      <c r="AE62" s="34" t="str">
        <f t="shared" si="6"/>
        <v/>
      </c>
      <c r="AF62" s="7" t="str">
        <f t="shared" si="7"/>
        <v/>
      </c>
      <c r="AG62" s="7" t="str">
        <f t="shared" si="8"/>
        <v/>
      </c>
      <c r="AH62" s="43" t="str">
        <f t="shared" si="9"/>
        <v/>
      </c>
      <c r="AJ62" s="26" t="str">
        <f>IF(B62="", "", IF(OR(M62=$AA$3, N62=$AA$3), MAX($AJ$9:AJ61)+1))</f>
        <v/>
      </c>
      <c r="AL62" s="26" t="str">
        <f t="shared" si="10"/>
        <v/>
      </c>
      <c r="AM62" s="59" t="str">
        <f t="shared" si="11"/>
        <v/>
      </c>
      <c r="AO62" s="26" t="str">
        <f t="shared" si="12"/>
        <v/>
      </c>
      <c r="AP62" s="26" t="str">
        <f>IFERROR(RANK(AO62, $AO$10:$AO$2509, 0)+COUNTIF($AO$10:AO62, AO62)-1, "")</f>
        <v/>
      </c>
    </row>
    <row r="63" spans="1:42" x14ac:dyDescent="0.25">
      <c r="A63" s="12"/>
      <c r="B63" s="14"/>
      <c r="C63" s="15"/>
      <c r="D63" s="79"/>
      <c r="E63" s="16"/>
      <c r="F63" s="15"/>
      <c r="G63" s="15"/>
      <c r="H63" s="15"/>
      <c r="I63" s="15"/>
      <c r="J63" s="15"/>
      <c r="K63" s="17"/>
      <c r="L63" s="17"/>
      <c r="M63" s="17"/>
      <c r="N63" s="17"/>
      <c r="O63" s="17"/>
      <c r="P63" s="17"/>
      <c r="Q63" s="15"/>
      <c r="R63" s="18"/>
      <c r="S63" s="12"/>
      <c r="U63" s="31" t="str">
        <f t="shared" si="0"/>
        <v/>
      </c>
      <c r="V63" s="26" t="str">
        <f>IF(U63="", "", IF(COUNTIF($U$10:U62, U63)&gt;0, "", MAX($V$8:V62)+1))</f>
        <v/>
      </c>
      <c r="W63" s="26">
        <v>54</v>
      </c>
      <c r="X63" s="31" t="str">
        <f t="shared" si="1"/>
        <v/>
      </c>
      <c r="Y63" s="26" t="str">
        <f t="shared" si="2"/>
        <v/>
      </c>
      <c r="Z63" s="34" t="str">
        <f t="shared" si="3"/>
        <v/>
      </c>
      <c r="AA63" s="26" t="str">
        <f t="shared" si="4"/>
        <v/>
      </c>
      <c r="AC63" s="31" t="str">
        <f t="shared" si="5"/>
        <v/>
      </c>
      <c r="AE63" s="34" t="str">
        <f t="shared" si="6"/>
        <v/>
      </c>
      <c r="AF63" s="7" t="str">
        <f t="shared" si="7"/>
        <v/>
      </c>
      <c r="AG63" s="7" t="str">
        <f t="shared" si="8"/>
        <v/>
      </c>
      <c r="AH63" s="43" t="str">
        <f t="shared" si="9"/>
        <v/>
      </c>
      <c r="AJ63" s="26" t="str">
        <f>IF(B63="", "", IF(OR(M63=$AA$3, N63=$AA$3), MAX($AJ$9:AJ62)+1))</f>
        <v/>
      </c>
      <c r="AL63" s="26" t="str">
        <f t="shared" si="10"/>
        <v/>
      </c>
      <c r="AM63" s="59" t="str">
        <f t="shared" si="11"/>
        <v/>
      </c>
      <c r="AO63" s="26" t="str">
        <f t="shared" si="12"/>
        <v/>
      </c>
      <c r="AP63" s="26" t="str">
        <f>IFERROR(RANK(AO63, $AO$10:$AO$2509, 0)+COUNTIF($AO$10:AO63, AO63)-1, "")</f>
        <v/>
      </c>
    </row>
    <row r="64" spans="1:42" x14ac:dyDescent="0.25">
      <c r="A64" s="12"/>
      <c r="B64" s="14"/>
      <c r="C64" s="15"/>
      <c r="D64" s="79"/>
      <c r="E64" s="16"/>
      <c r="F64" s="15"/>
      <c r="G64" s="15"/>
      <c r="H64" s="15"/>
      <c r="I64" s="15"/>
      <c r="J64" s="15"/>
      <c r="K64" s="17"/>
      <c r="L64" s="17"/>
      <c r="M64" s="17"/>
      <c r="N64" s="17"/>
      <c r="O64" s="17"/>
      <c r="P64" s="17"/>
      <c r="Q64" s="15"/>
      <c r="R64" s="18"/>
      <c r="S64" s="12"/>
      <c r="U64" s="31" t="str">
        <f t="shared" si="0"/>
        <v/>
      </c>
      <c r="V64" s="26" t="str">
        <f>IF(U64="", "", IF(COUNTIF($U$10:U63, U64)&gt;0, "", MAX($V$8:V63)+1))</f>
        <v/>
      </c>
      <c r="W64" s="26">
        <v>55</v>
      </c>
      <c r="X64" s="31" t="str">
        <f t="shared" si="1"/>
        <v/>
      </c>
      <c r="Y64" s="26" t="str">
        <f t="shared" si="2"/>
        <v/>
      </c>
      <c r="Z64" s="34" t="str">
        <f t="shared" si="3"/>
        <v/>
      </c>
      <c r="AA64" s="26" t="str">
        <f t="shared" si="4"/>
        <v/>
      </c>
      <c r="AC64" s="31" t="str">
        <f t="shared" si="5"/>
        <v/>
      </c>
      <c r="AE64" s="34" t="str">
        <f t="shared" si="6"/>
        <v/>
      </c>
      <c r="AF64" s="7" t="str">
        <f t="shared" si="7"/>
        <v/>
      </c>
      <c r="AG64" s="7" t="str">
        <f t="shared" si="8"/>
        <v/>
      </c>
      <c r="AH64" s="43" t="str">
        <f t="shared" si="9"/>
        <v/>
      </c>
      <c r="AJ64" s="26" t="str">
        <f>IF(B64="", "", IF(OR(M64=$AA$3, N64=$AA$3), MAX($AJ$9:AJ63)+1))</f>
        <v/>
      </c>
      <c r="AL64" s="26" t="str">
        <f t="shared" si="10"/>
        <v/>
      </c>
      <c r="AM64" s="59" t="str">
        <f t="shared" si="11"/>
        <v/>
      </c>
      <c r="AO64" s="26" t="str">
        <f t="shared" si="12"/>
        <v/>
      </c>
      <c r="AP64" s="26" t="str">
        <f>IFERROR(RANK(AO64, $AO$10:$AO$2509, 0)+COUNTIF($AO$10:AO64, AO64)-1, "")</f>
        <v/>
      </c>
    </row>
    <row r="65" spans="1:42" x14ac:dyDescent="0.25">
      <c r="A65" s="12"/>
      <c r="B65" s="14"/>
      <c r="C65" s="15"/>
      <c r="D65" s="79"/>
      <c r="E65" s="16"/>
      <c r="F65" s="15"/>
      <c r="G65" s="15"/>
      <c r="H65" s="15"/>
      <c r="I65" s="15"/>
      <c r="J65" s="15"/>
      <c r="K65" s="17"/>
      <c r="L65" s="17"/>
      <c r="M65" s="17"/>
      <c r="N65" s="17"/>
      <c r="O65" s="17"/>
      <c r="P65" s="17"/>
      <c r="Q65" s="15"/>
      <c r="R65" s="18"/>
      <c r="S65" s="12"/>
      <c r="U65" s="31" t="str">
        <f t="shared" si="0"/>
        <v/>
      </c>
      <c r="V65" s="26" t="str">
        <f>IF(U65="", "", IF(COUNTIF($U$10:U64, U65)&gt;0, "", MAX($V$8:V64)+1))</f>
        <v/>
      </c>
      <c r="W65" s="26">
        <v>56</v>
      </c>
      <c r="X65" s="31" t="str">
        <f t="shared" si="1"/>
        <v/>
      </c>
      <c r="Y65" s="26" t="str">
        <f t="shared" si="2"/>
        <v/>
      </c>
      <c r="Z65" s="34" t="str">
        <f t="shared" si="3"/>
        <v/>
      </c>
      <c r="AA65" s="26" t="str">
        <f t="shared" si="4"/>
        <v/>
      </c>
      <c r="AC65" s="31" t="str">
        <f t="shared" si="5"/>
        <v/>
      </c>
      <c r="AE65" s="34" t="str">
        <f t="shared" si="6"/>
        <v/>
      </c>
      <c r="AF65" s="7" t="str">
        <f t="shared" si="7"/>
        <v/>
      </c>
      <c r="AG65" s="7" t="str">
        <f t="shared" si="8"/>
        <v/>
      </c>
      <c r="AH65" s="43" t="str">
        <f t="shared" si="9"/>
        <v/>
      </c>
      <c r="AJ65" s="26" t="str">
        <f>IF(B65="", "", IF(OR(M65=$AA$3, N65=$AA$3), MAX($AJ$9:AJ64)+1))</f>
        <v/>
      </c>
      <c r="AL65" s="26" t="str">
        <f t="shared" si="10"/>
        <v/>
      </c>
      <c r="AM65" s="59" t="str">
        <f t="shared" si="11"/>
        <v/>
      </c>
      <c r="AO65" s="26" t="str">
        <f t="shared" si="12"/>
        <v/>
      </c>
      <c r="AP65" s="26" t="str">
        <f>IFERROR(RANK(AO65, $AO$10:$AO$2509, 0)+COUNTIF($AO$10:AO65, AO65)-1, "")</f>
        <v/>
      </c>
    </row>
    <row r="66" spans="1:42" x14ac:dyDescent="0.25">
      <c r="A66" s="12"/>
      <c r="B66" s="14"/>
      <c r="C66" s="15"/>
      <c r="D66" s="79"/>
      <c r="E66" s="16"/>
      <c r="F66" s="15"/>
      <c r="G66" s="15"/>
      <c r="H66" s="15"/>
      <c r="I66" s="15"/>
      <c r="J66" s="15"/>
      <c r="K66" s="17"/>
      <c r="L66" s="17"/>
      <c r="M66" s="17"/>
      <c r="N66" s="17"/>
      <c r="O66" s="17"/>
      <c r="P66" s="17"/>
      <c r="Q66" s="15"/>
      <c r="R66" s="18"/>
      <c r="S66" s="12"/>
      <c r="U66" s="31" t="str">
        <f t="shared" si="0"/>
        <v/>
      </c>
      <c r="V66" s="26" t="str">
        <f>IF(U66="", "", IF(COUNTIF($U$10:U65, U66)&gt;0, "", MAX($V$8:V65)+1))</f>
        <v/>
      </c>
      <c r="W66" s="26">
        <v>57</v>
      </c>
      <c r="X66" s="31" t="str">
        <f t="shared" si="1"/>
        <v/>
      </c>
      <c r="Y66" s="26" t="str">
        <f t="shared" si="2"/>
        <v/>
      </c>
      <c r="Z66" s="34" t="str">
        <f t="shared" si="3"/>
        <v/>
      </c>
      <c r="AA66" s="26" t="str">
        <f t="shared" si="4"/>
        <v/>
      </c>
      <c r="AC66" s="31" t="str">
        <f t="shared" si="5"/>
        <v/>
      </c>
      <c r="AE66" s="34" t="str">
        <f t="shared" si="6"/>
        <v/>
      </c>
      <c r="AF66" s="7" t="str">
        <f t="shared" si="7"/>
        <v/>
      </c>
      <c r="AG66" s="7" t="str">
        <f t="shared" si="8"/>
        <v/>
      </c>
      <c r="AH66" s="43" t="str">
        <f t="shared" si="9"/>
        <v/>
      </c>
      <c r="AJ66" s="26" t="str">
        <f>IF(B66="", "", IF(OR(M66=$AA$3, N66=$AA$3), MAX($AJ$9:AJ65)+1))</f>
        <v/>
      </c>
      <c r="AL66" s="26" t="str">
        <f t="shared" si="10"/>
        <v/>
      </c>
      <c r="AM66" s="59" t="str">
        <f t="shared" si="11"/>
        <v/>
      </c>
      <c r="AO66" s="26" t="str">
        <f t="shared" si="12"/>
        <v/>
      </c>
      <c r="AP66" s="26" t="str">
        <f>IFERROR(RANK(AO66, $AO$10:$AO$2509, 0)+COUNTIF($AO$10:AO66, AO66)-1, "")</f>
        <v/>
      </c>
    </row>
    <row r="67" spans="1:42" x14ac:dyDescent="0.25">
      <c r="A67" s="12"/>
      <c r="B67" s="14"/>
      <c r="C67" s="15"/>
      <c r="D67" s="79"/>
      <c r="E67" s="16"/>
      <c r="F67" s="15"/>
      <c r="G67" s="15"/>
      <c r="H67" s="15"/>
      <c r="I67" s="15"/>
      <c r="J67" s="15"/>
      <c r="K67" s="17"/>
      <c r="L67" s="17"/>
      <c r="M67" s="17"/>
      <c r="N67" s="17"/>
      <c r="O67" s="17"/>
      <c r="P67" s="17"/>
      <c r="Q67" s="15"/>
      <c r="R67" s="18"/>
      <c r="S67" s="12"/>
      <c r="U67" s="31" t="str">
        <f t="shared" si="0"/>
        <v/>
      </c>
      <c r="V67" s="26" t="str">
        <f>IF(U67="", "", IF(COUNTIF($U$10:U66, U67)&gt;0, "", MAX($V$8:V66)+1))</f>
        <v/>
      </c>
      <c r="W67" s="26">
        <v>58</v>
      </c>
      <c r="X67" s="31" t="str">
        <f t="shared" si="1"/>
        <v/>
      </c>
      <c r="Y67" s="26" t="str">
        <f t="shared" si="2"/>
        <v/>
      </c>
      <c r="Z67" s="34" t="str">
        <f t="shared" si="3"/>
        <v/>
      </c>
      <c r="AA67" s="26" t="str">
        <f t="shared" si="4"/>
        <v/>
      </c>
      <c r="AC67" s="31" t="str">
        <f t="shared" si="5"/>
        <v/>
      </c>
      <c r="AE67" s="34" t="str">
        <f t="shared" si="6"/>
        <v/>
      </c>
      <c r="AF67" s="7" t="str">
        <f t="shared" si="7"/>
        <v/>
      </c>
      <c r="AG67" s="7" t="str">
        <f t="shared" si="8"/>
        <v/>
      </c>
      <c r="AH67" s="43" t="str">
        <f t="shared" si="9"/>
        <v/>
      </c>
      <c r="AJ67" s="26" t="str">
        <f>IF(B67="", "", IF(OR(M67=$AA$3, N67=$AA$3), MAX($AJ$9:AJ66)+1))</f>
        <v/>
      </c>
      <c r="AL67" s="26" t="str">
        <f t="shared" si="10"/>
        <v/>
      </c>
      <c r="AM67" s="59" t="str">
        <f t="shared" si="11"/>
        <v/>
      </c>
      <c r="AO67" s="26" t="str">
        <f t="shared" si="12"/>
        <v/>
      </c>
      <c r="AP67" s="26" t="str">
        <f>IFERROR(RANK(AO67, $AO$10:$AO$2509, 0)+COUNTIF($AO$10:AO67, AO67)-1, "")</f>
        <v/>
      </c>
    </row>
    <row r="68" spans="1:42" x14ac:dyDescent="0.25">
      <c r="A68" s="12"/>
      <c r="B68" s="14"/>
      <c r="C68" s="15"/>
      <c r="D68" s="79"/>
      <c r="E68" s="16"/>
      <c r="F68" s="15"/>
      <c r="G68" s="15"/>
      <c r="H68" s="15"/>
      <c r="I68" s="15"/>
      <c r="J68" s="15"/>
      <c r="K68" s="17"/>
      <c r="L68" s="17"/>
      <c r="M68" s="17"/>
      <c r="N68" s="17"/>
      <c r="O68" s="17"/>
      <c r="P68" s="17"/>
      <c r="Q68" s="15"/>
      <c r="R68" s="18"/>
      <c r="S68" s="12"/>
      <c r="U68" s="31" t="str">
        <f t="shared" si="0"/>
        <v/>
      </c>
      <c r="V68" s="26" t="str">
        <f>IF(U68="", "", IF(COUNTIF($U$10:U67, U68)&gt;0, "", MAX($V$8:V67)+1))</f>
        <v/>
      </c>
      <c r="W68" s="26">
        <v>59</v>
      </c>
      <c r="X68" s="31" t="str">
        <f t="shared" si="1"/>
        <v/>
      </c>
      <c r="Y68" s="26" t="str">
        <f t="shared" si="2"/>
        <v/>
      </c>
      <c r="Z68" s="34" t="str">
        <f t="shared" si="3"/>
        <v/>
      </c>
      <c r="AA68" s="26" t="str">
        <f t="shared" si="4"/>
        <v/>
      </c>
      <c r="AC68" s="31" t="str">
        <f t="shared" si="5"/>
        <v/>
      </c>
      <c r="AE68" s="34" t="str">
        <f t="shared" si="6"/>
        <v/>
      </c>
      <c r="AF68" s="7" t="str">
        <f t="shared" si="7"/>
        <v/>
      </c>
      <c r="AG68" s="7" t="str">
        <f t="shared" si="8"/>
        <v/>
      </c>
      <c r="AH68" s="43" t="str">
        <f t="shared" si="9"/>
        <v/>
      </c>
      <c r="AJ68" s="26" t="str">
        <f>IF(B68="", "", IF(OR(M68=$AA$3, N68=$AA$3), MAX($AJ$9:AJ67)+1))</f>
        <v/>
      </c>
      <c r="AL68" s="26" t="str">
        <f t="shared" si="10"/>
        <v/>
      </c>
      <c r="AM68" s="59" t="str">
        <f t="shared" si="11"/>
        <v/>
      </c>
      <c r="AO68" s="26" t="str">
        <f t="shared" si="12"/>
        <v/>
      </c>
      <c r="AP68" s="26" t="str">
        <f>IFERROR(RANK(AO68, $AO$10:$AO$2509, 0)+COUNTIF($AO$10:AO68, AO68)-1, "")</f>
        <v/>
      </c>
    </row>
    <row r="69" spans="1:42" x14ac:dyDescent="0.25">
      <c r="A69" s="12"/>
      <c r="B69" s="14"/>
      <c r="C69" s="15"/>
      <c r="D69" s="79"/>
      <c r="E69" s="16"/>
      <c r="F69" s="15"/>
      <c r="G69" s="15"/>
      <c r="H69" s="15"/>
      <c r="I69" s="15"/>
      <c r="J69" s="15"/>
      <c r="K69" s="17"/>
      <c r="L69" s="17"/>
      <c r="M69" s="17"/>
      <c r="N69" s="17"/>
      <c r="O69" s="17"/>
      <c r="P69" s="17"/>
      <c r="Q69" s="15"/>
      <c r="R69" s="18"/>
      <c r="S69" s="12"/>
      <c r="U69" s="31" t="str">
        <f t="shared" si="0"/>
        <v/>
      </c>
      <c r="V69" s="26" t="str">
        <f>IF(U69="", "", IF(COUNTIF($U$10:U68, U69)&gt;0, "", MAX($V$8:V68)+1))</f>
        <v/>
      </c>
      <c r="W69" s="26">
        <v>60</v>
      </c>
      <c r="X69" s="31" t="str">
        <f t="shared" si="1"/>
        <v/>
      </c>
      <c r="Y69" s="26" t="str">
        <f t="shared" si="2"/>
        <v/>
      </c>
      <c r="Z69" s="34" t="str">
        <f t="shared" si="3"/>
        <v/>
      </c>
      <c r="AA69" s="26" t="str">
        <f t="shared" si="4"/>
        <v/>
      </c>
      <c r="AC69" s="31" t="str">
        <f t="shared" si="5"/>
        <v/>
      </c>
      <c r="AE69" s="34" t="str">
        <f t="shared" si="6"/>
        <v/>
      </c>
      <c r="AF69" s="7" t="str">
        <f t="shared" si="7"/>
        <v/>
      </c>
      <c r="AG69" s="7" t="str">
        <f t="shared" si="8"/>
        <v/>
      </c>
      <c r="AH69" s="43" t="str">
        <f t="shared" si="9"/>
        <v/>
      </c>
      <c r="AJ69" s="26" t="str">
        <f>IF(B69="", "", IF(OR(M69=$AA$3, N69=$AA$3), MAX($AJ$9:AJ68)+1))</f>
        <v/>
      </c>
      <c r="AL69" s="26" t="str">
        <f t="shared" si="10"/>
        <v/>
      </c>
      <c r="AM69" s="59" t="str">
        <f t="shared" si="11"/>
        <v/>
      </c>
      <c r="AO69" s="26" t="str">
        <f t="shared" si="12"/>
        <v/>
      </c>
      <c r="AP69" s="26" t="str">
        <f>IFERROR(RANK(AO69, $AO$10:$AO$2509, 0)+COUNTIF($AO$10:AO69, AO69)-1, "")</f>
        <v/>
      </c>
    </row>
    <row r="70" spans="1:42" x14ac:dyDescent="0.25">
      <c r="A70" s="12"/>
      <c r="B70" s="14"/>
      <c r="C70" s="15"/>
      <c r="D70" s="79"/>
      <c r="E70" s="16"/>
      <c r="F70" s="15"/>
      <c r="G70" s="15"/>
      <c r="H70" s="15"/>
      <c r="I70" s="15"/>
      <c r="J70" s="15"/>
      <c r="K70" s="17"/>
      <c r="L70" s="17"/>
      <c r="M70" s="17"/>
      <c r="N70" s="17"/>
      <c r="O70" s="17"/>
      <c r="P70" s="17"/>
      <c r="Q70" s="15"/>
      <c r="R70" s="18"/>
      <c r="S70" s="12"/>
      <c r="U70" s="31" t="str">
        <f t="shared" si="0"/>
        <v/>
      </c>
      <c r="V70" s="26" t="str">
        <f>IF(U70="", "", IF(COUNTIF($U$10:U69, U70)&gt;0, "", MAX($V$8:V69)+1))</f>
        <v/>
      </c>
      <c r="W70" s="26">
        <v>61</v>
      </c>
      <c r="X70" s="31" t="str">
        <f t="shared" si="1"/>
        <v/>
      </c>
      <c r="Y70" s="26" t="str">
        <f t="shared" si="2"/>
        <v/>
      </c>
      <c r="Z70" s="34" t="str">
        <f t="shared" si="3"/>
        <v/>
      </c>
      <c r="AA70" s="26" t="str">
        <f t="shared" si="4"/>
        <v/>
      </c>
      <c r="AC70" s="31" t="str">
        <f t="shared" si="5"/>
        <v/>
      </c>
      <c r="AE70" s="34" t="str">
        <f t="shared" si="6"/>
        <v/>
      </c>
      <c r="AF70" s="7" t="str">
        <f t="shared" si="7"/>
        <v/>
      </c>
      <c r="AG70" s="7" t="str">
        <f t="shared" si="8"/>
        <v/>
      </c>
      <c r="AH70" s="43" t="str">
        <f t="shared" si="9"/>
        <v/>
      </c>
      <c r="AJ70" s="26" t="str">
        <f>IF(B70="", "", IF(OR(M70=$AA$3, N70=$AA$3), MAX($AJ$9:AJ69)+1))</f>
        <v/>
      </c>
      <c r="AL70" s="26" t="str">
        <f t="shared" si="10"/>
        <v/>
      </c>
      <c r="AM70" s="59" t="str">
        <f t="shared" si="11"/>
        <v/>
      </c>
      <c r="AO70" s="26" t="str">
        <f t="shared" si="12"/>
        <v/>
      </c>
      <c r="AP70" s="26" t="str">
        <f>IFERROR(RANK(AO70, $AO$10:$AO$2509, 0)+COUNTIF($AO$10:AO70, AO70)-1, "")</f>
        <v/>
      </c>
    </row>
    <row r="71" spans="1:42" x14ac:dyDescent="0.25">
      <c r="A71" s="12"/>
      <c r="B71" s="14"/>
      <c r="C71" s="15"/>
      <c r="D71" s="79"/>
      <c r="E71" s="16"/>
      <c r="F71" s="15"/>
      <c r="G71" s="15"/>
      <c r="H71" s="15"/>
      <c r="I71" s="15"/>
      <c r="J71" s="15"/>
      <c r="K71" s="17"/>
      <c r="L71" s="17"/>
      <c r="M71" s="17"/>
      <c r="N71" s="17"/>
      <c r="O71" s="17"/>
      <c r="P71" s="17"/>
      <c r="Q71" s="15"/>
      <c r="R71" s="18"/>
      <c r="S71" s="12"/>
      <c r="U71" s="31" t="str">
        <f t="shared" si="0"/>
        <v/>
      </c>
      <c r="V71" s="26" t="str">
        <f>IF(U71="", "", IF(COUNTIF($U$10:U70, U71)&gt;0, "", MAX($V$8:V70)+1))</f>
        <v/>
      </c>
      <c r="W71" s="26">
        <v>62</v>
      </c>
      <c r="X71" s="31" t="str">
        <f t="shared" si="1"/>
        <v/>
      </c>
      <c r="Y71" s="26" t="str">
        <f t="shared" si="2"/>
        <v/>
      </c>
      <c r="Z71" s="34" t="str">
        <f t="shared" si="3"/>
        <v/>
      </c>
      <c r="AA71" s="26" t="str">
        <f t="shared" si="4"/>
        <v/>
      </c>
      <c r="AC71" s="31" t="str">
        <f t="shared" si="5"/>
        <v/>
      </c>
      <c r="AE71" s="34" t="str">
        <f t="shared" si="6"/>
        <v/>
      </c>
      <c r="AF71" s="7" t="str">
        <f t="shared" si="7"/>
        <v/>
      </c>
      <c r="AG71" s="7" t="str">
        <f t="shared" si="8"/>
        <v/>
      </c>
      <c r="AH71" s="43" t="str">
        <f t="shared" si="9"/>
        <v/>
      </c>
      <c r="AJ71" s="26" t="str">
        <f>IF(B71="", "", IF(OR(M71=$AA$3, N71=$AA$3), MAX($AJ$9:AJ70)+1))</f>
        <v/>
      </c>
      <c r="AL71" s="26" t="str">
        <f t="shared" si="10"/>
        <v/>
      </c>
      <c r="AM71" s="59" t="str">
        <f t="shared" si="11"/>
        <v/>
      </c>
      <c r="AO71" s="26" t="str">
        <f t="shared" si="12"/>
        <v/>
      </c>
      <c r="AP71" s="26" t="str">
        <f>IFERROR(RANK(AO71, $AO$10:$AO$2509, 0)+COUNTIF($AO$10:AO71, AO71)-1, "")</f>
        <v/>
      </c>
    </row>
    <row r="72" spans="1:42" x14ac:dyDescent="0.25">
      <c r="A72" s="12"/>
      <c r="B72" s="14"/>
      <c r="C72" s="15"/>
      <c r="D72" s="79"/>
      <c r="E72" s="16"/>
      <c r="F72" s="15"/>
      <c r="G72" s="15"/>
      <c r="H72" s="15"/>
      <c r="I72" s="15"/>
      <c r="J72" s="15"/>
      <c r="K72" s="17"/>
      <c r="L72" s="17"/>
      <c r="M72" s="17"/>
      <c r="N72" s="17"/>
      <c r="O72" s="17"/>
      <c r="P72" s="17"/>
      <c r="Q72" s="15"/>
      <c r="R72" s="18"/>
      <c r="S72" s="12"/>
      <c r="U72" s="31" t="str">
        <f t="shared" si="0"/>
        <v/>
      </c>
      <c r="V72" s="26" t="str">
        <f>IF(U72="", "", IF(COUNTIF($U$10:U71, U72)&gt;0, "", MAX($V$8:V71)+1))</f>
        <v/>
      </c>
      <c r="W72" s="26">
        <v>63</v>
      </c>
      <c r="X72" s="31" t="str">
        <f t="shared" si="1"/>
        <v/>
      </c>
      <c r="Y72" s="26" t="str">
        <f t="shared" si="2"/>
        <v/>
      </c>
      <c r="Z72" s="34" t="str">
        <f t="shared" si="3"/>
        <v/>
      </c>
      <c r="AA72" s="26" t="str">
        <f t="shared" si="4"/>
        <v/>
      </c>
      <c r="AC72" s="31" t="str">
        <f t="shared" si="5"/>
        <v/>
      </c>
      <c r="AE72" s="34" t="str">
        <f t="shared" si="6"/>
        <v/>
      </c>
      <c r="AF72" s="7" t="str">
        <f t="shared" si="7"/>
        <v/>
      </c>
      <c r="AG72" s="7" t="str">
        <f t="shared" si="8"/>
        <v/>
      </c>
      <c r="AH72" s="43" t="str">
        <f t="shared" si="9"/>
        <v/>
      </c>
      <c r="AJ72" s="26" t="str">
        <f>IF(B72="", "", IF(OR(M72=$AA$3, N72=$AA$3), MAX($AJ$9:AJ71)+1))</f>
        <v/>
      </c>
      <c r="AL72" s="26" t="str">
        <f t="shared" si="10"/>
        <v/>
      </c>
      <c r="AM72" s="59" t="str">
        <f t="shared" si="11"/>
        <v/>
      </c>
      <c r="AO72" s="26" t="str">
        <f t="shared" si="12"/>
        <v/>
      </c>
      <c r="AP72" s="26" t="str">
        <f>IFERROR(RANK(AO72, $AO$10:$AO$2509, 0)+COUNTIF($AO$10:AO72, AO72)-1, "")</f>
        <v/>
      </c>
    </row>
    <row r="73" spans="1:42" x14ac:dyDescent="0.25">
      <c r="A73" s="12"/>
      <c r="B73" s="14"/>
      <c r="C73" s="15"/>
      <c r="D73" s="79"/>
      <c r="E73" s="16"/>
      <c r="F73" s="15"/>
      <c r="G73" s="15"/>
      <c r="H73" s="15"/>
      <c r="I73" s="15"/>
      <c r="J73" s="15"/>
      <c r="K73" s="17"/>
      <c r="L73" s="17"/>
      <c r="M73" s="17"/>
      <c r="N73" s="17"/>
      <c r="O73" s="17"/>
      <c r="P73" s="17"/>
      <c r="Q73" s="15"/>
      <c r="R73" s="18"/>
      <c r="S73" s="12"/>
      <c r="U73" s="31" t="str">
        <f t="shared" si="0"/>
        <v/>
      </c>
      <c r="V73" s="26" t="str">
        <f>IF(U73="", "", IF(COUNTIF($U$10:U72, U73)&gt;0, "", MAX($V$8:V72)+1))</f>
        <v/>
      </c>
      <c r="W73" s="26">
        <v>64</v>
      </c>
      <c r="X73" s="31" t="str">
        <f t="shared" si="1"/>
        <v/>
      </c>
      <c r="Y73" s="26" t="str">
        <f t="shared" si="2"/>
        <v/>
      </c>
      <c r="Z73" s="34" t="str">
        <f t="shared" si="3"/>
        <v/>
      </c>
      <c r="AA73" s="26" t="str">
        <f t="shared" si="4"/>
        <v/>
      </c>
      <c r="AC73" s="31" t="str">
        <f t="shared" si="5"/>
        <v/>
      </c>
      <c r="AE73" s="34" t="str">
        <f t="shared" si="6"/>
        <v/>
      </c>
      <c r="AF73" s="7" t="str">
        <f t="shared" si="7"/>
        <v/>
      </c>
      <c r="AG73" s="7" t="str">
        <f t="shared" si="8"/>
        <v/>
      </c>
      <c r="AH73" s="43" t="str">
        <f t="shared" si="9"/>
        <v/>
      </c>
      <c r="AJ73" s="26" t="str">
        <f>IF(B73="", "", IF(OR(M73=$AA$3, N73=$AA$3), MAX($AJ$9:AJ72)+1))</f>
        <v/>
      </c>
      <c r="AL73" s="26" t="str">
        <f t="shared" si="10"/>
        <v/>
      </c>
      <c r="AM73" s="59" t="str">
        <f t="shared" si="11"/>
        <v/>
      </c>
      <c r="AO73" s="26" t="str">
        <f t="shared" si="12"/>
        <v/>
      </c>
      <c r="AP73" s="26" t="str">
        <f>IFERROR(RANK(AO73, $AO$10:$AO$2509, 0)+COUNTIF($AO$10:AO73, AO73)-1, "")</f>
        <v/>
      </c>
    </row>
    <row r="74" spans="1:42" x14ac:dyDescent="0.25">
      <c r="A74" s="12"/>
      <c r="B74" s="14"/>
      <c r="C74" s="15"/>
      <c r="D74" s="79"/>
      <c r="E74" s="16"/>
      <c r="F74" s="15"/>
      <c r="G74" s="15"/>
      <c r="H74" s="15"/>
      <c r="I74" s="15"/>
      <c r="J74" s="15"/>
      <c r="K74" s="17"/>
      <c r="L74" s="17"/>
      <c r="M74" s="17"/>
      <c r="N74" s="17"/>
      <c r="O74" s="17"/>
      <c r="P74" s="17"/>
      <c r="Q74" s="15"/>
      <c r="R74" s="18"/>
      <c r="S74" s="12"/>
      <c r="U74" s="31" t="str">
        <f t="shared" si="0"/>
        <v/>
      </c>
      <c r="V74" s="26" t="str">
        <f>IF(U74="", "", IF(COUNTIF($U$10:U73, U74)&gt;0, "", MAX($V$8:V73)+1))</f>
        <v/>
      </c>
      <c r="W74" s="26">
        <v>65</v>
      </c>
      <c r="X74" s="31" t="str">
        <f t="shared" si="1"/>
        <v/>
      </c>
      <c r="Y74" s="26" t="str">
        <f t="shared" si="2"/>
        <v/>
      </c>
      <c r="Z74" s="34" t="str">
        <f t="shared" si="3"/>
        <v/>
      </c>
      <c r="AA74" s="26" t="str">
        <f t="shared" si="4"/>
        <v/>
      </c>
      <c r="AC74" s="31" t="str">
        <f t="shared" si="5"/>
        <v/>
      </c>
      <c r="AE74" s="34" t="str">
        <f t="shared" si="6"/>
        <v/>
      </c>
      <c r="AF74" s="7" t="str">
        <f t="shared" si="7"/>
        <v/>
      </c>
      <c r="AG74" s="7" t="str">
        <f t="shared" si="8"/>
        <v/>
      </c>
      <c r="AH74" s="43" t="str">
        <f t="shared" si="9"/>
        <v/>
      </c>
      <c r="AJ74" s="26" t="str">
        <f>IF(B74="", "", IF(OR(M74=$AA$3, N74=$AA$3), MAX($AJ$9:AJ73)+1))</f>
        <v/>
      </c>
      <c r="AL74" s="26" t="str">
        <f t="shared" si="10"/>
        <v/>
      </c>
      <c r="AM74" s="59" t="str">
        <f t="shared" si="11"/>
        <v/>
      </c>
      <c r="AO74" s="26" t="str">
        <f t="shared" si="12"/>
        <v/>
      </c>
      <c r="AP74" s="26" t="str">
        <f>IFERROR(RANK(AO74, $AO$10:$AO$2509, 0)+COUNTIF($AO$10:AO74, AO74)-1, "")</f>
        <v/>
      </c>
    </row>
    <row r="75" spans="1:42" x14ac:dyDescent="0.25">
      <c r="A75" s="12"/>
      <c r="B75" s="14"/>
      <c r="C75" s="15"/>
      <c r="D75" s="79"/>
      <c r="E75" s="16"/>
      <c r="F75" s="15"/>
      <c r="G75" s="15"/>
      <c r="H75" s="15"/>
      <c r="I75" s="15"/>
      <c r="J75" s="15"/>
      <c r="K75" s="17"/>
      <c r="L75" s="17"/>
      <c r="M75" s="17"/>
      <c r="N75" s="17"/>
      <c r="O75" s="17"/>
      <c r="P75" s="17"/>
      <c r="Q75" s="15"/>
      <c r="R75" s="18"/>
      <c r="S75" s="12"/>
      <c r="U75" s="31" t="str">
        <f t="shared" ref="U75:U138" si="13">IF(M75="", "", M75)</f>
        <v/>
      </c>
      <c r="V75" s="26" t="str">
        <f>IF(U75="", "", IF(COUNTIF($U$10:U74, U75)&gt;0, "", MAX($V$8:V74)+1))</f>
        <v/>
      </c>
      <c r="W75" s="26">
        <v>66</v>
      </c>
      <c r="X75" s="31" t="str">
        <f t="shared" ref="X75:X138" si="14">IFERROR(INDEX($U$10:$U$5009, MATCH(W75, $V$10:$V$5009, 0)), "")</f>
        <v/>
      </c>
      <c r="Y75" s="26" t="str">
        <f t="shared" ref="Y75:Y138" si="15">IF(X75="", "", COUNTIF($X$10:$X$2509,"&lt;"&amp;X75)+1)</f>
        <v/>
      </c>
      <c r="Z75" s="34" t="str">
        <f t="shared" ref="Z75:Z138" si="16">IF(Y75="", "", Y75-$Y$4)</f>
        <v/>
      </c>
      <c r="AA75" s="26" t="str">
        <f t="shared" ref="AA75:AA138" si="17">IFERROR(INDEX($X$10:$X$2509, MATCH(W75, $Z$10:$Z$2509, 0)), "")</f>
        <v/>
      </c>
      <c r="AC75" s="31" t="str">
        <f t="shared" ref="AC75:AC138" si="18">IF(B75="", "", IF(COUNTIF($B$10:$B$2509, B75)&gt;1, "X", ""))</f>
        <v/>
      </c>
      <c r="AE75" s="34" t="str">
        <f t="shared" ref="AE75:AE138" si="19">IF(P75=$P$8, $AE$3, "")</f>
        <v/>
      </c>
      <c r="AF75" s="7" t="str">
        <f t="shared" ref="AF75:AF138" si="20">IF(OR(D75&gt;0, E75&gt;0), $AE$3, "")</f>
        <v/>
      </c>
      <c r="AG75" s="7" t="str">
        <f t="shared" ref="AG75:AG138" si="21">IF(G75="", "", $AE$3)</f>
        <v/>
      </c>
      <c r="AH75" s="43" t="str">
        <f t="shared" ref="AH75:AH138" si="22">IF(F75="", "", $AE$3)</f>
        <v/>
      </c>
      <c r="AJ75" s="26" t="str">
        <f>IF(B75="", "", IF(OR(M75=$AA$3, N75=$AA$3), MAX($AJ$9:AJ74)+1))</f>
        <v/>
      </c>
      <c r="AL75" s="26" t="str">
        <f t="shared" ref="AL75:AL138" si="23">IF(B75="", "", COUNTIF($B$10:$B$2509,"&lt;"&amp;B75)+1)</f>
        <v/>
      </c>
      <c r="AM75" s="59" t="str">
        <f t="shared" ref="AM75:AM138" si="24">IFERROR(INDEX($B$10:$B$2509, MATCH(W75, $AL$10:$AL$2509, 0)), "")</f>
        <v/>
      </c>
      <c r="AO75" s="26" t="str">
        <f t="shared" ref="AO75:AO138" si="25">IF(AA75="", "", COUNTIF($M$10:$N$2509, AA75))</f>
        <v/>
      </c>
      <c r="AP75" s="26" t="str">
        <f>IFERROR(RANK(AO75, $AO$10:$AO$2509, 0)+COUNTIF($AO$10:AO75, AO75)-1, "")</f>
        <v/>
      </c>
    </row>
    <row r="76" spans="1:42" x14ac:dyDescent="0.25">
      <c r="A76" s="12"/>
      <c r="B76" s="14"/>
      <c r="C76" s="15"/>
      <c r="D76" s="79"/>
      <c r="E76" s="16"/>
      <c r="F76" s="15"/>
      <c r="G76" s="15"/>
      <c r="H76" s="15"/>
      <c r="I76" s="15"/>
      <c r="J76" s="15"/>
      <c r="K76" s="17"/>
      <c r="L76" s="17"/>
      <c r="M76" s="17"/>
      <c r="N76" s="17"/>
      <c r="O76" s="17"/>
      <c r="P76" s="17"/>
      <c r="Q76" s="15"/>
      <c r="R76" s="18"/>
      <c r="S76" s="12"/>
      <c r="U76" s="31" t="str">
        <f t="shared" si="13"/>
        <v/>
      </c>
      <c r="V76" s="26" t="str">
        <f>IF(U76="", "", IF(COUNTIF($U$10:U75, U76)&gt;0, "", MAX($V$8:V75)+1))</f>
        <v/>
      </c>
      <c r="W76" s="26">
        <v>67</v>
      </c>
      <c r="X76" s="31" t="str">
        <f t="shared" si="14"/>
        <v/>
      </c>
      <c r="Y76" s="26" t="str">
        <f t="shared" si="15"/>
        <v/>
      </c>
      <c r="Z76" s="34" t="str">
        <f t="shared" si="16"/>
        <v/>
      </c>
      <c r="AA76" s="26" t="str">
        <f t="shared" si="17"/>
        <v/>
      </c>
      <c r="AC76" s="31" t="str">
        <f t="shared" si="18"/>
        <v/>
      </c>
      <c r="AE76" s="34" t="str">
        <f t="shared" si="19"/>
        <v/>
      </c>
      <c r="AF76" s="7" t="str">
        <f t="shared" si="20"/>
        <v/>
      </c>
      <c r="AG76" s="7" t="str">
        <f t="shared" si="21"/>
        <v/>
      </c>
      <c r="AH76" s="43" t="str">
        <f t="shared" si="22"/>
        <v/>
      </c>
      <c r="AJ76" s="26" t="str">
        <f>IF(B76="", "", IF(OR(M76=$AA$3, N76=$AA$3), MAX($AJ$9:AJ75)+1))</f>
        <v/>
      </c>
      <c r="AL76" s="26" t="str">
        <f t="shared" si="23"/>
        <v/>
      </c>
      <c r="AM76" s="59" t="str">
        <f t="shared" si="24"/>
        <v/>
      </c>
      <c r="AO76" s="26" t="str">
        <f t="shared" si="25"/>
        <v/>
      </c>
      <c r="AP76" s="26" t="str">
        <f>IFERROR(RANK(AO76, $AO$10:$AO$2509, 0)+COUNTIF($AO$10:AO76, AO76)-1, "")</f>
        <v/>
      </c>
    </row>
    <row r="77" spans="1:42" x14ac:dyDescent="0.25">
      <c r="A77" s="12"/>
      <c r="B77" s="14"/>
      <c r="C77" s="15"/>
      <c r="D77" s="79"/>
      <c r="E77" s="16"/>
      <c r="F77" s="15"/>
      <c r="G77" s="15"/>
      <c r="H77" s="15"/>
      <c r="I77" s="15"/>
      <c r="J77" s="15"/>
      <c r="K77" s="17"/>
      <c r="L77" s="17"/>
      <c r="M77" s="17"/>
      <c r="N77" s="17"/>
      <c r="O77" s="17"/>
      <c r="P77" s="17"/>
      <c r="Q77" s="15"/>
      <c r="R77" s="18"/>
      <c r="S77" s="12"/>
      <c r="U77" s="31" t="str">
        <f t="shared" si="13"/>
        <v/>
      </c>
      <c r="V77" s="26" t="str">
        <f>IF(U77="", "", IF(COUNTIF($U$10:U76, U77)&gt;0, "", MAX($V$8:V76)+1))</f>
        <v/>
      </c>
      <c r="W77" s="26">
        <v>68</v>
      </c>
      <c r="X77" s="31" t="str">
        <f t="shared" si="14"/>
        <v/>
      </c>
      <c r="Y77" s="26" t="str">
        <f t="shared" si="15"/>
        <v/>
      </c>
      <c r="Z77" s="34" t="str">
        <f t="shared" si="16"/>
        <v/>
      </c>
      <c r="AA77" s="26" t="str">
        <f t="shared" si="17"/>
        <v/>
      </c>
      <c r="AC77" s="31" t="str">
        <f t="shared" si="18"/>
        <v/>
      </c>
      <c r="AE77" s="34" t="str">
        <f t="shared" si="19"/>
        <v/>
      </c>
      <c r="AF77" s="7" t="str">
        <f t="shared" si="20"/>
        <v/>
      </c>
      <c r="AG77" s="7" t="str">
        <f t="shared" si="21"/>
        <v/>
      </c>
      <c r="AH77" s="43" t="str">
        <f t="shared" si="22"/>
        <v/>
      </c>
      <c r="AJ77" s="26" t="str">
        <f>IF(B77="", "", IF(OR(M77=$AA$3, N77=$AA$3), MAX($AJ$9:AJ76)+1))</f>
        <v/>
      </c>
      <c r="AL77" s="26" t="str">
        <f t="shared" si="23"/>
        <v/>
      </c>
      <c r="AM77" s="59" t="str">
        <f t="shared" si="24"/>
        <v/>
      </c>
      <c r="AO77" s="26" t="str">
        <f t="shared" si="25"/>
        <v/>
      </c>
      <c r="AP77" s="26" t="str">
        <f>IFERROR(RANK(AO77, $AO$10:$AO$2509, 0)+COUNTIF($AO$10:AO77, AO77)-1, "")</f>
        <v/>
      </c>
    </row>
    <row r="78" spans="1:42" x14ac:dyDescent="0.25">
      <c r="A78" s="12"/>
      <c r="B78" s="14"/>
      <c r="C78" s="15"/>
      <c r="D78" s="79"/>
      <c r="E78" s="16"/>
      <c r="F78" s="15"/>
      <c r="G78" s="15"/>
      <c r="H78" s="15"/>
      <c r="I78" s="15"/>
      <c r="J78" s="15"/>
      <c r="K78" s="17"/>
      <c r="L78" s="17"/>
      <c r="M78" s="17"/>
      <c r="N78" s="17"/>
      <c r="O78" s="17"/>
      <c r="P78" s="17"/>
      <c r="Q78" s="15"/>
      <c r="R78" s="18"/>
      <c r="S78" s="12"/>
      <c r="U78" s="31" t="str">
        <f t="shared" si="13"/>
        <v/>
      </c>
      <c r="V78" s="26" t="str">
        <f>IF(U78="", "", IF(COUNTIF($U$10:U77, U78)&gt;0, "", MAX($V$8:V77)+1))</f>
        <v/>
      </c>
      <c r="W78" s="26">
        <v>69</v>
      </c>
      <c r="X78" s="31" t="str">
        <f t="shared" si="14"/>
        <v/>
      </c>
      <c r="Y78" s="26" t="str">
        <f t="shared" si="15"/>
        <v/>
      </c>
      <c r="Z78" s="34" t="str">
        <f t="shared" si="16"/>
        <v/>
      </c>
      <c r="AA78" s="26" t="str">
        <f t="shared" si="17"/>
        <v/>
      </c>
      <c r="AC78" s="31" t="str">
        <f t="shared" si="18"/>
        <v/>
      </c>
      <c r="AE78" s="34" t="str">
        <f t="shared" si="19"/>
        <v/>
      </c>
      <c r="AF78" s="7" t="str">
        <f t="shared" si="20"/>
        <v/>
      </c>
      <c r="AG78" s="7" t="str">
        <f t="shared" si="21"/>
        <v/>
      </c>
      <c r="AH78" s="43" t="str">
        <f t="shared" si="22"/>
        <v/>
      </c>
      <c r="AJ78" s="26" t="str">
        <f>IF(B78="", "", IF(OR(M78=$AA$3, N78=$AA$3), MAX($AJ$9:AJ77)+1))</f>
        <v/>
      </c>
      <c r="AL78" s="26" t="str">
        <f t="shared" si="23"/>
        <v/>
      </c>
      <c r="AM78" s="59" t="str">
        <f t="shared" si="24"/>
        <v/>
      </c>
      <c r="AO78" s="26" t="str">
        <f t="shared" si="25"/>
        <v/>
      </c>
      <c r="AP78" s="26" t="str">
        <f>IFERROR(RANK(AO78, $AO$10:$AO$2509, 0)+COUNTIF($AO$10:AO78, AO78)-1, "")</f>
        <v/>
      </c>
    </row>
    <row r="79" spans="1:42" x14ac:dyDescent="0.25">
      <c r="A79" s="12"/>
      <c r="B79" s="14"/>
      <c r="C79" s="15"/>
      <c r="D79" s="79"/>
      <c r="E79" s="16"/>
      <c r="F79" s="15"/>
      <c r="G79" s="15"/>
      <c r="H79" s="15"/>
      <c r="I79" s="15"/>
      <c r="J79" s="15"/>
      <c r="K79" s="17"/>
      <c r="L79" s="17"/>
      <c r="M79" s="17"/>
      <c r="N79" s="17"/>
      <c r="O79" s="17"/>
      <c r="P79" s="17"/>
      <c r="Q79" s="15"/>
      <c r="R79" s="18"/>
      <c r="S79" s="12"/>
      <c r="U79" s="31" t="str">
        <f t="shared" si="13"/>
        <v/>
      </c>
      <c r="V79" s="26" t="str">
        <f>IF(U79="", "", IF(COUNTIF($U$10:U78, U79)&gt;0, "", MAX($V$8:V78)+1))</f>
        <v/>
      </c>
      <c r="W79" s="26">
        <v>70</v>
      </c>
      <c r="X79" s="31" t="str">
        <f t="shared" si="14"/>
        <v/>
      </c>
      <c r="Y79" s="26" t="str">
        <f t="shared" si="15"/>
        <v/>
      </c>
      <c r="Z79" s="34" t="str">
        <f t="shared" si="16"/>
        <v/>
      </c>
      <c r="AA79" s="26" t="str">
        <f t="shared" si="17"/>
        <v/>
      </c>
      <c r="AC79" s="31" t="str">
        <f t="shared" si="18"/>
        <v/>
      </c>
      <c r="AE79" s="34" t="str">
        <f t="shared" si="19"/>
        <v/>
      </c>
      <c r="AF79" s="7" t="str">
        <f t="shared" si="20"/>
        <v/>
      </c>
      <c r="AG79" s="7" t="str">
        <f t="shared" si="21"/>
        <v/>
      </c>
      <c r="AH79" s="43" t="str">
        <f t="shared" si="22"/>
        <v/>
      </c>
      <c r="AJ79" s="26" t="str">
        <f>IF(B79="", "", IF(OR(M79=$AA$3, N79=$AA$3), MAX($AJ$9:AJ78)+1))</f>
        <v/>
      </c>
      <c r="AL79" s="26" t="str">
        <f t="shared" si="23"/>
        <v/>
      </c>
      <c r="AM79" s="59" t="str">
        <f t="shared" si="24"/>
        <v/>
      </c>
      <c r="AO79" s="26" t="str">
        <f t="shared" si="25"/>
        <v/>
      </c>
      <c r="AP79" s="26" t="str">
        <f>IFERROR(RANK(AO79, $AO$10:$AO$2509, 0)+COUNTIF($AO$10:AO79, AO79)-1, "")</f>
        <v/>
      </c>
    </row>
    <row r="80" spans="1:42" x14ac:dyDescent="0.25">
      <c r="A80" s="12"/>
      <c r="B80" s="14"/>
      <c r="C80" s="15"/>
      <c r="D80" s="79"/>
      <c r="E80" s="16"/>
      <c r="F80" s="15"/>
      <c r="G80" s="15"/>
      <c r="H80" s="15"/>
      <c r="I80" s="15"/>
      <c r="J80" s="15"/>
      <c r="K80" s="17"/>
      <c r="L80" s="17"/>
      <c r="M80" s="17"/>
      <c r="N80" s="17"/>
      <c r="O80" s="17"/>
      <c r="P80" s="17"/>
      <c r="Q80" s="15"/>
      <c r="R80" s="18"/>
      <c r="S80" s="12"/>
      <c r="U80" s="31" t="str">
        <f t="shared" si="13"/>
        <v/>
      </c>
      <c r="V80" s="26" t="str">
        <f>IF(U80="", "", IF(COUNTIF($U$10:U79, U80)&gt;0, "", MAX($V$8:V79)+1))</f>
        <v/>
      </c>
      <c r="W80" s="26">
        <v>71</v>
      </c>
      <c r="X80" s="31" t="str">
        <f t="shared" si="14"/>
        <v/>
      </c>
      <c r="Y80" s="26" t="str">
        <f t="shared" si="15"/>
        <v/>
      </c>
      <c r="Z80" s="34" t="str">
        <f t="shared" si="16"/>
        <v/>
      </c>
      <c r="AA80" s="26" t="str">
        <f t="shared" si="17"/>
        <v/>
      </c>
      <c r="AC80" s="31" t="str">
        <f t="shared" si="18"/>
        <v/>
      </c>
      <c r="AE80" s="34" t="str">
        <f t="shared" si="19"/>
        <v/>
      </c>
      <c r="AF80" s="7" t="str">
        <f t="shared" si="20"/>
        <v/>
      </c>
      <c r="AG80" s="7" t="str">
        <f t="shared" si="21"/>
        <v/>
      </c>
      <c r="AH80" s="43" t="str">
        <f t="shared" si="22"/>
        <v/>
      </c>
      <c r="AJ80" s="26" t="str">
        <f>IF(B80="", "", IF(OR(M80=$AA$3, N80=$AA$3), MAX($AJ$9:AJ79)+1))</f>
        <v/>
      </c>
      <c r="AL80" s="26" t="str">
        <f t="shared" si="23"/>
        <v/>
      </c>
      <c r="AM80" s="59" t="str">
        <f t="shared" si="24"/>
        <v/>
      </c>
      <c r="AO80" s="26" t="str">
        <f t="shared" si="25"/>
        <v/>
      </c>
      <c r="AP80" s="26" t="str">
        <f>IFERROR(RANK(AO80, $AO$10:$AO$2509, 0)+COUNTIF($AO$10:AO80, AO80)-1, "")</f>
        <v/>
      </c>
    </row>
    <row r="81" spans="1:42" x14ac:dyDescent="0.25">
      <c r="A81" s="12"/>
      <c r="B81" s="14"/>
      <c r="C81" s="15"/>
      <c r="D81" s="79"/>
      <c r="E81" s="16"/>
      <c r="F81" s="15"/>
      <c r="G81" s="15"/>
      <c r="H81" s="15"/>
      <c r="I81" s="15"/>
      <c r="J81" s="15"/>
      <c r="K81" s="17"/>
      <c r="L81" s="17"/>
      <c r="M81" s="17"/>
      <c r="N81" s="17"/>
      <c r="O81" s="17"/>
      <c r="P81" s="17"/>
      <c r="Q81" s="15"/>
      <c r="R81" s="18"/>
      <c r="S81" s="12"/>
      <c r="U81" s="31" t="str">
        <f t="shared" si="13"/>
        <v/>
      </c>
      <c r="V81" s="26" t="str">
        <f>IF(U81="", "", IF(COUNTIF($U$10:U80, U81)&gt;0, "", MAX($V$8:V80)+1))</f>
        <v/>
      </c>
      <c r="W81" s="26">
        <v>72</v>
      </c>
      <c r="X81" s="31" t="str">
        <f t="shared" si="14"/>
        <v/>
      </c>
      <c r="Y81" s="26" t="str">
        <f t="shared" si="15"/>
        <v/>
      </c>
      <c r="Z81" s="34" t="str">
        <f t="shared" si="16"/>
        <v/>
      </c>
      <c r="AA81" s="26" t="str">
        <f t="shared" si="17"/>
        <v/>
      </c>
      <c r="AC81" s="31" t="str">
        <f t="shared" si="18"/>
        <v/>
      </c>
      <c r="AE81" s="34" t="str">
        <f t="shared" si="19"/>
        <v/>
      </c>
      <c r="AF81" s="7" t="str">
        <f t="shared" si="20"/>
        <v/>
      </c>
      <c r="AG81" s="7" t="str">
        <f t="shared" si="21"/>
        <v/>
      </c>
      <c r="AH81" s="43" t="str">
        <f t="shared" si="22"/>
        <v/>
      </c>
      <c r="AJ81" s="26" t="str">
        <f>IF(B81="", "", IF(OR(M81=$AA$3, N81=$AA$3), MAX($AJ$9:AJ80)+1))</f>
        <v/>
      </c>
      <c r="AL81" s="26" t="str">
        <f t="shared" si="23"/>
        <v/>
      </c>
      <c r="AM81" s="59" t="str">
        <f t="shared" si="24"/>
        <v/>
      </c>
      <c r="AO81" s="26" t="str">
        <f t="shared" si="25"/>
        <v/>
      </c>
      <c r="AP81" s="26" t="str">
        <f>IFERROR(RANK(AO81, $AO$10:$AO$2509, 0)+COUNTIF($AO$10:AO81, AO81)-1, "")</f>
        <v/>
      </c>
    </row>
    <row r="82" spans="1:42" x14ac:dyDescent="0.25">
      <c r="A82" s="12"/>
      <c r="B82" s="14"/>
      <c r="C82" s="15"/>
      <c r="D82" s="79"/>
      <c r="E82" s="16"/>
      <c r="F82" s="15"/>
      <c r="G82" s="15"/>
      <c r="H82" s="15"/>
      <c r="I82" s="15"/>
      <c r="J82" s="15"/>
      <c r="K82" s="17"/>
      <c r="L82" s="17"/>
      <c r="M82" s="17"/>
      <c r="N82" s="17"/>
      <c r="O82" s="17"/>
      <c r="P82" s="17"/>
      <c r="Q82" s="15"/>
      <c r="R82" s="18"/>
      <c r="S82" s="12"/>
      <c r="U82" s="31" t="str">
        <f t="shared" si="13"/>
        <v/>
      </c>
      <c r="V82" s="26" t="str">
        <f>IF(U82="", "", IF(COUNTIF($U$10:U81, U82)&gt;0, "", MAX($V$8:V81)+1))</f>
        <v/>
      </c>
      <c r="W82" s="26">
        <v>73</v>
      </c>
      <c r="X82" s="31" t="str">
        <f t="shared" si="14"/>
        <v/>
      </c>
      <c r="Y82" s="26" t="str">
        <f t="shared" si="15"/>
        <v/>
      </c>
      <c r="Z82" s="34" t="str">
        <f t="shared" si="16"/>
        <v/>
      </c>
      <c r="AA82" s="26" t="str">
        <f t="shared" si="17"/>
        <v/>
      </c>
      <c r="AC82" s="31" t="str">
        <f t="shared" si="18"/>
        <v/>
      </c>
      <c r="AE82" s="34" t="str">
        <f t="shared" si="19"/>
        <v/>
      </c>
      <c r="AF82" s="7" t="str">
        <f t="shared" si="20"/>
        <v/>
      </c>
      <c r="AG82" s="7" t="str">
        <f t="shared" si="21"/>
        <v/>
      </c>
      <c r="AH82" s="43" t="str">
        <f t="shared" si="22"/>
        <v/>
      </c>
      <c r="AJ82" s="26" t="str">
        <f>IF(B82="", "", IF(OR(M82=$AA$3, N82=$AA$3), MAX($AJ$9:AJ81)+1))</f>
        <v/>
      </c>
      <c r="AL82" s="26" t="str">
        <f t="shared" si="23"/>
        <v/>
      </c>
      <c r="AM82" s="59" t="str">
        <f t="shared" si="24"/>
        <v/>
      </c>
      <c r="AO82" s="26" t="str">
        <f t="shared" si="25"/>
        <v/>
      </c>
      <c r="AP82" s="26" t="str">
        <f>IFERROR(RANK(AO82, $AO$10:$AO$2509, 0)+COUNTIF($AO$10:AO82, AO82)-1, "")</f>
        <v/>
      </c>
    </row>
    <row r="83" spans="1:42" x14ac:dyDescent="0.25">
      <c r="A83" s="12"/>
      <c r="B83" s="14"/>
      <c r="C83" s="15"/>
      <c r="D83" s="79"/>
      <c r="E83" s="16"/>
      <c r="F83" s="15"/>
      <c r="G83" s="15"/>
      <c r="H83" s="15"/>
      <c r="I83" s="15"/>
      <c r="J83" s="15"/>
      <c r="K83" s="17"/>
      <c r="L83" s="17"/>
      <c r="M83" s="17"/>
      <c r="N83" s="17"/>
      <c r="O83" s="17"/>
      <c r="P83" s="17"/>
      <c r="Q83" s="15"/>
      <c r="R83" s="18"/>
      <c r="S83" s="12"/>
      <c r="U83" s="31" t="str">
        <f t="shared" si="13"/>
        <v/>
      </c>
      <c r="V83" s="26" t="str">
        <f>IF(U83="", "", IF(COUNTIF($U$10:U82, U83)&gt;0, "", MAX($V$8:V82)+1))</f>
        <v/>
      </c>
      <c r="W83" s="26">
        <v>74</v>
      </c>
      <c r="X83" s="31" t="str">
        <f t="shared" si="14"/>
        <v/>
      </c>
      <c r="Y83" s="26" t="str">
        <f t="shared" si="15"/>
        <v/>
      </c>
      <c r="Z83" s="34" t="str">
        <f t="shared" si="16"/>
        <v/>
      </c>
      <c r="AA83" s="26" t="str">
        <f t="shared" si="17"/>
        <v/>
      </c>
      <c r="AC83" s="31" t="str">
        <f t="shared" si="18"/>
        <v/>
      </c>
      <c r="AE83" s="34" t="str">
        <f t="shared" si="19"/>
        <v/>
      </c>
      <c r="AF83" s="7" t="str">
        <f t="shared" si="20"/>
        <v/>
      </c>
      <c r="AG83" s="7" t="str">
        <f t="shared" si="21"/>
        <v/>
      </c>
      <c r="AH83" s="43" t="str">
        <f t="shared" si="22"/>
        <v/>
      </c>
      <c r="AJ83" s="26" t="str">
        <f>IF(B83="", "", IF(OR(M83=$AA$3, N83=$AA$3), MAX($AJ$9:AJ82)+1))</f>
        <v/>
      </c>
      <c r="AL83" s="26" t="str">
        <f t="shared" si="23"/>
        <v/>
      </c>
      <c r="AM83" s="59" t="str">
        <f t="shared" si="24"/>
        <v/>
      </c>
      <c r="AO83" s="26" t="str">
        <f t="shared" si="25"/>
        <v/>
      </c>
      <c r="AP83" s="26" t="str">
        <f>IFERROR(RANK(AO83, $AO$10:$AO$2509, 0)+COUNTIF($AO$10:AO83, AO83)-1, "")</f>
        <v/>
      </c>
    </row>
    <row r="84" spans="1:42" x14ac:dyDescent="0.25">
      <c r="A84" s="12"/>
      <c r="B84" s="14"/>
      <c r="C84" s="15"/>
      <c r="D84" s="79"/>
      <c r="E84" s="16"/>
      <c r="F84" s="15"/>
      <c r="G84" s="15"/>
      <c r="H84" s="15"/>
      <c r="I84" s="15"/>
      <c r="J84" s="15"/>
      <c r="K84" s="17"/>
      <c r="L84" s="17"/>
      <c r="M84" s="17"/>
      <c r="N84" s="17"/>
      <c r="O84" s="17"/>
      <c r="P84" s="17"/>
      <c r="Q84" s="15"/>
      <c r="R84" s="18"/>
      <c r="S84" s="12"/>
      <c r="U84" s="31" t="str">
        <f t="shared" si="13"/>
        <v/>
      </c>
      <c r="V84" s="26" t="str">
        <f>IF(U84="", "", IF(COUNTIF($U$10:U83, U84)&gt;0, "", MAX($V$8:V83)+1))</f>
        <v/>
      </c>
      <c r="W84" s="26">
        <v>75</v>
      </c>
      <c r="X84" s="31" t="str">
        <f t="shared" si="14"/>
        <v/>
      </c>
      <c r="Y84" s="26" t="str">
        <f t="shared" si="15"/>
        <v/>
      </c>
      <c r="Z84" s="34" t="str">
        <f t="shared" si="16"/>
        <v/>
      </c>
      <c r="AA84" s="26" t="str">
        <f t="shared" si="17"/>
        <v/>
      </c>
      <c r="AC84" s="31" t="str">
        <f t="shared" si="18"/>
        <v/>
      </c>
      <c r="AE84" s="34" t="str">
        <f t="shared" si="19"/>
        <v/>
      </c>
      <c r="AF84" s="7" t="str">
        <f t="shared" si="20"/>
        <v/>
      </c>
      <c r="AG84" s="7" t="str">
        <f t="shared" si="21"/>
        <v/>
      </c>
      <c r="AH84" s="43" t="str">
        <f t="shared" si="22"/>
        <v/>
      </c>
      <c r="AJ84" s="26" t="str">
        <f>IF(B84="", "", IF(OR(M84=$AA$3, N84=$AA$3), MAX($AJ$9:AJ83)+1))</f>
        <v/>
      </c>
      <c r="AL84" s="26" t="str">
        <f t="shared" si="23"/>
        <v/>
      </c>
      <c r="AM84" s="59" t="str">
        <f t="shared" si="24"/>
        <v/>
      </c>
      <c r="AO84" s="26" t="str">
        <f t="shared" si="25"/>
        <v/>
      </c>
      <c r="AP84" s="26" t="str">
        <f>IFERROR(RANK(AO84, $AO$10:$AO$2509, 0)+COUNTIF($AO$10:AO84, AO84)-1, "")</f>
        <v/>
      </c>
    </row>
    <row r="85" spans="1:42" x14ac:dyDescent="0.25">
      <c r="A85" s="12"/>
      <c r="B85" s="14"/>
      <c r="C85" s="15"/>
      <c r="D85" s="79"/>
      <c r="E85" s="16"/>
      <c r="F85" s="15"/>
      <c r="G85" s="15"/>
      <c r="H85" s="15"/>
      <c r="I85" s="15"/>
      <c r="J85" s="15"/>
      <c r="K85" s="17"/>
      <c r="L85" s="17"/>
      <c r="M85" s="17"/>
      <c r="N85" s="17"/>
      <c r="O85" s="17"/>
      <c r="P85" s="17"/>
      <c r="Q85" s="15"/>
      <c r="R85" s="18"/>
      <c r="S85" s="12"/>
      <c r="U85" s="31" t="str">
        <f t="shared" si="13"/>
        <v/>
      </c>
      <c r="V85" s="26" t="str">
        <f>IF(U85="", "", IF(COUNTIF($U$10:U84, U85)&gt;0, "", MAX($V$8:V84)+1))</f>
        <v/>
      </c>
      <c r="W85" s="26">
        <v>76</v>
      </c>
      <c r="X85" s="31" t="str">
        <f t="shared" si="14"/>
        <v/>
      </c>
      <c r="Y85" s="26" t="str">
        <f t="shared" si="15"/>
        <v/>
      </c>
      <c r="Z85" s="34" t="str">
        <f t="shared" si="16"/>
        <v/>
      </c>
      <c r="AA85" s="26" t="str">
        <f t="shared" si="17"/>
        <v/>
      </c>
      <c r="AC85" s="31" t="str">
        <f t="shared" si="18"/>
        <v/>
      </c>
      <c r="AE85" s="34" t="str">
        <f t="shared" si="19"/>
        <v/>
      </c>
      <c r="AF85" s="7" t="str">
        <f t="shared" si="20"/>
        <v/>
      </c>
      <c r="AG85" s="7" t="str">
        <f t="shared" si="21"/>
        <v/>
      </c>
      <c r="AH85" s="43" t="str">
        <f t="shared" si="22"/>
        <v/>
      </c>
      <c r="AJ85" s="26" t="str">
        <f>IF(B85="", "", IF(OR(M85=$AA$3, N85=$AA$3), MAX($AJ$9:AJ84)+1))</f>
        <v/>
      </c>
      <c r="AL85" s="26" t="str">
        <f t="shared" si="23"/>
        <v/>
      </c>
      <c r="AM85" s="59" t="str">
        <f t="shared" si="24"/>
        <v/>
      </c>
      <c r="AO85" s="26" t="str">
        <f t="shared" si="25"/>
        <v/>
      </c>
      <c r="AP85" s="26" t="str">
        <f>IFERROR(RANK(AO85, $AO$10:$AO$2509, 0)+COUNTIF($AO$10:AO85, AO85)-1, "")</f>
        <v/>
      </c>
    </row>
    <row r="86" spans="1:42" x14ac:dyDescent="0.25">
      <c r="A86" s="12"/>
      <c r="B86" s="14"/>
      <c r="C86" s="15"/>
      <c r="D86" s="79"/>
      <c r="E86" s="16"/>
      <c r="F86" s="15"/>
      <c r="G86" s="15"/>
      <c r="H86" s="15"/>
      <c r="I86" s="15"/>
      <c r="J86" s="15"/>
      <c r="K86" s="17"/>
      <c r="L86" s="17"/>
      <c r="M86" s="17"/>
      <c r="N86" s="17"/>
      <c r="O86" s="17"/>
      <c r="P86" s="17"/>
      <c r="Q86" s="15"/>
      <c r="R86" s="18"/>
      <c r="S86" s="12"/>
      <c r="U86" s="31" t="str">
        <f t="shared" si="13"/>
        <v/>
      </c>
      <c r="V86" s="26" t="str">
        <f>IF(U86="", "", IF(COUNTIF($U$10:U85, U86)&gt;0, "", MAX($V$8:V85)+1))</f>
        <v/>
      </c>
      <c r="W86" s="26">
        <v>77</v>
      </c>
      <c r="X86" s="31" t="str">
        <f t="shared" si="14"/>
        <v/>
      </c>
      <c r="Y86" s="26" t="str">
        <f t="shared" si="15"/>
        <v/>
      </c>
      <c r="Z86" s="34" t="str">
        <f t="shared" si="16"/>
        <v/>
      </c>
      <c r="AA86" s="26" t="str">
        <f t="shared" si="17"/>
        <v/>
      </c>
      <c r="AC86" s="31" t="str">
        <f t="shared" si="18"/>
        <v/>
      </c>
      <c r="AE86" s="34" t="str">
        <f t="shared" si="19"/>
        <v/>
      </c>
      <c r="AF86" s="7" t="str">
        <f t="shared" si="20"/>
        <v/>
      </c>
      <c r="AG86" s="7" t="str">
        <f t="shared" si="21"/>
        <v/>
      </c>
      <c r="AH86" s="43" t="str">
        <f t="shared" si="22"/>
        <v/>
      </c>
      <c r="AJ86" s="26" t="str">
        <f>IF(B86="", "", IF(OR(M86=$AA$3, N86=$AA$3), MAX($AJ$9:AJ85)+1))</f>
        <v/>
      </c>
      <c r="AL86" s="26" t="str">
        <f t="shared" si="23"/>
        <v/>
      </c>
      <c r="AM86" s="59" t="str">
        <f t="shared" si="24"/>
        <v/>
      </c>
      <c r="AO86" s="26" t="str">
        <f t="shared" si="25"/>
        <v/>
      </c>
      <c r="AP86" s="26" t="str">
        <f>IFERROR(RANK(AO86, $AO$10:$AO$2509, 0)+COUNTIF($AO$10:AO86, AO86)-1, "")</f>
        <v/>
      </c>
    </row>
    <row r="87" spans="1:42" x14ac:dyDescent="0.25">
      <c r="A87" s="12"/>
      <c r="B87" s="14"/>
      <c r="C87" s="15"/>
      <c r="D87" s="79"/>
      <c r="E87" s="16"/>
      <c r="F87" s="15"/>
      <c r="G87" s="15"/>
      <c r="H87" s="15"/>
      <c r="I87" s="15"/>
      <c r="J87" s="15"/>
      <c r="K87" s="17"/>
      <c r="L87" s="17"/>
      <c r="M87" s="17"/>
      <c r="N87" s="17"/>
      <c r="O87" s="17"/>
      <c r="P87" s="17"/>
      <c r="Q87" s="15"/>
      <c r="R87" s="18"/>
      <c r="S87" s="12"/>
      <c r="U87" s="31" t="str">
        <f t="shared" si="13"/>
        <v/>
      </c>
      <c r="V87" s="26" t="str">
        <f>IF(U87="", "", IF(COUNTIF($U$10:U86, U87)&gt;0, "", MAX($V$8:V86)+1))</f>
        <v/>
      </c>
      <c r="W87" s="26">
        <v>78</v>
      </c>
      <c r="X87" s="31" t="str">
        <f t="shared" si="14"/>
        <v/>
      </c>
      <c r="Y87" s="26" t="str">
        <f t="shared" si="15"/>
        <v/>
      </c>
      <c r="Z87" s="34" t="str">
        <f t="shared" si="16"/>
        <v/>
      </c>
      <c r="AA87" s="26" t="str">
        <f t="shared" si="17"/>
        <v/>
      </c>
      <c r="AC87" s="31" t="str">
        <f t="shared" si="18"/>
        <v/>
      </c>
      <c r="AE87" s="34" t="str">
        <f t="shared" si="19"/>
        <v/>
      </c>
      <c r="AF87" s="7" t="str">
        <f t="shared" si="20"/>
        <v/>
      </c>
      <c r="AG87" s="7" t="str">
        <f t="shared" si="21"/>
        <v/>
      </c>
      <c r="AH87" s="43" t="str">
        <f t="shared" si="22"/>
        <v/>
      </c>
      <c r="AJ87" s="26" t="str">
        <f>IF(B87="", "", IF(OR(M87=$AA$3, N87=$AA$3), MAX($AJ$9:AJ86)+1))</f>
        <v/>
      </c>
      <c r="AL87" s="26" t="str">
        <f t="shared" si="23"/>
        <v/>
      </c>
      <c r="AM87" s="59" t="str">
        <f t="shared" si="24"/>
        <v/>
      </c>
      <c r="AO87" s="26" t="str">
        <f t="shared" si="25"/>
        <v/>
      </c>
      <c r="AP87" s="26" t="str">
        <f>IFERROR(RANK(AO87, $AO$10:$AO$2509, 0)+COUNTIF($AO$10:AO87, AO87)-1, "")</f>
        <v/>
      </c>
    </row>
    <row r="88" spans="1:42" x14ac:dyDescent="0.25">
      <c r="A88" s="12"/>
      <c r="B88" s="14"/>
      <c r="C88" s="15"/>
      <c r="D88" s="79"/>
      <c r="E88" s="16"/>
      <c r="F88" s="15"/>
      <c r="G88" s="15"/>
      <c r="H88" s="15"/>
      <c r="I88" s="15"/>
      <c r="J88" s="15"/>
      <c r="K88" s="17"/>
      <c r="L88" s="17"/>
      <c r="M88" s="17"/>
      <c r="N88" s="17"/>
      <c r="O88" s="17"/>
      <c r="P88" s="17"/>
      <c r="Q88" s="15"/>
      <c r="R88" s="18"/>
      <c r="S88" s="12"/>
      <c r="U88" s="31" t="str">
        <f t="shared" si="13"/>
        <v/>
      </c>
      <c r="V88" s="26" t="str">
        <f>IF(U88="", "", IF(COUNTIF($U$10:U87, U88)&gt;0, "", MAX($V$8:V87)+1))</f>
        <v/>
      </c>
      <c r="W88" s="26">
        <v>79</v>
      </c>
      <c r="X88" s="31" t="str">
        <f t="shared" si="14"/>
        <v/>
      </c>
      <c r="Y88" s="26" t="str">
        <f t="shared" si="15"/>
        <v/>
      </c>
      <c r="Z88" s="34" t="str">
        <f t="shared" si="16"/>
        <v/>
      </c>
      <c r="AA88" s="26" t="str">
        <f t="shared" si="17"/>
        <v/>
      </c>
      <c r="AC88" s="31" t="str">
        <f t="shared" si="18"/>
        <v/>
      </c>
      <c r="AE88" s="34" t="str">
        <f t="shared" si="19"/>
        <v/>
      </c>
      <c r="AF88" s="7" t="str">
        <f t="shared" si="20"/>
        <v/>
      </c>
      <c r="AG88" s="7" t="str">
        <f t="shared" si="21"/>
        <v/>
      </c>
      <c r="AH88" s="43" t="str">
        <f t="shared" si="22"/>
        <v/>
      </c>
      <c r="AJ88" s="26" t="str">
        <f>IF(B88="", "", IF(OR(M88=$AA$3, N88=$AA$3), MAX($AJ$9:AJ87)+1))</f>
        <v/>
      </c>
      <c r="AL88" s="26" t="str">
        <f t="shared" si="23"/>
        <v/>
      </c>
      <c r="AM88" s="59" t="str">
        <f t="shared" si="24"/>
        <v/>
      </c>
      <c r="AO88" s="26" t="str">
        <f t="shared" si="25"/>
        <v/>
      </c>
      <c r="AP88" s="26" t="str">
        <f>IFERROR(RANK(AO88, $AO$10:$AO$2509, 0)+COUNTIF($AO$10:AO88, AO88)-1, "")</f>
        <v/>
      </c>
    </row>
    <row r="89" spans="1:42" x14ac:dyDescent="0.25">
      <c r="A89" s="12"/>
      <c r="B89" s="14"/>
      <c r="C89" s="15"/>
      <c r="D89" s="79"/>
      <c r="E89" s="16"/>
      <c r="F89" s="15"/>
      <c r="G89" s="15"/>
      <c r="H89" s="15"/>
      <c r="I89" s="15"/>
      <c r="J89" s="15"/>
      <c r="K89" s="17"/>
      <c r="L89" s="17"/>
      <c r="M89" s="17"/>
      <c r="N89" s="17"/>
      <c r="O89" s="17"/>
      <c r="P89" s="17"/>
      <c r="Q89" s="15"/>
      <c r="R89" s="18"/>
      <c r="S89" s="12"/>
      <c r="U89" s="31" t="str">
        <f t="shared" si="13"/>
        <v/>
      </c>
      <c r="V89" s="26" t="str">
        <f>IF(U89="", "", IF(COUNTIF($U$10:U88, U89)&gt;0, "", MAX($V$8:V88)+1))</f>
        <v/>
      </c>
      <c r="W89" s="26">
        <v>80</v>
      </c>
      <c r="X89" s="31" t="str">
        <f t="shared" si="14"/>
        <v/>
      </c>
      <c r="Y89" s="26" t="str">
        <f t="shared" si="15"/>
        <v/>
      </c>
      <c r="Z89" s="34" t="str">
        <f t="shared" si="16"/>
        <v/>
      </c>
      <c r="AA89" s="26" t="str">
        <f t="shared" si="17"/>
        <v/>
      </c>
      <c r="AC89" s="31" t="str">
        <f t="shared" si="18"/>
        <v/>
      </c>
      <c r="AE89" s="34" t="str">
        <f t="shared" si="19"/>
        <v/>
      </c>
      <c r="AF89" s="7" t="str">
        <f t="shared" si="20"/>
        <v/>
      </c>
      <c r="AG89" s="7" t="str">
        <f t="shared" si="21"/>
        <v/>
      </c>
      <c r="AH89" s="43" t="str">
        <f t="shared" si="22"/>
        <v/>
      </c>
      <c r="AJ89" s="26" t="str">
        <f>IF(B89="", "", IF(OR(M89=$AA$3, N89=$AA$3), MAX($AJ$9:AJ88)+1))</f>
        <v/>
      </c>
      <c r="AL89" s="26" t="str">
        <f t="shared" si="23"/>
        <v/>
      </c>
      <c r="AM89" s="59" t="str">
        <f t="shared" si="24"/>
        <v/>
      </c>
      <c r="AO89" s="26" t="str">
        <f t="shared" si="25"/>
        <v/>
      </c>
      <c r="AP89" s="26" t="str">
        <f>IFERROR(RANK(AO89, $AO$10:$AO$2509, 0)+COUNTIF($AO$10:AO89, AO89)-1, "")</f>
        <v/>
      </c>
    </row>
    <row r="90" spans="1:42" x14ac:dyDescent="0.25">
      <c r="A90" s="12"/>
      <c r="B90" s="14"/>
      <c r="C90" s="15"/>
      <c r="D90" s="79"/>
      <c r="E90" s="16"/>
      <c r="F90" s="15"/>
      <c r="G90" s="15"/>
      <c r="H90" s="15"/>
      <c r="I90" s="15"/>
      <c r="J90" s="15"/>
      <c r="K90" s="17"/>
      <c r="L90" s="17"/>
      <c r="M90" s="17"/>
      <c r="N90" s="17"/>
      <c r="O90" s="17"/>
      <c r="P90" s="17"/>
      <c r="Q90" s="15"/>
      <c r="R90" s="18"/>
      <c r="S90" s="12"/>
      <c r="U90" s="31" t="str">
        <f t="shared" si="13"/>
        <v/>
      </c>
      <c r="V90" s="26" t="str">
        <f>IF(U90="", "", IF(COUNTIF($U$10:U89, U90)&gt;0, "", MAX($V$8:V89)+1))</f>
        <v/>
      </c>
      <c r="W90" s="26">
        <v>81</v>
      </c>
      <c r="X90" s="31" t="str">
        <f t="shared" si="14"/>
        <v/>
      </c>
      <c r="Y90" s="26" t="str">
        <f t="shared" si="15"/>
        <v/>
      </c>
      <c r="Z90" s="34" t="str">
        <f t="shared" si="16"/>
        <v/>
      </c>
      <c r="AA90" s="26" t="str">
        <f t="shared" si="17"/>
        <v/>
      </c>
      <c r="AC90" s="31" t="str">
        <f t="shared" si="18"/>
        <v/>
      </c>
      <c r="AE90" s="34" t="str">
        <f t="shared" si="19"/>
        <v/>
      </c>
      <c r="AF90" s="7" t="str">
        <f t="shared" si="20"/>
        <v/>
      </c>
      <c r="AG90" s="7" t="str">
        <f t="shared" si="21"/>
        <v/>
      </c>
      <c r="AH90" s="43" t="str">
        <f t="shared" si="22"/>
        <v/>
      </c>
      <c r="AJ90" s="26" t="str">
        <f>IF(B90="", "", IF(OR(M90=$AA$3, N90=$AA$3), MAX($AJ$9:AJ89)+1))</f>
        <v/>
      </c>
      <c r="AL90" s="26" t="str">
        <f t="shared" si="23"/>
        <v/>
      </c>
      <c r="AM90" s="59" t="str">
        <f t="shared" si="24"/>
        <v/>
      </c>
      <c r="AO90" s="26" t="str">
        <f t="shared" si="25"/>
        <v/>
      </c>
      <c r="AP90" s="26" t="str">
        <f>IFERROR(RANK(AO90, $AO$10:$AO$2509, 0)+COUNTIF($AO$10:AO90, AO90)-1, "")</f>
        <v/>
      </c>
    </row>
    <row r="91" spans="1:42" x14ac:dyDescent="0.25">
      <c r="A91" s="12"/>
      <c r="B91" s="14"/>
      <c r="C91" s="15"/>
      <c r="D91" s="79"/>
      <c r="E91" s="16"/>
      <c r="F91" s="15"/>
      <c r="G91" s="15"/>
      <c r="H91" s="15"/>
      <c r="I91" s="15"/>
      <c r="J91" s="15"/>
      <c r="K91" s="17"/>
      <c r="L91" s="17"/>
      <c r="M91" s="17"/>
      <c r="N91" s="17"/>
      <c r="O91" s="17"/>
      <c r="P91" s="17"/>
      <c r="Q91" s="15"/>
      <c r="R91" s="18"/>
      <c r="S91" s="12"/>
      <c r="U91" s="31" t="str">
        <f t="shared" si="13"/>
        <v/>
      </c>
      <c r="V91" s="26" t="str">
        <f>IF(U91="", "", IF(COUNTIF($U$10:U90, U91)&gt;0, "", MAX($V$8:V90)+1))</f>
        <v/>
      </c>
      <c r="W91" s="26">
        <v>82</v>
      </c>
      <c r="X91" s="31" t="str">
        <f t="shared" si="14"/>
        <v/>
      </c>
      <c r="Y91" s="26" t="str">
        <f t="shared" si="15"/>
        <v/>
      </c>
      <c r="Z91" s="34" t="str">
        <f t="shared" si="16"/>
        <v/>
      </c>
      <c r="AA91" s="26" t="str">
        <f t="shared" si="17"/>
        <v/>
      </c>
      <c r="AC91" s="31" t="str">
        <f t="shared" si="18"/>
        <v/>
      </c>
      <c r="AE91" s="34" t="str">
        <f t="shared" si="19"/>
        <v/>
      </c>
      <c r="AF91" s="7" t="str">
        <f t="shared" si="20"/>
        <v/>
      </c>
      <c r="AG91" s="7" t="str">
        <f t="shared" si="21"/>
        <v/>
      </c>
      <c r="AH91" s="43" t="str">
        <f t="shared" si="22"/>
        <v/>
      </c>
      <c r="AJ91" s="26" t="str">
        <f>IF(B91="", "", IF(OR(M91=$AA$3, N91=$AA$3), MAX($AJ$9:AJ90)+1))</f>
        <v/>
      </c>
      <c r="AL91" s="26" t="str">
        <f t="shared" si="23"/>
        <v/>
      </c>
      <c r="AM91" s="59" t="str">
        <f t="shared" si="24"/>
        <v/>
      </c>
      <c r="AO91" s="26" t="str">
        <f t="shared" si="25"/>
        <v/>
      </c>
      <c r="AP91" s="26" t="str">
        <f>IFERROR(RANK(AO91, $AO$10:$AO$2509, 0)+COUNTIF($AO$10:AO91, AO91)-1, "")</f>
        <v/>
      </c>
    </row>
    <row r="92" spans="1:42" x14ac:dyDescent="0.25">
      <c r="A92" s="12"/>
      <c r="B92" s="14"/>
      <c r="C92" s="15"/>
      <c r="D92" s="79"/>
      <c r="E92" s="16"/>
      <c r="F92" s="15"/>
      <c r="G92" s="15"/>
      <c r="H92" s="15"/>
      <c r="I92" s="15"/>
      <c r="J92" s="15"/>
      <c r="K92" s="17"/>
      <c r="L92" s="17"/>
      <c r="M92" s="17"/>
      <c r="N92" s="17"/>
      <c r="O92" s="17"/>
      <c r="P92" s="17"/>
      <c r="Q92" s="15"/>
      <c r="R92" s="18"/>
      <c r="S92" s="12"/>
      <c r="U92" s="31" t="str">
        <f t="shared" si="13"/>
        <v/>
      </c>
      <c r="V92" s="26" t="str">
        <f>IF(U92="", "", IF(COUNTIF($U$10:U91, U92)&gt;0, "", MAX($V$8:V91)+1))</f>
        <v/>
      </c>
      <c r="W92" s="26">
        <v>83</v>
      </c>
      <c r="X92" s="31" t="str">
        <f t="shared" si="14"/>
        <v/>
      </c>
      <c r="Y92" s="26" t="str">
        <f t="shared" si="15"/>
        <v/>
      </c>
      <c r="Z92" s="34" t="str">
        <f t="shared" si="16"/>
        <v/>
      </c>
      <c r="AA92" s="26" t="str">
        <f t="shared" si="17"/>
        <v/>
      </c>
      <c r="AC92" s="31" t="str">
        <f t="shared" si="18"/>
        <v/>
      </c>
      <c r="AE92" s="34" t="str">
        <f t="shared" si="19"/>
        <v/>
      </c>
      <c r="AF92" s="7" t="str">
        <f t="shared" si="20"/>
        <v/>
      </c>
      <c r="AG92" s="7" t="str">
        <f t="shared" si="21"/>
        <v/>
      </c>
      <c r="AH92" s="43" t="str">
        <f t="shared" si="22"/>
        <v/>
      </c>
      <c r="AJ92" s="26" t="str">
        <f>IF(B92="", "", IF(OR(M92=$AA$3, N92=$AA$3), MAX($AJ$9:AJ91)+1))</f>
        <v/>
      </c>
      <c r="AL92" s="26" t="str">
        <f t="shared" si="23"/>
        <v/>
      </c>
      <c r="AM92" s="59" t="str">
        <f t="shared" si="24"/>
        <v/>
      </c>
      <c r="AO92" s="26" t="str">
        <f t="shared" si="25"/>
        <v/>
      </c>
      <c r="AP92" s="26" t="str">
        <f>IFERROR(RANK(AO92, $AO$10:$AO$2509, 0)+COUNTIF($AO$10:AO92, AO92)-1, "")</f>
        <v/>
      </c>
    </row>
    <row r="93" spans="1:42" x14ac:dyDescent="0.25">
      <c r="A93" s="12"/>
      <c r="B93" s="14"/>
      <c r="C93" s="15"/>
      <c r="D93" s="79"/>
      <c r="E93" s="16"/>
      <c r="F93" s="15"/>
      <c r="G93" s="15"/>
      <c r="H93" s="15"/>
      <c r="I93" s="15"/>
      <c r="J93" s="15"/>
      <c r="K93" s="17"/>
      <c r="L93" s="17"/>
      <c r="M93" s="17"/>
      <c r="N93" s="17"/>
      <c r="O93" s="17"/>
      <c r="P93" s="17"/>
      <c r="Q93" s="15"/>
      <c r="R93" s="18"/>
      <c r="S93" s="12"/>
      <c r="U93" s="31" t="str">
        <f t="shared" si="13"/>
        <v/>
      </c>
      <c r="V93" s="26" t="str">
        <f>IF(U93="", "", IF(COUNTIF($U$10:U92, U93)&gt;0, "", MAX($V$8:V92)+1))</f>
        <v/>
      </c>
      <c r="W93" s="26">
        <v>84</v>
      </c>
      <c r="X93" s="31" t="str">
        <f t="shared" si="14"/>
        <v/>
      </c>
      <c r="Y93" s="26" t="str">
        <f t="shared" si="15"/>
        <v/>
      </c>
      <c r="Z93" s="34" t="str">
        <f t="shared" si="16"/>
        <v/>
      </c>
      <c r="AA93" s="26" t="str">
        <f t="shared" si="17"/>
        <v/>
      </c>
      <c r="AC93" s="31" t="str">
        <f t="shared" si="18"/>
        <v/>
      </c>
      <c r="AE93" s="34" t="str">
        <f t="shared" si="19"/>
        <v/>
      </c>
      <c r="AF93" s="7" t="str">
        <f t="shared" si="20"/>
        <v/>
      </c>
      <c r="AG93" s="7" t="str">
        <f t="shared" si="21"/>
        <v/>
      </c>
      <c r="AH93" s="43" t="str">
        <f t="shared" si="22"/>
        <v/>
      </c>
      <c r="AJ93" s="26" t="str">
        <f>IF(B93="", "", IF(OR(M93=$AA$3, N93=$AA$3), MAX($AJ$9:AJ92)+1))</f>
        <v/>
      </c>
      <c r="AL93" s="26" t="str">
        <f t="shared" si="23"/>
        <v/>
      </c>
      <c r="AM93" s="59" t="str">
        <f t="shared" si="24"/>
        <v/>
      </c>
      <c r="AO93" s="26" t="str">
        <f t="shared" si="25"/>
        <v/>
      </c>
      <c r="AP93" s="26" t="str">
        <f>IFERROR(RANK(AO93, $AO$10:$AO$2509, 0)+COUNTIF($AO$10:AO93, AO93)-1, "")</f>
        <v/>
      </c>
    </row>
    <row r="94" spans="1:42" x14ac:dyDescent="0.25">
      <c r="A94" s="12"/>
      <c r="B94" s="14"/>
      <c r="C94" s="15"/>
      <c r="D94" s="79"/>
      <c r="E94" s="16"/>
      <c r="F94" s="15"/>
      <c r="G94" s="15"/>
      <c r="H94" s="15"/>
      <c r="I94" s="15"/>
      <c r="J94" s="15"/>
      <c r="K94" s="17"/>
      <c r="L94" s="17"/>
      <c r="M94" s="17"/>
      <c r="N94" s="17"/>
      <c r="O94" s="17"/>
      <c r="P94" s="17"/>
      <c r="Q94" s="15"/>
      <c r="R94" s="18"/>
      <c r="S94" s="12"/>
      <c r="U94" s="31" t="str">
        <f t="shared" si="13"/>
        <v/>
      </c>
      <c r="V94" s="26" t="str">
        <f>IF(U94="", "", IF(COUNTIF($U$10:U93, U94)&gt;0, "", MAX($V$8:V93)+1))</f>
        <v/>
      </c>
      <c r="W94" s="26">
        <v>85</v>
      </c>
      <c r="X94" s="31" t="str">
        <f t="shared" si="14"/>
        <v/>
      </c>
      <c r="Y94" s="26" t="str">
        <f t="shared" si="15"/>
        <v/>
      </c>
      <c r="Z94" s="34" t="str">
        <f t="shared" si="16"/>
        <v/>
      </c>
      <c r="AA94" s="26" t="str">
        <f t="shared" si="17"/>
        <v/>
      </c>
      <c r="AC94" s="31" t="str">
        <f t="shared" si="18"/>
        <v/>
      </c>
      <c r="AE94" s="34" t="str">
        <f t="shared" si="19"/>
        <v/>
      </c>
      <c r="AF94" s="7" t="str">
        <f t="shared" si="20"/>
        <v/>
      </c>
      <c r="AG94" s="7" t="str">
        <f t="shared" si="21"/>
        <v/>
      </c>
      <c r="AH94" s="43" t="str">
        <f t="shared" si="22"/>
        <v/>
      </c>
      <c r="AJ94" s="26" t="str">
        <f>IF(B94="", "", IF(OR(M94=$AA$3, N94=$AA$3), MAX($AJ$9:AJ93)+1))</f>
        <v/>
      </c>
      <c r="AL94" s="26" t="str">
        <f t="shared" si="23"/>
        <v/>
      </c>
      <c r="AM94" s="59" t="str">
        <f t="shared" si="24"/>
        <v/>
      </c>
      <c r="AO94" s="26" t="str">
        <f t="shared" si="25"/>
        <v/>
      </c>
      <c r="AP94" s="26" t="str">
        <f>IFERROR(RANK(AO94, $AO$10:$AO$2509, 0)+COUNTIF($AO$10:AO94, AO94)-1, "")</f>
        <v/>
      </c>
    </row>
    <row r="95" spans="1:42" x14ac:dyDescent="0.25">
      <c r="A95" s="12"/>
      <c r="B95" s="14"/>
      <c r="C95" s="15"/>
      <c r="D95" s="79"/>
      <c r="E95" s="16"/>
      <c r="F95" s="15"/>
      <c r="G95" s="15"/>
      <c r="H95" s="15"/>
      <c r="I95" s="15"/>
      <c r="J95" s="15"/>
      <c r="K95" s="17"/>
      <c r="L95" s="17"/>
      <c r="M95" s="17"/>
      <c r="N95" s="17"/>
      <c r="O95" s="17"/>
      <c r="P95" s="17"/>
      <c r="Q95" s="15"/>
      <c r="R95" s="18"/>
      <c r="S95" s="12"/>
      <c r="U95" s="31" t="str">
        <f t="shared" si="13"/>
        <v/>
      </c>
      <c r="V95" s="26" t="str">
        <f>IF(U95="", "", IF(COUNTIF($U$10:U94, U95)&gt;0, "", MAX($V$8:V94)+1))</f>
        <v/>
      </c>
      <c r="W95" s="26">
        <v>86</v>
      </c>
      <c r="X95" s="31" t="str">
        <f t="shared" si="14"/>
        <v/>
      </c>
      <c r="Y95" s="26" t="str">
        <f t="shared" si="15"/>
        <v/>
      </c>
      <c r="Z95" s="34" t="str">
        <f t="shared" si="16"/>
        <v/>
      </c>
      <c r="AA95" s="26" t="str">
        <f t="shared" si="17"/>
        <v/>
      </c>
      <c r="AC95" s="31" t="str">
        <f t="shared" si="18"/>
        <v/>
      </c>
      <c r="AE95" s="34" t="str">
        <f t="shared" si="19"/>
        <v/>
      </c>
      <c r="AF95" s="7" t="str">
        <f t="shared" si="20"/>
        <v/>
      </c>
      <c r="AG95" s="7" t="str">
        <f t="shared" si="21"/>
        <v/>
      </c>
      <c r="AH95" s="43" t="str">
        <f t="shared" si="22"/>
        <v/>
      </c>
      <c r="AJ95" s="26" t="str">
        <f>IF(B95="", "", IF(OR(M95=$AA$3, N95=$AA$3), MAX($AJ$9:AJ94)+1))</f>
        <v/>
      </c>
      <c r="AL95" s="26" t="str">
        <f t="shared" si="23"/>
        <v/>
      </c>
      <c r="AM95" s="59" t="str">
        <f t="shared" si="24"/>
        <v/>
      </c>
      <c r="AO95" s="26" t="str">
        <f t="shared" si="25"/>
        <v/>
      </c>
      <c r="AP95" s="26" t="str">
        <f>IFERROR(RANK(AO95, $AO$10:$AO$2509, 0)+COUNTIF($AO$10:AO95, AO95)-1, "")</f>
        <v/>
      </c>
    </row>
    <row r="96" spans="1:42" x14ac:dyDescent="0.25">
      <c r="A96" s="12"/>
      <c r="B96" s="14"/>
      <c r="C96" s="15"/>
      <c r="D96" s="79"/>
      <c r="E96" s="16"/>
      <c r="F96" s="15"/>
      <c r="G96" s="15"/>
      <c r="H96" s="15"/>
      <c r="I96" s="15"/>
      <c r="J96" s="15"/>
      <c r="K96" s="17"/>
      <c r="L96" s="17"/>
      <c r="M96" s="17"/>
      <c r="N96" s="17"/>
      <c r="O96" s="17"/>
      <c r="P96" s="17"/>
      <c r="Q96" s="15"/>
      <c r="R96" s="18"/>
      <c r="S96" s="12"/>
      <c r="U96" s="31" t="str">
        <f t="shared" si="13"/>
        <v/>
      </c>
      <c r="V96" s="26" t="str">
        <f>IF(U96="", "", IF(COUNTIF($U$10:U95, U96)&gt;0, "", MAX($V$8:V95)+1))</f>
        <v/>
      </c>
      <c r="W96" s="26">
        <v>87</v>
      </c>
      <c r="X96" s="31" t="str">
        <f t="shared" si="14"/>
        <v/>
      </c>
      <c r="Y96" s="26" t="str">
        <f t="shared" si="15"/>
        <v/>
      </c>
      <c r="Z96" s="34" t="str">
        <f t="shared" si="16"/>
        <v/>
      </c>
      <c r="AA96" s="26" t="str">
        <f t="shared" si="17"/>
        <v/>
      </c>
      <c r="AC96" s="31" t="str">
        <f t="shared" si="18"/>
        <v/>
      </c>
      <c r="AE96" s="34" t="str">
        <f t="shared" si="19"/>
        <v/>
      </c>
      <c r="AF96" s="7" t="str">
        <f t="shared" si="20"/>
        <v/>
      </c>
      <c r="AG96" s="7" t="str">
        <f t="shared" si="21"/>
        <v/>
      </c>
      <c r="AH96" s="43" t="str">
        <f t="shared" si="22"/>
        <v/>
      </c>
      <c r="AJ96" s="26" t="str">
        <f>IF(B96="", "", IF(OR(M96=$AA$3, N96=$AA$3), MAX($AJ$9:AJ95)+1))</f>
        <v/>
      </c>
      <c r="AL96" s="26" t="str">
        <f t="shared" si="23"/>
        <v/>
      </c>
      <c r="AM96" s="59" t="str">
        <f t="shared" si="24"/>
        <v/>
      </c>
      <c r="AO96" s="26" t="str">
        <f t="shared" si="25"/>
        <v/>
      </c>
      <c r="AP96" s="26" t="str">
        <f>IFERROR(RANK(AO96, $AO$10:$AO$2509, 0)+COUNTIF($AO$10:AO96, AO96)-1, "")</f>
        <v/>
      </c>
    </row>
    <row r="97" spans="1:42" x14ac:dyDescent="0.25">
      <c r="A97" s="12"/>
      <c r="B97" s="14"/>
      <c r="C97" s="15"/>
      <c r="D97" s="79"/>
      <c r="E97" s="16"/>
      <c r="F97" s="15"/>
      <c r="G97" s="15"/>
      <c r="H97" s="15"/>
      <c r="I97" s="15"/>
      <c r="J97" s="15"/>
      <c r="K97" s="17"/>
      <c r="L97" s="17"/>
      <c r="M97" s="17"/>
      <c r="N97" s="17"/>
      <c r="O97" s="17"/>
      <c r="P97" s="17"/>
      <c r="Q97" s="15"/>
      <c r="R97" s="18"/>
      <c r="S97" s="12"/>
      <c r="U97" s="31" t="str">
        <f t="shared" si="13"/>
        <v/>
      </c>
      <c r="V97" s="26" t="str">
        <f>IF(U97="", "", IF(COUNTIF($U$10:U96, U97)&gt;0, "", MAX($V$8:V96)+1))</f>
        <v/>
      </c>
      <c r="W97" s="26">
        <v>88</v>
      </c>
      <c r="X97" s="31" t="str">
        <f t="shared" si="14"/>
        <v/>
      </c>
      <c r="Y97" s="26" t="str">
        <f t="shared" si="15"/>
        <v/>
      </c>
      <c r="Z97" s="34" t="str">
        <f t="shared" si="16"/>
        <v/>
      </c>
      <c r="AA97" s="26" t="str">
        <f t="shared" si="17"/>
        <v/>
      </c>
      <c r="AC97" s="31" t="str">
        <f t="shared" si="18"/>
        <v/>
      </c>
      <c r="AE97" s="34" t="str">
        <f t="shared" si="19"/>
        <v/>
      </c>
      <c r="AF97" s="7" t="str">
        <f t="shared" si="20"/>
        <v/>
      </c>
      <c r="AG97" s="7" t="str">
        <f t="shared" si="21"/>
        <v/>
      </c>
      <c r="AH97" s="43" t="str">
        <f t="shared" si="22"/>
        <v/>
      </c>
      <c r="AJ97" s="26" t="str">
        <f>IF(B97="", "", IF(OR(M97=$AA$3, N97=$AA$3), MAX($AJ$9:AJ96)+1))</f>
        <v/>
      </c>
      <c r="AL97" s="26" t="str">
        <f t="shared" si="23"/>
        <v/>
      </c>
      <c r="AM97" s="59" t="str">
        <f t="shared" si="24"/>
        <v/>
      </c>
      <c r="AO97" s="26" t="str">
        <f t="shared" si="25"/>
        <v/>
      </c>
      <c r="AP97" s="26" t="str">
        <f>IFERROR(RANK(AO97, $AO$10:$AO$2509, 0)+COUNTIF($AO$10:AO97, AO97)-1, "")</f>
        <v/>
      </c>
    </row>
    <row r="98" spans="1:42" x14ac:dyDescent="0.25">
      <c r="A98" s="12"/>
      <c r="B98" s="14"/>
      <c r="C98" s="15"/>
      <c r="D98" s="79"/>
      <c r="E98" s="16"/>
      <c r="F98" s="15"/>
      <c r="G98" s="15"/>
      <c r="H98" s="15"/>
      <c r="I98" s="15"/>
      <c r="J98" s="15"/>
      <c r="K98" s="17"/>
      <c r="L98" s="17"/>
      <c r="M98" s="17"/>
      <c r="N98" s="17"/>
      <c r="O98" s="17"/>
      <c r="P98" s="17"/>
      <c r="Q98" s="15"/>
      <c r="R98" s="18"/>
      <c r="S98" s="12"/>
      <c r="U98" s="31" t="str">
        <f t="shared" si="13"/>
        <v/>
      </c>
      <c r="V98" s="26" t="str">
        <f>IF(U98="", "", IF(COUNTIF($U$10:U97, U98)&gt;0, "", MAX($V$8:V97)+1))</f>
        <v/>
      </c>
      <c r="W98" s="26">
        <v>89</v>
      </c>
      <c r="X98" s="31" t="str">
        <f t="shared" si="14"/>
        <v/>
      </c>
      <c r="Y98" s="26" t="str">
        <f t="shared" si="15"/>
        <v/>
      </c>
      <c r="Z98" s="34" t="str">
        <f t="shared" si="16"/>
        <v/>
      </c>
      <c r="AA98" s="26" t="str">
        <f t="shared" si="17"/>
        <v/>
      </c>
      <c r="AC98" s="31" t="str">
        <f t="shared" si="18"/>
        <v/>
      </c>
      <c r="AE98" s="34" t="str">
        <f t="shared" si="19"/>
        <v/>
      </c>
      <c r="AF98" s="7" t="str">
        <f t="shared" si="20"/>
        <v/>
      </c>
      <c r="AG98" s="7" t="str">
        <f t="shared" si="21"/>
        <v/>
      </c>
      <c r="AH98" s="43" t="str">
        <f t="shared" si="22"/>
        <v/>
      </c>
      <c r="AJ98" s="26" t="str">
        <f>IF(B98="", "", IF(OR(M98=$AA$3, N98=$AA$3), MAX($AJ$9:AJ97)+1))</f>
        <v/>
      </c>
      <c r="AL98" s="26" t="str">
        <f t="shared" si="23"/>
        <v/>
      </c>
      <c r="AM98" s="59" t="str">
        <f t="shared" si="24"/>
        <v/>
      </c>
      <c r="AO98" s="26" t="str">
        <f t="shared" si="25"/>
        <v/>
      </c>
      <c r="AP98" s="26" t="str">
        <f>IFERROR(RANK(AO98, $AO$10:$AO$2509, 0)+COUNTIF($AO$10:AO98, AO98)-1, "")</f>
        <v/>
      </c>
    </row>
    <row r="99" spans="1:42" x14ac:dyDescent="0.25">
      <c r="A99" s="12"/>
      <c r="B99" s="14"/>
      <c r="C99" s="15"/>
      <c r="D99" s="79"/>
      <c r="E99" s="16"/>
      <c r="F99" s="15"/>
      <c r="G99" s="15"/>
      <c r="H99" s="15"/>
      <c r="I99" s="15"/>
      <c r="J99" s="15"/>
      <c r="K99" s="17"/>
      <c r="L99" s="17"/>
      <c r="M99" s="17"/>
      <c r="N99" s="17"/>
      <c r="O99" s="17"/>
      <c r="P99" s="17"/>
      <c r="Q99" s="15"/>
      <c r="R99" s="18"/>
      <c r="S99" s="12"/>
      <c r="U99" s="31" t="str">
        <f t="shared" si="13"/>
        <v/>
      </c>
      <c r="V99" s="26" t="str">
        <f>IF(U99="", "", IF(COUNTIF($U$10:U98, U99)&gt;0, "", MAX($V$8:V98)+1))</f>
        <v/>
      </c>
      <c r="W99" s="26">
        <v>90</v>
      </c>
      <c r="X99" s="31" t="str">
        <f t="shared" si="14"/>
        <v/>
      </c>
      <c r="Y99" s="26" t="str">
        <f t="shared" si="15"/>
        <v/>
      </c>
      <c r="Z99" s="34" t="str">
        <f t="shared" si="16"/>
        <v/>
      </c>
      <c r="AA99" s="26" t="str">
        <f t="shared" si="17"/>
        <v/>
      </c>
      <c r="AC99" s="31" t="str">
        <f t="shared" si="18"/>
        <v/>
      </c>
      <c r="AE99" s="34" t="str">
        <f t="shared" si="19"/>
        <v/>
      </c>
      <c r="AF99" s="7" t="str">
        <f t="shared" si="20"/>
        <v/>
      </c>
      <c r="AG99" s="7" t="str">
        <f t="shared" si="21"/>
        <v/>
      </c>
      <c r="AH99" s="43" t="str">
        <f t="shared" si="22"/>
        <v/>
      </c>
      <c r="AJ99" s="26" t="str">
        <f>IF(B99="", "", IF(OR(M99=$AA$3, N99=$AA$3), MAX($AJ$9:AJ98)+1))</f>
        <v/>
      </c>
      <c r="AL99" s="26" t="str">
        <f t="shared" si="23"/>
        <v/>
      </c>
      <c r="AM99" s="59" t="str">
        <f t="shared" si="24"/>
        <v/>
      </c>
      <c r="AO99" s="26" t="str">
        <f t="shared" si="25"/>
        <v/>
      </c>
      <c r="AP99" s="26" t="str">
        <f>IFERROR(RANK(AO99, $AO$10:$AO$2509, 0)+COUNTIF($AO$10:AO99, AO99)-1, "")</f>
        <v/>
      </c>
    </row>
    <row r="100" spans="1:42" x14ac:dyDescent="0.25">
      <c r="A100" s="12"/>
      <c r="B100" s="14"/>
      <c r="C100" s="15"/>
      <c r="D100" s="79"/>
      <c r="E100" s="16"/>
      <c r="F100" s="15"/>
      <c r="G100" s="15"/>
      <c r="H100" s="15"/>
      <c r="I100" s="15"/>
      <c r="J100" s="15"/>
      <c r="K100" s="17"/>
      <c r="L100" s="17"/>
      <c r="M100" s="17"/>
      <c r="N100" s="17"/>
      <c r="O100" s="17"/>
      <c r="P100" s="17"/>
      <c r="Q100" s="15"/>
      <c r="R100" s="18"/>
      <c r="S100" s="12"/>
      <c r="U100" s="31" t="str">
        <f t="shared" si="13"/>
        <v/>
      </c>
      <c r="V100" s="26" t="str">
        <f>IF(U100="", "", IF(COUNTIF($U$10:U99, U100)&gt;0, "", MAX($V$8:V99)+1))</f>
        <v/>
      </c>
      <c r="W100" s="26">
        <v>91</v>
      </c>
      <c r="X100" s="31" t="str">
        <f t="shared" si="14"/>
        <v/>
      </c>
      <c r="Y100" s="26" t="str">
        <f t="shared" si="15"/>
        <v/>
      </c>
      <c r="Z100" s="34" t="str">
        <f t="shared" si="16"/>
        <v/>
      </c>
      <c r="AA100" s="26" t="str">
        <f t="shared" si="17"/>
        <v/>
      </c>
      <c r="AC100" s="31" t="str">
        <f t="shared" si="18"/>
        <v/>
      </c>
      <c r="AE100" s="34" t="str">
        <f t="shared" si="19"/>
        <v/>
      </c>
      <c r="AF100" s="7" t="str">
        <f t="shared" si="20"/>
        <v/>
      </c>
      <c r="AG100" s="7" t="str">
        <f t="shared" si="21"/>
        <v/>
      </c>
      <c r="AH100" s="43" t="str">
        <f t="shared" si="22"/>
        <v/>
      </c>
      <c r="AJ100" s="26" t="str">
        <f>IF(B100="", "", IF(OR(M100=$AA$3, N100=$AA$3), MAX($AJ$9:AJ99)+1))</f>
        <v/>
      </c>
      <c r="AL100" s="26" t="str">
        <f t="shared" si="23"/>
        <v/>
      </c>
      <c r="AM100" s="59" t="str">
        <f t="shared" si="24"/>
        <v/>
      </c>
      <c r="AO100" s="26" t="str">
        <f t="shared" si="25"/>
        <v/>
      </c>
      <c r="AP100" s="26" t="str">
        <f>IFERROR(RANK(AO100, $AO$10:$AO$2509, 0)+COUNTIF($AO$10:AO100, AO100)-1, "")</f>
        <v/>
      </c>
    </row>
    <row r="101" spans="1:42" x14ac:dyDescent="0.25">
      <c r="A101" s="12"/>
      <c r="B101" s="14"/>
      <c r="C101" s="15"/>
      <c r="D101" s="79"/>
      <c r="E101" s="16"/>
      <c r="F101" s="15"/>
      <c r="G101" s="15"/>
      <c r="H101" s="15"/>
      <c r="I101" s="15"/>
      <c r="J101" s="15"/>
      <c r="K101" s="17"/>
      <c r="L101" s="17"/>
      <c r="M101" s="17"/>
      <c r="N101" s="17"/>
      <c r="O101" s="17"/>
      <c r="P101" s="17"/>
      <c r="Q101" s="15"/>
      <c r="R101" s="18"/>
      <c r="S101" s="12"/>
      <c r="U101" s="31" t="str">
        <f t="shared" si="13"/>
        <v/>
      </c>
      <c r="V101" s="26" t="str">
        <f>IF(U101="", "", IF(COUNTIF($U$10:U100, U101)&gt;0, "", MAX($V$8:V100)+1))</f>
        <v/>
      </c>
      <c r="W101" s="26">
        <v>92</v>
      </c>
      <c r="X101" s="31" t="str">
        <f t="shared" si="14"/>
        <v/>
      </c>
      <c r="Y101" s="26" t="str">
        <f t="shared" si="15"/>
        <v/>
      </c>
      <c r="Z101" s="34" t="str">
        <f t="shared" si="16"/>
        <v/>
      </c>
      <c r="AA101" s="26" t="str">
        <f t="shared" si="17"/>
        <v/>
      </c>
      <c r="AC101" s="31" t="str">
        <f t="shared" si="18"/>
        <v/>
      </c>
      <c r="AE101" s="34" t="str">
        <f t="shared" si="19"/>
        <v/>
      </c>
      <c r="AF101" s="7" t="str">
        <f t="shared" si="20"/>
        <v/>
      </c>
      <c r="AG101" s="7" t="str">
        <f t="shared" si="21"/>
        <v/>
      </c>
      <c r="AH101" s="43" t="str">
        <f t="shared" si="22"/>
        <v/>
      </c>
      <c r="AJ101" s="26" t="str">
        <f>IF(B101="", "", IF(OR(M101=$AA$3, N101=$AA$3), MAX($AJ$9:AJ100)+1))</f>
        <v/>
      </c>
      <c r="AL101" s="26" t="str">
        <f t="shared" si="23"/>
        <v/>
      </c>
      <c r="AM101" s="59" t="str">
        <f t="shared" si="24"/>
        <v/>
      </c>
      <c r="AO101" s="26" t="str">
        <f t="shared" si="25"/>
        <v/>
      </c>
      <c r="AP101" s="26" t="str">
        <f>IFERROR(RANK(AO101, $AO$10:$AO$2509, 0)+COUNTIF($AO$10:AO101, AO101)-1, "")</f>
        <v/>
      </c>
    </row>
    <row r="102" spans="1:42" x14ac:dyDescent="0.25">
      <c r="A102" s="12"/>
      <c r="B102" s="14"/>
      <c r="C102" s="15"/>
      <c r="D102" s="79"/>
      <c r="E102" s="16"/>
      <c r="F102" s="15"/>
      <c r="G102" s="15"/>
      <c r="H102" s="15"/>
      <c r="I102" s="15"/>
      <c r="J102" s="15"/>
      <c r="K102" s="17"/>
      <c r="L102" s="17"/>
      <c r="M102" s="17"/>
      <c r="N102" s="17"/>
      <c r="O102" s="17"/>
      <c r="P102" s="17"/>
      <c r="Q102" s="15"/>
      <c r="R102" s="18"/>
      <c r="S102" s="12"/>
      <c r="U102" s="31" t="str">
        <f t="shared" si="13"/>
        <v/>
      </c>
      <c r="V102" s="26" t="str">
        <f>IF(U102="", "", IF(COUNTIF($U$10:U101, U102)&gt;0, "", MAX($V$8:V101)+1))</f>
        <v/>
      </c>
      <c r="W102" s="26">
        <v>93</v>
      </c>
      <c r="X102" s="31" t="str">
        <f t="shared" si="14"/>
        <v/>
      </c>
      <c r="Y102" s="26" t="str">
        <f t="shared" si="15"/>
        <v/>
      </c>
      <c r="Z102" s="34" t="str">
        <f t="shared" si="16"/>
        <v/>
      </c>
      <c r="AA102" s="26" t="str">
        <f t="shared" si="17"/>
        <v/>
      </c>
      <c r="AC102" s="31" t="str">
        <f t="shared" si="18"/>
        <v/>
      </c>
      <c r="AE102" s="34" t="str">
        <f t="shared" si="19"/>
        <v/>
      </c>
      <c r="AF102" s="7" t="str">
        <f t="shared" si="20"/>
        <v/>
      </c>
      <c r="AG102" s="7" t="str">
        <f t="shared" si="21"/>
        <v/>
      </c>
      <c r="AH102" s="43" t="str">
        <f t="shared" si="22"/>
        <v/>
      </c>
      <c r="AJ102" s="26" t="str">
        <f>IF(B102="", "", IF(OR(M102=$AA$3, N102=$AA$3), MAX($AJ$9:AJ101)+1))</f>
        <v/>
      </c>
      <c r="AL102" s="26" t="str">
        <f t="shared" si="23"/>
        <v/>
      </c>
      <c r="AM102" s="59" t="str">
        <f t="shared" si="24"/>
        <v/>
      </c>
      <c r="AO102" s="26" t="str">
        <f t="shared" si="25"/>
        <v/>
      </c>
      <c r="AP102" s="26" t="str">
        <f>IFERROR(RANK(AO102, $AO$10:$AO$2509, 0)+COUNTIF($AO$10:AO102, AO102)-1, "")</f>
        <v/>
      </c>
    </row>
    <row r="103" spans="1:42" x14ac:dyDescent="0.25">
      <c r="A103" s="12"/>
      <c r="B103" s="14"/>
      <c r="C103" s="15"/>
      <c r="D103" s="79"/>
      <c r="E103" s="16"/>
      <c r="F103" s="15"/>
      <c r="G103" s="15"/>
      <c r="H103" s="15"/>
      <c r="I103" s="15"/>
      <c r="J103" s="15"/>
      <c r="K103" s="17"/>
      <c r="L103" s="17"/>
      <c r="M103" s="17"/>
      <c r="N103" s="17"/>
      <c r="O103" s="17"/>
      <c r="P103" s="17"/>
      <c r="Q103" s="15"/>
      <c r="R103" s="18"/>
      <c r="S103" s="12"/>
      <c r="U103" s="31" t="str">
        <f t="shared" si="13"/>
        <v/>
      </c>
      <c r="V103" s="26" t="str">
        <f>IF(U103="", "", IF(COUNTIF($U$10:U102, U103)&gt;0, "", MAX($V$8:V102)+1))</f>
        <v/>
      </c>
      <c r="W103" s="26">
        <v>94</v>
      </c>
      <c r="X103" s="31" t="str">
        <f t="shared" si="14"/>
        <v/>
      </c>
      <c r="Y103" s="26" t="str">
        <f t="shared" si="15"/>
        <v/>
      </c>
      <c r="Z103" s="34" t="str">
        <f t="shared" si="16"/>
        <v/>
      </c>
      <c r="AA103" s="26" t="str">
        <f t="shared" si="17"/>
        <v/>
      </c>
      <c r="AC103" s="31" t="str">
        <f t="shared" si="18"/>
        <v/>
      </c>
      <c r="AE103" s="34" t="str">
        <f t="shared" si="19"/>
        <v/>
      </c>
      <c r="AF103" s="7" t="str">
        <f t="shared" si="20"/>
        <v/>
      </c>
      <c r="AG103" s="7" t="str">
        <f t="shared" si="21"/>
        <v/>
      </c>
      <c r="AH103" s="43" t="str">
        <f t="shared" si="22"/>
        <v/>
      </c>
      <c r="AJ103" s="26" t="str">
        <f>IF(B103="", "", IF(OR(M103=$AA$3, N103=$AA$3), MAX($AJ$9:AJ102)+1))</f>
        <v/>
      </c>
      <c r="AL103" s="26" t="str">
        <f t="shared" si="23"/>
        <v/>
      </c>
      <c r="AM103" s="59" t="str">
        <f t="shared" si="24"/>
        <v/>
      </c>
      <c r="AO103" s="26" t="str">
        <f t="shared" si="25"/>
        <v/>
      </c>
      <c r="AP103" s="26" t="str">
        <f>IFERROR(RANK(AO103, $AO$10:$AO$2509, 0)+COUNTIF($AO$10:AO103, AO103)-1, "")</f>
        <v/>
      </c>
    </row>
    <row r="104" spans="1:42" x14ac:dyDescent="0.25">
      <c r="A104" s="12"/>
      <c r="B104" s="14"/>
      <c r="C104" s="15"/>
      <c r="D104" s="79"/>
      <c r="E104" s="16"/>
      <c r="F104" s="15"/>
      <c r="G104" s="15"/>
      <c r="H104" s="15"/>
      <c r="I104" s="15"/>
      <c r="J104" s="15"/>
      <c r="K104" s="17"/>
      <c r="L104" s="17"/>
      <c r="M104" s="17"/>
      <c r="N104" s="17"/>
      <c r="O104" s="17"/>
      <c r="P104" s="17"/>
      <c r="Q104" s="15"/>
      <c r="R104" s="18"/>
      <c r="S104" s="12"/>
      <c r="U104" s="31" t="str">
        <f t="shared" si="13"/>
        <v/>
      </c>
      <c r="V104" s="26" t="str">
        <f>IF(U104="", "", IF(COUNTIF($U$10:U103, U104)&gt;0, "", MAX($V$8:V103)+1))</f>
        <v/>
      </c>
      <c r="W104" s="26">
        <v>95</v>
      </c>
      <c r="X104" s="31" t="str">
        <f t="shared" si="14"/>
        <v/>
      </c>
      <c r="Y104" s="26" t="str">
        <f t="shared" si="15"/>
        <v/>
      </c>
      <c r="Z104" s="34" t="str">
        <f t="shared" si="16"/>
        <v/>
      </c>
      <c r="AA104" s="26" t="str">
        <f t="shared" si="17"/>
        <v/>
      </c>
      <c r="AC104" s="31" t="str">
        <f t="shared" si="18"/>
        <v/>
      </c>
      <c r="AE104" s="34" t="str">
        <f t="shared" si="19"/>
        <v/>
      </c>
      <c r="AF104" s="7" t="str">
        <f t="shared" si="20"/>
        <v/>
      </c>
      <c r="AG104" s="7" t="str">
        <f t="shared" si="21"/>
        <v/>
      </c>
      <c r="AH104" s="43" t="str">
        <f t="shared" si="22"/>
        <v/>
      </c>
      <c r="AJ104" s="26" t="str">
        <f>IF(B104="", "", IF(OR(M104=$AA$3, N104=$AA$3), MAX($AJ$9:AJ103)+1))</f>
        <v/>
      </c>
      <c r="AL104" s="26" t="str">
        <f t="shared" si="23"/>
        <v/>
      </c>
      <c r="AM104" s="59" t="str">
        <f t="shared" si="24"/>
        <v/>
      </c>
      <c r="AO104" s="26" t="str">
        <f t="shared" si="25"/>
        <v/>
      </c>
      <c r="AP104" s="26" t="str">
        <f>IFERROR(RANK(AO104, $AO$10:$AO$2509, 0)+COUNTIF($AO$10:AO104, AO104)-1, "")</f>
        <v/>
      </c>
    </row>
    <row r="105" spans="1:42" x14ac:dyDescent="0.25">
      <c r="A105" s="12"/>
      <c r="B105" s="14"/>
      <c r="C105" s="15"/>
      <c r="D105" s="79"/>
      <c r="E105" s="16"/>
      <c r="F105" s="15"/>
      <c r="G105" s="15"/>
      <c r="H105" s="15"/>
      <c r="I105" s="15"/>
      <c r="J105" s="15"/>
      <c r="K105" s="17"/>
      <c r="L105" s="17"/>
      <c r="M105" s="17"/>
      <c r="N105" s="17"/>
      <c r="O105" s="17"/>
      <c r="P105" s="17"/>
      <c r="Q105" s="15"/>
      <c r="R105" s="18"/>
      <c r="S105" s="12"/>
      <c r="U105" s="31" t="str">
        <f t="shared" si="13"/>
        <v/>
      </c>
      <c r="V105" s="26" t="str">
        <f>IF(U105="", "", IF(COUNTIF($U$10:U104, U105)&gt;0, "", MAX($V$8:V104)+1))</f>
        <v/>
      </c>
      <c r="W105" s="26">
        <v>96</v>
      </c>
      <c r="X105" s="31" t="str">
        <f t="shared" si="14"/>
        <v/>
      </c>
      <c r="Y105" s="26" t="str">
        <f t="shared" si="15"/>
        <v/>
      </c>
      <c r="Z105" s="34" t="str">
        <f t="shared" si="16"/>
        <v/>
      </c>
      <c r="AA105" s="26" t="str">
        <f t="shared" si="17"/>
        <v/>
      </c>
      <c r="AC105" s="31" t="str">
        <f t="shared" si="18"/>
        <v/>
      </c>
      <c r="AE105" s="34" t="str">
        <f t="shared" si="19"/>
        <v/>
      </c>
      <c r="AF105" s="7" t="str">
        <f t="shared" si="20"/>
        <v/>
      </c>
      <c r="AG105" s="7" t="str">
        <f t="shared" si="21"/>
        <v/>
      </c>
      <c r="AH105" s="43" t="str">
        <f t="shared" si="22"/>
        <v/>
      </c>
      <c r="AJ105" s="26" t="str">
        <f>IF(B105="", "", IF(OR(M105=$AA$3, N105=$AA$3), MAX($AJ$9:AJ104)+1))</f>
        <v/>
      </c>
      <c r="AL105" s="26" t="str">
        <f t="shared" si="23"/>
        <v/>
      </c>
      <c r="AM105" s="59" t="str">
        <f t="shared" si="24"/>
        <v/>
      </c>
      <c r="AO105" s="26" t="str">
        <f t="shared" si="25"/>
        <v/>
      </c>
      <c r="AP105" s="26" t="str">
        <f>IFERROR(RANK(AO105, $AO$10:$AO$2509, 0)+COUNTIF($AO$10:AO105, AO105)-1, "")</f>
        <v/>
      </c>
    </row>
    <row r="106" spans="1:42" x14ac:dyDescent="0.25">
      <c r="A106" s="12"/>
      <c r="B106" s="14"/>
      <c r="C106" s="15"/>
      <c r="D106" s="79"/>
      <c r="E106" s="16"/>
      <c r="F106" s="15"/>
      <c r="G106" s="15"/>
      <c r="H106" s="15"/>
      <c r="I106" s="15"/>
      <c r="J106" s="15"/>
      <c r="K106" s="17"/>
      <c r="L106" s="17"/>
      <c r="M106" s="17"/>
      <c r="N106" s="17"/>
      <c r="O106" s="17"/>
      <c r="P106" s="17"/>
      <c r="Q106" s="15"/>
      <c r="R106" s="18"/>
      <c r="S106" s="12"/>
      <c r="U106" s="31" t="str">
        <f t="shared" si="13"/>
        <v/>
      </c>
      <c r="V106" s="26" t="str">
        <f>IF(U106="", "", IF(COUNTIF($U$10:U105, U106)&gt;0, "", MAX($V$8:V105)+1))</f>
        <v/>
      </c>
      <c r="W106" s="26">
        <v>97</v>
      </c>
      <c r="X106" s="31" t="str">
        <f t="shared" si="14"/>
        <v/>
      </c>
      <c r="Y106" s="26" t="str">
        <f t="shared" si="15"/>
        <v/>
      </c>
      <c r="Z106" s="34" t="str">
        <f t="shared" si="16"/>
        <v/>
      </c>
      <c r="AA106" s="26" t="str">
        <f t="shared" si="17"/>
        <v/>
      </c>
      <c r="AC106" s="31" t="str">
        <f t="shared" si="18"/>
        <v/>
      </c>
      <c r="AE106" s="34" t="str">
        <f t="shared" si="19"/>
        <v/>
      </c>
      <c r="AF106" s="7" t="str">
        <f t="shared" si="20"/>
        <v/>
      </c>
      <c r="AG106" s="7" t="str">
        <f t="shared" si="21"/>
        <v/>
      </c>
      <c r="AH106" s="43" t="str">
        <f t="shared" si="22"/>
        <v/>
      </c>
      <c r="AJ106" s="26" t="str">
        <f>IF(B106="", "", IF(OR(M106=$AA$3, N106=$AA$3), MAX($AJ$9:AJ105)+1))</f>
        <v/>
      </c>
      <c r="AL106" s="26" t="str">
        <f t="shared" si="23"/>
        <v/>
      </c>
      <c r="AM106" s="59" t="str">
        <f t="shared" si="24"/>
        <v/>
      </c>
      <c r="AO106" s="26" t="str">
        <f t="shared" si="25"/>
        <v/>
      </c>
      <c r="AP106" s="26" t="str">
        <f>IFERROR(RANK(AO106, $AO$10:$AO$2509, 0)+COUNTIF($AO$10:AO106, AO106)-1, "")</f>
        <v/>
      </c>
    </row>
    <row r="107" spans="1:42" x14ac:dyDescent="0.25">
      <c r="A107" s="12"/>
      <c r="B107" s="14"/>
      <c r="C107" s="15"/>
      <c r="D107" s="79"/>
      <c r="E107" s="16"/>
      <c r="F107" s="15"/>
      <c r="G107" s="15"/>
      <c r="H107" s="15"/>
      <c r="I107" s="15"/>
      <c r="J107" s="15"/>
      <c r="K107" s="17"/>
      <c r="L107" s="17"/>
      <c r="M107" s="17"/>
      <c r="N107" s="17"/>
      <c r="O107" s="17"/>
      <c r="P107" s="17"/>
      <c r="Q107" s="15"/>
      <c r="R107" s="18"/>
      <c r="S107" s="12"/>
      <c r="U107" s="31" t="str">
        <f t="shared" si="13"/>
        <v/>
      </c>
      <c r="V107" s="26" t="str">
        <f>IF(U107="", "", IF(COUNTIF($U$10:U106, U107)&gt;0, "", MAX($V$8:V106)+1))</f>
        <v/>
      </c>
      <c r="W107" s="26">
        <v>98</v>
      </c>
      <c r="X107" s="31" t="str">
        <f t="shared" si="14"/>
        <v/>
      </c>
      <c r="Y107" s="26" t="str">
        <f t="shared" si="15"/>
        <v/>
      </c>
      <c r="Z107" s="34" t="str">
        <f t="shared" si="16"/>
        <v/>
      </c>
      <c r="AA107" s="26" t="str">
        <f t="shared" si="17"/>
        <v/>
      </c>
      <c r="AC107" s="31" t="str">
        <f t="shared" si="18"/>
        <v/>
      </c>
      <c r="AE107" s="34" t="str">
        <f t="shared" si="19"/>
        <v/>
      </c>
      <c r="AF107" s="7" t="str">
        <f t="shared" si="20"/>
        <v/>
      </c>
      <c r="AG107" s="7" t="str">
        <f t="shared" si="21"/>
        <v/>
      </c>
      <c r="AH107" s="43" t="str">
        <f t="shared" si="22"/>
        <v/>
      </c>
      <c r="AJ107" s="26" t="str">
        <f>IF(B107="", "", IF(OR(M107=$AA$3, N107=$AA$3), MAX($AJ$9:AJ106)+1))</f>
        <v/>
      </c>
      <c r="AL107" s="26" t="str">
        <f t="shared" si="23"/>
        <v/>
      </c>
      <c r="AM107" s="59" t="str">
        <f t="shared" si="24"/>
        <v/>
      </c>
      <c r="AO107" s="26" t="str">
        <f t="shared" si="25"/>
        <v/>
      </c>
      <c r="AP107" s="26" t="str">
        <f>IFERROR(RANK(AO107, $AO$10:$AO$2509, 0)+COUNTIF($AO$10:AO107, AO107)-1, "")</f>
        <v/>
      </c>
    </row>
    <row r="108" spans="1:42" x14ac:dyDescent="0.25">
      <c r="A108" s="12"/>
      <c r="B108" s="14"/>
      <c r="C108" s="15"/>
      <c r="D108" s="79"/>
      <c r="E108" s="16"/>
      <c r="F108" s="15"/>
      <c r="G108" s="15"/>
      <c r="H108" s="15"/>
      <c r="I108" s="15"/>
      <c r="J108" s="15"/>
      <c r="K108" s="17"/>
      <c r="L108" s="17"/>
      <c r="M108" s="17"/>
      <c r="N108" s="17"/>
      <c r="O108" s="17"/>
      <c r="P108" s="17"/>
      <c r="Q108" s="15"/>
      <c r="R108" s="18"/>
      <c r="S108" s="12"/>
      <c r="U108" s="31" t="str">
        <f t="shared" si="13"/>
        <v/>
      </c>
      <c r="V108" s="26" t="str">
        <f>IF(U108="", "", IF(COUNTIF($U$10:U107, U108)&gt;0, "", MAX($V$8:V107)+1))</f>
        <v/>
      </c>
      <c r="W108" s="26">
        <v>99</v>
      </c>
      <c r="X108" s="31" t="str">
        <f t="shared" si="14"/>
        <v/>
      </c>
      <c r="Y108" s="26" t="str">
        <f t="shared" si="15"/>
        <v/>
      </c>
      <c r="Z108" s="34" t="str">
        <f t="shared" si="16"/>
        <v/>
      </c>
      <c r="AA108" s="26" t="str">
        <f t="shared" si="17"/>
        <v/>
      </c>
      <c r="AC108" s="31" t="str">
        <f t="shared" si="18"/>
        <v/>
      </c>
      <c r="AE108" s="34" t="str">
        <f t="shared" si="19"/>
        <v/>
      </c>
      <c r="AF108" s="7" t="str">
        <f t="shared" si="20"/>
        <v/>
      </c>
      <c r="AG108" s="7" t="str">
        <f t="shared" si="21"/>
        <v/>
      </c>
      <c r="AH108" s="43" t="str">
        <f t="shared" si="22"/>
        <v/>
      </c>
      <c r="AJ108" s="26" t="str">
        <f>IF(B108="", "", IF(OR(M108=$AA$3, N108=$AA$3), MAX($AJ$9:AJ107)+1))</f>
        <v/>
      </c>
      <c r="AL108" s="26" t="str">
        <f t="shared" si="23"/>
        <v/>
      </c>
      <c r="AM108" s="59" t="str">
        <f t="shared" si="24"/>
        <v/>
      </c>
      <c r="AO108" s="26" t="str">
        <f t="shared" si="25"/>
        <v/>
      </c>
      <c r="AP108" s="26" t="str">
        <f>IFERROR(RANK(AO108, $AO$10:$AO$2509, 0)+COUNTIF($AO$10:AO108, AO108)-1, "")</f>
        <v/>
      </c>
    </row>
    <row r="109" spans="1:42" x14ac:dyDescent="0.25">
      <c r="A109" s="12"/>
      <c r="B109" s="14"/>
      <c r="C109" s="15"/>
      <c r="D109" s="79"/>
      <c r="E109" s="16"/>
      <c r="F109" s="15"/>
      <c r="G109" s="15"/>
      <c r="H109" s="15"/>
      <c r="I109" s="15"/>
      <c r="J109" s="15"/>
      <c r="K109" s="17"/>
      <c r="L109" s="17"/>
      <c r="M109" s="17"/>
      <c r="N109" s="17"/>
      <c r="O109" s="17"/>
      <c r="P109" s="17"/>
      <c r="Q109" s="15"/>
      <c r="R109" s="18"/>
      <c r="S109" s="12"/>
      <c r="U109" s="31" t="str">
        <f t="shared" si="13"/>
        <v/>
      </c>
      <c r="V109" s="26" t="str">
        <f>IF(U109="", "", IF(COUNTIF($U$10:U108, U109)&gt;0, "", MAX($V$8:V108)+1))</f>
        <v/>
      </c>
      <c r="W109" s="26">
        <v>100</v>
      </c>
      <c r="X109" s="31" t="str">
        <f t="shared" si="14"/>
        <v/>
      </c>
      <c r="Y109" s="26" t="str">
        <f t="shared" si="15"/>
        <v/>
      </c>
      <c r="Z109" s="34" t="str">
        <f t="shared" si="16"/>
        <v/>
      </c>
      <c r="AA109" s="26" t="str">
        <f t="shared" si="17"/>
        <v/>
      </c>
      <c r="AC109" s="31" t="str">
        <f t="shared" si="18"/>
        <v/>
      </c>
      <c r="AE109" s="34" t="str">
        <f t="shared" si="19"/>
        <v/>
      </c>
      <c r="AF109" s="7" t="str">
        <f t="shared" si="20"/>
        <v/>
      </c>
      <c r="AG109" s="7" t="str">
        <f t="shared" si="21"/>
        <v/>
      </c>
      <c r="AH109" s="43" t="str">
        <f t="shared" si="22"/>
        <v/>
      </c>
      <c r="AJ109" s="26" t="str">
        <f>IF(B109="", "", IF(OR(M109=$AA$3, N109=$AA$3), MAX($AJ$9:AJ108)+1))</f>
        <v/>
      </c>
      <c r="AL109" s="26" t="str">
        <f t="shared" si="23"/>
        <v/>
      </c>
      <c r="AM109" s="59" t="str">
        <f t="shared" si="24"/>
        <v/>
      </c>
      <c r="AO109" s="26" t="str">
        <f t="shared" si="25"/>
        <v/>
      </c>
      <c r="AP109" s="26" t="str">
        <f>IFERROR(RANK(AO109, $AO$10:$AO$2509, 0)+COUNTIF($AO$10:AO109, AO109)-1, "")</f>
        <v/>
      </c>
    </row>
    <row r="110" spans="1:42" x14ac:dyDescent="0.25">
      <c r="A110" s="12"/>
      <c r="B110" s="14"/>
      <c r="C110" s="15"/>
      <c r="D110" s="79"/>
      <c r="E110" s="16"/>
      <c r="F110" s="15"/>
      <c r="G110" s="15"/>
      <c r="H110" s="15"/>
      <c r="I110" s="15"/>
      <c r="J110" s="15"/>
      <c r="K110" s="17"/>
      <c r="L110" s="17"/>
      <c r="M110" s="17"/>
      <c r="N110" s="17"/>
      <c r="O110" s="17"/>
      <c r="P110" s="17"/>
      <c r="Q110" s="15"/>
      <c r="R110" s="18"/>
      <c r="S110" s="12"/>
      <c r="U110" s="31" t="str">
        <f t="shared" si="13"/>
        <v/>
      </c>
      <c r="V110" s="26" t="str">
        <f>IF(U110="", "", IF(COUNTIF($U$10:U109, U110)&gt;0, "", MAX($V$8:V109)+1))</f>
        <v/>
      </c>
      <c r="W110" s="26">
        <v>101</v>
      </c>
      <c r="X110" s="31" t="str">
        <f t="shared" si="14"/>
        <v/>
      </c>
      <c r="Y110" s="26" t="str">
        <f t="shared" si="15"/>
        <v/>
      </c>
      <c r="Z110" s="34" t="str">
        <f t="shared" si="16"/>
        <v/>
      </c>
      <c r="AA110" s="26" t="str">
        <f t="shared" si="17"/>
        <v/>
      </c>
      <c r="AC110" s="31" t="str">
        <f t="shared" si="18"/>
        <v/>
      </c>
      <c r="AE110" s="34" t="str">
        <f t="shared" si="19"/>
        <v/>
      </c>
      <c r="AF110" s="7" t="str">
        <f t="shared" si="20"/>
        <v/>
      </c>
      <c r="AG110" s="7" t="str">
        <f t="shared" si="21"/>
        <v/>
      </c>
      <c r="AH110" s="43" t="str">
        <f t="shared" si="22"/>
        <v/>
      </c>
      <c r="AJ110" s="26" t="str">
        <f>IF(B110="", "", IF(OR(M110=$AA$3, N110=$AA$3), MAX($AJ$9:AJ109)+1))</f>
        <v/>
      </c>
      <c r="AL110" s="26" t="str">
        <f t="shared" si="23"/>
        <v/>
      </c>
      <c r="AM110" s="59" t="str">
        <f t="shared" si="24"/>
        <v/>
      </c>
      <c r="AO110" s="26" t="str">
        <f t="shared" si="25"/>
        <v/>
      </c>
      <c r="AP110" s="26" t="str">
        <f>IFERROR(RANK(AO110, $AO$10:$AO$2509, 0)+COUNTIF($AO$10:AO110, AO110)-1, "")</f>
        <v/>
      </c>
    </row>
    <row r="111" spans="1:42" x14ac:dyDescent="0.25">
      <c r="A111" s="12"/>
      <c r="B111" s="14"/>
      <c r="C111" s="15"/>
      <c r="D111" s="79"/>
      <c r="E111" s="16"/>
      <c r="F111" s="15"/>
      <c r="G111" s="15"/>
      <c r="H111" s="15"/>
      <c r="I111" s="15"/>
      <c r="J111" s="15"/>
      <c r="K111" s="17"/>
      <c r="L111" s="17"/>
      <c r="M111" s="17"/>
      <c r="N111" s="17"/>
      <c r="O111" s="17"/>
      <c r="P111" s="17"/>
      <c r="Q111" s="15"/>
      <c r="R111" s="18"/>
      <c r="S111" s="12"/>
      <c r="U111" s="31" t="str">
        <f t="shared" si="13"/>
        <v/>
      </c>
      <c r="V111" s="26" t="str">
        <f>IF(U111="", "", IF(COUNTIF($U$10:U110, U111)&gt;0, "", MAX($V$8:V110)+1))</f>
        <v/>
      </c>
      <c r="W111" s="26">
        <v>102</v>
      </c>
      <c r="X111" s="31" t="str">
        <f t="shared" si="14"/>
        <v/>
      </c>
      <c r="Y111" s="26" t="str">
        <f t="shared" si="15"/>
        <v/>
      </c>
      <c r="Z111" s="34" t="str">
        <f t="shared" si="16"/>
        <v/>
      </c>
      <c r="AA111" s="26" t="str">
        <f t="shared" si="17"/>
        <v/>
      </c>
      <c r="AC111" s="31" t="str">
        <f t="shared" si="18"/>
        <v/>
      </c>
      <c r="AE111" s="34" t="str">
        <f t="shared" si="19"/>
        <v/>
      </c>
      <c r="AF111" s="7" t="str">
        <f t="shared" si="20"/>
        <v/>
      </c>
      <c r="AG111" s="7" t="str">
        <f t="shared" si="21"/>
        <v/>
      </c>
      <c r="AH111" s="43" t="str">
        <f t="shared" si="22"/>
        <v/>
      </c>
      <c r="AJ111" s="26" t="str">
        <f>IF(B111="", "", IF(OR(M111=$AA$3, N111=$AA$3), MAX($AJ$9:AJ110)+1))</f>
        <v/>
      </c>
      <c r="AL111" s="26" t="str">
        <f t="shared" si="23"/>
        <v/>
      </c>
      <c r="AM111" s="59" t="str">
        <f t="shared" si="24"/>
        <v/>
      </c>
      <c r="AO111" s="26" t="str">
        <f t="shared" si="25"/>
        <v/>
      </c>
      <c r="AP111" s="26" t="str">
        <f>IFERROR(RANK(AO111, $AO$10:$AO$2509, 0)+COUNTIF($AO$10:AO111, AO111)-1, "")</f>
        <v/>
      </c>
    </row>
    <row r="112" spans="1:42" x14ac:dyDescent="0.25">
      <c r="A112" s="12"/>
      <c r="B112" s="14"/>
      <c r="C112" s="15"/>
      <c r="D112" s="79"/>
      <c r="E112" s="16"/>
      <c r="F112" s="15"/>
      <c r="G112" s="15"/>
      <c r="H112" s="15"/>
      <c r="I112" s="15"/>
      <c r="J112" s="15"/>
      <c r="K112" s="17"/>
      <c r="L112" s="17"/>
      <c r="M112" s="17"/>
      <c r="N112" s="17"/>
      <c r="O112" s="17"/>
      <c r="P112" s="17"/>
      <c r="Q112" s="15"/>
      <c r="R112" s="18"/>
      <c r="S112" s="12"/>
      <c r="U112" s="31" t="str">
        <f t="shared" si="13"/>
        <v/>
      </c>
      <c r="V112" s="26" t="str">
        <f>IF(U112="", "", IF(COUNTIF($U$10:U111, U112)&gt;0, "", MAX($V$8:V111)+1))</f>
        <v/>
      </c>
      <c r="W112" s="26">
        <v>103</v>
      </c>
      <c r="X112" s="31" t="str">
        <f t="shared" si="14"/>
        <v/>
      </c>
      <c r="Y112" s="26" t="str">
        <f t="shared" si="15"/>
        <v/>
      </c>
      <c r="Z112" s="34" t="str">
        <f t="shared" si="16"/>
        <v/>
      </c>
      <c r="AA112" s="26" t="str">
        <f t="shared" si="17"/>
        <v/>
      </c>
      <c r="AC112" s="31" t="str">
        <f t="shared" si="18"/>
        <v/>
      </c>
      <c r="AE112" s="34" t="str">
        <f t="shared" si="19"/>
        <v/>
      </c>
      <c r="AF112" s="7" t="str">
        <f t="shared" si="20"/>
        <v/>
      </c>
      <c r="AG112" s="7" t="str">
        <f t="shared" si="21"/>
        <v/>
      </c>
      <c r="AH112" s="43" t="str">
        <f t="shared" si="22"/>
        <v/>
      </c>
      <c r="AJ112" s="26" t="str">
        <f>IF(B112="", "", IF(OR(M112=$AA$3, N112=$AA$3), MAX($AJ$9:AJ111)+1))</f>
        <v/>
      </c>
      <c r="AL112" s="26" t="str">
        <f t="shared" si="23"/>
        <v/>
      </c>
      <c r="AM112" s="59" t="str">
        <f t="shared" si="24"/>
        <v/>
      </c>
      <c r="AO112" s="26" t="str">
        <f t="shared" si="25"/>
        <v/>
      </c>
      <c r="AP112" s="26" t="str">
        <f>IFERROR(RANK(AO112, $AO$10:$AO$2509, 0)+COUNTIF($AO$10:AO112, AO112)-1, "")</f>
        <v/>
      </c>
    </row>
    <row r="113" spans="1:42" x14ac:dyDescent="0.25">
      <c r="A113" s="12"/>
      <c r="B113" s="14"/>
      <c r="C113" s="15"/>
      <c r="D113" s="79"/>
      <c r="E113" s="16"/>
      <c r="F113" s="15"/>
      <c r="G113" s="15"/>
      <c r="H113" s="15"/>
      <c r="I113" s="15"/>
      <c r="J113" s="15"/>
      <c r="K113" s="17"/>
      <c r="L113" s="17"/>
      <c r="M113" s="17"/>
      <c r="N113" s="17"/>
      <c r="O113" s="17"/>
      <c r="P113" s="17"/>
      <c r="Q113" s="15"/>
      <c r="R113" s="18"/>
      <c r="S113" s="12"/>
      <c r="U113" s="31" t="str">
        <f t="shared" si="13"/>
        <v/>
      </c>
      <c r="V113" s="26" t="str">
        <f>IF(U113="", "", IF(COUNTIF($U$10:U112, U113)&gt;0, "", MAX($V$8:V112)+1))</f>
        <v/>
      </c>
      <c r="W113" s="26">
        <v>104</v>
      </c>
      <c r="X113" s="31" t="str">
        <f t="shared" si="14"/>
        <v/>
      </c>
      <c r="Y113" s="26" t="str">
        <f t="shared" si="15"/>
        <v/>
      </c>
      <c r="Z113" s="34" t="str">
        <f t="shared" si="16"/>
        <v/>
      </c>
      <c r="AA113" s="26" t="str">
        <f t="shared" si="17"/>
        <v/>
      </c>
      <c r="AC113" s="31" t="str">
        <f t="shared" si="18"/>
        <v/>
      </c>
      <c r="AE113" s="34" t="str">
        <f t="shared" si="19"/>
        <v/>
      </c>
      <c r="AF113" s="7" t="str">
        <f t="shared" si="20"/>
        <v/>
      </c>
      <c r="AG113" s="7" t="str">
        <f t="shared" si="21"/>
        <v/>
      </c>
      <c r="AH113" s="43" t="str">
        <f t="shared" si="22"/>
        <v/>
      </c>
      <c r="AJ113" s="26" t="str">
        <f>IF(B113="", "", IF(OR(M113=$AA$3, N113=$AA$3), MAX($AJ$9:AJ112)+1))</f>
        <v/>
      </c>
      <c r="AL113" s="26" t="str">
        <f t="shared" si="23"/>
        <v/>
      </c>
      <c r="AM113" s="59" t="str">
        <f t="shared" si="24"/>
        <v/>
      </c>
      <c r="AO113" s="26" t="str">
        <f t="shared" si="25"/>
        <v/>
      </c>
      <c r="AP113" s="26" t="str">
        <f>IFERROR(RANK(AO113, $AO$10:$AO$2509, 0)+COUNTIF($AO$10:AO113, AO113)-1, "")</f>
        <v/>
      </c>
    </row>
    <row r="114" spans="1:42" x14ac:dyDescent="0.25">
      <c r="A114" s="12"/>
      <c r="B114" s="14"/>
      <c r="C114" s="15"/>
      <c r="D114" s="79"/>
      <c r="E114" s="16"/>
      <c r="F114" s="15"/>
      <c r="G114" s="15"/>
      <c r="H114" s="15"/>
      <c r="I114" s="15"/>
      <c r="J114" s="15"/>
      <c r="K114" s="17"/>
      <c r="L114" s="17"/>
      <c r="M114" s="17"/>
      <c r="N114" s="17"/>
      <c r="O114" s="17"/>
      <c r="P114" s="17"/>
      <c r="Q114" s="15"/>
      <c r="R114" s="18"/>
      <c r="S114" s="12"/>
      <c r="U114" s="31" t="str">
        <f t="shared" si="13"/>
        <v/>
      </c>
      <c r="V114" s="26" t="str">
        <f>IF(U114="", "", IF(COUNTIF($U$10:U113, U114)&gt;0, "", MAX($V$8:V113)+1))</f>
        <v/>
      </c>
      <c r="W114" s="26">
        <v>105</v>
      </c>
      <c r="X114" s="31" t="str">
        <f t="shared" si="14"/>
        <v/>
      </c>
      <c r="Y114" s="26" t="str">
        <f t="shared" si="15"/>
        <v/>
      </c>
      <c r="Z114" s="34" t="str">
        <f t="shared" si="16"/>
        <v/>
      </c>
      <c r="AA114" s="26" t="str">
        <f t="shared" si="17"/>
        <v/>
      </c>
      <c r="AC114" s="31" t="str">
        <f t="shared" si="18"/>
        <v/>
      </c>
      <c r="AE114" s="34" t="str">
        <f t="shared" si="19"/>
        <v/>
      </c>
      <c r="AF114" s="7" t="str">
        <f t="shared" si="20"/>
        <v/>
      </c>
      <c r="AG114" s="7" t="str">
        <f t="shared" si="21"/>
        <v/>
      </c>
      <c r="AH114" s="43" t="str">
        <f t="shared" si="22"/>
        <v/>
      </c>
      <c r="AJ114" s="26" t="str">
        <f>IF(B114="", "", IF(OR(M114=$AA$3, N114=$AA$3), MAX($AJ$9:AJ113)+1))</f>
        <v/>
      </c>
      <c r="AL114" s="26" t="str">
        <f t="shared" si="23"/>
        <v/>
      </c>
      <c r="AM114" s="59" t="str">
        <f t="shared" si="24"/>
        <v/>
      </c>
      <c r="AO114" s="26" t="str">
        <f t="shared" si="25"/>
        <v/>
      </c>
      <c r="AP114" s="26" t="str">
        <f>IFERROR(RANK(AO114, $AO$10:$AO$2509, 0)+COUNTIF($AO$10:AO114, AO114)-1, "")</f>
        <v/>
      </c>
    </row>
    <row r="115" spans="1:42" x14ac:dyDescent="0.25">
      <c r="A115" s="12"/>
      <c r="B115" s="14"/>
      <c r="C115" s="15"/>
      <c r="D115" s="79"/>
      <c r="E115" s="16"/>
      <c r="F115" s="15"/>
      <c r="G115" s="15"/>
      <c r="H115" s="15"/>
      <c r="I115" s="15"/>
      <c r="J115" s="15"/>
      <c r="K115" s="17"/>
      <c r="L115" s="17"/>
      <c r="M115" s="17"/>
      <c r="N115" s="17"/>
      <c r="O115" s="17"/>
      <c r="P115" s="17"/>
      <c r="Q115" s="15"/>
      <c r="R115" s="18"/>
      <c r="S115" s="12"/>
      <c r="U115" s="31" t="str">
        <f t="shared" si="13"/>
        <v/>
      </c>
      <c r="V115" s="26" t="str">
        <f>IF(U115="", "", IF(COUNTIF($U$10:U114, U115)&gt;0, "", MAX($V$8:V114)+1))</f>
        <v/>
      </c>
      <c r="W115" s="26">
        <v>106</v>
      </c>
      <c r="X115" s="31" t="str">
        <f t="shared" si="14"/>
        <v/>
      </c>
      <c r="Y115" s="26" t="str">
        <f t="shared" si="15"/>
        <v/>
      </c>
      <c r="Z115" s="34" t="str">
        <f t="shared" si="16"/>
        <v/>
      </c>
      <c r="AA115" s="26" t="str">
        <f t="shared" si="17"/>
        <v/>
      </c>
      <c r="AC115" s="31" t="str">
        <f t="shared" si="18"/>
        <v/>
      </c>
      <c r="AE115" s="34" t="str">
        <f t="shared" si="19"/>
        <v/>
      </c>
      <c r="AF115" s="7" t="str">
        <f t="shared" si="20"/>
        <v/>
      </c>
      <c r="AG115" s="7" t="str">
        <f t="shared" si="21"/>
        <v/>
      </c>
      <c r="AH115" s="43" t="str">
        <f t="shared" si="22"/>
        <v/>
      </c>
      <c r="AJ115" s="26" t="str">
        <f>IF(B115="", "", IF(OR(M115=$AA$3, N115=$AA$3), MAX($AJ$9:AJ114)+1))</f>
        <v/>
      </c>
      <c r="AL115" s="26" t="str">
        <f t="shared" si="23"/>
        <v/>
      </c>
      <c r="AM115" s="59" t="str">
        <f t="shared" si="24"/>
        <v/>
      </c>
      <c r="AO115" s="26" t="str">
        <f t="shared" si="25"/>
        <v/>
      </c>
      <c r="AP115" s="26" t="str">
        <f>IFERROR(RANK(AO115, $AO$10:$AO$2509, 0)+COUNTIF($AO$10:AO115, AO115)-1, "")</f>
        <v/>
      </c>
    </row>
    <row r="116" spans="1:42" x14ac:dyDescent="0.25">
      <c r="A116" s="12"/>
      <c r="B116" s="14"/>
      <c r="C116" s="15"/>
      <c r="D116" s="79"/>
      <c r="E116" s="16"/>
      <c r="F116" s="15"/>
      <c r="G116" s="15"/>
      <c r="H116" s="15"/>
      <c r="I116" s="15"/>
      <c r="J116" s="15"/>
      <c r="K116" s="17"/>
      <c r="L116" s="17"/>
      <c r="M116" s="17"/>
      <c r="N116" s="17"/>
      <c r="O116" s="17"/>
      <c r="P116" s="17"/>
      <c r="Q116" s="15"/>
      <c r="R116" s="18"/>
      <c r="S116" s="12"/>
      <c r="U116" s="31" t="str">
        <f t="shared" si="13"/>
        <v/>
      </c>
      <c r="V116" s="26" t="str">
        <f>IF(U116="", "", IF(COUNTIF($U$10:U115, U116)&gt;0, "", MAX($V$8:V115)+1))</f>
        <v/>
      </c>
      <c r="W116" s="26">
        <v>107</v>
      </c>
      <c r="X116" s="31" t="str">
        <f t="shared" si="14"/>
        <v/>
      </c>
      <c r="Y116" s="26" t="str">
        <f t="shared" si="15"/>
        <v/>
      </c>
      <c r="Z116" s="34" t="str">
        <f t="shared" si="16"/>
        <v/>
      </c>
      <c r="AA116" s="26" t="str">
        <f t="shared" si="17"/>
        <v/>
      </c>
      <c r="AC116" s="31" t="str">
        <f t="shared" si="18"/>
        <v/>
      </c>
      <c r="AE116" s="34" t="str">
        <f t="shared" si="19"/>
        <v/>
      </c>
      <c r="AF116" s="7" t="str">
        <f t="shared" si="20"/>
        <v/>
      </c>
      <c r="AG116" s="7" t="str">
        <f t="shared" si="21"/>
        <v/>
      </c>
      <c r="AH116" s="43" t="str">
        <f t="shared" si="22"/>
        <v/>
      </c>
      <c r="AJ116" s="26" t="str">
        <f>IF(B116="", "", IF(OR(M116=$AA$3, N116=$AA$3), MAX($AJ$9:AJ115)+1))</f>
        <v/>
      </c>
      <c r="AL116" s="26" t="str">
        <f t="shared" si="23"/>
        <v/>
      </c>
      <c r="AM116" s="59" t="str">
        <f t="shared" si="24"/>
        <v/>
      </c>
      <c r="AO116" s="26" t="str">
        <f t="shared" si="25"/>
        <v/>
      </c>
      <c r="AP116" s="26" t="str">
        <f>IFERROR(RANK(AO116, $AO$10:$AO$2509, 0)+COUNTIF($AO$10:AO116, AO116)-1, "")</f>
        <v/>
      </c>
    </row>
    <row r="117" spans="1:42" x14ac:dyDescent="0.25">
      <c r="A117" s="12"/>
      <c r="B117" s="14"/>
      <c r="C117" s="15"/>
      <c r="D117" s="79"/>
      <c r="E117" s="16"/>
      <c r="F117" s="15"/>
      <c r="G117" s="15"/>
      <c r="H117" s="15"/>
      <c r="I117" s="15"/>
      <c r="J117" s="15"/>
      <c r="K117" s="17"/>
      <c r="L117" s="17"/>
      <c r="M117" s="17"/>
      <c r="N117" s="17"/>
      <c r="O117" s="17"/>
      <c r="P117" s="17"/>
      <c r="Q117" s="15"/>
      <c r="R117" s="18"/>
      <c r="S117" s="12"/>
      <c r="U117" s="31" t="str">
        <f t="shared" si="13"/>
        <v/>
      </c>
      <c r="V117" s="26" t="str">
        <f>IF(U117="", "", IF(COUNTIF($U$10:U116, U117)&gt;0, "", MAX($V$8:V116)+1))</f>
        <v/>
      </c>
      <c r="W117" s="26">
        <v>108</v>
      </c>
      <c r="X117" s="31" t="str">
        <f t="shared" si="14"/>
        <v/>
      </c>
      <c r="Y117" s="26" t="str">
        <f t="shared" si="15"/>
        <v/>
      </c>
      <c r="Z117" s="34" t="str">
        <f t="shared" si="16"/>
        <v/>
      </c>
      <c r="AA117" s="26" t="str">
        <f t="shared" si="17"/>
        <v/>
      </c>
      <c r="AC117" s="31" t="str">
        <f t="shared" si="18"/>
        <v/>
      </c>
      <c r="AE117" s="34" t="str">
        <f t="shared" si="19"/>
        <v/>
      </c>
      <c r="AF117" s="7" t="str">
        <f t="shared" si="20"/>
        <v/>
      </c>
      <c r="AG117" s="7" t="str">
        <f t="shared" si="21"/>
        <v/>
      </c>
      <c r="AH117" s="43" t="str">
        <f t="shared" si="22"/>
        <v/>
      </c>
      <c r="AJ117" s="26" t="str">
        <f>IF(B117="", "", IF(OR(M117=$AA$3, N117=$AA$3), MAX($AJ$9:AJ116)+1))</f>
        <v/>
      </c>
      <c r="AL117" s="26" t="str">
        <f t="shared" si="23"/>
        <v/>
      </c>
      <c r="AM117" s="59" t="str">
        <f t="shared" si="24"/>
        <v/>
      </c>
      <c r="AO117" s="26" t="str">
        <f t="shared" si="25"/>
        <v/>
      </c>
      <c r="AP117" s="26" t="str">
        <f>IFERROR(RANK(AO117, $AO$10:$AO$2509, 0)+COUNTIF($AO$10:AO117, AO117)-1, "")</f>
        <v/>
      </c>
    </row>
    <row r="118" spans="1:42" x14ac:dyDescent="0.25">
      <c r="A118" s="12"/>
      <c r="B118" s="14"/>
      <c r="C118" s="15"/>
      <c r="D118" s="79"/>
      <c r="E118" s="16"/>
      <c r="F118" s="15"/>
      <c r="G118" s="15"/>
      <c r="H118" s="15"/>
      <c r="I118" s="15"/>
      <c r="J118" s="15"/>
      <c r="K118" s="17"/>
      <c r="L118" s="17"/>
      <c r="M118" s="17"/>
      <c r="N118" s="17"/>
      <c r="O118" s="17"/>
      <c r="P118" s="17"/>
      <c r="Q118" s="15"/>
      <c r="R118" s="18"/>
      <c r="S118" s="12"/>
      <c r="U118" s="31" t="str">
        <f t="shared" si="13"/>
        <v/>
      </c>
      <c r="V118" s="26" t="str">
        <f>IF(U118="", "", IF(COUNTIF($U$10:U117, U118)&gt;0, "", MAX($V$8:V117)+1))</f>
        <v/>
      </c>
      <c r="W118" s="26">
        <v>109</v>
      </c>
      <c r="X118" s="31" t="str">
        <f t="shared" si="14"/>
        <v/>
      </c>
      <c r="Y118" s="26" t="str">
        <f t="shared" si="15"/>
        <v/>
      </c>
      <c r="Z118" s="34" t="str">
        <f t="shared" si="16"/>
        <v/>
      </c>
      <c r="AA118" s="26" t="str">
        <f t="shared" si="17"/>
        <v/>
      </c>
      <c r="AC118" s="31" t="str">
        <f t="shared" si="18"/>
        <v/>
      </c>
      <c r="AE118" s="34" t="str">
        <f t="shared" si="19"/>
        <v/>
      </c>
      <c r="AF118" s="7" t="str">
        <f t="shared" si="20"/>
        <v/>
      </c>
      <c r="AG118" s="7" t="str">
        <f t="shared" si="21"/>
        <v/>
      </c>
      <c r="AH118" s="43" t="str">
        <f t="shared" si="22"/>
        <v/>
      </c>
      <c r="AJ118" s="26" t="str">
        <f>IF(B118="", "", IF(OR(M118=$AA$3, N118=$AA$3), MAX($AJ$9:AJ117)+1))</f>
        <v/>
      </c>
      <c r="AL118" s="26" t="str">
        <f t="shared" si="23"/>
        <v/>
      </c>
      <c r="AM118" s="59" t="str">
        <f t="shared" si="24"/>
        <v/>
      </c>
      <c r="AO118" s="26" t="str">
        <f t="shared" si="25"/>
        <v/>
      </c>
      <c r="AP118" s="26" t="str">
        <f>IFERROR(RANK(AO118, $AO$10:$AO$2509, 0)+COUNTIF($AO$10:AO118, AO118)-1, "")</f>
        <v/>
      </c>
    </row>
    <row r="119" spans="1:42" x14ac:dyDescent="0.25">
      <c r="A119" s="12"/>
      <c r="B119" s="14"/>
      <c r="C119" s="15"/>
      <c r="D119" s="79"/>
      <c r="E119" s="16"/>
      <c r="F119" s="15"/>
      <c r="G119" s="15"/>
      <c r="H119" s="15"/>
      <c r="I119" s="15"/>
      <c r="J119" s="15"/>
      <c r="K119" s="17"/>
      <c r="L119" s="17"/>
      <c r="M119" s="17"/>
      <c r="N119" s="17"/>
      <c r="O119" s="17"/>
      <c r="P119" s="17"/>
      <c r="Q119" s="15"/>
      <c r="R119" s="18"/>
      <c r="S119" s="12"/>
      <c r="U119" s="31" t="str">
        <f t="shared" si="13"/>
        <v/>
      </c>
      <c r="V119" s="26" t="str">
        <f>IF(U119="", "", IF(COUNTIF($U$10:U118, U119)&gt;0, "", MAX($V$8:V118)+1))</f>
        <v/>
      </c>
      <c r="W119" s="26">
        <v>110</v>
      </c>
      <c r="X119" s="31" t="str">
        <f t="shared" si="14"/>
        <v/>
      </c>
      <c r="Y119" s="26" t="str">
        <f t="shared" si="15"/>
        <v/>
      </c>
      <c r="Z119" s="34" t="str">
        <f t="shared" si="16"/>
        <v/>
      </c>
      <c r="AA119" s="26" t="str">
        <f t="shared" si="17"/>
        <v/>
      </c>
      <c r="AC119" s="31" t="str">
        <f t="shared" si="18"/>
        <v/>
      </c>
      <c r="AE119" s="34" t="str">
        <f t="shared" si="19"/>
        <v/>
      </c>
      <c r="AF119" s="7" t="str">
        <f t="shared" si="20"/>
        <v/>
      </c>
      <c r="AG119" s="7" t="str">
        <f t="shared" si="21"/>
        <v/>
      </c>
      <c r="AH119" s="43" t="str">
        <f t="shared" si="22"/>
        <v/>
      </c>
      <c r="AJ119" s="26" t="str">
        <f>IF(B119="", "", IF(OR(M119=$AA$3, N119=$AA$3), MAX($AJ$9:AJ118)+1))</f>
        <v/>
      </c>
      <c r="AL119" s="26" t="str">
        <f t="shared" si="23"/>
        <v/>
      </c>
      <c r="AM119" s="59" t="str">
        <f t="shared" si="24"/>
        <v/>
      </c>
      <c r="AO119" s="26" t="str">
        <f t="shared" si="25"/>
        <v/>
      </c>
      <c r="AP119" s="26" t="str">
        <f>IFERROR(RANK(AO119, $AO$10:$AO$2509, 0)+COUNTIF($AO$10:AO119, AO119)-1, "")</f>
        <v/>
      </c>
    </row>
    <row r="120" spans="1:42" x14ac:dyDescent="0.25">
      <c r="A120" s="12"/>
      <c r="B120" s="14"/>
      <c r="C120" s="15"/>
      <c r="D120" s="79"/>
      <c r="E120" s="16"/>
      <c r="F120" s="15"/>
      <c r="G120" s="15"/>
      <c r="H120" s="15"/>
      <c r="I120" s="15"/>
      <c r="J120" s="15"/>
      <c r="K120" s="17"/>
      <c r="L120" s="17"/>
      <c r="M120" s="17"/>
      <c r="N120" s="17"/>
      <c r="O120" s="17"/>
      <c r="P120" s="17"/>
      <c r="Q120" s="15"/>
      <c r="R120" s="18"/>
      <c r="S120" s="12"/>
      <c r="U120" s="31" t="str">
        <f t="shared" si="13"/>
        <v/>
      </c>
      <c r="V120" s="26" t="str">
        <f>IF(U120="", "", IF(COUNTIF($U$10:U119, U120)&gt;0, "", MAX($V$8:V119)+1))</f>
        <v/>
      </c>
      <c r="W120" s="26">
        <v>111</v>
      </c>
      <c r="X120" s="31" t="str">
        <f t="shared" si="14"/>
        <v/>
      </c>
      <c r="Y120" s="26" t="str">
        <f t="shared" si="15"/>
        <v/>
      </c>
      <c r="Z120" s="34" t="str">
        <f t="shared" si="16"/>
        <v/>
      </c>
      <c r="AA120" s="26" t="str">
        <f t="shared" si="17"/>
        <v/>
      </c>
      <c r="AC120" s="31" t="str">
        <f t="shared" si="18"/>
        <v/>
      </c>
      <c r="AE120" s="34" t="str">
        <f t="shared" si="19"/>
        <v/>
      </c>
      <c r="AF120" s="7" t="str">
        <f t="shared" si="20"/>
        <v/>
      </c>
      <c r="AG120" s="7" t="str">
        <f t="shared" si="21"/>
        <v/>
      </c>
      <c r="AH120" s="43" t="str">
        <f t="shared" si="22"/>
        <v/>
      </c>
      <c r="AJ120" s="26" t="str">
        <f>IF(B120="", "", IF(OR(M120=$AA$3, N120=$AA$3), MAX($AJ$9:AJ119)+1))</f>
        <v/>
      </c>
      <c r="AL120" s="26" t="str">
        <f t="shared" si="23"/>
        <v/>
      </c>
      <c r="AM120" s="59" t="str">
        <f t="shared" si="24"/>
        <v/>
      </c>
      <c r="AO120" s="26" t="str">
        <f t="shared" si="25"/>
        <v/>
      </c>
      <c r="AP120" s="26" t="str">
        <f>IFERROR(RANK(AO120, $AO$10:$AO$2509, 0)+COUNTIF($AO$10:AO120, AO120)-1, "")</f>
        <v/>
      </c>
    </row>
    <row r="121" spans="1:42" x14ac:dyDescent="0.25">
      <c r="A121" s="12"/>
      <c r="B121" s="14"/>
      <c r="C121" s="15"/>
      <c r="D121" s="79"/>
      <c r="E121" s="16"/>
      <c r="F121" s="15"/>
      <c r="G121" s="15"/>
      <c r="H121" s="15"/>
      <c r="I121" s="15"/>
      <c r="J121" s="15"/>
      <c r="K121" s="17"/>
      <c r="L121" s="17"/>
      <c r="M121" s="17"/>
      <c r="N121" s="17"/>
      <c r="O121" s="17"/>
      <c r="P121" s="17"/>
      <c r="Q121" s="15"/>
      <c r="R121" s="18"/>
      <c r="S121" s="12"/>
      <c r="U121" s="31" t="str">
        <f t="shared" si="13"/>
        <v/>
      </c>
      <c r="V121" s="26" t="str">
        <f>IF(U121="", "", IF(COUNTIF($U$10:U120, U121)&gt;0, "", MAX($V$8:V120)+1))</f>
        <v/>
      </c>
      <c r="W121" s="26">
        <v>112</v>
      </c>
      <c r="X121" s="31" t="str">
        <f t="shared" si="14"/>
        <v/>
      </c>
      <c r="Y121" s="26" t="str">
        <f t="shared" si="15"/>
        <v/>
      </c>
      <c r="Z121" s="34" t="str">
        <f t="shared" si="16"/>
        <v/>
      </c>
      <c r="AA121" s="26" t="str">
        <f t="shared" si="17"/>
        <v/>
      </c>
      <c r="AC121" s="31" t="str">
        <f t="shared" si="18"/>
        <v/>
      </c>
      <c r="AE121" s="34" t="str">
        <f t="shared" si="19"/>
        <v/>
      </c>
      <c r="AF121" s="7" t="str">
        <f t="shared" si="20"/>
        <v/>
      </c>
      <c r="AG121" s="7" t="str">
        <f t="shared" si="21"/>
        <v/>
      </c>
      <c r="AH121" s="43" t="str">
        <f t="shared" si="22"/>
        <v/>
      </c>
      <c r="AJ121" s="26" t="str">
        <f>IF(B121="", "", IF(OR(M121=$AA$3, N121=$AA$3), MAX($AJ$9:AJ120)+1))</f>
        <v/>
      </c>
      <c r="AL121" s="26" t="str">
        <f t="shared" si="23"/>
        <v/>
      </c>
      <c r="AM121" s="59" t="str">
        <f t="shared" si="24"/>
        <v/>
      </c>
      <c r="AO121" s="26" t="str">
        <f t="shared" si="25"/>
        <v/>
      </c>
      <c r="AP121" s="26" t="str">
        <f>IFERROR(RANK(AO121, $AO$10:$AO$2509, 0)+COUNTIF($AO$10:AO121, AO121)-1, "")</f>
        <v/>
      </c>
    </row>
    <row r="122" spans="1:42" x14ac:dyDescent="0.25">
      <c r="A122" s="12"/>
      <c r="B122" s="14"/>
      <c r="C122" s="15"/>
      <c r="D122" s="79"/>
      <c r="E122" s="16"/>
      <c r="F122" s="15"/>
      <c r="G122" s="15"/>
      <c r="H122" s="15"/>
      <c r="I122" s="15"/>
      <c r="J122" s="15"/>
      <c r="K122" s="17"/>
      <c r="L122" s="17"/>
      <c r="M122" s="17"/>
      <c r="N122" s="17"/>
      <c r="O122" s="17"/>
      <c r="P122" s="17"/>
      <c r="Q122" s="15"/>
      <c r="R122" s="18"/>
      <c r="S122" s="12"/>
      <c r="U122" s="31" t="str">
        <f t="shared" si="13"/>
        <v/>
      </c>
      <c r="V122" s="26" t="str">
        <f>IF(U122="", "", IF(COUNTIF($U$10:U121, U122)&gt;0, "", MAX($V$8:V121)+1))</f>
        <v/>
      </c>
      <c r="W122" s="26">
        <v>113</v>
      </c>
      <c r="X122" s="31" t="str">
        <f t="shared" si="14"/>
        <v/>
      </c>
      <c r="Y122" s="26" t="str">
        <f t="shared" si="15"/>
        <v/>
      </c>
      <c r="Z122" s="34" t="str">
        <f t="shared" si="16"/>
        <v/>
      </c>
      <c r="AA122" s="26" t="str">
        <f t="shared" si="17"/>
        <v/>
      </c>
      <c r="AC122" s="31" t="str">
        <f t="shared" si="18"/>
        <v/>
      </c>
      <c r="AE122" s="34" t="str">
        <f t="shared" si="19"/>
        <v/>
      </c>
      <c r="AF122" s="7" t="str">
        <f t="shared" si="20"/>
        <v/>
      </c>
      <c r="AG122" s="7" t="str">
        <f t="shared" si="21"/>
        <v/>
      </c>
      <c r="AH122" s="43" t="str">
        <f t="shared" si="22"/>
        <v/>
      </c>
      <c r="AJ122" s="26" t="str">
        <f>IF(B122="", "", IF(OR(M122=$AA$3, N122=$AA$3), MAX($AJ$9:AJ121)+1))</f>
        <v/>
      </c>
      <c r="AL122" s="26" t="str">
        <f t="shared" si="23"/>
        <v/>
      </c>
      <c r="AM122" s="59" t="str">
        <f t="shared" si="24"/>
        <v/>
      </c>
      <c r="AO122" s="26" t="str">
        <f t="shared" si="25"/>
        <v/>
      </c>
      <c r="AP122" s="26" t="str">
        <f>IFERROR(RANK(AO122, $AO$10:$AO$2509, 0)+COUNTIF($AO$10:AO122, AO122)-1, "")</f>
        <v/>
      </c>
    </row>
    <row r="123" spans="1:42" x14ac:dyDescent="0.25">
      <c r="A123" s="12"/>
      <c r="B123" s="14"/>
      <c r="C123" s="15"/>
      <c r="D123" s="79"/>
      <c r="E123" s="16"/>
      <c r="F123" s="15"/>
      <c r="G123" s="15"/>
      <c r="H123" s="15"/>
      <c r="I123" s="15"/>
      <c r="J123" s="15"/>
      <c r="K123" s="17"/>
      <c r="L123" s="17"/>
      <c r="M123" s="17"/>
      <c r="N123" s="17"/>
      <c r="O123" s="17"/>
      <c r="P123" s="17"/>
      <c r="Q123" s="15"/>
      <c r="R123" s="18"/>
      <c r="S123" s="12"/>
      <c r="U123" s="31" t="str">
        <f t="shared" si="13"/>
        <v/>
      </c>
      <c r="V123" s="26" t="str">
        <f>IF(U123="", "", IF(COUNTIF($U$10:U122, U123)&gt;0, "", MAX($V$8:V122)+1))</f>
        <v/>
      </c>
      <c r="W123" s="26">
        <v>114</v>
      </c>
      <c r="X123" s="31" t="str">
        <f t="shared" si="14"/>
        <v/>
      </c>
      <c r="Y123" s="26" t="str">
        <f t="shared" si="15"/>
        <v/>
      </c>
      <c r="Z123" s="34" t="str">
        <f t="shared" si="16"/>
        <v/>
      </c>
      <c r="AA123" s="26" t="str">
        <f t="shared" si="17"/>
        <v/>
      </c>
      <c r="AC123" s="31" t="str">
        <f t="shared" si="18"/>
        <v/>
      </c>
      <c r="AE123" s="34" t="str">
        <f t="shared" si="19"/>
        <v/>
      </c>
      <c r="AF123" s="7" t="str">
        <f t="shared" si="20"/>
        <v/>
      </c>
      <c r="AG123" s="7" t="str">
        <f t="shared" si="21"/>
        <v/>
      </c>
      <c r="AH123" s="43" t="str">
        <f t="shared" si="22"/>
        <v/>
      </c>
      <c r="AJ123" s="26" t="str">
        <f>IF(B123="", "", IF(OR(M123=$AA$3, N123=$AA$3), MAX($AJ$9:AJ122)+1))</f>
        <v/>
      </c>
      <c r="AL123" s="26" t="str">
        <f t="shared" si="23"/>
        <v/>
      </c>
      <c r="AM123" s="59" t="str">
        <f t="shared" si="24"/>
        <v/>
      </c>
      <c r="AO123" s="26" t="str">
        <f t="shared" si="25"/>
        <v/>
      </c>
      <c r="AP123" s="26" t="str">
        <f>IFERROR(RANK(AO123, $AO$10:$AO$2509, 0)+COUNTIF($AO$10:AO123, AO123)-1, "")</f>
        <v/>
      </c>
    </row>
    <row r="124" spans="1:42" x14ac:dyDescent="0.25">
      <c r="A124" s="12"/>
      <c r="B124" s="14"/>
      <c r="C124" s="15"/>
      <c r="D124" s="79"/>
      <c r="E124" s="16"/>
      <c r="F124" s="15"/>
      <c r="G124" s="15"/>
      <c r="H124" s="15"/>
      <c r="I124" s="15"/>
      <c r="J124" s="15"/>
      <c r="K124" s="17"/>
      <c r="L124" s="17"/>
      <c r="M124" s="17"/>
      <c r="N124" s="17"/>
      <c r="O124" s="17"/>
      <c r="P124" s="17"/>
      <c r="Q124" s="15"/>
      <c r="R124" s="18"/>
      <c r="S124" s="12"/>
      <c r="U124" s="31" t="str">
        <f t="shared" si="13"/>
        <v/>
      </c>
      <c r="V124" s="26" t="str">
        <f>IF(U124="", "", IF(COUNTIF($U$10:U123, U124)&gt;0, "", MAX($V$8:V123)+1))</f>
        <v/>
      </c>
      <c r="W124" s="26">
        <v>115</v>
      </c>
      <c r="X124" s="31" t="str">
        <f t="shared" si="14"/>
        <v/>
      </c>
      <c r="Y124" s="26" t="str">
        <f t="shared" si="15"/>
        <v/>
      </c>
      <c r="Z124" s="34" t="str">
        <f t="shared" si="16"/>
        <v/>
      </c>
      <c r="AA124" s="26" t="str">
        <f t="shared" si="17"/>
        <v/>
      </c>
      <c r="AC124" s="31" t="str">
        <f t="shared" si="18"/>
        <v/>
      </c>
      <c r="AE124" s="34" t="str">
        <f t="shared" si="19"/>
        <v/>
      </c>
      <c r="AF124" s="7" t="str">
        <f t="shared" si="20"/>
        <v/>
      </c>
      <c r="AG124" s="7" t="str">
        <f t="shared" si="21"/>
        <v/>
      </c>
      <c r="AH124" s="43" t="str">
        <f t="shared" si="22"/>
        <v/>
      </c>
      <c r="AJ124" s="26" t="str">
        <f>IF(B124="", "", IF(OR(M124=$AA$3, N124=$AA$3), MAX($AJ$9:AJ123)+1))</f>
        <v/>
      </c>
      <c r="AL124" s="26" t="str">
        <f t="shared" si="23"/>
        <v/>
      </c>
      <c r="AM124" s="59" t="str">
        <f t="shared" si="24"/>
        <v/>
      </c>
      <c r="AO124" s="26" t="str">
        <f t="shared" si="25"/>
        <v/>
      </c>
      <c r="AP124" s="26" t="str">
        <f>IFERROR(RANK(AO124, $AO$10:$AO$2509, 0)+COUNTIF($AO$10:AO124, AO124)-1, "")</f>
        <v/>
      </c>
    </row>
    <row r="125" spans="1:42" x14ac:dyDescent="0.25">
      <c r="A125" s="12"/>
      <c r="B125" s="14"/>
      <c r="C125" s="15"/>
      <c r="D125" s="79"/>
      <c r="E125" s="16"/>
      <c r="F125" s="15"/>
      <c r="G125" s="15"/>
      <c r="H125" s="15"/>
      <c r="I125" s="15"/>
      <c r="J125" s="15"/>
      <c r="K125" s="17"/>
      <c r="L125" s="17"/>
      <c r="M125" s="17"/>
      <c r="N125" s="17"/>
      <c r="O125" s="17"/>
      <c r="P125" s="17"/>
      <c r="Q125" s="15"/>
      <c r="R125" s="18"/>
      <c r="S125" s="12"/>
      <c r="U125" s="31" t="str">
        <f t="shared" si="13"/>
        <v/>
      </c>
      <c r="V125" s="26" t="str">
        <f>IF(U125="", "", IF(COUNTIF($U$10:U124, U125)&gt;0, "", MAX($V$8:V124)+1))</f>
        <v/>
      </c>
      <c r="W125" s="26">
        <v>116</v>
      </c>
      <c r="X125" s="31" t="str">
        <f t="shared" si="14"/>
        <v/>
      </c>
      <c r="Y125" s="26" t="str">
        <f t="shared" si="15"/>
        <v/>
      </c>
      <c r="Z125" s="34" t="str">
        <f t="shared" si="16"/>
        <v/>
      </c>
      <c r="AA125" s="26" t="str">
        <f t="shared" si="17"/>
        <v/>
      </c>
      <c r="AC125" s="31" t="str">
        <f t="shared" si="18"/>
        <v/>
      </c>
      <c r="AE125" s="34" t="str">
        <f t="shared" si="19"/>
        <v/>
      </c>
      <c r="AF125" s="7" t="str">
        <f t="shared" si="20"/>
        <v/>
      </c>
      <c r="AG125" s="7" t="str">
        <f t="shared" si="21"/>
        <v/>
      </c>
      <c r="AH125" s="43" t="str">
        <f t="shared" si="22"/>
        <v/>
      </c>
      <c r="AJ125" s="26" t="str">
        <f>IF(B125="", "", IF(OR(M125=$AA$3, N125=$AA$3), MAX($AJ$9:AJ124)+1))</f>
        <v/>
      </c>
      <c r="AL125" s="26" t="str">
        <f t="shared" si="23"/>
        <v/>
      </c>
      <c r="AM125" s="59" t="str">
        <f t="shared" si="24"/>
        <v/>
      </c>
      <c r="AO125" s="26" t="str">
        <f t="shared" si="25"/>
        <v/>
      </c>
      <c r="AP125" s="26" t="str">
        <f>IFERROR(RANK(AO125, $AO$10:$AO$2509, 0)+COUNTIF($AO$10:AO125, AO125)-1, "")</f>
        <v/>
      </c>
    </row>
    <row r="126" spans="1:42" x14ac:dyDescent="0.25">
      <c r="A126" s="12"/>
      <c r="B126" s="14"/>
      <c r="C126" s="15"/>
      <c r="D126" s="79"/>
      <c r="E126" s="16"/>
      <c r="F126" s="15"/>
      <c r="G126" s="15"/>
      <c r="H126" s="15"/>
      <c r="I126" s="15"/>
      <c r="J126" s="15"/>
      <c r="K126" s="17"/>
      <c r="L126" s="17"/>
      <c r="M126" s="17"/>
      <c r="N126" s="17"/>
      <c r="O126" s="17"/>
      <c r="P126" s="17"/>
      <c r="Q126" s="15"/>
      <c r="R126" s="18"/>
      <c r="S126" s="12"/>
      <c r="U126" s="31" t="str">
        <f t="shared" si="13"/>
        <v/>
      </c>
      <c r="V126" s="26" t="str">
        <f>IF(U126="", "", IF(COUNTIF($U$10:U125, U126)&gt;0, "", MAX($V$8:V125)+1))</f>
        <v/>
      </c>
      <c r="W126" s="26">
        <v>117</v>
      </c>
      <c r="X126" s="31" t="str">
        <f t="shared" si="14"/>
        <v/>
      </c>
      <c r="Y126" s="26" t="str">
        <f t="shared" si="15"/>
        <v/>
      </c>
      <c r="Z126" s="34" t="str">
        <f t="shared" si="16"/>
        <v/>
      </c>
      <c r="AA126" s="26" t="str">
        <f t="shared" si="17"/>
        <v/>
      </c>
      <c r="AC126" s="31" t="str">
        <f t="shared" si="18"/>
        <v/>
      </c>
      <c r="AE126" s="34" t="str">
        <f t="shared" si="19"/>
        <v/>
      </c>
      <c r="AF126" s="7" t="str">
        <f t="shared" si="20"/>
        <v/>
      </c>
      <c r="AG126" s="7" t="str">
        <f t="shared" si="21"/>
        <v/>
      </c>
      <c r="AH126" s="43" t="str">
        <f t="shared" si="22"/>
        <v/>
      </c>
      <c r="AJ126" s="26" t="str">
        <f>IF(B126="", "", IF(OR(M126=$AA$3, N126=$AA$3), MAX($AJ$9:AJ125)+1))</f>
        <v/>
      </c>
      <c r="AL126" s="26" t="str">
        <f t="shared" si="23"/>
        <v/>
      </c>
      <c r="AM126" s="59" t="str">
        <f t="shared" si="24"/>
        <v/>
      </c>
      <c r="AO126" s="26" t="str">
        <f t="shared" si="25"/>
        <v/>
      </c>
      <c r="AP126" s="26" t="str">
        <f>IFERROR(RANK(AO126, $AO$10:$AO$2509, 0)+COUNTIF($AO$10:AO126, AO126)-1, "")</f>
        <v/>
      </c>
    </row>
    <row r="127" spans="1:42" x14ac:dyDescent="0.25">
      <c r="A127" s="12"/>
      <c r="B127" s="14"/>
      <c r="C127" s="15"/>
      <c r="D127" s="79"/>
      <c r="E127" s="16"/>
      <c r="F127" s="15"/>
      <c r="G127" s="15"/>
      <c r="H127" s="15"/>
      <c r="I127" s="15"/>
      <c r="J127" s="15"/>
      <c r="K127" s="17"/>
      <c r="L127" s="17"/>
      <c r="M127" s="17"/>
      <c r="N127" s="17"/>
      <c r="O127" s="17"/>
      <c r="P127" s="17"/>
      <c r="Q127" s="15"/>
      <c r="R127" s="18"/>
      <c r="S127" s="12"/>
      <c r="U127" s="31" t="str">
        <f t="shared" si="13"/>
        <v/>
      </c>
      <c r="V127" s="26" t="str">
        <f>IF(U127="", "", IF(COUNTIF($U$10:U126, U127)&gt;0, "", MAX($V$8:V126)+1))</f>
        <v/>
      </c>
      <c r="W127" s="26">
        <v>118</v>
      </c>
      <c r="X127" s="31" t="str">
        <f t="shared" si="14"/>
        <v/>
      </c>
      <c r="Y127" s="26" t="str">
        <f t="shared" si="15"/>
        <v/>
      </c>
      <c r="Z127" s="34" t="str">
        <f t="shared" si="16"/>
        <v/>
      </c>
      <c r="AA127" s="26" t="str">
        <f t="shared" si="17"/>
        <v/>
      </c>
      <c r="AC127" s="31" t="str">
        <f t="shared" si="18"/>
        <v/>
      </c>
      <c r="AE127" s="34" t="str">
        <f t="shared" si="19"/>
        <v/>
      </c>
      <c r="AF127" s="7" t="str">
        <f t="shared" si="20"/>
        <v/>
      </c>
      <c r="AG127" s="7" t="str">
        <f t="shared" si="21"/>
        <v/>
      </c>
      <c r="AH127" s="43" t="str">
        <f t="shared" si="22"/>
        <v/>
      </c>
      <c r="AJ127" s="26" t="str">
        <f>IF(B127="", "", IF(OR(M127=$AA$3, N127=$AA$3), MAX($AJ$9:AJ126)+1))</f>
        <v/>
      </c>
      <c r="AL127" s="26" t="str">
        <f t="shared" si="23"/>
        <v/>
      </c>
      <c r="AM127" s="59" t="str">
        <f t="shared" si="24"/>
        <v/>
      </c>
      <c r="AO127" s="26" t="str">
        <f t="shared" si="25"/>
        <v/>
      </c>
      <c r="AP127" s="26" t="str">
        <f>IFERROR(RANK(AO127, $AO$10:$AO$2509, 0)+COUNTIF($AO$10:AO127, AO127)-1, "")</f>
        <v/>
      </c>
    </row>
    <row r="128" spans="1:42" x14ac:dyDescent="0.25">
      <c r="A128" s="12"/>
      <c r="B128" s="14"/>
      <c r="C128" s="15"/>
      <c r="D128" s="79"/>
      <c r="E128" s="16"/>
      <c r="F128" s="15"/>
      <c r="G128" s="15"/>
      <c r="H128" s="15"/>
      <c r="I128" s="15"/>
      <c r="J128" s="15"/>
      <c r="K128" s="17"/>
      <c r="L128" s="17"/>
      <c r="M128" s="17"/>
      <c r="N128" s="17"/>
      <c r="O128" s="17"/>
      <c r="P128" s="17"/>
      <c r="Q128" s="15"/>
      <c r="R128" s="18"/>
      <c r="S128" s="12"/>
      <c r="U128" s="31" t="str">
        <f t="shared" si="13"/>
        <v/>
      </c>
      <c r="V128" s="26" t="str">
        <f>IF(U128="", "", IF(COUNTIF($U$10:U127, U128)&gt;0, "", MAX($V$8:V127)+1))</f>
        <v/>
      </c>
      <c r="W128" s="26">
        <v>119</v>
      </c>
      <c r="X128" s="31" t="str">
        <f t="shared" si="14"/>
        <v/>
      </c>
      <c r="Y128" s="26" t="str">
        <f t="shared" si="15"/>
        <v/>
      </c>
      <c r="Z128" s="34" t="str">
        <f t="shared" si="16"/>
        <v/>
      </c>
      <c r="AA128" s="26" t="str">
        <f t="shared" si="17"/>
        <v/>
      </c>
      <c r="AC128" s="31" t="str">
        <f t="shared" si="18"/>
        <v/>
      </c>
      <c r="AE128" s="34" t="str">
        <f t="shared" si="19"/>
        <v/>
      </c>
      <c r="AF128" s="7" t="str">
        <f t="shared" si="20"/>
        <v/>
      </c>
      <c r="AG128" s="7" t="str">
        <f t="shared" si="21"/>
        <v/>
      </c>
      <c r="AH128" s="43" t="str">
        <f t="shared" si="22"/>
        <v/>
      </c>
      <c r="AJ128" s="26" t="str">
        <f>IF(B128="", "", IF(OR(M128=$AA$3, N128=$AA$3), MAX($AJ$9:AJ127)+1))</f>
        <v/>
      </c>
      <c r="AL128" s="26" t="str">
        <f t="shared" si="23"/>
        <v/>
      </c>
      <c r="AM128" s="59" t="str">
        <f t="shared" si="24"/>
        <v/>
      </c>
      <c r="AO128" s="26" t="str">
        <f t="shared" si="25"/>
        <v/>
      </c>
      <c r="AP128" s="26" t="str">
        <f>IFERROR(RANK(AO128, $AO$10:$AO$2509, 0)+COUNTIF($AO$10:AO128, AO128)-1, "")</f>
        <v/>
      </c>
    </row>
    <row r="129" spans="1:42" x14ac:dyDescent="0.25">
      <c r="A129" s="12"/>
      <c r="B129" s="14"/>
      <c r="C129" s="15"/>
      <c r="D129" s="79"/>
      <c r="E129" s="16"/>
      <c r="F129" s="15"/>
      <c r="G129" s="15"/>
      <c r="H129" s="15"/>
      <c r="I129" s="15"/>
      <c r="J129" s="15"/>
      <c r="K129" s="17"/>
      <c r="L129" s="17"/>
      <c r="M129" s="17"/>
      <c r="N129" s="17"/>
      <c r="O129" s="17"/>
      <c r="P129" s="17"/>
      <c r="Q129" s="15"/>
      <c r="R129" s="18"/>
      <c r="S129" s="12"/>
      <c r="U129" s="31" t="str">
        <f t="shared" si="13"/>
        <v/>
      </c>
      <c r="V129" s="26" t="str">
        <f>IF(U129="", "", IF(COUNTIF($U$10:U128, U129)&gt;0, "", MAX($V$8:V128)+1))</f>
        <v/>
      </c>
      <c r="W129" s="26">
        <v>120</v>
      </c>
      <c r="X129" s="31" t="str">
        <f t="shared" si="14"/>
        <v/>
      </c>
      <c r="Y129" s="26" t="str">
        <f t="shared" si="15"/>
        <v/>
      </c>
      <c r="Z129" s="34" t="str">
        <f t="shared" si="16"/>
        <v/>
      </c>
      <c r="AA129" s="26" t="str">
        <f t="shared" si="17"/>
        <v/>
      </c>
      <c r="AC129" s="31" t="str">
        <f t="shared" si="18"/>
        <v/>
      </c>
      <c r="AE129" s="34" t="str">
        <f t="shared" si="19"/>
        <v/>
      </c>
      <c r="AF129" s="7" t="str">
        <f t="shared" si="20"/>
        <v/>
      </c>
      <c r="AG129" s="7" t="str">
        <f t="shared" si="21"/>
        <v/>
      </c>
      <c r="AH129" s="43" t="str">
        <f t="shared" si="22"/>
        <v/>
      </c>
      <c r="AJ129" s="26" t="str">
        <f>IF(B129="", "", IF(OR(M129=$AA$3, N129=$AA$3), MAX($AJ$9:AJ128)+1))</f>
        <v/>
      </c>
      <c r="AL129" s="26" t="str">
        <f t="shared" si="23"/>
        <v/>
      </c>
      <c r="AM129" s="59" t="str">
        <f t="shared" si="24"/>
        <v/>
      </c>
      <c r="AO129" s="26" t="str">
        <f t="shared" si="25"/>
        <v/>
      </c>
      <c r="AP129" s="26" t="str">
        <f>IFERROR(RANK(AO129, $AO$10:$AO$2509, 0)+COUNTIF($AO$10:AO129, AO129)-1, "")</f>
        <v/>
      </c>
    </row>
    <row r="130" spans="1:42" x14ac:dyDescent="0.25">
      <c r="A130" s="12"/>
      <c r="B130" s="14"/>
      <c r="C130" s="15"/>
      <c r="D130" s="79"/>
      <c r="E130" s="16"/>
      <c r="F130" s="15"/>
      <c r="G130" s="15"/>
      <c r="H130" s="15"/>
      <c r="I130" s="15"/>
      <c r="J130" s="15"/>
      <c r="K130" s="17"/>
      <c r="L130" s="17"/>
      <c r="M130" s="17"/>
      <c r="N130" s="17"/>
      <c r="O130" s="17"/>
      <c r="P130" s="17"/>
      <c r="Q130" s="15"/>
      <c r="R130" s="18"/>
      <c r="S130" s="12"/>
      <c r="U130" s="31" t="str">
        <f t="shared" si="13"/>
        <v/>
      </c>
      <c r="V130" s="26" t="str">
        <f>IF(U130="", "", IF(COUNTIF($U$10:U129, U130)&gt;0, "", MAX($V$8:V129)+1))</f>
        <v/>
      </c>
      <c r="W130" s="26">
        <v>121</v>
      </c>
      <c r="X130" s="31" t="str">
        <f t="shared" si="14"/>
        <v/>
      </c>
      <c r="Y130" s="26" t="str">
        <f t="shared" si="15"/>
        <v/>
      </c>
      <c r="Z130" s="34" t="str">
        <f t="shared" si="16"/>
        <v/>
      </c>
      <c r="AA130" s="26" t="str">
        <f t="shared" si="17"/>
        <v/>
      </c>
      <c r="AC130" s="31" t="str">
        <f t="shared" si="18"/>
        <v/>
      </c>
      <c r="AE130" s="34" t="str">
        <f t="shared" si="19"/>
        <v/>
      </c>
      <c r="AF130" s="7" t="str">
        <f t="shared" si="20"/>
        <v/>
      </c>
      <c r="AG130" s="7" t="str">
        <f t="shared" si="21"/>
        <v/>
      </c>
      <c r="AH130" s="43" t="str">
        <f t="shared" si="22"/>
        <v/>
      </c>
      <c r="AJ130" s="26" t="str">
        <f>IF(B130="", "", IF(OR(M130=$AA$3, N130=$AA$3), MAX($AJ$9:AJ129)+1))</f>
        <v/>
      </c>
      <c r="AL130" s="26" t="str">
        <f t="shared" si="23"/>
        <v/>
      </c>
      <c r="AM130" s="59" t="str">
        <f t="shared" si="24"/>
        <v/>
      </c>
      <c r="AO130" s="26" t="str">
        <f t="shared" si="25"/>
        <v/>
      </c>
      <c r="AP130" s="26" t="str">
        <f>IFERROR(RANK(AO130, $AO$10:$AO$2509, 0)+COUNTIF($AO$10:AO130, AO130)-1, "")</f>
        <v/>
      </c>
    </row>
    <row r="131" spans="1:42" x14ac:dyDescent="0.25">
      <c r="A131" s="12"/>
      <c r="B131" s="14"/>
      <c r="C131" s="15"/>
      <c r="D131" s="79"/>
      <c r="E131" s="16"/>
      <c r="F131" s="15"/>
      <c r="G131" s="15"/>
      <c r="H131" s="15"/>
      <c r="I131" s="15"/>
      <c r="J131" s="15"/>
      <c r="K131" s="17"/>
      <c r="L131" s="17"/>
      <c r="M131" s="17"/>
      <c r="N131" s="17"/>
      <c r="O131" s="17"/>
      <c r="P131" s="17"/>
      <c r="Q131" s="15"/>
      <c r="R131" s="18"/>
      <c r="S131" s="12"/>
      <c r="U131" s="31" t="str">
        <f t="shared" si="13"/>
        <v/>
      </c>
      <c r="V131" s="26" t="str">
        <f>IF(U131="", "", IF(COUNTIF($U$10:U130, U131)&gt;0, "", MAX($V$8:V130)+1))</f>
        <v/>
      </c>
      <c r="W131" s="26">
        <v>122</v>
      </c>
      <c r="X131" s="31" t="str">
        <f t="shared" si="14"/>
        <v/>
      </c>
      <c r="Y131" s="26" t="str">
        <f t="shared" si="15"/>
        <v/>
      </c>
      <c r="Z131" s="34" t="str">
        <f t="shared" si="16"/>
        <v/>
      </c>
      <c r="AA131" s="26" t="str">
        <f t="shared" si="17"/>
        <v/>
      </c>
      <c r="AC131" s="31" t="str">
        <f t="shared" si="18"/>
        <v/>
      </c>
      <c r="AE131" s="34" t="str">
        <f t="shared" si="19"/>
        <v/>
      </c>
      <c r="AF131" s="7" t="str">
        <f t="shared" si="20"/>
        <v/>
      </c>
      <c r="AG131" s="7" t="str">
        <f t="shared" si="21"/>
        <v/>
      </c>
      <c r="AH131" s="43" t="str">
        <f t="shared" si="22"/>
        <v/>
      </c>
      <c r="AJ131" s="26" t="str">
        <f>IF(B131="", "", IF(OR(M131=$AA$3, N131=$AA$3), MAX($AJ$9:AJ130)+1))</f>
        <v/>
      </c>
      <c r="AL131" s="26" t="str">
        <f t="shared" si="23"/>
        <v/>
      </c>
      <c r="AM131" s="59" t="str">
        <f t="shared" si="24"/>
        <v/>
      </c>
      <c r="AO131" s="26" t="str">
        <f t="shared" si="25"/>
        <v/>
      </c>
      <c r="AP131" s="26" t="str">
        <f>IFERROR(RANK(AO131, $AO$10:$AO$2509, 0)+COUNTIF($AO$10:AO131, AO131)-1, "")</f>
        <v/>
      </c>
    </row>
    <row r="132" spans="1:42" x14ac:dyDescent="0.25">
      <c r="A132" s="12"/>
      <c r="B132" s="14"/>
      <c r="C132" s="15"/>
      <c r="D132" s="79"/>
      <c r="E132" s="16"/>
      <c r="F132" s="15"/>
      <c r="G132" s="15"/>
      <c r="H132" s="15"/>
      <c r="I132" s="15"/>
      <c r="J132" s="15"/>
      <c r="K132" s="17"/>
      <c r="L132" s="17"/>
      <c r="M132" s="17"/>
      <c r="N132" s="17"/>
      <c r="O132" s="17"/>
      <c r="P132" s="17"/>
      <c r="Q132" s="15"/>
      <c r="R132" s="18"/>
      <c r="S132" s="12"/>
      <c r="U132" s="31" t="str">
        <f t="shared" si="13"/>
        <v/>
      </c>
      <c r="V132" s="26" t="str">
        <f>IF(U132="", "", IF(COUNTIF($U$10:U131, U132)&gt;0, "", MAX($V$8:V131)+1))</f>
        <v/>
      </c>
      <c r="W132" s="26">
        <v>123</v>
      </c>
      <c r="X132" s="31" t="str">
        <f t="shared" si="14"/>
        <v/>
      </c>
      <c r="Y132" s="26" t="str">
        <f t="shared" si="15"/>
        <v/>
      </c>
      <c r="Z132" s="34" t="str">
        <f t="shared" si="16"/>
        <v/>
      </c>
      <c r="AA132" s="26" t="str">
        <f t="shared" si="17"/>
        <v/>
      </c>
      <c r="AC132" s="31" t="str">
        <f t="shared" si="18"/>
        <v/>
      </c>
      <c r="AE132" s="34" t="str">
        <f t="shared" si="19"/>
        <v/>
      </c>
      <c r="AF132" s="7" t="str">
        <f t="shared" si="20"/>
        <v/>
      </c>
      <c r="AG132" s="7" t="str">
        <f t="shared" si="21"/>
        <v/>
      </c>
      <c r="AH132" s="43" t="str">
        <f t="shared" si="22"/>
        <v/>
      </c>
      <c r="AJ132" s="26" t="str">
        <f>IF(B132="", "", IF(OR(M132=$AA$3, N132=$AA$3), MAX($AJ$9:AJ131)+1))</f>
        <v/>
      </c>
      <c r="AL132" s="26" t="str">
        <f t="shared" si="23"/>
        <v/>
      </c>
      <c r="AM132" s="59" t="str">
        <f t="shared" si="24"/>
        <v/>
      </c>
      <c r="AO132" s="26" t="str">
        <f t="shared" si="25"/>
        <v/>
      </c>
      <c r="AP132" s="26" t="str">
        <f>IFERROR(RANK(AO132, $AO$10:$AO$2509, 0)+COUNTIF($AO$10:AO132, AO132)-1, "")</f>
        <v/>
      </c>
    </row>
    <row r="133" spans="1:42" x14ac:dyDescent="0.25">
      <c r="A133" s="12"/>
      <c r="B133" s="14"/>
      <c r="C133" s="15"/>
      <c r="D133" s="79"/>
      <c r="E133" s="16"/>
      <c r="F133" s="15"/>
      <c r="G133" s="15"/>
      <c r="H133" s="15"/>
      <c r="I133" s="15"/>
      <c r="J133" s="15"/>
      <c r="K133" s="17"/>
      <c r="L133" s="17"/>
      <c r="M133" s="17"/>
      <c r="N133" s="17"/>
      <c r="O133" s="17"/>
      <c r="P133" s="17"/>
      <c r="Q133" s="15"/>
      <c r="R133" s="18"/>
      <c r="S133" s="12"/>
      <c r="U133" s="31" t="str">
        <f t="shared" si="13"/>
        <v/>
      </c>
      <c r="V133" s="26" t="str">
        <f>IF(U133="", "", IF(COUNTIF($U$10:U132, U133)&gt;0, "", MAX($V$8:V132)+1))</f>
        <v/>
      </c>
      <c r="W133" s="26">
        <v>124</v>
      </c>
      <c r="X133" s="31" t="str">
        <f t="shared" si="14"/>
        <v/>
      </c>
      <c r="Y133" s="26" t="str">
        <f t="shared" si="15"/>
        <v/>
      </c>
      <c r="Z133" s="34" t="str">
        <f t="shared" si="16"/>
        <v/>
      </c>
      <c r="AA133" s="26" t="str">
        <f t="shared" si="17"/>
        <v/>
      </c>
      <c r="AC133" s="31" t="str">
        <f t="shared" si="18"/>
        <v/>
      </c>
      <c r="AE133" s="34" t="str">
        <f t="shared" si="19"/>
        <v/>
      </c>
      <c r="AF133" s="7" t="str">
        <f t="shared" si="20"/>
        <v/>
      </c>
      <c r="AG133" s="7" t="str">
        <f t="shared" si="21"/>
        <v/>
      </c>
      <c r="AH133" s="43" t="str">
        <f t="shared" si="22"/>
        <v/>
      </c>
      <c r="AJ133" s="26" t="str">
        <f>IF(B133="", "", IF(OR(M133=$AA$3, N133=$AA$3), MAX($AJ$9:AJ132)+1))</f>
        <v/>
      </c>
      <c r="AL133" s="26" t="str">
        <f t="shared" si="23"/>
        <v/>
      </c>
      <c r="AM133" s="59" t="str">
        <f t="shared" si="24"/>
        <v/>
      </c>
      <c r="AO133" s="26" t="str">
        <f t="shared" si="25"/>
        <v/>
      </c>
      <c r="AP133" s="26" t="str">
        <f>IFERROR(RANK(AO133, $AO$10:$AO$2509, 0)+COUNTIF($AO$10:AO133, AO133)-1, "")</f>
        <v/>
      </c>
    </row>
    <row r="134" spans="1:42" x14ac:dyDescent="0.25">
      <c r="A134" s="12"/>
      <c r="B134" s="14"/>
      <c r="C134" s="15"/>
      <c r="D134" s="79"/>
      <c r="E134" s="16"/>
      <c r="F134" s="15"/>
      <c r="G134" s="15"/>
      <c r="H134" s="15"/>
      <c r="I134" s="15"/>
      <c r="J134" s="15"/>
      <c r="K134" s="17"/>
      <c r="L134" s="17"/>
      <c r="M134" s="17"/>
      <c r="N134" s="17"/>
      <c r="O134" s="17"/>
      <c r="P134" s="17"/>
      <c r="Q134" s="15"/>
      <c r="R134" s="18"/>
      <c r="S134" s="12"/>
      <c r="U134" s="31" t="str">
        <f t="shared" si="13"/>
        <v/>
      </c>
      <c r="V134" s="26" t="str">
        <f>IF(U134="", "", IF(COUNTIF($U$10:U133, U134)&gt;0, "", MAX($V$8:V133)+1))</f>
        <v/>
      </c>
      <c r="W134" s="26">
        <v>125</v>
      </c>
      <c r="X134" s="31" t="str">
        <f t="shared" si="14"/>
        <v/>
      </c>
      <c r="Y134" s="26" t="str">
        <f t="shared" si="15"/>
        <v/>
      </c>
      <c r="Z134" s="34" t="str">
        <f t="shared" si="16"/>
        <v/>
      </c>
      <c r="AA134" s="26" t="str">
        <f t="shared" si="17"/>
        <v/>
      </c>
      <c r="AC134" s="31" t="str">
        <f t="shared" si="18"/>
        <v/>
      </c>
      <c r="AE134" s="34" t="str">
        <f t="shared" si="19"/>
        <v/>
      </c>
      <c r="AF134" s="7" t="str">
        <f t="shared" si="20"/>
        <v/>
      </c>
      <c r="AG134" s="7" t="str">
        <f t="shared" si="21"/>
        <v/>
      </c>
      <c r="AH134" s="43" t="str">
        <f t="shared" si="22"/>
        <v/>
      </c>
      <c r="AJ134" s="26" t="str">
        <f>IF(B134="", "", IF(OR(M134=$AA$3, N134=$AA$3), MAX($AJ$9:AJ133)+1))</f>
        <v/>
      </c>
      <c r="AL134" s="26" t="str">
        <f t="shared" si="23"/>
        <v/>
      </c>
      <c r="AM134" s="59" t="str">
        <f t="shared" si="24"/>
        <v/>
      </c>
      <c r="AO134" s="26" t="str">
        <f t="shared" si="25"/>
        <v/>
      </c>
      <c r="AP134" s="26" t="str">
        <f>IFERROR(RANK(AO134, $AO$10:$AO$2509, 0)+COUNTIF($AO$10:AO134, AO134)-1, "")</f>
        <v/>
      </c>
    </row>
    <row r="135" spans="1:42" x14ac:dyDescent="0.25">
      <c r="A135" s="12"/>
      <c r="B135" s="14"/>
      <c r="C135" s="15"/>
      <c r="D135" s="79"/>
      <c r="E135" s="16"/>
      <c r="F135" s="15"/>
      <c r="G135" s="15"/>
      <c r="H135" s="15"/>
      <c r="I135" s="15"/>
      <c r="J135" s="15"/>
      <c r="K135" s="17"/>
      <c r="L135" s="17"/>
      <c r="M135" s="17"/>
      <c r="N135" s="17"/>
      <c r="O135" s="17"/>
      <c r="P135" s="17"/>
      <c r="Q135" s="15"/>
      <c r="R135" s="18"/>
      <c r="S135" s="12"/>
      <c r="U135" s="31" t="str">
        <f t="shared" si="13"/>
        <v/>
      </c>
      <c r="V135" s="26" t="str">
        <f>IF(U135="", "", IF(COUNTIF($U$10:U134, U135)&gt;0, "", MAX($V$8:V134)+1))</f>
        <v/>
      </c>
      <c r="W135" s="26">
        <v>126</v>
      </c>
      <c r="X135" s="31" t="str">
        <f t="shared" si="14"/>
        <v/>
      </c>
      <c r="Y135" s="26" t="str">
        <f t="shared" si="15"/>
        <v/>
      </c>
      <c r="Z135" s="34" t="str">
        <f t="shared" si="16"/>
        <v/>
      </c>
      <c r="AA135" s="26" t="str">
        <f t="shared" si="17"/>
        <v/>
      </c>
      <c r="AC135" s="31" t="str">
        <f t="shared" si="18"/>
        <v/>
      </c>
      <c r="AE135" s="34" t="str">
        <f t="shared" si="19"/>
        <v/>
      </c>
      <c r="AF135" s="7" t="str">
        <f t="shared" si="20"/>
        <v/>
      </c>
      <c r="AG135" s="7" t="str">
        <f t="shared" si="21"/>
        <v/>
      </c>
      <c r="AH135" s="43" t="str">
        <f t="shared" si="22"/>
        <v/>
      </c>
      <c r="AJ135" s="26" t="str">
        <f>IF(B135="", "", IF(OR(M135=$AA$3, N135=$AA$3), MAX($AJ$9:AJ134)+1))</f>
        <v/>
      </c>
      <c r="AL135" s="26" t="str">
        <f t="shared" si="23"/>
        <v/>
      </c>
      <c r="AM135" s="59" t="str">
        <f t="shared" si="24"/>
        <v/>
      </c>
      <c r="AO135" s="26" t="str">
        <f t="shared" si="25"/>
        <v/>
      </c>
      <c r="AP135" s="26" t="str">
        <f>IFERROR(RANK(AO135, $AO$10:$AO$2509, 0)+COUNTIF($AO$10:AO135, AO135)-1, "")</f>
        <v/>
      </c>
    </row>
    <row r="136" spans="1:42" x14ac:dyDescent="0.25">
      <c r="A136" s="12"/>
      <c r="B136" s="14"/>
      <c r="C136" s="15"/>
      <c r="D136" s="79"/>
      <c r="E136" s="16"/>
      <c r="F136" s="15"/>
      <c r="G136" s="15"/>
      <c r="H136" s="15"/>
      <c r="I136" s="15"/>
      <c r="J136" s="15"/>
      <c r="K136" s="17"/>
      <c r="L136" s="17"/>
      <c r="M136" s="17"/>
      <c r="N136" s="17"/>
      <c r="O136" s="17"/>
      <c r="P136" s="17"/>
      <c r="Q136" s="15"/>
      <c r="R136" s="18"/>
      <c r="S136" s="12"/>
      <c r="U136" s="31" t="str">
        <f t="shared" si="13"/>
        <v/>
      </c>
      <c r="V136" s="26" t="str">
        <f>IF(U136="", "", IF(COUNTIF($U$10:U135, U136)&gt;0, "", MAX($V$8:V135)+1))</f>
        <v/>
      </c>
      <c r="W136" s="26">
        <v>127</v>
      </c>
      <c r="X136" s="31" t="str">
        <f t="shared" si="14"/>
        <v/>
      </c>
      <c r="Y136" s="26" t="str">
        <f t="shared" si="15"/>
        <v/>
      </c>
      <c r="Z136" s="34" t="str">
        <f t="shared" si="16"/>
        <v/>
      </c>
      <c r="AA136" s="26" t="str">
        <f t="shared" si="17"/>
        <v/>
      </c>
      <c r="AC136" s="31" t="str">
        <f t="shared" si="18"/>
        <v/>
      </c>
      <c r="AE136" s="34" t="str">
        <f t="shared" si="19"/>
        <v/>
      </c>
      <c r="AF136" s="7" t="str">
        <f t="shared" si="20"/>
        <v/>
      </c>
      <c r="AG136" s="7" t="str">
        <f t="shared" si="21"/>
        <v/>
      </c>
      <c r="AH136" s="43" t="str">
        <f t="shared" si="22"/>
        <v/>
      </c>
      <c r="AJ136" s="26" t="str">
        <f>IF(B136="", "", IF(OR(M136=$AA$3, N136=$AA$3), MAX($AJ$9:AJ135)+1))</f>
        <v/>
      </c>
      <c r="AL136" s="26" t="str">
        <f t="shared" si="23"/>
        <v/>
      </c>
      <c r="AM136" s="59" t="str">
        <f t="shared" si="24"/>
        <v/>
      </c>
      <c r="AO136" s="26" t="str">
        <f t="shared" si="25"/>
        <v/>
      </c>
      <c r="AP136" s="26" t="str">
        <f>IFERROR(RANK(AO136, $AO$10:$AO$2509, 0)+COUNTIF($AO$10:AO136, AO136)-1, "")</f>
        <v/>
      </c>
    </row>
    <row r="137" spans="1:42" x14ac:dyDescent="0.25">
      <c r="A137" s="12"/>
      <c r="B137" s="14"/>
      <c r="C137" s="15"/>
      <c r="D137" s="79"/>
      <c r="E137" s="16"/>
      <c r="F137" s="15"/>
      <c r="G137" s="15"/>
      <c r="H137" s="15"/>
      <c r="I137" s="15"/>
      <c r="J137" s="15"/>
      <c r="K137" s="17"/>
      <c r="L137" s="17"/>
      <c r="M137" s="17"/>
      <c r="N137" s="17"/>
      <c r="O137" s="17"/>
      <c r="P137" s="17"/>
      <c r="Q137" s="15"/>
      <c r="R137" s="18"/>
      <c r="S137" s="12"/>
      <c r="U137" s="31" t="str">
        <f t="shared" si="13"/>
        <v/>
      </c>
      <c r="V137" s="26" t="str">
        <f>IF(U137="", "", IF(COUNTIF($U$10:U136, U137)&gt;0, "", MAX($V$8:V136)+1))</f>
        <v/>
      </c>
      <c r="W137" s="26">
        <v>128</v>
      </c>
      <c r="X137" s="31" t="str">
        <f t="shared" si="14"/>
        <v/>
      </c>
      <c r="Y137" s="26" t="str">
        <f t="shared" si="15"/>
        <v/>
      </c>
      <c r="Z137" s="34" t="str">
        <f t="shared" si="16"/>
        <v/>
      </c>
      <c r="AA137" s="26" t="str">
        <f t="shared" si="17"/>
        <v/>
      </c>
      <c r="AC137" s="31" t="str">
        <f t="shared" si="18"/>
        <v/>
      </c>
      <c r="AE137" s="34" t="str">
        <f t="shared" si="19"/>
        <v/>
      </c>
      <c r="AF137" s="7" t="str">
        <f t="shared" si="20"/>
        <v/>
      </c>
      <c r="AG137" s="7" t="str">
        <f t="shared" si="21"/>
        <v/>
      </c>
      <c r="AH137" s="43" t="str">
        <f t="shared" si="22"/>
        <v/>
      </c>
      <c r="AJ137" s="26" t="str">
        <f>IF(B137="", "", IF(OR(M137=$AA$3, N137=$AA$3), MAX($AJ$9:AJ136)+1))</f>
        <v/>
      </c>
      <c r="AL137" s="26" t="str">
        <f t="shared" si="23"/>
        <v/>
      </c>
      <c r="AM137" s="59" t="str">
        <f t="shared" si="24"/>
        <v/>
      </c>
      <c r="AO137" s="26" t="str">
        <f t="shared" si="25"/>
        <v/>
      </c>
      <c r="AP137" s="26" t="str">
        <f>IFERROR(RANK(AO137, $AO$10:$AO$2509, 0)+COUNTIF($AO$10:AO137, AO137)-1, "")</f>
        <v/>
      </c>
    </row>
    <row r="138" spans="1:42" x14ac:dyDescent="0.25">
      <c r="A138" s="12"/>
      <c r="B138" s="14"/>
      <c r="C138" s="15"/>
      <c r="D138" s="79"/>
      <c r="E138" s="16"/>
      <c r="F138" s="15"/>
      <c r="G138" s="15"/>
      <c r="H138" s="15"/>
      <c r="I138" s="15"/>
      <c r="J138" s="15"/>
      <c r="K138" s="17"/>
      <c r="L138" s="17"/>
      <c r="M138" s="17"/>
      <c r="N138" s="17"/>
      <c r="O138" s="17"/>
      <c r="P138" s="17"/>
      <c r="Q138" s="15"/>
      <c r="R138" s="18"/>
      <c r="S138" s="12"/>
      <c r="U138" s="31" t="str">
        <f t="shared" si="13"/>
        <v/>
      </c>
      <c r="V138" s="26" t="str">
        <f>IF(U138="", "", IF(COUNTIF($U$10:U137, U138)&gt;0, "", MAX($V$8:V137)+1))</f>
        <v/>
      </c>
      <c r="W138" s="26">
        <v>129</v>
      </c>
      <c r="X138" s="31" t="str">
        <f t="shared" si="14"/>
        <v/>
      </c>
      <c r="Y138" s="26" t="str">
        <f t="shared" si="15"/>
        <v/>
      </c>
      <c r="Z138" s="34" t="str">
        <f t="shared" si="16"/>
        <v/>
      </c>
      <c r="AA138" s="26" t="str">
        <f t="shared" si="17"/>
        <v/>
      </c>
      <c r="AC138" s="31" t="str">
        <f t="shared" si="18"/>
        <v/>
      </c>
      <c r="AE138" s="34" t="str">
        <f t="shared" si="19"/>
        <v/>
      </c>
      <c r="AF138" s="7" t="str">
        <f t="shared" si="20"/>
        <v/>
      </c>
      <c r="AG138" s="7" t="str">
        <f t="shared" si="21"/>
        <v/>
      </c>
      <c r="AH138" s="43" t="str">
        <f t="shared" si="22"/>
        <v/>
      </c>
      <c r="AJ138" s="26" t="str">
        <f>IF(B138="", "", IF(OR(M138=$AA$3, N138=$AA$3), MAX($AJ$9:AJ137)+1))</f>
        <v/>
      </c>
      <c r="AL138" s="26" t="str">
        <f t="shared" si="23"/>
        <v/>
      </c>
      <c r="AM138" s="59" t="str">
        <f t="shared" si="24"/>
        <v/>
      </c>
      <c r="AO138" s="26" t="str">
        <f t="shared" si="25"/>
        <v/>
      </c>
      <c r="AP138" s="26" t="str">
        <f>IFERROR(RANK(AO138, $AO$10:$AO$2509, 0)+COUNTIF($AO$10:AO138, AO138)-1, "")</f>
        <v/>
      </c>
    </row>
    <row r="139" spans="1:42" x14ac:dyDescent="0.25">
      <c r="A139" s="12"/>
      <c r="B139" s="14"/>
      <c r="C139" s="15"/>
      <c r="D139" s="79"/>
      <c r="E139" s="16"/>
      <c r="F139" s="15"/>
      <c r="G139" s="15"/>
      <c r="H139" s="15"/>
      <c r="I139" s="15"/>
      <c r="J139" s="15"/>
      <c r="K139" s="17"/>
      <c r="L139" s="17"/>
      <c r="M139" s="17"/>
      <c r="N139" s="17"/>
      <c r="O139" s="17"/>
      <c r="P139" s="17"/>
      <c r="Q139" s="15"/>
      <c r="R139" s="18"/>
      <c r="S139" s="12"/>
      <c r="U139" s="31" t="str">
        <f t="shared" ref="U139:U202" si="26">IF(M139="", "", M139)</f>
        <v/>
      </c>
      <c r="V139" s="26" t="str">
        <f>IF(U139="", "", IF(COUNTIF($U$10:U138, U139)&gt;0, "", MAX($V$8:V138)+1))</f>
        <v/>
      </c>
      <c r="W139" s="26">
        <v>130</v>
      </c>
      <c r="X139" s="31" t="str">
        <f t="shared" ref="X139:X202" si="27">IFERROR(INDEX($U$10:$U$5009, MATCH(W139, $V$10:$V$5009, 0)), "")</f>
        <v/>
      </c>
      <c r="Y139" s="26" t="str">
        <f t="shared" ref="Y139:Y202" si="28">IF(X139="", "", COUNTIF($X$10:$X$2509,"&lt;"&amp;X139)+1)</f>
        <v/>
      </c>
      <c r="Z139" s="34" t="str">
        <f t="shared" ref="Z139:Z202" si="29">IF(Y139="", "", Y139-$Y$4)</f>
        <v/>
      </c>
      <c r="AA139" s="26" t="str">
        <f t="shared" ref="AA139:AA202" si="30">IFERROR(INDEX($X$10:$X$2509, MATCH(W139, $Z$10:$Z$2509, 0)), "")</f>
        <v/>
      </c>
      <c r="AC139" s="31" t="str">
        <f t="shared" ref="AC139:AC202" si="31">IF(B139="", "", IF(COUNTIF($B$10:$B$2509, B139)&gt;1, "X", ""))</f>
        <v/>
      </c>
      <c r="AE139" s="34" t="str">
        <f t="shared" ref="AE139:AE202" si="32">IF(P139=$P$8, $AE$3, "")</f>
        <v/>
      </c>
      <c r="AF139" s="7" t="str">
        <f t="shared" ref="AF139:AF202" si="33">IF(OR(D139&gt;0, E139&gt;0), $AE$3, "")</f>
        <v/>
      </c>
      <c r="AG139" s="7" t="str">
        <f t="shared" ref="AG139:AG202" si="34">IF(G139="", "", $AE$3)</f>
        <v/>
      </c>
      <c r="AH139" s="43" t="str">
        <f t="shared" ref="AH139:AH202" si="35">IF(F139="", "", $AE$3)</f>
        <v/>
      </c>
      <c r="AJ139" s="26" t="str">
        <f>IF(B139="", "", IF(OR(M139=$AA$3, N139=$AA$3), MAX($AJ$9:AJ138)+1))</f>
        <v/>
      </c>
      <c r="AL139" s="26" t="str">
        <f t="shared" ref="AL139:AL202" si="36">IF(B139="", "", COUNTIF($B$10:$B$2509,"&lt;"&amp;B139)+1)</f>
        <v/>
      </c>
      <c r="AM139" s="59" t="str">
        <f t="shared" ref="AM139:AM202" si="37">IFERROR(INDEX($B$10:$B$2509, MATCH(W139, $AL$10:$AL$2509, 0)), "")</f>
        <v/>
      </c>
      <c r="AO139" s="26" t="str">
        <f t="shared" ref="AO139:AO202" si="38">IF(AA139="", "", COUNTIF($M$10:$N$2509, AA139))</f>
        <v/>
      </c>
      <c r="AP139" s="26" t="str">
        <f>IFERROR(RANK(AO139, $AO$10:$AO$2509, 0)+COUNTIF($AO$10:AO139, AO139)-1, "")</f>
        <v/>
      </c>
    </row>
    <row r="140" spans="1:42" x14ac:dyDescent="0.25">
      <c r="A140" s="12"/>
      <c r="B140" s="14"/>
      <c r="C140" s="15"/>
      <c r="D140" s="79"/>
      <c r="E140" s="16"/>
      <c r="F140" s="15"/>
      <c r="G140" s="15"/>
      <c r="H140" s="15"/>
      <c r="I140" s="15"/>
      <c r="J140" s="15"/>
      <c r="K140" s="17"/>
      <c r="L140" s="17"/>
      <c r="M140" s="17"/>
      <c r="N140" s="17"/>
      <c r="O140" s="17"/>
      <c r="P140" s="17"/>
      <c r="Q140" s="15"/>
      <c r="R140" s="18"/>
      <c r="S140" s="12"/>
      <c r="U140" s="31" t="str">
        <f t="shared" si="26"/>
        <v/>
      </c>
      <c r="V140" s="26" t="str">
        <f>IF(U140="", "", IF(COUNTIF($U$10:U139, U140)&gt;0, "", MAX($V$8:V139)+1))</f>
        <v/>
      </c>
      <c r="W140" s="26">
        <v>131</v>
      </c>
      <c r="X140" s="31" t="str">
        <f t="shared" si="27"/>
        <v/>
      </c>
      <c r="Y140" s="26" t="str">
        <f t="shared" si="28"/>
        <v/>
      </c>
      <c r="Z140" s="34" t="str">
        <f t="shared" si="29"/>
        <v/>
      </c>
      <c r="AA140" s="26" t="str">
        <f t="shared" si="30"/>
        <v/>
      </c>
      <c r="AC140" s="31" t="str">
        <f t="shared" si="31"/>
        <v/>
      </c>
      <c r="AE140" s="34" t="str">
        <f t="shared" si="32"/>
        <v/>
      </c>
      <c r="AF140" s="7" t="str">
        <f t="shared" si="33"/>
        <v/>
      </c>
      <c r="AG140" s="7" t="str">
        <f t="shared" si="34"/>
        <v/>
      </c>
      <c r="AH140" s="43" t="str">
        <f t="shared" si="35"/>
        <v/>
      </c>
      <c r="AJ140" s="26" t="str">
        <f>IF(B140="", "", IF(OR(M140=$AA$3, N140=$AA$3), MAX($AJ$9:AJ139)+1))</f>
        <v/>
      </c>
      <c r="AL140" s="26" t="str">
        <f t="shared" si="36"/>
        <v/>
      </c>
      <c r="AM140" s="59" t="str">
        <f t="shared" si="37"/>
        <v/>
      </c>
      <c r="AO140" s="26" t="str">
        <f t="shared" si="38"/>
        <v/>
      </c>
      <c r="AP140" s="26" t="str">
        <f>IFERROR(RANK(AO140, $AO$10:$AO$2509, 0)+COUNTIF($AO$10:AO140, AO140)-1, "")</f>
        <v/>
      </c>
    </row>
    <row r="141" spans="1:42" x14ac:dyDescent="0.25">
      <c r="A141" s="12"/>
      <c r="B141" s="14"/>
      <c r="C141" s="15"/>
      <c r="D141" s="79"/>
      <c r="E141" s="16"/>
      <c r="F141" s="15"/>
      <c r="G141" s="15"/>
      <c r="H141" s="15"/>
      <c r="I141" s="15"/>
      <c r="J141" s="15"/>
      <c r="K141" s="17"/>
      <c r="L141" s="17"/>
      <c r="M141" s="17"/>
      <c r="N141" s="17"/>
      <c r="O141" s="17"/>
      <c r="P141" s="17"/>
      <c r="Q141" s="15"/>
      <c r="R141" s="18"/>
      <c r="S141" s="12"/>
      <c r="U141" s="31" t="str">
        <f t="shared" si="26"/>
        <v/>
      </c>
      <c r="V141" s="26" t="str">
        <f>IF(U141="", "", IF(COUNTIF($U$10:U140, U141)&gt;0, "", MAX($V$8:V140)+1))</f>
        <v/>
      </c>
      <c r="W141" s="26">
        <v>132</v>
      </c>
      <c r="X141" s="31" t="str">
        <f t="shared" si="27"/>
        <v/>
      </c>
      <c r="Y141" s="26" t="str">
        <f t="shared" si="28"/>
        <v/>
      </c>
      <c r="Z141" s="34" t="str">
        <f t="shared" si="29"/>
        <v/>
      </c>
      <c r="AA141" s="26" t="str">
        <f t="shared" si="30"/>
        <v/>
      </c>
      <c r="AC141" s="31" t="str">
        <f t="shared" si="31"/>
        <v/>
      </c>
      <c r="AE141" s="34" t="str">
        <f t="shared" si="32"/>
        <v/>
      </c>
      <c r="AF141" s="7" t="str">
        <f t="shared" si="33"/>
        <v/>
      </c>
      <c r="AG141" s="7" t="str">
        <f t="shared" si="34"/>
        <v/>
      </c>
      <c r="AH141" s="43" t="str">
        <f t="shared" si="35"/>
        <v/>
      </c>
      <c r="AJ141" s="26" t="str">
        <f>IF(B141="", "", IF(OR(M141=$AA$3, N141=$AA$3), MAX($AJ$9:AJ140)+1))</f>
        <v/>
      </c>
      <c r="AL141" s="26" t="str">
        <f t="shared" si="36"/>
        <v/>
      </c>
      <c r="AM141" s="59" t="str">
        <f t="shared" si="37"/>
        <v/>
      </c>
      <c r="AO141" s="26" t="str">
        <f t="shared" si="38"/>
        <v/>
      </c>
      <c r="AP141" s="26" t="str">
        <f>IFERROR(RANK(AO141, $AO$10:$AO$2509, 0)+COUNTIF($AO$10:AO141, AO141)-1, "")</f>
        <v/>
      </c>
    </row>
    <row r="142" spans="1:42" x14ac:dyDescent="0.25">
      <c r="A142" s="12"/>
      <c r="B142" s="14"/>
      <c r="C142" s="15"/>
      <c r="D142" s="79"/>
      <c r="E142" s="16"/>
      <c r="F142" s="15"/>
      <c r="G142" s="15"/>
      <c r="H142" s="15"/>
      <c r="I142" s="15"/>
      <c r="J142" s="15"/>
      <c r="K142" s="17"/>
      <c r="L142" s="17"/>
      <c r="M142" s="17"/>
      <c r="N142" s="17"/>
      <c r="O142" s="17"/>
      <c r="P142" s="17"/>
      <c r="Q142" s="15"/>
      <c r="R142" s="18"/>
      <c r="S142" s="12"/>
      <c r="U142" s="31" t="str">
        <f t="shared" si="26"/>
        <v/>
      </c>
      <c r="V142" s="26" t="str">
        <f>IF(U142="", "", IF(COUNTIF($U$10:U141, U142)&gt;0, "", MAX($V$8:V141)+1))</f>
        <v/>
      </c>
      <c r="W142" s="26">
        <v>133</v>
      </c>
      <c r="X142" s="31" t="str">
        <f t="shared" si="27"/>
        <v/>
      </c>
      <c r="Y142" s="26" t="str">
        <f t="shared" si="28"/>
        <v/>
      </c>
      <c r="Z142" s="34" t="str">
        <f t="shared" si="29"/>
        <v/>
      </c>
      <c r="AA142" s="26" t="str">
        <f t="shared" si="30"/>
        <v/>
      </c>
      <c r="AC142" s="31" t="str">
        <f t="shared" si="31"/>
        <v/>
      </c>
      <c r="AE142" s="34" t="str">
        <f t="shared" si="32"/>
        <v/>
      </c>
      <c r="AF142" s="7" t="str">
        <f t="shared" si="33"/>
        <v/>
      </c>
      <c r="AG142" s="7" t="str">
        <f t="shared" si="34"/>
        <v/>
      </c>
      <c r="AH142" s="43" t="str">
        <f t="shared" si="35"/>
        <v/>
      </c>
      <c r="AJ142" s="26" t="str">
        <f>IF(B142="", "", IF(OR(M142=$AA$3, N142=$AA$3), MAX($AJ$9:AJ141)+1))</f>
        <v/>
      </c>
      <c r="AL142" s="26" t="str">
        <f t="shared" si="36"/>
        <v/>
      </c>
      <c r="AM142" s="59" t="str">
        <f t="shared" si="37"/>
        <v/>
      </c>
      <c r="AO142" s="26" t="str">
        <f t="shared" si="38"/>
        <v/>
      </c>
      <c r="AP142" s="26" t="str">
        <f>IFERROR(RANK(AO142, $AO$10:$AO$2509, 0)+COUNTIF($AO$10:AO142, AO142)-1, "")</f>
        <v/>
      </c>
    </row>
    <row r="143" spans="1:42" x14ac:dyDescent="0.25">
      <c r="A143" s="12"/>
      <c r="B143" s="14"/>
      <c r="C143" s="15"/>
      <c r="D143" s="79"/>
      <c r="E143" s="16"/>
      <c r="F143" s="15"/>
      <c r="G143" s="15"/>
      <c r="H143" s="15"/>
      <c r="I143" s="15"/>
      <c r="J143" s="15"/>
      <c r="K143" s="17"/>
      <c r="L143" s="17"/>
      <c r="M143" s="17"/>
      <c r="N143" s="17"/>
      <c r="O143" s="17"/>
      <c r="P143" s="17"/>
      <c r="Q143" s="15"/>
      <c r="R143" s="18"/>
      <c r="S143" s="12"/>
      <c r="U143" s="31" t="str">
        <f t="shared" si="26"/>
        <v/>
      </c>
      <c r="V143" s="26" t="str">
        <f>IF(U143="", "", IF(COUNTIF($U$10:U142, U143)&gt;0, "", MAX($V$8:V142)+1))</f>
        <v/>
      </c>
      <c r="W143" s="26">
        <v>134</v>
      </c>
      <c r="X143" s="31" t="str">
        <f t="shared" si="27"/>
        <v/>
      </c>
      <c r="Y143" s="26" t="str">
        <f t="shared" si="28"/>
        <v/>
      </c>
      <c r="Z143" s="34" t="str">
        <f t="shared" si="29"/>
        <v/>
      </c>
      <c r="AA143" s="26" t="str">
        <f t="shared" si="30"/>
        <v/>
      </c>
      <c r="AC143" s="31" t="str">
        <f t="shared" si="31"/>
        <v/>
      </c>
      <c r="AE143" s="34" t="str">
        <f t="shared" si="32"/>
        <v/>
      </c>
      <c r="AF143" s="7" t="str">
        <f t="shared" si="33"/>
        <v/>
      </c>
      <c r="AG143" s="7" t="str">
        <f t="shared" si="34"/>
        <v/>
      </c>
      <c r="AH143" s="43" t="str">
        <f t="shared" si="35"/>
        <v/>
      </c>
      <c r="AJ143" s="26" t="str">
        <f>IF(B143="", "", IF(OR(M143=$AA$3, N143=$AA$3), MAX($AJ$9:AJ142)+1))</f>
        <v/>
      </c>
      <c r="AL143" s="26" t="str">
        <f t="shared" si="36"/>
        <v/>
      </c>
      <c r="AM143" s="59" t="str">
        <f t="shared" si="37"/>
        <v/>
      </c>
      <c r="AO143" s="26" t="str">
        <f t="shared" si="38"/>
        <v/>
      </c>
      <c r="AP143" s="26" t="str">
        <f>IFERROR(RANK(AO143, $AO$10:$AO$2509, 0)+COUNTIF($AO$10:AO143, AO143)-1, "")</f>
        <v/>
      </c>
    </row>
    <row r="144" spans="1:42" x14ac:dyDescent="0.25">
      <c r="A144" s="12"/>
      <c r="B144" s="14"/>
      <c r="C144" s="15"/>
      <c r="D144" s="79"/>
      <c r="E144" s="16"/>
      <c r="F144" s="15"/>
      <c r="G144" s="15"/>
      <c r="H144" s="15"/>
      <c r="I144" s="15"/>
      <c r="J144" s="15"/>
      <c r="K144" s="17"/>
      <c r="L144" s="17"/>
      <c r="M144" s="17"/>
      <c r="N144" s="17"/>
      <c r="O144" s="17"/>
      <c r="P144" s="17"/>
      <c r="Q144" s="15"/>
      <c r="R144" s="18"/>
      <c r="S144" s="12"/>
      <c r="U144" s="31" t="str">
        <f t="shared" si="26"/>
        <v/>
      </c>
      <c r="V144" s="26" t="str">
        <f>IF(U144="", "", IF(COUNTIF($U$10:U143, U144)&gt;0, "", MAX($V$8:V143)+1))</f>
        <v/>
      </c>
      <c r="W144" s="26">
        <v>135</v>
      </c>
      <c r="X144" s="31" t="str">
        <f t="shared" si="27"/>
        <v/>
      </c>
      <c r="Y144" s="26" t="str">
        <f t="shared" si="28"/>
        <v/>
      </c>
      <c r="Z144" s="34" t="str">
        <f t="shared" si="29"/>
        <v/>
      </c>
      <c r="AA144" s="26" t="str">
        <f t="shared" si="30"/>
        <v/>
      </c>
      <c r="AC144" s="31" t="str">
        <f t="shared" si="31"/>
        <v/>
      </c>
      <c r="AE144" s="34" t="str">
        <f t="shared" si="32"/>
        <v/>
      </c>
      <c r="AF144" s="7" t="str">
        <f t="shared" si="33"/>
        <v/>
      </c>
      <c r="AG144" s="7" t="str">
        <f t="shared" si="34"/>
        <v/>
      </c>
      <c r="AH144" s="43" t="str">
        <f t="shared" si="35"/>
        <v/>
      </c>
      <c r="AJ144" s="26" t="str">
        <f>IF(B144="", "", IF(OR(M144=$AA$3, N144=$AA$3), MAX($AJ$9:AJ143)+1))</f>
        <v/>
      </c>
      <c r="AL144" s="26" t="str">
        <f t="shared" si="36"/>
        <v/>
      </c>
      <c r="AM144" s="59" t="str">
        <f t="shared" si="37"/>
        <v/>
      </c>
      <c r="AO144" s="26" t="str">
        <f t="shared" si="38"/>
        <v/>
      </c>
      <c r="AP144" s="26" t="str">
        <f>IFERROR(RANK(AO144, $AO$10:$AO$2509, 0)+COUNTIF($AO$10:AO144, AO144)-1, "")</f>
        <v/>
      </c>
    </row>
    <row r="145" spans="1:42" x14ac:dyDescent="0.25">
      <c r="A145" s="12"/>
      <c r="B145" s="14"/>
      <c r="C145" s="15"/>
      <c r="D145" s="79"/>
      <c r="E145" s="16"/>
      <c r="F145" s="15"/>
      <c r="G145" s="15"/>
      <c r="H145" s="15"/>
      <c r="I145" s="15"/>
      <c r="J145" s="15"/>
      <c r="K145" s="17"/>
      <c r="L145" s="17"/>
      <c r="M145" s="17"/>
      <c r="N145" s="17"/>
      <c r="O145" s="17"/>
      <c r="P145" s="17"/>
      <c r="Q145" s="15"/>
      <c r="R145" s="18"/>
      <c r="S145" s="12"/>
      <c r="U145" s="31" t="str">
        <f t="shared" si="26"/>
        <v/>
      </c>
      <c r="V145" s="26" t="str">
        <f>IF(U145="", "", IF(COUNTIF($U$10:U144, U145)&gt;0, "", MAX($V$8:V144)+1))</f>
        <v/>
      </c>
      <c r="W145" s="26">
        <v>136</v>
      </c>
      <c r="X145" s="31" t="str">
        <f t="shared" si="27"/>
        <v/>
      </c>
      <c r="Y145" s="26" t="str">
        <f t="shared" si="28"/>
        <v/>
      </c>
      <c r="Z145" s="34" t="str">
        <f t="shared" si="29"/>
        <v/>
      </c>
      <c r="AA145" s="26" t="str">
        <f t="shared" si="30"/>
        <v/>
      </c>
      <c r="AC145" s="31" t="str">
        <f t="shared" si="31"/>
        <v/>
      </c>
      <c r="AE145" s="34" t="str">
        <f t="shared" si="32"/>
        <v/>
      </c>
      <c r="AF145" s="7" t="str">
        <f t="shared" si="33"/>
        <v/>
      </c>
      <c r="AG145" s="7" t="str">
        <f t="shared" si="34"/>
        <v/>
      </c>
      <c r="AH145" s="43" t="str">
        <f t="shared" si="35"/>
        <v/>
      </c>
      <c r="AJ145" s="26" t="str">
        <f>IF(B145="", "", IF(OR(M145=$AA$3, N145=$AA$3), MAX($AJ$9:AJ144)+1))</f>
        <v/>
      </c>
      <c r="AL145" s="26" t="str">
        <f t="shared" si="36"/>
        <v/>
      </c>
      <c r="AM145" s="59" t="str">
        <f t="shared" si="37"/>
        <v/>
      </c>
      <c r="AO145" s="26" t="str">
        <f t="shared" si="38"/>
        <v/>
      </c>
      <c r="AP145" s="26" t="str">
        <f>IFERROR(RANK(AO145, $AO$10:$AO$2509, 0)+COUNTIF($AO$10:AO145, AO145)-1, "")</f>
        <v/>
      </c>
    </row>
    <row r="146" spans="1:42" x14ac:dyDescent="0.25">
      <c r="A146" s="12"/>
      <c r="B146" s="14"/>
      <c r="C146" s="15"/>
      <c r="D146" s="79"/>
      <c r="E146" s="16"/>
      <c r="F146" s="15"/>
      <c r="G146" s="15"/>
      <c r="H146" s="15"/>
      <c r="I146" s="15"/>
      <c r="J146" s="15"/>
      <c r="K146" s="17"/>
      <c r="L146" s="17"/>
      <c r="M146" s="17"/>
      <c r="N146" s="17"/>
      <c r="O146" s="17"/>
      <c r="P146" s="17"/>
      <c r="Q146" s="15"/>
      <c r="R146" s="18"/>
      <c r="S146" s="12"/>
      <c r="U146" s="31" t="str">
        <f t="shared" si="26"/>
        <v/>
      </c>
      <c r="V146" s="26" t="str">
        <f>IF(U146="", "", IF(COUNTIF($U$10:U145, U146)&gt;0, "", MAX($V$8:V145)+1))</f>
        <v/>
      </c>
      <c r="W146" s="26">
        <v>137</v>
      </c>
      <c r="X146" s="31" t="str">
        <f t="shared" si="27"/>
        <v/>
      </c>
      <c r="Y146" s="26" t="str">
        <f t="shared" si="28"/>
        <v/>
      </c>
      <c r="Z146" s="34" t="str">
        <f t="shared" si="29"/>
        <v/>
      </c>
      <c r="AA146" s="26" t="str">
        <f t="shared" si="30"/>
        <v/>
      </c>
      <c r="AC146" s="31" t="str">
        <f t="shared" si="31"/>
        <v/>
      </c>
      <c r="AE146" s="34" t="str">
        <f t="shared" si="32"/>
        <v/>
      </c>
      <c r="AF146" s="7" t="str">
        <f t="shared" si="33"/>
        <v/>
      </c>
      <c r="AG146" s="7" t="str">
        <f t="shared" si="34"/>
        <v/>
      </c>
      <c r="AH146" s="43" t="str">
        <f t="shared" si="35"/>
        <v/>
      </c>
      <c r="AJ146" s="26" t="str">
        <f>IF(B146="", "", IF(OR(M146=$AA$3, N146=$AA$3), MAX($AJ$9:AJ145)+1))</f>
        <v/>
      </c>
      <c r="AL146" s="26" t="str">
        <f t="shared" si="36"/>
        <v/>
      </c>
      <c r="AM146" s="59" t="str">
        <f t="shared" si="37"/>
        <v/>
      </c>
      <c r="AO146" s="26" t="str">
        <f t="shared" si="38"/>
        <v/>
      </c>
      <c r="AP146" s="26" t="str">
        <f>IFERROR(RANK(AO146, $AO$10:$AO$2509, 0)+COUNTIF($AO$10:AO146, AO146)-1, "")</f>
        <v/>
      </c>
    </row>
    <row r="147" spans="1:42" x14ac:dyDescent="0.25">
      <c r="A147" s="12"/>
      <c r="B147" s="14"/>
      <c r="C147" s="15"/>
      <c r="D147" s="79"/>
      <c r="E147" s="16"/>
      <c r="F147" s="15"/>
      <c r="G147" s="15"/>
      <c r="H147" s="15"/>
      <c r="I147" s="15"/>
      <c r="J147" s="15"/>
      <c r="K147" s="17"/>
      <c r="L147" s="17"/>
      <c r="M147" s="17"/>
      <c r="N147" s="17"/>
      <c r="O147" s="17"/>
      <c r="P147" s="17"/>
      <c r="Q147" s="15"/>
      <c r="R147" s="18"/>
      <c r="S147" s="12"/>
      <c r="U147" s="31" t="str">
        <f t="shared" si="26"/>
        <v/>
      </c>
      <c r="V147" s="26" t="str">
        <f>IF(U147="", "", IF(COUNTIF($U$10:U146, U147)&gt;0, "", MAX($V$8:V146)+1))</f>
        <v/>
      </c>
      <c r="W147" s="26">
        <v>138</v>
      </c>
      <c r="X147" s="31" t="str">
        <f t="shared" si="27"/>
        <v/>
      </c>
      <c r="Y147" s="26" t="str">
        <f t="shared" si="28"/>
        <v/>
      </c>
      <c r="Z147" s="34" t="str">
        <f t="shared" si="29"/>
        <v/>
      </c>
      <c r="AA147" s="26" t="str">
        <f t="shared" si="30"/>
        <v/>
      </c>
      <c r="AC147" s="31" t="str">
        <f t="shared" si="31"/>
        <v/>
      </c>
      <c r="AE147" s="34" t="str">
        <f t="shared" si="32"/>
        <v/>
      </c>
      <c r="AF147" s="7" t="str">
        <f t="shared" si="33"/>
        <v/>
      </c>
      <c r="AG147" s="7" t="str">
        <f t="shared" si="34"/>
        <v/>
      </c>
      <c r="AH147" s="43" t="str">
        <f t="shared" si="35"/>
        <v/>
      </c>
      <c r="AJ147" s="26" t="str">
        <f>IF(B147="", "", IF(OR(M147=$AA$3, N147=$AA$3), MAX($AJ$9:AJ146)+1))</f>
        <v/>
      </c>
      <c r="AL147" s="26" t="str">
        <f t="shared" si="36"/>
        <v/>
      </c>
      <c r="AM147" s="59" t="str">
        <f t="shared" si="37"/>
        <v/>
      </c>
      <c r="AO147" s="26" t="str">
        <f t="shared" si="38"/>
        <v/>
      </c>
      <c r="AP147" s="26" t="str">
        <f>IFERROR(RANK(AO147, $AO$10:$AO$2509, 0)+COUNTIF($AO$10:AO147, AO147)-1, "")</f>
        <v/>
      </c>
    </row>
    <row r="148" spans="1:42" x14ac:dyDescent="0.25">
      <c r="A148" s="12"/>
      <c r="B148" s="14"/>
      <c r="C148" s="15"/>
      <c r="D148" s="79"/>
      <c r="E148" s="16"/>
      <c r="F148" s="15"/>
      <c r="G148" s="15"/>
      <c r="H148" s="15"/>
      <c r="I148" s="15"/>
      <c r="J148" s="15"/>
      <c r="K148" s="17"/>
      <c r="L148" s="17"/>
      <c r="M148" s="17"/>
      <c r="N148" s="17"/>
      <c r="O148" s="17"/>
      <c r="P148" s="17"/>
      <c r="Q148" s="15"/>
      <c r="R148" s="18"/>
      <c r="S148" s="12"/>
      <c r="U148" s="31" t="str">
        <f t="shared" si="26"/>
        <v/>
      </c>
      <c r="V148" s="26" t="str">
        <f>IF(U148="", "", IF(COUNTIF($U$10:U147, U148)&gt;0, "", MAX($V$8:V147)+1))</f>
        <v/>
      </c>
      <c r="W148" s="26">
        <v>139</v>
      </c>
      <c r="X148" s="31" t="str">
        <f t="shared" si="27"/>
        <v/>
      </c>
      <c r="Y148" s="26" t="str">
        <f t="shared" si="28"/>
        <v/>
      </c>
      <c r="Z148" s="34" t="str">
        <f t="shared" si="29"/>
        <v/>
      </c>
      <c r="AA148" s="26" t="str">
        <f t="shared" si="30"/>
        <v/>
      </c>
      <c r="AC148" s="31" t="str">
        <f t="shared" si="31"/>
        <v/>
      </c>
      <c r="AE148" s="34" t="str">
        <f t="shared" si="32"/>
        <v/>
      </c>
      <c r="AF148" s="7" t="str">
        <f t="shared" si="33"/>
        <v/>
      </c>
      <c r="AG148" s="7" t="str">
        <f t="shared" si="34"/>
        <v/>
      </c>
      <c r="AH148" s="43" t="str">
        <f t="shared" si="35"/>
        <v/>
      </c>
      <c r="AJ148" s="26" t="str">
        <f>IF(B148="", "", IF(OR(M148=$AA$3, N148=$AA$3), MAX($AJ$9:AJ147)+1))</f>
        <v/>
      </c>
      <c r="AL148" s="26" t="str">
        <f t="shared" si="36"/>
        <v/>
      </c>
      <c r="AM148" s="59" t="str">
        <f t="shared" si="37"/>
        <v/>
      </c>
      <c r="AO148" s="26" t="str">
        <f t="shared" si="38"/>
        <v/>
      </c>
      <c r="AP148" s="26" t="str">
        <f>IFERROR(RANK(AO148, $AO$10:$AO$2509, 0)+COUNTIF($AO$10:AO148, AO148)-1, "")</f>
        <v/>
      </c>
    </row>
    <row r="149" spans="1:42" x14ac:dyDescent="0.25">
      <c r="A149" s="12"/>
      <c r="B149" s="14"/>
      <c r="C149" s="15"/>
      <c r="D149" s="79"/>
      <c r="E149" s="16"/>
      <c r="F149" s="15"/>
      <c r="G149" s="15"/>
      <c r="H149" s="15"/>
      <c r="I149" s="15"/>
      <c r="J149" s="15"/>
      <c r="K149" s="17"/>
      <c r="L149" s="17"/>
      <c r="M149" s="17"/>
      <c r="N149" s="17"/>
      <c r="O149" s="17"/>
      <c r="P149" s="17"/>
      <c r="Q149" s="15"/>
      <c r="R149" s="18"/>
      <c r="S149" s="12"/>
      <c r="U149" s="31" t="str">
        <f t="shared" si="26"/>
        <v/>
      </c>
      <c r="V149" s="26" t="str">
        <f>IF(U149="", "", IF(COUNTIF($U$10:U148, U149)&gt;0, "", MAX($V$8:V148)+1))</f>
        <v/>
      </c>
      <c r="W149" s="26">
        <v>140</v>
      </c>
      <c r="X149" s="31" t="str">
        <f t="shared" si="27"/>
        <v/>
      </c>
      <c r="Y149" s="26" t="str">
        <f t="shared" si="28"/>
        <v/>
      </c>
      <c r="Z149" s="34" t="str">
        <f t="shared" si="29"/>
        <v/>
      </c>
      <c r="AA149" s="26" t="str">
        <f t="shared" si="30"/>
        <v/>
      </c>
      <c r="AC149" s="31" t="str">
        <f t="shared" si="31"/>
        <v/>
      </c>
      <c r="AE149" s="34" t="str">
        <f t="shared" si="32"/>
        <v/>
      </c>
      <c r="AF149" s="7" t="str">
        <f t="shared" si="33"/>
        <v/>
      </c>
      <c r="AG149" s="7" t="str">
        <f t="shared" si="34"/>
        <v/>
      </c>
      <c r="AH149" s="43" t="str">
        <f t="shared" si="35"/>
        <v/>
      </c>
      <c r="AJ149" s="26" t="str">
        <f>IF(B149="", "", IF(OR(M149=$AA$3, N149=$AA$3), MAX($AJ$9:AJ148)+1))</f>
        <v/>
      </c>
      <c r="AL149" s="26" t="str">
        <f t="shared" si="36"/>
        <v/>
      </c>
      <c r="AM149" s="59" t="str">
        <f t="shared" si="37"/>
        <v/>
      </c>
      <c r="AO149" s="26" t="str">
        <f t="shared" si="38"/>
        <v/>
      </c>
      <c r="AP149" s="26" t="str">
        <f>IFERROR(RANK(AO149, $AO$10:$AO$2509, 0)+COUNTIF($AO$10:AO149, AO149)-1, "")</f>
        <v/>
      </c>
    </row>
    <row r="150" spans="1:42" x14ac:dyDescent="0.25">
      <c r="A150" s="12"/>
      <c r="B150" s="14"/>
      <c r="C150" s="15"/>
      <c r="D150" s="79"/>
      <c r="E150" s="16"/>
      <c r="F150" s="15"/>
      <c r="G150" s="15"/>
      <c r="H150" s="15"/>
      <c r="I150" s="15"/>
      <c r="J150" s="15"/>
      <c r="K150" s="17"/>
      <c r="L150" s="17"/>
      <c r="M150" s="17"/>
      <c r="N150" s="17"/>
      <c r="O150" s="17"/>
      <c r="P150" s="17"/>
      <c r="Q150" s="15"/>
      <c r="R150" s="18"/>
      <c r="S150" s="12"/>
      <c r="U150" s="31" t="str">
        <f t="shared" si="26"/>
        <v/>
      </c>
      <c r="V150" s="26" t="str">
        <f>IF(U150="", "", IF(COUNTIF($U$10:U149, U150)&gt;0, "", MAX($V$8:V149)+1))</f>
        <v/>
      </c>
      <c r="W150" s="26">
        <v>141</v>
      </c>
      <c r="X150" s="31" t="str">
        <f t="shared" si="27"/>
        <v/>
      </c>
      <c r="Y150" s="26" t="str">
        <f t="shared" si="28"/>
        <v/>
      </c>
      <c r="Z150" s="34" t="str">
        <f t="shared" si="29"/>
        <v/>
      </c>
      <c r="AA150" s="26" t="str">
        <f t="shared" si="30"/>
        <v/>
      </c>
      <c r="AC150" s="31" t="str">
        <f t="shared" si="31"/>
        <v/>
      </c>
      <c r="AE150" s="34" t="str">
        <f t="shared" si="32"/>
        <v/>
      </c>
      <c r="AF150" s="7" t="str">
        <f t="shared" si="33"/>
        <v/>
      </c>
      <c r="AG150" s="7" t="str">
        <f t="shared" si="34"/>
        <v/>
      </c>
      <c r="AH150" s="43" t="str">
        <f t="shared" si="35"/>
        <v/>
      </c>
      <c r="AJ150" s="26" t="str">
        <f>IF(B150="", "", IF(OR(M150=$AA$3, N150=$AA$3), MAX($AJ$9:AJ149)+1))</f>
        <v/>
      </c>
      <c r="AL150" s="26" t="str">
        <f t="shared" si="36"/>
        <v/>
      </c>
      <c r="AM150" s="59" t="str">
        <f t="shared" si="37"/>
        <v/>
      </c>
      <c r="AO150" s="26" t="str">
        <f t="shared" si="38"/>
        <v/>
      </c>
      <c r="AP150" s="26" t="str">
        <f>IFERROR(RANK(AO150, $AO$10:$AO$2509, 0)+COUNTIF($AO$10:AO150, AO150)-1, "")</f>
        <v/>
      </c>
    </row>
    <row r="151" spans="1:42" x14ac:dyDescent="0.25">
      <c r="A151" s="12"/>
      <c r="B151" s="14"/>
      <c r="C151" s="15"/>
      <c r="D151" s="79"/>
      <c r="E151" s="16"/>
      <c r="F151" s="15"/>
      <c r="G151" s="15"/>
      <c r="H151" s="15"/>
      <c r="I151" s="15"/>
      <c r="J151" s="15"/>
      <c r="K151" s="17"/>
      <c r="L151" s="17"/>
      <c r="M151" s="17"/>
      <c r="N151" s="17"/>
      <c r="O151" s="17"/>
      <c r="P151" s="17"/>
      <c r="Q151" s="15"/>
      <c r="R151" s="18"/>
      <c r="S151" s="12"/>
      <c r="U151" s="31" t="str">
        <f t="shared" si="26"/>
        <v/>
      </c>
      <c r="V151" s="26" t="str">
        <f>IF(U151="", "", IF(COUNTIF($U$10:U150, U151)&gt;0, "", MAX($V$8:V150)+1))</f>
        <v/>
      </c>
      <c r="W151" s="26">
        <v>142</v>
      </c>
      <c r="X151" s="31" t="str">
        <f t="shared" si="27"/>
        <v/>
      </c>
      <c r="Y151" s="26" t="str">
        <f t="shared" si="28"/>
        <v/>
      </c>
      <c r="Z151" s="34" t="str">
        <f t="shared" si="29"/>
        <v/>
      </c>
      <c r="AA151" s="26" t="str">
        <f t="shared" si="30"/>
        <v/>
      </c>
      <c r="AC151" s="31" t="str">
        <f t="shared" si="31"/>
        <v/>
      </c>
      <c r="AE151" s="34" t="str">
        <f t="shared" si="32"/>
        <v/>
      </c>
      <c r="AF151" s="7" t="str">
        <f t="shared" si="33"/>
        <v/>
      </c>
      <c r="AG151" s="7" t="str">
        <f t="shared" si="34"/>
        <v/>
      </c>
      <c r="AH151" s="43" t="str">
        <f t="shared" si="35"/>
        <v/>
      </c>
      <c r="AJ151" s="26" t="str">
        <f>IF(B151="", "", IF(OR(M151=$AA$3, N151=$AA$3), MAX($AJ$9:AJ150)+1))</f>
        <v/>
      </c>
      <c r="AL151" s="26" t="str">
        <f t="shared" si="36"/>
        <v/>
      </c>
      <c r="AM151" s="59" t="str">
        <f t="shared" si="37"/>
        <v/>
      </c>
      <c r="AO151" s="26" t="str">
        <f t="shared" si="38"/>
        <v/>
      </c>
      <c r="AP151" s="26" t="str">
        <f>IFERROR(RANK(AO151, $AO$10:$AO$2509, 0)+COUNTIF($AO$10:AO151, AO151)-1, "")</f>
        <v/>
      </c>
    </row>
    <row r="152" spans="1:42" x14ac:dyDescent="0.25">
      <c r="A152" s="12"/>
      <c r="B152" s="14"/>
      <c r="C152" s="15"/>
      <c r="D152" s="79"/>
      <c r="E152" s="16"/>
      <c r="F152" s="15"/>
      <c r="G152" s="15"/>
      <c r="H152" s="15"/>
      <c r="I152" s="15"/>
      <c r="J152" s="15"/>
      <c r="K152" s="17"/>
      <c r="L152" s="17"/>
      <c r="M152" s="17"/>
      <c r="N152" s="17"/>
      <c r="O152" s="17"/>
      <c r="P152" s="17"/>
      <c r="Q152" s="15"/>
      <c r="R152" s="18"/>
      <c r="S152" s="12"/>
      <c r="U152" s="31" t="str">
        <f t="shared" si="26"/>
        <v/>
      </c>
      <c r="V152" s="26" t="str">
        <f>IF(U152="", "", IF(COUNTIF($U$10:U151, U152)&gt;0, "", MAX($V$8:V151)+1))</f>
        <v/>
      </c>
      <c r="W152" s="26">
        <v>143</v>
      </c>
      <c r="X152" s="31" t="str">
        <f t="shared" si="27"/>
        <v/>
      </c>
      <c r="Y152" s="26" t="str">
        <f t="shared" si="28"/>
        <v/>
      </c>
      <c r="Z152" s="34" t="str">
        <f t="shared" si="29"/>
        <v/>
      </c>
      <c r="AA152" s="26" t="str">
        <f t="shared" si="30"/>
        <v/>
      </c>
      <c r="AC152" s="31" t="str">
        <f t="shared" si="31"/>
        <v/>
      </c>
      <c r="AE152" s="34" t="str">
        <f t="shared" si="32"/>
        <v/>
      </c>
      <c r="AF152" s="7" t="str">
        <f t="shared" si="33"/>
        <v/>
      </c>
      <c r="AG152" s="7" t="str">
        <f t="shared" si="34"/>
        <v/>
      </c>
      <c r="AH152" s="43" t="str">
        <f t="shared" si="35"/>
        <v/>
      </c>
      <c r="AJ152" s="26" t="str">
        <f>IF(B152="", "", IF(OR(M152=$AA$3, N152=$AA$3), MAX($AJ$9:AJ151)+1))</f>
        <v/>
      </c>
      <c r="AL152" s="26" t="str">
        <f t="shared" si="36"/>
        <v/>
      </c>
      <c r="AM152" s="59" t="str">
        <f t="shared" si="37"/>
        <v/>
      </c>
      <c r="AO152" s="26" t="str">
        <f t="shared" si="38"/>
        <v/>
      </c>
      <c r="AP152" s="26" t="str">
        <f>IFERROR(RANK(AO152, $AO$10:$AO$2509, 0)+COUNTIF($AO$10:AO152, AO152)-1, "")</f>
        <v/>
      </c>
    </row>
    <row r="153" spans="1:42" x14ac:dyDescent="0.25">
      <c r="A153" s="12"/>
      <c r="B153" s="14"/>
      <c r="C153" s="15"/>
      <c r="D153" s="79"/>
      <c r="E153" s="16"/>
      <c r="F153" s="15"/>
      <c r="G153" s="15"/>
      <c r="H153" s="15"/>
      <c r="I153" s="15"/>
      <c r="J153" s="15"/>
      <c r="K153" s="17"/>
      <c r="L153" s="17"/>
      <c r="M153" s="17"/>
      <c r="N153" s="17"/>
      <c r="O153" s="17"/>
      <c r="P153" s="17"/>
      <c r="Q153" s="15"/>
      <c r="R153" s="18"/>
      <c r="S153" s="12"/>
      <c r="U153" s="31" t="str">
        <f t="shared" si="26"/>
        <v/>
      </c>
      <c r="V153" s="26" t="str">
        <f>IF(U153="", "", IF(COUNTIF($U$10:U152, U153)&gt;0, "", MAX($V$8:V152)+1))</f>
        <v/>
      </c>
      <c r="W153" s="26">
        <v>144</v>
      </c>
      <c r="X153" s="31" t="str">
        <f t="shared" si="27"/>
        <v/>
      </c>
      <c r="Y153" s="26" t="str">
        <f t="shared" si="28"/>
        <v/>
      </c>
      <c r="Z153" s="34" t="str">
        <f t="shared" si="29"/>
        <v/>
      </c>
      <c r="AA153" s="26" t="str">
        <f t="shared" si="30"/>
        <v/>
      </c>
      <c r="AC153" s="31" t="str">
        <f t="shared" si="31"/>
        <v/>
      </c>
      <c r="AE153" s="34" t="str">
        <f t="shared" si="32"/>
        <v/>
      </c>
      <c r="AF153" s="7" t="str">
        <f t="shared" si="33"/>
        <v/>
      </c>
      <c r="AG153" s="7" t="str">
        <f t="shared" si="34"/>
        <v/>
      </c>
      <c r="AH153" s="43" t="str">
        <f t="shared" si="35"/>
        <v/>
      </c>
      <c r="AJ153" s="26" t="str">
        <f>IF(B153="", "", IF(OR(M153=$AA$3, N153=$AA$3), MAX($AJ$9:AJ152)+1))</f>
        <v/>
      </c>
      <c r="AL153" s="26" t="str">
        <f t="shared" si="36"/>
        <v/>
      </c>
      <c r="AM153" s="59" t="str">
        <f t="shared" si="37"/>
        <v/>
      </c>
      <c r="AO153" s="26" t="str">
        <f t="shared" si="38"/>
        <v/>
      </c>
      <c r="AP153" s="26" t="str">
        <f>IFERROR(RANK(AO153, $AO$10:$AO$2509, 0)+COUNTIF($AO$10:AO153, AO153)-1, "")</f>
        <v/>
      </c>
    </row>
    <row r="154" spans="1:42" x14ac:dyDescent="0.25">
      <c r="A154" s="12"/>
      <c r="B154" s="14"/>
      <c r="C154" s="15"/>
      <c r="D154" s="79"/>
      <c r="E154" s="16"/>
      <c r="F154" s="15"/>
      <c r="G154" s="15"/>
      <c r="H154" s="15"/>
      <c r="I154" s="15"/>
      <c r="J154" s="15"/>
      <c r="K154" s="17"/>
      <c r="L154" s="17"/>
      <c r="M154" s="17"/>
      <c r="N154" s="17"/>
      <c r="O154" s="17"/>
      <c r="P154" s="17"/>
      <c r="Q154" s="15"/>
      <c r="R154" s="18"/>
      <c r="S154" s="12"/>
      <c r="U154" s="31" t="str">
        <f t="shared" si="26"/>
        <v/>
      </c>
      <c r="V154" s="26" t="str">
        <f>IF(U154="", "", IF(COUNTIF($U$10:U153, U154)&gt;0, "", MAX($V$8:V153)+1))</f>
        <v/>
      </c>
      <c r="W154" s="26">
        <v>145</v>
      </c>
      <c r="X154" s="31" t="str">
        <f t="shared" si="27"/>
        <v/>
      </c>
      <c r="Y154" s="26" t="str">
        <f t="shared" si="28"/>
        <v/>
      </c>
      <c r="Z154" s="34" t="str">
        <f t="shared" si="29"/>
        <v/>
      </c>
      <c r="AA154" s="26" t="str">
        <f t="shared" si="30"/>
        <v/>
      </c>
      <c r="AC154" s="31" t="str">
        <f t="shared" si="31"/>
        <v/>
      </c>
      <c r="AE154" s="34" t="str">
        <f t="shared" si="32"/>
        <v/>
      </c>
      <c r="AF154" s="7" t="str">
        <f t="shared" si="33"/>
        <v/>
      </c>
      <c r="AG154" s="7" t="str">
        <f t="shared" si="34"/>
        <v/>
      </c>
      <c r="AH154" s="43" t="str">
        <f t="shared" si="35"/>
        <v/>
      </c>
      <c r="AJ154" s="26" t="str">
        <f>IF(B154="", "", IF(OR(M154=$AA$3, N154=$AA$3), MAX($AJ$9:AJ153)+1))</f>
        <v/>
      </c>
      <c r="AL154" s="26" t="str">
        <f t="shared" si="36"/>
        <v/>
      </c>
      <c r="AM154" s="59" t="str">
        <f t="shared" si="37"/>
        <v/>
      </c>
      <c r="AO154" s="26" t="str">
        <f t="shared" si="38"/>
        <v/>
      </c>
      <c r="AP154" s="26" t="str">
        <f>IFERROR(RANK(AO154, $AO$10:$AO$2509, 0)+COUNTIF($AO$10:AO154, AO154)-1, "")</f>
        <v/>
      </c>
    </row>
    <row r="155" spans="1:42" x14ac:dyDescent="0.25">
      <c r="A155" s="12"/>
      <c r="B155" s="14"/>
      <c r="C155" s="15"/>
      <c r="D155" s="79"/>
      <c r="E155" s="16"/>
      <c r="F155" s="15"/>
      <c r="G155" s="15"/>
      <c r="H155" s="15"/>
      <c r="I155" s="15"/>
      <c r="J155" s="15"/>
      <c r="K155" s="17"/>
      <c r="L155" s="17"/>
      <c r="M155" s="17"/>
      <c r="N155" s="17"/>
      <c r="O155" s="17"/>
      <c r="P155" s="17"/>
      <c r="Q155" s="15"/>
      <c r="R155" s="18"/>
      <c r="S155" s="12"/>
      <c r="U155" s="31" t="str">
        <f t="shared" si="26"/>
        <v/>
      </c>
      <c r="V155" s="26" t="str">
        <f>IF(U155="", "", IF(COUNTIF($U$10:U154, U155)&gt;0, "", MAX($V$8:V154)+1))</f>
        <v/>
      </c>
      <c r="W155" s="26">
        <v>146</v>
      </c>
      <c r="X155" s="31" t="str">
        <f t="shared" si="27"/>
        <v/>
      </c>
      <c r="Y155" s="26" t="str">
        <f t="shared" si="28"/>
        <v/>
      </c>
      <c r="Z155" s="34" t="str">
        <f t="shared" si="29"/>
        <v/>
      </c>
      <c r="AA155" s="26" t="str">
        <f t="shared" si="30"/>
        <v/>
      </c>
      <c r="AC155" s="31" t="str">
        <f t="shared" si="31"/>
        <v/>
      </c>
      <c r="AE155" s="34" t="str">
        <f t="shared" si="32"/>
        <v/>
      </c>
      <c r="AF155" s="7" t="str">
        <f t="shared" si="33"/>
        <v/>
      </c>
      <c r="AG155" s="7" t="str">
        <f t="shared" si="34"/>
        <v/>
      </c>
      <c r="AH155" s="43" t="str">
        <f t="shared" si="35"/>
        <v/>
      </c>
      <c r="AJ155" s="26" t="str">
        <f>IF(B155="", "", IF(OR(M155=$AA$3, N155=$AA$3), MAX($AJ$9:AJ154)+1))</f>
        <v/>
      </c>
      <c r="AL155" s="26" t="str">
        <f t="shared" si="36"/>
        <v/>
      </c>
      <c r="AM155" s="59" t="str">
        <f t="shared" si="37"/>
        <v/>
      </c>
      <c r="AO155" s="26" t="str">
        <f t="shared" si="38"/>
        <v/>
      </c>
      <c r="AP155" s="26" t="str">
        <f>IFERROR(RANK(AO155, $AO$10:$AO$2509, 0)+COUNTIF($AO$10:AO155, AO155)-1, "")</f>
        <v/>
      </c>
    </row>
    <row r="156" spans="1:42" x14ac:dyDescent="0.25">
      <c r="A156" s="12"/>
      <c r="B156" s="14"/>
      <c r="C156" s="15"/>
      <c r="D156" s="79"/>
      <c r="E156" s="16"/>
      <c r="F156" s="15"/>
      <c r="G156" s="15"/>
      <c r="H156" s="15"/>
      <c r="I156" s="15"/>
      <c r="J156" s="15"/>
      <c r="K156" s="17"/>
      <c r="L156" s="17"/>
      <c r="M156" s="17"/>
      <c r="N156" s="17"/>
      <c r="O156" s="17"/>
      <c r="P156" s="17"/>
      <c r="Q156" s="15"/>
      <c r="R156" s="18"/>
      <c r="S156" s="12"/>
      <c r="U156" s="31" t="str">
        <f t="shared" si="26"/>
        <v/>
      </c>
      <c r="V156" s="26" t="str">
        <f>IF(U156="", "", IF(COUNTIF($U$10:U155, U156)&gt;0, "", MAX($V$8:V155)+1))</f>
        <v/>
      </c>
      <c r="W156" s="26">
        <v>147</v>
      </c>
      <c r="X156" s="31" t="str">
        <f t="shared" si="27"/>
        <v/>
      </c>
      <c r="Y156" s="26" t="str">
        <f t="shared" si="28"/>
        <v/>
      </c>
      <c r="Z156" s="34" t="str">
        <f t="shared" si="29"/>
        <v/>
      </c>
      <c r="AA156" s="26" t="str">
        <f t="shared" si="30"/>
        <v/>
      </c>
      <c r="AC156" s="31" t="str">
        <f t="shared" si="31"/>
        <v/>
      </c>
      <c r="AE156" s="34" t="str">
        <f t="shared" si="32"/>
        <v/>
      </c>
      <c r="AF156" s="7" t="str">
        <f t="shared" si="33"/>
        <v/>
      </c>
      <c r="AG156" s="7" t="str">
        <f t="shared" si="34"/>
        <v/>
      </c>
      <c r="AH156" s="43" t="str">
        <f t="shared" si="35"/>
        <v/>
      </c>
      <c r="AJ156" s="26" t="str">
        <f>IF(B156="", "", IF(OR(M156=$AA$3, N156=$AA$3), MAX($AJ$9:AJ155)+1))</f>
        <v/>
      </c>
      <c r="AL156" s="26" t="str">
        <f t="shared" si="36"/>
        <v/>
      </c>
      <c r="AM156" s="59" t="str">
        <f t="shared" si="37"/>
        <v/>
      </c>
      <c r="AO156" s="26" t="str">
        <f t="shared" si="38"/>
        <v/>
      </c>
      <c r="AP156" s="26" t="str">
        <f>IFERROR(RANK(AO156, $AO$10:$AO$2509, 0)+COUNTIF($AO$10:AO156, AO156)-1, "")</f>
        <v/>
      </c>
    </row>
    <row r="157" spans="1:42" x14ac:dyDescent="0.25">
      <c r="A157" s="12"/>
      <c r="B157" s="14"/>
      <c r="C157" s="15"/>
      <c r="D157" s="79"/>
      <c r="E157" s="16"/>
      <c r="F157" s="15"/>
      <c r="G157" s="15"/>
      <c r="H157" s="15"/>
      <c r="I157" s="15"/>
      <c r="J157" s="15"/>
      <c r="K157" s="17"/>
      <c r="L157" s="17"/>
      <c r="M157" s="17"/>
      <c r="N157" s="17"/>
      <c r="O157" s="17"/>
      <c r="P157" s="17"/>
      <c r="Q157" s="15"/>
      <c r="R157" s="18"/>
      <c r="S157" s="12"/>
      <c r="U157" s="31" t="str">
        <f t="shared" si="26"/>
        <v/>
      </c>
      <c r="V157" s="26" t="str">
        <f>IF(U157="", "", IF(COUNTIF($U$10:U156, U157)&gt;0, "", MAX($V$8:V156)+1))</f>
        <v/>
      </c>
      <c r="W157" s="26">
        <v>148</v>
      </c>
      <c r="X157" s="31" t="str">
        <f t="shared" si="27"/>
        <v/>
      </c>
      <c r="Y157" s="26" t="str">
        <f t="shared" si="28"/>
        <v/>
      </c>
      <c r="Z157" s="34" t="str">
        <f t="shared" si="29"/>
        <v/>
      </c>
      <c r="AA157" s="26" t="str">
        <f t="shared" si="30"/>
        <v/>
      </c>
      <c r="AC157" s="31" t="str">
        <f t="shared" si="31"/>
        <v/>
      </c>
      <c r="AE157" s="34" t="str">
        <f t="shared" si="32"/>
        <v/>
      </c>
      <c r="AF157" s="7" t="str">
        <f t="shared" si="33"/>
        <v/>
      </c>
      <c r="AG157" s="7" t="str">
        <f t="shared" si="34"/>
        <v/>
      </c>
      <c r="AH157" s="43" t="str">
        <f t="shared" si="35"/>
        <v/>
      </c>
      <c r="AJ157" s="26" t="str">
        <f>IF(B157="", "", IF(OR(M157=$AA$3, N157=$AA$3), MAX($AJ$9:AJ156)+1))</f>
        <v/>
      </c>
      <c r="AL157" s="26" t="str">
        <f t="shared" si="36"/>
        <v/>
      </c>
      <c r="AM157" s="59" t="str">
        <f t="shared" si="37"/>
        <v/>
      </c>
      <c r="AO157" s="26" t="str">
        <f t="shared" si="38"/>
        <v/>
      </c>
      <c r="AP157" s="26" t="str">
        <f>IFERROR(RANK(AO157, $AO$10:$AO$2509, 0)+COUNTIF($AO$10:AO157, AO157)-1, "")</f>
        <v/>
      </c>
    </row>
    <row r="158" spans="1:42" x14ac:dyDescent="0.25">
      <c r="A158" s="12"/>
      <c r="B158" s="14"/>
      <c r="C158" s="15"/>
      <c r="D158" s="79"/>
      <c r="E158" s="16"/>
      <c r="F158" s="15"/>
      <c r="G158" s="15"/>
      <c r="H158" s="15"/>
      <c r="I158" s="15"/>
      <c r="J158" s="15"/>
      <c r="K158" s="17"/>
      <c r="L158" s="17"/>
      <c r="M158" s="17"/>
      <c r="N158" s="17"/>
      <c r="O158" s="17"/>
      <c r="P158" s="17"/>
      <c r="Q158" s="15"/>
      <c r="R158" s="18"/>
      <c r="S158" s="12"/>
      <c r="U158" s="31" t="str">
        <f t="shared" si="26"/>
        <v/>
      </c>
      <c r="V158" s="26" t="str">
        <f>IF(U158="", "", IF(COUNTIF($U$10:U157, U158)&gt;0, "", MAX($V$8:V157)+1))</f>
        <v/>
      </c>
      <c r="W158" s="26">
        <v>149</v>
      </c>
      <c r="X158" s="31" t="str">
        <f t="shared" si="27"/>
        <v/>
      </c>
      <c r="Y158" s="26" t="str">
        <f t="shared" si="28"/>
        <v/>
      </c>
      <c r="Z158" s="34" t="str">
        <f t="shared" si="29"/>
        <v/>
      </c>
      <c r="AA158" s="26" t="str">
        <f t="shared" si="30"/>
        <v/>
      </c>
      <c r="AC158" s="31" t="str">
        <f t="shared" si="31"/>
        <v/>
      </c>
      <c r="AE158" s="34" t="str">
        <f t="shared" si="32"/>
        <v/>
      </c>
      <c r="AF158" s="7" t="str">
        <f t="shared" si="33"/>
        <v/>
      </c>
      <c r="AG158" s="7" t="str">
        <f t="shared" si="34"/>
        <v/>
      </c>
      <c r="AH158" s="43" t="str">
        <f t="shared" si="35"/>
        <v/>
      </c>
      <c r="AJ158" s="26" t="str">
        <f>IF(B158="", "", IF(OR(M158=$AA$3, N158=$AA$3), MAX($AJ$9:AJ157)+1))</f>
        <v/>
      </c>
      <c r="AL158" s="26" t="str">
        <f t="shared" si="36"/>
        <v/>
      </c>
      <c r="AM158" s="59" t="str">
        <f t="shared" si="37"/>
        <v/>
      </c>
      <c r="AO158" s="26" t="str">
        <f t="shared" si="38"/>
        <v/>
      </c>
      <c r="AP158" s="26" t="str">
        <f>IFERROR(RANK(AO158, $AO$10:$AO$2509, 0)+COUNTIF($AO$10:AO158, AO158)-1, "")</f>
        <v/>
      </c>
    </row>
    <row r="159" spans="1:42" x14ac:dyDescent="0.25">
      <c r="A159" s="12"/>
      <c r="B159" s="14"/>
      <c r="C159" s="15"/>
      <c r="D159" s="79"/>
      <c r="E159" s="16"/>
      <c r="F159" s="15"/>
      <c r="G159" s="15"/>
      <c r="H159" s="15"/>
      <c r="I159" s="15"/>
      <c r="J159" s="15"/>
      <c r="K159" s="17"/>
      <c r="L159" s="17"/>
      <c r="M159" s="17"/>
      <c r="N159" s="17"/>
      <c r="O159" s="17"/>
      <c r="P159" s="17"/>
      <c r="Q159" s="15"/>
      <c r="R159" s="18"/>
      <c r="S159" s="12"/>
      <c r="U159" s="31" t="str">
        <f t="shared" si="26"/>
        <v/>
      </c>
      <c r="V159" s="26" t="str">
        <f>IF(U159="", "", IF(COUNTIF($U$10:U158, U159)&gt;0, "", MAX($V$8:V158)+1))</f>
        <v/>
      </c>
      <c r="W159" s="26">
        <v>150</v>
      </c>
      <c r="X159" s="31" t="str">
        <f t="shared" si="27"/>
        <v/>
      </c>
      <c r="Y159" s="26" t="str">
        <f t="shared" si="28"/>
        <v/>
      </c>
      <c r="Z159" s="34" t="str">
        <f t="shared" si="29"/>
        <v/>
      </c>
      <c r="AA159" s="26" t="str">
        <f t="shared" si="30"/>
        <v/>
      </c>
      <c r="AC159" s="31" t="str">
        <f t="shared" si="31"/>
        <v/>
      </c>
      <c r="AE159" s="34" t="str">
        <f t="shared" si="32"/>
        <v/>
      </c>
      <c r="AF159" s="7" t="str">
        <f t="shared" si="33"/>
        <v/>
      </c>
      <c r="AG159" s="7" t="str">
        <f t="shared" si="34"/>
        <v/>
      </c>
      <c r="AH159" s="43" t="str">
        <f t="shared" si="35"/>
        <v/>
      </c>
      <c r="AJ159" s="26" t="str">
        <f>IF(B159="", "", IF(OR(M159=$AA$3, N159=$AA$3), MAX($AJ$9:AJ158)+1))</f>
        <v/>
      </c>
      <c r="AL159" s="26" t="str">
        <f t="shared" si="36"/>
        <v/>
      </c>
      <c r="AM159" s="59" t="str">
        <f t="shared" si="37"/>
        <v/>
      </c>
      <c r="AO159" s="26" t="str">
        <f t="shared" si="38"/>
        <v/>
      </c>
      <c r="AP159" s="26" t="str">
        <f>IFERROR(RANK(AO159, $AO$10:$AO$2509, 0)+COUNTIF($AO$10:AO159, AO159)-1, "")</f>
        <v/>
      </c>
    </row>
    <row r="160" spans="1:42" x14ac:dyDescent="0.25">
      <c r="A160" s="12"/>
      <c r="B160" s="14"/>
      <c r="C160" s="15"/>
      <c r="D160" s="79"/>
      <c r="E160" s="16"/>
      <c r="F160" s="15"/>
      <c r="G160" s="15"/>
      <c r="H160" s="15"/>
      <c r="I160" s="15"/>
      <c r="J160" s="15"/>
      <c r="K160" s="17"/>
      <c r="L160" s="17"/>
      <c r="M160" s="17"/>
      <c r="N160" s="17"/>
      <c r="O160" s="17"/>
      <c r="P160" s="17"/>
      <c r="Q160" s="15"/>
      <c r="R160" s="18"/>
      <c r="S160" s="12"/>
      <c r="U160" s="31" t="str">
        <f t="shared" si="26"/>
        <v/>
      </c>
      <c r="V160" s="26" t="str">
        <f>IF(U160="", "", IF(COUNTIF($U$10:U159, U160)&gt;0, "", MAX($V$8:V159)+1))</f>
        <v/>
      </c>
      <c r="W160" s="26">
        <v>151</v>
      </c>
      <c r="X160" s="31" t="str">
        <f t="shared" si="27"/>
        <v/>
      </c>
      <c r="Y160" s="26" t="str">
        <f t="shared" si="28"/>
        <v/>
      </c>
      <c r="Z160" s="34" t="str">
        <f t="shared" si="29"/>
        <v/>
      </c>
      <c r="AA160" s="26" t="str">
        <f t="shared" si="30"/>
        <v/>
      </c>
      <c r="AC160" s="31" t="str">
        <f t="shared" si="31"/>
        <v/>
      </c>
      <c r="AE160" s="34" t="str">
        <f t="shared" si="32"/>
        <v/>
      </c>
      <c r="AF160" s="7" t="str">
        <f t="shared" si="33"/>
        <v/>
      </c>
      <c r="AG160" s="7" t="str">
        <f t="shared" si="34"/>
        <v/>
      </c>
      <c r="AH160" s="43" t="str">
        <f t="shared" si="35"/>
        <v/>
      </c>
      <c r="AJ160" s="26" t="str">
        <f>IF(B160="", "", IF(OR(M160=$AA$3, N160=$AA$3), MAX($AJ$9:AJ159)+1))</f>
        <v/>
      </c>
      <c r="AL160" s="26" t="str">
        <f t="shared" si="36"/>
        <v/>
      </c>
      <c r="AM160" s="59" t="str">
        <f t="shared" si="37"/>
        <v/>
      </c>
      <c r="AO160" s="26" t="str">
        <f t="shared" si="38"/>
        <v/>
      </c>
      <c r="AP160" s="26" t="str">
        <f>IFERROR(RANK(AO160, $AO$10:$AO$2509, 0)+COUNTIF($AO$10:AO160, AO160)-1, "")</f>
        <v/>
      </c>
    </row>
    <row r="161" spans="1:42" x14ac:dyDescent="0.25">
      <c r="A161" s="12"/>
      <c r="B161" s="14"/>
      <c r="C161" s="15"/>
      <c r="D161" s="79"/>
      <c r="E161" s="16"/>
      <c r="F161" s="15"/>
      <c r="G161" s="15"/>
      <c r="H161" s="15"/>
      <c r="I161" s="15"/>
      <c r="J161" s="15"/>
      <c r="K161" s="17"/>
      <c r="L161" s="17"/>
      <c r="M161" s="17"/>
      <c r="N161" s="17"/>
      <c r="O161" s="17"/>
      <c r="P161" s="17"/>
      <c r="Q161" s="15"/>
      <c r="R161" s="18"/>
      <c r="S161" s="12"/>
      <c r="U161" s="31" t="str">
        <f t="shared" si="26"/>
        <v/>
      </c>
      <c r="V161" s="26" t="str">
        <f>IF(U161="", "", IF(COUNTIF($U$10:U160, U161)&gt;0, "", MAX($V$8:V160)+1))</f>
        <v/>
      </c>
      <c r="W161" s="26">
        <v>152</v>
      </c>
      <c r="X161" s="31" t="str">
        <f t="shared" si="27"/>
        <v/>
      </c>
      <c r="Y161" s="26" t="str">
        <f t="shared" si="28"/>
        <v/>
      </c>
      <c r="Z161" s="34" t="str">
        <f t="shared" si="29"/>
        <v/>
      </c>
      <c r="AA161" s="26" t="str">
        <f t="shared" si="30"/>
        <v/>
      </c>
      <c r="AC161" s="31" t="str">
        <f t="shared" si="31"/>
        <v/>
      </c>
      <c r="AE161" s="34" t="str">
        <f t="shared" si="32"/>
        <v/>
      </c>
      <c r="AF161" s="7" t="str">
        <f t="shared" si="33"/>
        <v/>
      </c>
      <c r="AG161" s="7" t="str">
        <f t="shared" si="34"/>
        <v/>
      </c>
      <c r="AH161" s="43" t="str">
        <f t="shared" si="35"/>
        <v/>
      </c>
      <c r="AJ161" s="26" t="str">
        <f>IF(B161="", "", IF(OR(M161=$AA$3, N161=$AA$3), MAX($AJ$9:AJ160)+1))</f>
        <v/>
      </c>
      <c r="AL161" s="26" t="str">
        <f t="shared" si="36"/>
        <v/>
      </c>
      <c r="AM161" s="59" t="str">
        <f t="shared" si="37"/>
        <v/>
      </c>
      <c r="AO161" s="26" t="str">
        <f t="shared" si="38"/>
        <v/>
      </c>
      <c r="AP161" s="26" t="str">
        <f>IFERROR(RANK(AO161, $AO$10:$AO$2509, 0)+COUNTIF($AO$10:AO161, AO161)-1, "")</f>
        <v/>
      </c>
    </row>
    <row r="162" spans="1:42" x14ac:dyDescent="0.25">
      <c r="A162" s="12"/>
      <c r="B162" s="14"/>
      <c r="C162" s="15"/>
      <c r="D162" s="79"/>
      <c r="E162" s="16"/>
      <c r="F162" s="15"/>
      <c r="G162" s="15"/>
      <c r="H162" s="15"/>
      <c r="I162" s="15"/>
      <c r="J162" s="15"/>
      <c r="K162" s="17"/>
      <c r="L162" s="17"/>
      <c r="M162" s="17"/>
      <c r="N162" s="17"/>
      <c r="O162" s="17"/>
      <c r="P162" s="17"/>
      <c r="Q162" s="15"/>
      <c r="R162" s="18"/>
      <c r="S162" s="12"/>
      <c r="U162" s="31" t="str">
        <f t="shared" si="26"/>
        <v/>
      </c>
      <c r="V162" s="26" t="str">
        <f>IF(U162="", "", IF(COUNTIF($U$10:U161, U162)&gt;0, "", MAX($V$8:V161)+1))</f>
        <v/>
      </c>
      <c r="W162" s="26">
        <v>153</v>
      </c>
      <c r="X162" s="31" t="str">
        <f t="shared" si="27"/>
        <v/>
      </c>
      <c r="Y162" s="26" t="str">
        <f t="shared" si="28"/>
        <v/>
      </c>
      <c r="Z162" s="34" t="str">
        <f t="shared" si="29"/>
        <v/>
      </c>
      <c r="AA162" s="26" t="str">
        <f t="shared" si="30"/>
        <v/>
      </c>
      <c r="AC162" s="31" t="str">
        <f t="shared" si="31"/>
        <v/>
      </c>
      <c r="AE162" s="34" t="str">
        <f t="shared" si="32"/>
        <v/>
      </c>
      <c r="AF162" s="7" t="str">
        <f t="shared" si="33"/>
        <v/>
      </c>
      <c r="AG162" s="7" t="str">
        <f t="shared" si="34"/>
        <v/>
      </c>
      <c r="AH162" s="43" t="str">
        <f t="shared" si="35"/>
        <v/>
      </c>
      <c r="AJ162" s="26" t="str">
        <f>IF(B162="", "", IF(OR(M162=$AA$3, N162=$AA$3), MAX($AJ$9:AJ161)+1))</f>
        <v/>
      </c>
      <c r="AL162" s="26" t="str">
        <f t="shared" si="36"/>
        <v/>
      </c>
      <c r="AM162" s="59" t="str">
        <f t="shared" si="37"/>
        <v/>
      </c>
      <c r="AO162" s="26" t="str">
        <f t="shared" si="38"/>
        <v/>
      </c>
      <c r="AP162" s="26" t="str">
        <f>IFERROR(RANK(AO162, $AO$10:$AO$2509, 0)+COUNTIF($AO$10:AO162, AO162)-1, "")</f>
        <v/>
      </c>
    </row>
    <row r="163" spans="1:42" x14ac:dyDescent="0.25">
      <c r="A163" s="12"/>
      <c r="B163" s="14"/>
      <c r="C163" s="15"/>
      <c r="D163" s="79"/>
      <c r="E163" s="16"/>
      <c r="F163" s="15"/>
      <c r="G163" s="15"/>
      <c r="H163" s="15"/>
      <c r="I163" s="15"/>
      <c r="J163" s="15"/>
      <c r="K163" s="17"/>
      <c r="L163" s="17"/>
      <c r="M163" s="17"/>
      <c r="N163" s="17"/>
      <c r="O163" s="17"/>
      <c r="P163" s="17"/>
      <c r="Q163" s="15"/>
      <c r="R163" s="18"/>
      <c r="S163" s="12"/>
      <c r="U163" s="31" t="str">
        <f t="shared" si="26"/>
        <v/>
      </c>
      <c r="V163" s="26" t="str">
        <f>IF(U163="", "", IF(COUNTIF($U$10:U162, U163)&gt;0, "", MAX($V$8:V162)+1))</f>
        <v/>
      </c>
      <c r="W163" s="26">
        <v>154</v>
      </c>
      <c r="X163" s="31" t="str">
        <f t="shared" si="27"/>
        <v/>
      </c>
      <c r="Y163" s="26" t="str">
        <f t="shared" si="28"/>
        <v/>
      </c>
      <c r="Z163" s="34" t="str">
        <f t="shared" si="29"/>
        <v/>
      </c>
      <c r="AA163" s="26" t="str">
        <f t="shared" si="30"/>
        <v/>
      </c>
      <c r="AC163" s="31" t="str">
        <f t="shared" si="31"/>
        <v/>
      </c>
      <c r="AE163" s="34" t="str">
        <f t="shared" si="32"/>
        <v/>
      </c>
      <c r="AF163" s="7" t="str">
        <f t="shared" si="33"/>
        <v/>
      </c>
      <c r="AG163" s="7" t="str">
        <f t="shared" si="34"/>
        <v/>
      </c>
      <c r="AH163" s="43" t="str">
        <f t="shared" si="35"/>
        <v/>
      </c>
      <c r="AJ163" s="26" t="str">
        <f>IF(B163="", "", IF(OR(M163=$AA$3, N163=$AA$3), MAX($AJ$9:AJ162)+1))</f>
        <v/>
      </c>
      <c r="AL163" s="26" t="str">
        <f t="shared" si="36"/>
        <v/>
      </c>
      <c r="AM163" s="59" t="str">
        <f t="shared" si="37"/>
        <v/>
      </c>
      <c r="AO163" s="26" t="str">
        <f t="shared" si="38"/>
        <v/>
      </c>
      <c r="AP163" s="26" t="str">
        <f>IFERROR(RANK(AO163, $AO$10:$AO$2509, 0)+COUNTIF($AO$10:AO163, AO163)-1, "")</f>
        <v/>
      </c>
    </row>
    <row r="164" spans="1:42" x14ac:dyDescent="0.25">
      <c r="A164" s="12"/>
      <c r="B164" s="14"/>
      <c r="C164" s="15"/>
      <c r="D164" s="79"/>
      <c r="E164" s="16"/>
      <c r="F164" s="15"/>
      <c r="G164" s="15"/>
      <c r="H164" s="15"/>
      <c r="I164" s="15"/>
      <c r="J164" s="15"/>
      <c r="K164" s="17"/>
      <c r="L164" s="17"/>
      <c r="M164" s="17"/>
      <c r="N164" s="17"/>
      <c r="O164" s="17"/>
      <c r="P164" s="17"/>
      <c r="Q164" s="15"/>
      <c r="R164" s="18"/>
      <c r="S164" s="12"/>
      <c r="U164" s="31" t="str">
        <f t="shared" si="26"/>
        <v/>
      </c>
      <c r="V164" s="26" t="str">
        <f>IF(U164="", "", IF(COUNTIF($U$10:U163, U164)&gt;0, "", MAX($V$8:V163)+1))</f>
        <v/>
      </c>
      <c r="W164" s="26">
        <v>155</v>
      </c>
      <c r="X164" s="31" t="str">
        <f t="shared" si="27"/>
        <v/>
      </c>
      <c r="Y164" s="26" t="str">
        <f t="shared" si="28"/>
        <v/>
      </c>
      <c r="Z164" s="34" t="str">
        <f t="shared" si="29"/>
        <v/>
      </c>
      <c r="AA164" s="26" t="str">
        <f t="shared" si="30"/>
        <v/>
      </c>
      <c r="AC164" s="31" t="str">
        <f t="shared" si="31"/>
        <v/>
      </c>
      <c r="AE164" s="34" t="str">
        <f t="shared" si="32"/>
        <v/>
      </c>
      <c r="AF164" s="7" t="str">
        <f t="shared" si="33"/>
        <v/>
      </c>
      <c r="AG164" s="7" t="str">
        <f t="shared" si="34"/>
        <v/>
      </c>
      <c r="AH164" s="43" t="str">
        <f t="shared" si="35"/>
        <v/>
      </c>
      <c r="AJ164" s="26" t="str">
        <f>IF(B164="", "", IF(OR(M164=$AA$3, N164=$AA$3), MAX($AJ$9:AJ163)+1))</f>
        <v/>
      </c>
      <c r="AL164" s="26" t="str">
        <f t="shared" si="36"/>
        <v/>
      </c>
      <c r="AM164" s="59" t="str">
        <f t="shared" si="37"/>
        <v/>
      </c>
      <c r="AO164" s="26" t="str">
        <f t="shared" si="38"/>
        <v/>
      </c>
      <c r="AP164" s="26" t="str">
        <f>IFERROR(RANK(AO164, $AO$10:$AO$2509, 0)+COUNTIF($AO$10:AO164, AO164)-1, "")</f>
        <v/>
      </c>
    </row>
    <row r="165" spans="1:42" x14ac:dyDescent="0.25">
      <c r="A165" s="12"/>
      <c r="B165" s="14"/>
      <c r="C165" s="15"/>
      <c r="D165" s="79"/>
      <c r="E165" s="16"/>
      <c r="F165" s="15"/>
      <c r="G165" s="15"/>
      <c r="H165" s="15"/>
      <c r="I165" s="15"/>
      <c r="J165" s="15"/>
      <c r="K165" s="17"/>
      <c r="L165" s="17"/>
      <c r="M165" s="17"/>
      <c r="N165" s="17"/>
      <c r="O165" s="17"/>
      <c r="P165" s="17"/>
      <c r="Q165" s="15"/>
      <c r="R165" s="18"/>
      <c r="S165" s="12"/>
      <c r="U165" s="31" t="str">
        <f t="shared" si="26"/>
        <v/>
      </c>
      <c r="V165" s="26" t="str">
        <f>IF(U165="", "", IF(COUNTIF($U$10:U164, U165)&gt;0, "", MAX($V$8:V164)+1))</f>
        <v/>
      </c>
      <c r="W165" s="26">
        <v>156</v>
      </c>
      <c r="X165" s="31" t="str">
        <f t="shared" si="27"/>
        <v/>
      </c>
      <c r="Y165" s="26" t="str">
        <f t="shared" si="28"/>
        <v/>
      </c>
      <c r="Z165" s="34" t="str">
        <f t="shared" si="29"/>
        <v/>
      </c>
      <c r="AA165" s="26" t="str">
        <f t="shared" si="30"/>
        <v/>
      </c>
      <c r="AC165" s="31" t="str">
        <f t="shared" si="31"/>
        <v/>
      </c>
      <c r="AE165" s="34" t="str">
        <f t="shared" si="32"/>
        <v/>
      </c>
      <c r="AF165" s="7" t="str">
        <f t="shared" si="33"/>
        <v/>
      </c>
      <c r="AG165" s="7" t="str">
        <f t="shared" si="34"/>
        <v/>
      </c>
      <c r="AH165" s="43" t="str">
        <f t="shared" si="35"/>
        <v/>
      </c>
      <c r="AJ165" s="26" t="str">
        <f>IF(B165="", "", IF(OR(M165=$AA$3, N165=$AA$3), MAX($AJ$9:AJ164)+1))</f>
        <v/>
      </c>
      <c r="AL165" s="26" t="str">
        <f t="shared" si="36"/>
        <v/>
      </c>
      <c r="AM165" s="59" t="str">
        <f t="shared" si="37"/>
        <v/>
      </c>
      <c r="AO165" s="26" t="str">
        <f t="shared" si="38"/>
        <v/>
      </c>
      <c r="AP165" s="26" t="str">
        <f>IFERROR(RANK(AO165, $AO$10:$AO$2509, 0)+COUNTIF($AO$10:AO165, AO165)-1, "")</f>
        <v/>
      </c>
    </row>
    <row r="166" spans="1:42" x14ac:dyDescent="0.25">
      <c r="A166" s="12"/>
      <c r="B166" s="14"/>
      <c r="C166" s="15"/>
      <c r="D166" s="79"/>
      <c r="E166" s="16"/>
      <c r="F166" s="15"/>
      <c r="G166" s="15"/>
      <c r="H166" s="15"/>
      <c r="I166" s="15"/>
      <c r="J166" s="15"/>
      <c r="K166" s="17"/>
      <c r="L166" s="17"/>
      <c r="M166" s="17"/>
      <c r="N166" s="17"/>
      <c r="O166" s="17"/>
      <c r="P166" s="17"/>
      <c r="Q166" s="15"/>
      <c r="R166" s="18"/>
      <c r="S166" s="12"/>
      <c r="U166" s="31" t="str">
        <f t="shared" si="26"/>
        <v/>
      </c>
      <c r="V166" s="26" t="str">
        <f>IF(U166="", "", IF(COUNTIF($U$10:U165, U166)&gt;0, "", MAX($V$8:V165)+1))</f>
        <v/>
      </c>
      <c r="W166" s="26">
        <v>157</v>
      </c>
      <c r="X166" s="31" t="str">
        <f t="shared" si="27"/>
        <v/>
      </c>
      <c r="Y166" s="26" t="str">
        <f t="shared" si="28"/>
        <v/>
      </c>
      <c r="Z166" s="34" t="str">
        <f t="shared" si="29"/>
        <v/>
      </c>
      <c r="AA166" s="26" t="str">
        <f t="shared" si="30"/>
        <v/>
      </c>
      <c r="AC166" s="31" t="str">
        <f t="shared" si="31"/>
        <v/>
      </c>
      <c r="AE166" s="34" t="str">
        <f t="shared" si="32"/>
        <v/>
      </c>
      <c r="AF166" s="7" t="str">
        <f t="shared" si="33"/>
        <v/>
      </c>
      <c r="AG166" s="7" t="str">
        <f t="shared" si="34"/>
        <v/>
      </c>
      <c r="AH166" s="43" t="str">
        <f t="shared" si="35"/>
        <v/>
      </c>
      <c r="AJ166" s="26" t="str">
        <f>IF(B166="", "", IF(OR(M166=$AA$3, N166=$AA$3), MAX($AJ$9:AJ165)+1))</f>
        <v/>
      </c>
      <c r="AL166" s="26" t="str">
        <f t="shared" si="36"/>
        <v/>
      </c>
      <c r="AM166" s="59" t="str">
        <f t="shared" si="37"/>
        <v/>
      </c>
      <c r="AO166" s="26" t="str">
        <f t="shared" si="38"/>
        <v/>
      </c>
      <c r="AP166" s="26" t="str">
        <f>IFERROR(RANK(AO166, $AO$10:$AO$2509, 0)+COUNTIF($AO$10:AO166, AO166)-1, "")</f>
        <v/>
      </c>
    </row>
    <row r="167" spans="1:42" x14ac:dyDescent="0.25">
      <c r="A167" s="12"/>
      <c r="B167" s="14"/>
      <c r="C167" s="15"/>
      <c r="D167" s="79"/>
      <c r="E167" s="16"/>
      <c r="F167" s="15"/>
      <c r="G167" s="15"/>
      <c r="H167" s="15"/>
      <c r="I167" s="15"/>
      <c r="J167" s="15"/>
      <c r="K167" s="17"/>
      <c r="L167" s="17"/>
      <c r="M167" s="17"/>
      <c r="N167" s="17"/>
      <c r="O167" s="17"/>
      <c r="P167" s="17"/>
      <c r="Q167" s="15"/>
      <c r="R167" s="18"/>
      <c r="S167" s="12"/>
      <c r="U167" s="31" t="str">
        <f t="shared" si="26"/>
        <v/>
      </c>
      <c r="V167" s="26" t="str">
        <f>IF(U167="", "", IF(COUNTIF($U$10:U166, U167)&gt;0, "", MAX($V$8:V166)+1))</f>
        <v/>
      </c>
      <c r="W167" s="26">
        <v>158</v>
      </c>
      <c r="X167" s="31" t="str">
        <f t="shared" si="27"/>
        <v/>
      </c>
      <c r="Y167" s="26" t="str">
        <f t="shared" si="28"/>
        <v/>
      </c>
      <c r="Z167" s="34" t="str">
        <f t="shared" si="29"/>
        <v/>
      </c>
      <c r="AA167" s="26" t="str">
        <f t="shared" si="30"/>
        <v/>
      </c>
      <c r="AC167" s="31" t="str">
        <f t="shared" si="31"/>
        <v/>
      </c>
      <c r="AE167" s="34" t="str">
        <f t="shared" si="32"/>
        <v/>
      </c>
      <c r="AF167" s="7" t="str">
        <f t="shared" si="33"/>
        <v/>
      </c>
      <c r="AG167" s="7" t="str">
        <f t="shared" si="34"/>
        <v/>
      </c>
      <c r="AH167" s="43" t="str">
        <f t="shared" si="35"/>
        <v/>
      </c>
      <c r="AJ167" s="26" t="str">
        <f>IF(B167="", "", IF(OR(M167=$AA$3, N167=$AA$3), MAX($AJ$9:AJ166)+1))</f>
        <v/>
      </c>
      <c r="AL167" s="26" t="str">
        <f t="shared" si="36"/>
        <v/>
      </c>
      <c r="AM167" s="59" t="str">
        <f t="shared" si="37"/>
        <v/>
      </c>
      <c r="AO167" s="26" t="str">
        <f t="shared" si="38"/>
        <v/>
      </c>
      <c r="AP167" s="26" t="str">
        <f>IFERROR(RANK(AO167, $AO$10:$AO$2509, 0)+COUNTIF($AO$10:AO167, AO167)-1, "")</f>
        <v/>
      </c>
    </row>
    <row r="168" spans="1:42" x14ac:dyDescent="0.25">
      <c r="A168" s="12"/>
      <c r="B168" s="14"/>
      <c r="C168" s="15"/>
      <c r="D168" s="79"/>
      <c r="E168" s="16"/>
      <c r="F168" s="15"/>
      <c r="G168" s="15"/>
      <c r="H168" s="15"/>
      <c r="I168" s="15"/>
      <c r="J168" s="15"/>
      <c r="K168" s="17"/>
      <c r="L168" s="17"/>
      <c r="M168" s="17"/>
      <c r="N168" s="17"/>
      <c r="O168" s="17"/>
      <c r="P168" s="17"/>
      <c r="Q168" s="15"/>
      <c r="R168" s="18"/>
      <c r="S168" s="12"/>
      <c r="U168" s="31" t="str">
        <f t="shared" si="26"/>
        <v/>
      </c>
      <c r="V168" s="26" t="str">
        <f>IF(U168="", "", IF(COUNTIF($U$10:U167, U168)&gt;0, "", MAX($V$8:V167)+1))</f>
        <v/>
      </c>
      <c r="W168" s="26">
        <v>159</v>
      </c>
      <c r="X168" s="31" t="str">
        <f t="shared" si="27"/>
        <v/>
      </c>
      <c r="Y168" s="26" t="str">
        <f t="shared" si="28"/>
        <v/>
      </c>
      <c r="Z168" s="34" t="str">
        <f t="shared" si="29"/>
        <v/>
      </c>
      <c r="AA168" s="26" t="str">
        <f t="shared" si="30"/>
        <v/>
      </c>
      <c r="AC168" s="31" t="str">
        <f t="shared" si="31"/>
        <v/>
      </c>
      <c r="AE168" s="34" t="str">
        <f t="shared" si="32"/>
        <v/>
      </c>
      <c r="AF168" s="7" t="str">
        <f t="shared" si="33"/>
        <v/>
      </c>
      <c r="AG168" s="7" t="str">
        <f t="shared" si="34"/>
        <v/>
      </c>
      <c r="AH168" s="43" t="str">
        <f t="shared" si="35"/>
        <v/>
      </c>
      <c r="AJ168" s="26" t="str">
        <f>IF(B168="", "", IF(OR(M168=$AA$3, N168=$AA$3), MAX($AJ$9:AJ167)+1))</f>
        <v/>
      </c>
      <c r="AL168" s="26" t="str">
        <f t="shared" si="36"/>
        <v/>
      </c>
      <c r="AM168" s="59" t="str">
        <f t="shared" si="37"/>
        <v/>
      </c>
      <c r="AO168" s="26" t="str">
        <f t="shared" si="38"/>
        <v/>
      </c>
      <c r="AP168" s="26" t="str">
        <f>IFERROR(RANK(AO168, $AO$10:$AO$2509, 0)+COUNTIF($AO$10:AO168, AO168)-1, "")</f>
        <v/>
      </c>
    </row>
    <row r="169" spans="1:42" x14ac:dyDescent="0.25">
      <c r="A169" s="12"/>
      <c r="B169" s="14"/>
      <c r="C169" s="15"/>
      <c r="D169" s="79"/>
      <c r="E169" s="16"/>
      <c r="F169" s="15"/>
      <c r="G169" s="15"/>
      <c r="H169" s="15"/>
      <c r="I169" s="15"/>
      <c r="J169" s="15"/>
      <c r="K169" s="17"/>
      <c r="L169" s="17"/>
      <c r="M169" s="17"/>
      <c r="N169" s="17"/>
      <c r="O169" s="17"/>
      <c r="P169" s="17"/>
      <c r="Q169" s="15"/>
      <c r="R169" s="18"/>
      <c r="S169" s="12"/>
      <c r="U169" s="31" t="str">
        <f t="shared" si="26"/>
        <v/>
      </c>
      <c r="V169" s="26" t="str">
        <f>IF(U169="", "", IF(COUNTIF($U$10:U168, U169)&gt;0, "", MAX($V$8:V168)+1))</f>
        <v/>
      </c>
      <c r="W169" s="26">
        <v>160</v>
      </c>
      <c r="X169" s="31" t="str">
        <f t="shared" si="27"/>
        <v/>
      </c>
      <c r="Y169" s="26" t="str">
        <f t="shared" si="28"/>
        <v/>
      </c>
      <c r="Z169" s="34" t="str">
        <f t="shared" si="29"/>
        <v/>
      </c>
      <c r="AA169" s="26" t="str">
        <f t="shared" si="30"/>
        <v/>
      </c>
      <c r="AC169" s="31" t="str">
        <f t="shared" si="31"/>
        <v/>
      </c>
      <c r="AE169" s="34" t="str">
        <f t="shared" si="32"/>
        <v/>
      </c>
      <c r="AF169" s="7" t="str">
        <f t="shared" si="33"/>
        <v/>
      </c>
      <c r="AG169" s="7" t="str">
        <f t="shared" si="34"/>
        <v/>
      </c>
      <c r="AH169" s="43" t="str">
        <f t="shared" si="35"/>
        <v/>
      </c>
      <c r="AJ169" s="26" t="str">
        <f>IF(B169="", "", IF(OR(M169=$AA$3, N169=$AA$3), MAX($AJ$9:AJ168)+1))</f>
        <v/>
      </c>
      <c r="AL169" s="26" t="str">
        <f t="shared" si="36"/>
        <v/>
      </c>
      <c r="AM169" s="59" t="str">
        <f t="shared" si="37"/>
        <v/>
      </c>
      <c r="AO169" s="26" t="str">
        <f t="shared" si="38"/>
        <v/>
      </c>
      <c r="AP169" s="26" t="str">
        <f>IFERROR(RANK(AO169, $AO$10:$AO$2509, 0)+COUNTIF($AO$10:AO169, AO169)-1, "")</f>
        <v/>
      </c>
    </row>
    <row r="170" spans="1:42" x14ac:dyDescent="0.25">
      <c r="A170" s="12"/>
      <c r="B170" s="14"/>
      <c r="C170" s="15"/>
      <c r="D170" s="79"/>
      <c r="E170" s="16"/>
      <c r="F170" s="15"/>
      <c r="G170" s="15"/>
      <c r="H170" s="15"/>
      <c r="I170" s="15"/>
      <c r="J170" s="15"/>
      <c r="K170" s="17"/>
      <c r="L170" s="17"/>
      <c r="M170" s="17"/>
      <c r="N170" s="17"/>
      <c r="O170" s="17"/>
      <c r="P170" s="17"/>
      <c r="Q170" s="15"/>
      <c r="R170" s="18"/>
      <c r="S170" s="12"/>
      <c r="U170" s="31" t="str">
        <f t="shared" si="26"/>
        <v/>
      </c>
      <c r="V170" s="26" t="str">
        <f>IF(U170="", "", IF(COUNTIF($U$10:U169, U170)&gt;0, "", MAX($V$8:V169)+1))</f>
        <v/>
      </c>
      <c r="W170" s="26">
        <v>161</v>
      </c>
      <c r="X170" s="31" t="str">
        <f t="shared" si="27"/>
        <v/>
      </c>
      <c r="Y170" s="26" t="str">
        <f t="shared" si="28"/>
        <v/>
      </c>
      <c r="Z170" s="34" t="str">
        <f t="shared" si="29"/>
        <v/>
      </c>
      <c r="AA170" s="26" t="str">
        <f t="shared" si="30"/>
        <v/>
      </c>
      <c r="AC170" s="31" t="str">
        <f t="shared" si="31"/>
        <v/>
      </c>
      <c r="AE170" s="34" t="str">
        <f t="shared" si="32"/>
        <v/>
      </c>
      <c r="AF170" s="7" t="str">
        <f t="shared" si="33"/>
        <v/>
      </c>
      <c r="AG170" s="7" t="str">
        <f t="shared" si="34"/>
        <v/>
      </c>
      <c r="AH170" s="43" t="str">
        <f t="shared" si="35"/>
        <v/>
      </c>
      <c r="AJ170" s="26" t="str">
        <f>IF(B170="", "", IF(OR(M170=$AA$3, N170=$AA$3), MAX($AJ$9:AJ169)+1))</f>
        <v/>
      </c>
      <c r="AL170" s="26" t="str">
        <f t="shared" si="36"/>
        <v/>
      </c>
      <c r="AM170" s="59" t="str">
        <f t="shared" si="37"/>
        <v/>
      </c>
      <c r="AO170" s="26" t="str">
        <f t="shared" si="38"/>
        <v/>
      </c>
      <c r="AP170" s="26" t="str">
        <f>IFERROR(RANK(AO170, $AO$10:$AO$2509, 0)+COUNTIF($AO$10:AO170, AO170)-1, "")</f>
        <v/>
      </c>
    </row>
    <row r="171" spans="1:42" x14ac:dyDescent="0.25">
      <c r="A171" s="12"/>
      <c r="B171" s="14"/>
      <c r="C171" s="15"/>
      <c r="D171" s="79"/>
      <c r="E171" s="16"/>
      <c r="F171" s="15"/>
      <c r="G171" s="15"/>
      <c r="H171" s="15"/>
      <c r="I171" s="15"/>
      <c r="J171" s="15"/>
      <c r="K171" s="17"/>
      <c r="L171" s="17"/>
      <c r="M171" s="17"/>
      <c r="N171" s="17"/>
      <c r="O171" s="17"/>
      <c r="P171" s="17"/>
      <c r="Q171" s="15"/>
      <c r="R171" s="18"/>
      <c r="S171" s="12"/>
      <c r="U171" s="31" t="str">
        <f t="shared" si="26"/>
        <v/>
      </c>
      <c r="V171" s="26" t="str">
        <f>IF(U171="", "", IF(COUNTIF($U$10:U170, U171)&gt;0, "", MAX($V$8:V170)+1))</f>
        <v/>
      </c>
      <c r="W171" s="26">
        <v>162</v>
      </c>
      <c r="X171" s="31" t="str">
        <f t="shared" si="27"/>
        <v/>
      </c>
      <c r="Y171" s="26" t="str">
        <f t="shared" si="28"/>
        <v/>
      </c>
      <c r="Z171" s="34" t="str">
        <f t="shared" si="29"/>
        <v/>
      </c>
      <c r="AA171" s="26" t="str">
        <f t="shared" si="30"/>
        <v/>
      </c>
      <c r="AC171" s="31" t="str">
        <f t="shared" si="31"/>
        <v/>
      </c>
      <c r="AE171" s="34" t="str">
        <f t="shared" si="32"/>
        <v/>
      </c>
      <c r="AF171" s="7" t="str">
        <f t="shared" si="33"/>
        <v/>
      </c>
      <c r="AG171" s="7" t="str">
        <f t="shared" si="34"/>
        <v/>
      </c>
      <c r="AH171" s="43" t="str">
        <f t="shared" si="35"/>
        <v/>
      </c>
      <c r="AJ171" s="26" t="str">
        <f>IF(B171="", "", IF(OR(M171=$AA$3, N171=$AA$3), MAX($AJ$9:AJ170)+1))</f>
        <v/>
      </c>
      <c r="AL171" s="26" t="str">
        <f t="shared" si="36"/>
        <v/>
      </c>
      <c r="AM171" s="59" t="str">
        <f t="shared" si="37"/>
        <v/>
      </c>
      <c r="AO171" s="26" t="str">
        <f t="shared" si="38"/>
        <v/>
      </c>
      <c r="AP171" s="26" t="str">
        <f>IFERROR(RANK(AO171, $AO$10:$AO$2509, 0)+COUNTIF($AO$10:AO171, AO171)-1, "")</f>
        <v/>
      </c>
    </row>
    <row r="172" spans="1:42" x14ac:dyDescent="0.25">
      <c r="A172" s="12"/>
      <c r="B172" s="14"/>
      <c r="C172" s="15"/>
      <c r="D172" s="79"/>
      <c r="E172" s="16"/>
      <c r="F172" s="15"/>
      <c r="G172" s="15"/>
      <c r="H172" s="15"/>
      <c r="I172" s="15"/>
      <c r="J172" s="15"/>
      <c r="K172" s="17"/>
      <c r="L172" s="17"/>
      <c r="M172" s="17"/>
      <c r="N172" s="17"/>
      <c r="O172" s="17"/>
      <c r="P172" s="17"/>
      <c r="Q172" s="15"/>
      <c r="R172" s="18"/>
      <c r="S172" s="12"/>
      <c r="U172" s="31" t="str">
        <f t="shared" si="26"/>
        <v/>
      </c>
      <c r="V172" s="26" t="str">
        <f>IF(U172="", "", IF(COUNTIF($U$10:U171, U172)&gt;0, "", MAX($V$8:V171)+1))</f>
        <v/>
      </c>
      <c r="W172" s="26">
        <v>163</v>
      </c>
      <c r="X172" s="31" t="str">
        <f t="shared" si="27"/>
        <v/>
      </c>
      <c r="Y172" s="26" t="str">
        <f t="shared" si="28"/>
        <v/>
      </c>
      <c r="Z172" s="34" t="str">
        <f t="shared" si="29"/>
        <v/>
      </c>
      <c r="AA172" s="26" t="str">
        <f t="shared" si="30"/>
        <v/>
      </c>
      <c r="AC172" s="31" t="str">
        <f t="shared" si="31"/>
        <v/>
      </c>
      <c r="AE172" s="34" t="str">
        <f t="shared" si="32"/>
        <v/>
      </c>
      <c r="AF172" s="7" t="str">
        <f t="shared" si="33"/>
        <v/>
      </c>
      <c r="AG172" s="7" t="str">
        <f t="shared" si="34"/>
        <v/>
      </c>
      <c r="AH172" s="43" t="str">
        <f t="shared" si="35"/>
        <v/>
      </c>
      <c r="AJ172" s="26" t="str">
        <f>IF(B172="", "", IF(OR(M172=$AA$3, N172=$AA$3), MAX($AJ$9:AJ171)+1))</f>
        <v/>
      </c>
      <c r="AL172" s="26" t="str">
        <f t="shared" si="36"/>
        <v/>
      </c>
      <c r="AM172" s="59" t="str">
        <f t="shared" si="37"/>
        <v/>
      </c>
      <c r="AO172" s="26" t="str">
        <f t="shared" si="38"/>
        <v/>
      </c>
      <c r="AP172" s="26" t="str">
        <f>IFERROR(RANK(AO172, $AO$10:$AO$2509, 0)+COUNTIF($AO$10:AO172, AO172)-1, "")</f>
        <v/>
      </c>
    </row>
    <row r="173" spans="1:42" x14ac:dyDescent="0.25">
      <c r="A173" s="12"/>
      <c r="B173" s="14"/>
      <c r="C173" s="15"/>
      <c r="D173" s="79"/>
      <c r="E173" s="16"/>
      <c r="F173" s="15"/>
      <c r="G173" s="15"/>
      <c r="H173" s="15"/>
      <c r="I173" s="15"/>
      <c r="J173" s="15"/>
      <c r="K173" s="17"/>
      <c r="L173" s="17"/>
      <c r="M173" s="17"/>
      <c r="N173" s="17"/>
      <c r="O173" s="17"/>
      <c r="P173" s="17"/>
      <c r="Q173" s="15"/>
      <c r="R173" s="18"/>
      <c r="S173" s="12"/>
      <c r="U173" s="31" t="str">
        <f t="shared" si="26"/>
        <v/>
      </c>
      <c r="V173" s="26" t="str">
        <f>IF(U173="", "", IF(COUNTIF($U$10:U172, U173)&gt;0, "", MAX($V$8:V172)+1))</f>
        <v/>
      </c>
      <c r="W173" s="26">
        <v>164</v>
      </c>
      <c r="X173" s="31" t="str">
        <f t="shared" si="27"/>
        <v/>
      </c>
      <c r="Y173" s="26" t="str">
        <f t="shared" si="28"/>
        <v/>
      </c>
      <c r="Z173" s="34" t="str">
        <f t="shared" si="29"/>
        <v/>
      </c>
      <c r="AA173" s="26" t="str">
        <f t="shared" si="30"/>
        <v/>
      </c>
      <c r="AC173" s="31" t="str">
        <f t="shared" si="31"/>
        <v/>
      </c>
      <c r="AE173" s="34" t="str">
        <f t="shared" si="32"/>
        <v/>
      </c>
      <c r="AF173" s="7" t="str">
        <f t="shared" si="33"/>
        <v/>
      </c>
      <c r="AG173" s="7" t="str">
        <f t="shared" si="34"/>
        <v/>
      </c>
      <c r="AH173" s="43" t="str">
        <f t="shared" si="35"/>
        <v/>
      </c>
      <c r="AJ173" s="26" t="str">
        <f>IF(B173="", "", IF(OR(M173=$AA$3, N173=$AA$3), MAX($AJ$9:AJ172)+1))</f>
        <v/>
      </c>
      <c r="AL173" s="26" t="str">
        <f t="shared" si="36"/>
        <v/>
      </c>
      <c r="AM173" s="59" t="str">
        <f t="shared" si="37"/>
        <v/>
      </c>
      <c r="AO173" s="26" t="str">
        <f t="shared" si="38"/>
        <v/>
      </c>
      <c r="AP173" s="26" t="str">
        <f>IFERROR(RANK(AO173, $AO$10:$AO$2509, 0)+COUNTIF($AO$10:AO173, AO173)-1, "")</f>
        <v/>
      </c>
    </row>
    <row r="174" spans="1:42" x14ac:dyDescent="0.25">
      <c r="A174" s="12"/>
      <c r="B174" s="14"/>
      <c r="C174" s="15"/>
      <c r="D174" s="79"/>
      <c r="E174" s="16"/>
      <c r="F174" s="15"/>
      <c r="G174" s="15"/>
      <c r="H174" s="15"/>
      <c r="I174" s="15"/>
      <c r="J174" s="15"/>
      <c r="K174" s="17"/>
      <c r="L174" s="17"/>
      <c r="M174" s="17"/>
      <c r="N174" s="17"/>
      <c r="O174" s="17"/>
      <c r="P174" s="17"/>
      <c r="Q174" s="15"/>
      <c r="R174" s="18"/>
      <c r="S174" s="12"/>
      <c r="U174" s="31" t="str">
        <f t="shared" si="26"/>
        <v/>
      </c>
      <c r="V174" s="26" t="str">
        <f>IF(U174="", "", IF(COUNTIF($U$10:U173, U174)&gt;0, "", MAX($V$8:V173)+1))</f>
        <v/>
      </c>
      <c r="W174" s="26">
        <v>165</v>
      </c>
      <c r="X174" s="31" t="str">
        <f t="shared" si="27"/>
        <v/>
      </c>
      <c r="Y174" s="26" t="str">
        <f t="shared" si="28"/>
        <v/>
      </c>
      <c r="Z174" s="34" t="str">
        <f t="shared" si="29"/>
        <v/>
      </c>
      <c r="AA174" s="26" t="str">
        <f t="shared" si="30"/>
        <v/>
      </c>
      <c r="AC174" s="31" t="str">
        <f t="shared" si="31"/>
        <v/>
      </c>
      <c r="AE174" s="34" t="str">
        <f t="shared" si="32"/>
        <v/>
      </c>
      <c r="AF174" s="7" t="str">
        <f t="shared" si="33"/>
        <v/>
      </c>
      <c r="AG174" s="7" t="str">
        <f t="shared" si="34"/>
        <v/>
      </c>
      <c r="AH174" s="43" t="str">
        <f t="shared" si="35"/>
        <v/>
      </c>
      <c r="AJ174" s="26" t="str">
        <f>IF(B174="", "", IF(OR(M174=$AA$3, N174=$AA$3), MAX($AJ$9:AJ173)+1))</f>
        <v/>
      </c>
      <c r="AL174" s="26" t="str">
        <f t="shared" si="36"/>
        <v/>
      </c>
      <c r="AM174" s="59" t="str">
        <f t="shared" si="37"/>
        <v/>
      </c>
      <c r="AO174" s="26" t="str">
        <f t="shared" si="38"/>
        <v/>
      </c>
      <c r="AP174" s="26" t="str">
        <f>IFERROR(RANK(AO174, $AO$10:$AO$2509, 0)+COUNTIF($AO$10:AO174, AO174)-1, "")</f>
        <v/>
      </c>
    </row>
    <row r="175" spans="1:42" x14ac:dyDescent="0.25">
      <c r="A175" s="12"/>
      <c r="B175" s="14"/>
      <c r="C175" s="15"/>
      <c r="D175" s="79"/>
      <c r="E175" s="16"/>
      <c r="F175" s="15"/>
      <c r="G175" s="15"/>
      <c r="H175" s="15"/>
      <c r="I175" s="15"/>
      <c r="J175" s="15"/>
      <c r="K175" s="17"/>
      <c r="L175" s="17"/>
      <c r="M175" s="17"/>
      <c r="N175" s="17"/>
      <c r="O175" s="17"/>
      <c r="P175" s="17"/>
      <c r="Q175" s="15"/>
      <c r="R175" s="18"/>
      <c r="S175" s="12"/>
      <c r="U175" s="31" t="str">
        <f t="shared" si="26"/>
        <v/>
      </c>
      <c r="V175" s="26" t="str">
        <f>IF(U175="", "", IF(COUNTIF($U$10:U174, U175)&gt;0, "", MAX($V$8:V174)+1))</f>
        <v/>
      </c>
      <c r="W175" s="26">
        <v>166</v>
      </c>
      <c r="X175" s="31" t="str">
        <f t="shared" si="27"/>
        <v/>
      </c>
      <c r="Y175" s="26" t="str">
        <f t="shared" si="28"/>
        <v/>
      </c>
      <c r="Z175" s="34" t="str">
        <f t="shared" si="29"/>
        <v/>
      </c>
      <c r="AA175" s="26" t="str">
        <f t="shared" si="30"/>
        <v/>
      </c>
      <c r="AC175" s="31" t="str">
        <f t="shared" si="31"/>
        <v/>
      </c>
      <c r="AE175" s="34" t="str">
        <f t="shared" si="32"/>
        <v/>
      </c>
      <c r="AF175" s="7" t="str">
        <f t="shared" si="33"/>
        <v/>
      </c>
      <c r="AG175" s="7" t="str">
        <f t="shared" si="34"/>
        <v/>
      </c>
      <c r="AH175" s="43" t="str">
        <f t="shared" si="35"/>
        <v/>
      </c>
      <c r="AJ175" s="26" t="str">
        <f>IF(B175="", "", IF(OR(M175=$AA$3, N175=$AA$3), MAX($AJ$9:AJ174)+1))</f>
        <v/>
      </c>
      <c r="AL175" s="26" t="str">
        <f t="shared" si="36"/>
        <v/>
      </c>
      <c r="AM175" s="59" t="str">
        <f t="shared" si="37"/>
        <v/>
      </c>
      <c r="AO175" s="26" t="str">
        <f t="shared" si="38"/>
        <v/>
      </c>
      <c r="AP175" s="26" t="str">
        <f>IFERROR(RANK(AO175, $AO$10:$AO$2509, 0)+COUNTIF($AO$10:AO175, AO175)-1, "")</f>
        <v/>
      </c>
    </row>
    <row r="176" spans="1:42" x14ac:dyDescent="0.25">
      <c r="A176" s="12"/>
      <c r="B176" s="14"/>
      <c r="C176" s="15"/>
      <c r="D176" s="79"/>
      <c r="E176" s="16"/>
      <c r="F176" s="15"/>
      <c r="G176" s="15"/>
      <c r="H176" s="15"/>
      <c r="I176" s="15"/>
      <c r="J176" s="15"/>
      <c r="K176" s="17"/>
      <c r="L176" s="17"/>
      <c r="M176" s="17"/>
      <c r="N176" s="17"/>
      <c r="O176" s="17"/>
      <c r="P176" s="17"/>
      <c r="Q176" s="15"/>
      <c r="R176" s="18"/>
      <c r="S176" s="12"/>
      <c r="U176" s="31" t="str">
        <f t="shared" si="26"/>
        <v/>
      </c>
      <c r="V176" s="26" t="str">
        <f>IF(U176="", "", IF(COUNTIF($U$10:U175, U176)&gt;0, "", MAX($V$8:V175)+1))</f>
        <v/>
      </c>
      <c r="W176" s="26">
        <v>167</v>
      </c>
      <c r="X176" s="31" t="str">
        <f t="shared" si="27"/>
        <v/>
      </c>
      <c r="Y176" s="26" t="str">
        <f t="shared" si="28"/>
        <v/>
      </c>
      <c r="Z176" s="34" t="str">
        <f t="shared" si="29"/>
        <v/>
      </c>
      <c r="AA176" s="26" t="str">
        <f t="shared" si="30"/>
        <v/>
      </c>
      <c r="AC176" s="31" t="str">
        <f t="shared" si="31"/>
        <v/>
      </c>
      <c r="AE176" s="34" t="str">
        <f t="shared" si="32"/>
        <v/>
      </c>
      <c r="AF176" s="7" t="str">
        <f t="shared" si="33"/>
        <v/>
      </c>
      <c r="AG176" s="7" t="str">
        <f t="shared" si="34"/>
        <v/>
      </c>
      <c r="AH176" s="43" t="str">
        <f t="shared" si="35"/>
        <v/>
      </c>
      <c r="AJ176" s="26" t="str">
        <f>IF(B176="", "", IF(OR(M176=$AA$3, N176=$AA$3), MAX($AJ$9:AJ175)+1))</f>
        <v/>
      </c>
      <c r="AL176" s="26" t="str">
        <f t="shared" si="36"/>
        <v/>
      </c>
      <c r="AM176" s="59" t="str">
        <f t="shared" si="37"/>
        <v/>
      </c>
      <c r="AO176" s="26" t="str">
        <f t="shared" si="38"/>
        <v/>
      </c>
      <c r="AP176" s="26" t="str">
        <f>IFERROR(RANK(AO176, $AO$10:$AO$2509, 0)+COUNTIF($AO$10:AO176, AO176)-1, "")</f>
        <v/>
      </c>
    </row>
    <row r="177" spans="1:42" x14ac:dyDescent="0.25">
      <c r="A177" s="12"/>
      <c r="B177" s="14"/>
      <c r="C177" s="15"/>
      <c r="D177" s="79"/>
      <c r="E177" s="16"/>
      <c r="F177" s="15"/>
      <c r="G177" s="15"/>
      <c r="H177" s="15"/>
      <c r="I177" s="15"/>
      <c r="J177" s="15"/>
      <c r="K177" s="17"/>
      <c r="L177" s="17"/>
      <c r="M177" s="17"/>
      <c r="N177" s="17"/>
      <c r="O177" s="17"/>
      <c r="P177" s="17"/>
      <c r="Q177" s="15"/>
      <c r="R177" s="18"/>
      <c r="S177" s="12"/>
      <c r="U177" s="31" t="str">
        <f t="shared" si="26"/>
        <v/>
      </c>
      <c r="V177" s="26" t="str">
        <f>IF(U177="", "", IF(COUNTIF($U$10:U176, U177)&gt;0, "", MAX($V$8:V176)+1))</f>
        <v/>
      </c>
      <c r="W177" s="26">
        <v>168</v>
      </c>
      <c r="X177" s="31" t="str">
        <f t="shared" si="27"/>
        <v/>
      </c>
      <c r="Y177" s="26" t="str">
        <f t="shared" si="28"/>
        <v/>
      </c>
      <c r="Z177" s="34" t="str">
        <f t="shared" si="29"/>
        <v/>
      </c>
      <c r="AA177" s="26" t="str">
        <f t="shared" si="30"/>
        <v/>
      </c>
      <c r="AC177" s="31" t="str">
        <f t="shared" si="31"/>
        <v/>
      </c>
      <c r="AE177" s="34" t="str">
        <f t="shared" si="32"/>
        <v/>
      </c>
      <c r="AF177" s="7" t="str">
        <f t="shared" si="33"/>
        <v/>
      </c>
      <c r="AG177" s="7" t="str">
        <f t="shared" si="34"/>
        <v/>
      </c>
      <c r="AH177" s="43" t="str">
        <f t="shared" si="35"/>
        <v/>
      </c>
      <c r="AJ177" s="26" t="str">
        <f>IF(B177="", "", IF(OR(M177=$AA$3, N177=$AA$3), MAX($AJ$9:AJ176)+1))</f>
        <v/>
      </c>
      <c r="AL177" s="26" t="str">
        <f t="shared" si="36"/>
        <v/>
      </c>
      <c r="AM177" s="59" t="str">
        <f t="shared" si="37"/>
        <v/>
      </c>
      <c r="AO177" s="26" t="str">
        <f t="shared" si="38"/>
        <v/>
      </c>
      <c r="AP177" s="26" t="str">
        <f>IFERROR(RANK(AO177, $AO$10:$AO$2509, 0)+COUNTIF($AO$10:AO177, AO177)-1, "")</f>
        <v/>
      </c>
    </row>
    <row r="178" spans="1:42" x14ac:dyDescent="0.25">
      <c r="A178" s="12"/>
      <c r="B178" s="14"/>
      <c r="C178" s="15"/>
      <c r="D178" s="79"/>
      <c r="E178" s="16"/>
      <c r="F178" s="15"/>
      <c r="G178" s="15"/>
      <c r="H178" s="15"/>
      <c r="I178" s="15"/>
      <c r="J178" s="15"/>
      <c r="K178" s="17"/>
      <c r="L178" s="17"/>
      <c r="M178" s="17"/>
      <c r="N178" s="17"/>
      <c r="O178" s="17"/>
      <c r="P178" s="17"/>
      <c r="Q178" s="15"/>
      <c r="R178" s="18"/>
      <c r="S178" s="12"/>
      <c r="U178" s="31" t="str">
        <f t="shared" si="26"/>
        <v/>
      </c>
      <c r="V178" s="26" t="str">
        <f>IF(U178="", "", IF(COUNTIF($U$10:U177, U178)&gt;0, "", MAX($V$8:V177)+1))</f>
        <v/>
      </c>
      <c r="W178" s="26">
        <v>169</v>
      </c>
      <c r="X178" s="31" t="str">
        <f t="shared" si="27"/>
        <v/>
      </c>
      <c r="Y178" s="26" t="str">
        <f t="shared" si="28"/>
        <v/>
      </c>
      <c r="Z178" s="34" t="str">
        <f t="shared" si="29"/>
        <v/>
      </c>
      <c r="AA178" s="26" t="str">
        <f t="shared" si="30"/>
        <v/>
      </c>
      <c r="AC178" s="31" t="str">
        <f t="shared" si="31"/>
        <v/>
      </c>
      <c r="AE178" s="34" t="str">
        <f t="shared" si="32"/>
        <v/>
      </c>
      <c r="AF178" s="7" t="str">
        <f t="shared" si="33"/>
        <v/>
      </c>
      <c r="AG178" s="7" t="str">
        <f t="shared" si="34"/>
        <v/>
      </c>
      <c r="AH178" s="43" t="str">
        <f t="shared" si="35"/>
        <v/>
      </c>
      <c r="AJ178" s="26" t="str">
        <f>IF(B178="", "", IF(OR(M178=$AA$3, N178=$AA$3), MAX($AJ$9:AJ177)+1))</f>
        <v/>
      </c>
      <c r="AL178" s="26" t="str">
        <f t="shared" si="36"/>
        <v/>
      </c>
      <c r="AM178" s="59" t="str">
        <f t="shared" si="37"/>
        <v/>
      </c>
      <c r="AO178" s="26" t="str">
        <f t="shared" si="38"/>
        <v/>
      </c>
      <c r="AP178" s="26" t="str">
        <f>IFERROR(RANK(AO178, $AO$10:$AO$2509, 0)+COUNTIF($AO$10:AO178, AO178)-1, "")</f>
        <v/>
      </c>
    </row>
    <row r="179" spans="1:42" x14ac:dyDescent="0.25">
      <c r="A179" s="12"/>
      <c r="B179" s="14"/>
      <c r="C179" s="15"/>
      <c r="D179" s="79"/>
      <c r="E179" s="16"/>
      <c r="F179" s="15"/>
      <c r="G179" s="15"/>
      <c r="H179" s="15"/>
      <c r="I179" s="15"/>
      <c r="J179" s="15"/>
      <c r="K179" s="17"/>
      <c r="L179" s="17"/>
      <c r="M179" s="17"/>
      <c r="N179" s="17"/>
      <c r="O179" s="17"/>
      <c r="P179" s="17"/>
      <c r="Q179" s="15"/>
      <c r="R179" s="18"/>
      <c r="S179" s="12"/>
      <c r="U179" s="31" t="str">
        <f t="shared" si="26"/>
        <v/>
      </c>
      <c r="V179" s="26" t="str">
        <f>IF(U179="", "", IF(COUNTIF($U$10:U178, U179)&gt;0, "", MAX($V$8:V178)+1))</f>
        <v/>
      </c>
      <c r="W179" s="26">
        <v>170</v>
      </c>
      <c r="X179" s="31" t="str">
        <f t="shared" si="27"/>
        <v/>
      </c>
      <c r="Y179" s="26" t="str">
        <f t="shared" si="28"/>
        <v/>
      </c>
      <c r="Z179" s="34" t="str">
        <f t="shared" si="29"/>
        <v/>
      </c>
      <c r="AA179" s="26" t="str">
        <f t="shared" si="30"/>
        <v/>
      </c>
      <c r="AC179" s="31" t="str">
        <f t="shared" si="31"/>
        <v/>
      </c>
      <c r="AE179" s="34" t="str">
        <f t="shared" si="32"/>
        <v/>
      </c>
      <c r="AF179" s="7" t="str">
        <f t="shared" si="33"/>
        <v/>
      </c>
      <c r="AG179" s="7" t="str">
        <f t="shared" si="34"/>
        <v/>
      </c>
      <c r="AH179" s="43" t="str">
        <f t="shared" si="35"/>
        <v/>
      </c>
      <c r="AJ179" s="26" t="str">
        <f>IF(B179="", "", IF(OR(M179=$AA$3, N179=$AA$3), MAX($AJ$9:AJ178)+1))</f>
        <v/>
      </c>
      <c r="AL179" s="26" t="str">
        <f t="shared" si="36"/>
        <v/>
      </c>
      <c r="AM179" s="59" t="str">
        <f t="shared" si="37"/>
        <v/>
      </c>
      <c r="AO179" s="26" t="str">
        <f t="shared" si="38"/>
        <v/>
      </c>
      <c r="AP179" s="26" t="str">
        <f>IFERROR(RANK(AO179, $AO$10:$AO$2509, 0)+COUNTIF($AO$10:AO179, AO179)-1, "")</f>
        <v/>
      </c>
    </row>
    <row r="180" spans="1:42" x14ac:dyDescent="0.25">
      <c r="A180" s="12"/>
      <c r="B180" s="14"/>
      <c r="C180" s="15"/>
      <c r="D180" s="79"/>
      <c r="E180" s="16"/>
      <c r="F180" s="15"/>
      <c r="G180" s="15"/>
      <c r="H180" s="15"/>
      <c r="I180" s="15"/>
      <c r="J180" s="15"/>
      <c r="K180" s="17"/>
      <c r="L180" s="17"/>
      <c r="M180" s="17"/>
      <c r="N180" s="17"/>
      <c r="O180" s="17"/>
      <c r="P180" s="17"/>
      <c r="Q180" s="15"/>
      <c r="R180" s="18"/>
      <c r="S180" s="12"/>
      <c r="U180" s="31" t="str">
        <f t="shared" si="26"/>
        <v/>
      </c>
      <c r="V180" s="26" t="str">
        <f>IF(U180="", "", IF(COUNTIF($U$10:U179, U180)&gt;0, "", MAX($V$8:V179)+1))</f>
        <v/>
      </c>
      <c r="W180" s="26">
        <v>171</v>
      </c>
      <c r="X180" s="31" t="str">
        <f t="shared" si="27"/>
        <v/>
      </c>
      <c r="Y180" s="26" t="str">
        <f t="shared" si="28"/>
        <v/>
      </c>
      <c r="Z180" s="34" t="str">
        <f t="shared" si="29"/>
        <v/>
      </c>
      <c r="AA180" s="26" t="str">
        <f t="shared" si="30"/>
        <v/>
      </c>
      <c r="AC180" s="31" t="str">
        <f t="shared" si="31"/>
        <v/>
      </c>
      <c r="AE180" s="34" t="str">
        <f t="shared" si="32"/>
        <v/>
      </c>
      <c r="AF180" s="7" t="str">
        <f t="shared" si="33"/>
        <v/>
      </c>
      <c r="AG180" s="7" t="str">
        <f t="shared" si="34"/>
        <v/>
      </c>
      <c r="AH180" s="43" t="str">
        <f t="shared" si="35"/>
        <v/>
      </c>
      <c r="AJ180" s="26" t="str">
        <f>IF(B180="", "", IF(OR(M180=$AA$3, N180=$AA$3), MAX($AJ$9:AJ179)+1))</f>
        <v/>
      </c>
      <c r="AL180" s="26" t="str">
        <f t="shared" si="36"/>
        <v/>
      </c>
      <c r="AM180" s="59" t="str">
        <f t="shared" si="37"/>
        <v/>
      </c>
      <c r="AO180" s="26" t="str">
        <f t="shared" si="38"/>
        <v/>
      </c>
      <c r="AP180" s="26" t="str">
        <f>IFERROR(RANK(AO180, $AO$10:$AO$2509, 0)+COUNTIF($AO$10:AO180, AO180)-1, "")</f>
        <v/>
      </c>
    </row>
    <row r="181" spans="1:42" x14ac:dyDescent="0.25">
      <c r="A181" s="12"/>
      <c r="B181" s="14"/>
      <c r="C181" s="15"/>
      <c r="D181" s="79"/>
      <c r="E181" s="16"/>
      <c r="F181" s="15"/>
      <c r="G181" s="15"/>
      <c r="H181" s="15"/>
      <c r="I181" s="15"/>
      <c r="J181" s="15"/>
      <c r="K181" s="17"/>
      <c r="L181" s="17"/>
      <c r="M181" s="17"/>
      <c r="N181" s="17"/>
      <c r="O181" s="17"/>
      <c r="P181" s="17"/>
      <c r="Q181" s="15"/>
      <c r="R181" s="18"/>
      <c r="S181" s="12"/>
      <c r="U181" s="31" t="str">
        <f t="shared" si="26"/>
        <v/>
      </c>
      <c r="V181" s="26" t="str">
        <f>IF(U181="", "", IF(COUNTIF($U$10:U180, U181)&gt;0, "", MAX($V$8:V180)+1))</f>
        <v/>
      </c>
      <c r="W181" s="26">
        <v>172</v>
      </c>
      <c r="X181" s="31" t="str">
        <f t="shared" si="27"/>
        <v/>
      </c>
      <c r="Y181" s="26" t="str">
        <f t="shared" si="28"/>
        <v/>
      </c>
      <c r="Z181" s="34" t="str">
        <f t="shared" si="29"/>
        <v/>
      </c>
      <c r="AA181" s="26" t="str">
        <f t="shared" si="30"/>
        <v/>
      </c>
      <c r="AC181" s="31" t="str">
        <f t="shared" si="31"/>
        <v/>
      </c>
      <c r="AE181" s="34" t="str">
        <f t="shared" si="32"/>
        <v/>
      </c>
      <c r="AF181" s="7" t="str">
        <f t="shared" si="33"/>
        <v/>
      </c>
      <c r="AG181" s="7" t="str">
        <f t="shared" si="34"/>
        <v/>
      </c>
      <c r="AH181" s="43" t="str">
        <f t="shared" si="35"/>
        <v/>
      </c>
      <c r="AJ181" s="26" t="str">
        <f>IF(B181="", "", IF(OR(M181=$AA$3, N181=$AA$3), MAX($AJ$9:AJ180)+1))</f>
        <v/>
      </c>
      <c r="AL181" s="26" t="str">
        <f t="shared" si="36"/>
        <v/>
      </c>
      <c r="AM181" s="59" t="str">
        <f t="shared" si="37"/>
        <v/>
      </c>
      <c r="AO181" s="26" t="str">
        <f t="shared" si="38"/>
        <v/>
      </c>
      <c r="AP181" s="26" t="str">
        <f>IFERROR(RANK(AO181, $AO$10:$AO$2509, 0)+COUNTIF($AO$10:AO181, AO181)-1, "")</f>
        <v/>
      </c>
    </row>
    <row r="182" spans="1:42" x14ac:dyDescent="0.25">
      <c r="A182" s="12"/>
      <c r="B182" s="14"/>
      <c r="C182" s="15"/>
      <c r="D182" s="79"/>
      <c r="E182" s="16"/>
      <c r="F182" s="15"/>
      <c r="G182" s="15"/>
      <c r="H182" s="15"/>
      <c r="I182" s="15"/>
      <c r="J182" s="15"/>
      <c r="K182" s="17"/>
      <c r="L182" s="17"/>
      <c r="M182" s="17"/>
      <c r="N182" s="17"/>
      <c r="O182" s="17"/>
      <c r="P182" s="17"/>
      <c r="Q182" s="15"/>
      <c r="R182" s="18"/>
      <c r="S182" s="12"/>
      <c r="U182" s="31" t="str">
        <f t="shared" si="26"/>
        <v/>
      </c>
      <c r="V182" s="26" t="str">
        <f>IF(U182="", "", IF(COUNTIF($U$10:U181, U182)&gt;0, "", MAX($V$8:V181)+1))</f>
        <v/>
      </c>
      <c r="W182" s="26">
        <v>173</v>
      </c>
      <c r="X182" s="31" t="str">
        <f t="shared" si="27"/>
        <v/>
      </c>
      <c r="Y182" s="26" t="str">
        <f t="shared" si="28"/>
        <v/>
      </c>
      <c r="Z182" s="34" t="str">
        <f t="shared" si="29"/>
        <v/>
      </c>
      <c r="AA182" s="26" t="str">
        <f t="shared" si="30"/>
        <v/>
      </c>
      <c r="AC182" s="31" t="str">
        <f t="shared" si="31"/>
        <v/>
      </c>
      <c r="AE182" s="34" t="str">
        <f t="shared" si="32"/>
        <v/>
      </c>
      <c r="AF182" s="7" t="str">
        <f t="shared" si="33"/>
        <v/>
      </c>
      <c r="AG182" s="7" t="str">
        <f t="shared" si="34"/>
        <v/>
      </c>
      <c r="AH182" s="43" t="str">
        <f t="shared" si="35"/>
        <v/>
      </c>
      <c r="AJ182" s="26" t="str">
        <f>IF(B182="", "", IF(OR(M182=$AA$3, N182=$AA$3), MAX($AJ$9:AJ181)+1))</f>
        <v/>
      </c>
      <c r="AL182" s="26" t="str">
        <f t="shared" si="36"/>
        <v/>
      </c>
      <c r="AM182" s="59" t="str">
        <f t="shared" si="37"/>
        <v/>
      </c>
      <c r="AO182" s="26" t="str">
        <f t="shared" si="38"/>
        <v/>
      </c>
      <c r="AP182" s="26" t="str">
        <f>IFERROR(RANK(AO182, $AO$10:$AO$2509, 0)+COUNTIF($AO$10:AO182, AO182)-1, "")</f>
        <v/>
      </c>
    </row>
    <row r="183" spans="1:42" x14ac:dyDescent="0.25">
      <c r="A183" s="12"/>
      <c r="B183" s="14"/>
      <c r="C183" s="15"/>
      <c r="D183" s="79"/>
      <c r="E183" s="16"/>
      <c r="F183" s="15"/>
      <c r="G183" s="15"/>
      <c r="H183" s="15"/>
      <c r="I183" s="15"/>
      <c r="J183" s="15"/>
      <c r="K183" s="17"/>
      <c r="L183" s="17"/>
      <c r="M183" s="17"/>
      <c r="N183" s="17"/>
      <c r="O183" s="17"/>
      <c r="P183" s="17"/>
      <c r="Q183" s="15"/>
      <c r="R183" s="18"/>
      <c r="S183" s="12"/>
      <c r="U183" s="31" t="str">
        <f t="shared" si="26"/>
        <v/>
      </c>
      <c r="V183" s="26" t="str">
        <f>IF(U183="", "", IF(COUNTIF($U$10:U182, U183)&gt;0, "", MAX($V$8:V182)+1))</f>
        <v/>
      </c>
      <c r="W183" s="26">
        <v>174</v>
      </c>
      <c r="X183" s="31" t="str">
        <f t="shared" si="27"/>
        <v/>
      </c>
      <c r="Y183" s="26" t="str">
        <f t="shared" si="28"/>
        <v/>
      </c>
      <c r="Z183" s="34" t="str">
        <f t="shared" si="29"/>
        <v/>
      </c>
      <c r="AA183" s="26" t="str">
        <f t="shared" si="30"/>
        <v/>
      </c>
      <c r="AC183" s="31" t="str">
        <f t="shared" si="31"/>
        <v/>
      </c>
      <c r="AE183" s="34" t="str">
        <f t="shared" si="32"/>
        <v/>
      </c>
      <c r="AF183" s="7" t="str">
        <f t="shared" si="33"/>
        <v/>
      </c>
      <c r="AG183" s="7" t="str">
        <f t="shared" si="34"/>
        <v/>
      </c>
      <c r="AH183" s="43" t="str">
        <f t="shared" si="35"/>
        <v/>
      </c>
      <c r="AJ183" s="26" t="str">
        <f>IF(B183="", "", IF(OR(M183=$AA$3, N183=$AA$3), MAX($AJ$9:AJ182)+1))</f>
        <v/>
      </c>
      <c r="AL183" s="26" t="str">
        <f t="shared" si="36"/>
        <v/>
      </c>
      <c r="AM183" s="59" t="str">
        <f t="shared" si="37"/>
        <v/>
      </c>
      <c r="AO183" s="26" t="str">
        <f t="shared" si="38"/>
        <v/>
      </c>
      <c r="AP183" s="26" t="str">
        <f>IFERROR(RANK(AO183, $AO$10:$AO$2509, 0)+COUNTIF($AO$10:AO183, AO183)-1, "")</f>
        <v/>
      </c>
    </row>
    <row r="184" spans="1:42" x14ac:dyDescent="0.25">
      <c r="A184" s="12"/>
      <c r="B184" s="14"/>
      <c r="C184" s="15"/>
      <c r="D184" s="79"/>
      <c r="E184" s="16"/>
      <c r="F184" s="15"/>
      <c r="G184" s="15"/>
      <c r="H184" s="15"/>
      <c r="I184" s="15"/>
      <c r="J184" s="15"/>
      <c r="K184" s="17"/>
      <c r="L184" s="17"/>
      <c r="M184" s="17"/>
      <c r="N184" s="17"/>
      <c r="O184" s="17"/>
      <c r="P184" s="17"/>
      <c r="Q184" s="15"/>
      <c r="R184" s="18"/>
      <c r="S184" s="12"/>
      <c r="U184" s="31" t="str">
        <f t="shared" si="26"/>
        <v/>
      </c>
      <c r="V184" s="26" t="str">
        <f>IF(U184="", "", IF(COUNTIF($U$10:U183, U184)&gt;0, "", MAX($V$8:V183)+1))</f>
        <v/>
      </c>
      <c r="W184" s="26">
        <v>175</v>
      </c>
      <c r="X184" s="31" t="str">
        <f t="shared" si="27"/>
        <v/>
      </c>
      <c r="Y184" s="26" t="str">
        <f t="shared" si="28"/>
        <v/>
      </c>
      <c r="Z184" s="34" t="str">
        <f t="shared" si="29"/>
        <v/>
      </c>
      <c r="AA184" s="26" t="str">
        <f t="shared" si="30"/>
        <v/>
      </c>
      <c r="AC184" s="31" t="str">
        <f t="shared" si="31"/>
        <v/>
      </c>
      <c r="AE184" s="34" t="str">
        <f t="shared" si="32"/>
        <v/>
      </c>
      <c r="AF184" s="7" t="str">
        <f t="shared" si="33"/>
        <v/>
      </c>
      <c r="AG184" s="7" t="str">
        <f t="shared" si="34"/>
        <v/>
      </c>
      <c r="AH184" s="43" t="str">
        <f t="shared" si="35"/>
        <v/>
      </c>
      <c r="AJ184" s="26" t="str">
        <f>IF(B184="", "", IF(OR(M184=$AA$3, N184=$AA$3), MAX($AJ$9:AJ183)+1))</f>
        <v/>
      </c>
      <c r="AL184" s="26" t="str">
        <f t="shared" si="36"/>
        <v/>
      </c>
      <c r="AM184" s="59" t="str">
        <f t="shared" si="37"/>
        <v/>
      </c>
      <c r="AO184" s="26" t="str">
        <f t="shared" si="38"/>
        <v/>
      </c>
      <c r="AP184" s="26" t="str">
        <f>IFERROR(RANK(AO184, $AO$10:$AO$2509, 0)+COUNTIF($AO$10:AO184, AO184)-1, "")</f>
        <v/>
      </c>
    </row>
    <row r="185" spans="1:42" x14ac:dyDescent="0.25">
      <c r="A185" s="12"/>
      <c r="B185" s="14"/>
      <c r="C185" s="15"/>
      <c r="D185" s="79"/>
      <c r="E185" s="16"/>
      <c r="F185" s="15"/>
      <c r="G185" s="15"/>
      <c r="H185" s="15"/>
      <c r="I185" s="15"/>
      <c r="J185" s="15"/>
      <c r="K185" s="17"/>
      <c r="L185" s="17"/>
      <c r="M185" s="17"/>
      <c r="N185" s="17"/>
      <c r="O185" s="17"/>
      <c r="P185" s="17"/>
      <c r="Q185" s="15"/>
      <c r="R185" s="18"/>
      <c r="S185" s="12"/>
      <c r="U185" s="31" t="str">
        <f t="shared" si="26"/>
        <v/>
      </c>
      <c r="V185" s="26" t="str">
        <f>IF(U185="", "", IF(COUNTIF($U$10:U184, U185)&gt;0, "", MAX($V$8:V184)+1))</f>
        <v/>
      </c>
      <c r="W185" s="26">
        <v>176</v>
      </c>
      <c r="X185" s="31" t="str">
        <f t="shared" si="27"/>
        <v/>
      </c>
      <c r="Y185" s="26" t="str">
        <f t="shared" si="28"/>
        <v/>
      </c>
      <c r="Z185" s="34" t="str">
        <f t="shared" si="29"/>
        <v/>
      </c>
      <c r="AA185" s="26" t="str">
        <f t="shared" si="30"/>
        <v/>
      </c>
      <c r="AC185" s="31" t="str">
        <f t="shared" si="31"/>
        <v/>
      </c>
      <c r="AE185" s="34" t="str">
        <f t="shared" si="32"/>
        <v/>
      </c>
      <c r="AF185" s="7" t="str">
        <f t="shared" si="33"/>
        <v/>
      </c>
      <c r="AG185" s="7" t="str">
        <f t="shared" si="34"/>
        <v/>
      </c>
      <c r="AH185" s="43" t="str">
        <f t="shared" si="35"/>
        <v/>
      </c>
      <c r="AJ185" s="26" t="str">
        <f>IF(B185="", "", IF(OR(M185=$AA$3, N185=$AA$3), MAX($AJ$9:AJ184)+1))</f>
        <v/>
      </c>
      <c r="AL185" s="26" t="str">
        <f t="shared" si="36"/>
        <v/>
      </c>
      <c r="AM185" s="59" t="str">
        <f t="shared" si="37"/>
        <v/>
      </c>
      <c r="AO185" s="26" t="str">
        <f t="shared" si="38"/>
        <v/>
      </c>
      <c r="AP185" s="26" t="str">
        <f>IFERROR(RANK(AO185, $AO$10:$AO$2509, 0)+COUNTIF($AO$10:AO185, AO185)-1, "")</f>
        <v/>
      </c>
    </row>
    <row r="186" spans="1:42" x14ac:dyDescent="0.25">
      <c r="A186" s="12"/>
      <c r="B186" s="14"/>
      <c r="C186" s="15"/>
      <c r="D186" s="79"/>
      <c r="E186" s="16"/>
      <c r="F186" s="15"/>
      <c r="G186" s="15"/>
      <c r="H186" s="15"/>
      <c r="I186" s="15"/>
      <c r="J186" s="15"/>
      <c r="K186" s="17"/>
      <c r="L186" s="17"/>
      <c r="M186" s="17"/>
      <c r="N186" s="17"/>
      <c r="O186" s="17"/>
      <c r="P186" s="17"/>
      <c r="Q186" s="15"/>
      <c r="R186" s="18"/>
      <c r="S186" s="12"/>
      <c r="U186" s="31" t="str">
        <f t="shared" si="26"/>
        <v/>
      </c>
      <c r="V186" s="26" t="str">
        <f>IF(U186="", "", IF(COUNTIF($U$10:U185, U186)&gt;0, "", MAX($V$8:V185)+1))</f>
        <v/>
      </c>
      <c r="W186" s="26">
        <v>177</v>
      </c>
      <c r="X186" s="31" t="str">
        <f t="shared" si="27"/>
        <v/>
      </c>
      <c r="Y186" s="26" t="str">
        <f t="shared" si="28"/>
        <v/>
      </c>
      <c r="Z186" s="34" t="str">
        <f t="shared" si="29"/>
        <v/>
      </c>
      <c r="AA186" s="26" t="str">
        <f t="shared" si="30"/>
        <v/>
      </c>
      <c r="AC186" s="31" t="str">
        <f t="shared" si="31"/>
        <v/>
      </c>
      <c r="AE186" s="34" t="str">
        <f t="shared" si="32"/>
        <v/>
      </c>
      <c r="AF186" s="7" t="str">
        <f t="shared" si="33"/>
        <v/>
      </c>
      <c r="AG186" s="7" t="str">
        <f t="shared" si="34"/>
        <v/>
      </c>
      <c r="AH186" s="43" t="str">
        <f t="shared" si="35"/>
        <v/>
      </c>
      <c r="AJ186" s="26" t="str">
        <f>IF(B186="", "", IF(OR(M186=$AA$3, N186=$AA$3), MAX($AJ$9:AJ185)+1))</f>
        <v/>
      </c>
      <c r="AL186" s="26" t="str">
        <f t="shared" si="36"/>
        <v/>
      </c>
      <c r="AM186" s="59" t="str">
        <f t="shared" si="37"/>
        <v/>
      </c>
      <c r="AO186" s="26" t="str">
        <f t="shared" si="38"/>
        <v/>
      </c>
      <c r="AP186" s="26" t="str">
        <f>IFERROR(RANK(AO186, $AO$10:$AO$2509, 0)+COUNTIF($AO$10:AO186, AO186)-1, "")</f>
        <v/>
      </c>
    </row>
    <row r="187" spans="1:42" x14ac:dyDescent="0.25">
      <c r="A187" s="12"/>
      <c r="B187" s="14"/>
      <c r="C187" s="15"/>
      <c r="D187" s="79"/>
      <c r="E187" s="16"/>
      <c r="F187" s="15"/>
      <c r="G187" s="15"/>
      <c r="H187" s="15"/>
      <c r="I187" s="15"/>
      <c r="J187" s="15"/>
      <c r="K187" s="17"/>
      <c r="L187" s="17"/>
      <c r="M187" s="17"/>
      <c r="N187" s="17"/>
      <c r="O187" s="17"/>
      <c r="P187" s="17"/>
      <c r="Q187" s="15"/>
      <c r="R187" s="18"/>
      <c r="S187" s="12"/>
      <c r="U187" s="31" t="str">
        <f t="shared" si="26"/>
        <v/>
      </c>
      <c r="V187" s="26" t="str">
        <f>IF(U187="", "", IF(COUNTIF($U$10:U186, U187)&gt;0, "", MAX($V$8:V186)+1))</f>
        <v/>
      </c>
      <c r="W187" s="26">
        <v>178</v>
      </c>
      <c r="X187" s="31" t="str">
        <f t="shared" si="27"/>
        <v/>
      </c>
      <c r="Y187" s="26" t="str">
        <f t="shared" si="28"/>
        <v/>
      </c>
      <c r="Z187" s="34" t="str">
        <f t="shared" si="29"/>
        <v/>
      </c>
      <c r="AA187" s="26" t="str">
        <f t="shared" si="30"/>
        <v/>
      </c>
      <c r="AC187" s="31" t="str">
        <f t="shared" si="31"/>
        <v/>
      </c>
      <c r="AE187" s="34" t="str">
        <f t="shared" si="32"/>
        <v/>
      </c>
      <c r="AF187" s="7" t="str">
        <f t="shared" si="33"/>
        <v/>
      </c>
      <c r="AG187" s="7" t="str">
        <f t="shared" si="34"/>
        <v/>
      </c>
      <c r="AH187" s="43" t="str">
        <f t="shared" si="35"/>
        <v/>
      </c>
      <c r="AJ187" s="26" t="str">
        <f>IF(B187="", "", IF(OR(M187=$AA$3, N187=$AA$3), MAX($AJ$9:AJ186)+1))</f>
        <v/>
      </c>
      <c r="AL187" s="26" t="str">
        <f t="shared" si="36"/>
        <v/>
      </c>
      <c r="AM187" s="59" t="str">
        <f t="shared" si="37"/>
        <v/>
      </c>
      <c r="AO187" s="26" t="str">
        <f t="shared" si="38"/>
        <v/>
      </c>
      <c r="AP187" s="26" t="str">
        <f>IFERROR(RANK(AO187, $AO$10:$AO$2509, 0)+COUNTIF($AO$10:AO187, AO187)-1, "")</f>
        <v/>
      </c>
    </row>
    <row r="188" spans="1:42" x14ac:dyDescent="0.25">
      <c r="A188" s="12"/>
      <c r="B188" s="14"/>
      <c r="C188" s="15"/>
      <c r="D188" s="79"/>
      <c r="E188" s="16"/>
      <c r="F188" s="15"/>
      <c r="G188" s="15"/>
      <c r="H188" s="15"/>
      <c r="I188" s="15"/>
      <c r="J188" s="15"/>
      <c r="K188" s="17"/>
      <c r="L188" s="17"/>
      <c r="M188" s="17"/>
      <c r="N188" s="17"/>
      <c r="O188" s="17"/>
      <c r="P188" s="17"/>
      <c r="Q188" s="15"/>
      <c r="R188" s="18"/>
      <c r="S188" s="12"/>
      <c r="U188" s="31" t="str">
        <f t="shared" si="26"/>
        <v/>
      </c>
      <c r="V188" s="26" t="str">
        <f>IF(U188="", "", IF(COUNTIF($U$10:U187, U188)&gt;0, "", MAX($V$8:V187)+1))</f>
        <v/>
      </c>
      <c r="W188" s="26">
        <v>179</v>
      </c>
      <c r="X188" s="31" t="str">
        <f t="shared" si="27"/>
        <v/>
      </c>
      <c r="Y188" s="26" t="str">
        <f t="shared" si="28"/>
        <v/>
      </c>
      <c r="Z188" s="34" t="str">
        <f t="shared" si="29"/>
        <v/>
      </c>
      <c r="AA188" s="26" t="str">
        <f t="shared" si="30"/>
        <v/>
      </c>
      <c r="AC188" s="31" t="str">
        <f t="shared" si="31"/>
        <v/>
      </c>
      <c r="AE188" s="34" t="str">
        <f t="shared" si="32"/>
        <v/>
      </c>
      <c r="AF188" s="7" t="str">
        <f t="shared" si="33"/>
        <v/>
      </c>
      <c r="AG188" s="7" t="str">
        <f t="shared" si="34"/>
        <v/>
      </c>
      <c r="AH188" s="43" t="str">
        <f t="shared" si="35"/>
        <v/>
      </c>
      <c r="AJ188" s="26" t="str">
        <f>IF(B188="", "", IF(OR(M188=$AA$3, N188=$AA$3), MAX($AJ$9:AJ187)+1))</f>
        <v/>
      </c>
      <c r="AL188" s="26" t="str">
        <f t="shared" si="36"/>
        <v/>
      </c>
      <c r="AM188" s="59" t="str">
        <f t="shared" si="37"/>
        <v/>
      </c>
      <c r="AO188" s="26" t="str">
        <f t="shared" si="38"/>
        <v/>
      </c>
      <c r="AP188" s="26" t="str">
        <f>IFERROR(RANK(AO188, $AO$10:$AO$2509, 0)+COUNTIF($AO$10:AO188, AO188)-1, "")</f>
        <v/>
      </c>
    </row>
    <row r="189" spans="1:42" x14ac:dyDescent="0.25">
      <c r="A189" s="12"/>
      <c r="B189" s="14"/>
      <c r="C189" s="15"/>
      <c r="D189" s="79"/>
      <c r="E189" s="16"/>
      <c r="F189" s="15"/>
      <c r="G189" s="15"/>
      <c r="H189" s="15"/>
      <c r="I189" s="15"/>
      <c r="J189" s="15"/>
      <c r="K189" s="17"/>
      <c r="L189" s="17"/>
      <c r="M189" s="17"/>
      <c r="N189" s="17"/>
      <c r="O189" s="17"/>
      <c r="P189" s="17"/>
      <c r="Q189" s="15"/>
      <c r="R189" s="18"/>
      <c r="S189" s="12"/>
      <c r="U189" s="31" t="str">
        <f t="shared" si="26"/>
        <v/>
      </c>
      <c r="V189" s="26" t="str">
        <f>IF(U189="", "", IF(COUNTIF($U$10:U188, U189)&gt;0, "", MAX($V$8:V188)+1))</f>
        <v/>
      </c>
      <c r="W189" s="26">
        <v>180</v>
      </c>
      <c r="X189" s="31" t="str">
        <f t="shared" si="27"/>
        <v/>
      </c>
      <c r="Y189" s="26" t="str">
        <f t="shared" si="28"/>
        <v/>
      </c>
      <c r="Z189" s="34" t="str">
        <f t="shared" si="29"/>
        <v/>
      </c>
      <c r="AA189" s="26" t="str">
        <f t="shared" si="30"/>
        <v/>
      </c>
      <c r="AC189" s="31" t="str">
        <f t="shared" si="31"/>
        <v/>
      </c>
      <c r="AE189" s="34" t="str">
        <f t="shared" si="32"/>
        <v/>
      </c>
      <c r="AF189" s="7" t="str">
        <f t="shared" si="33"/>
        <v/>
      </c>
      <c r="AG189" s="7" t="str">
        <f t="shared" si="34"/>
        <v/>
      </c>
      <c r="AH189" s="43" t="str">
        <f t="shared" si="35"/>
        <v/>
      </c>
      <c r="AJ189" s="26" t="str">
        <f>IF(B189="", "", IF(OR(M189=$AA$3, N189=$AA$3), MAX($AJ$9:AJ188)+1))</f>
        <v/>
      </c>
      <c r="AL189" s="26" t="str">
        <f t="shared" si="36"/>
        <v/>
      </c>
      <c r="AM189" s="59" t="str">
        <f t="shared" si="37"/>
        <v/>
      </c>
      <c r="AO189" s="26" t="str">
        <f t="shared" si="38"/>
        <v/>
      </c>
      <c r="AP189" s="26" t="str">
        <f>IFERROR(RANK(AO189, $AO$10:$AO$2509, 0)+COUNTIF($AO$10:AO189, AO189)-1, "")</f>
        <v/>
      </c>
    </row>
    <row r="190" spans="1:42" x14ac:dyDescent="0.25">
      <c r="A190" s="12"/>
      <c r="B190" s="14"/>
      <c r="C190" s="15"/>
      <c r="D190" s="79"/>
      <c r="E190" s="16"/>
      <c r="F190" s="15"/>
      <c r="G190" s="15"/>
      <c r="H190" s="15"/>
      <c r="I190" s="15"/>
      <c r="J190" s="15"/>
      <c r="K190" s="17"/>
      <c r="L190" s="17"/>
      <c r="M190" s="17"/>
      <c r="N190" s="17"/>
      <c r="O190" s="17"/>
      <c r="P190" s="17"/>
      <c r="Q190" s="15"/>
      <c r="R190" s="18"/>
      <c r="S190" s="12"/>
      <c r="U190" s="31" t="str">
        <f t="shared" si="26"/>
        <v/>
      </c>
      <c r="V190" s="26" t="str">
        <f>IF(U190="", "", IF(COUNTIF($U$10:U189, U190)&gt;0, "", MAX($V$8:V189)+1))</f>
        <v/>
      </c>
      <c r="W190" s="26">
        <v>181</v>
      </c>
      <c r="X190" s="31" t="str">
        <f t="shared" si="27"/>
        <v/>
      </c>
      <c r="Y190" s="26" t="str">
        <f t="shared" si="28"/>
        <v/>
      </c>
      <c r="Z190" s="34" t="str">
        <f t="shared" si="29"/>
        <v/>
      </c>
      <c r="AA190" s="26" t="str">
        <f t="shared" si="30"/>
        <v/>
      </c>
      <c r="AC190" s="31" t="str">
        <f t="shared" si="31"/>
        <v/>
      </c>
      <c r="AE190" s="34" t="str">
        <f t="shared" si="32"/>
        <v/>
      </c>
      <c r="AF190" s="7" t="str">
        <f t="shared" si="33"/>
        <v/>
      </c>
      <c r="AG190" s="7" t="str">
        <f t="shared" si="34"/>
        <v/>
      </c>
      <c r="AH190" s="43" t="str">
        <f t="shared" si="35"/>
        <v/>
      </c>
      <c r="AJ190" s="26" t="str">
        <f>IF(B190="", "", IF(OR(M190=$AA$3, N190=$AA$3), MAX($AJ$9:AJ189)+1))</f>
        <v/>
      </c>
      <c r="AL190" s="26" t="str">
        <f t="shared" si="36"/>
        <v/>
      </c>
      <c r="AM190" s="59" t="str">
        <f t="shared" si="37"/>
        <v/>
      </c>
      <c r="AO190" s="26" t="str">
        <f t="shared" si="38"/>
        <v/>
      </c>
      <c r="AP190" s="26" t="str">
        <f>IFERROR(RANK(AO190, $AO$10:$AO$2509, 0)+COUNTIF($AO$10:AO190, AO190)-1, "")</f>
        <v/>
      </c>
    </row>
    <row r="191" spans="1:42" x14ac:dyDescent="0.25">
      <c r="A191" s="12"/>
      <c r="B191" s="14"/>
      <c r="C191" s="15"/>
      <c r="D191" s="79"/>
      <c r="E191" s="16"/>
      <c r="F191" s="15"/>
      <c r="G191" s="15"/>
      <c r="H191" s="15"/>
      <c r="I191" s="15"/>
      <c r="J191" s="15"/>
      <c r="K191" s="17"/>
      <c r="L191" s="17"/>
      <c r="M191" s="17"/>
      <c r="N191" s="17"/>
      <c r="O191" s="17"/>
      <c r="P191" s="17"/>
      <c r="Q191" s="15"/>
      <c r="R191" s="18"/>
      <c r="S191" s="12"/>
      <c r="U191" s="31" t="str">
        <f t="shared" si="26"/>
        <v/>
      </c>
      <c r="V191" s="26" t="str">
        <f>IF(U191="", "", IF(COUNTIF($U$10:U190, U191)&gt;0, "", MAX($V$8:V190)+1))</f>
        <v/>
      </c>
      <c r="W191" s="26">
        <v>182</v>
      </c>
      <c r="X191" s="31" t="str">
        <f t="shared" si="27"/>
        <v/>
      </c>
      <c r="Y191" s="26" t="str">
        <f t="shared" si="28"/>
        <v/>
      </c>
      <c r="Z191" s="34" t="str">
        <f t="shared" si="29"/>
        <v/>
      </c>
      <c r="AA191" s="26" t="str">
        <f t="shared" si="30"/>
        <v/>
      </c>
      <c r="AC191" s="31" t="str">
        <f t="shared" si="31"/>
        <v/>
      </c>
      <c r="AE191" s="34" t="str">
        <f t="shared" si="32"/>
        <v/>
      </c>
      <c r="AF191" s="7" t="str">
        <f t="shared" si="33"/>
        <v/>
      </c>
      <c r="AG191" s="7" t="str">
        <f t="shared" si="34"/>
        <v/>
      </c>
      <c r="AH191" s="43" t="str">
        <f t="shared" si="35"/>
        <v/>
      </c>
      <c r="AJ191" s="26" t="str">
        <f>IF(B191="", "", IF(OR(M191=$AA$3, N191=$AA$3), MAX($AJ$9:AJ190)+1))</f>
        <v/>
      </c>
      <c r="AL191" s="26" t="str">
        <f t="shared" si="36"/>
        <v/>
      </c>
      <c r="AM191" s="59" t="str">
        <f t="shared" si="37"/>
        <v/>
      </c>
      <c r="AO191" s="26" t="str">
        <f t="shared" si="38"/>
        <v/>
      </c>
      <c r="AP191" s="26" t="str">
        <f>IFERROR(RANK(AO191, $AO$10:$AO$2509, 0)+COUNTIF($AO$10:AO191, AO191)-1, "")</f>
        <v/>
      </c>
    </row>
    <row r="192" spans="1:42" x14ac:dyDescent="0.25">
      <c r="A192" s="12"/>
      <c r="B192" s="14"/>
      <c r="C192" s="15"/>
      <c r="D192" s="79"/>
      <c r="E192" s="16"/>
      <c r="F192" s="15"/>
      <c r="G192" s="15"/>
      <c r="H192" s="15"/>
      <c r="I192" s="15"/>
      <c r="J192" s="15"/>
      <c r="K192" s="17"/>
      <c r="L192" s="17"/>
      <c r="M192" s="17"/>
      <c r="N192" s="17"/>
      <c r="O192" s="17"/>
      <c r="P192" s="17"/>
      <c r="Q192" s="15"/>
      <c r="R192" s="18"/>
      <c r="S192" s="12"/>
      <c r="U192" s="31" t="str">
        <f t="shared" si="26"/>
        <v/>
      </c>
      <c r="V192" s="26" t="str">
        <f>IF(U192="", "", IF(COUNTIF($U$10:U191, U192)&gt;0, "", MAX($V$8:V191)+1))</f>
        <v/>
      </c>
      <c r="W192" s="26">
        <v>183</v>
      </c>
      <c r="X192" s="31" t="str">
        <f t="shared" si="27"/>
        <v/>
      </c>
      <c r="Y192" s="26" t="str">
        <f t="shared" si="28"/>
        <v/>
      </c>
      <c r="Z192" s="34" t="str">
        <f t="shared" si="29"/>
        <v/>
      </c>
      <c r="AA192" s="26" t="str">
        <f t="shared" si="30"/>
        <v/>
      </c>
      <c r="AC192" s="31" t="str">
        <f t="shared" si="31"/>
        <v/>
      </c>
      <c r="AE192" s="34" t="str">
        <f t="shared" si="32"/>
        <v/>
      </c>
      <c r="AF192" s="7" t="str">
        <f t="shared" si="33"/>
        <v/>
      </c>
      <c r="AG192" s="7" t="str">
        <f t="shared" si="34"/>
        <v/>
      </c>
      <c r="AH192" s="43" t="str">
        <f t="shared" si="35"/>
        <v/>
      </c>
      <c r="AJ192" s="26" t="str">
        <f>IF(B192="", "", IF(OR(M192=$AA$3, N192=$AA$3), MAX($AJ$9:AJ191)+1))</f>
        <v/>
      </c>
      <c r="AL192" s="26" t="str">
        <f t="shared" si="36"/>
        <v/>
      </c>
      <c r="AM192" s="59" t="str">
        <f t="shared" si="37"/>
        <v/>
      </c>
      <c r="AO192" s="26" t="str">
        <f t="shared" si="38"/>
        <v/>
      </c>
      <c r="AP192" s="26" t="str">
        <f>IFERROR(RANK(AO192, $AO$10:$AO$2509, 0)+COUNTIF($AO$10:AO192, AO192)-1, "")</f>
        <v/>
      </c>
    </row>
    <row r="193" spans="1:42" x14ac:dyDescent="0.25">
      <c r="A193" s="12"/>
      <c r="B193" s="14"/>
      <c r="C193" s="15"/>
      <c r="D193" s="79"/>
      <c r="E193" s="16"/>
      <c r="F193" s="15"/>
      <c r="G193" s="15"/>
      <c r="H193" s="15"/>
      <c r="I193" s="15"/>
      <c r="J193" s="15"/>
      <c r="K193" s="17"/>
      <c r="L193" s="17"/>
      <c r="M193" s="17"/>
      <c r="N193" s="17"/>
      <c r="O193" s="17"/>
      <c r="P193" s="17"/>
      <c r="Q193" s="15"/>
      <c r="R193" s="18"/>
      <c r="S193" s="12"/>
      <c r="U193" s="31" t="str">
        <f t="shared" si="26"/>
        <v/>
      </c>
      <c r="V193" s="26" t="str">
        <f>IF(U193="", "", IF(COUNTIF($U$10:U192, U193)&gt;0, "", MAX($V$8:V192)+1))</f>
        <v/>
      </c>
      <c r="W193" s="26">
        <v>184</v>
      </c>
      <c r="X193" s="31" t="str">
        <f t="shared" si="27"/>
        <v/>
      </c>
      <c r="Y193" s="26" t="str">
        <f t="shared" si="28"/>
        <v/>
      </c>
      <c r="Z193" s="34" t="str">
        <f t="shared" si="29"/>
        <v/>
      </c>
      <c r="AA193" s="26" t="str">
        <f t="shared" si="30"/>
        <v/>
      </c>
      <c r="AC193" s="31" t="str">
        <f t="shared" si="31"/>
        <v/>
      </c>
      <c r="AE193" s="34" t="str">
        <f t="shared" si="32"/>
        <v/>
      </c>
      <c r="AF193" s="7" t="str">
        <f t="shared" si="33"/>
        <v/>
      </c>
      <c r="AG193" s="7" t="str">
        <f t="shared" si="34"/>
        <v/>
      </c>
      <c r="AH193" s="43" t="str">
        <f t="shared" si="35"/>
        <v/>
      </c>
      <c r="AJ193" s="26" t="str">
        <f>IF(B193="", "", IF(OR(M193=$AA$3, N193=$AA$3), MAX($AJ$9:AJ192)+1))</f>
        <v/>
      </c>
      <c r="AL193" s="26" t="str">
        <f t="shared" si="36"/>
        <v/>
      </c>
      <c r="AM193" s="59" t="str">
        <f t="shared" si="37"/>
        <v/>
      </c>
      <c r="AO193" s="26" t="str">
        <f t="shared" si="38"/>
        <v/>
      </c>
      <c r="AP193" s="26" t="str">
        <f>IFERROR(RANK(AO193, $AO$10:$AO$2509, 0)+COUNTIF($AO$10:AO193, AO193)-1, "")</f>
        <v/>
      </c>
    </row>
    <row r="194" spans="1:42" x14ac:dyDescent="0.25">
      <c r="A194" s="12"/>
      <c r="B194" s="14"/>
      <c r="C194" s="15"/>
      <c r="D194" s="79"/>
      <c r="E194" s="16"/>
      <c r="F194" s="15"/>
      <c r="G194" s="15"/>
      <c r="H194" s="15"/>
      <c r="I194" s="15"/>
      <c r="J194" s="15"/>
      <c r="K194" s="17"/>
      <c r="L194" s="17"/>
      <c r="M194" s="17"/>
      <c r="N194" s="17"/>
      <c r="O194" s="17"/>
      <c r="P194" s="17"/>
      <c r="Q194" s="15"/>
      <c r="R194" s="18"/>
      <c r="S194" s="12"/>
      <c r="U194" s="31" t="str">
        <f t="shared" si="26"/>
        <v/>
      </c>
      <c r="V194" s="26" t="str">
        <f>IF(U194="", "", IF(COUNTIF($U$10:U193, U194)&gt;0, "", MAX($V$8:V193)+1))</f>
        <v/>
      </c>
      <c r="W194" s="26">
        <v>185</v>
      </c>
      <c r="X194" s="31" t="str">
        <f t="shared" si="27"/>
        <v/>
      </c>
      <c r="Y194" s="26" t="str">
        <f t="shared" si="28"/>
        <v/>
      </c>
      <c r="Z194" s="34" t="str">
        <f t="shared" si="29"/>
        <v/>
      </c>
      <c r="AA194" s="26" t="str">
        <f t="shared" si="30"/>
        <v/>
      </c>
      <c r="AC194" s="31" t="str">
        <f t="shared" si="31"/>
        <v/>
      </c>
      <c r="AE194" s="34" t="str">
        <f t="shared" si="32"/>
        <v/>
      </c>
      <c r="AF194" s="7" t="str">
        <f t="shared" si="33"/>
        <v/>
      </c>
      <c r="AG194" s="7" t="str">
        <f t="shared" si="34"/>
        <v/>
      </c>
      <c r="AH194" s="43" t="str">
        <f t="shared" si="35"/>
        <v/>
      </c>
      <c r="AJ194" s="26" t="str">
        <f>IF(B194="", "", IF(OR(M194=$AA$3, N194=$AA$3), MAX($AJ$9:AJ193)+1))</f>
        <v/>
      </c>
      <c r="AL194" s="26" t="str">
        <f t="shared" si="36"/>
        <v/>
      </c>
      <c r="AM194" s="59" t="str">
        <f t="shared" si="37"/>
        <v/>
      </c>
      <c r="AO194" s="26" t="str">
        <f t="shared" si="38"/>
        <v/>
      </c>
      <c r="AP194" s="26" t="str">
        <f>IFERROR(RANK(AO194, $AO$10:$AO$2509, 0)+COUNTIF($AO$10:AO194, AO194)-1, "")</f>
        <v/>
      </c>
    </row>
    <row r="195" spans="1:42" x14ac:dyDescent="0.25">
      <c r="A195" s="12"/>
      <c r="B195" s="14"/>
      <c r="C195" s="15"/>
      <c r="D195" s="79"/>
      <c r="E195" s="16"/>
      <c r="F195" s="15"/>
      <c r="G195" s="15"/>
      <c r="H195" s="15"/>
      <c r="I195" s="15"/>
      <c r="J195" s="15"/>
      <c r="K195" s="17"/>
      <c r="L195" s="17"/>
      <c r="M195" s="17"/>
      <c r="N195" s="17"/>
      <c r="O195" s="17"/>
      <c r="P195" s="17"/>
      <c r="Q195" s="15"/>
      <c r="R195" s="18"/>
      <c r="S195" s="12"/>
      <c r="U195" s="31" t="str">
        <f t="shared" si="26"/>
        <v/>
      </c>
      <c r="V195" s="26" t="str">
        <f>IF(U195="", "", IF(COUNTIF($U$10:U194, U195)&gt;0, "", MAX($V$8:V194)+1))</f>
        <v/>
      </c>
      <c r="W195" s="26">
        <v>186</v>
      </c>
      <c r="X195" s="31" t="str">
        <f t="shared" si="27"/>
        <v/>
      </c>
      <c r="Y195" s="26" t="str">
        <f t="shared" si="28"/>
        <v/>
      </c>
      <c r="Z195" s="34" t="str">
        <f t="shared" si="29"/>
        <v/>
      </c>
      <c r="AA195" s="26" t="str">
        <f t="shared" si="30"/>
        <v/>
      </c>
      <c r="AC195" s="31" t="str">
        <f t="shared" si="31"/>
        <v/>
      </c>
      <c r="AE195" s="34" t="str">
        <f t="shared" si="32"/>
        <v/>
      </c>
      <c r="AF195" s="7" t="str">
        <f t="shared" si="33"/>
        <v/>
      </c>
      <c r="AG195" s="7" t="str">
        <f t="shared" si="34"/>
        <v/>
      </c>
      <c r="AH195" s="43" t="str">
        <f t="shared" si="35"/>
        <v/>
      </c>
      <c r="AJ195" s="26" t="str">
        <f>IF(B195="", "", IF(OR(M195=$AA$3, N195=$AA$3), MAX($AJ$9:AJ194)+1))</f>
        <v/>
      </c>
      <c r="AL195" s="26" t="str">
        <f t="shared" si="36"/>
        <v/>
      </c>
      <c r="AM195" s="59" t="str">
        <f t="shared" si="37"/>
        <v/>
      </c>
      <c r="AO195" s="26" t="str">
        <f t="shared" si="38"/>
        <v/>
      </c>
      <c r="AP195" s="26" t="str">
        <f>IFERROR(RANK(AO195, $AO$10:$AO$2509, 0)+COUNTIF($AO$10:AO195, AO195)-1, "")</f>
        <v/>
      </c>
    </row>
    <row r="196" spans="1:42" x14ac:dyDescent="0.25">
      <c r="A196" s="12"/>
      <c r="B196" s="14"/>
      <c r="C196" s="15"/>
      <c r="D196" s="79"/>
      <c r="E196" s="16"/>
      <c r="F196" s="15"/>
      <c r="G196" s="15"/>
      <c r="H196" s="15"/>
      <c r="I196" s="15"/>
      <c r="J196" s="15"/>
      <c r="K196" s="17"/>
      <c r="L196" s="17"/>
      <c r="M196" s="17"/>
      <c r="N196" s="17"/>
      <c r="O196" s="17"/>
      <c r="P196" s="17"/>
      <c r="Q196" s="15"/>
      <c r="R196" s="18"/>
      <c r="S196" s="12"/>
      <c r="U196" s="31" t="str">
        <f t="shared" si="26"/>
        <v/>
      </c>
      <c r="V196" s="26" t="str">
        <f>IF(U196="", "", IF(COUNTIF($U$10:U195, U196)&gt;0, "", MAX($V$8:V195)+1))</f>
        <v/>
      </c>
      <c r="W196" s="26">
        <v>187</v>
      </c>
      <c r="X196" s="31" t="str">
        <f t="shared" si="27"/>
        <v/>
      </c>
      <c r="Y196" s="26" t="str">
        <f t="shared" si="28"/>
        <v/>
      </c>
      <c r="Z196" s="34" t="str">
        <f t="shared" si="29"/>
        <v/>
      </c>
      <c r="AA196" s="26" t="str">
        <f t="shared" si="30"/>
        <v/>
      </c>
      <c r="AC196" s="31" t="str">
        <f t="shared" si="31"/>
        <v/>
      </c>
      <c r="AE196" s="34" t="str">
        <f t="shared" si="32"/>
        <v/>
      </c>
      <c r="AF196" s="7" t="str">
        <f t="shared" si="33"/>
        <v/>
      </c>
      <c r="AG196" s="7" t="str">
        <f t="shared" si="34"/>
        <v/>
      </c>
      <c r="AH196" s="43" t="str">
        <f t="shared" si="35"/>
        <v/>
      </c>
      <c r="AJ196" s="26" t="str">
        <f>IF(B196="", "", IF(OR(M196=$AA$3, N196=$AA$3), MAX($AJ$9:AJ195)+1))</f>
        <v/>
      </c>
      <c r="AL196" s="26" t="str">
        <f t="shared" si="36"/>
        <v/>
      </c>
      <c r="AM196" s="59" t="str">
        <f t="shared" si="37"/>
        <v/>
      </c>
      <c r="AO196" s="26" t="str">
        <f t="shared" si="38"/>
        <v/>
      </c>
      <c r="AP196" s="26" t="str">
        <f>IFERROR(RANK(AO196, $AO$10:$AO$2509, 0)+COUNTIF($AO$10:AO196, AO196)-1, "")</f>
        <v/>
      </c>
    </row>
    <row r="197" spans="1:42" x14ac:dyDescent="0.25">
      <c r="A197" s="12"/>
      <c r="B197" s="14"/>
      <c r="C197" s="15"/>
      <c r="D197" s="79"/>
      <c r="E197" s="16"/>
      <c r="F197" s="15"/>
      <c r="G197" s="15"/>
      <c r="H197" s="15"/>
      <c r="I197" s="15"/>
      <c r="J197" s="15"/>
      <c r="K197" s="17"/>
      <c r="L197" s="17"/>
      <c r="M197" s="17"/>
      <c r="N197" s="17"/>
      <c r="O197" s="17"/>
      <c r="P197" s="17"/>
      <c r="Q197" s="15"/>
      <c r="R197" s="18"/>
      <c r="S197" s="12"/>
      <c r="U197" s="31" t="str">
        <f t="shared" si="26"/>
        <v/>
      </c>
      <c r="V197" s="26" t="str">
        <f>IF(U197="", "", IF(COUNTIF($U$10:U196, U197)&gt;0, "", MAX($V$8:V196)+1))</f>
        <v/>
      </c>
      <c r="W197" s="26">
        <v>188</v>
      </c>
      <c r="X197" s="31" t="str">
        <f t="shared" si="27"/>
        <v/>
      </c>
      <c r="Y197" s="26" t="str">
        <f t="shared" si="28"/>
        <v/>
      </c>
      <c r="Z197" s="34" t="str">
        <f t="shared" si="29"/>
        <v/>
      </c>
      <c r="AA197" s="26" t="str">
        <f t="shared" si="30"/>
        <v/>
      </c>
      <c r="AC197" s="31" t="str">
        <f t="shared" si="31"/>
        <v/>
      </c>
      <c r="AE197" s="34" t="str">
        <f t="shared" si="32"/>
        <v/>
      </c>
      <c r="AF197" s="7" t="str">
        <f t="shared" si="33"/>
        <v/>
      </c>
      <c r="AG197" s="7" t="str">
        <f t="shared" si="34"/>
        <v/>
      </c>
      <c r="AH197" s="43" t="str">
        <f t="shared" si="35"/>
        <v/>
      </c>
      <c r="AJ197" s="26" t="str">
        <f>IF(B197="", "", IF(OR(M197=$AA$3, N197=$AA$3), MAX($AJ$9:AJ196)+1))</f>
        <v/>
      </c>
      <c r="AL197" s="26" t="str">
        <f t="shared" si="36"/>
        <v/>
      </c>
      <c r="AM197" s="59" t="str">
        <f t="shared" si="37"/>
        <v/>
      </c>
      <c r="AO197" s="26" t="str">
        <f t="shared" si="38"/>
        <v/>
      </c>
      <c r="AP197" s="26" t="str">
        <f>IFERROR(RANK(AO197, $AO$10:$AO$2509, 0)+COUNTIF($AO$10:AO197, AO197)-1, "")</f>
        <v/>
      </c>
    </row>
    <row r="198" spans="1:42" x14ac:dyDescent="0.25">
      <c r="A198" s="12"/>
      <c r="B198" s="14"/>
      <c r="C198" s="15"/>
      <c r="D198" s="79"/>
      <c r="E198" s="16"/>
      <c r="F198" s="15"/>
      <c r="G198" s="15"/>
      <c r="H198" s="15"/>
      <c r="I198" s="15"/>
      <c r="J198" s="15"/>
      <c r="K198" s="17"/>
      <c r="L198" s="17"/>
      <c r="M198" s="17"/>
      <c r="N198" s="17"/>
      <c r="O198" s="17"/>
      <c r="P198" s="17"/>
      <c r="Q198" s="15"/>
      <c r="R198" s="18"/>
      <c r="S198" s="12"/>
      <c r="U198" s="31" t="str">
        <f t="shared" si="26"/>
        <v/>
      </c>
      <c r="V198" s="26" t="str">
        <f>IF(U198="", "", IF(COUNTIF($U$10:U197, U198)&gt;0, "", MAX($V$8:V197)+1))</f>
        <v/>
      </c>
      <c r="W198" s="26">
        <v>189</v>
      </c>
      <c r="X198" s="31" t="str">
        <f t="shared" si="27"/>
        <v/>
      </c>
      <c r="Y198" s="26" t="str">
        <f t="shared" si="28"/>
        <v/>
      </c>
      <c r="Z198" s="34" t="str">
        <f t="shared" si="29"/>
        <v/>
      </c>
      <c r="AA198" s="26" t="str">
        <f t="shared" si="30"/>
        <v/>
      </c>
      <c r="AC198" s="31" t="str">
        <f t="shared" si="31"/>
        <v/>
      </c>
      <c r="AE198" s="34" t="str">
        <f t="shared" si="32"/>
        <v/>
      </c>
      <c r="AF198" s="7" t="str">
        <f t="shared" si="33"/>
        <v/>
      </c>
      <c r="AG198" s="7" t="str">
        <f t="shared" si="34"/>
        <v/>
      </c>
      <c r="AH198" s="43" t="str">
        <f t="shared" si="35"/>
        <v/>
      </c>
      <c r="AJ198" s="26" t="str">
        <f>IF(B198="", "", IF(OR(M198=$AA$3, N198=$AA$3), MAX($AJ$9:AJ197)+1))</f>
        <v/>
      </c>
      <c r="AL198" s="26" t="str">
        <f t="shared" si="36"/>
        <v/>
      </c>
      <c r="AM198" s="59" t="str">
        <f t="shared" si="37"/>
        <v/>
      </c>
      <c r="AO198" s="26" t="str">
        <f t="shared" si="38"/>
        <v/>
      </c>
      <c r="AP198" s="26" t="str">
        <f>IFERROR(RANK(AO198, $AO$10:$AO$2509, 0)+COUNTIF($AO$10:AO198, AO198)-1, "")</f>
        <v/>
      </c>
    </row>
    <row r="199" spans="1:42" x14ac:dyDescent="0.25">
      <c r="A199" s="12"/>
      <c r="B199" s="14"/>
      <c r="C199" s="15"/>
      <c r="D199" s="79"/>
      <c r="E199" s="16"/>
      <c r="F199" s="15"/>
      <c r="G199" s="15"/>
      <c r="H199" s="15"/>
      <c r="I199" s="15"/>
      <c r="J199" s="15"/>
      <c r="K199" s="17"/>
      <c r="L199" s="17"/>
      <c r="M199" s="17"/>
      <c r="N199" s="17"/>
      <c r="O199" s="17"/>
      <c r="P199" s="17"/>
      <c r="Q199" s="15"/>
      <c r="R199" s="18"/>
      <c r="S199" s="12"/>
      <c r="U199" s="31" t="str">
        <f t="shared" si="26"/>
        <v/>
      </c>
      <c r="V199" s="26" t="str">
        <f>IF(U199="", "", IF(COUNTIF($U$10:U198, U199)&gt;0, "", MAX($V$8:V198)+1))</f>
        <v/>
      </c>
      <c r="W199" s="26">
        <v>190</v>
      </c>
      <c r="X199" s="31" t="str">
        <f t="shared" si="27"/>
        <v/>
      </c>
      <c r="Y199" s="26" t="str">
        <f t="shared" si="28"/>
        <v/>
      </c>
      <c r="Z199" s="34" t="str">
        <f t="shared" si="29"/>
        <v/>
      </c>
      <c r="AA199" s="26" t="str">
        <f t="shared" si="30"/>
        <v/>
      </c>
      <c r="AC199" s="31" t="str">
        <f t="shared" si="31"/>
        <v/>
      </c>
      <c r="AE199" s="34" t="str">
        <f t="shared" si="32"/>
        <v/>
      </c>
      <c r="AF199" s="7" t="str">
        <f t="shared" si="33"/>
        <v/>
      </c>
      <c r="AG199" s="7" t="str">
        <f t="shared" si="34"/>
        <v/>
      </c>
      <c r="AH199" s="43" t="str">
        <f t="shared" si="35"/>
        <v/>
      </c>
      <c r="AJ199" s="26" t="str">
        <f>IF(B199="", "", IF(OR(M199=$AA$3, N199=$AA$3), MAX($AJ$9:AJ198)+1))</f>
        <v/>
      </c>
      <c r="AL199" s="26" t="str">
        <f t="shared" si="36"/>
        <v/>
      </c>
      <c r="AM199" s="59" t="str">
        <f t="shared" si="37"/>
        <v/>
      </c>
      <c r="AO199" s="26" t="str">
        <f t="shared" si="38"/>
        <v/>
      </c>
      <c r="AP199" s="26" t="str">
        <f>IFERROR(RANK(AO199, $AO$10:$AO$2509, 0)+COUNTIF($AO$10:AO199, AO199)-1, "")</f>
        <v/>
      </c>
    </row>
    <row r="200" spans="1:42" x14ac:dyDescent="0.25">
      <c r="A200" s="12"/>
      <c r="B200" s="14"/>
      <c r="C200" s="15"/>
      <c r="D200" s="79"/>
      <c r="E200" s="16"/>
      <c r="F200" s="15"/>
      <c r="G200" s="15"/>
      <c r="H200" s="15"/>
      <c r="I200" s="15"/>
      <c r="J200" s="15"/>
      <c r="K200" s="17"/>
      <c r="L200" s="17"/>
      <c r="M200" s="17"/>
      <c r="N200" s="17"/>
      <c r="O200" s="17"/>
      <c r="P200" s="17"/>
      <c r="Q200" s="15"/>
      <c r="R200" s="18"/>
      <c r="S200" s="12"/>
      <c r="U200" s="31" t="str">
        <f t="shared" si="26"/>
        <v/>
      </c>
      <c r="V200" s="26" t="str">
        <f>IF(U200="", "", IF(COUNTIF($U$10:U199, U200)&gt;0, "", MAX($V$8:V199)+1))</f>
        <v/>
      </c>
      <c r="W200" s="26">
        <v>191</v>
      </c>
      <c r="X200" s="31" t="str">
        <f t="shared" si="27"/>
        <v/>
      </c>
      <c r="Y200" s="26" t="str">
        <f t="shared" si="28"/>
        <v/>
      </c>
      <c r="Z200" s="34" t="str">
        <f t="shared" si="29"/>
        <v/>
      </c>
      <c r="AA200" s="26" t="str">
        <f t="shared" si="30"/>
        <v/>
      </c>
      <c r="AC200" s="31" t="str">
        <f t="shared" si="31"/>
        <v/>
      </c>
      <c r="AE200" s="34" t="str">
        <f t="shared" si="32"/>
        <v/>
      </c>
      <c r="AF200" s="7" t="str">
        <f t="shared" si="33"/>
        <v/>
      </c>
      <c r="AG200" s="7" t="str">
        <f t="shared" si="34"/>
        <v/>
      </c>
      <c r="AH200" s="43" t="str">
        <f t="shared" si="35"/>
        <v/>
      </c>
      <c r="AJ200" s="26" t="str">
        <f>IF(B200="", "", IF(OR(M200=$AA$3, N200=$AA$3), MAX($AJ$9:AJ199)+1))</f>
        <v/>
      </c>
      <c r="AL200" s="26" t="str">
        <f t="shared" si="36"/>
        <v/>
      </c>
      <c r="AM200" s="59" t="str">
        <f t="shared" si="37"/>
        <v/>
      </c>
      <c r="AO200" s="26" t="str">
        <f t="shared" si="38"/>
        <v/>
      </c>
      <c r="AP200" s="26" t="str">
        <f>IFERROR(RANK(AO200, $AO$10:$AO$2509, 0)+COUNTIF($AO$10:AO200, AO200)-1, "")</f>
        <v/>
      </c>
    </row>
    <row r="201" spans="1:42" x14ac:dyDescent="0.25">
      <c r="A201" s="12"/>
      <c r="B201" s="14"/>
      <c r="C201" s="15"/>
      <c r="D201" s="79"/>
      <c r="E201" s="16"/>
      <c r="F201" s="15"/>
      <c r="G201" s="15"/>
      <c r="H201" s="15"/>
      <c r="I201" s="15"/>
      <c r="J201" s="15"/>
      <c r="K201" s="17"/>
      <c r="L201" s="17"/>
      <c r="M201" s="17"/>
      <c r="N201" s="17"/>
      <c r="O201" s="17"/>
      <c r="P201" s="17"/>
      <c r="Q201" s="15"/>
      <c r="R201" s="18"/>
      <c r="S201" s="12"/>
      <c r="U201" s="31" t="str">
        <f t="shared" si="26"/>
        <v/>
      </c>
      <c r="V201" s="26" t="str">
        <f>IF(U201="", "", IF(COUNTIF($U$10:U200, U201)&gt;0, "", MAX($V$8:V200)+1))</f>
        <v/>
      </c>
      <c r="W201" s="26">
        <v>192</v>
      </c>
      <c r="X201" s="31" t="str">
        <f t="shared" si="27"/>
        <v/>
      </c>
      <c r="Y201" s="26" t="str">
        <f t="shared" si="28"/>
        <v/>
      </c>
      <c r="Z201" s="34" t="str">
        <f t="shared" si="29"/>
        <v/>
      </c>
      <c r="AA201" s="26" t="str">
        <f t="shared" si="30"/>
        <v/>
      </c>
      <c r="AC201" s="31" t="str">
        <f t="shared" si="31"/>
        <v/>
      </c>
      <c r="AE201" s="34" t="str">
        <f t="shared" si="32"/>
        <v/>
      </c>
      <c r="AF201" s="7" t="str">
        <f t="shared" si="33"/>
        <v/>
      </c>
      <c r="AG201" s="7" t="str">
        <f t="shared" si="34"/>
        <v/>
      </c>
      <c r="AH201" s="43" t="str">
        <f t="shared" si="35"/>
        <v/>
      </c>
      <c r="AJ201" s="26" t="str">
        <f>IF(B201="", "", IF(OR(M201=$AA$3, N201=$AA$3), MAX($AJ$9:AJ200)+1))</f>
        <v/>
      </c>
      <c r="AL201" s="26" t="str">
        <f t="shared" si="36"/>
        <v/>
      </c>
      <c r="AM201" s="59" t="str">
        <f t="shared" si="37"/>
        <v/>
      </c>
      <c r="AO201" s="26" t="str">
        <f t="shared" si="38"/>
        <v/>
      </c>
      <c r="AP201" s="26" t="str">
        <f>IFERROR(RANK(AO201, $AO$10:$AO$2509, 0)+COUNTIF($AO$10:AO201, AO201)-1, "")</f>
        <v/>
      </c>
    </row>
    <row r="202" spans="1:42" x14ac:dyDescent="0.25">
      <c r="A202" s="12"/>
      <c r="B202" s="14"/>
      <c r="C202" s="15"/>
      <c r="D202" s="79"/>
      <c r="E202" s="16"/>
      <c r="F202" s="15"/>
      <c r="G202" s="15"/>
      <c r="H202" s="15"/>
      <c r="I202" s="15"/>
      <c r="J202" s="15"/>
      <c r="K202" s="17"/>
      <c r="L202" s="17"/>
      <c r="M202" s="17"/>
      <c r="N202" s="17"/>
      <c r="O202" s="17"/>
      <c r="P202" s="17"/>
      <c r="Q202" s="15"/>
      <c r="R202" s="18"/>
      <c r="S202" s="12"/>
      <c r="U202" s="31" t="str">
        <f t="shared" si="26"/>
        <v/>
      </c>
      <c r="V202" s="26" t="str">
        <f>IF(U202="", "", IF(COUNTIF($U$10:U201, U202)&gt;0, "", MAX($V$8:V201)+1))</f>
        <v/>
      </c>
      <c r="W202" s="26">
        <v>193</v>
      </c>
      <c r="X202" s="31" t="str">
        <f t="shared" si="27"/>
        <v/>
      </c>
      <c r="Y202" s="26" t="str">
        <f t="shared" si="28"/>
        <v/>
      </c>
      <c r="Z202" s="34" t="str">
        <f t="shared" si="29"/>
        <v/>
      </c>
      <c r="AA202" s="26" t="str">
        <f t="shared" si="30"/>
        <v/>
      </c>
      <c r="AC202" s="31" t="str">
        <f t="shared" si="31"/>
        <v/>
      </c>
      <c r="AE202" s="34" t="str">
        <f t="shared" si="32"/>
        <v/>
      </c>
      <c r="AF202" s="7" t="str">
        <f t="shared" si="33"/>
        <v/>
      </c>
      <c r="AG202" s="7" t="str">
        <f t="shared" si="34"/>
        <v/>
      </c>
      <c r="AH202" s="43" t="str">
        <f t="shared" si="35"/>
        <v/>
      </c>
      <c r="AJ202" s="26" t="str">
        <f>IF(B202="", "", IF(OR(M202=$AA$3, N202=$AA$3), MAX($AJ$9:AJ201)+1))</f>
        <v/>
      </c>
      <c r="AL202" s="26" t="str">
        <f t="shared" si="36"/>
        <v/>
      </c>
      <c r="AM202" s="59" t="str">
        <f t="shared" si="37"/>
        <v/>
      </c>
      <c r="AO202" s="26" t="str">
        <f t="shared" si="38"/>
        <v/>
      </c>
      <c r="AP202" s="26" t="str">
        <f>IFERROR(RANK(AO202, $AO$10:$AO$2509, 0)+COUNTIF($AO$10:AO202, AO202)-1, "")</f>
        <v/>
      </c>
    </row>
    <row r="203" spans="1:42" x14ac:dyDescent="0.25">
      <c r="A203" s="12"/>
      <c r="B203" s="14"/>
      <c r="C203" s="15"/>
      <c r="D203" s="79"/>
      <c r="E203" s="16"/>
      <c r="F203" s="15"/>
      <c r="G203" s="15"/>
      <c r="H203" s="15"/>
      <c r="I203" s="15"/>
      <c r="J203" s="15"/>
      <c r="K203" s="17"/>
      <c r="L203" s="17"/>
      <c r="M203" s="17"/>
      <c r="N203" s="17"/>
      <c r="O203" s="17"/>
      <c r="P203" s="17"/>
      <c r="Q203" s="15"/>
      <c r="R203" s="18"/>
      <c r="S203" s="12"/>
      <c r="U203" s="31" t="str">
        <f t="shared" ref="U203:U266" si="39">IF(M203="", "", M203)</f>
        <v/>
      </c>
      <c r="V203" s="26" t="str">
        <f>IF(U203="", "", IF(COUNTIF($U$10:U202, U203)&gt;0, "", MAX($V$8:V202)+1))</f>
        <v/>
      </c>
      <c r="W203" s="26">
        <v>194</v>
      </c>
      <c r="X203" s="31" t="str">
        <f t="shared" ref="X203:X266" si="40">IFERROR(INDEX($U$10:$U$5009, MATCH(W203, $V$10:$V$5009, 0)), "")</f>
        <v/>
      </c>
      <c r="Y203" s="26" t="str">
        <f t="shared" ref="Y203:Y266" si="41">IF(X203="", "", COUNTIF($X$10:$X$2509,"&lt;"&amp;X203)+1)</f>
        <v/>
      </c>
      <c r="Z203" s="34" t="str">
        <f t="shared" ref="Z203:Z266" si="42">IF(Y203="", "", Y203-$Y$4)</f>
        <v/>
      </c>
      <c r="AA203" s="26" t="str">
        <f t="shared" ref="AA203:AA266" si="43">IFERROR(INDEX($X$10:$X$2509, MATCH(W203, $Z$10:$Z$2509, 0)), "")</f>
        <v/>
      </c>
      <c r="AC203" s="31" t="str">
        <f t="shared" ref="AC203:AC266" si="44">IF(B203="", "", IF(COUNTIF($B$10:$B$2509, B203)&gt;1, "X", ""))</f>
        <v/>
      </c>
      <c r="AE203" s="34" t="str">
        <f t="shared" ref="AE203:AE266" si="45">IF(P203=$P$8, $AE$3, "")</f>
        <v/>
      </c>
      <c r="AF203" s="7" t="str">
        <f t="shared" ref="AF203:AF266" si="46">IF(OR(D203&gt;0, E203&gt;0), $AE$3, "")</f>
        <v/>
      </c>
      <c r="AG203" s="7" t="str">
        <f t="shared" ref="AG203:AG266" si="47">IF(G203="", "", $AE$3)</f>
        <v/>
      </c>
      <c r="AH203" s="43" t="str">
        <f t="shared" ref="AH203:AH266" si="48">IF(F203="", "", $AE$3)</f>
        <v/>
      </c>
      <c r="AJ203" s="26" t="str">
        <f>IF(B203="", "", IF(OR(M203=$AA$3, N203=$AA$3), MAX($AJ$9:AJ202)+1))</f>
        <v/>
      </c>
      <c r="AL203" s="26" t="str">
        <f t="shared" ref="AL203:AL266" si="49">IF(B203="", "", COUNTIF($B$10:$B$2509,"&lt;"&amp;B203)+1)</f>
        <v/>
      </c>
      <c r="AM203" s="59" t="str">
        <f t="shared" ref="AM203:AM266" si="50">IFERROR(INDEX($B$10:$B$2509, MATCH(W203, $AL$10:$AL$2509, 0)), "")</f>
        <v/>
      </c>
      <c r="AO203" s="26" t="str">
        <f t="shared" ref="AO203:AO266" si="51">IF(AA203="", "", COUNTIF($M$10:$N$2509, AA203))</f>
        <v/>
      </c>
      <c r="AP203" s="26" t="str">
        <f>IFERROR(RANK(AO203, $AO$10:$AO$2509, 0)+COUNTIF($AO$10:AO203, AO203)-1, "")</f>
        <v/>
      </c>
    </row>
    <row r="204" spans="1:42" x14ac:dyDescent="0.25">
      <c r="A204" s="12"/>
      <c r="B204" s="14"/>
      <c r="C204" s="15"/>
      <c r="D204" s="79"/>
      <c r="E204" s="16"/>
      <c r="F204" s="15"/>
      <c r="G204" s="15"/>
      <c r="H204" s="15"/>
      <c r="I204" s="15"/>
      <c r="J204" s="15"/>
      <c r="K204" s="17"/>
      <c r="L204" s="17"/>
      <c r="M204" s="17"/>
      <c r="N204" s="17"/>
      <c r="O204" s="17"/>
      <c r="P204" s="17"/>
      <c r="Q204" s="15"/>
      <c r="R204" s="18"/>
      <c r="S204" s="12"/>
      <c r="U204" s="31" t="str">
        <f t="shared" si="39"/>
        <v/>
      </c>
      <c r="V204" s="26" t="str">
        <f>IF(U204="", "", IF(COUNTIF($U$10:U203, U204)&gt;0, "", MAX($V$8:V203)+1))</f>
        <v/>
      </c>
      <c r="W204" s="26">
        <v>195</v>
      </c>
      <c r="X204" s="31" t="str">
        <f t="shared" si="40"/>
        <v/>
      </c>
      <c r="Y204" s="26" t="str">
        <f t="shared" si="41"/>
        <v/>
      </c>
      <c r="Z204" s="34" t="str">
        <f t="shared" si="42"/>
        <v/>
      </c>
      <c r="AA204" s="26" t="str">
        <f t="shared" si="43"/>
        <v/>
      </c>
      <c r="AC204" s="31" t="str">
        <f t="shared" si="44"/>
        <v/>
      </c>
      <c r="AE204" s="34" t="str">
        <f t="shared" si="45"/>
        <v/>
      </c>
      <c r="AF204" s="7" t="str">
        <f t="shared" si="46"/>
        <v/>
      </c>
      <c r="AG204" s="7" t="str">
        <f t="shared" si="47"/>
        <v/>
      </c>
      <c r="AH204" s="43" t="str">
        <f t="shared" si="48"/>
        <v/>
      </c>
      <c r="AJ204" s="26" t="str">
        <f>IF(B204="", "", IF(OR(M204=$AA$3, N204=$AA$3), MAX($AJ$9:AJ203)+1))</f>
        <v/>
      </c>
      <c r="AL204" s="26" t="str">
        <f t="shared" si="49"/>
        <v/>
      </c>
      <c r="AM204" s="59" t="str">
        <f t="shared" si="50"/>
        <v/>
      </c>
      <c r="AO204" s="26" t="str">
        <f t="shared" si="51"/>
        <v/>
      </c>
      <c r="AP204" s="26" t="str">
        <f>IFERROR(RANK(AO204, $AO$10:$AO$2509, 0)+COUNTIF($AO$10:AO204, AO204)-1, "")</f>
        <v/>
      </c>
    </row>
    <row r="205" spans="1:42" x14ac:dyDescent="0.25">
      <c r="A205" s="12"/>
      <c r="B205" s="14"/>
      <c r="C205" s="15"/>
      <c r="D205" s="79"/>
      <c r="E205" s="16"/>
      <c r="F205" s="15"/>
      <c r="G205" s="15"/>
      <c r="H205" s="15"/>
      <c r="I205" s="15"/>
      <c r="J205" s="15"/>
      <c r="K205" s="17"/>
      <c r="L205" s="17"/>
      <c r="M205" s="17"/>
      <c r="N205" s="17"/>
      <c r="O205" s="17"/>
      <c r="P205" s="17"/>
      <c r="Q205" s="15"/>
      <c r="R205" s="18"/>
      <c r="S205" s="12"/>
      <c r="U205" s="31" t="str">
        <f t="shared" si="39"/>
        <v/>
      </c>
      <c r="V205" s="26" t="str">
        <f>IF(U205="", "", IF(COUNTIF($U$10:U204, U205)&gt;0, "", MAX($V$8:V204)+1))</f>
        <v/>
      </c>
      <c r="W205" s="26">
        <v>196</v>
      </c>
      <c r="X205" s="31" t="str">
        <f t="shared" si="40"/>
        <v/>
      </c>
      <c r="Y205" s="26" t="str">
        <f t="shared" si="41"/>
        <v/>
      </c>
      <c r="Z205" s="34" t="str">
        <f t="shared" si="42"/>
        <v/>
      </c>
      <c r="AA205" s="26" t="str">
        <f t="shared" si="43"/>
        <v/>
      </c>
      <c r="AC205" s="31" t="str">
        <f t="shared" si="44"/>
        <v/>
      </c>
      <c r="AE205" s="34" t="str">
        <f t="shared" si="45"/>
        <v/>
      </c>
      <c r="AF205" s="7" t="str">
        <f t="shared" si="46"/>
        <v/>
      </c>
      <c r="AG205" s="7" t="str">
        <f t="shared" si="47"/>
        <v/>
      </c>
      <c r="AH205" s="43" t="str">
        <f t="shared" si="48"/>
        <v/>
      </c>
      <c r="AJ205" s="26" t="str">
        <f>IF(B205="", "", IF(OR(M205=$AA$3, N205=$AA$3), MAX($AJ$9:AJ204)+1))</f>
        <v/>
      </c>
      <c r="AL205" s="26" t="str">
        <f t="shared" si="49"/>
        <v/>
      </c>
      <c r="AM205" s="59" t="str">
        <f t="shared" si="50"/>
        <v/>
      </c>
      <c r="AO205" s="26" t="str">
        <f t="shared" si="51"/>
        <v/>
      </c>
      <c r="AP205" s="26" t="str">
        <f>IFERROR(RANK(AO205, $AO$10:$AO$2509, 0)+COUNTIF($AO$10:AO205, AO205)-1, "")</f>
        <v/>
      </c>
    </row>
    <row r="206" spans="1:42" x14ac:dyDescent="0.25">
      <c r="A206" s="12"/>
      <c r="B206" s="14"/>
      <c r="C206" s="15"/>
      <c r="D206" s="79"/>
      <c r="E206" s="16"/>
      <c r="F206" s="15"/>
      <c r="G206" s="15"/>
      <c r="H206" s="15"/>
      <c r="I206" s="15"/>
      <c r="J206" s="15"/>
      <c r="K206" s="17"/>
      <c r="L206" s="17"/>
      <c r="M206" s="17"/>
      <c r="N206" s="17"/>
      <c r="O206" s="17"/>
      <c r="P206" s="17"/>
      <c r="Q206" s="15"/>
      <c r="R206" s="18"/>
      <c r="S206" s="12"/>
      <c r="U206" s="31" t="str">
        <f t="shared" si="39"/>
        <v/>
      </c>
      <c r="V206" s="26" t="str">
        <f>IF(U206="", "", IF(COUNTIF($U$10:U205, U206)&gt;0, "", MAX($V$8:V205)+1))</f>
        <v/>
      </c>
      <c r="W206" s="26">
        <v>197</v>
      </c>
      <c r="X206" s="31" t="str">
        <f t="shared" si="40"/>
        <v/>
      </c>
      <c r="Y206" s="26" t="str">
        <f t="shared" si="41"/>
        <v/>
      </c>
      <c r="Z206" s="34" t="str">
        <f t="shared" si="42"/>
        <v/>
      </c>
      <c r="AA206" s="26" t="str">
        <f t="shared" si="43"/>
        <v/>
      </c>
      <c r="AC206" s="31" t="str">
        <f t="shared" si="44"/>
        <v/>
      </c>
      <c r="AE206" s="34" t="str">
        <f t="shared" si="45"/>
        <v/>
      </c>
      <c r="AF206" s="7" t="str">
        <f t="shared" si="46"/>
        <v/>
      </c>
      <c r="AG206" s="7" t="str">
        <f t="shared" si="47"/>
        <v/>
      </c>
      <c r="AH206" s="43" t="str">
        <f t="shared" si="48"/>
        <v/>
      </c>
      <c r="AJ206" s="26" t="str">
        <f>IF(B206="", "", IF(OR(M206=$AA$3, N206=$AA$3), MAX($AJ$9:AJ205)+1))</f>
        <v/>
      </c>
      <c r="AL206" s="26" t="str">
        <f t="shared" si="49"/>
        <v/>
      </c>
      <c r="AM206" s="59" t="str">
        <f t="shared" si="50"/>
        <v/>
      </c>
      <c r="AO206" s="26" t="str">
        <f t="shared" si="51"/>
        <v/>
      </c>
      <c r="AP206" s="26" t="str">
        <f>IFERROR(RANK(AO206, $AO$10:$AO$2509, 0)+COUNTIF($AO$10:AO206, AO206)-1, "")</f>
        <v/>
      </c>
    </row>
    <row r="207" spans="1:42" x14ac:dyDescent="0.25">
      <c r="A207" s="12"/>
      <c r="B207" s="14"/>
      <c r="C207" s="15"/>
      <c r="D207" s="79"/>
      <c r="E207" s="16"/>
      <c r="F207" s="15"/>
      <c r="G207" s="15"/>
      <c r="H207" s="15"/>
      <c r="I207" s="15"/>
      <c r="J207" s="15"/>
      <c r="K207" s="17"/>
      <c r="L207" s="17"/>
      <c r="M207" s="17"/>
      <c r="N207" s="17"/>
      <c r="O207" s="17"/>
      <c r="P207" s="17"/>
      <c r="Q207" s="15"/>
      <c r="R207" s="18"/>
      <c r="S207" s="12"/>
      <c r="U207" s="31" t="str">
        <f t="shared" si="39"/>
        <v/>
      </c>
      <c r="V207" s="26" t="str">
        <f>IF(U207="", "", IF(COUNTIF($U$10:U206, U207)&gt;0, "", MAX($V$8:V206)+1))</f>
        <v/>
      </c>
      <c r="W207" s="26">
        <v>198</v>
      </c>
      <c r="X207" s="31" t="str">
        <f t="shared" si="40"/>
        <v/>
      </c>
      <c r="Y207" s="26" t="str">
        <f t="shared" si="41"/>
        <v/>
      </c>
      <c r="Z207" s="34" t="str">
        <f t="shared" si="42"/>
        <v/>
      </c>
      <c r="AA207" s="26" t="str">
        <f t="shared" si="43"/>
        <v/>
      </c>
      <c r="AC207" s="31" t="str">
        <f t="shared" si="44"/>
        <v/>
      </c>
      <c r="AE207" s="34" t="str">
        <f t="shared" si="45"/>
        <v/>
      </c>
      <c r="AF207" s="7" t="str">
        <f t="shared" si="46"/>
        <v/>
      </c>
      <c r="AG207" s="7" t="str">
        <f t="shared" si="47"/>
        <v/>
      </c>
      <c r="AH207" s="43" t="str">
        <f t="shared" si="48"/>
        <v/>
      </c>
      <c r="AJ207" s="26" t="str">
        <f>IF(B207="", "", IF(OR(M207=$AA$3, N207=$AA$3), MAX($AJ$9:AJ206)+1))</f>
        <v/>
      </c>
      <c r="AL207" s="26" t="str">
        <f t="shared" si="49"/>
        <v/>
      </c>
      <c r="AM207" s="59" t="str">
        <f t="shared" si="50"/>
        <v/>
      </c>
      <c r="AO207" s="26" t="str">
        <f t="shared" si="51"/>
        <v/>
      </c>
      <c r="AP207" s="26" t="str">
        <f>IFERROR(RANK(AO207, $AO$10:$AO$2509, 0)+COUNTIF($AO$10:AO207, AO207)-1, "")</f>
        <v/>
      </c>
    </row>
    <row r="208" spans="1:42" x14ac:dyDescent="0.25">
      <c r="A208" s="12"/>
      <c r="B208" s="14"/>
      <c r="C208" s="15"/>
      <c r="D208" s="79"/>
      <c r="E208" s="16"/>
      <c r="F208" s="15"/>
      <c r="G208" s="15"/>
      <c r="H208" s="15"/>
      <c r="I208" s="15"/>
      <c r="J208" s="15"/>
      <c r="K208" s="17"/>
      <c r="L208" s="17"/>
      <c r="M208" s="17"/>
      <c r="N208" s="17"/>
      <c r="O208" s="17"/>
      <c r="P208" s="17"/>
      <c r="Q208" s="15"/>
      <c r="R208" s="18"/>
      <c r="S208" s="12"/>
      <c r="U208" s="31" t="str">
        <f t="shared" si="39"/>
        <v/>
      </c>
      <c r="V208" s="26" t="str">
        <f>IF(U208="", "", IF(COUNTIF($U$10:U207, U208)&gt;0, "", MAX($V$8:V207)+1))</f>
        <v/>
      </c>
      <c r="W208" s="26">
        <v>199</v>
      </c>
      <c r="X208" s="31" t="str">
        <f t="shared" si="40"/>
        <v/>
      </c>
      <c r="Y208" s="26" t="str">
        <f t="shared" si="41"/>
        <v/>
      </c>
      <c r="Z208" s="34" t="str">
        <f t="shared" si="42"/>
        <v/>
      </c>
      <c r="AA208" s="26" t="str">
        <f t="shared" si="43"/>
        <v/>
      </c>
      <c r="AC208" s="31" t="str">
        <f t="shared" si="44"/>
        <v/>
      </c>
      <c r="AE208" s="34" t="str">
        <f t="shared" si="45"/>
        <v/>
      </c>
      <c r="AF208" s="7" t="str">
        <f t="shared" si="46"/>
        <v/>
      </c>
      <c r="AG208" s="7" t="str">
        <f t="shared" si="47"/>
        <v/>
      </c>
      <c r="AH208" s="43" t="str">
        <f t="shared" si="48"/>
        <v/>
      </c>
      <c r="AJ208" s="26" t="str">
        <f>IF(B208="", "", IF(OR(M208=$AA$3, N208=$AA$3), MAX($AJ$9:AJ207)+1))</f>
        <v/>
      </c>
      <c r="AL208" s="26" t="str">
        <f t="shared" si="49"/>
        <v/>
      </c>
      <c r="AM208" s="59" t="str">
        <f t="shared" si="50"/>
        <v/>
      </c>
      <c r="AO208" s="26" t="str">
        <f t="shared" si="51"/>
        <v/>
      </c>
      <c r="AP208" s="26" t="str">
        <f>IFERROR(RANK(AO208, $AO$10:$AO$2509, 0)+COUNTIF($AO$10:AO208, AO208)-1, "")</f>
        <v/>
      </c>
    </row>
    <row r="209" spans="1:42" x14ac:dyDescent="0.25">
      <c r="A209" s="12"/>
      <c r="B209" s="14"/>
      <c r="C209" s="15"/>
      <c r="D209" s="79"/>
      <c r="E209" s="16"/>
      <c r="F209" s="15"/>
      <c r="G209" s="15"/>
      <c r="H209" s="15"/>
      <c r="I209" s="15"/>
      <c r="J209" s="15"/>
      <c r="K209" s="17"/>
      <c r="L209" s="17"/>
      <c r="M209" s="17"/>
      <c r="N209" s="17"/>
      <c r="O209" s="17"/>
      <c r="P209" s="17"/>
      <c r="Q209" s="15"/>
      <c r="R209" s="18"/>
      <c r="S209" s="12"/>
      <c r="U209" s="31" t="str">
        <f t="shared" si="39"/>
        <v/>
      </c>
      <c r="V209" s="26" t="str">
        <f>IF(U209="", "", IF(COUNTIF($U$10:U208, U209)&gt;0, "", MAX($V$8:V208)+1))</f>
        <v/>
      </c>
      <c r="W209" s="26">
        <v>200</v>
      </c>
      <c r="X209" s="31" t="str">
        <f t="shared" si="40"/>
        <v/>
      </c>
      <c r="Y209" s="26" t="str">
        <f t="shared" si="41"/>
        <v/>
      </c>
      <c r="Z209" s="34" t="str">
        <f t="shared" si="42"/>
        <v/>
      </c>
      <c r="AA209" s="26" t="str">
        <f t="shared" si="43"/>
        <v/>
      </c>
      <c r="AC209" s="31" t="str">
        <f t="shared" si="44"/>
        <v/>
      </c>
      <c r="AE209" s="34" t="str">
        <f t="shared" si="45"/>
        <v/>
      </c>
      <c r="AF209" s="7" t="str">
        <f t="shared" si="46"/>
        <v/>
      </c>
      <c r="AG209" s="7" t="str">
        <f t="shared" si="47"/>
        <v/>
      </c>
      <c r="AH209" s="43" t="str">
        <f t="shared" si="48"/>
        <v/>
      </c>
      <c r="AJ209" s="26" t="str">
        <f>IF(B209="", "", IF(OR(M209=$AA$3, N209=$AA$3), MAX($AJ$9:AJ208)+1))</f>
        <v/>
      </c>
      <c r="AL209" s="26" t="str">
        <f t="shared" si="49"/>
        <v/>
      </c>
      <c r="AM209" s="59" t="str">
        <f t="shared" si="50"/>
        <v/>
      </c>
      <c r="AO209" s="26" t="str">
        <f t="shared" si="51"/>
        <v/>
      </c>
      <c r="AP209" s="26" t="str">
        <f>IFERROR(RANK(AO209, $AO$10:$AO$2509, 0)+COUNTIF($AO$10:AO209, AO209)-1, "")</f>
        <v/>
      </c>
    </row>
    <row r="210" spans="1:42" x14ac:dyDescent="0.25">
      <c r="A210" s="12"/>
      <c r="B210" s="14"/>
      <c r="C210" s="15"/>
      <c r="D210" s="79"/>
      <c r="E210" s="16"/>
      <c r="F210" s="15"/>
      <c r="G210" s="15"/>
      <c r="H210" s="15"/>
      <c r="I210" s="15"/>
      <c r="J210" s="15"/>
      <c r="K210" s="17"/>
      <c r="L210" s="17"/>
      <c r="M210" s="17"/>
      <c r="N210" s="17"/>
      <c r="O210" s="17"/>
      <c r="P210" s="17"/>
      <c r="Q210" s="15"/>
      <c r="R210" s="18"/>
      <c r="S210" s="12"/>
      <c r="U210" s="31" t="str">
        <f t="shared" si="39"/>
        <v/>
      </c>
      <c r="V210" s="26" t="str">
        <f>IF(U210="", "", IF(COUNTIF($U$10:U209, U210)&gt;0, "", MAX($V$8:V209)+1))</f>
        <v/>
      </c>
      <c r="W210" s="26">
        <v>201</v>
      </c>
      <c r="X210" s="31" t="str">
        <f t="shared" si="40"/>
        <v/>
      </c>
      <c r="Y210" s="26" t="str">
        <f t="shared" si="41"/>
        <v/>
      </c>
      <c r="Z210" s="34" t="str">
        <f t="shared" si="42"/>
        <v/>
      </c>
      <c r="AA210" s="26" t="str">
        <f t="shared" si="43"/>
        <v/>
      </c>
      <c r="AC210" s="31" t="str">
        <f t="shared" si="44"/>
        <v/>
      </c>
      <c r="AE210" s="34" t="str">
        <f t="shared" si="45"/>
        <v/>
      </c>
      <c r="AF210" s="7" t="str">
        <f t="shared" si="46"/>
        <v/>
      </c>
      <c r="AG210" s="7" t="str">
        <f t="shared" si="47"/>
        <v/>
      </c>
      <c r="AH210" s="43" t="str">
        <f t="shared" si="48"/>
        <v/>
      </c>
      <c r="AJ210" s="26" t="str">
        <f>IF(B210="", "", IF(OR(M210=$AA$3, N210=$AA$3), MAX($AJ$9:AJ209)+1))</f>
        <v/>
      </c>
      <c r="AL210" s="26" t="str">
        <f t="shared" si="49"/>
        <v/>
      </c>
      <c r="AM210" s="59" t="str">
        <f t="shared" si="50"/>
        <v/>
      </c>
      <c r="AO210" s="26" t="str">
        <f t="shared" si="51"/>
        <v/>
      </c>
      <c r="AP210" s="26" t="str">
        <f>IFERROR(RANK(AO210, $AO$10:$AO$2509, 0)+COUNTIF($AO$10:AO210, AO210)-1, "")</f>
        <v/>
      </c>
    </row>
    <row r="211" spans="1:42" x14ac:dyDescent="0.25">
      <c r="A211" s="12"/>
      <c r="B211" s="14"/>
      <c r="C211" s="15"/>
      <c r="D211" s="79"/>
      <c r="E211" s="16"/>
      <c r="F211" s="15"/>
      <c r="G211" s="15"/>
      <c r="H211" s="15"/>
      <c r="I211" s="15"/>
      <c r="J211" s="15"/>
      <c r="K211" s="17"/>
      <c r="L211" s="17"/>
      <c r="M211" s="17"/>
      <c r="N211" s="17"/>
      <c r="O211" s="17"/>
      <c r="P211" s="17"/>
      <c r="Q211" s="15"/>
      <c r="R211" s="18"/>
      <c r="S211" s="12"/>
      <c r="U211" s="31" t="str">
        <f t="shared" si="39"/>
        <v/>
      </c>
      <c r="V211" s="26" t="str">
        <f>IF(U211="", "", IF(COUNTIF($U$10:U210, U211)&gt;0, "", MAX($V$8:V210)+1))</f>
        <v/>
      </c>
      <c r="W211" s="26">
        <v>202</v>
      </c>
      <c r="X211" s="31" t="str">
        <f t="shared" si="40"/>
        <v/>
      </c>
      <c r="Y211" s="26" t="str">
        <f t="shared" si="41"/>
        <v/>
      </c>
      <c r="Z211" s="34" t="str">
        <f t="shared" si="42"/>
        <v/>
      </c>
      <c r="AA211" s="26" t="str">
        <f t="shared" si="43"/>
        <v/>
      </c>
      <c r="AC211" s="31" t="str">
        <f t="shared" si="44"/>
        <v/>
      </c>
      <c r="AE211" s="34" t="str">
        <f t="shared" si="45"/>
        <v/>
      </c>
      <c r="AF211" s="7" t="str">
        <f t="shared" si="46"/>
        <v/>
      </c>
      <c r="AG211" s="7" t="str">
        <f t="shared" si="47"/>
        <v/>
      </c>
      <c r="AH211" s="43" t="str">
        <f t="shared" si="48"/>
        <v/>
      </c>
      <c r="AJ211" s="26" t="str">
        <f>IF(B211="", "", IF(OR(M211=$AA$3, N211=$AA$3), MAX($AJ$9:AJ210)+1))</f>
        <v/>
      </c>
      <c r="AL211" s="26" t="str">
        <f t="shared" si="49"/>
        <v/>
      </c>
      <c r="AM211" s="59" t="str">
        <f t="shared" si="50"/>
        <v/>
      </c>
      <c r="AO211" s="26" t="str">
        <f t="shared" si="51"/>
        <v/>
      </c>
      <c r="AP211" s="26" t="str">
        <f>IFERROR(RANK(AO211, $AO$10:$AO$2509, 0)+COUNTIF($AO$10:AO211, AO211)-1, "")</f>
        <v/>
      </c>
    </row>
    <row r="212" spans="1:42" x14ac:dyDescent="0.25">
      <c r="A212" s="12"/>
      <c r="B212" s="14"/>
      <c r="C212" s="15"/>
      <c r="D212" s="79"/>
      <c r="E212" s="16"/>
      <c r="F212" s="15"/>
      <c r="G212" s="15"/>
      <c r="H212" s="15"/>
      <c r="I212" s="15"/>
      <c r="J212" s="15"/>
      <c r="K212" s="17"/>
      <c r="L212" s="17"/>
      <c r="M212" s="17"/>
      <c r="N212" s="17"/>
      <c r="O212" s="17"/>
      <c r="P212" s="17"/>
      <c r="Q212" s="15"/>
      <c r="R212" s="18"/>
      <c r="S212" s="12"/>
      <c r="U212" s="31" t="str">
        <f t="shared" si="39"/>
        <v/>
      </c>
      <c r="V212" s="26" t="str">
        <f>IF(U212="", "", IF(COUNTIF($U$10:U211, U212)&gt;0, "", MAX($V$8:V211)+1))</f>
        <v/>
      </c>
      <c r="W212" s="26">
        <v>203</v>
      </c>
      <c r="X212" s="31" t="str">
        <f t="shared" si="40"/>
        <v/>
      </c>
      <c r="Y212" s="26" t="str">
        <f t="shared" si="41"/>
        <v/>
      </c>
      <c r="Z212" s="34" t="str">
        <f t="shared" si="42"/>
        <v/>
      </c>
      <c r="AA212" s="26" t="str">
        <f t="shared" si="43"/>
        <v/>
      </c>
      <c r="AC212" s="31" t="str">
        <f t="shared" si="44"/>
        <v/>
      </c>
      <c r="AE212" s="34" t="str">
        <f t="shared" si="45"/>
        <v/>
      </c>
      <c r="AF212" s="7" t="str">
        <f t="shared" si="46"/>
        <v/>
      </c>
      <c r="AG212" s="7" t="str">
        <f t="shared" si="47"/>
        <v/>
      </c>
      <c r="AH212" s="43" t="str">
        <f t="shared" si="48"/>
        <v/>
      </c>
      <c r="AJ212" s="26" t="str">
        <f>IF(B212="", "", IF(OR(M212=$AA$3, N212=$AA$3), MAX($AJ$9:AJ211)+1))</f>
        <v/>
      </c>
      <c r="AL212" s="26" t="str">
        <f t="shared" si="49"/>
        <v/>
      </c>
      <c r="AM212" s="59" t="str">
        <f t="shared" si="50"/>
        <v/>
      </c>
      <c r="AO212" s="26" t="str">
        <f t="shared" si="51"/>
        <v/>
      </c>
      <c r="AP212" s="26" t="str">
        <f>IFERROR(RANK(AO212, $AO$10:$AO$2509, 0)+COUNTIF($AO$10:AO212, AO212)-1, "")</f>
        <v/>
      </c>
    </row>
    <row r="213" spans="1:42" x14ac:dyDescent="0.25">
      <c r="A213" s="12"/>
      <c r="B213" s="14"/>
      <c r="C213" s="15"/>
      <c r="D213" s="79"/>
      <c r="E213" s="16"/>
      <c r="F213" s="15"/>
      <c r="G213" s="15"/>
      <c r="H213" s="15"/>
      <c r="I213" s="15"/>
      <c r="J213" s="15"/>
      <c r="K213" s="17"/>
      <c r="L213" s="17"/>
      <c r="M213" s="17"/>
      <c r="N213" s="17"/>
      <c r="O213" s="17"/>
      <c r="P213" s="17"/>
      <c r="Q213" s="15"/>
      <c r="R213" s="18"/>
      <c r="S213" s="12"/>
      <c r="U213" s="31" t="str">
        <f t="shared" si="39"/>
        <v/>
      </c>
      <c r="V213" s="26" t="str">
        <f>IF(U213="", "", IF(COUNTIF($U$10:U212, U213)&gt;0, "", MAX($V$8:V212)+1))</f>
        <v/>
      </c>
      <c r="W213" s="26">
        <v>204</v>
      </c>
      <c r="X213" s="31" t="str">
        <f t="shared" si="40"/>
        <v/>
      </c>
      <c r="Y213" s="26" t="str">
        <f t="shared" si="41"/>
        <v/>
      </c>
      <c r="Z213" s="34" t="str">
        <f t="shared" si="42"/>
        <v/>
      </c>
      <c r="AA213" s="26" t="str">
        <f t="shared" si="43"/>
        <v/>
      </c>
      <c r="AC213" s="31" t="str">
        <f t="shared" si="44"/>
        <v/>
      </c>
      <c r="AE213" s="34" t="str">
        <f t="shared" si="45"/>
        <v/>
      </c>
      <c r="AF213" s="7" t="str">
        <f t="shared" si="46"/>
        <v/>
      </c>
      <c r="AG213" s="7" t="str">
        <f t="shared" si="47"/>
        <v/>
      </c>
      <c r="AH213" s="43" t="str">
        <f t="shared" si="48"/>
        <v/>
      </c>
      <c r="AJ213" s="26" t="str">
        <f>IF(B213="", "", IF(OR(M213=$AA$3, N213=$AA$3), MAX($AJ$9:AJ212)+1))</f>
        <v/>
      </c>
      <c r="AL213" s="26" t="str">
        <f t="shared" si="49"/>
        <v/>
      </c>
      <c r="AM213" s="59" t="str">
        <f t="shared" si="50"/>
        <v/>
      </c>
      <c r="AO213" s="26" t="str">
        <f t="shared" si="51"/>
        <v/>
      </c>
      <c r="AP213" s="26" t="str">
        <f>IFERROR(RANK(AO213, $AO$10:$AO$2509, 0)+COUNTIF($AO$10:AO213, AO213)-1, "")</f>
        <v/>
      </c>
    </row>
    <row r="214" spans="1:42" x14ac:dyDescent="0.25">
      <c r="A214" s="12"/>
      <c r="B214" s="14"/>
      <c r="C214" s="15"/>
      <c r="D214" s="79"/>
      <c r="E214" s="16"/>
      <c r="F214" s="15"/>
      <c r="G214" s="15"/>
      <c r="H214" s="15"/>
      <c r="I214" s="15"/>
      <c r="J214" s="15"/>
      <c r="K214" s="17"/>
      <c r="L214" s="17"/>
      <c r="M214" s="17"/>
      <c r="N214" s="17"/>
      <c r="O214" s="17"/>
      <c r="P214" s="17"/>
      <c r="Q214" s="15"/>
      <c r="R214" s="18"/>
      <c r="S214" s="12"/>
      <c r="U214" s="31" t="str">
        <f t="shared" si="39"/>
        <v/>
      </c>
      <c r="V214" s="26" t="str">
        <f>IF(U214="", "", IF(COUNTIF($U$10:U213, U214)&gt;0, "", MAX($V$8:V213)+1))</f>
        <v/>
      </c>
      <c r="W214" s="26">
        <v>205</v>
      </c>
      <c r="X214" s="31" t="str">
        <f t="shared" si="40"/>
        <v/>
      </c>
      <c r="Y214" s="26" t="str">
        <f t="shared" si="41"/>
        <v/>
      </c>
      <c r="Z214" s="34" t="str">
        <f t="shared" si="42"/>
        <v/>
      </c>
      <c r="AA214" s="26" t="str">
        <f t="shared" si="43"/>
        <v/>
      </c>
      <c r="AC214" s="31" t="str">
        <f t="shared" si="44"/>
        <v/>
      </c>
      <c r="AE214" s="34" t="str">
        <f t="shared" si="45"/>
        <v/>
      </c>
      <c r="AF214" s="7" t="str">
        <f t="shared" si="46"/>
        <v/>
      </c>
      <c r="AG214" s="7" t="str">
        <f t="shared" si="47"/>
        <v/>
      </c>
      <c r="AH214" s="43" t="str">
        <f t="shared" si="48"/>
        <v/>
      </c>
      <c r="AJ214" s="26" t="str">
        <f>IF(B214="", "", IF(OR(M214=$AA$3, N214=$AA$3), MAX($AJ$9:AJ213)+1))</f>
        <v/>
      </c>
      <c r="AL214" s="26" t="str">
        <f t="shared" si="49"/>
        <v/>
      </c>
      <c r="AM214" s="59" t="str">
        <f t="shared" si="50"/>
        <v/>
      </c>
      <c r="AO214" s="26" t="str">
        <f t="shared" si="51"/>
        <v/>
      </c>
      <c r="AP214" s="26" t="str">
        <f>IFERROR(RANK(AO214, $AO$10:$AO$2509, 0)+COUNTIF($AO$10:AO214, AO214)-1, "")</f>
        <v/>
      </c>
    </row>
    <row r="215" spans="1:42" x14ac:dyDescent="0.25">
      <c r="A215" s="12"/>
      <c r="B215" s="14"/>
      <c r="C215" s="15"/>
      <c r="D215" s="79"/>
      <c r="E215" s="16"/>
      <c r="F215" s="15"/>
      <c r="G215" s="15"/>
      <c r="H215" s="15"/>
      <c r="I215" s="15"/>
      <c r="J215" s="15"/>
      <c r="K215" s="17"/>
      <c r="L215" s="17"/>
      <c r="M215" s="17"/>
      <c r="N215" s="17"/>
      <c r="O215" s="17"/>
      <c r="P215" s="17"/>
      <c r="Q215" s="15"/>
      <c r="R215" s="18"/>
      <c r="S215" s="12"/>
      <c r="U215" s="31" t="str">
        <f t="shared" si="39"/>
        <v/>
      </c>
      <c r="V215" s="26" t="str">
        <f>IF(U215="", "", IF(COUNTIF($U$10:U214, U215)&gt;0, "", MAX($V$8:V214)+1))</f>
        <v/>
      </c>
      <c r="W215" s="26">
        <v>206</v>
      </c>
      <c r="X215" s="31" t="str">
        <f t="shared" si="40"/>
        <v/>
      </c>
      <c r="Y215" s="26" t="str">
        <f t="shared" si="41"/>
        <v/>
      </c>
      <c r="Z215" s="34" t="str">
        <f t="shared" si="42"/>
        <v/>
      </c>
      <c r="AA215" s="26" t="str">
        <f t="shared" si="43"/>
        <v/>
      </c>
      <c r="AC215" s="31" t="str">
        <f t="shared" si="44"/>
        <v/>
      </c>
      <c r="AE215" s="34" t="str">
        <f t="shared" si="45"/>
        <v/>
      </c>
      <c r="AF215" s="7" t="str">
        <f t="shared" si="46"/>
        <v/>
      </c>
      <c r="AG215" s="7" t="str">
        <f t="shared" si="47"/>
        <v/>
      </c>
      <c r="AH215" s="43" t="str">
        <f t="shared" si="48"/>
        <v/>
      </c>
      <c r="AJ215" s="26" t="str">
        <f>IF(B215="", "", IF(OR(M215=$AA$3, N215=$AA$3), MAX($AJ$9:AJ214)+1))</f>
        <v/>
      </c>
      <c r="AL215" s="26" t="str">
        <f t="shared" si="49"/>
        <v/>
      </c>
      <c r="AM215" s="59" t="str">
        <f t="shared" si="50"/>
        <v/>
      </c>
      <c r="AO215" s="26" t="str">
        <f t="shared" si="51"/>
        <v/>
      </c>
      <c r="AP215" s="26" t="str">
        <f>IFERROR(RANK(AO215, $AO$10:$AO$2509, 0)+COUNTIF($AO$10:AO215, AO215)-1, "")</f>
        <v/>
      </c>
    </row>
    <row r="216" spans="1:42" x14ac:dyDescent="0.25">
      <c r="A216" s="12"/>
      <c r="B216" s="14"/>
      <c r="C216" s="15"/>
      <c r="D216" s="79"/>
      <c r="E216" s="16"/>
      <c r="F216" s="15"/>
      <c r="G216" s="15"/>
      <c r="H216" s="15"/>
      <c r="I216" s="15"/>
      <c r="J216" s="15"/>
      <c r="K216" s="17"/>
      <c r="L216" s="17"/>
      <c r="M216" s="17"/>
      <c r="N216" s="17"/>
      <c r="O216" s="17"/>
      <c r="P216" s="17"/>
      <c r="Q216" s="15"/>
      <c r="R216" s="18"/>
      <c r="S216" s="12"/>
      <c r="U216" s="31" t="str">
        <f t="shared" si="39"/>
        <v/>
      </c>
      <c r="V216" s="26" t="str">
        <f>IF(U216="", "", IF(COUNTIF($U$10:U215, U216)&gt;0, "", MAX($V$8:V215)+1))</f>
        <v/>
      </c>
      <c r="W216" s="26">
        <v>207</v>
      </c>
      <c r="X216" s="31" t="str">
        <f t="shared" si="40"/>
        <v/>
      </c>
      <c r="Y216" s="26" t="str">
        <f t="shared" si="41"/>
        <v/>
      </c>
      <c r="Z216" s="34" t="str">
        <f t="shared" si="42"/>
        <v/>
      </c>
      <c r="AA216" s="26" t="str">
        <f t="shared" si="43"/>
        <v/>
      </c>
      <c r="AC216" s="31" t="str">
        <f t="shared" si="44"/>
        <v/>
      </c>
      <c r="AE216" s="34" t="str">
        <f t="shared" si="45"/>
        <v/>
      </c>
      <c r="AF216" s="7" t="str">
        <f t="shared" si="46"/>
        <v/>
      </c>
      <c r="AG216" s="7" t="str">
        <f t="shared" si="47"/>
        <v/>
      </c>
      <c r="AH216" s="43" t="str">
        <f t="shared" si="48"/>
        <v/>
      </c>
      <c r="AJ216" s="26" t="str">
        <f>IF(B216="", "", IF(OR(M216=$AA$3, N216=$AA$3), MAX($AJ$9:AJ215)+1))</f>
        <v/>
      </c>
      <c r="AL216" s="26" t="str">
        <f t="shared" si="49"/>
        <v/>
      </c>
      <c r="AM216" s="59" t="str">
        <f t="shared" si="50"/>
        <v/>
      </c>
      <c r="AO216" s="26" t="str">
        <f t="shared" si="51"/>
        <v/>
      </c>
      <c r="AP216" s="26" t="str">
        <f>IFERROR(RANK(AO216, $AO$10:$AO$2509, 0)+COUNTIF($AO$10:AO216, AO216)-1, "")</f>
        <v/>
      </c>
    </row>
    <row r="217" spans="1:42" x14ac:dyDescent="0.25">
      <c r="A217" s="12"/>
      <c r="B217" s="14"/>
      <c r="C217" s="15"/>
      <c r="D217" s="79"/>
      <c r="E217" s="16"/>
      <c r="F217" s="15"/>
      <c r="G217" s="15"/>
      <c r="H217" s="15"/>
      <c r="I217" s="15"/>
      <c r="J217" s="15"/>
      <c r="K217" s="17"/>
      <c r="L217" s="17"/>
      <c r="M217" s="17"/>
      <c r="N217" s="17"/>
      <c r="O217" s="17"/>
      <c r="P217" s="17"/>
      <c r="Q217" s="15"/>
      <c r="R217" s="18"/>
      <c r="S217" s="12"/>
      <c r="U217" s="31" t="str">
        <f t="shared" si="39"/>
        <v/>
      </c>
      <c r="V217" s="26" t="str">
        <f>IF(U217="", "", IF(COUNTIF($U$10:U216, U217)&gt;0, "", MAX($V$8:V216)+1))</f>
        <v/>
      </c>
      <c r="W217" s="26">
        <v>208</v>
      </c>
      <c r="X217" s="31" t="str">
        <f t="shared" si="40"/>
        <v/>
      </c>
      <c r="Y217" s="26" t="str">
        <f t="shared" si="41"/>
        <v/>
      </c>
      <c r="Z217" s="34" t="str">
        <f t="shared" si="42"/>
        <v/>
      </c>
      <c r="AA217" s="26" t="str">
        <f t="shared" si="43"/>
        <v/>
      </c>
      <c r="AC217" s="31" t="str">
        <f t="shared" si="44"/>
        <v/>
      </c>
      <c r="AE217" s="34" t="str">
        <f t="shared" si="45"/>
        <v/>
      </c>
      <c r="AF217" s="7" t="str">
        <f t="shared" si="46"/>
        <v/>
      </c>
      <c r="AG217" s="7" t="str">
        <f t="shared" si="47"/>
        <v/>
      </c>
      <c r="AH217" s="43" t="str">
        <f t="shared" si="48"/>
        <v/>
      </c>
      <c r="AJ217" s="26" t="str">
        <f>IF(B217="", "", IF(OR(M217=$AA$3, N217=$AA$3), MAX($AJ$9:AJ216)+1))</f>
        <v/>
      </c>
      <c r="AL217" s="26" t="str">
        <f t="shared" si="49"/>
        <v/>
      </c>
      <c r="AM217" s="59" t="str">
        <f t="shared" si="50"/>
        <v/>
      </c>
      <c r="AO217" s="26" t="str">
        <f t="shared" si="51"/>
        <v/>
      </c>
      <c r="AP217" s="26" t="str">
        <f>IFERROR(RANK(AO217, $AO$10:$AO$2509, 0)+COUNTIF($AO$10:AO217, AO217)-1, "")</f>
        <v/>
      </c>
    </row>
    <row r="218" spans="1:42" x14ac:dyDescent="0.25">
      <c r="A218" s="12"/>
      <c r="B218" s="14"/>
      <c r="C218" s="15"/>
      <c r="D218" s="79"/>
      <c r="E218" s="16"/>
      <c r="F218" s="15"/>
      <c r="G218" s="15"/>
      <c r="H218" s="15"/>
      <c r="I218" s="15"/>
      <c r="J218" s="15"/>
      <c r="K218" s="17"/>
      <c r="L218" s="17"/>
      <c r="M218" s="17"/>
      <c r="N218" s="17"/>
      <c r="O218" s="17"/>
      <c r="P218" s="17"/>
      <c r="Q218" s="15"/>
      <c r="R218" s="18"/>
      <c r="S218" s="12"/>
      <c r="U218" s="31" t="str">
        <f t="shared" si="39"/>
        <v/>
      </c>
      <c r="V218" s="26" t="str">
        <f>IF(U218="", "", IF(COUNTIF($U$10:U217, U218)&gt;0, "", MAX($V$8:V217)+1))</f>
        <v/>
      </c>
      <c r="W218" s="26">
        <v>209</v>
      </c>
      <c r="X218" s="31" t="str">
        <f t="shared" si="40"/>
        <v/>
      </c>
      <c r="Y218" s="26" t="str">
        <f t="shared" si="41"/>
        <v/>
      </c>
      <c r="Z218" s="34" t="str">
        <f t="shared" si="42"/>
        <v/>
      </c>
      <c r="AA218" s="26" t="str">
        <f t="shared" si="43"/>
        <v/>
      </c>
      <c r="AC218" s="31" t="str">
        <f t="shared" si="44"/>
        <v/>
      </c>
      <c r="AE218" s="34" t="str">
        <f t="shared" si="45"/>
        <v/>
      </c>
      <c r="AF218" s="7" t="str">
        <f t="shared" si="46"/>
        <v/>
      </c>
      <c r="AG218" s="7" t="str">
        <f t="shared" si="47"/>
        <v/>
      </c>
      <c r="AH218" s="43" t="str">
        <f t="shared" si="48"/>
        <v/>
      </c>
      <c r="AJ218" s="26" t="str">
        <f>IF(B218="", "", IF(OR(M218=$AA$3, N218=$AA$3), MAX($AJ$9:AJ217)+1))</f>
        <v/>
      </c>
      <c r="AL218" s="26" t="str">
        <f t="shared" si="49"/>
        <v/>
      </c>
      <c r="AM218" s="59" t="str">
        <f t="shared" si="50"/>
        <v/>
      </c>
      <c r="AO218" s="26" t="str">
        <f t="shared" si="51"/>
        <v/>
      </c>
      <c r="AP218" s="26" t="str">
        <f>IFERROR(RANK(AO218, $AO$10:$AO$2509, 0)+COUNTIF($AO$10:AO218, AO218)-1, "")</f>
        <v/>
      </c>
    </row>
    <row r="219" spans="1:42" x14ac:dyDescent="0.25">
      <c r="A219" s="12"/>
      <c r="B219" s="14"/>
      <c r="C219" s="15"/>
      <c r="D219" s="79"/>
      <c r="E219" s="16"/>
      <c r="F219" s="15"/>
      <c r="G219" s="15"/>
      <c r="H219" s="15"/>
      <c r="I219" s="15"/>
      <c r="J219" s="15"/>
      <c r="K219" s="17"/>
      <c r="L219" s="17"/>
      <c r="M219" s="17"/>
      <c r="N219" s="17"/>
      <c r="O219" s="17"/>
      <c r="P219" s="17"/>
      <c r="Q219" s="15"/>
      <c r="R219" s="18"/>
      <c r="S219" s="12"/>
      <c r="U219" s="31" t="str">
        <f t="shared" si="39"/>
        <v/>
      </c>
      <c r="V219" s="26" t="str">
        <f>IF(U219="", "", IF(COUNTIF($U$10:U218, U219)&gt;0, "", MAX($V$8:V218)+1))</f>
        <v/>
      </c>
      <c r="W219" s="26">
        <v>210</v>
      </c>
      <c r="X219" s="31" t="str">
        <f t="shared" si="40"/>
        <v/>
      </c>
      <c r="Y219" s="26" t="str">
        <f t="shared" si="41"/>
        <v/>
      </c>
      <c r="Z219" s="34" t="str">
        <f t="shared" si="42"/>
        <v/>
      </c>
      <c r="AA219" s="26" t="str">
        <f t="shared" si="43"/>
        <v/>
      </c>
      <c r="AC219" s="31" t="str">
        <f t="shared" si="44"/>
        <v/>
      </c>
      <c r="AE219" s="34" t="str">
        <f t="shared" si="45"/>
        <v/>
      </c>
      <c r="AF219" s="7" t="str">
        <f t="shared" si="46"/>
        <v/>
      </c>
      <c r="AG219" s="7" t="str">
        <f t="shared" si="47"/>
        <v/>
      </c>
      <c r="AH219" s="43" t="str">
        <f t="shared" si="48"/>
        <v/>
      </c>
      <c r="AJ219" s="26" t="str">
        <f>IF(B219="", "", IF(OR(M219=$AA$3, N219=$AA$3), MAX($AJ$9:AJ218)+1))</f>
        <v/>
      </c>
      <c r="AL219" s="26" t="str">
        <f t="shared" si="49"/>
        <v/>
      </c>
      <c r="AM219" s="59" t="str">
        <f t="shared" si="50"/>
        <v/>
      </c>
      <c r="AO219" s="26" t="str">
        <f t="shared" si="51"/>
        <v/>
      </c>
      <c r="AP219" s="26" t="str">
        <f>IFERROR(RANK(AO219, $AO$10:$AO$2509, 0)+COUNTIF($AO$10:AO219, AO219)-1, "")</f>
        <v/>
      </c>
    </row>
    <row r="220" spans="1:42" x14ac:dyDescent="0.25">
      <c r="A220" s="12"/>
      <c r="B220" s="14"/>
      <c r="C220" s="15"/>
      <c r="D220" s="79"/>
      <c r="E220" s="16"/>
      <c r="F220" s="15"/>
      <c r="G220" s="15"/>
      <c r="H220" s="15"/>
      <c r="I220" s="15"/>
      <c r="J220" s="15"/>
      <c r="K220" s="17"/>
      <c r="L220" s="17"/>
      <c r="M220" s="17"/>
      <c r="N220" s="17"/>
      <c r="O220" s="17"/>
      <c r="P220" s="17"/>
      <c r="Q220" s="15"/>
      <c r="R220" s="18"/>
      <c r="S220" s="12"/>
      <c r="U220" s="31" t="str">
        <f t="shared" si="39"/>
        <v/>
      </c>
      <c r="V220" s="26" t="str">
        <f>IF(U220="", "", IF(COUNTIF($U$10:U219, U220)&gt;0, "", MAX($V$8:V219)+1))</f>
        <v/>
      </c>
      <c r="W220" s="26">
        <v>211</v>
      </c>
      <c r="X220" s="31" t="str">
        <f t="shared" si="40"/>
        <v/>
      </c>
      <c r="Y220" s="26" t="str">
        <f t="shared" si="41"/>
        <v/>
      </c>
      <c r="Z220" s="34" t="str">
        <f t="shared" si="42"/>
        <v/>
      </c>
      <c r="AA220" s="26" t="str">
        <f t="shared" si="43"/>
        <v/>
      </c>
      <c r="AC220" s="31" t="str">
        <f t="shared" si="44"/>
        <v/>
      </c>
      <c r="AE220" s="34" t="str">
        <f t="shared" si="45"/>
        <v/>
      </c>
      <c r="AF220" s="7" t="str">
        <f t="shared" si="46"/>
        <v/>
      </c>
      <c r="AG220" s="7" t="str">
        <f t="shared" si="47"/>
        <v/>
      </c>
      <c r="AH220" s="43" t="str">
        <f t="shared" si="48"/>
        <v/>
      </c>
      <c r="AJ220" s="26" t="str">
        <f>IF(B220="", "", IF(OR(M220=$AA$3, N220=$AA$3), MAX($AJ$9:AJ219)+1))</f>
        <v/>
      </c>
      <c r="AL220" s="26" t="str">
        <f t="shared" si="49"/>
        <v/>
      </c>
      <c r="AM220" s="59" t="str">
        <f t="shared" si="50"/>
        <v/>
      </c>
      <c r="AO220" s="26" t="str">
        <f t="shared" si="51"/>
        <v/>
      </c>
      <c r="AP220" s="26" t="str">
        <f>IFERROR(RANK(AO220, $AO$10:$AO$2509, 0)+COUNTIF($AO$10:AO220, AO220)-1, "")</f>
        <v/>
      </c>
    </row>
    <row r="221" spans="1:42" x14ac:dyDescent="0.25">
      <c r="A221" s="12"/>
      <c r="B221" s="14"/>
      <c r="C221" s="15"/>
      <c r="D221" s="79"/>
      <c r="E221" s="16"/>
      <c r="F221" s="15"/>
      <c r="G221" s="15"/>
      <c r="H221" s="15"/>
      <c r="I221" s="15"/>
      <c r="J221" s="15"/>
      <c r="K221" s="17"/>
      <c r="L221" s="17"/>
      <c r="M221" s="17"/>
      <c r="N221" s="17"/>
      <c r="O221" s="17"/>
      <c r="P221" s="17"/>
      <c r="Q221" s="15"/>
      <c r="R221" s="18"/>
      <c r="S221" s="12"/>
      <c r="U221" s="31" t="str">
        <f t="shared" si="39"/>
        <v/>
      </c>
      <c r="V221" s="26" t="str">
        <f>IF(U221="", "", IF(COUNTIF($U$10:U220, U221)&gt;0, "", MAX($V$8:V220)+1))</f>
        <v/>
      </c>
      <c r="W221" s="26">
        <v>212</v>
      </c>
      <c r="X221" s="31" t="str">
        <f t="shared" si="40"/>
        <v/>
      </c>
      <c r="Y221" s="26" t="str">
        <f t="shared" si="41"/>
        <v/>
      </c>
      <c r="Z221" s="34" t="str">
        <f t="shared" si="42"/>
        <v/>
      </c>
      <c r="AA221" s="26" t="str">
        <f t="shared" si="43"/>
        <v/>
      </c>
      <c r="AC221" s="31" t="str">
        <f t="shared" si="44"/>
        <v/>
      </c>
      <c r="AE221" s="34" t="str">
        <f t="shared" si="45"/>
        <v/>
      </c>
      <c r="AF221" s="7" t="str">
        <f t="shared" si="46"/>
        <v/>
      </c>
      <c r="AG221" s="7" t="str">
        <f t="shared" si="47"/>
        <v/>
      </c>
      <c r="AH221" s="43" t="str">
        <f t="shared" si="48"/>
        <v/>
      </c>
      <c r="AJ221" s="26" t="str">
        <f>IF(B221="", "", IF(OR(M221=$AA$3, N221=$AA$3), MAX($AJ$9:AJ220)+1))</f>
        <v/>
      </c>
      <c r="AL221" s="26" t="str">
        <f t="shared" si="49"/>
        <v/>
      </c>
      <c r="AM221" s="59" t="str">
        <f t="shared" si="50"/>
        <v/>
      </c>
      <c r="AO221" s="26" t="str">
        <f t="shared" si="51"/>
        <v/>
      </c>
      <c r="AP221" s="26" t="str">
        <f>IFERROR(RANK(AO221, $AO$10:$AO$2509, 0)+COUNTIF($AO$10:AO221, AO221)-1, "")</f>
        <v/>
      </c>
    </row>
    <row r="222" spans="1:42" x14ac:dyDescent="0.25">
      <c r="A222" s="12"/>
      <c r="B222" s="14"/>
      <c r="C222" s="15"/>
      <c r="D222" s="79"/>
      <c r="E222" s="16"/>
      <c r="F222" s="15"/>
      <c r="G222" s="15"/>
      <c r="H222" s="15"/>
      <c r="I222" s="15"/>
      <c r="J222" s="15"/>
      <c r="K222" s="17"/>
      <c r="L222" s="17"/>
      <c r="M222" s="17"/>
      <c r="N222" s="17"/>
      <c r="O222" s="17"/>
      <c r="P222" s="17"/>
      <c r="Q222" s="15"/>
      <c r="R222" s="18"/>
      <c r="S222" s="12"/>
      <c r="U222" s="31" t="str">
        <f t="shared" si="39"/>
        <v/>
      </c>
      <c r="V222" s="26" t="str">
        <f>IF(U222="", "", IF(COUNTIF($U$10:U221, U222)&gt;0, "", MAX($V$8:V221)+1))</f>
        <v/>
      </c>
      <c r="W222" s="26">
        <v>213</v>
      </c>
      <c r="X222" s="31" t="str">
        <f t="shared" si="40"/>
        <v/>
      </c>
      <c r="Y222" s="26" t="str">
        <f t="shared" si="41"/>
        <v/>
      </c>
      <c r="Z222" s="34" t="str">
        <f t="shared" si="42"/>
        <v/>
      </c>
      <c r="AA222" s="26" t="str">
        <f t="shared" si="43"/>
        <v/>
      </c>
      <c r="AC222" s="31" t="str">
        <f t="shared" si="44"/>
        <v/>
      </c>
      <c r="AE222" s="34" t="str">
        <f t="shared" si="45"/>
        <v/>
      </c>
      <c r="AF222" s="7" t="str">
        <f t="shared" si="46"/>
        <v/>
      </c>
      <c r="AG222" s="7" t="str">
        <f t="shared" si="47"/>
        <v/>
      </c>
      <c r="AH222" s="43" t="str">
        <f t="shared" si="48"/>
        <v/>
      </c>
      <c r="AJ222" s="26" t="str">
        <f>IF(B222="", "", IF(OR(M222=$AA$3, N222=$AA$3), MAX($AJ$9:AJ221)+1))</f>
        <v/>
      </c>
      <c r="AL222" s="26" t="str">
        <f t="shared" si="49"/>
        <v/>
      </c>
      <c r="AM222" s="59" t="str">
        <f t="shared" si="50"/>
        <v/>
      </c>
      <c r="AO222" s="26" t="str">
        <f t="shared" si="51"/>
        <v/>
      </c>
      <c r="AP222" s="26" t="str">
        <f>IFERROR(RANK(AO222, $AO$10:$AO$2509, 0)+COUNTIF($AO$10:AO222, AO222)-1, "")</f>
        <v/>
      </c>
    </row>
    <row r="223" spans="1:42" x14ac:dyDescent="0.25">
      <c r="A223" s="12"/>
      <c r="B223" s="14"/>
      <c r="C223" s="15"/>
      <c r="D223" s="79"/>
      <c r="E223" s="16"/>
      <c r="F223" s="15"/>
      <c r="G223" s="15"/>
      <c r="H223" s="15"/>
      <c r="I223" s="15"/>
      <c r="J223" s="15"/>
      <c r="K223" s="17"/>
      <c r="L223" s="17"/>
      <c r="M223" s="17"/>
      <c r="N223" s="17"/>
      <c r="O223" s="17"/>
      <c r="P223" s="17"/>
      <c r="Q223" s="15"/>
      <c r="R223" s="18"/>
      <c r="S223" s="12"/>
      <c r="U223" s="31" t="str">
        <f t="shared" si="39"/>
        <v/>
      </c>
      <c r="V223" s="26" t="str">
        <f>IF(U223="", "", IF(COUNTIF($U$10:U222, U223)&gt;0, "", MAX($V$8:V222)+1))</f>
        <v/>
      </c>
      <c r="W223" s="26">
        <v>214</v>
      </c>
      <c r="X223" s="31" t="str">
        <f t="shared" si="40"/>
        <v/>
      </c>
      <c r="Y223" s="26" t="str">
        <f t="shared" si="41"/>
        <v/>
      </c>
      <c r="Z223" s="34" t="str">
        <f t="shared" si="42"/>
        <v/>
      </c>
      <c r="AA223" s="26" t="str">
        <f t="shared" si="43"/>
        <v/>
      </c>
      <c r="AC223" s="31" t="str">
        <f t="shared" si="44"/>
        <v/>
      </c>
      <c r="AE223" s="34" t="str">
        <f t="shared" si="45"/>
        <v/>
      </c>
      <c r="AF223" s="7" t="str">
        <f t="shared" si="46"/>
        <v/>
      </c>
      <c r="AG223" s="7" t="str">
        <f t="shared" si="47"/>
        <v/>
      </c>
      <c r="AH223" s="43" t="str">
        <f t="shared" si="48"/>
        <v/>
      </c>
      <c r="AJ223" s="26" t="str">
        <f>IF(B223="", "", IF(OR(M223=$AA$3, N223=$AA$3), MAX($AJ$9:AJ222)+1))</f>
        <v/>
      </c>
      <c r="AL223" s="26" t="str">
        <f t="shared" si="49"/>
        <v/>
      </c>
      <c r="AM223" s="59" t="str">
        <f t="shared" si="50"/>
        <v/>
      </c>
      <c r="AO223" s="26" t="str">
        <f t="shared" si="51"/>
        <v/>
      </c>
      <c r="AP223" s="26" t="str">
        <f>IFERROR(RANK(AO223, $AO$10:$AO$2509, 0)+COUNTIF($AO$10:AO223, AO223)-1, "")</f>
        <v/>
      </c>
    </row>
    <row r="224" spans="1:42" x14ac:dyDescent="0.25">
      <c r="A224" s="12"/>
      <c r="B224" s="14"/>
      <c r="C224" s="15"/>
      <c r="D224" s="79"/>
      <c r="E224" s="16"/>
      <c r="F224" s="15"/>
      <c r="G224" s="15"/>
      <c r="H224" s="15"/>
      <c r="I224" s="15"/>
      <c r="J224" s="15"/>
      <c r="K224" s="17"/>
      <c r="L224" s="17"/>
      <c r="M224" s="17"/>
      <c r="N224" s="17"/>
      <c r="O224" s="17"/>
      <c r="P224" s="17"/>
      <c r="Q224" s="15"/>
      <c r="R224" s="18"/>
      <c r="S224" s="12"/>
      <c r="U224" s="31" t="str">
        <f t="shared" si="39"/>
        <v/>
      </c>
      <c r="V224" s="26" t="str">
        <f>IF(U224="", "", IF(COUNTIF($U$10:U223, U224)&gt;0, "", MAX($V$8:V223)+1))</f>
        <v/>
      </c>
      <c r="W224" s="26">
        <v>215</v>
      </c>
      <c r="X224" s="31" t="str">
        <f t="shared" si="40"/>
        <v/>
      </c>
      <c r="Y224" s="26" t="str">
        <f t="shared" si="41"/>
        <v/>
      </c>
      <c r="Z224" s="34" t="str">
        <f t="shared" si="42"/>
        <v/>
      </c>
      <c r="AA224" s="26" t="str">
        <f t="shared" si="43"/>
        <v/>
      </c>
      <c r="AC224" s="31" t="str">
        <f t="shared" si="44"/>
        <v/>
      </c>
      <c r="AE224" s="34" t="str">
        <f t="shared" si="45"/>
        <v/>
      </c>
      <c r="AF224" s="7" t="str">
        <f t="shared" si="46"/>
        <v/>
      </c>
      <c r="AG224" s="7" t="str">
        <f t="shared" si="47"/>
        <v/>
      </c>
      <c r="AH224" s="43" t="str">
        <f t="shared" si="48"/>
        <v/>
      </c>
      <c r="AJ224" s="26" t="str">
        <f>IF(B224="", "", IF(OR(M224=$AA$3, N224=$AA$3), MAX($AJ$9:AJ223)+1))</f>
        <v/>
      </c>
      <c r="AL224" s="26" t="str">
        <f t="shared" si="49"/>
        <v/>
      </c>
      <c r="AM224" s="59" t="str">
        <f t="shared" si="50"/>
        <v/>
      </c>
      <c r="AO224" s="26" t="str">
        <f t="shared" si="51"/>
        <v/>
      </c>
      <c r="AP224" s="26" t="str">
        <f>IFERROR(RANK(AO224, $AO$10:$AO$2509, 0)+COUNTIF($AO$10:AO224, AO224)-1, "")</f>
        <v/>
      </c>
    </row>
    <row r="225" spans="1:42" x14ac:dyDescent="0.25">
      <c r="A225" s="12"/>
      <c r="B225" s="14"/>
      <c r="C225" s="15"/>
      <c r="D225" s="79"/>
      <c r="E225" s="16"/>
      <c r="F225" s="15"/>
      <c r="G225" s="15"/>
      <c r="H225" s="15"/>
      <c r="I225" s="15"/>
      <c r="J225" s="15"/>
      <c r="K225" s="17"/>
      <c r="L225" s="17"/>
      <c r="M225" s="17"/>
      <c r="N225" s="17"/>
      <c r="O225" s="17"/>
      <c r="P225" s="17"/>
      <c r="Q225" s="15"/>
      <c r="R225" s="18"/>
      <c r="S225" s="12"/>
      <c r="U225" s="31" t="str">
        <f t="shared" si="39"/>
        <v/>
      </c>
      <c r="V225" s="26" t="str">
        <f>IF(U225="", "", IF(COUNTIF($U$10:U224, U225)&gt;0, "", MAX($V$8:V224)+1))</f>
        <v/>
      </c>
      <c r="W225" s="26">
        <v>216</v>
      </c>
      <c r="X225" s="31" t="str">
        <f t="shared" si="40"/>
        <v/>
      </c>
      <c r="Y225" s="26" t="str">
        <f t="shared" si="41"/>
        <v/>
      </c>
      <c r="Z225" s="34" t="str">
        <f t="shared" si="42"/>
        <v/>
      </c>
      <c r="AA225" s="26" t="str">
        <f t="shared" si="43"/>
        <v/>
      </c>
      <c r="AC225" s="31" t="str">
        <f t="shared" si="44"/>
        <v/>
      </c>
      <c r="AE225" s="34" t="str">
        <f t="shared" si="45"/>
        <v/>
      </c>
      <c r="AF225" s="7" t="str">
        <f t="shared" si="46"/>
        <v/>
      </c>
      <c r="AG225" s="7" t="str">
        <f t="shared" si="47"/>
        <v/>
      </c>
      <c r="AH225" s="43" t="str">
        <f t="shared" si="48"/>
        <v/>
      </c>
      <c r="AJ225" s="26" t="str">
        <f>IF(B225="", "", IF(OR(M225=$AA$3, N225=$AA$3), MAX($AJ$9:AJ224)+1))</f>
        <v/>
      </c>
      <c r="AL225" s="26" t="str">
        <f t="shared" si="49"/>
        <v/>
      </c>
      <c r="AM225" s="59" t="str">
        <f t="shared" si="50"/>
        <v/>
      </c>
      <c r="AO225" s="26" t="str">
        <f t="shared" si="51"/>
        <v/>
      </c>
      <c r="AP225" s="26" t="str">
        <f>IFERROR(RANK(AO225, $AO$10:$AO$2509, 0)+COUNTIF($AO$10:AO225, AO225)-1, "")</f>
        <v/>
      </c>
    </row>
    <row r="226" spans="1:42" x14ac:dyDescent="0.25">
      <c r="A226" s="12"/>
      <c r="B226" s="14"/>
      <c r="C226" s="15"/>
      <c r="D226" s="79"/>
      <c r="E226" s="16"/>
      <c r="F226" s="15"/>
      <c r="G226" s="15"/>
      <c r="H226" s="15"/>
      <c r="I226" s="15"/>
      <c r="J226" s="15"/>
      <c r="K226" s="17"/>
      <c r="L226" s="17"/>
      <c r="M226" s="17"/>
      <c r="N226" s="17"/>
      <c r="O226" s="17"/>
      <c r="P226" s="17"/>
      <c r="Q226" s="15"/>
      <c r="R226" s="18"/>
      <c r="S226" s="12"/>
      <c r="U226" s="31" t="str">
        <f t="shared" si="39"/>
        <v/>
      </c>
      <c r="V226" s="26" t="str">
        <f>IF(U226="", "", IF(COUNTIF($U$10:U225, U226)&gt;0, "", MAX($V$8:V225)+1))</f>
        <v/>
      </c>
      <c r="W226" s="26">
        <v>217</v>
      </c>
      <c r="X226" s="31" t="str">
        <f t="shared" si="40"/>
        <v/>
      </c>
      <c r="Y226" s="26" t="str">
        <f t="shared" si="41"/>
        <v/>
      </c>
      <c r="Z226" s="34" t="str">
        <f t="shared" si="42"/>
        <v/>
      </c>
      <c r="AA226" s="26" t="str">
        <f t="shared" si="43"/>
        <v/>
      </c>
      <c r="AC226" s="31" t="str">
        <f t="shared" si="44"/>
        <v/>
      </c>
      <c r="AE226" s="34" t="str">
        <f t="shared" si="45"/>
        <v/>
      </c>
      <c r="AF226" s="7" t="str">
        <f t="shared" si="46"/>
        <v/>
      </c>
      <c r="AG226" s="7" t="str">
        <f t="shared" si="47"/>
        <v/>
      </c>
      <c r="AH226" s="43" t="str">
        <f t="shared" si="48"/>
        <v/>
      </c>
      <c r="AJ226" s="26" t="str">
        <f>IF(B226="", "", IF(OR(M226=$AA$3, N226=$AA$3), MAX($AJ$9:AJ225)+1))</f>
        <v/>
      </c>
      <c r="AL226" s="26" t="str">
        <f t="shared" si="49"/>
        <v/>
      </c>
      <c r="AM226" s="59" t="str">
        <f t="shared" si="50"/>
        <v/>
      </c>
      <c r="AO226" s="26" t="str">
        <f t="shared" si="51"/>
        <v/>
      </c>
      <c r="AP226" s="26" t="str">
        <f>IFERROR(RANK(AO226, $AO$10:$AO$2509, 0)+COUNTIF($AO$10:AO226, AO226)-1, "")</f>
        <v/>
      </c>
    </row>
    <row r="227" spans="1:42" x14ac:dyDescent="0.25">
      <c r="A227" s="12"/>
      <c r="B227" s="14"/>
      <c r="C227" s="15"/>
      <c r="D227" s="79"/>
      <c r="E227" s="16"/>
      <c r="F227" s="15"/>
      <c r="G227" s="15"/>
      <c r="H227" s="15"/>
      <c r="I227" s="15"/>
      <c r="J227" s="15"/>
      <c r="K227" s="17"/>
      <c r="L227" s="17"/>
      <c r="M227" s="17"/>
      <c r="N227" s="17"/>
      <c r="O227" s="17"/>
      <c r="P227" s="17"/>
      <c r="Q227" s="15"/>
      <c r="R227" s="18"/>
      <c r="S227" s="12"/>
      <c r="U227" s="31" t="str">
        <f t="shared" si="39"/>
        <v/>
      </c>
      <c r="V227" s="26" t="str">
        <f>IF(U227="", "", IF(COUNTIF($U$10:U226, U227)&gt;0, "", MAX($V$8:V226)+1))</f>
        <v/>
      </c>
      <c r="W227" s="26">
        <v>218</v>
      </c>
      <c r="X227" s="31" t="str">
        <f t="shared" si="40"/>
        <v/>
      </c>
      <c r="Y227" s="26" t="str">
        <f t="shared" si="41"/>
        <v/>
      </c>
      <c r="Z227" s="34" t="str">
        <f t="shared" si="42"/>
        <v/>
      </c>
      <c r="AA227" s="26" t="str">
        <f t="shared" si="43"/>
        <v/>
      </c>
      <c r="AC227" s="31" t="str">
        <f t="shared" si="44"/>
        <v/>
      </c>
      <c r="AE227" s="34" t="str">
        <f t="shared" si="45"/>
        <v/>
      </c>
      <c r="AF227" s="7" t="str">
        <f t="shared" si="46"/>
        <v/>
      </c>
      <c r="AG227" s="7" t="str">
        <f t="shared" si="47"/>
        <v/>
      </c>
      <c r="AH227" s="43" t="str">
        <f t="shared" si="48"/>
        <v/>
      </c>
      <c r="AJ227" s="26" t="str">
        <f>IF(B227="", "", IF(OR(M227=$AA$3, N227=$AA$3), MAX($AJ$9:AJ226)+1))</f>
        <v/>
      </c>
      <c r="AL227" s="26" t="str">
        <f t="shared" si="49"/>
        <v/>
      </c>
      <c r="AM227" s="59" t="str">
        <f t="shared" si="50"/>
        <v/>
      </c>
      <c r="AO227" s="26" t="str">
        <f t="shared" si="51"/>
        <v/>
      </c>
      <c r="AP227" s="26" t="str">
        <f>IFERROR(RANK(AO227, $AO$10:$AO$2509, 0)+COUNTIF($AO$10:AO227, AO227)-1, "")</f>
        <v/>
      </c>
    </row>
    <row r="228" spans="1:42" x14ac:dyDescent="0.25">
      <c r="A228" s="12"/>
      <c r="B228" s="14"/>
      <c r="C228" s="15"/>
      <c r="D228" s="79"/>
      <c r="E228" s="16"/>
      <c r="F228" s="15"/>
      <c r="G228" s="15"/>
      <c r="H228" s="15"/>
      <c r="I228" s="15"/>
      <c r="J228" s="15"/>
      <c r="K228" s="17"/>
      <c r="L228" s="17"/>
      <c r="M228" s="17"/>
      <c r="N228" s="17"/>
      <c r="O228" s="17"/>
      <c r="P228" s="17"/>
      <c r="Q228" s="15"/>
      <c r="R228" s="18"/>
      <c r="S228" s="12"/>
      <c r="U228" s="31" t="str">
        <f t="shared" si="39"/>
        <v/>
      </c>
      <c r="V228" s="26" t="str">
        <f>IF(U228="", "", IF(COUNTIF($U$10:U227, U228)&gt;0, "", MAX($V$8:V227)+1))</f>
        <v/>
      </c>
      <c r="W228" s="26">
        <v>219</v>
      </c>
      <c r="X228" s="31" t="str">
        <f t="shared" si="40"/>
        <v/>
      </c>
      <c r="Y228" s="26" t="str">
        <f t="shared" si="41"/>
        <v/>
      </c>
      <c r="Z228" s="34" t="str">
        <f t="shared" si="42"/>
        <v/>
      </c>
      <c r="AA228" s="26" t="str">
        <f t="shared" si="43"/>
        <v/>
      </c>
      <c r="AC228" s="31" t="str">
        <f t="shared" si="44"/>
        <v/>
      </c>
      <c r="AE228" s="34" t="str">
        <f t="shared" si="45"/>
        <v/>
      </c>
      <c r="AF228" s="7" t="str">
        <f t="shared" si="46"/>
        <v/>
      </c>
      <c r="AG228" s="7" t="str">
        <f t="shared" si="47"/>
        <v/>
      </c>
      <c r="AH228" s="43" t="str">
        <f t="shared" si="48"/>
        <v/>
      </c>
      <c r="AJ228" s="26" t="str">
        <f>IF(B228="", "", IF(OR(M228=$AA$3, N228=$AA$3), MAX($AJ$9:AJ227)+1))</f>
        <v/>
      </c>
      <c r="AL228" s="26" t="str">
        <f t="shared" si="49"/>
        <v/>
      </c>
      <c r="AM228" s="59" t="str">
        <f t="shared" si="50"/>
        <v/>
      </c>
      <c r="AO228" s="26" t="str">
        <f t="shared" si="51"/>
        <v/>
      </c>
      <c r="AP228" s="26" t="str">
        <f>IFERROR(RANK(AO228, $AO$10:$AO$2509, 0)+COUNTIF($AO$10:AO228, AO228)-1, "")</f>
        <v/>
      </c>
    </row>
    <row r="229" spans="1:42" x14ac:dyDescent="0.25">
      <c r="A229" s="12"/>
      <c r="B229" s="14"/>
      <c r="C229" s="15"/>
      <c r="D229" s="79"/>
      <c r="E229" s="16"/>
      <c r="F229" s="15"/>
      <c r="G229" s="15"/>
      <c r="H229" s="15"/>
      <c r="I229" s="15"/>
      <c r="J229" s="15"/>
      <c r="K229" s="17"/>
      <c r="L229" s="17"/>
      <c r="M229" s="17"/>
      <c r="N229" s="17"/>
      <c r="O229" s="17"/>
      <c r="P229" s="17"/>
      <c r="Q229" s="15"/>
      <c r="R229" s="18"/>
      <c r="S229" s="12"/>
      <c r="U229" s="31" t="str">
        <f t="shared" si="39"/>
        <v/>
      </c>
      <c r="V229" s="26" t="str">
        <f>IF(U229="", "", IF(COUNTIF($U$10:U228, U229)&gt;0, "", MAX($V$8:V228)+1))</f>
        <v/>
      </c>
      <c r="W229" s="26">
        <v>220</v>
      </c>
      <c r="X229" s="31" t="str">
        <f t="shared" si="40"/>
        <v/>
      </c>
      <c r="Y229" s="26" t="str">
        <f t="shared" si="41"/>
        <v/>
      </c>
      <c r="Z229" s="34" t="str">
        <f t="shared" si="42"/>
        <v/>
      </c>
      <c r="AA229" s="26" t="str">
        <f t="shared" si="43"/>
        <v/>
      </c>
      <c r="AC229" s="31" t="str">
        <f t="shared" si="44"/>
        <v/>
      </c>
      <c r="AE229" s="34" t="str">
        <f t="shared" si="45"/>
        <v/>
      </c>
      <c r="AF229" s="7" t="str">
        <f t="shared" si="46"/>
        <v/>
      </c>
      <c r="AG229" s="7" t="str">
        <f t="shared" si="47"/>
        <v/>
      </c>
      <c r="AH229" s="43" t="str">
        <f t="shared" si="48"/>
        <v/>
      </c>
      <c r="AJ229" s="26" t="str">
        <f>IF(B229="", "", IF(OR(M229=$AA$3, N229=$AA$3), MAX($AJ$9:AJ228)+1))</f>
        <v/>
      </c>
      <c r="AL229" s="26" t="str">
        <f t="shared" si="49"/>
        <v/>
      </c>
      <c r="AM229" s="59" t="str">
        <f t="shared" si="50"/>
        <v/>
      </c>
      <c r="AO229" s="26" t="str">
        <f t="shared" si="51"/>
        <v/>
      </c>
      <c r="AP229" s="26" t="str">
        <f>IFERROR(RANK(AO229, $AO$10:$AO$2509, 0)+COUNTIF($AO$10:AO229, AO229)-1, "")</f>
        <v/>
      </c>
    </row>
    <row r="230" spans="1:42" x14ac:dyDescent="0.25">
      <c r="A230" s="12"/>
      <c r="B230" s="14"/>
      <c r="C230" s="15"/>
      <c r="D230" s="79"/>
      <c r="E230" s="16"/>
      <c r="F230" s="15"/>
      <c r="G230" s="15"/>
      <c r="H230" s="15"/>
      <c r="I230" s="15"/>
      <c r="J230" s="15"/>
      <c r="K230" s="17"/>
      <c r="L230" s="17"/>
      <c r="M230" s="17"/>
      <c r="N230" s="17"/>
      <c r="O230" s="17"/>
      <c r="P230" s="17"/>
      <c r="Q230" s="15"/>
      <c r="R230" s="18"/>
      <c r="S230" s="12"/>
      <c r="U230" s="31" t="str">
        <f t="shared" si="39"/>
        <v/>
      </c>
      <c r="V230" s="26" t="str">
        <f>IF(U230="", "", IF(COUNTIF($U$10:U229, U230)&gt;0, "", MAX($V$8:V229)+1))</f>
        <v/>
      </c>
      <c r="W230" s="26">
        <v>221</v>
      </c>
      <c r="X230" s="31" t="str">
        <f t="shared" si="40"/>
        <v/>
      </c>
      <c r="Y230" s="26" t="str">
        <f t="shared" si="41"/>
        <v/>
      </c>
      <c r="Z230" s="34" t="str">
        <f t="shared" si="42"/>
        <v/>
      </c>
      <c r="AA230" s="26" t="str">
        <f t="shared" si="43"/>
        <v/>
      </c>
      <c r="AC230" s="31" t="str">
        <f t="shared" si="44"/>
        <v/>
      </c>
      <c r="AE230" s="34" t="str">
        <f t="shared" si="45"/>
        <v/>
      </c>
      <c r="AF230" s="7" t="str">
        <f t="shared" si="46"/>
        <v/>
      </c>
      <c r="AG230" s="7" t="str">
        <f t="shared" si="47"/>
        <v/>
      </c>
      <c r="AH230" s="43" t="str">
        <f t="shared" si="48"/>
        <v/>
      </c>
      <c r="AJ230" s="26" t="str">
        <f>IF(B230="", "", IF(OR(M230=$AA$3, N230=$AA$3), MAX($AJ$9:AJ229)+1))</f>
        <v/>
      </c>
      <c r="AL230" s="26" t="str">
        <f t="shared" si="49"/>
        <v/>
      </c>
      <c r="AM230" s="59" t="str">
        <f t="shared" si="50"/>
        <v/>
      </c>
      <c r="AO230" s="26" t="str">
        <f t="shared" si="51"/>
        <v/>
      </c>
      <c r="AP230" s="26" t="str">
        <f>IFERROR(RANK(AO230, $AO$10:$AO$2509, 0)+COUNTIF($AO$10:AO230, AO230)-1, "")</f>
        <v/>
      </c>
    </row>
    <row r="231" spans="1:42" x14ac:dyDescent="0.25">
      <c r="A231" s="12"/>
      <c r="B231" s="14"/>
      <c r="C231" s="15"/>
      <c r="D231" s="79"/>
      <c r="E231" s="16"/>
      <c r="F231" s="15"/>
      <c r="G231" s="15"/>
      <c r="H231" s="15"/>
      <c r="I231" s="15"/>
      <c r="J231" s="15"/>
      <c r="K231" s="17"/>
      <c r="L231" s="17"/>
      <c r="M231" s="17"/>
      <c r="N231" s="17"/>
      <c r="O231" s="17"/>
      <c r="P231" s="17"/>
      <c r="Q231" s="15"/>
      <c r="R231" s="18"/>
      <c r="S231" s="12"/>
      <c r="U231" s="31" t="str">
        <f t="shared" si="39"/>
        <v/>
      </c>
      <c r="V231" s="26" t="str">
        <f>IF(U231="", "", IF(COUNTIF($U$10:U230, U231)&gt;0, "", MAX($V$8:V230)+1))</f>
        <v/>
      </c>
      <c r="W231" s="26">
        <v>222</v>
      </c>
      <c r="X231" s="31" t="str">
        <f t="shared" si="40"/>
        <v/>
      </c>
      <c r="Y231" s="26" t="str">
        <f t="shared" si="41"/>
        <v/>
      </c>
      <c r="Z231" s="34" t="str">
        <f t="shared" si="42"/>
        <v/>
      </c>
      <c r="AA231" s="26" t="str">
        <f t="shared" si="43"/>
        <v/>
      </c>
      <c r="AC231" s="31" t="str">
        <f t="shared" si="44"/>
        <v/>
      </c>
      <c r="AE231" s="34" t="str">
        <f t="shared" si="45"/>
        <v/>
      </c>
      <c r="AF231" s="7" t="str">
        <f t="shared" si="46"/>
        <v/>
      </c>
      <c r="AG231" s="7" t="str">
        <f t="shared" si="47"/>
        <v/>
      </c>
      <c r="AH231" s="43" t="str">
        <f t="shared" si="48"/>
        <v/>
      </c>
      <c r="AJ231" s="26" t="str">
        <f>IF(B231="", "", IF(OR(M231=$AA$3, N231=$AA$3), MAX($AJ$9:AJ230)+1))</f>
        <v/>
      </c>
      <c r="AL231" s="26" t="str">
        <f t="shared" si="49"/>
        <v/>
      </c>
      <c r="AM231" s="59" t="str">
        <f t="shared" si="50"/>
        <v/>
      </c>
      <c r="AO231" s="26" t="str">
        <f t="shared" si="51"/>
        <v/>
      </c>
      <c r="AP231" s="26" t="str">
        <f>IFERROR(RANK(AO231, $AO$10:$AO$2509, 0)+COUNTIF($AO$10:AO231, AO231)-1, "")</f>
        <v/>
      </c>
    </row>
    <row r="232" spans="1:42" x14ac:dyDescent="0.25">
      <c r="A232" s="12"/>
      <c r="B232" s="14"/>
      <c r="C232" s="15"/>
      <c r="D232" s="79"/>
      <c r="E232" s="16"/>
      <c r="F232" s="15"/>
      <c r="G232" s="15"/>
      <c r="H232" s="15"/>
      <c r="I232" s="15"/>
      <c r="J232" s="15"/>
      <c r="K232" s="17"/>
      <c r="L232" s="17"/>
      <c r="M232" s="17"/>
      <c r="N232" s="17"/>
      <c r="O232" s="17"/>
      <c r="P232" s="17"/>
      <c r="Q232" s="15"/>
      <c r="R232" s="18"/>
      <c r="S232" s="12"/>
      <c r="U232" s="31" t="str">
        <f t="shared" si="39"/>
        <v/>
      </c>
      <c r="V232" s="26" t="str">
        <f>IF(U232="", "", IF(COUNTIF($U$10:U231, U232)&gt;0, "", MAX($V$8:V231)+1))</f>
        <v/>
      </c>
      <c r="W232" s="26">
        <v>223</v>
      </c>
      <c r="X232" s="31" t="str">
        <f t="shared" si="40"/>
        <v/>
      </c>
      <c r="Y232" s="26" t="str">
        <f t="shared" si="41"/>
        <v/>
      </c>
      <c r="Z232" s="34" t="str">
        <f t="shared" si="42"/>
        <v/>
      </c>
      <c r="AA232" s="26" t="str">
        <f t="shared" si="43"/>
        <v/>
      </c>
      <c r="AC232" s="31" t="str">
        <f t="shared" si="44"/>
        <v/>
      </c>
      <c r="AE232" s="34" t="str">
        <f t="shared" si="45"/>
        <v/>
      </c>
      <c r="AF232" s="7" t="str">
        <f t="shared" si="46"/>
        <v/>
      </c>
      <c r="AG232" s="7" t="str">
        <f t="shared" si="47"/>
        <v/>
      </c>
      <c r="AH232" s="43" t="str">
        <f t="shared" si="48"/>
        <v/>
      </c>
      <c r="AJ232" s="26" t="str">
        <f>IF(B232="", "", IF(OR(M232=$AA$3, N232=$AA$3), MAX($AJ$9:AJ231)+1))</f>
        <v/>
      </c>
      <c r="AL232" s="26" t="str">
        <f t="shared" si="49"/>
        <v/>
      </c>
      <c r="AM232" s="59" t="str">
        <f t="shared" si="50"/>
        <v/>
      </c>
      <c r="AO232" s="26" t="str">
        <f t="shared" si="51"/>
        <v/>
      </c>
      <c r="AP232" s="26" t="str">
        <f>IFERROR(RANK(AO232, $AO$10:$AO$2509, 0)+COUNTIF($AO$10:AO232, AO232)-1, "")</f>
        <v/>
      </c>
    </row>
    <row r="233" spans="1:42" x14ac:dyDescent="0.25">
      <c r="A233" s="12"/>
      <c r="B233" s="14"/>
      <c r="C233" s="15"/>
      <c r="D233" s="79"/>
      <c r="E233" s="16"/>
      <c r="F233" s="15"/>
      <c r="G233" s="15"/>
      <c r="H233" s="15"/>
      <c r="I233" s="15"/>
      <c r="J233" s="15"/>
      <c r="K233" s="17"/>
      <c r="L233" s="17"/>
      <c r="M233" s="17"/>
      <c r="N233" s="17"/>
      <c r="O233" s="17"/>
      <c r="P233" s="17"/>
      <c r="Q233" s="15"/>
      <c r="R233" s="18"/>
      <c r="S233" s="12"/>
      <c r="U233" s="31" t="str">
        <f t="shared" si="39"/>
        <v/>
      </c>
      <c r="V233" s="26" t="str">
        <f>IF(U233="", "", IF(COUNTIF($U$10:U232, U233)&gt;0, "", MAX($V$8:V232)+1))</f>
        <v/>
      </c>
      <c r="W233" s="26">
        <v>224</v>
      </c>
      <c r="X233" s="31" t="str">
        <f t="shared" si="40"/>
        <v/>
      </c>
      <c r="Y233" s="26" t="str">
        <f t="shared" si="41"/>
        <v/>
      </c>
      <c r="Z233" s="34" t="str">
        <f t="shared" si="42"/>
        <v/>
      </c>
      <c r="AA233" s="26" t="str">
        <f t="shared" si="43"/>
        <v/>
      </c>
      <c r="AC233" s="31" t="str">
        <f t="shared" si="44"/>
        <v/>
      </c>
      <c r="AE233" s="34" t="str">
        <f t="shared" si="45"/>
        <v/>
      </c>
      <c r="AF233" s="7" t="str">
        <f t="shared" si="46"/>
        <v/>
      </c>
      <c r="AG233" s="7" t="str">
        <f t="shared" si="47"/>
        <v/>
      </c>
      <c r="AH233" s="43" t="str">
        <f t="shared" si="48"/>
        <v/>
      </c>
      <c r="AJ233" s="26" t="str">
        <f>IF(B233="", "", IF(OR(M233=$AA$3, N233=$AA$3), MAX($AJ$9:AJ232)+1))</f>
        <v/>
      </c>
      <c r="AL233" s="26" t="str">
        <f t="shared" si="49"/>
        <v/>
      </c>
      <c r="AM233" s="59" t="str">
        <f t="shared" si="50"/>
        <v/>
      </c>
      <c r="AO233" s="26" t="str">
        <f t="shared" si="51"/>
        <v/>
      </c>
      <c r="AP233" s="26" t="str">
        <f>IFERROR(RANK(AO233, $AO$10:$AO$2509, 0)+COUNTIF($AO$10:AO233, AO233)-1, "")</f>
        <v/>
      </c>
    </row>
    <row r="234" spans="1:42" x14ac:dyDescent="0.25">
      <c r="A234" s="12"/>
      <c r="B234" s="14"/>
      <c r="C234" s="15"/>
      <c r="D234" s="79"/>
      <c r="E234" s="16"/>
      <c r="F234" s="15"/>
      <c r="G234" s="15"/>
      <c r="H234" s="15"/>
      <c r="I234" s="15"/>
      <c r="J234" s="15"/>
      <c r="K234" s="17"/>
      <c r="L234" s="17"/>
      <c r="M234" s="17"/>
      <c r="N234" s="17"/>
      <c r="O234" s="17"/>
      <c r="P234" s="17"/>
      <c r="Q234" s="15"/>
      <c r="R234" s="18"/>
      <c r="S234" s="12"/>
      <c r="U234" s="31" t="str">
        <f t="shared" si="39"/>
        <v/>
      </c>
      <c r="V234" s="26" t="str">
        <f>IF(U234="", "", IF(COUNTIF($U$10:U233, U234)&gt;0, "", MAX($V$8:V233)+1))</f>
        <v/>
      </c>
      <c r="W234" s="26">
        <v>225</v>
      </c>
      <c r="X234" s="31" t="str">
        <f t="shared" si="40"/>
        <v/>
      </c>
      <c r="Y234" s="26" t="str">
        <f t="shared" si="41"/>
        <v/>
      </c>
      <c r="Z234" s="34" t="str">
        <f t="shared" si="42"/>
        <v/>
      </c>
      <c r="AA234" s="26" t="str">
        <f t="shared" si="43"/>
        <v/>
      </c>
      <c r="AC234" s="31" t="str">
        <f t="shared" si="44"/>
        <v/>
      </c>
      <c r="AE234" s="34" t="str">
        <f t="shared" si="45"/>
        <v/>
      </c>
      <c r="AF234" s="7" t="str">
        <f t="shared" si="46"/>
        <v/>
      </c>
      <c r="AG234" s="7" t="str">
        <f t="shared" si="47"/>
        <v/>
      </c>
      <c r="AH234" s="43" t="str">
        <f t="shared" si="48"/>
        <v/>
      </c>
      <c r="AJ234" s="26" t="str">
        <f>IF(B234="", "", IF(OR(M234=$AA$3, N234=$AA$3), MAX($AJ$9:AJ233)+1))</f>
        <v/>
      </c>
      <c r="AL234" s="26" t="str">
        <f t="shared" si="49"/>
        <v/>
      </c>
      <c r="AM234" s="59" t="str">
        <f t="shared" si="50"/>
        <v/>
      </c>
      <c r="AO234" s="26" t="str">
        <f t="shared" si="51"/>
        <v/>
      </c>
      <c r="AP234" s="26" t="str">
        <f>IFERROR(RANK(AO234, $AO$10:$AO$2509, 0)+COUNTIF($AO$10:AO234, AO234)-1, "")</f>
        <v/>
      </c>
    </row>
    <row r="235" spans="1:42" x14ac:dyDescent="0.25">
      <c r="A235" s="12"/>
      <c r="B235" s="14"/>
      <c r="C235" s="15"/>
      <c r="D235" s="79"/>
      <c r="E235" s="16"/>
      <c r="F235" s="15"/>
      <c r="G235" s="15"/>
      <c r="H235" s="15"/>
      <c r="I235" s="15"/>
      <c r="J235" s="15"/>
      <c r="K235" s="17"/>
      <c r="L235" s="17"/>
      <c r="M235" s="17"/>
      <c r="N235" s="17"/>
      <c r="O235" s="17"/>
      <c r="P235" s="17"/>
      <c r="Q235" s="15"/>
      <c r="R235" s="18"/>
      <c r="S235" s="12"/>
      <c r="U235" s="31" t="str">
        <f t="shared" si="39"/>
        <v/>
      </c>
      <c r="V235" s="26" t="str">
        <f>IF(U235="", "", IF(COUNTIF($U$10:U234, U235)&gt;0, "", MAX($V$8:V234)+1))</f>
        <v/>
      </c>
      <c r="W235" s="26">
        <v>226</v>
      </c>
      <c r="X235" s="31" t="str">
        <f t="shared" si="40"/>
        <v/>
      </c>
      <c r="Y235" s="26" t="str">
        <f t="shared" si="41"/>
        <v/>
      </c>
      <c r="Z235" s="34" t="str">
        <f t="shared" si="42"/>
        <v/>
      </c>
      <c r="AA235" s="26" t="str">
        <f t="shared" si="43"/>
        <v/>
      </c>
      <c r="AC235" s="31" t="str">
        <f t="shared" si="44"/>
        <v/>
      </c>
      <c r="AE235" s="34" t="str">
        <f t="shared" si="45"/>
        <v/>
      </c>
      <c r="AF235" s="7" t="str">
        <f t="shared" si="46"/>
        <v/>
      </c>
      <c r="AG235" s="7" t="str">
        <f t="shared" si="47"/>
        <v/>
      </c>
      <c r="AH235" s="43" t="str">
        <f t="shared" si="48"/>
        <v/>
      </c>
      <c r="AJ235" s="26" t="str">
        <f>IF(B235="", "", IF(OR(M235=$AA$3, N235=$AA$3), MAX($AJ$9:AJ234)+1))</f>
        <v/>
      </c>
      <c r="AL235" s="26" t="str">
        <f t="shared" si="49"/>
        <v/>
      </c>
      <c r="AM235" s="59" t="str">
        <f t="shared" si="50"/>
        <v/>
      </c>
      <c r="AO235" s="26" t="str">
        <f t="shared" si="51"/>
        <v/>
      </c>
      <c r="AP235" s="26" t="str">
        <f>IFERROR(RANK(AO235, $AO$10:$AO$2509, 0)+COUNTIF($AO$10:AO235, AO235)-1, "")</f>
        <v/>
      </c>
    </row>
    <row r="236" spans="1:42" x14ac:dyDescent="0.25">
      <c r="A236" s="12"/>
      <c r="B236" s="14"/>
      <c r="C236" s="15"/>
      <c r="D236" s="79"/>
      <c r="E236" s="16"/>
      <c r="F236" s="15"/>
      <c r="G236" s="15"/>
      <c r="H236" s="15"/>
      <c r="I236" s="15"/>
      <c r="J236" s="15"/>
      <c r="K236" s="17"/>
      <c r="L236" s="17"/>
      <c r="M236" s="17"/>
      <c r="N236" s="17"/>
      <c r="O236" s="17"/>
      <c r="P236" s="17"/>
      <c r="Q236" s="15"/>
      <c r="R236" s="18"/>
      <c r="S236" s="12"/>
      <c r="U236" s="31" t="str">
        <f t="shared" si="39"/>
        <v/>
      </c>
      <c r="V236" s="26" t="str">
        <f>IF(U236="", "", IF(COUNTIF($U$10:U235, U236)&gt;0, "", MAX($V$8:V235)+1))</f>
        <v/>
      </c>
      <c r="W236" s="26">
        <v>227</v>
      </c>
      <c r="X236" s="31" t="str">
        <f t="shared" si="40"/>
        <v/>
      </c>
      <c r="Y236" s="26" t="str">
        <f t="shared" si="41"/>
        <v/>
      </c>
      <c r="Z236" s="34" t="str">
        <f t="shared" si="42"/>
        <v/>
      </c>
      <c r="AA236" s="26" t="str">
        <f t="shared" si="43"/>
        <v/>
      </c>
      <c r="AC236" s="31" t="str">
        <f t="shared" si="44"/>
        <v/>
      </c>
      <c r="AE236" s="34" t="str">
        <f t="shared" si="45"/>
        <v/>
      </c>
      <c r="AF236" s="7" t="str">
        <f t="shared" si="46"/>
        <v/>
      </c>
      <c r="AG236" s="7" t="str">
        <f t="shared" si="47"/>
        <v/>
      </c>
      <c r="AH236" s="43" t="str">
        <f t="shared" si="48"/>
        <v/>
      </c>
      <c r="AJ236" s="26" t="str">
        <f>IF(B236="", "", IF(OR(M236=$AA$3, N236=$AA$3), MAX($AJ$9:AJ235)+1))</f>
        <v/>
      </c>
      <c r="AL236" s="26" t="str">
        <f t="shared" si="49"/>
        <v/>
      </c>
      <c r="AM236" s="59" t="str">
        <f t="shared" si="50"/>
        <v/>
      </c>
      <c r="AO236" s="26" t="str">
        <f t="shared" si="51"/>
        <v/>
      </c>
      <c r="AP236" s="26" t="str">
        <f>IFERROR(RANK(AO236, $AO$10:$AO$2509, 0)+COUNTIF($AO$10:AO236, AO236)-1, "")</f>
        <v/>
      </c>
    </row>
    <row r="237" spans="1:42" x14ac:dyDescent="0.25">
      <c r="A237" s="12"/>
      <c r="B237" s="14"/>
      <c r="C237" s="15"/>
      <c r="D237" s="79"/>
      <c r="E237" s="16"/>
      <c r="F237" s="15"/>
      <c r="G237" s="15"/>
      <c r="H237" s="15"/>
      <c r="I237" s="15"/>
      <c r="J237" s="15"/>
      <c r="K237" s="17"/>
      <c r="L237" s="17"/>
      <c r="M237" s="17"/>
      <c r="N237" s="17"/>
      <c r="O237" s="17"/>
      <c r="P237" s="17"/>
      <c r="Q237" s="15"/>
      <c r="R237" s="18"/>
      <c r="S237" s="12"/>
      <c r="U237" s="31" t="str">
        <f t="shared" si="39"/>
        <v/>
      </c>
      <c r="V237" s="26" t="str">
        <f>IF(U237="", "", IF(COUNTIF($U$10:U236, U237)&gt;0, "", MAX($V$8:V236)+1))</f>
        <v/>
      </c>
      <c r="W237" s="26">
        <v>228</v>
      </c>
      <c r="X237" s="31" t="str">
        <f t="shared" si="40"/>
        <v/>
      </c>
      <c r="Y237" s="26" t="str">
        <f t="shared" si="41"/>
        <v/>
      </c>
      <c r="Z237" s="34" t="str">
        <f t="shared" si="42"/>
        <v/>
      </c>
      <c r="AA237" s="26" t="str">
        <f t="shared" si="43"/>
        <v/>
      </c>
      <c r="AC237" s="31" t="str">
        <f t="shared" si="44"/>
        <v/>
      </c>
      <c r="AE237" s="34" t="str">
        <f t="shared" si="45"/>
        <v/>
      </c>
      <c r="AF237" s="7" t="str">
        <f t="shared" si="46"/>
        <v/>
      </c>
      <c r="AG237" s="7" t="str">
        <f t="shared" si="47"/>
        <v/>
      </c>
      <c r="AH237" s="43" t="str">
        <f t="shared" si="48"/>
        <v/>
      </c>
      <c r="AJ237" s="26" t="str">
        <f>IF(B237="", "", IF(OR(M237=$AA$3, N237=$AA$3), MAX($AJ$9:AJ236)+1))</f>
        <v/>
      </c>
      <c r="AL237" s="26" t="str">
        <f t="shared" si="49"/>
        <v/>
      </c>
      <c r="AM237" s="59" t="str">
        <f t="shared" si="50"/>
        <v/>
      </c>
      <c r="AO237" s="26" t="str">
        <f t="shared" si="51"/>
        <v/>
      </c>
      <c r="AP237" s="26" t="str">
        <f>IFERROR(RANK(AO237, $AO$10:$AO$2509, 0)+COUNTIF($AO$10:AO237, AO237)-1, "")</f>
        <v/>
      </c>
    </row>
    <row r="238" spans="1:42" x14ac:dyDescent="0.25">
      <c r="A238" s="12"/>
      <c r="B238" s="14"/>
      <c r="C238" s="15"/>
      <c r="D238" s="79"/>
      <c r="E238" s="16"/>
      <c r="F238" s="15"/>
      <c r="G238" s="15"/>
      <c r="H238" s="15"/>
      <c r="I238" s="15"/>
      <c r="J238" s="15"/>
      <c r="K238" s="17"/>
      <c r="L238" s="17"/>
      <c r="M238" s="17"/>
      <c r="N238" s="17"/>
      <c r="O238" s="17"/>
      <c r="P238" s="17"/>
      <c r="Q238" s="15"/>
      <c r="R238" s="18"/>
      <c r="S238" s="12"/>
      <c r="U238" s="31" t="str">
        <f t="shared" si="39"/>
        <v/>
      </c>
      <c r="V238" s="26" t="str">
        <f>IF(U238="", "", IF(COUNTIF($U$10:U237, U238)&gt;0, "", MAX($V$8:V237)+1))</f>
        <v/>
      </c>
      <c r="W238" s="26">
        <v>229</v>
      </c>
      <c r="X238" s="31" t="str">
        <f t="shared" si="40"/>
        <v/>
      </c>
      <c r="Y238" s="26" t="str">
        <f t="shared" si="41"/>
        <v/>
      </c>
      <c r="Z238" s="34" t="str">
        <f t="shared" si="42"/>
        <v/>
      </c>
      <c r="AA238" s="26" t="str">
        <f t="shared" si="43"/>
        <v/>
      </c>
      <c r="AC238" s="31" t="str">
        <f t="shared" si="44"/>
        <v/>
      </c>
      <c r="AE238" s="34" t="str">
        <f t="shared" si="45"/>
        <v/>
      </c>
      <c r="AF238" s="7" t="str">
        <f t="shared" si="46"/>
        <v/>
      </c>
      <c r="AG238" s="7" t="str">
        <f t="shared" si="47"/>
        <v/>
      </c>
      <c r="AH238" s="43" t="str">
        <f t="shared" si="48"/>
        <v/>
      </c>
      <c r="AJ238" s="26" t="str">
        <f>IF(B238="", "", IF(OR(M238=$AA$3, N238=$AA$3), MAX($AJ$9:AJ237)+1))</f>
        <v/>
      </c>
      <c r="AL238" s="26" t="str">
        <f t="shared" si="49"/>
        <v/>
      </c>
      <c r="AM238" s="59" t="str">
        <f t="shared" si="50"/>
        <v/>
      </c>
      <c r="AO238" s="26" t="str">
        <f t="shared" si="51"/>
        <v/>
      </c>
      <c r="AP238" s="26" t="str">
        <f>IFERROR(RANK(AO238, $AO$10:$AO$2509, 0)+COUNTIF($AO$10:AO238, AO238)-1, "")</f>
        <v/>
      </c>
    </row>
    <row r="239" spans="1:42" x14ac:dyDescent="0.25">
      <c r="A239" s="12"/>
      <c r="B239" s="14"/>
      <c r="C239" s="15"/>
      <c r="D239" s="79"/>
      <c r="E239" s="16"/>
      <c r="F239" s="15"/>
      <c r="G239" s="15"/>
      <c r="H239" s="15"/>
      <c r="I239" s="15"/>
      <c r="J239" s="15"/>
      <c r="K239" s="17"/>
      <c r="L239" s="17"/>
      <c r="M239" s="17"/>
      <c r="N239" s="17"/>
      <c r="O239" s="17"/>
      <c r="P239" s="17"/>
      <c r="Q239" s="15"/>
      <c r="R239" s="18"/>
      <c r="S239" s="12"/>
      <c r="U239" s="31" t="str">
        <f t="shared" si="39"/>
        <v/>
      </c>
      <c r="V239" s="26" t="str">
        <f>IF(U239="", "", IF(COUNTIF($U$10:U238, U239)&gt;0, "", MAX($V$8:V238)+1))</f>
        <v/>
      </c>
      <c r="W239" s="26">
        <v>230</v>
      </c>
      <c r="X239" s="31" t="str">
        <f t="shared" si="40"/>
        <v/>
      </c>
      <c r="Y239" s="26" t="str">
        <f t="shared" si="41"/>
        <v/>
      </c>
      <c r="Z239" s="34" t="str">
        <f t="shared" si="42"/>
        <v/>
      </c>
      <c r="AA239" s="26" t="str">
        <f t="shared" si="43"/>
        <v/>
      </c>
      <c r="AC239" s="31" t="str">
        <f t="shared" si="44"/>
        <v/>
      </c>
      <c r="AE239" s="34" t="str">
        <f t="shared" si="45"/>
        <v/>
      </c>
      <c r="AF239" s="7" t="str">
        <f t="shared" si="46"/>
        <v/>
      </c>
      <c r="AG239" s="7" t="str">
        <f t="shared" si="47"/>
        <v/>
      </c>
      <c r="AH239" s="43" t="str">
        <f t="shared" si="48"/>
        <v/>
      </c>
      <c r="AJ239" s="26" t="str">
        <f>IF(B239="", "", IF(OR(M239=$AA$3, N239=$AA$3), MAX($AJ$9:AJ238)+1))</f>
        <v/>
      </c>
      <c r="AL239" s="26" t="str">
        <f t="shared" si="49"/>
        <v/>
      </c>
      <c r="AM239" s="59" t="str">
        <f t="shared" si="50"/>
        <v/>
      </c>
      <c r="AO239" s="26" t="str">
        <f t="shared" si="51"/>
        <v/>
      </c>
      <c r="AP239" s="26" t="str">
        <f>IFERROR(RANK(AO239, $AO$10:$AO$2509, 0)+COUNTIF($AO$10:AO239, AO239)-1, "")</f>
        <v/>
      </c>
    </row>
    <row r="240" spans="1:42" x14ac:dyDescent="0.25">
      <c r="A240" s="12"/>
      <c r="B240" s="14"/>
      <c r="C240" s="15"/>
      <c r="D240" s="79"/>
      <c r="E240" s="16"/>
      <c r="F240" s="15"/>
      <c r="G240" s="15"/>
      <c r="H240" s="15"/>
      <c r="I240" s="15"/>
      <c r="J240" s="15"/>
      <c r="K240" s="17"/>
      <c r="L240" s="17"/>
      <c r="M240" s="17"/>
      <c r="N240" s="17"/>
      <c r="O240" s="17"/>
      <c r="P240" s="17"/>
      <c r="Q240" s="15"/>
      <c r="R240" s="18"/>
      <c r="S240" s="12"/>
      <c r="U240" s="31" t="str">
        <f t="shared" si="39"/>
        <v/>
      </c>
      <c r="V240" s="26" t="str">
        <f>IF(U240="", "", IF(COUNTIF($U$10:U239, U240)&gt;0, "", MAX($V$8:V239)+1))</f>
        <v/>
      </c>
      <c r="W240" s="26">
        <v>231</v>
      </c>
      <c r="X240" s="31" t="str">
        <f t="shared" si="40"/>
        <v/>
      </c>
      <c r="Y240" s="26" t="str">
        <f t="shared" si="41"/>
        <v/>
      </c>
      <c r="Z240" s="34" t="str">
        <f t="shared" si="42"/>
        <v/>
      </c>
      <c r="AA240" s="26" t="str">
        <f t="shared" si="43"/>
        <v/>
      </c>
      <c r="AC240" s="31" t="str">
        <f t="shared" si="44"/>
        <v/>
      </c>
      <c r="AE240" s="34" t="str">
        <f t="shared" si="45"/>
        <v/>
      </c>
      <c r="AF240" s="7" t="str">
        <f t="shared" si="46"/>
        <v/>
      </c>
      <c r="AG240" s="7" t="str">
        <f t="shared" si="47"/>
        <v/>
      </c>
      <c r="AH240" s="43" t="str">
        <f t="shared" si="48"/>
        <v/>
      </c>
      <c r="AJ240" s="26" t="str">
        <f>IF(B240="", "", IF(OR(M240=$AA$3, N240=$AA$3), MAX($AJ$9:AJ239)+1))</f>
        <v/>
      </c>
      <c r="AL240" s="26" t="str">
        <f t="shared" si="49"/>
        <v/>
      </c>
      <c r="AM240" s="59" t="str">
        <f t="shared" si="50"/>
        <v/>
      </c>
      <c r="AO240" s="26" t="str">
        <f t="shared" si="51"/>
        <v/>
      </c>
      <c r="AP240" s="26" t="str">
        <f>IFERROR(RANK(AO240, $AO$10:$AO$2509, 0)+COUNTIF($AO$10:AO240, AO240)-1, "")</f>
        <v/>
      </c>
    </row>
    <row r="241" spans="1:42" x14ac:dyDescent="0.25">
      <c r="A241" s="12"/>
      <c r="B241" s="14"/>
      <c r="C241" s="15"/>
      <c r="D241" s="79"/>
      <c r="E241" s="16"/>
      <c r="F241" s="15"/>
      <c r="G241" s="15"/>
      <c r="H241" s="15"/>
      <c r="I241" s="15"/>
      <c r="J241" s="15"/>
      <c r="K241" s="17"/>
      <c r="L241" s="17"/>
      <c r="M241" s="17"/>
      <c r="N241" s="17"/>
      <c r="O241" s="17"/>
      <c r="P241" s="17"/>
      <c r="Q241" s="15"/>
      <c r="R241" s="18"/>
      <c r="S241" s="12"/>
      <c r="U241" s="31" t="str">
        <f t="shared" si="39"/>
        <v/>
      </c>
      <c r="V241" s="26" t="str">
        <f>IF(U241="", "", IF(COUNTIF($U$10:U240, U241)&gt;0, "", MAX($V$8:V240)+1))</f>
        <v/>
      </c>
      <c r="W241" s="26">
        <v>232</v>
      </c>
      <c r="X241" s="31" t="str">
        <f t="shared" si="40"/>
        <v/>
      </c>
      <c r="Y241" s="26" t="str">
        <f t="shared" si="41"/>
        <v/>
      </c>
      <c r="Z241" s="34" t="str">
        <f t="shared" si="42"/>
        <v/>
      </c>
      <c r="AA241" s="26" t="str">
        <f t="shared" si="43"/>
        <v/>
      </c>
      <c r="AC241" s="31" t="str">
        <f t="shared" si="44"/>
        <v/>
      </c>
      <c r="AE241" s="34" t="str">
        <f t="shared" si="45"/>
        <v/>
      </c>
      <c r="AF241" s="7" t="str">
        <f t="shared" si="46"/>
        <v/>
      </c>
      <c r="AG241" s="7" t="str">
        <f t="shared" si="47"/>
        <v/>
      </c>
      <c r="AH241" s="43" t="str">
        <f t="shared" si="48"/>
        <v/>
      </c>
      <c r="AJ241" s="26" t="str">
        <f>IF(B241="", "", IF(OR(M241=$AA$3, N241=$AA$3), MAX($AJ$9:AJ240)+1))</f>
        <v/>
      </c>
      <c r="AL241" s="26" t="str">
        <f t="shared" si="49"/>
        <v/>
      </c>
      <c r="AM241" s="59" t="str">
        <f t="shared" si="50"/>
        <v/>
      </c>
      <c r="AO241" s="26" t="str">
        <f t="shared" si="51"/>
        <v/>
      </c>
      <c r="AP241" s="26" t="str">
        <f>IFERROR(RANK(AO241, $AO$10:$AO$2509, 0)+COUNTIF($AO$10:AO241, AO241)-1, "")</f>
        <v/>
      </c>
    </row>
    <row r="242" spans="1:42" x14ac:dyDescent="0.25">
      <c r="A242" s="12"/>
      <c r="B242" s="14"/>
      <c r="C242" s="15"/>
      <c r="D242" s="79"/>
      <c r="E242" s="16"/>
      <c r="F242" s="15"/>
      <c r="G242" s="15"/>
      <c r="H242" s="15"/>
      <c r="I242" s="15"/>
      <c r="J242" s="15"/>
      <c r="K242" s="17"/>
      <c r="L242" s="17"/>
      <c r="M242" s="17"/>
      <c r="N242" s="17"/>
      <c r="O242" s="17"/>
      <c r="P242" s="17"/>
      <c r="Q242" s="15"/>
      <c r="R242" s="18"/>
      <c r="S242" s="12"/>
      <c r="U242" s="31" t="str">
        <f t="shared" si="39"/>
        <v/>
      </c>
      <c r="V242" s="26" t="str">
        <f>IF(U242="", "", IF(COUNTIF($U$10:U241, U242)&gt;0, "", MAX($V$8:V241)+1))</f>
        <v/>
      </c>
      <c r="W242" s="26">
        <v>233</v>
      </c>
      <c r="X242" s="31" t="str">
        <f t="shared" si="40"/>
        <v/>
      </c>
      <c r="Y242" s="26" t="str">
        <f t="shared" si="41"/>
        <v/>
      </c>
      <c r="Z242" s="34" t="str">
        <f t="shared" si="42"/>
        <v/>
      </c>
      <c r="AA242" s="26" t="str">
        <f t="shared" si="43"/>
        <v/>
      </c>
      <c r="AC242" s="31" t="str">
        <f t="shared" si="44"/>
        <v/>
      </c>
      <c r="AE242" s="34" t="str">
        <f t="shared" si="45"/>
        <v/>
      </c>
      <c r="AF242" s="7" t="str">
        <f t="shared" si="46"/>
        <v/>
      </c>
      <c r="AG242" s="7" t="str">
        <f t="shared" si="47"/>
        <v/>
      </c>
      <c r="AH242" s="43" t="str">
        <f t="shared" si="48"/>
        <v/>
      </c>
      <c r="AJ242" s="26" t="str">
        <f>IF(B242="", "", IF(OR(M242=$AA$3, N242=$AA$3), MAX($AJ$9:AJ241)+1))</f>
        <v/>
      </c>
      <c r="AL242" s="26" t="str">
        <f t="shared" si="49"/>
        <v/>
      </c>
      <c r="AM242" s="59" t="str">
        <f t="shared" si="50"/>
        <v/>
      </c>
      <c r="AO242" s="26" t="str">
        <f t="shared" si="51"/>
        <v/>
      </c>
      <c r="AP242" s="26" t="str">
        <f>IFERROR(RANK(AO242, $AO$10:$AO$2509, 0)+COUNTIF($AO$10:AO242, AO242)-1, "")</f>
        <v/>
      </c>
    </row>
    <row r="243" spans="1:42" x14ac:dyDescent="0.25">
      <c r="A243" s="12"/>
      <c r="B243" s="14"/>
      <c r="C243" s="15"/>
      <c r="D243" s="79"/>
      <c r="E243" s="16"/>
      <c r="F243" s="15"/>
      <c r="G243" s="15"/>
      <c r="H243" s="15"/>
      <c r="I243" s="15"/>
      <c r="J243" s="15"/>
      <c r="K243" s="17"/>
      <c r="L243" s="17"/>
      <c r="M243" s="17"/>
      <c r="N243" s="17"/>
      <c r="O243" s="17"/>
      <c r="P243" s="17"/>
      <c r="Q243" s="15"/>
      <c r="R243" s="18"/>
      <c r="S243" s="12"/>
      <c r="U243" s="31" t="str">
        <f t="shared" si="39"/>
        <v/>
      </c>
      <c r="V243" s="26" t="str">
        <f>IF(U243="", "", IF(COUNTIF($U$10:U242, U243)&gt;0, "", MAX($V$8:V242)+1))</f>
        <v/>
      </c>
      <c r="W243" s="26">
        <v>234</v>
      </c>
      <c r="X243" s="31" t="str">
        <f t="shared" si="40"/>
        <v/>
      </c>
      <c r="Y243" s="26" t="str">
        <f t="shared" si="41"/>
        <v/>
      </c>
      <c r="Z243" s="34" t="str">
        <f t="shared" si="42"/>
        <v/>
      </c>
      <c r="AA243" s="26" t="str">
        <f t="shared" si="43"/>
        <v/>
      </c>
      <c r="AC243" s="31" t="str">
        <f t="shared" si="44"/>
        <v/>
      </c>
      <c r="AE243" s="34" t="str">
        <f t="shared" si="45"/>
        <v/>
      </c>
      <c r="AF243" s="7" t="str">
        <f t="shared" si="46"/>
        <v/>
      </c>
      <c r="AG243" s="7" t="str">
        <f t="shared" si="47"/>
        <v/>
      </c>
      <c r="AH243" s="43" t="str">
        <f t="shared" si="48"/>
        <v/>
      </c>
      <c r="AJ243" s="26" t="str">
        <f>IF(B243="", "", IF(OR(M243=$AA$3, N243=$AA$3), MAX($AJ$9:AJ242)+1))</f>
        <v/>
      </c>
      <c r="AL243" s="26" t="str">
        <f t="shared" si="49"/>
        <v/>
      </c>
      <c r="AM243" s="59" t="str">
        <f t="shared" si="50"/>
        <v/>
      </c>
      <c r="AO243" s="26" t="str">
        <f t="shared" si="51"/>
        <v/>
      </c>
      <c r="AP243" s="26" t="str">
        <f>IFERROR(RANK(AO243, $AO$10:$AO$2509, 0)+COUNTIF($AO$10:AO243, AO243)-1, "")</f>
        <v/>
      </c>
    </row>
    <row r="244" spans="1:42" x14ac:dyDescent="0.25">
      <c r="A244" s="12"/>
      <c r="B244" s="14"/>
      <c r="C244" s="15"/>
      <c r="D244" s="79"/>
      <c r="E244" s="16"/>
      <c r="F244" s="15"/>
      <c r="G244" s="15"/>
      <c r="H244" s="15"/>
      <c r="I244" s="15"/>
      <c r="J244" s="15"/>
      <c r="K244" s="17"/>
      <c r="L244" s="17"/>
      <c r="M244" s="17"/>
      <c r="N244" s="17"/>
      <c r="O244" s="17"/>
      <c r="P244" s="17"/>
      <c r="Q244" s="15"/>
      <c r="R244" s="18"/>
      <c r="S244" s="12"/>
      <c r="U244" s="31" t="str">
        <f t="shared" si="39"/>
        <v/>
      </c>
      <c r="V244" s="26" t="str">
        <f>IF(U244="", "", IF(COUNTIF($U$10:U243, U244)&gt;0, "", MAX($V$8:V243)+1))</f>
        <v/>
      </c>
      <c r="W244" s="26">
        <v>235</v>
      </c>
      <c r="X244" s="31" t="str">
        <f t="shared" si="40"/>
        <v/>
      </c>
      <c r="Y244" s="26" t="str">
        <f t="shared" si="41"/>
        <v/>
      </c>
      <c r="Z244" s="34" t="str">
        <f t="shared" si="42"/>
        <v/>
      </c>
      <c r="AA244" s="26" t="str">
        <f t="shared" si="43"/>
        <v/>
      </c>
      <c r="AC244" s="31" t="str">
        <f t="shared" si="44"/>
        <v/>
      </c>
      <c r="AE244" s="34" t="str">
        <f t="shared" si="45"/>
        <v/>
      </c>
      <c r="AF244" s="7" t="str">
        <f t="shared" si="46"/>
        <v/>
      </c>
      <c r="AG244" s="7" t="str">
        <f t="shared" si="47"/>
        <v/>
      </c>
      <c r="AH244" s="43" t="str">
        <f t="shared" si="48"/>
        <v/>
      </c>
      <c r="AJ244" s="26" t="str">
        <f>IF(B244="", "", IF(OR(M244=$AA$3, N244=$AA$3), MAX($AJ$9:AJ243)+1))</f>
        <v/>
      </c>
      <c r="AL244" s="26" t="str">
        <f t="shared" si="49"/>
        <v/>
      </c>
      <c r="AM244" s="59" t="str">
        <f t="shared" si="50"/>
        <v/>
      </c>
      <c r="AO244" s="26" t="str">
        <f t="shared" si="51"/>
        <v/>
      </c>
      <c r="AP244" s="26" t="str">
        <f>IFERROR(RANK(AO244, $AO$10:$AO$2509, 0)+COUNTIF($AO$10:AO244, AO244)-1, "")</f>
        <v/>
      </c>
    </row>
    <row r="245" spans="1:42" x14ac:dyDescent="0.25">
      <c r="A245" s="12"/>
      <c r="B245" s="14"/>
      <c r="C245" s="15"/>
      <c r="D245" s="79"/>
      <c r="E245" s="16"/>
      <c r="F245" s="15"/>
      <c r="G245" s="15"/>
      <c r="H245" s="15"/>
      <c r="I245" s="15"/>
      <c r="J245" s="15"/>
      <c r="K245" s="17"/>
      <c r="L245" s="17"/>
      <c r="M245" s="17"/>
      <c r="N245" s="17"/>
      <c r="O245" s="17"/>
      <c r="P245" s="17"/>
      <c r="Q245" s="15"/>
      <c r="R245" s="18"/>
      <c r="S245" s="12"/>
      <c r="U245" s="31" t="str">
        <f t="shared" si="39"/>
        <v/>
      </c>
      <c r="V245" s="26" t="str">
        <f>IF(U245="", "", IF(COUNTIF($U$10:U244, U245)&gt;0, "", MAX($V$8:V244)+1))</f>
        <v/>
      </c>
      <c r="W245" s="26">
        <v>236</v>
      </c>
      <c r="X245" s="31" t="str">
        <f t="shared" si="40"/>
        <v/>
      </c>
      <c r="Y245" s="26" t="str">
        <f t="shared" si="41"/>
        <v/>
      </c>
      <c r="Z245" s="34" t="str">
        <f t="shared" si="42"/>
        <v/>
      </c>
      <c r="AA245" s="26" t="str">
        <f t="shared" si="43"/>
        <v/>
      </c>
      <c r="AC245" s="31" t="str">
        <f t="shared" si="44"/>
        <v/>
      </c>
      <c r="AE245" s="34" t="str">
        <f t="shared" si="45"/>
        <v/>
      </c>
      <c r="AF245" s="7" t="str">
        <f t="shared" si="46"/>
        <v/>
      </c>
      <c r="AG245" s="7" t="str">
        <f t="shared" si="47"/>
        <v/>
      </c>
      <c r="AH245" s="43" t="str">
        <f t="shared" si="48"/>
        <v/>
      </c>
      <c r="AJ245" s="26" t="str">
        <f>IF(B245="", "", IF(OR(M245=$AA$3, N245=$AA$3), MAX($AJ$9:AJ244)+1))</f>
        <v/>
      </c>
      <c r="AL245" s="26" t="str">
        <f t="shared" si="49"/>
        <v/>
      </c>
      <c r="AM245" s="59" t="str">
        <f t="shared" si="50"/>
        <v/>
      </c>
      <c r="AO245" s="26" t="str">
        <f t="shared" si="51"/>
        <v/>
      </c>
      <c r="AP245" s="26" t="str">
        <f>IFERROR(RANK(AO245, $AO$10:$AO$2509, 0)+COUNTIF($AO$10:AO245, AO245)-1, "")</f>
        <v/>
      </c>
    </row>
    <row r="246" spans="1:42" x14ac:dyDescent="0.25">
      <c r="A246" s="12"/>
      <c r="B246" s="14"/>
      <c r="C246" s="15"/>
      <c r="D246" s="79"/>
      <c r="E246" s="16"/>
      <c r="F246" s="15"/>
      <c r="G246" s="15"/>
      <c r="H246" s="15"/>
      <c r="I246" s="15"/>
      <c r="J246" s="15"/>
      <c r="K246" s="17"/>
      <c r="L246" s="17"/>
      <c r="M246" s="17"/>
      <c r="N246" s="17"/>
      <c r="O246" s="17"/>
      <c r="P246" s="17"/>
      <c r="Q246" s="15"/>
      <c r="R246" s="18"/>
      <c r="S246" s="12"/>
      <c r="U246" s="31" t="str">
        <f t="shared" si="39"/>
        <v/>
      </c>
      <c r="V246" s="26" t="str">
        <f>IF(U246="", "", IF(COUNTIF($U$10:U245, U246)&gt;0, "", MAX($V$8:V245)+1))</f>
        <v/>
      </c>
      <c r="W246" s="26">
        <v>237</v>
      </c>
      <c r="X246" s="31" t="str">
        <f t="shared" si="40"/>
        <v/>
      </c>
      <c r="Y246" s="26" t="str">
        <f t="shared" si="41"/>
        <v/>
      </c>
      <c r="Z246" s="34" t="str">
        <f t="shared" si="42"/>
        <v/>
      </c>
      <c r="AA246" s="26" t="str">
        <f t="shared" si="43"/>
        <v/>
      </c>
      <c r="AC246" s="31" t="str">
        <f t="shared" si="44"/>
        <v/>
      </c>
      <c r="AE246" s="34" t="str">
        <f t="shared" si="45"/>
        <v/>
      </c>
      <c r="AF246" s="7" t="str">
        <f t="shared" si="46"/>
        <v/>
      </c>
      <c r="AG246" s="7" t="str">
        <f t="shared" si="47"/>
        <v/>
      </c>
      <c r="AH246" s="43" t="str">
        <f t="shared" si="48"/>
        <v/>
      </c>
      <c r="AJ246" s="26" t="str">
        <f>IF(B246="", "", IF(OR(M246=$AA$3, N246=$AA$3), MAX($AJ$9:AJ245)+1))</f>
        <v/>
      </c>
      <c r="AL246" s="26" t="str">
        <f t="shared" si="49"/>
        <v/>
      </c>
      <c r="AM246" s="59" t="str">
        <f t="shared" si="50"/>
        <v/>
      </c>
      <c r="AO246" s="26" t="str">
        <f t="shared" si="51"/>
        <v/>
      </c>
      <c r="AP246" s="26" t="str">
        <f>IFERROR(RANK(AO246, $AO$10:$AO$2509, 0)+COUNTIF($AO$10:AO246, AO246)-1, "")</f>
        <v/>
      </c>
    </row>
    <row r="247" spans="1:42" x14ac:dyDescent="0.25">
      <c r="A247" s="12"/>
      <c r="B247" s="14"/>
      <c r="C247" s="15"/>
      <c r="D247" s="79"/>
      <c r="E247" s="16"/>
      <c r="F247" s="15"/>
      <c r="G247" s="15"/>
      <c r="H247" s="15"/>
      <c r="I247" s="15"/>
      <c r="J247" s="15"/>
      <c r="K247" s="17"/>
      <c r="L247" s="17"/>
      <c r="M247" s="17"/>
      <c r="N247" s="17"/>
      <c r="O247" s="17"/>
      <c r="P247" s="17"/>
      <c r="Q247" s="15"/>
      <c r="R247" s="18"/>
      <c r="S247" s="12"/>
      <c r="U247" s="31" t="str">
        <f t="shared" si="39"/>
        <v/>
      </c>
      <c r="V247" s="26" t="str">
        <f>IF(U247="", "", IF(COUNTIF($U$10:U246, U247)&gt;0, "", MAX($V$8:V246)+1))</f>
        <v/>
      </c>
      <c r="W247" s="26">
        <v>238</v>
      </c>
      <c r="X247" s="31" t="str">
        <f t="shared" si="40"/>
        <v/>
      </c>
      <c r="Y247" s="26" t="str">
        <f t="shared" si="41"/>
        <v/>
      </c>
      <c r="Z247" s="34" t="str">
        <f t="shared" si="42"/>
        <v/>
      </c>
      <c r="AA247" s="26" t="str">
        <f t="shared" si="43"/>
        <v/>
      </c>
      <c r="AC247" s="31" t="str">
        <f t="shared" si="44"/>
        <v/>
      </c>
      <c r="AE247" s="34" t="str">
        <f t="shared" si="45"/>
        <v/>
      </c>
      <c r="AF247" s="7" t="str">
        <f t="shared" si="46"/>
        <v/>
      </c>
      <c r="AG247" s="7" t="str">
        <f t="shared" si="47"/>
        <v/>
      </c>
      <c r="AH247" s="43" t="str">
        <f t="shared" si="48"/>
        <v/>
      </c>
      <c r="AJ247" s="26" t="str">
        <f>IF(B247="", "", IF(OR(M247=$AA$3, N247=$AA$3), MAX($AJ$9:AJ246)+1))</f>
        <v/>
      </c>
      <c r="AL247" s="26" t="str">
        <f t="shared" si="49"/>
        <v/>
      </c>
      <c r="AM247" s="59" t="str">
        <f t="shared" si="50"/>
        <v/>
      </c>
      <c r="AO247" s="26" t="str">
        <f t="shared" si="51"/>
        <v/>
      </c>
      <c r="AP247" s="26" t="str">
        <f>IFERROR(RANK(AO247, $AO$10:$AO$2509, 0)+COUNTIF($AO$10:AO247, AO247)-1, "")</f>
        <v/>
      </c>
    </row>
    <row r="248" spans="1:42" x14ac:dyDescent="0.25">
      <c r="A248" s="12"/>
      <c r="B248" s="14"/>
      <c r="C248" s="15"/>
      <c r="D248" s="79"/>
      <c r="E248" s="16"/>
      <c r="F248" s="15"/>
      <c r="G248" s="15"/>
      <c r="H248" s="15"/>
      <c r="I248" s="15"/>
      <c r="J248" s="15"/>
      <c r="K248" s="17"/>
      <c r="L248" s="17"/>
      <c r="M248" s="17"/>
      <c r="N248" s="17"/>
      <c r="O248" s="17"/>
      <c r="P248" s="17"/>
      <c r="Q248" s="15"/>
      <c r="R248" s="18"/>
      <c r="S248" s="12"/>
      <c r="U248" s="31" t="str">
        <f t="shared" si="39"/>
        <v/>
      </c>
      <c r="V248" s="26" t="str">
        <f>IF(U248="", "", IF(COUNTIF($U$10:U247, U248)&gt;0, "", MAX($V$8:V247)+1))</f>
        <v/>
      </c>
      <c r="W248" s="26">
        <v>239</v>
      </c>
      <c r="X248" s="31" t="str">
        <f t="shared" si="40"/>
        <v/>
      </c>
      <c r="Y248" s="26" t="str">
        <f t="shared" si="41"/>
        <v/>
      </c>
      <c r="Z248" s="34" t="str">
        <f t="shared" si="42"/>
        <v/>
      </c>
      <c r="AA248" s="26" t="str">
        <f t="shared" si="43"/>
        <v/>
      </c>
      <c r="AC248" s="31" t="str">
        <f t="shared" si="44"/>
        <v/>
      </c>
      <c r="AE248" s="34" t="str">
        <f t="shared" si="45"/>
        <v/>
      </c>
      <c r="AF248" s="7" t="str">
        <f t="shared" si="46"/>
        <v/>
      </c>
      <c r="AG248" s="7" t="str">
        <f t="shared" si="47"/>
        <v/>
      </c>
      <c r="AH248" s="43" t="str">
        <f t="shared" si="48"/>
        <v/>
      </c>
      <c r="AJ248" s="26" t="str">
        <f>IF(B248="", "", IF(OR(M248=$AA$3, N248=$AA$3), MAX($AJ$9:AJ247)+1))</f>
        <v/>
      </c>
      <c r="AL248" s="26" t="str">
        <f t="shared" si="49"/>
        <v/>
      </c>
      <c r="AM248" s="59" t="str">
        <f t="shared" si="50"/>
        <v/>
      </c>
      <c r="AO248" s="26" t="str">
        <f t="shared" si="51"/>
        <v/>
      </c>
      <c r="AP248" s="26" t="str">
        <f>IFERROR(RANK(AO248, $AO$10:$AO$2509, 0)+COUNTIF($AO$10:AO248, AO248)-1, "")</f>
        <v/>
      </c>
    </row>
    <row r="249" spans="1:42" x14ac:dyDescent="0.25">
      <c r="A249" s="12"/>
      <c r="B249" s="14"/>
      <c r="C249" s="15"/>
      <c r="D249" s="79"/>
      <c r="E249" s="16"/>
      <c r="F249" s="15"/>
      <c r="G249" s="15"/>
      <c r="H249" s="15"/>
      <c r="I249" s="15"/>
      <c r="J249" s="15"/>
      <c r="K249" s="17"/>
      <c r="L249" s="17"/>
      <c r="M249" s="17"/>
      <c r="N249" s="17"/>
      <c r="O249" s="17"/>
      <c r="P249" s="17"/>
      <c r="Q249" s="15"/>
      <c r="R249" s="18"/>
      <c r="S249" s="12"/>
      <c r="U249" s="31" t="str">
        <f t="shared" si="39"/>
        <v/>
      </c>
      <c r="V249" s="26" t="str">
        <f>IF(U249="", "", IF(COUNTIF($U$10:U248, U249)&gt;0, "", MAX($V$8:V248)+1))</f>
        <v/>
      </c>
      <c r="W249" s="26">
        <v>240</v>
      </c>
      <c r="X249" s="31" t="str">
        <f t="shared" si="40"/>
        <v/>
      </c>
      <c r="Y249" s="26" t="str">
        <f t="shared" si="41"/>
        <v/>
      </c>
      <c r="Z249" s="34" t="str">
        <f t="shared" si="42"/>
        <v/>
      </c>
      <c r="AA249" s="26" t="str">
        <f t="shared" si="43"/>
        <v/>
      </c>
      <c r="AC249" s="31" t="str">
        <f t="shared" si="44"/>
        <v/>
      </c>
      <c r="AE249" s="34" t="str">
        <f t="shared" si="45"/>
        <v/>
      </c>
      <c r="AF249" s="7" t="str">
        <f t="shared" si="46"/>
        <v/>
      </c>
      <c r="AG249" s="7" t="str">
        <f t="shared" si="47"/>
        <v/>
      </c>
      <c r="AH249" s="43" t="str">
        <f t="shared" si="48"/>
        <v/>
      </c>
      <c r="AJ249" s="26" t="str">
        <f>IF(B249="", "", IF(OR(M249=$AA$3, N249=$AA$3), MAX($AJ$9:AJ248)+1))</f>
        <v/>
      </c>
      <c r="AL249" s="26" t="str">
        <f t="shared" si="49"/>
        <v/>
      </c>
      <c r="AM249" s="59" t="str">
        <f t="shared" si="50"/>
        <v/>
      </c>
      <c r="AO249" s="26" t="str">
        <f t="shared" si="51"/>
        <v/>
      </c>
      <c r="AP249" s="26" t="str">
        <f>IFERROR(RANK(AO249, $AO$10:$AO$2509, 0)+COUNTIF($AO$10:AO249, AO249)-1, "")</f>
        <v/>
      </c>
    </row>
    <row r="250" spans="1:42" x14ac:dyDescent="0.25">
      <c r="A250" s="12"/>
      <c r="B250" s="14"/>
      <c r="C250" s="15"/>
      <c r="D250" s="79"/>
      <c r="E250" s="16"/>
      <c r="F250" s="15"/>
      <c r="G250" s="15"/>
      <c r="H250" s="15"/>
      <c r="I250" s="15"/>
      <c r="J250" s="15"/>
      <c r="K250" s="17"/>
      <c r="L250" s="17"/>
      <c r="M250" s="17"/>
      <c r="N250" s="17"/>
      <c r="O250" s="17"/>
      <c r="P250" s="17"/>
      <c r="Q250" s="15"/>
      <c r="R250" s="18"/>
      <c r="S250" s="12"/>
      <c r="U250" s="31" t="str">
        <f t="shared" si="39"/>
        <v/>
      </c>
      <c r="V250" s="26" t="str">
        <f>IF(U250="", "", IF(COUNTIF($U$10:U249, U250)&gt;0, "", MAX($V$8:V249)+1))</f>
        <v/>
      </c>
      <c r="W250" s="26">
        <v>241</v>
      </c>
      <c r="X250" s="31" t="str">
        <f t="shared" si="40"/>
        <v/>
      </c>
      <c r="Y250" s="26" t="str">
        <f t="shared" si="41"/>
        <v/>
      </c>
      <c r="Z250" s="34" t="str">
        <f t="shared" si="42"/>
        <v/>
      </c>
      <c r="AA250" s="26" t="str">
        <f t="shared" si="43"/>
        <v/>
      </c>
      <c r="AC250" s="31" t="str">
        <f t="shared" si="44"/>
        <v/>
      </c>
      <c r="AE250" s="34" t="str">
        <f t="shared" si="45"/>
        <v/>
      </c>
      <c r="AF250" s="7" t="str">
        <f t="shared" si="46"/>
        <v/>
      </c>
      <c r="AG250" s="7" t="str">
        <f t="shared" si="47"/>
        <v/>
      </c>
      <c r="AH250" s="43" t="str">
        <f t="shared" si="48"/>
        <v/>
      </c>
      <c r="AJ250" s="26" t="str">
        <f>IF(B250="", "", IF(OR(M250=$AA$3, N250=$AA$3), MAX($AJ$9:AJ249)+1))</f>
        <v/>
      </c>
      <c r="AL250" s="26" t="str">
        <f t="shared" si="49"/>
        <v/>
      </c>
      <c r="AM250" s="59" t="str">
        <f t="shared" si="50"/>
        <v/>
      </c>
      <c r="AO250" s="26" t="str">
        <f t="shared" si="51"/>
        <v/>
      </c>
      <c r="AP250" s="26" t="str">
        <f>IFERROR(RANK(AO250, $AO$10:$AO$2509, 0)+COUNTIF($AO$10:AO250, AO250)-1, "")</f>
        <v/>
      </c>
    </row>
    <row r="251" spans="1:42" x14ac:dyDescent="0.25">
      <c r="A251" s="12"/>
      <c r="B251" s="14"/>
      <c r="C251" s="15"/>
      <c r="D251" s="79"/>
      <c r="E251" s="16"/>
      <c r="F251" s="15"/>
      <c r="G251" s="15"/>
      <c r="H251" s="15"/>
      <c r="I251" s="15"/>
      <c r="J251" s="15"/>
      <c r="K251" s="17"/>
      <c r="L251" s="17"/>
      <c r="M251" s="17"/>
      <c r="N251" s="17"/>
      <c r="O251" s="17"/>
      <c r="P251" s="17"/>
      <c r="Q251" s="15"/>
      <c r="R251" s="18"/>
      <c r="S251" s="12"/>
      <c r="U251" s="31" t="str">
        <f t="shared" si="39"/>
        <v/>
      </c>
      <c r="V251" s="26" t="str">
        <f>IF(U251="", "", IF(COUNTIF($U$10:U250, U251)&gt;0, "", MAX($V$8:V250)+1))</f>
        <v/>
      </c>
      <c r="W251" s="26">
        <v>242</v>
      </c>
      <c r="X251" s="31" t="str">
        <f t="shared" si="40"/>
        <v/>
      </c>
      <c r="Y251" s="26" t="str">
        <f t="shared" si="41"/>
        <v/>
      </c>
      <c r="Z251" s="34" t="str">
        <f t="shared" si="42"/>
        <v/>
      </c>
      <c r="AA251" s="26" t="str">
        <f t="shared" si="43"/>
        <v/>
      </c>
      <c r="AC251" s="31" t="str">
        <f t="shared" si="44"/>
        <v/>
      </c>
      <c r="AE251" s="34" t="str">
        <f t="shared" si="45"/>
        <v/>
      </c>
      <c r="AF251" s="7" t="str">
        <f t="shared" si="46"/>
        <v/>
      </c>
      <c r="AG251" s="7" t="str">
        <f t="shared" si="47"/>
        <v/>
      </c>
      <c r="AH251" s="43" t="str">
        <f t="shared" si="48"/>
        <v/>
      </c>
      <c r="AJ251" s="26" t="str">
        <f>IF(B251="", "", IF(OR(M251=$AA$3, N251=$AA$3), MAX($AJ$9:AJ250)+1))</f>
        <v/>
      </c>
      <c r="AL251" s="26" t="str">
        <f t="shared" si="49"/>
        <v/>
      </c>
      <c r="AM251" s="59" t="str">
        <f t="shared" si="50"/>
        <v/>
      </c>
      <c r="AO251" s="26" t="str">
        <f t="shared" si="51"/>
        <v/>
      </c>
      <c r="AP251" s="26" t="str">
        <f>IFERROR(RANK(AO251, $AO$10:$AO$2509, 0)+COUNTIF($AO$10:AO251, AO251)-1, "")</f>
        <v/>
      </c>
    </row>
    <row r="252" spans="1:42" x14ac:dyDescent="0.25">
      <c r="A252" s="12"/>
      <c r="B252" s="14"/>
      <c r="C252" s="15"/>
      <c r="D252" s="79"/>
      <c r="E252" s="16"/>
      <c r="F252" s="15"/>
      <c r="G252" s="15"/>
      <c r="H252" s="15"/>
      <c r="I252" s="15"/>
      <c r="J252" s="15"/>
      <c r="K252" s="17"/>
      <c r="L252" s="17"/>
      <c r="M252" s="17"/>
      <c r="N252" s="17"/>
      <c r="O252" s="17"/>
      <c r="P252" s="17"/>
      <c r="Q252" s="15"/>
      <c r="R252" s="18"/>
      <c r="S252" s="12"/>
      <c r="U252" s="31" t="str">
        <f t="shared" si="39"/>
        <v/>
      </c>
      <c r="V252" s="26" t="str">
        <f>IF(U252="", "", IF(COUNTIF($U$10:U251, U252)&gt;0, "", MAX($V$8:V251)+1))</f>
        <v/>
      </c>
      <c r="W252" s="26">
        <v>243</v>
      </c>
      <c r="X252" s="31" t="str">
        <f t="shared" si="40"/>
        <v/>
      </c>
      <c r="Y252" s="26" t="str">
        <f t="shared" si="41"/>
        <v/>
      </c>
      <c r="Z252" s="34" t="str">
        <f t="shared" si="42"/>
        <v/>
      </c>
      <c r="AA252" s="26" t="str">
        <f t="shared" si="43"/>
        <v/>
      </c>
      <c r="AC252" s="31" t="str">
        <f t="shared" si="44"/>
        <v/>
      </c>
      <c r="AE252" s="34" t="str">
        <f t="shared" si="45"/>
        <v/>
      </c>
      <c r="AF252" s="7" t="str">
        <f t="shared" si="46"/>
        <v/>
      </c>
      <c r="AG252" s="7" t="str">
        <f t="shared" si="47"/>
        <v/>
      </c>
      <c r="AH252" s="43" t="str">
        <f t="shared" si="48"/>
        <v/>
      </c>
      <c r="AJ252" s="26" t="str">
        <f>IF(B252="", "", IF(OR(M252=$AA$3, N252=$AA$3), MAX($AJ$9:AJ251)+1))</f>
        <v/>
      </c>
      <c r="AL252" s="26" t="str">
        <f t="shared" si="49"/>
        <v/>
      </c>
      <c r="AM252" s="59" t="str">
        <f t="shared" si="50"/>
        <v/>
      </c>
      <c r="AO252" s="26" t="str">
        <f t="shared" si="51"/>
        <v/>
      </c>
      <c r="AP252" s="26" t="str">
        <f>IFERROR(RANK(AO252, $AO$10:$AO$2509, 0)+COUNTIF($AO$10:AO252, AO252)-1, "")</f>
        <v/>
      </c>
    </row>
    <row r="253" spans="1:42" x14ac:dyDescent="0.25">
      <c r="A253" s="12"/>
      <c r="B253" s="14"/>
      <c r="C253" s="15"/>
      <c r="D253" s="79"/>
      <c r="E253" s="16"/>
      <c r="F253" s="15"/>
      <c r="G253" s="15"/>
      <c r="H253" s="15"/>
      <c r="I253" s="15"/>
      <c r="J253" s="15"/>
      <c r="K253" s="17"/>
      <c r="L253" s="17"/>
      <c r="M253" s="17"/>
      <c r="N253" s="17"/>
      <c r="O253" s="17"/>
      <c r="P253" s="17"/>
      <c r="Q253" s="15"/>
      <c r="R253" s="18"/>
      <c r="S253" s="12"/>
      <c r="U253" s="31" t="str">
        <f t="shared" si="39"/>
        <v/>
      </c>
      <c r="V253" s="26" t="str">
        <f>IF(U253="", "", IF(COUNTIF($U$10:U252, U253)&gt;0, "", MAX($V$8:V252)+1))</f>
        <v/>
      </c>
      <c r="W253" s="26">
        <v>244</v>
      </c>
      <c r="X253" s="31" t="str">
        <f t="shared" si="40"/>
        <v/>
      </c>
      <c r="Y253" s="26" t="str">
        <f t="shared" si="41"/>
        <v/>
      </c>
      <c r="Z253" s="34" t="str">
        <f t="shared" si="42"/>
        <v/>
      </c>
      <c r="AA253" s="26" t="str">
        <f t="shared" si="43"/>
        <v/>
      </c>
      <c r="AC253" s="31" t="str">
        <f t="shared" si="44"/>
        <v/>
      </c>
      <c r="AE253" s="34" t="str">
        <f t="shared" si="45"/>
        <v/>
      </c>
      <c r="AF253" s="7" t="str">
        <f t="shared" si="46"/>
        <v/>
      </c>
      <c r="AG253" s="7" t="str">
        <f t="shared" si="47"/>
        <v/>
      </c>
      <c r="AH253" s="43" t="str">
        <f t="shared" si="48"/>
        <v/>
      </c>
      <c r="AJ253" s="26" t="str">
        <f>IF(B253="", "", IF(OR(M253=$AA$3, N253=$AA$3), MAX($AJ$9:AJ252)+1))</f>
        <v/>
      </c>
      <c r="AL253" s="26" t="str">
        <f t="shared" si="49"/>
        <v/>
      </c>
      <c r="AM253" s="59" t="str">
        <f t="shared" si="50"/>
        <v/>
      </c>
      <c r="AO253" s="26" t="str">
        <f t="shared" si="51"/>
        <v/>
      </c>
      <c r="AP253" s="26" t="str">
        <f>IFERROR(RANK(AO253, $AO$10:$AO$2509, 0)+COUNTIF($AO$10:AO253, AO253)-1, "")</f>
        <v/>
      </c>
    </row>
    <row r="254" spans="1:42" x14ac:dyDescent="0.25">
      <c r="A254" s="12"/>
      <c r="B254" s="14"/>
      <c r="C254" s="15"/>
      <c r="D254" s="79"/>
      <c r="E254" s="16"/>
      <c r="F254" s="15"/>
      <c r="G254" s="15"/>
      <c r="H254" s="15"/>
      <c r="I254" s="15"/>
      <c r="J254" s="15"/>
      <c r="K254" s="17"/>
      <c r="L254" s="17"/>
      <c r="M254" s="17"/>
      <c r="N254" s="17"/>
      <c r="O254" s="17"/>
      <c r="P254" s="17"/>
      <c r="Q254" s="15"/>
      <c r="R254" s="18"/>
      <c r="S254" s="12"/>
      <c r="U254" s="31" t="str">
        <f t="shared" si="39"/>
        <v/>
      </c>
      <c r="V254" s="26" t="str">
        <f>IF(U254="", "", IF(COUNTIF($U$10:U253, U254)&gt;0, "", MAX($V$8:V253)+1))</f>
        <v/>
      </c>
      <c r="W254" s="26">
        <v>245</v>
      </c>
      <c r="X254" s="31" t="str">
        <f t="shared" si="40"/>
        <v/>
      </c>
      <c r="Y254" s="26" t="str">
        <f t="shared" si="41"/>
        <v/>
      </c>
      <c r="Z254" s="34" t="str">
        <f t="shared" si="42"/>
        <v/>
      </c>
      <c r="AA254" s="26" t="str">
        <f t="shared" si="43"/>
        <v/>
      </c>
      <c r="AC254" s="31" t="str">
        <f t="shared" si="44"/>
        <v/>
      </c>
      <c r="AE254" s="34" t="str">
        <f t="shared" si="45"/>
        <v/>
      </c>
      <c r="AF254" s="7" t="str">
        <f t="shared" si="46"/>
        <v/>
      </c>
      <c r="AG254" s="7" t="str">
        <f t="shared" si="47"/>
        <v/>
      </c>
      <c r="AH254" s="43" t="str">
        <f t="shared" si="48"/>
        <v/>
      </c>
      <c r="AJ254" s="26" t="str">
        <f>IF(B254="", "", IF(OR(M254=$AA$3, N254=$AA$3), MAX($AJ$9:AJ253)+1))</f>
        <v/>
      </c>
      <c r="AL254" s="26" t="str">
        <f t="shared" si="49"/>
        <v/>
      </c>
      <c r="AM254" s="59" t="str">
        <f t="shared" si="50"/>
        <v/>
      </c>
      <c r="AO254" s="26" t="str">
        <f t="shared" si="51"/>
        <v/>
      </c>
      <c r="AP254" s="26" t="str">
        <f>IFERROR(RANK(AO254, $AO$10:$AO$2509, 0)+COUNTIF($AO$10:AO254, AO254)-1, "")</f>
        <v/>
      </c>
    </row>
    <row r="255" spans="1:42" x14ac:dyDescent="0.25">
      <c r="A255" s="12"/>
      <c r="B255" s="14"/>
      <c r="C255" s="15"/>
      <c r="D255" s="79"/>
      <c r="E255" s="16"/>
      <c r="F255" s="15"/>
      <c r="G255" s="15"/>
      <c r="H255" s="15"/>
      <c r="I255" s="15"/>
      <c r="J255" s="15"/>
      <c r="K255" s="17"/>
      <c r="L255" s="17"/>
      <c r="M255" s="17"/>
      <c r="N255" s="17"/>
      <c r="O255" s="17"/>
      <c r="P255" s="17"/>
      <c r="Q255" s="15"/>
      <c r="R255" s="18"/>
      <c r="S255" s="12"/>
      <c r="U255" s="31" t="str">
        <f t="shared" si="39"/>
        <v/>
      </c>
      <c r="V255" s="26" t="str">
        <f>IF(U255="", "", IF(COUNTIF($U$10:U254, U255)&gt;0, "", MAX($V$8:V254)+1))</f>
        <v/>
      </c>
      <c r="W255" s="26">
        <v>246</v>
      </c>
      <c r="X255" s="31" t="str">
        <f t="shared" si="40"/>
        <v/>
      </c>
      <c r="Y255" s="26" t="str">
        <f t="shared" si="41"/>
        <v/>
      </c>
      <c r="Z255" s="34" t="str">
        <f t="shared" si="42"/>
        <v/>
      </c>
      <c r="AA255" s="26" t="str">
        <f t="shared" si="43"/>
        <v/>
      </c>
      <c r="AC255" s="31" t="str">
        <f t="shared" si="44"/>
        <v/>
      </c>
      <c r="AE255" s="34" t="str">
        <f t="shared" si="45"/>
        <v/>
      </c>
      <c r="AF255" s="7" t="str">
        <f t="shared" si="46"/>
        <v/>
      </c>
      <c r="AG255" s="7" t="str">
        <f t="shared" si="47"/>
        <v/>
      </c>
      <c r="AH255" s="43" t="str">
        <f t="shared" si="48"/>
        <v/>
      </c>
      <c r="AJ255" s="26" t="str">
        <f>IF(B255="", "", IF(OR(M255=$AA$3, N255=$AA$3), MAX($AJ$9:AJ254)+1))</f>
        <v/>
      </c>
      <c r="AL255" s="26" t="str">
        <f t="shared" si="49"/>
        <v/>
      </c>
      <c r="AM255" s="59" t="str">
        <f t="shared" si="50"/>
        <v/>
      </c>
      <c r="AO255" s="26" t="str">
        <f t="shared" si="51"/>
        <v/>
      </c>
      <c r="AP255" s="26" t="str">
        <f>IFERROR(RANK(AO255, $AO$10:$AO$2509, 0)+COUNTIF($AO$10:AO255, AO255)-1, "")</f>
        <v/>
      </c>
    </row>
    <row r="256" spans="1:42" x14ac:dyDescent="0.25">
      <c r="A256" s="12"/>
      <c r="B256" s="14"/>
      <c r="C256" s="15"/>
      <c r="D256" s="79"/>
      <c r="E256" s="16"/>
      <c r="F256" s="15"/>
      <c r="G256" s="15"/>
      <c r="H256" s="15"/>
      <c r="I256" s="15"/>
      <c r="J256" s="15"/>
      <c r="K256" s="17"/>
      <c r="L256" s="17"/>
      <c r="M256" s="17"/>
      <c r="N256" s="17"/>
      <c r="O256" s="17"/>
      <c r="P256" s="17"/>
      <c r="Q256" s="15"/>
      <c r="R256" s="18"/>
      <c r="S256" s="12"/>
      <c r="U256" s="31" t="str">
        <f t="shared" si="39"/>
        <v/>
      </c>
      <c r="V256" s="26" t="str">
        <f>IF(U256="", "", IF(COUNTIF($U$10:U255, U256)&gt;0, "", MAX($V$8:V255)+1))</f>
        <v/>
      </c>
      <c r="W256" s="26">
        <v>247</v>
      </c>
      <c r="X256" s="31" t="str">
        <f t="shared" si="40"/>
        <v/>
      </c>
      <c r="Y256" s="26" t="str">
        <f t="shared" si="41"/>
        <v/>
      </c>
      <c r="Z256" s="34" t="str">
        <f t="shared" si="42"/>
        <v/>
      </c>
      <c r="AA256" s="26" t="str">
        <f t="shared" si="43"/>
        <v/>
      </c>
      <c r="AC256" s="31" t="str">
        <f t="shared" si="44"/>
        <v/>
      </c>
      <c r="AE256" s="34" t="str">
        <f t="shared" si="45"/>
        <v/>
      </c>
      <c r="AF256" s="7" t="str">
        <f t="shared" si="46"/>
        <v/>
      </c>
      <c r="AG256" s="7" t="str">
        <f t="shared" si="47"/>
        <v/>
      </c>
      <c r="AH256" s="43" t="str">
        <f t="shared" si="48"/>
        <v/>
      </c>
      <c r="AJ256" s="26" t="str">
        <f>IF(B256="", "", IF(OR(M256=$AA$3, N256=$AA$3), MAX($AJ$9:AJ255)+1))</f>
        <v/>
      </c>
      <c r="AL256" s="26" t="str">
        <f t="shared" si="49"/>
        <v/>
      </c>
      <c r="AM256" s="59" t="str">
        <f t="shared" si="50"/>
        <v/>
      </c>
      <c r="AO256" s="26" t="str">
        <f t="shared" si="51"/>
        <v/>
      </c>
      <c r="AP256" s="26" t="str">
        <f>IFERROR(RANK(AO256, $AO$10:$AO$2509, 0)+COUNTIF($AO$10:AO256, AO256)-1, "")</f>
        <v/>
      </c>
    </row>
    <row r="257" spans="1:42" x14ac:dyDescent="0.25">
      <c r="A257" s="12"/>
      <c r="B257" s="14"/>
      <c r="C257" s="15"/>
      <c r="D257" s="79"/>
      <c r="E257" s="16"/>
      <c r="F257" s="15"/>
      <c r="G257" s="15"/>
      <c r="H257" s="15"/>
      <c r="I257" s="15"/>
      <c r="J257" s="15"/>
      <c r="K257" s="17"/>
      <c r="L257" s="17"/>
      <c r="M257" s="17"/>
      <c r="N257" s="17"/>
      <c r="O257" s="17"/>
      <c r="P257" s="17"/>
      <c r="Q257" s="15"/>
      <c r="R257" s="18"/>
      <c r="S257" s="12"/>
      <c r="U257" s="31" t="str">
        <f t="shared" si="39"/>
        <v/>
      </c>
      <c r="V257" s="26" t="str">
        <f>IF(U257="", "", IF(COUNTIF($U$10:U256, U257)&gt;0, "", MAX($V$8:V256)+1))</f>
        <v/>
      </c>
      <c r="W257" s="26">
        <v>248</v>
      </c>
      <c r="X257" s="31" t="str">
        <f t="shared" si="40"/>
        <v/>
      </c>
      <c r="Y257" s="26" t="str">
        <f t="shared" si="41"/>
        <v/>
      </c>
      <c r="Z257" s="34" t="str">
        <f t="shared" si="42"/>
        <v/>
      </c>
      <c r="AA257" s="26" t="str">
        <f t="shared" si="43"/>
        <v/>
      </c>
      <c r="AC257" s="31" t="str">
        <f t="shared" si="44"/>
        <v/>
      </c>
      <c r="AE257" s="34" t="str">
        <f t="shared" si="45"/>
        <v/>
      </c>
      <c r="AF257" s="7" t="str">
        <f t="shared" si="46"/>
        <v/>
      </c>
      <c r="AG257" s="7" t="str">
        <f t="shared" si="47"/>
        <v/>
      </c>
      <c r="AH257" s="43" t="str">
        <f t="shared" si="48"/>
        <v/>
      </c>
      <c r="AJ257" s="26" t="str">
        <f>IF(B257="", "", IF(OR(M257=$AA$3, N257=$AA$3), MAX($AJ$9:AJ256)+1))</f>
        <v/>
      </c>
      <c r="AL257" s="26" t="str">
        <f t="shared" si="49"/>
        <v/>
      </c>
      <c r="AM257" s="59" t="str">
        <f t="shared" si="50"/>
        <v/>
      </c>
      <c r="AO257" s="26" t="str">
        <f t="shared" si="51"/>
        <v/>
      </c>
      <c r="AP257" s="26" t="str">
        <f>IFERROR(RANK(AO257, $AO$10:$AO$2509, 0)+COUNTIF($AO$10:AO257, AO257)-1, "")</f>
        <v/>
      </c>
    </row>
    <row r="258" spans="1:42" x14ac:dyDescent="0.25">
      <c r="A258" s="12"/>
      <c r="B258" s="14"/>
      <c r="C258" s="15"/>
      <c r="D258" s="79"/>
      <c r="E258" s="16"/>
      <c r="F258" s="15"/>
      <c r="G258" s="15"/>
      <c r="H258" s="15"/>
      <c r="I258" s="15"/>
      <c r="J258" s="15"/>
      <c r="K258" s="17"/>
      <c r="L258" s="17"/>
      <c r="M258" s="17"/>
      <c r="N258" s="17"/>
      <c r="O258" s="17"/>
      <c r="P258" s="17"/>
      <c r="Q258" s="15"/>
      <c r="R258" s="18"/>
      <c r="S258" s="12"/>
      <c r="U258" s="31" t="str">
        <f t="shared" si="39"/>
        <v/>
      </c>
      <c r="V258" s="26" t="str">
        <f>IF(U258="", "", IF(COUNTIF($U$10:U257, U258)&gt;0, "", MAX($V$8:V257)+1))</f>
        <v/>
      </c>
      <c r="W258" s="26">
        <v>249</v>
      </c>
      <c r="X258" s="31" t="str">
        <f t="shared" si="40"/>
        <v/>
      </c>
      <c r="Y258" s="26" t="str">
        <f t="shared" si="41"/>
        <v/>
      </c>
      <c r="Z258" s="34" t="str">
        <f t="shared" si="42"/>
        <v/>
      </c>
      <c r="AA258" s="26" t="str">
        <f t="shared" si="43"/>
        <v/>
      </c>
      <c r="AC258" s="31" t="str">
        <f t="shared" si="44"/>
        <v/>
      </c>
      <c r="AE258" s="34" t="str">
        <f t="shared" si="45"/>
        <v/>
      </c>
      <c r="AF258" s="7" t="str">
        <f t="shared" si="46"/>
        <v/>
      </c>
      <c r="AG258" s="7" t="str">
        <f t="shared" si="47"/>
        <v/>
      </c>
      <c r="AH258" s="43" t="str">
        <f t="shared" si="48"/>
        <v/>
      </c>
      <c r="AJ258" s="26" t="str">
        <f>IF(B258="", "", IF(OR(M258=$AA$3, N258=$AA$3), MAX($AJ$9:AJ257)+1))</f>
        <v/>
      </c>
      <c r="AL258" s="26" t="str">
        <f t="shared" si="49"/>
        <v/>
      </c>
      <c r="AM258" s="59" t="str">
        <f t="shared" si="50"/>
        <v/>
      </c>
      <c r="AO258" s="26" t="str">
        <f t="shared" si="51"/>
        <v/>
      </c>
      <c r="AP258" s="26" t="str">
        <f>IFERROR(RANK(AO258, $AO$10:$AO$2509, 0)+COUNTIF($AO$10:AO258, AO258)-1, "")</f>
        <v/>
      </c>
    </row>
    <row r="259" spans="1:42" x14ac:dyDescent="0.25">
      <c r="A259" s="12"/>
      <c r="B259" s="14"/>
      <c r="C259" s="15"/>
      <c r="D259" s="79"/>
      <c r="E259" s="16"/>
      <c r="F259" s="15"/>
      <c r="G259" s="15"/>
      <c r="H259" s="15"/>
      <c r="I259" s="15"/>
      <c r="J259" s="15"/>
      <c r="K259" s="17"/>
      <c r="L259" s="17"/>
      <c r="M259" s="17"/>
      <c r="N259" s="17"/>
      <c r="O259" s="17"/>
      <c r="P259" s="17"/>
      <c r="Q259" s="15"/>
      <c r="R259" s="18"/>
      <c r="S259" s="12"/>
      <c r="U259" s="31" t="str">
        <f t="shared" si="39"/>
        <v/>
      </c>
      <c r="V259" s="26" t="str">
        <f>IF(U259="", "", IF(COUNTIF($U$10:U258, U259)&gt;0, "", MAX($V$8:V258)+1))</f>
        <v/>
      </c>
      <c r="W259" s="26">
        <v>250</v>
      </c>
      <c r="X259" s="31" t="str">
        <f t="shared" si="40"/>
        <v/>
      </c>
      <c r="Y259" s="26" t="str">
        <f t="shared" si="41"/>
        <v/>
      </c>
      <c r="Z259" s="34" t="str">
        <f t="shared" si="42"/>
        <v/>
      </c>
      <c r="AA259" s="26" t="str">
        <f t="shared" si="43"/>
        <v/>
      </c>
      <c r="AC259" s="31" t="str">
        <f t="shared" si="44"/>
        <v/>
      </c>
      <c r="AE259" s="34" t="str">
        <f t="shared" si="45"/>
        <v/>
      </c>
      <c r="AF259" s="7" t="str">
        <f t="shared" si="46"/>
        <v/>
      </c>
      <c r="AG259" s="7" t="str">
        <f t="shared" si="47"/>
        <v/>
      </c>
      <c r="AH259" s="43" t="str">
        <f t="shared" si="48"/>
        <v/>
      </c>
      <c r="AJ259" s="26" t="str">
        <f>IF(B259="", "", IF(OR(M259=$AA$3, N259=$AA$3), MAX($AJ$9:AJ258)+1))</f>
        <v/>
      </c>
      <c r="AL259" s="26" t="str">
        <f t="shared" si="49"/>
        <v/>
      </c>
      <c r="AM259" s="59" t="str">
        <f t="shared" si="50"/>
        <v/>
      </c>
      <c r="AO259" s="26" t="str">
        <f t="shared" si="51"/>
        <v/>
      </c>
      <c r="AP259" s="26" t="str">
        <f>IFERROR(RANK(AO259, $AO$10:$AO$2509, 0)+COUNTIF($AO$10:AO259, AO259)-1, "")</f>
        <v/>
      </c>
    </row>
    <row r="260" spans="1:42" x14ac:dyDescent="0.25">
      <c r="A260" s="12"/>
      <c r="B260" s="14"/>
      <c r="C260" s="15"/>
      <c r="D260" s="79"/>
      <c r="E260" s="16"/>
      <c r="F260" s="15"/>
      <c r="G260" s="15"/>
      <c r="H260" s="15"/>
      <c r="I260" s="15"/>
      <c r="J260" s="15"/>
      <c r="K260" s="17"/>
      <c r="L260" s="17"/>
      <c r="M260" s="17"/>
      <c r="N260" s="17"/>
      <c r="O260" s="17"/>
      <c r="P260" s="17"/>
      <c r="Q260" s="15"/>
      <c r="R260" s="18"/>
      <c r="S260" s="12"/>
      <c r="U260" s="31" t="str">
        <f t="shared" si="39"/>
        <v/>
      </c>
      <c r="V260" s="26" t="str">
        <f>IF(U260="", "", IF(COUNTIF($U$10:U259, U260)&gt;0, "", MAX($V$8:V259)+1))</f>
        <v/>
      </c>
      <c r="W260" s="26">
        <v>251</v>
      </c>
      <c r="X260" s="31" t="str">
        <f t="shared" si="40"/>
        <v/>
      </c>
      <c r="Y260" s="26" t="str">
        <f t="shared" si="41"/>
        <v/>
      </c>
      <c r="Z260" s="34" t="str">
        <f t="shared" si="42"/>
        <v/>
      </c>
      <c r="AA260" s="26" t="str">
        <f t="shared" si="43"/>
        <v/>
      </c>
      <c r="AC260" s="31" t="str">
        <f t="shared" si="44"/>
        <v/>
      </c>
      <c r="AE260" s="34" t="str">
        <f t="shared" si="45"/>
        <v/>
      </c>
      <c r="AF260" s="7" t="str">
        <f t="shared" si="46"/>
        <v/>
      </c>
      <c r="AG260" s="7" t="str">
        <f t="shared" si="47"/>
        <v/>
      </c>
      <c r="AH260" s="43" t="str">
        <f t="shared" si="48"/>
        <v/>
      </c>
      <c r="AJ260" s="26" t="str">
        <f>IF(B260="", "", IF(OR(M260=$AA$3, N260=$AA$3), MAX($AJ$9:AJ259)+1))</f>
        <v/>
      </c>
      <c r="AL260" s="26" t="str">
        <f t="shared" si="49"/>
        <v/>
      </c>
      <c r="AM260" s="59" t="str">
        <f t="shared" si="50"/>
        <v/>
      </c>
      <c r="AO260" s="26" t="str">
        <f t="shared" si="51"/>
        <v/>
      </c>
      <c r="AP260" s="26" t="str">
        <f>IFERROR(RANK(AO260, $AO$10:$AO$2509, 0)+COUNTIF($AO$10:AO260, AO260)-1, "")</f>
        <v/>
      </c>
    </row>
    <row r="261" spans="1:42" x14ac:dyDescent="0.25">
      <c r="A261" s="12"/>
      <c r="B261" s="14"/>
      <c r="C261" s="15"/>
      <c r="D261" s="79"/>
      <c r="E261" s="16"/>
      <c r="F261" s="15"/>
      <c r="G261" s="15"/>
      <c r="H261" s="15"/>
      <c r="I261" s="15"/>
      <c r="J261" s="15"/>
      <c r="K261" s="17"/>
      <c r="L261" s="17"/>
      <c r="M261" s="17"/>
      <c r="N261" s="17"/>
      <c r="O261" s="17"/>
      <c r="P261" s="17"/>
      <c r="Q261" s="15"/>
      <c r="R261" s="18"/>
      <c r="S261" s="12"/>
      <c r="U261" s="31" t="str">
        <f t="shared" si="39"/>
        <v/>
      </c>
      <c r="V261" s="26" t="str">
        <f>IF(U261="", "", IF(COUNTIF($U$10:U260, U261)&gt;0, "", MAX($V$8:V260)+1))</f>
        <v/>
      </c>
      <c r="W261" s="26">
        <v>252</v>
      </c>
      <c r="X261" s="31" t="str">
        <f t="shared" si="40"/>
        <v/>
      </c>
      <c r="Y261" s="26" t="str">
        <f t="shared" si="41"/>
        <v/>
      </c>
      <c r="Z261" s="34" t="str">
        <f t="shared" si="42"/>
        <v/>
      </c>
      <c r="AA261" s="26" t="str">
        <f t="shared" si="43"/>
        <v/>
      </c>
      <c r="AC261" s="31" t="str">
        <f t="shared" si="44"/>
        <v/>
      </c>
      <c r="AE261" s="34" t="str">
        <f t="shared" si="45"/>
        <v/>
      </c>
      <c r="AF261" s="7" t="str">
        <f t="shared" si="46"/>
        <v/>
      </c>
      <c r="AG261" s="7" t="str">
        <f t="shared" si="47"/>
        <v/>
      </c>
      <c r="AH261" s="43" t="str">
        <f t="shared" si="48"/>
        <v/>
      </c>
      <c r="AJ261" s="26" t="str">
        <f>IF(B261="", "", IF(OR(M261=$AA$3, N261=$AA$3), MAX($AJ$9:AJ260)+1))</f>
        <v/>
      </c>
      <c r="AL261" s="26" t="str">
        <f t="shared" si="49"/>
        <v/>
      </c>
      <c r="AM261" s="59" t="str">
        <f t="shared" si="50"/>
        <v/>
      </c>
      <c r="AO261" s="26" t="str">
        <f t="shared" si="51"/>
        <v/>
      </c>
      <c r="AP261" s="26" t="str">
        <f>IFERROR(RANK(AO261, $AO$10:$AO$2509, 0)+COUNTIF($AO$10:AO261, AO261)-1, "")</f>
        <v/>
      </c>
    </row>
    <row r="262" spans="1:42" x14ac:dyDescent="0.25">
      <c r="A262" s="12"/>
      <c r="B262" s="14"/>
      <c r="C262" s="15"/>
      <c r="D262" s="79"/>
      <c r="E262" s="16"/>
      <c r="F262" s="15"/>
      <c r="G262" s="15"/>
      <c r="H262" s="15"/>
      <c r="I262" s="15"/>
      <c r="J262" s="15"/>
      <c r="K262" s="17"/>
      <c r="L262" s="17"/>
      <c r="M262" s="17"/>
      <c r="N262" s="17"/>
      <c r="O262" s="17"/>
      <c r="P262" s="17"/>
      <c r="Q262" s="15"/>
      <c r="R262" s="18"/>
      <c r="S262" s="12"/>
      <c r="U262" s="31" t="str">
        <f t="shared" si="39"/>
        <v/>
      </c>
      <c r="V262" s="26" t="str">
        <f>IF(U262="", "", IF(COUNTIF($U$10:U261, U262)&gt;0, "", MAX($V$8:V261)+1))</f>
        <v/>
      </c>
      <c r="W262" s="26">
        <v>253</v>
      </c>
      <c r="X262" s="31" t="str">
        <f t="shared" si="40"/>
        <v/>
      </c>
      <c r="Y262" s="26" t="str">
        <f t="shared" si="41"/>
        <v/>
      </c>
      <c r="Z262" s="34" t="str">
        <f t="shared" si="42"/>
        <v/>
      </c>
      <c r="AA262" s="26" t="str">
        <f t="shared" si="43"/>
        <v/>
      </c>
      <c r="AC262" s="31" t="str">
        <f t="shared" si="44"/>
        <v/>
      </c>
      <c r="AE262" s="34" t="str">
        <f t="shared" si="45"/>
        <v/>
      </c>
      <c r="AF262" s="7" t="str">
        <f t="shared" si="46"/>
        <v/>
      </c>
      <c r="AG262" s="7" t="str">
        <f t="shared" si="47"/>
        <v/>
      </c>
      <c r="AH262" s="43" t="str">
        <f t="shared" si="48"/>
        <v/>
      </c>
      <c r="AJ262" s="26" t="str">
        <f>IF(B262="", "", IF(OR(M262=$AA$3, N262=$AA$3), MAX($AJ$9:AJ261)+1))</f>
        <v/>
      </c>
      <c r="AL262" s="26" t="str">
        <f t="shared" si="49"/>
        <v/>
      </c>
      <c r="AM262" s="59" t="str">
        <f t="shared" si="50"/>
        <v/>
      </c>
      <c r="AO262" s="26" t="str">
        <f t="shared" si="51"/>
        <v/>
      </c>
      <c r="AP262" s="26" t="str">
        <f>IFERROR(RANK(AO262, $AO$10:$AO$2509, 0)+COUNTIF($AO$10:AO262, AO262)-1, "")</f>
        <v/>
      </c>
    </row>
    <row r="263" spans="1:42" x14ac:dyDescent="0.25">
      <c r="A263" s="12"/>
      <c r="B263" s="14"/>
      <c r="C263" s="15"/>
      <c r="D263" s="79"/>
      <c r="E263" s="16"/>
      <c r="F263" s="15"/>
      <c r="G263" s="15"/>
      <c r="H263" s="15"/>
      <c r="I263" s="15"/>
      <c r="J263" s="15"/>
      <c r="K263" s="17"/>
      <c r="L263" s="17"/>
      <c r="M263" s="17"/>
      <c r="N263" s="17"/>
      <c r="O263" s="17"/>
      <c r="P263" s="17"/>
      <c r="Q263" s="15"/>
      <c r="R263" s="18"/>
      <c r="S263" s="12"/>
      <c r="U263" s="31" t="str">
        <f t="shared" si="39"/>
        <v/>
      </c>
      <c r="V263" s="26" t="str">
        <f>IF(U263="", "", IF(COUNTIF($U$10:U262, U263)&gt;0, "", MAX($V$8:V262)+1))</f>
        <v/>
      </c>
      <c r="W263" s="26">
        <v>254</v>
      </c>
      <c r="X263" s="31" t="str">
        <f t="shared" si="40"/>
        <v/>
      </c>
      <c r="Y263" s="26" t="str">
        <f t="shared" si="41"/>
        <v/>
      </c>
      <c r="Z263" s="34" t="str">
        <f t="shared" si="42"/>
        <v/>
      </c>
      <c r="AA263" s="26" t="str">
        <f t="shared" si="43"/>
        <v/>
      </c>
      <c r="AC263" s="31" t="str">
        <f t="shared" si="44"/>
        <v/>
      </c>
      <c r="AE263" s="34" t="str">
        <f t="shared" si="45"/>
        <v/>
      </c>
      <c r="AF263" s="7" t="str">
        <f t="shared" si="46"/>
        <v/>
      </c>
      <c r="AG263" s="7" t="str">
        <f t="shared" si="47"/>
        <v/>
      </c>
      <c r="AH263" s="43" t="str">
        <f t="shared" si="48"/>
        <v/>
      </c>
      <c r="AJ263" s="26" t="str">
        <f>IF(B263="", "", IF(OR(M263=$AA$3, N263=$AA$3), MAX($AJ$9:AJ262)+1))</f>
        <v/>
      </c>
      <c r="AL263" s="26" t="str">
        <f t="shared" si="49"/>
        <v/>
      </c>
      <c r="AM263" s="59" t="str">
        <f t="shared" si="50"/>
        <v/>
      </c>
      <c r="AO263" s="26" t="str">
        <f t="shared" si="51"/>
        <v/>
      </c>
      <c r="AP263" s="26" t="str">
        <f>IFERROR(RANK(AO263, $AO$10:$AO$2509, 0)+COUNTIF($AO$10:AO263, AO263)-1, "")</f>
        <v/>
      </c>
    </row>
    <row r="264" spans="1:42" x14ac:dyDescent="0.25">
      <c r="A264" s="12"/>
      <c r="B264" s="14"/>
      <c r="C264" s="15"/>
      <c r="D264" s="79"/>
      <c r="E264" s="16"/>
      <c r="F264" s="15"/>
      <c r="G264" s="15"/>
      <c r="H264" s="15"/>
      <c r="I264" s="15"/>
      <c r="J264" s="15"/>
      <c r="K264" s="17"/>
      <c r="L264" s="17"/>
      <c r="M264" s="17"/>
      <c r="N264" s="17"/>
      <c r="O264" s="17"/>
      <c r="P264" s="17"/>
      <c r="Q264" s="15"/>
      <c r="R264" s="18"/>
      <c r="S264" s="12"/>
      <c r="U264" s="31" t="str">
        <f t="shared" si="39"/>
        <v/>
      </c>
      <c r="V264" s="26" t="str">
        <f>IF(U264="", "", IF(COUNTIF($U$10:U263, U264)&gt;0, "", MAX($V$8:V263)+1))</f>
        <v/>
      </c>
      <c r="W264" s="26">
        <v>255</v>
      </c>
      <c r="X264" s="31" t="str">
        <f t="shared" si="40"/>
        <v/>
      </c>
      <c r="Y264" s="26" t="str">
        <f t="shared" si="41"/>
        <v/>
      </c>
      <c r="Z264" s="34" t="str">
        <f t="shared" si="42"/>
        <v/>
      </c>
      <c r="AA264" s="26" t="str">
        <f t="shared" si="43"/>
        <v/>
      </c>
      <c r="AC264" s="31" t="str">
        <f t="shared" si="44"/>
        <v/>
      </c>
      <c r="AE264" s="34" t="str">
        <f t="shared" si="45"/>
        <v/>
      </c>
      <c r="AF264" s="7" t="str">
        <f t="shared" si="46"/>
        <v/>
      </c>
      <c r="AG264" s="7" t="str">
        <f t="shared" si="47"/>
        <v/>
      </c>
      <c r="AH264" s="43" t="str">
        <f t="shared" si="48"/>
        <v/>
      </c>
      <c r="AJ264" s="26" t="str">
        <f>IF(B264="", "", IF(OR(M264=$AA$3, N264=$AA$3), MAX($AJ$9:AJ263)+1))</f>
        <v/>
      </c>
      <c r="AL264" s="26" t="str">
        <f t="shared" si="49"/>
        <v/>
      </c>
      <c r="AM264" s="59" t="str">
        <f t="shared" si="50"/>
        <v/>
      </c>
      <c r="AO264" s="26" t="str">
        <f t="shared" si="51"/>
        <v/>
      </c>
      <c r="AP264" s="26" t="str">
        <f>IFERROR(RANK(AO264, $AO$10:$AO$2509, 0)+COUNTIF($AO$10:AO264, AO264)-1, "")</f>
        <v/>
      </c>
    </row>
    <row r="265" spans="1:42" x14ac:dyDescent="0.25">
      <c r="A265" s="12"/>
      <c r="B265" s="14"/>
      <c r="C265" s="15"/>
      <c r="D265" s="79"/>
      <c r="E265" s="16"/>
      <c r="F265" s="15"/>
      <c r="G265" s="15"/>
      <c r="H265" s="15"/>
      <c r="I265" s="15"/>
      <c r="J265" s="15"/>
      <c r="K265" s="17"/>
      <c r="L265" s="17"/>
      <c r="M265" s="17"/>
      <c r="N265" s="17"/>
      <c r="O265" s="17"/>
      <c r="P265" s="17"/>
      <c r="Q265" s="15"/>
      <c r="R265" s="18"/>
      <c r="S265" s="12"/>
      <c r="U265" s="31" t="str">
        <f t="shared" si="39"/>
        <v/>
      </c>
      <c r="V265" s="26" t="str">
        <f>IF(U265="", "", IF(COUNTIF($U$10:U264, U265)&gt;0, "", MAX($V$8:V264)+1))</f>
        <v/>
      </c>
      <c r="W265" s="26">
        <v>256</v>
      </c>
      <c r="X265" s="31" t="str">
        <f t="shared" si="40"/>
        <v/>
      </c>
      <c r="Y265" s="26" t="str">
        <f t="shared" si="41"/>
        <v/>
      </c>
      <c r="Z265" s="34" t="str">
        <f t="shared" si="42"/>
        <v/>
      </c>
      <c r="AA265" s="26" t="str">
        <f t="shared" si="43"/>
        <v/>
      </c>
      <c r="AC265" s="31" t="str">
        <f t="shared" si="44"/>
        <v/>
      </c>
      <c r="AE265" s="34" t="str">
        <f t="shared" si="45"/>
        <v/>
      </c>
      <c r="AF265" s="7" t="str">
        <f t="shared" si="46"/>
        <v/>
      </c>
      <c r="AG265" s="7" t="str">
        <f t="shared" si="47"/>
        <v/>
      </c>
      <c r="AH265" s="43" t="str">
        <f t="shared" si="48"/>
        <v/>
      </c>
      <c r="AJ265" s="26" t="str">
        <f>IF(B265="", "", IF(OR(M265=$AA$3, N265=$AA$3), MAX($AJ$9:AJ264)+1))</f>
        <v/>
      </c>
      <c r="AL265" s="26" t="str">
        <f t="shared" si="49"/>
        <v/>
      </c>
      <c r="AM265" s="59" t="str">
        <f t="shared" si="50"/>
        <v/>
      </c>
      <c r="AO265" s="26" t="str">
        <f t="shared" si="51"/>
        <v/>
      </c>
      <c r="AP265" s="26" t="str">
        <f>IFERROR(RANK(AO265, $AO$10:$AO$2509, 0)+COUNTIF($AO$10:AO265, AO265)-1, "")</f>
        <v/>
      </c>
    </row>
    <row r="266" spans="1:42" x14ac:dyDescent="0.25">
      <c r="A266" s="12"/>
      <c r="B266" s="14"/>
      <c r="C266" s="15"/>
      <c r="D266" s="79"/>
      <c r="E266" s="16"/>
      <c r="F266" s="15"/>
      <c r="G266" s="15"/>
      <c r="H266" s="15"/>
      <c r="I266" s="15"/>
      <c r="J266" s="15"/>
      <c r="K266" s="17"/>
      <c r="L266" s="17"/>
      <c r="M266" s="17"/>
      <c r="N266" s="17"/>
      <c r="O266" s="17"/>
      <c r="P266" s="17"/>
      <c r="Q266" s="15"/>
      <c r="R266" s="18"/>
      <c r="S266" s="12"/>
      <c r="U266" s="31" t="str">
        <f t="shared" si="39"/>
        <v/>
      </c>
      <c r="V266" s="26" t="str">
        <f>IF(U266="", "", IF(COUNTIF($U$10:U265, U266)&gt;0, "", MAX($V$8:V265)+1))</f>
        <v/>
      </c>
      <c r="W266" s="26">
        <v>257</v>
      </c>
      <c r="X266" s="31" t="str">
        <f t="shared" si="40"/>
        <v/>
      </c>
      <c r="Y266" s="26" t="str">
        <f t="shared" si="41"/>
        <v/>
      </c>
      <c r="Z266" s="34" t="str">
        <f t="shared" si="42"/>
        <v/>
      </c>
      <c r="AA266" s="26" t="str">
        <f t="shared" si="43"/>
        <v/>
      </c>
      <c r="AC266" s="31" t="str">
        <f t="shared" si="44"/>
        <v/>
      </c>
      <c r="AE266" s="34" t="str">
        <f t="shared" si="45"/>
        <v/>
      </c>
      <c r="AF266" s="7" t="str">
        <f t="shared" si="46"/>
        <v/>
      </c>
      <c r="AG266" s="7" t="str">
        <f t="shared" si="47"/>
        <v/>
      </c>
      <c r="AH266" s="43" t="str">
        <f t="shared" si="48"/>
        <v/>
      </c>
      <c r="AJ266" s="26" t="str">
        <f>IF(B266="", "", IF(OR(M266=$AA$3, N266=$AA$3), MAX($AJ$9:AJ265)+1))</f>
        <v/>
      </c>
      <c r="AL266" s="26" t="str">
        <f t="shared" si="49"/>
        <v/>
      </c>
      <c r="AM266" s="59" t="str">
        <f t="shared" si="50"/>
        <v/>
      </c>
      <c r="AO266" s="26" t="str">
        <f t="shared" si="51"/>
        <v/>
      </c>
      <c r="AP266" s="26" t="str">
        <f>IFERROR(RANK(AO266, $AO$10:$AO$2509, 0)+COUNTIF($AO$10:AO266, AO266)-1, "")</f>
        <v/>
      </c>
    </row>
    <row r="267" spans="1:42" x14ac:dyDescent="0.25">
      <c r="A267" s="12"/>
      <c r="B267" s="14"/>
      <c r="C267" s="15"/>
      <c r="D267" s="79"/>
      <c r="E267" s="16"/>
      <c r="F267" s="15"/>
      <c r="G267" s="15"/>
      <c r="H267" s="15"/>
      <c r="I267" s="15"/>
      <c r="J267" s="15"/>
      <c r="K267" s="17"/>
      <c r="L267" s="17"/>
      <c r="M267" s="17"/>
      <c r="N267" s="17"/>
      <c r="O267" s="17"/>
      <c r="P267" s="17"/>
      <c r="Q267" s="15"/>
      <c r="R267" s="18"/>
      <c r="S267" s="12"/>
      <c r="U267" s="31" t="str">
        <f t="shared" ref="U267:U330" si="52">IF(M267="", "", M267)</f>
        <v/>
      </c>
      <c r="V267" s="26" t="str">
        <f>IF(U267="", "", IF(COUNTIF($U$10:U266, U267)&gt;0, "", MAX($V$8:V266)+1))</f>
        <v/>
      </c>
      <c r="W267" s="26">
        <v>258</v>
      </c>
      <c r="X267" s="31" t="str">
        <f t="shared" ref="X267:X330" si="53">IFERROR(INDEX($U$10:$U$5009, MATCH(W267, $V$10:$V$5009, 0)), "")</f>
        <v/>
      </c>
      <c r="Y267" s="26" t="str">
        <f t="shared" ref="Y267:Y330" si="54">IF(X267="", "", COUNTIF($X$10:$X$2509,"&lt;"&amp;X267)+1)</f>
        <v/>
      </c>
      <c r="Z267" s="34" t="str">
        <f t="shared" ref="Z267:Z330" si="55">IF(Y267="", "", Y267-$Y$4)</f>
        <v/>
      </c>
      <c r="AA267" s="26" t="str">
        <f t="shared" ref="AA267:AA330" si="56">IFERROR(INDEX($X$10:$X$2509, MATCH(W267, $Z$10:$Z$2509, 0)), "")</f>
        <v/>
      </c>
      <c r="AC267" s="31" t="str">
        <f t="shared" ref="AC267:AC330" si="57">IF(B267="", "", IF(COUNTIF($B$10:$B$2509, B267)&gt;1, "X", ""))</f>
        <v/>
      </c>
      <c r="AE267" s="34" t="str">
        <f t="shared" ref="AE267:AE330" si="58">IF(P267=$P$8, $AE$3, "")</f>
        <v/>
      </c>
      <c r="AF267" s="7" t="str">
        <f t="shared" ref="AF267:AF330" si="59">IF(OR(D267&gt;0, E267&gt;0), $AE$3, "")</f>
        <v/>
      </c>
      <c r="AG267" s="7" t="str">
        <f t="shared" ref="AG267:AG330" si="60">IF(G267="", "", $AE$3)</f>
        <v/>
      </c>
      <c r="AH267" s="43" t="str">
        <f t="shared" ref="AH267:AH330" si="61">IF(F267="", "", $AE$3)</f>
        <v/>
      </c>
      <c r="AJ267" s="26" t="str">
        <f>IF(B267="", "", IF(OR(M267=$AA$3, N267=$AA$3), MAX($AJ$9:AJ266)+1))</f>
        <v/>
      </c>
      <c r="AL267" s="26" t="str">
        <f t="shared" ref="AL267:AL330" si="62">IF(B267="", "", COUNTIF($B$10:$B$2509,"&lt;"&amp;B267)+1)</f>
        <v/>
      </c>
      <c r="AM267" s="59" t="str">
        <f t="shared" ref="AM267:AM330" si="63">IFERROR(INDEX($B$10:$B$2509, MATCH(W267, $AL$10:$AL$2509, 0)), "")</f>
        <v/>
      </c>
      <c r="AO267" s="26" t="str">
        <f t="shared" ref="AO267:AO330" si="64">IF(AA267="", "", COUNTIF($M$10:$N$2509, AA267))</f>
        <v/>
      </c>
      <c r="AP267" s="26" t="str">
        <f>IFERROR(RANK(AO267, $AO$10:$AO$2509, 0)+COUNTIF($AO$10:AO267, AO267)-1, "")</f>
        <v/>
      </c>
    </row>
    <row r="268" spans="1:42" x14ac:dyDescent="0.25">
      <c r="A268" s="12"/>
      <c r="B268" s="14"/>
      <c r="C268" s="15"/>
      <c r="D268" s="79"/>
      <c r="E268" s="16"/>
      <c r="F268" s="15"/>
      <c r="G268" s="15"/>
      <c r="H268" s="15"/>
      <c r="I268" s="15"/>
      <c r="J268" s="15"/>
      <c r="K268" s="17"/>
      <c r="L268" s="17"/>
      <c r="M268" s="17"/>
      <c r="N268" s="17"/>
      <c r="O268" s="17"/>
      <c r="P268" s="17"/>
      <c r="Q268" s="15"/>
      <c r="R268" s="18"/>
      <c r="S268" s="12"/>
      <c r="U268" s="31" t="str">
        <f t="shared" si="52"/>
        <v/>
      </c>
      <c r="V268" s="26" t="str">
        <f>IF(U268="", "", IF(COUNTIF($U$10:U267, U268)&gt;0, "", MAX($V$8:V267)+1))</f>
        <v/>
      </c>
      <c r="W268" s="26">
        <v>259</v>
      </c>
      <c r="X268" s="31" t="str">
        <f t="shared" si="53"/>
        <v/>
      </c>
      <c r="Y268" s="26" t="str">
        <f t="shared" si="54"/>
        <v/>
      </c>
      <c r="Z268" s="34" t="str">
        <f t="shared" si="55"/>
        <v/>
      </c>
      <c r="AA268" s="26" t="str">
        <f t="shared" si="56"/>
        <v/>
      </c>
      <c r="AC268" s="31" t="str">
        <f t="shared" si="57"/>
        <v/>
      </c>
      <c r="AE268" s="34" t="str">
        <f t="shared" si="58"/>
        <v/>
      </c>
      <c r="AF268" s="7" t="str">
        <f t="shared" si="59"/>
        <v/>
      </c>
      <c r="AG268" s="7" t="str">
        <f t="shared" si="60"/>
        <v/>
      </c>
      <c r="AH268" s="43" t="str">
        <f t="shared" si="61"/>
        <v/>
      </c>
      <c r="AJ268" s="26" t="str">
        <f>IF(B268="", "", IF(OR(M268=$AA$3, N268=$AA$3), MAX($AJ$9:AJ267)+1))</f>
        <v/>
      </c>
      <c r="AL268" s="26" t="str">
        <f t="shared" si="62"/>
        <v/>
      </c>
      <c r="AM268" s="59" t="str">
        <f t="shared" si="63"/>
        <v/>
      </c>
      <c r="AO268" s="26" t="str">
        <f t="shared" si="64"/>
        <v/>
      </c>
      <c r="AP268" s="26" t="str">
        <f>IFERROR(RANK(AO268, $AO$10:$AO$2509, 0)+COUNTIF($AO$10:AO268, AO268)-1, "")</f>
        <v/>
      </c>
    </row>
    <row r="269" spans="1:42" x14ac:dyDescent="0.25">
      <c r="A269" s="12"/>
      <c r="B269" s="14"/>
      <c r="C269" s="15"/>
      <c r="D269" s="79"/>
      <c r="E269" s="16"/>
      <c r="F269" s="15"/>
      <c r="G269" s="15"/>
      <c r="H269" s="15"/>
      <c r="I269" s="15"/>
      <c r="J269" s="15"/>
      <c r="K269" s="17"/>
      <c r="L269" s="17"/>
      <c r="M269" s="17"/>
      <c r="N269" s="17"/>
      <c r="O269" s="17"/>
      <c r="P269" s="17"/>
      <c r="Q269" s="15"/>
      <c r="R269" s="18"/>
      <c r="S269" s="12"/>
      <c r="U269" s="31" t="str">
        <f t="shared" si="52"/>
        <v/>
      </c>
      <c r="V269" s="26" t="str">
        <f>IF(U269="", "", IF(COUNTIF($U$10:U268, U269)&gt;0, "", MAX($V$8:V268)+1))</f>
        <v/>
      </c>
      <c r="W269" s="26">
        <v>260</v>
      </c>
      <c r="X269" s="31" t="str">
        <f t="shared" si="53"/>
        <v/>
      </c>
      <c r="Y269" s="26" t="str">
        <f t="shared" si="54"/>
        <v/>
      </c>
      <c r="Z269" s="34" t="str">
        <f t="shared" si="55"/>
        <v/>
      </c>
      <c r="AA269" s="26" t="str">
        <f t="shared" si="56"/>
        <v/>
      </c>
      <c r="AC269" s="31" t="str">
        <f t="shared" si="57"/>
        <v/>
      </c>
      <c r="AE269" s="34" t="str">
        <f t="shared" si="58"/>
        <v/>
      </c>
      <c r="AF269" s="7" t="str">
        <f t="shared" si="59"/>
        <v/>
      </c>
      <c r="AG269" s="7" t="str">
        <f t="shared" si="60"/>
        <v/>
      </c>
      <c r="AH269" s="43" t="str">
        <f t="shared" si="61"/>
        <v/>
      </c>
      <c r="AJ269" s="26" t="str">
        <f>IF(B269="", "", IF(OR(M269=$AA$3, N269=$AA$3), MAX($AJ$9:AJ268)+1))</f>
        <v/>
      </c>
      <c r="AL269" s="26" t="str">
        <f t="shared" si="62"/>
        <v/>
      </c>
      <c r="AM269" s="59" t="str">
        <f t="shared" si="63"/>
        <v/>
      </c>
      <c r="AO269" s="26" t="str">
        <f t="shared" si="64"/>
        <v/>
      </c>
      <c r="AP269" s="26" t="str">
        <f>IFERROR(RANK(AO269, $AO$10:$AO$2509, 0)+COUNTIF($AO$10:AO269, AO269)-1, "")</f>
        <v/>
      </c>
    </row>
    <row r="270" spans="1:42" x14ac:dyDescent="0.25">
      <c r="A270" s="12"/>
      <c r="B270" s="14"/>
      <c r="C270" s="15"/>
      <c r="D270" s="79"/>
      <c r="E270" s="16"/>
      <c r="F270" s="15"/>
      <c r="G270" s="15"/>
      <c r="H270" s="15"/>
      <c r="I270" s="15"/>
      <c r="J270" s="15"/>
      <c r="K270" s="17"/>
      <c r="L270" s="17"/>
      <c r="M270" s="17"/>
      <c r="N270" s="17"/>
      <c r="O270" s="17"/>
      <c r="P270" s="17"/>
      <c r="Q270" s="15"/>
      <c r="R270" s="18"/>
      <c r="S270" s="12"/>
      <c r="U270" s="31" t="str">
        <f t="shared" si="52"/>
        <v/>
      </c>
      <c r="V270" s="26" t="str">
        <f>IF(U270="", "", IF(COUNTIF($U$10:U269, U270)&gt;0, "", MAX($V$8:V269)+1))</f>
        <v/>
      </c>
      <c r="W270" s="26">
        <v>261</v>
      </c>
      <c r="X270" s="31" t="str">
        <f t="shared" si="53"/>
        <v/>
      </c>
      <c r="Y270" s="26" t="str">
        <f t="shared" si="54"/>
        <v/>
      </c>
      <c r="Z270" s="34" t="str">
        <f t="shared" si="55"/>
        <v/>
      </c>
      <c r="AA270" s="26" t="str">
        <f t="shared" si="56"/>
        <v/>
      </c>
      <c r="AC270" s="31" t="str">
        <f t="shared" si="57"/>
        <v/>
      </c>
      <c r="AE270" s="34" t="str">
        <f t="shared" si="58"/>
        <v/>
      </c>
      <c r="AF270" s="7" t="str">
        <f t="shared" si="59"/>
        <v/>
      </c>
      <c r="AG270" s="7" t="str">
        <f t="shared" si="60"/>
        <v/>
      </c>
      <c r="AH270" s="43" t="str">
        <f t="shared" si="61"/>
        <v/>
      </c>
      <c r="AJ270" s="26" t="str">
        <f>IF(B270="", "", IF(OR(M270=$AA$3, N270=$AA$3), MAX($AJ$9:AJ269)+1))</f>
        <v/>
      </c>
      <c r="AL270" s="26" t="str">
        <f t="shared" si="62"/>
        <v/>
      </c>
      <c r="AM270" s="59" t="str">
        <f t="shared" si="63"/>
        <v/>
      </c>
      <c r="AO270" s="26" t="str">
        <f t="shared" si="64"/>
        <v/>
      </c>
      <c r="AP270" s="26" t="str">
        <f>IFERROR(RANK(AO270, $AO$10:$AO$2509, 0)+COUNTIF($AO$10:AO270, AO270)-1, "")</f>
        <v/>
      </c>
    </row>
    <row r="271" spans="1:42" x14ac:dyDescent="0.25">
      <c r="A271" s="12"/>
      <c r="B271" s="14"/>
      <c r="C271" s="15"/>
      <c r="D271" s="79"/>
      <c r="E271" s="16"/>
      <c r="F271" s="15"/>
      <c r="G271" s="15"/>
      <c r="H271" s="15"/>
      <c r="I271" s="15"/>
      <c r="J271" s="15"/>
      <c r="K271" s="17"/>
      <c r="L271" s="17"/>
      <c r="M271" s="17"/>
      <c r="N271" s="17"/>
      <c r="O271" s="17"/>
      <c r="P271" s="17"/>
      <c r="Q271" s="15"/>
      <c r="R271" s="18"/>
      <c r="S271" s="12"/>
      <c r="U271" s="31" t="str">
        <f t="shared" si="52"/>
        <v/>
      </c>
      <c r="V271" s="26" t="str">
        <f>IF(U271="", "", IF(COUNTIF($U$10:U270, U271)&gt;0, "", MAX($V$8:V270)+1))</f>
        <v/>
      </c>
      <c r="W271" s="26">
        <v>262</v>
      </c>
      <c r="X271" s="31" t="str">
        <f t="shared" si="53"/>
        <v/>
      </c>
      <c r="Y271" s="26" t="str">
        <f t="shared" si="54"/>
        <v/>
      </c>
      <c r="Z271" s="34" t="str">
        <f t="shared" si="55"/>
        <v/>
      </c>
      <c r="AA271" s="26" t="str">
        <f t="shared" si="56"/>
        <v/>
      </c>
      <c r="AC271" s="31" t="str">
        <f t="shared" si="57"/>
        <v/>
      </c>
      <c r="AE271" s="34" t="str">
        <f t="shared" si="58"/>
        <v/>
      </c>
      <c r="AF271" s="7" t="str">
        <f t="shared" si="59"/>
        <v/>
      </c>
      <c r="AG271" s="7" t="str">
        <f t="shared" si="60"/>
        <v/>
      </c>
      <c r="AH271" s="43" t="str">
        <f t="shared" si="61"/>
        <v/>
      </c>
      <c r="AJ271" s="26" t="str">
        <f>IF(B271="", "", IF(OR(M271=$AA$3, N271=$AA$3), MAX($AJ$9:AJ270)+1))</f>
        <v/>
      </c>
      <c r="AL271" s="26" t="str">
        <f t="shared" si="62"/>
        <v/>
      </c>
      <c r="AM271" s="59" t="str">
        <f t="shared" si="63"/>
        <v/>
      </c>
      <c r="AO271" s="26" t="str">
        <f t="shared" si="64"/>
        <v/>
      </c>
      <c r="AP271" s="26" t="str">
        <f>IFERROR(RANK(AO271, $AO$10:$AO$2509, 0)+COUNTIF($AO$10:AO271, AO271)-1, "")</f>
        <v/>
      </c>
    </row>
    <row r="272" spans="1:42" x14ac:dyDescent="0.25">
      <c r="A272" s="12"/>
      <c r="B272" s="14"/>
      <c r="C272" s="15"/>
      <c r="D272" s="79"/>
      <c r="E272" s="16"/>
      <c r="F272" s="15"/>
      <c r="G272" s="15"/>
      <c r="H272" s="15"/>
      <c r="I272" s="15"/>
      <c r="J272" s="15"/>
      <c r="K272" s="17"/>
      <c r="L272" s="17"/>
      <c r="M272" s="17"/>
      <c r="N272" s="17"/>
      <c r="O272" s="17"/>
      <c r="P272" s="17"/>
      <c r="Q272" s="15"/>
      <c r="R272" s="18"/>
      <c r="S272" s="12"/>
      <c r="U272" s="31" t="str">
        <f t="shared" si="52"/>
        <v/>
      </c>
      <c r="V272" s="26" t="str">
        <f>IF(U272="", "", IF(COUNTIF($U$10:U271, U272)&gt;0, "", MAX($V$8:V271)+1))</f>
        <v/>
      </c>
      <c r="W272" s="26">
        <v>263</v>
      </c>
      <c r="X272" s="31" t="str">
        <f t="shared" si="53"/>
        <v/>
      </c>
      <c r="Y272" s="26" t="str">
        <f t="shared" si="54"/>
        <v/>
      </c>
      <c r="Z272" s="34" t="str">
        <f t="shared" si="55"/>
        <v/>
      </c>
      <c r="AA272" s="26" t="str">
        <f t="shared" si="56"/>
        <v/>
      </c>
      <c r="AC272" s="31" t="str">
        <f t="shared" si="57"/>
        <v/>
      </c>
      <c r="AE272" s="34" t="str">
        <f t="shared" si="58"/>
        <v/>
      </c>
      <c r="AF272" s="7" t="str">
        <f t="shared" si="59"/>
        <v/>
      </c>
      <c r="AG272" s="7" t="str">
        <f t="shared" si="60"/>
        <v/>
      </c>
      <c r="AH272" s="43" t="str">
        <f t="shared" si="61"/>
        <v/>
      </c>
      <c r="AJ272" s="26" t="str">
        <f>IF(B272="", "", IF(OR(M272=$AA$3, N272=$AA$3), MAX($AJ$9:AJ271)+1))</f>
        <v/>
      </c>
      <c r="AL272" s="26" t="str">
        <f t="shared" si="62"/>
        <v/>
      </c>
      <c r="AM272" s="59" t="str">
        <f t="shared" si="63"/>
        <v/>
      </c>
      <c r="AO272" s="26" t="str">
        <f t="shared" si="64"/>
        <v/>
      </c>
      <c r="AP272" s="26" t="str">
        <f>IFERROR(RANK(AO272, $AO$10:$AO$2509, 0)+COUNTIF($AO$10:AO272, AO272)-1, "")</f>
        <v/>
      </c>
    </row>
    <row r="273" spans="1:42" x14ac:dyDescent="0.25">
      <c r="A273" s="12"/>
      <c r="B273" s="14"/>
      <c r="C273" s="15"/>
      <c r="D273" s="79"/>
      <c r="E273" s="16"/>
      <c r="F273" s="15"/>
      <c r="G273" s="15"/>
      <c r="H273" s="15"/>
      <c r="I273" s="15"/>
      <c r="J273" s="15"/>
      <c r="K273" s="17"/>
      <c r="L273" s="17"/>
      <c r="M273" s="17"/>
      <c r="N273" s="17"/>
      <c r="O273" s="17"/>
      <c r="P273" s="17"/>
      <c r="Q273" s="15"/>
      <c r="R273" s="18"/>
      <c r="S273" s="12"/>
      <c r="U273" s="31" t="str">
        <f t="shared" si="52"/>
        <v/>
      </c>
      <c r="V273" s="26" t="str">
        <f>IF(U273="", "", IF(COUNTIF($U$10:U272, U273)&gt;0, "", MAX($V$8:V272)+1))</f>
        <v/>
      </c>
      <c r="W273" s="26">
        <v>264</v>
      </c>
      <c r="X273" s="31" t="str">
        <f t="shared" si="53"/>
        <v/>
      </c>
      <c r="Y273" s="26" t="str">
        <f t="shared" si="54"/>
        <v/>
      </c>
      <c r="Z273" s="34" t="str">
        <f t="shared" si="55"/>
        <v/>
      </c>
      <c r="AA273" s="26" t="str">
        <f t="shared" si="56"/>
        <v/>
      </c>
      <c r="AC273" s="31" t="str">
        <f t="shared" si="57"/>
        <v/>
      </c>
      <c r="AE273" s="34" t="str">
        <f t="shared" si="58"/>
        <v/>
      </c>
      <c r="AF273" s="7" t="str">
        <f t="shared" si="59"/>
        <v/>
      </c>
      <c r="AG273" s="7" t="str">
        <f t="shared" si="60"/>
        <v/>
      </c>
      <c r="AH273" s="43" t="str">
        <f t="shared" si="61"/>
        <v/>
      </c>
      <c r="AJ273" s="26" t="str">
        <f>IF(B273="", "", IF(OR(M273=$AA$3, N273=$AA$3), MAX($AJ$9:AJ272)+1))</f>
        <v/>
      </c>
      <c r="AL273" s="26" t="str">
        <f t="shared" si="62"/>
        <v/>
      </c>
      <c r="AM273" s="59" t="str">
        <f t="shared" si="63"/>
        <v/>
      </c>
      <c r="AO273" s="26" t="str">
        <f t="shared" si="64"/>
        <v/>
      </c>
      <c r="AP273" s="26" t="str">
        <f>IFERROR(RANK(AO273, $AO$10:$AO$2509, 0)+COUNTIF($AO$10:AO273, AO273)-1, "")</f>
        <v/>
      </c>
    </row>
    <row r="274" spans="1:42" x14ac:dyDescent="0.25">
      <c r="A274" s="12"/>
      <c r="B274" s="14"/>
      <c r="C274" s="15"/>
      <c r="D274" s="79"/>
      <c r="E274" s="16"/>
      <c r="F274" s="15"/>
      <c r="G274" s="15"/>
      <c r="H274" s="15"/>
      <c r="I274" s="15"/>
      <c r="J274" s="15"/>
      <c r="K274" s="17"/>
      <c r="L274" s="17"/>
      <c r="M274" s="17"/>
      <c r="N274" s="17"/>
      <c r="O274" s="17"/>
      <c r="P274" s="17"/>
      <c r="Q274" s="15"/>
      <c r="R274" s="18"/>
      <c r="S274" s="12"/>
      <c r="U274" s="31" t="str">
        <f t="shared" si="52"/>
        <v/>
      </c>
      <c r="V274" s="26" t="str">
        <f>IF(U274="", "", IF(COUNTIF($U$10:U273, U274)&gt;0, "", MAX($V$8:V273)+1))</f>
        <v/>
      </c>
      <c r="W274" s="26">
        <v>265</v>
      </c>
      <c r="X274" s="31" t="str">
        <f t="shared" si="53"/>
        <v/>
      </c>
      <c r="Y274" s="26" t="str">
        <f t="shared" si="54"/>
        <v/>
      </c>
      <c r="Z274" s="34" t="str">
        <f t="shared" si="55"/>
        <v/>
      </c>
      <c r="AA274" s="26" t="str">
        <f t="shared" si="56"/>
        <v/>
      </c>
      <c r="AC274" s="31" t="str">
        <f t="shared" si="57"/>
        <v/>
      </c>
      <c r="AE274" s="34" t="str">
        <f t="shared" si="58"/>
        <v/>
      </c>
      <c r="AF274" s="7" t="str">
        <f t="shared" si="59"/>
        <v/>
      </c>
      <c r="AG274" s="7" t="str">
        <f t="shared" si="60"/>
        <v/>
      </c>
      <c r="AH274" s="43" t="str">
        <f t="shared" si="61"/>
        <v/>
      </c>
      <c r="AJ274" s="26" t="str">
        <f>IF(B274="", "", IF(OR(M274=$AA$3, N274=$AA$3), MAX($AJ$9:AJ273)+1))</f>
        <v/>
      </c>
      <c r="AL274" s="26" t="str">
        <f t="shared" si="62"/>
        <v/>
      </c>
      <c r="AM274" s="59" t="str">
        <f t="shared" si="63"/>
        <v/>
      </c>
      <c r="AO274" s="26" t="str">
        <f t="shared" si="64"/>
        <v/>
      </c>
      <c r="AP274" s="26" t="str">
        <f>IFERROR(RANK(AO274, $AO$10:$AO$2509, 0)+COUNTIF($AO$10:AO274, AO274)-1, "")</f>
        <v/>
      </c>
    </row>
    <row r="275" spans="1:42" x14ac:dyDescent="0.25">
      <c r="A275" s="12"/>
      <c r="B275" s="14"/>
      <c r="C275" s="15"/>
      <c r="D275" s="79"/>
      <c r="E275" s="16"/>
      <c r="F275" s="15"/>
      <c r="G275" s="15"/>
      <c r="H275" s="15"/>
      <c r="I275" s="15"/>
      <c r="J275" s="15"/>
      <c r="K275" s="17"/>
      <c r="L275" s="17"/>
      <c r="M275" s="17"/>
      <c r="N275" s="17"/>
      <c r="O275" s="17"/>
      <c r="P275" s="17"/>
      <c r="Q275" s="15"/>
      <c r="R275" s="18"/>
      <c r="S275" s="12"/>
      <c r="U275" s="31" t="str">
        <f t="shared" si="52"/>
        <v/>
      </c>
      <c r="V275" s="26" t="str">
        <f>IF(U275="", "", IF(COUNTIF($U$10:U274, U275)&gt;0, "", MAX($V$8:V274)+1))</f>
        <v/>
      </c>
      <c r="W275" s="26">
        <v>266</v>
      </c>
      <c r="X275" s="31" t="str">
        <f t="shared" si="53"/>
        <v/>
      </c>
      <c r="Y275" s="26" t="str">
        <f t="shared" si="54"/>
        <v/>
      </c>
      <c r="Z275" s="34" t="str">
        <f t="shared" si="55"/>
        <v/>
      </c>
      <c r="AA275" s="26" t="str">
        <f t="shared" si="56"/>
        <v/>
      </c>
      <c r="AC275" s="31" t="str">
        <f t="shared" si="57"/>
        <v/>
      </c>
      <c r="AE275" s="34" t="str">
        <f t="shared" si="58"/>
        <v/>
      </c>
      <c r="AF275" s="7" t="str">
        <f t="shared" si="59"/>
        <v/>
      </c>
      <c r="AG275" s="7" t="str">
        <f t="shared" si="60"/>
        <v/>
      </c>
      <c r="AH275" s="43" t="str">
        <f t="shared" si="61"/>
        <v/>
      </c>
      <c r="AJ275" s="26" t="str">
        <f>IF(B275="", "", IF(OR(M275=$AA$3, N275=$AA$3), MAX($AJ$9:AJ274)+1))</f>
        <v/>
      </c>
      <c r="AL275" s="26" t="str">
        <f t="shared" si="62"/>
        <v/>
      </c>
      <c r="AM275" s="59" t="str">
        <f t="shared" si="63"/>
        <v/>
      </c>
      <c r="AO275" s="26" t="str">
        <f t="shared" si="64"/>
        <v/>
      </c>
      <c r="AP275" s="26" t="str">
        <f>IFERROR(RANK(AO275, $AO$10:$AO$2509, 0)+COUNTIF($AO$10:AO275, AO275)-1, "")</f>
        <v/>
      </c>
    </row>
    <row r="276" spans="1:42" x14ac:dyDescent="0.25">
      <c r="A276" s="12"/>
      <c r="B276" s="14"/>
      <c r="C276" s="15"/>
      <c r="D276" s="79"/>
      <c r="E276" s="16"/>
      <c r="F276" s="15"/>
      <c r="G276" s="15"/>
      <c r="H276" s="15"/>
      <c r="I276" s="15"/>
      <c r="J276" s="15"/>
      <c r="K276" s="17"/>
      <c r="L276" s="17"/>
      <c r="M276" s="17"/>
      <c r="N276" s="17"/>
      <c r="O276" s="17"/>
      <c r="P276" s="17"/>
      <c r="Q276" s="15"/>
      <c r="R276" s="18"/>
      <c r="S276" s="12"/>
      <c r="U276" s="31" t="str">
        <f t="shared" si="52"/>
        <v/>
      </c>
      <c r="V276" s="26" t="str">
        <f>IF(U276="", "", IF(COUNTIF($U$10:U275, U276)&gt;0, "", MAX($V$8:V275)+1))</f>
        <v/>
      </c>
      <c r="W276" s="26">
        <v>267</v>
      </c>
      <c r="X276" s="31" t="str">
        <f t="shared" si="53"/>
        <v/>
      </c>
      <c r="Y276" s="26" t="str">
        <f t="shared" si="54"/>
        <v/>
      </c>
      <c r="Z276" s="34" t="str">
        <f t="shared" si="55"/>
        <v/>
      </c>
      <c r="AA276" s="26" t="str">
        <f t="shared" si="56"/>
        <v/>
      </c>
      <c r="AC276" s="31" t="str">
        <f t="shared" si="57"/>
        <v/>
      </c>
      <c r="AE276" s="34" t="str">
        <f t="shared" si="58"/>
        <v/>
      </c>
      <c r="AF276" s="7" t="str">
        <f t="shared" si="59"/>
        <v/>
      </c>
      <c r="AG276" s="7" t="str">
        <f t="shared" si="60"/>
        <v/>
      </c>
      <c r="AH276" s="43" t="str">
        <f t="shared" si="61"/>
        <v/>
      </c>
      <c r="AJ276" s="26" t="str">
        <f>IF(B276="", "", IF(OR(M276=$AA$3, N276=$AA$3), MAX($AJ$9:AJ275)+1))</f>
        <v/>
      </c>
      <c r="AL276" s="26" t="str">
        <f t="shared" si="62"/>
        <v/>
      </c>
      <c r="AM276" s="59" t="str">
        <f t="shared" si="63"/>
        <v/>
      </c>
      <c r="AO276" s="26" t="str">
        <f t="shared" si="64"/>
        <v/>
      </c>
      <c r="AP276" s="26" t="str">
        <f>IFERROR(RANK(AO276, $AO$10:$AO$2509, 0)+COUNTIF($AO$10:AO276, AO276)-1, "")</f>
        <v/>
      </c>
    </row>
    <row r="277" spans="1:42" x14ac:dyDescent="0.25">
      <c r="A277" s="12"/>
      <c r="B277" s="14"/>
      <c r="C277" s="15"/>
      <c r="D277" s="79"/>
      <c r="E277" s="16"/>
      <c r="F277" s="15"/>
      <c r="G277" s="15"/>
      <c r="H277" s="15"/>
      <c r="I277" s="15"/>
      <c r="J277" s="15"/>
      <c r="K277" s="17"/>
      <c r="L277" s="17"/>
      <c r="M277" s="17"/>
      <c r="N277" s="17"/>
      <c r="O277" s="17"/>
      <c r="P277" s="17"/>
      <c r="Q277" s="15"/>
      <c r="R277" s="18"/>
      <c r="S277" s="12"/>
      <c r="U277" s="31" t="str">
        <f t="shared" si="52"/>
        <v/>
      </c>
      <c r="V277" s="26" t="str">
        <f>IF(U277="", "", IF(COUNTIF($U$10:U276, U277)&gt;0, "", MAX($V$8:V276)+1))</f>
        <v/>
      </c>
      <c r="W277" s="26">
        <v>268</v>
      </c>
      <c r="X277" s="31" t="str">
        <f t="shared" si="53"/>
        <v/>
      </c>
      <c r="Y277" s="26" t="str">
        <f t="shared" si="54"/>
        <v/>
      </c>
      <c r="Z277" s="34" t="str">
        <f t="shared" si="55"/>
        <v/>
      </c>
      <c r="AA277" s="26" t="str">
        <f t="shared" si="56"/>
        <v/>
      </c>
      <c r="AC277" s="31" t="str">
        <f t="shared" si="57"/>
        <v/>
      </c>
      <c r="AE277" s="34" t="str">
        <f t="shared" si="58"/>
        <v/>
      </c>
      <c r="AF277" s="7" t="str">
        <f t="shared" si="59"/>
        <v/>
      </c>
      <c r="AG277" s="7" t="str">
        <f t="shared" si="60"/>
        <v/>
      </c>
      <c r="AH277" s="43" t="str">
        <f t="shared" si="61"/>
        <v/>
      </c>
      <c r="AJ277" s="26" t="str">
        <f>IF(B277="", "", IF(OR(M277=$AA$3, N277=$AA$3), MAX($AJ$9:AJ276)+1))</f>
        <v/>
      </c>
      <c r="AL277" s="26" t="str">
        <f t="shared" si="62"/>
        <v/>
      </c>
      <c r="AM277" s="59" t="str">
        <f t="shared" si="63"/>
        <v/>
      </c>
      <c r="AO277" s="26" t="str">
        <f t="shared" si="64"/>
        <v/>
      </c>
      <c r="AP277" s="26" t="str">
        <f>IFERROR(RANK(AO277, $AO$10:$AO$2509, 0)+COUNTIF($AO$10:AO277, AO277)-1, "")</f>
        <v/>
      </c>
    </row>
    <row r="278" spans="1:42" x14ac:dyDescent="0.25">
      <c r="A278" s="12"/>
      <c r="B278" s="14"/>
      <c r="C278" s="15"/>
      <c r="D278" s="79"/>
      <c r="E278" s="16"/>
      <c r="F278" s="15"/>
      <c r="G278" s="15"/>
      <c r="H278" s="15"/>
      <c r="I278" s="15"/>
      <c r="J278" s="15"/>
      <c r="K278" s="17"/>
      <c r="L278" s="17"/>
      <c r="M278" s="17"/>
      <c r="N278" s="17"/>
      <c r="O278" s="17"/>
      <c r="P278" s="17"/>
      <c r="Q278" s="15"/>
      <c r="R278" s="18"/>
      <c r="S278" s="12"/>
      <c r="U278" s="31" t="str">
        <f t="shared" si="52"/>
        <v/>
      </c>
      <c r="V278" s="26" t="str">
        <f>IF(U278="", "", IF(COUNTIF($U$10:U277, U278)&gt;0, "", MAX($V$8:V277)+1))</f>
        <v/>
      </c>
      <c r="W278" s="26">
        <v>269</v>
      </c>
      <c r="X278" s="31" t="str">
        <f t="shared" si="53"/>
        <v/>
      </c>
      <c r="Y278" s="26" t="str">
        <f t="shared" si="54"/>
        <v/>
      </c>
      <c r="Z278" s="34" t="str">
        <f t="shared" si="55"/>
        <v/>
      </c>
      <c r="AA278" s="26" t="str">
        <f t="shared" si="56"/>
        <v/>
      </c>
      <c r="AC278" s="31" t="str">
        <f t="shared" si="57"/>
        <v/>
      </c>
      <c r="AE278" s="34" t="str">
        <f t="shared" si="58"/>
        <v/>
      </c>
      <c r="AF278" s="7" t="str">
        <f t="shared" si="59"/>
        <v/>
      </c>
      <c r="AG278" s="7" t="str">
        <f t="shared" si="60"/>
        <v/>
      </c>
      <c r="AH278" s="43" t="str">
        <f t="shared" si="61"/>
        <v/>
      </c>
      <c r="AJ278" s="26" t="str">
        <f>IF(B278="", "", IF(OR(M278=$AA$3, N278=$AA$3), MAX($AJ$9:AJ277)+1))</f>
        <v/>
      </c>
      <c r="AL278" s="26" t="str">
        <f t="shared" si="62"/>
        <v/>
      </c>
      <c r="AM278" s="59" t="str">
        <f t="shared" si="63"/>
        <v/>
      </c>
      <c r="AO278" s="26" t="str">
        <f t="shared" si="64"/>
        <v/>
      </c>
      <c r="AP278" s="26" t="str">
        <f>IFERROR(RANK(AO278, $AO$10:$AO$2509, 0)+COUNTIF($AO$10:AO278, AO278)-1, "")</f>
        <v/>
      </c>
    </row>
    <row r="279" spans="1:42" x14ac:dyDescent="0.25">
      <c r="A279" s="12"/>
      <c r="B279" s="14"/>
      <c r="C279" s="15"/>
      <c r="D279" s="79"/>
      <c r="E279" s="16"/>
      <c r="F279" s="15"/>
      <c r="G279" s="15"/>
      <c r="H279" s="15"/>
      <c r="I279" s="15"/>
      <c r="J279" s="15"/>
      <c r="K279" s="17"/>
      <c r="L279" s="17"/>
      <c r="M279" s="17"/>
      <c r="N279" s="17"/>
      <c r="O279" s="17"/>
      <c r="P279" s="17"/>
      <c r="Q279" s="15"/>
      <c r="R279" s="18"/>
      <c r="S279" s="12"/>
      <c r="U279" s="31" t="str">
        <f t="shared" si="52"/>
        <v/>
      </c>
      <c r="V279" s="26" t="str">
        <f>IF(U279="", "", IF(COUNTIF($U$10:U278, U279)&gt;0, "", MAX($V$8:V278)+1))</f>
        <v/>
      </c>
      <c r="W279" s="26">
        <v>270</v>
      </c>
      <c r="X279" s="31" t="str">
        <f t="shared" si="53"/>
        <v/>
      </c>
      <c r="Y279" s="26" t="str">
        <f t="shared" si="54"/>
        <v/>
      </c>
      <c r="Z279" s="34" t="str">
        <f t="shared" si="55"/>
        <v/>
      </c>
      <c r="AA279" s="26" t="str">
        <f t="shared" si="56"/>
        <v/>
      </c>
      <c r="AC279" s="31" t="str">
        <f t="shared" si="57"/>
        <v/>
      </c>
      <c r="AE279" s="34" t="str">
        <f t="shared" si="58"/>
        <v/>
      </c>
      <c r="AF279" s="7" t="str">
        <f t="shared" si="59"/>
        <v/>
      </c>
      <c r="AG279" s="7" t="str">
        <f t="shared" si="60"/>
        <v/>
      </c>
      <c r="AH279" s="43" t="str">
        <f t="shared" si="61"/>
        <v/>
      </c>
      <c r="AJ279" s="26" t="str">
        <f>IF(B279="", "", IF(OR(M279=$AA$3, N279=$AA$3), MAX($AJ$9:AJ278)+1))</f>
        <v/>
      </c>
      <c r="AL279" s="26" t="str">
        <f t="shared" si="62"/>
        <v/>
      </c>
      <c r="AM279" s="59" t="str">
        <f t="shared" si="63"/>
        <v/>
      </c>
      <c r="AO279" s="26" t="str">
        <f t="shared" si="64"/>
        <v/>
      </c>
      <c r="AP279" s="26" t="str">
        <f>IFERROR(RANK(AO279, $AO$10:$AO$2509, 0)+COUNTIF($AO$10:AO279, AO279)-1, "")</f>
        <v/>
      </c>
    </row>
    <row r="280" spans="1:42" x14ac:dyDescent="0.25">
      <c r="A280" s="12"/>
      <c r="B280" s="14"/>
      <c r="C280" s="15"/>
      <c r="D280" s="79"/>
      <c r="E280" s="16"/>
      <c r="F280" s="15"/>
      <c r="G280" s="15"/>
      <c r="H280" s="15"/>
      <c r="I280" s="15"/>
      <c r="J280" s="15"/>
      <c r="K280" s="17"/>
      <c r="L280" s="17"/>
      <c r="M280" s="17"/>
      <c r="N280" s="17"/>
      <c r="O280" s="17"/>
      <c r="P280" s="17"/>
      <c r="Q280" s="15"/>
      <c r="R280" s="18"/>
      <c r="S280" s="12"/>
      <c r="U280" s="31" t="str">
        <f t="shared" si="52"/>
        <v/>
      </c>
      <c r="V280" s="26" t="str">
        <f>IF(U280="", "", IF(COUNTIF($U$10:U279, U280)&gt;0, "", MAX($V$8:V279)+1))</f>
        <v/>
      </c>
      <c r="W280" s="26">
        <v>271</v>
      </c>
      <c r="X280" s="31" t="str">
        <f t="shared" si="53"/>
        <v/>
      </c>
      <c r="Y280" s="26" t="str">
        <f t="shared" si="54"/>
        <v/>
      </c>
      <c r="Z280" s="34" t="str">
        <f t="shared" si="55"/>
        <v/>
      </c>
      <c r="AA280" s="26" t="str">
        <f t="shared" si="56"/>
        <v/>
      </c>
      <c r="AC280" s="31" t="str">
        <f t="shared" si="57"/>
        <v/>
      </c>
      <c r="AE280" s="34" t="str">
        <f t="shared" si="58"/>
        <v/>
      </c>
      <c r="AF280" s="7" t="str">
        <f t="shared" si="59"/>
        <v/>
      </c>
      <c r="AG280" s="7" t="str">
        <f t="shared" si="60"/>
        <v/>
      </c>
      <c r="AH280" s="43" t="str">
        <f t="shared" si="61"/>
        <v/>
      </c>
      <c r="AJ280" s="26" t="str">
        <f>IF(B280="", "", IF(OR(M280=$AA$3, N280=$AA$3), MAX($AJ$9:AJ279)+1))</f>
        <v/>
      </c>
      <c r="AL280" s="26" t="str">
        <f t="shared" si="62"/>
        <v/>
      </c>
      <c r="AM280" s="59" t="str">
        <f t="shared" si="63"/>
        <v/>
      </c>
      <c r="AO280" s="26" t="str">
        <f t="shared" si="64"/>
        <v/>
      </c>
      <c r="AP280" s="26" t="str">
        <f>IFERROR(RANK(AO280, $AO$10:$AO$2509, 0)+COUNTIF($AO$10:AO280, AO280)-1, "")</f>
        <v/>
      </c>
    </row>
    <row r="281" spans="1:42" x14ac:dyDescent="0.25">
      <c r="A281" s="12"/>
      <c r="B281" s="14"/>
      <c r="C281" s="15"/>
      <c r="D281" s="79"/>
      <c r="E281" s="16"/>
      <c r="F281" s="15"/>
      <c r="G281" s="15"/>
      <c r="H281" s="15"/>
      <c r="I281" s="15"/>
      <c r="J281" s="15"/>
      <c r="K281" s="17"/>
      <c r="L281" s="17"/>
      <c r="M281" s="17"/>
      <c r="N281" s="17"/>
      <c r="O281" s="17"/>
      <c r="P281" s="17"/>
      <c r="Q281" s="15"/>
      <c r="R281" s="18"/>
      <c r="S281" s="12"/>
      <c r="U281" s="31" t="str">
        <f t="shared" si="52"/>
        <v/>
      </c>
      <c r="V281" s="26" t="str">
        <f>IF(U281="", "", IF(COUNTIF($U$10:U280, U281)&gt;0, "", MAX($V$8:V280)+1))</f>
        <v/>
      </c>
      <c r="W281" s="26">
        <v>272</v>
      </c>
      <c r="X281" s="31" t="str">
        <f t="shared" si="53"/>
        <v/>
      </c>
      <c r="Y281" s="26" t="str">
        <f t="shared" si="54"/>
        <v/>
      </c>
      <c r="Z281" s="34" t="str">
        <f t="shared" si="55"/>
        <v/>
      </c>
      <c r="AA281" s="26" t="str">
        <f t="shared" si="56"/>
        <v/>
      </c>
      <c r="AC281" s="31" t="str">
        <f t="shared" si="57"/>
        <v/>
      </c>
      <c r="AE281" s="34" t="str">
        <f t="shared" si="58"/>
        <v/>
      </c>
      <c r="AF281" s="7" t="str">
        <f t="shared" si="59"/>
        <v/>
      </c>
      <c r="AG281" s="7" t="str">
        <f t="shared" si="60"/>
        <v/>
      </c>
      <c r="AH281" s="43" t="str">
        <f t="shared" si="61"/>
        <v/>
      </c>
      <c r="AJ281" s="26" t="str">
        <f>IF(B281="", "", IF(OR(M281=$AA$3, N281=$AA$3), MAX($AJ$9:AJ280)+1))</f>
        <v/>
      </c>
      <c r="AL281" s="26" t="str">
        <f t="shared" si="62"/>
        <v/>
      </c>
      <c r="AM281" s="59" t="str">
        <f t="shared" si="63"/>
        <v/>
      </c>
      <c r="AO281" s="26" t="str">
        <f t="shared" si="64"/>
        <v/>
      </c>
      <c r="AP281" s="26" t="str">
        <f>IFERROR(RANK(AO281, $AO$10:$AO$2509, 0)+COUNTIF($AO$10:AO281, AO281)-1, "")</f>
        <v/>
      </c>
    </row>
    <row r="282" spans="1:42" x14ac:dyDescent="0.25">
      <c r="A282" s="12"/>
      <c r="B282" s="14"/>
      <c r="C282" s="15"/>
      <c r="D282" s="79"/>
      <c r="E282" s="16"/>
      <c r="F282" s="15"/>
      <c r="G282" s="15"/>
      <c r="H282" s="15"/>
      <c r="I282" s="15"/>
      <c r="J282" s="15"/>
      <c r="K282" s="17"/>
      <c r="L282" s="17"/>
      <c r="M282" s="17"/>
      <c r="N282" s="17"/>
      <c r="O282" s="17"/>
      <c r="P282" s="17"/>
      <c r="Q282" s="15"/>
      <c r="R282" s="18"/>
      <c r="S282" s="12"/>
      <c r="U282" s="31" t="str">
        <f t="shared" si="52"/>
        <v/>
      </c>
      <c r="V282" s="26" t="str">
        <f>IF(U282="", "", IF(COUNTIF($U$10:U281, U282)&gt;0, "", MAX($V$8:V281)+1))</f>
        <v/>
      </c>
      <c r="W282" s="26">
        <v>273</v>
      </c>
      <c r="X282" s="31" t="str">
        <f t="shared" si="53"/>
        <v/>
      </c>
      <c r="Y282" s="26" t="str">
        <f t="shared" si="54"/>
        <v/>
      </c>
      <c r="Z282" s="34" t="str">
        <f t="shared" si="55"/>
        <v/>
      </c>
      <c r="AA282" s="26" t="str">
        <f t="shared" si="56"/>
        <v/>
      </c>
      <c r="AC282" s="31" t="str">
        <f t="shared" si="57"/>
        <v/>
      </c>
      <c r="AE282" s="34" t="str">
        <f t="shared" si="58"/>
        <v/>
      </c>
      <c r="AF282" s="7" t="str">
        <f t="shared" si="59"/>
        <v/>
      </c>
      <c r="AG282" s="7" t="str">
        <f t="shared" si="60"/>
        <v/>
      </c>
      <c r="AH282" s="43" t="str">
        <f t="shared" si="61"/>
        <v/>
      </c>
      <c r="AJ282" s="26" t="str">
        <f>IF(B282="", "", IF(OR(M282=$AA$3, N282=$AA$3), MAX($AJ$9:AJ281)+1))</f>
        <v/>
      </c>
      <c r="AL282" s="26" t="str">
        <f t="shared" si="62"/>
        <v/>
      </c>
      <c r="AM282" s="59" t="str">
        <f t="shared" si="63"/>
        <v/>
      </c>
      <c r="AO282" s="26" t="str">
        <f t="shared" si="64"/>
        <v/>
      </c>
      <c r="AP282" s="26" t="str">
        <f>IFERROR(RANK(AO282, $AO$10:$AO$2509, 0)+COUNTIF($AO$10:AO282, AO282)-1, "")</f>
        <v/>
      </c>
    </row>
    <row r="283" spans="1:42" x14ac:dyDescent="0.25">
      <c r="A283" s="12"/>
      <c r="B283" s="14"/>
      <c r="C283" s="15"/>
      <c r="D283" s="79"/>
      <c r="E283" s="16"/>
      <c r="F283" s="15"/>
      <c r="G283" s="15"/>
      <c r="H283" s="15"/>
      <c r="I283" s="15"/>
      <c r="J283" s="15"/>
      <c r="K283" s="17"/>
      <c r="L283" s="17"/>
      <c r="M283" s="17"/>
      <c r="N283" s="17"/>
      <c r="O283" s="17"/>
      <c r="P283" s="17"/>
      <c r="Q283" s="15"/>
      <c r="R283" s="18"/>
      <c r="S283" s="12"/>
      <c r="U283" s="31" t="str">
        <f t="shared" si="52"/>
        <v/>
      </c>
      <c r="V283" s="26" t="str">
        <f>IF(U283="", "", IF(COUNTIF($U$10:U282, U283)&gt;0, "", MAX($V$8:V282)+1))</f>
        <v/>
      </c>
      <c r="W283" s="26">
        <v>274</v>
      </c>
      <c r="X283" s="31" t="str">
        <f t="shared" si="53"/>
        <v/>
      </c>
      <c r="Y283" s="26" t="str">
        <f t="shared" si="54"/>
        <v/>
      </c>
      <c r="Z283" s="34" t="str">
        <f t="shared" si="55"/>
        <v/>
      </c>
      <c r="AA283" s="26" t="str">
        <f t="shared" si="56"/>
        <v/>
      </c>
      <c r="AC283" s="31" t="str">
        <f t="shared" si="57"/>
        <v/>
      </c>
      <c r="AE283" s="34" t="str">
        <f t="shared" si="58"/>
        <v/>
      </c>
      <c r="AF283" s="7" t="str">
        <f t="shared" si="59"/>
        <v/>
      </c>
      <c r="AG283" s="7" t="str">
        <f t="shared" si="60"/>
        <v/>
      </c>
      <c r="AH283" s="43" t="str">
        <f t="shared" si="61"/>
        <v/>
      </c>
      <c r="AJ283" s="26" t="str">
        <f>IF(B283="", "", IF(OR(M283=$AA$3, N283=$AA$3), MAX($AJ$9:AJ282)+1))</f>
        <v/>
      </c>
      <c r="AL283" s="26" t="str">
        <f t="shared" si="62"/>
        <v/>
      </c>
      <c r="AM283" s="59" t="str">
        <f t="shared" si="63"/>
        <v/>
      </c>
      <c r="AO283" s="26" t="str">
        <f t="shared" si="64"/>
        <v/>
      </c>
      <c r="AP283" s="26" t="str">
        <f>IFERROR(RANK(AO283, $AO$10:$AO$2509, 0)+COUNTIF($AO$10:AO283, AO283)-1, "")</f>
        <v/>
      </c>
    </row>
    <row r="284" spans="1:42" x14ac:dyDescent="0.25">
      <c r="A284" s="12"/>
      <c r="B284" s="14"/>
      <c r="C284" s="15"/>
      <c r="D284" s="79"/>
      <c r="E284" s="16"/>
      <c r="F284" s="15"/>
      <c r="G284" s="15"/>
      <c r="H284" s="15"/>
      <c r="I284" s="15"/>
      <c r="J284" s="15"/>
      <c r="K284" s="17"/>
      <c r="L284" s="17"/>
      <c r="M284" s="17"/>
      <c r="N284" s="17"/>
      <c r="O284" s="17"/>
      <c r="P284" s="17"/>
      <c r="Q284" s="15"/>
      <c r="R284" s="18"/>
      <c r="S284" s="12"/>
      <c r="U284" s="31" t="str">
        <f t="shared" si="52"/>
        <v/>
      </c>
      <c r="V284" s="26" t="str">
        <f>IF(U284="", "", IF(COUNTIF($U$10:U283, U284)&gt;0, "", MAX($V$8:V283)+1))</f>
        <v/>
      </c>
      <c r="W284" s="26">
        <v>275</v>
      </c>
      <c r="X284" s="31" t="str">
        <f t="shared" si="53"/>
        <v/>
      </c>
      <c r="Y284" s="26" t="str">
        <f t="shared" si="54"/>
        <v/>
      </c>
      <c r="Z284" s="34" t="str">
        <f t="shared" si="55"/>
        <v/>
      </c>
      <c r="AA284" s="26" t="str">
        <f t="shared" si="56"/>
        <v/>
      </c>
      <c r="AC284" s="31" t="str">
        <f t="shared" si="57"/>
        <v/>
      </c>
      <c r="AE284" s="34" t="str">
        <f t="shared" si="58"/>
        <v/>
      </c>
      <c r="AF284" s="7" t="str">
        <f t="shared" si="59"/>
        <v/>
      </c>
      <c r="AG284" s="7" t="str">
        <f t="shared" si="60"/>
        <v/>
      </c>
      <c r="AH284" s="43" t="str">
        <f t="shared" si="61"/>
        <v/>
      </c>
      <c r="AJ284" s="26" t="str">
        <f>IF(B284="", "", IF(OR(M284=$AA$3, N284=$AA$3), MAX($AJ$9:AJ283)+1))</f>
        <v/>
      </c>
      <c r="AL284" s="26" t="str">
        <f t="shared" si="62"/>
        <v/>
      </c>
      <c r="AM284" s="59" t="str">
        <f t="shared" si="63"/>
        <v/>
      </c>
      <c r="AO284" s="26" t="str">
        <f t="shared" si="64"/>
        <v/>
      </c>
      <c r="AP284" s="26" t="str">
        <f>IFERROR(RANK(AO284, $AO$10:$AO$2509, 0)+COUNTIF($AO$10:AO284, AO284)-1, "")</f>
        <v/>
      </c>
    </row>
    <row r="285" spans="1:42" x14ac:dyDescent="0.25">
      <c r="A285" s="12"/>
      <c r="B285" s="14"/>
      <c r="C285" s="15"/>
      <c r="D285" s="79"/>
      <c r="E285" s="16"/>
      <c r="F285" s="15"/>
      <c r="G285" s="15"/>
      <c r="H285" s="15"/>
      <c r="I285" s="15"/>
      <c r="J285" s="15"/>
      <c r="K285" s="17"/>
      <c r="L285" s="17"/>
      <c r="M285" s="17"/>
      <c r="N285" s="17"/>
      <c r="O285" s="17"/>
      <c r="P285" s="17"/>
      <c r="Q285" s="15"/>
      <c r="R285" s="18"/>
      <c r="S285" s="12"/>
      <c r="U285" s="31" t="str">
        <f t="shared" si="52"/>
        <v/>
      </c>
      <c r="V285" s="26" t="str">
        <f>IF(U285="", "", IF(COUNTIF($U$10:U284, U285)&gt;0, "", MAX($V$8:V284)+1))</f>
        <v/>
      </c>
      <c r="W285" s="26">
        <v>276</v>
      </c>
      <c r="X285" s="31" t="str">
        <f t="shared" si="53"/>
        <v/>
      </c>
      <c r="Y285" s="26" t="str">
        <f t="shared" si="54"/>
        <v/>
      </c>
      <c r="Z285" s="34" t="str">
        <f t="shared" si="55"/>
        <v/>
      </c>
      <c r="AA285" s="26" t="str">
        <f t="shared" si="56"/>
        <v/>
      </c>
      <c r="AC285" s="31" t="str">
        <f t="shared" si="57"/>
        <v/>
      </c>
      <c r="AE285" s="34" t="str">
        <f t="shared" si="58"/>
        <v/>
      </c>
      <c r="AF285" s="7" t="str">
        <f t="shared" si="59"/>
        <v/>
      </c>
      <c r="AG285" s="7" t="str">
        <f t="shared" si="60"/>
        <v/>
      </c>
      <c r="AH285" s="43" t="str">
        <f t="shared" si="61"/>
        <v/>
      </c>
      <c r="AJ285" s="26" t="str">
        <f>IF(B285="", "", IF(OR(M285=$AA$3, N285=$AA$3), MAX($AJ$9:AJ284)+1))</f>
        <v/>
      </c>
      <c r="AL285" s="26" t="str">
        <f t="shared" si="62"/>
        <v/>
      </c>
      <c r="AM285" s="59" t="str">
        <f t="shared" si="63"/>
        <v/>
      </c>
      <c r="AO285" s="26" t="str">
        <f t="shared" si="64"/>
        <v/>
      </c>
      <c r="AP285" s="26" t="str">
        <f>IFERROR(RANK(AO285, $AO$10:$AO$2509, 0)+COUNTIF($AO$10:AO285, AO285)-1, "")</f>
        <v/>
      </c>
    </row>
    <row r="286" spans="1:42" x14ac:dyDescent="0.25">
      <c r="A286" s="12"/>
      <c r="B286" s="14"/>
      <c r="C286" s="15"/>
      <c r="D286" s="79"/>
      <c r="E286" s="16"/>
      <c r="F286" s="15"/>
      <c r="G286" s="15"/>
      <c r="H286" s="15"/>
      <c r="I286" s="15"/>
      <c r="J286" s="15"/>
      <c r="K286" s="17"/>
      <c r="L286" s="17"/>
      <c r="M286" s="17"/>
      <c r="N286" s="17"/>
      <c r="O286" s="17"/>
      <c r="P286" s="17"/>
      <c r="Q286" s="15"/>
      <c r="R286" s="18"/>
      <c r="S286" s="12"/>
      <c r="U286" s="31" t="str">
        <f t="shared" si="52"/>
        <v/>
      </c>
      <c r="V286" s="26" t="str">
        <f>IF(U286="", "", IF(COUNTIF($U$10:U285, U286)&gt;0, "", MAX($V$8:V285)+1))</f>
        <v/>
      </c>
      <c r="W286" s="26">
        <v>277</v>
      </c>
      <c r="X286" s="31" t="str">
        <f t="shared" si="53"/>
        <v/>
      </c>
      <c r="Y286" s="26" t="str">
        <f t="shared" si="54"/>
        <v/>
      </c>
      <c r="Z286" s="34" t="str">
        <f t="shared" si="55"/>
        <v/>
      </c>
      <c r="AA286" s="26" t="str">
        <f t="shared" si="56"/>
        <v/>
      </c>
      <c r="AC286" s="31" t="str">
        <f t="shared" si="57"/>
        <v/>
      </c>
      <c r="AE286" s="34" t="str">
        <f t="shared" si="58"/>
        <v/>
      </c>
      <c r="AF286" s="7" t="str">
        <f t="shared" si="59"/>
        <v/>
      </c>
      <c r="AG286" s="7" t="str">
        <f t="shared" si="60"/>
        <v/>
      </c>
      <c r="AH286" s="43" t="str">
        <f t="shared" si="61"/>
        <v/>
      </c>
      <c r="AJ286" s="26" t="str">
        <f>IF(B286="", "", IF(OR(M286=$AA$3, N286=$AA$3), MAX($AJ$9:AJ285)+1))</f>
        <v/>
      </c>
      <c r="AL286" s="26" t="str">
        <f t="shared" si="62"/>
        <v/>
      </c>
      <c r="AM286" s="59" t="str">
        <f t="shared" si="63"/>
        <v/>
      </c>
      <c r="AO286" s="26" t="str">
        <f t="shared" si="64"/>
        <v/>
      </c>
      <c r="AP286" s="26" t="str">
        <f>IFERROR(RANK(AO286, $AO$10:$AO$2509, 0)+COUNTIF($AO$10:AO286, AO286)-1, "")</f>
        <v/>
      </c>
    </row>
    <row r="287" spans="1:42" x14ac:dyDescent="0.25">
      <c r="A287" s="12"/>
      <c r="B287" s="14"/>
      <c r="C287" s="15"/>
      <c r="D287" s="79"/>
      <c r="E287" s="16"/>
      <c r="F287" s="15"/>
      <c r="G287" s="15"/>
      <c r="H287" s="15"/>
      <c r="I287" s="15"/>
      <c r="J287" s="15"/>
      <c r="K287" s="17"/>
      <c r="L287" s="17"/>
      <c r="M287" s="17"/>
      <c r="N287" s="17"/>
      <c r="O287" s="17"/>
      <c r="P287" s="17"/>
      <c r="Q287" s="15"/>
      <c r="R287" s="18"/>
      <c r="S287" s="12"/>
      <c r="U287" s="31" t="str">
        <f t="shared" si="52"/>
        <v/>
      </c>
      <c r="V287" s="26" t="str">
        <f>IF(U287="", "", IF(COUNTIF($U$10:U286, U287)&gt;0, "", MAX($V$8:V286)+1))</f>
        <v/>
      </c>
      <c r="W287" s="26">
        <v>278</v>
      </c>
      <c r="X287" s="31" t="str">
        <f t="shared" si="53"/>
        <v/>
      </c>
      <c r="Y287" s="26" t="str">
        <f t="shared" si="54"/>
        <v/>
      </c>
      <c r="Z287" s="34" t="str">
        <f t="shared" si="55"/>
        <v/>
      </c>
      <c r="AA287" s="26" t="str">
        <f t="shared" si="56"/>
        <v/>
      </c>
      <c r="AC287" s="31" t="str">
        <f t="shared" si="57"/>
        <v/>
      </c>
      <c r="AE287" s="34" t="str">
        <f t="shared" si="58"/>
        <v/>
      </c>
      <c r="AF287" s="7" t="str">
        <f t="shared" si="59"/>
        <v/>
      </c>
      <c r="AG287" s="7" t="str">
        <f t="shared" si="60"/>
        <v/>
      </c>
      <c r="AH287" s="43" t="str">
        <f t="shared" si="61"/>
        <v/>
      </c>
      <c r="AJ287" s="26" t="str">
        <f>IF(B287="", "", IF(OR(M287=$AA$3, N287=$AA$3), MAX($AJ$9:AJ286)+1))</f>
        <v/>
      </c>
      <c r="AL287" s="26" t="str">
        <f t="shared" si="62"/>
        <v/>
      </c>
      <c r="AM287" s="59" t="str">
        <f t="shared" si="63"/>
        <v/>
      </c>
      <c r="AO287" s="26" t="str">
        <f t="shared" si="64"/>
        <v/>
      </c>
      <c r="AP287" s="26" t="str">
        <f>IFERROR(RANK(AO287, $AO$10:$AO$2509, 0)+COUNTIF($AO$10:AO287, AO287)-1, "")</f>
        <v/>
      </c>
    </row>
    <row r="288" spans="1:42" x14ac:dyDescent="0.25">
      <c r="A288" s="12"/>
      <c r="B288" s="14"/>
      <c r="C288" s="15"/>
      <c r="D288" s="79"/>
      <c r="E288" s="16"/>
      <c r="F288" s="15"/>
      <c r="G288" s="15"/>
      <c r="H288" s="15"/>
      <c r="I288" s="15"/>
      <c r="J288" s="15"/>
      <c r="K288" s="17"/>
      <c r="L288" s="17"/>
      <c r="M288" s="17"/>
      <c r="N288" s="17"/>
      <c r="O288" s="17"/>
      <c r="P288" s="17"/>
      <c r="Q288" s="15"/>
      <c r="R288" s="18"/>
      <c r="S288" s="12"/>
      <c r="U288" s="31" t="str">
        <f t="shared" si="52"/>
        <v/>
      </c>
      <c r="V288" s="26" t="str">
        <f>IF(U288="", "", IF(COUNTIF($U$10:U287, U288)&gt;0, "", MAX($V$8:V287)+1))</f>
        <v/>
      </c>
      <c r="W288" s="26">
        <v>279</v>
      </c>
      <c r="X288" s="31" t="str">
        <f t="shared" si="53"/>
        <v/>
      </c>
      <c r="Y288" s="26" t="str">
        <f t="shared" si="54"/>
        <v/>
      </c>
      <c r="Z288" s="34" t="str">
        <f t="shared" si="55"/>
        <v/>
      </c>
      <c r="AA288" s="26" t="str">
        <f t="shared" si="56"/>
        <v/>
      </c>
      <c r="AC288" s="31" t="str">
        <f t="shared" si="57"/>
        <v/>
      </c>
      <c r="AE288" s="34" t="str">
        <f t="shared" si="58"/>
        <v/>
      </c>
      <c r="AF288" s="7" t="str">
        <f t="shared" si="59"/>
        <v/>
      </c>
      <c r="AG288" s="7" t="str">
        <f t="shared" si="60"/>
        <v/>
      </c>
      <c r="AH288" s="43" t="str">
        <f t="shared" si="61"/>
        <v/>
      </c>
      <c r="AJ288" s="26" t="str">
        <f>IF(B288="", "", IF(OR(M288=$AA$3, N288=$AA$3), MAX($AJ$9:AJ287)+1))</f>
        <v/>
      </c>
      <c r="AL288" s="26" t="str">
        <f t="shared" si="62"/>
        <v/>
      </c>
      <c r="AM288" s="59" t="str">
        <f t="shared" si="63"/>
        <v/>
      </c>
      <c r="AO288" s="26" t="str">
        <f t="shared" si="64"/>
        <v/>
      </c>
      <c r="AP288" s="26" t="str">
        <f>IFERROR(RANK(AO288, $AO$10:$AO$2509, 0)+COUNTIF($AO$10:AO288, AO288)-1, "")</f>
        <v/>
      </c>
    </row>
    <row r="289" spans="1:42" x14ac:dyDescent="0.25">
      <c r="A289" s="12"/>
      <c r="B289" s="14"/>
      <c r="C289" s="15"/>
      <c r="D289" s="79"/>
      <c r="E289" s="16"/>
      <c r="F289" s="15"/>
      <c r="G289" s="15"/>
      <c r="H289" s="15"/>
      <c r="I289" s="15"/>
      <c r="J289" s="15"/>
      <c r="K289" s="17"/>
      <c r="L289" s="17"/>
      <c r="M289" s="17"/>
      <c r="N289" s="17"/>
      <c r="O289" s="17"/>
      <c r="P289" s="17"/>
      <c r="Q289" s="15"/>
      <c r="R289" s="18"/>
      <c r="S289" s="12"/>
      <c r="U289" s="31" t="str">
        <f t="shared" si="52"/>
        <v/>
      </c>
      <c r="V289" s="26" t="str">
        <f>IF(U289="", "", IF(COUNTIF($U$10:U288, U289)&gt;0, "", MAX($V$8:V288)+1))</f>
        <v/>
      </c>
      <c r="W289" s="26">
        <v>280</v>
      </c>
      <c r="X289" s="31" t="str">
        <f t="shared" si="53"/>
        <v/>
      </c>
      <c r="Y289" s="26" t="str">
        <f t="shared" si="54"/>
        <v/>
      </c>
      <c r="Z289" s="34" t="str">
        <f t="shared" si="55"/>
        <v/>
      </c>
      <c r="AA289" s="26" t="str">
        <f t="shared" si="56"/>
        <v/>
      </c>
      <c r="AC289" s="31" t="str">
        <f t="shared" si="57"/>
        <v/>
      </c>
      <c r="AE289" s="34" t="str">
        <f t="shared" si="58"/>
        <v/>
      </c>
      <c r="AF289" s="7" t="str">
        <f t="shared" si="59"/>
        <v/>
      </c>
      <c r="AG289" s="7" t="str">
        <f t="shared" si="60"/>
        <v/>
      </c>
      <c r="AH289" s="43" t="str">
        <f t="shared" si="61"/>
        <v/>
      </c>
      <c r="AJ289" s="26" t="str">
        <f>IF(B289="", "", IF(OR(M289=$AA$3, N289=$AA$3), MAX($AJ$9:AJ288)+1))</f>
        <v/>
      </c>
      <c r="AL289" s="26" t="str">
        <f t="shared" si="62"/>
        <v/>
      </c>
      <c r="AM289" s="59" t="str">
        <f t="shared" si="63"/>
        <v/>
      </c>
      <c r="AO289" s="26" t="str">
        <f t="shared" si="64"/>
        <v/>
      </c>
      <c r="AP289" s="26" t="str">
        <f>IFERROR(RANK(AO289, $AO$10:$AO$2509, 0)+COUNTIF($AO$10:AO289, AO289)-1, "")</f>
        <v/>
      </c>
    </row>
    <row r="290" spans="1:42" x14ac:dyDescent="0.25">
      <c r="A290" s="12"/>
      <c r="B290" s="14"/>
      <c r="C290" s="15"/>
      <c r="D290" s="79"/>
      <c r="E290" s="16"/>
      <c r="F290" s="15"/>
      <c r="G290" s="15"/>
      <c r="H290" s="15"/>
      <c r="I290" s="15"/>
      <c r="J290" s="15"/>
      <c r="K290" s="17"/>
      <c r="L290" s="17"/>
      <c r="M290" s="17"/>
      <c r="N290" s="17"/>
      <c r="O290" s="17"/>
      <c r="P290" s="17"/>
      <c r="Q290" s="15"/>
      <c r="R290" s="18"/>
      <c r="S290" s="12"/>
      <c r="U290" s="31" t="str">
        <f t="shared" si="52"/>
        <v/>
      </c>
      <c r="V290" s="26" t="str">
        <f>IF(U290="", "", IF(COUNTIF($U$10:U289, U290)&gt;0, "", MAX($V$8:V289)+1))</f>
        <v/>
      </c>
      <c r="W290" s="26">
        <v>281</v>
      </c>
      <c r="X290" s="31" t="str">
        <f t="shared" si="53"/>
        <v/>
      </c>
      <c r="Y290" s="26" t="str">
        <f t="shared" si="54"/>
        <v/>
      </c>
      <c r="Z290" s="34" t="str">
        <f t="shared" si="55"/>
        <v/>
      </c>
      <c r="AA290" s="26" t="str">
        <f t="shared" si="56"/>
        <v/>
      </c>
      <c r="AC290" s="31" t="str">
        <f t="shared" si="57"/>
        <v/>
      </c>
      <c r="AE290" s="34" t="str">
        <f t="shared" si="58"/>
        <v/>
      </c>
      <c r="AF290" s="7" t="str">
        <f t="shared" si="59"/>
        <v/>
      </c>
      <c r="AG290" s="7" t="str">
        <f t="shared" si="60"/>
        <v/>
      </c>
      <c r="AH290" s="43" t="str">
        <f t="shared" si="61"/>
        <v/>
      </c>
      <c r="AJ290" s="26" t="str">
        <f>IF(B290="", "", IF(OR(M290=$AA$3, N290=$AA$3), MAX($AJ$9:AJ289)+1))</f>
        <v/>
      </c>
      <c r="AL290" s="26" t="str">
        <f t="shared" si="62"/>
        <v/>
      </c>
      <c r="AM290" s="59" t="str">
        <f t="shared" si="63"/>
        <v/>
      </c>
      <c r="AO290" s="26" t="str">
        <f t="shared" si="64"/>
        <v/>
      </c>
      <c r="AP290" s="26" t="str">
        <f>IFERROR(RANK(AO290, $AO$10:$AO$2509, 0)+COUNTIF($AO$10:AO290, AO290)-1, "")</f>
        <v/>
      </c>
    </row>
    <row r="291" spans="1:42" x14ac:dyDescent="0.25">
      <c r="A291" s="12"/>
      <c r="B291" s="14"/>
      <c r="C291" s="15"/>
      <c r="D291" s="79"/>
      <c r="E291" s="16"/>
      <c r="F291" s="15"/>
      <c r="G291" s="15"/>
      <c r="H291" s="15"/>
      <c r="I291" s="15"/>
      <c r="J291" s="15"/>
      <c r="K291" s="17"/>
      <c r="L291" s="17"/>
      <c r="M291" s="17"/>
      <c r="N291" s="17"/>
      <c r="O291" s="17"/>
      <c r="P291" s="17"/>
      <c r="Q291" s="15"/>
      <c r="R291" s="18"/>
      <c r="S291" s="12"/>
      <c r="U291" s="31" t="str">
        <f t="shared" si="52"/>
        <v/>
      </c>
      <c r="V291" s="26" t="str">
        <f>IF(U291="", "", IF(COUNTIF($U$10:U290, U291)&gt;0, "", MAX($V$8:V290)+1))</f>
        <v/>
      </c>
      <c r="W291" s="26">
        <v>282</v>
      </c>
      <c r="X291" s="31" t="str">
        <f t="shared" si="53"/>
        <v/>
      </c>
      <c r="Y291" s="26" t="str">
        <f t="shared" si="54"/>
        <v/>
      </c>
      <c r="Z291" s="34" t="str">
        <f t="shared" si="55"/>
        <v/>
      </c>
      <c r="AA291" s="26" t="str">
        <f t="shared" si="56"/>
        <v/>
      </c>
      <c r="AC291" s="31" t="str">
        <f t="shared" si="57"/>
        <v/>
      </c>
      <c r="AE291" s="34" t="str">
        <f t="shared" si="58"/>
        <v/>
      </c>
      <c r="AF291" s="7" t="str">
        <f t="shared" si="59"/>
        <v/>
      </c>
      <c r="AG291" s="7" t="str">
        <f t="shared" si="60"/>
        <v/>
      </c>
      <c r="AH291" s="43" t="str">
        <f t="shared" si="61"/>
        <v/>
      </c>
      <c r="AJ291" s="26" t="str">
        <f>IF(B291="", "", IF(OR(M291=$AA$3, N291=$AA$3), MAX($AJ$9:AJ290)+1))</f>
        <v/>
      </c>
      <c r="AL291" s="26" t="str">
        <f t="shared" si="62"/>
        <v/>
      </c>
      <c r="AM291" s="59" t="str">
        <f t="shared" si="63"/>
        <v/>
      </c>
      <c r="AO291" s="26" t="str">
        <f t="shared" si="64"/>
        <v/>
      </c>
      <c r="AP291" s="26" t="str">
        <f>IFERROR(RANK(AO291, $AO$10:$AO$2509, 0)+COUNTIF($AO$10:AO291, AO291)-1, "")</f>
        <v/>
      </c>
    </row>
    <row r="292" spans="1:42" x14ac:dyDescent="0.25">
      <c r="A292" s="12"/>
      <c r="B292" s="14"/>
      <c r="C292" s="15"/>
      <c r="D292" s="79"/>
      <c r="E292" s="16"/>
      <c r="F292" s="15"/>
      <c r="G292" s="15"/>
      <c r="H292" s="15"/>
      <c r="I292" s="15"/>
      <c r="J292" s="15"/>
      <c r="K292" s="17"/>
      <c r="L292" s="17"/>
      <c r="M292" s="17"/>
      <c r="N292" s="17"/>
      <c r="O292" s="17"/>
      <c r="P292" s="17"/>
      <c r="Q292" s="15"/>
      <c r="R292" s="18"/>
      <c r="S292" s="12"/>
      <c r="U292" s="31" t="str">
        <f t="shared" si="52"/>
        <v/>
      </c>
      <c r="V292" s="26" t="str">
        <f>IF(U292="", "", IF(COUNTIF($U$10:U291, U292)&gt;0, "", MAX($V$8:V291)+1))</f>
        <v/>
      </c>
      <c r="W292" s="26">
        <v>283</v>
      </c>
      <c r="X292" s="31" t="str">
        <f t="shared" si="53"/>
        <v/>
      </c>
      <c r="Y292" s="26" t="str">
        <f t="shared" si="54"/>
        <v/>
      </c>
      <c r="Z292" s="34" t="str">
        <f t="shared" si="55"/>
        <v/>
      </c>
      <c r="AA292" s="26" t="str">
        <f t="shared" si="56"/>
        <v/>
      </c>
      <c r="AC292" s="31" t="str">
        <f t="shared" si="57"/>
        <v/>
      </c>
      <c r="AE292" s="34" t="str">
        <f t="shared" si="58"/>
        <v/>
      </c>
      <c r="AF292" s="7" t="str">
        <f t="shared" si="59"/>
        <v/>
      </c>
      <c r="AG292" s="7" t="str">
        <f t="shared" si="60"/>
        <v/>
      </c>
      <c r="AH292" s="43" t="str">
        <f t="shared" si="61"/>
        <v/>
      </c>
      <c r="AJ292" s="26" t="str">
        <f>IF(B292="", "", IF(OR(M292=$AA$3, N292=$AA$3), MAX($AJ$9:AJ291)+1))</f>
        <v/>
      </c>
      <c r="AL292" s="26" t="str">
        <f t="shared" si="62"/>
        <v/>
      </c>
      <c r="AM292" s="59" t="str">
        <f t="shared" si="63"/>
        <v/>
      </c>
      <c r="AO292" s="26" t="str">
        <f t="shared" si="64"/>
        <v/>
      </c>
      <c r="AP292" s="26" t="str">
        <f>IFERROR(RANK(AO292, $AO$10:$AO$2509, 0)+COUNTIF($AO$10:AO292, AO292)-1, "")</f>
        <v/>
      </c>
    </row>
    <row r="293" spans="1:42" x14ac:dyDescent="0.25">
      <c r="A293" s="12"/>
      <c r="B293" s="14"/>
      <c r="C293" s="15"/>
      <c r="D293" s="79"/>
      <c r="E293" s="16"/>
      <c r="F293" s="15"/>
      <c r="G293" s="15"/>
      <c r="H293" s="15"/>
      <c r="I293" s="15"/>
      <c r="J293" s="15"/>
      <c r="K293" s="17"/>
      <c r="L293" s="17"/>
      <c r="M293" s="17"/>
      <c r="N293" s="17"/>
      <c r="O293" s="17"/>
      <c r="P293" s="17"/>
      <c r="Q293" s="15"/>
      <c r="R293" s="18"/>
      <c r="S293" s="12"/>
      <c r="U293" s="31" t="str">
        <f t="shared" si="52"/>
        <v/>
      </c>
      <c r="V293" s="26" t="str">
        <f>IF(U293="", "", IF(COUNTIF($U$10:U292, U293)&gt;0, "", MAX($V$8:V292)+1))</f>
        <v/>
      </c>
      <c r="W293" s="26">
        <v>284</v>
      </c>
      <c r="X293" s="31" t="str">
        <f t="shared" si="53"/>
        <v/>
      </c>
      <c r="Y293" s="26" t="str">
        <f t="shared" si="54"/>
        <v/>
      </c>
      <c r="Z293" s="34" t="str">
        <f t="shared" si="55"/>
        <v/>
      </c>
      <c r="AA293" s="26" t="str">
        <f t="shared" si="56"/>
        <v/>
      </c>
      <c r="AC293" s="31" t="str">
        <f t="shared" si="57"/>
        <v/>
      </c>
      <c r="AE293" s="34" t="str">
        <f t="shared" si="58"/>
        <v/>
      </c>
      <c r="AF293" s="7" t="str">
        <f t="shared" si="59"/>
        <v/>
      </c>
      <c r="AG293" s="7" t="str">
        <f t="shared" si="60"/>
        <v/>
      </c>
      <c r="AH293" s="43" t="str">
        <f t="shared" si="61"/>
        <v/>
      </c>
      <c r="AJ293" s="26" t="str">
        <f>IF(B293="", "", IF(OR(M293=$AA$3, N293=$AA$3), MAX($AJ$9:AJ292)+1))</f>
        <v/>
      </c>
      <c r="AL293" s="26" t="str">
        <f t="shared" si="62"/>
        <v/>
      </c>
      <c r="AM293" s="59" t="str">
        <f t="shared" si="63"/>
        <v/>
      </c>
      <c r="AO293" s="26" t="str">
        <f t="shared" si="64"/>
        <v/>
      </c>
      <c r="AP293" s="26" t="str">
        <f>IFERROR(RANK(AO293, $AO$10:$AO$2509, 0)+COUNTIF($AO$10:AO293, AO293)-1, "")</f>
        <v/>
      </c>
    </row>
    <row r="294" spans="1:42" x14ac:dyDescent="0.25">
      <c r="A294" s="12"/>
      <c r="B294" s="14"/>
      <c r="C294" s="15"/>
      <c r="D294" s="79"/>
      <c r="E294" s="16"/>
      <c r="F294" s="15"/>
      <c r="G294" s="15"/>
      <c r="H294" s="15"/>
      <c r="I294" s="15"/>
      <c r="J294" s="15"/>
      <c r="K294" s="17"/>
      <c r="L294" s="17"/>
      <c r="M294" s="17"/>
      <c r="N294" s="17"/>
      <c r="O294" s="17"/>
      <c r="P294" s="17"/>
      <c r="Q294" s="15"/>
      <c r="R294" s="18"/>
      <c r="S294" s="12"/>
      <c r="U294" s="31" t="str">
        <f t="shared" si="52"/>
        <v/>
      </c>
      <c r="V294" s="26" t="str">
        <f>IF(U294="", "", IF(COUNTIF($U$10:U293, U294)&gt;0, "", MAX($V$8:V293)+1))</f>
        <v/>
      </c>
      <c r="W294" s="26">
        <v>285</v>
      </c>
      <c r="X294" s="31" t="str">
        <f t="shared" si="53"/>
        <v/>
      </c>
      <c r="Y294" s="26" t="str">
        <f t="shared" si="54"/>
        <v/>
      </c>
      <c r="Z294" s="34" t="str">
        <f t="shared" si="55"/>
        <v/>
      </c>
      <c r="AA294" s="26" t="str">
        <f t="shared" si="56"/>
        <v/>
      </c>
      <c r="AC294" s="31" t="str">
        <f t="shared" si="57"/>
        <v/>
      </c>
      <c r="AE294" s="34" t="str">
        <f t="shared" si="58"/>
        <v/>
      </c>
      <c r="AF294" s="7" t="str">
        <f t="shared" si="59"/>
        <v/>
      </c>
      <c r="AG294" s="7" t="str">
        <f t="shared" si="60"/>
        <v/>
      </c>
      <c r="AH294" s="43" t="str">
        <f t="shared" si="61"/>
        <v/>
      </c>
      <c r="AJ294" s="26" t="str">
        <f>IF(B294="", "", IF(OR(M294=$AA$3, N294=$AA$3), MAX($AJ$9:AJ293)+1))</f>
        <v/>
      </c>
      <c r="AL294" s="26" t="str">
        <f t="shared" si="62"/>
        <v/>
      </c>
      <c r="AM294" s="59" t="str">
        <f t="shared" si="63"/>
        <v/>
      </c>
      <c r="AO294" s="26" t="str">
        <f t="shared" si="64"/>
        <v/>
      </c>
      <c r="AP294" s="26" t="str">
        <f>IFERROR(RANK(AO294, $AO$10:$AO$2509, 0)+COUNTIF($AO$10:AO294, AO294)-1, "")</f>
        <v/>
      </c>
    </row>
    <row r="295" spans="1:42" x14ac:dyDescent="0.25">
      <c r="A295" s="12"/>
      <c r="B295" s="14"/>
      <c r="C295" s="15"/>
      <c r="D295" s="79"/>
      <c r="E295" s="16"/>
      <c r="F295" s="15"/>
      <c r="G295" s="15"/>
      <c r="H295" s="15"/>
      <c r="I295" s="15"/>
      <c r="J295" s="15"/>
      <c r="K295" s="17"/>
      <c r="L295" s="17"/>
      <c r="M295" s="17"/>
      <c r="N295" s="17"/>
      <c r="O295" s="17"/>
      <c r="P295" s="17"/>
      <c r="Q295" s="15"/>
      <c r="R295" s="18"/>
      <c r="S295" s="12"/>
      <c r="U295" s="31" t="str">
        <f t="shared" si="52"/>
        <v/>
      </c>
      <c r="V295" s="26" t="str">
        <f>IF(U295="", "", IF(COUNTIF($U$10:U294, U295)&gt;0, "", MAX($V$8:V294)+1))</f>
        <v/>
      </c>
      <c r="W295" s="26">
        <v>286</v>
      </c>
      <c r="X295" s="31" t="str">
        <f t="shared" si="53"/>
        <v/>
      </c>
      <c r="Y295" s="26" t="str">
        <f t="shared" si="54"/>
        <v/>
      </c>
      <c r="Z295" s="34" t="str">
        <f t="shared" si="55"/>
        <v/>
      </c>
      <c r="AA295" s="26" t="str">
        <f t="shared" si="56"/>
        <v/>
      </c>
      <c r="AC295" s="31" t="str">
        <f t="shared" si="57"/>
        <v/>
      </c>
      <c r="AE295" s="34" t="str">
        <f t="shared" si="58"/>
        <v/>
      </c>
      <c r="AF295" s="7" t="str">
        <f t="shared" si="59"/>
        <v/>
      </c>
      <c r="AG295" s="7" t="str">
        <f t="shared" si="60"/>
        <v/>
      </c>
      <c r="AH295" s="43" t="str">
        <f t="shared" si="61"/>
        <v/>
      </c>
      <c r="AJ295" s="26" t="str">
        <f>IF(B295="", "", IF(OR(M295=$AA$3, N295=$AA$3), MAX($AJ$9:AJ294)+1))</f>
        <v/>
      </c>
      <c r="AL295" s="26" t="str">
        <f t="shared" si="62"/>
        <v/>
      </c>
      <c r="AM295" s="59" t="str">
        <f t="shared" si="63"/>
        <v/>
      </c>
      <c r="AO295" s="26" t="str">
        <f t="shared" si="64"/>
        <v/>
      </c>
      <c r="AP295" s="26" t="str">
        <f>IFERROR(RANK(AO295, $AO$10:$AO$2509, 0)+COUNTIF($AO$10:AO295, AO295)-1, "")</f>
        <v/>
      </c>
    </row>
    <row r="296" spans="1:42" x14ac:dyDescent="0.25">
      <c r="A296" s="12"/>
      <c r="B296" s="14"/>
      <c r="C296" s="15"/>
      <c r="D296" s="79"/>
      <c r="E296" s="16"/>
      <c r="F296" s="15"/>
      <c r="G296" s="15"/>
      <c r="H296" s="15"/>
      <c r="I296" s="15"/>
      <c r="J296" s="15"/>
      <c r="K296" s="17"/>
      <c r="L296" s="17"/>
      <c r="M296" s="17"/>
      <c r="N296" s="17"/>
      <c r="O296" s="17"/>
      <c r="P296" s="17"/>
      <c r="Q296" s="15"/>
      <c r="R296" s="18"/>
      <c r="S296" s="12"/>
      <c r="U296" s="31" t="str">
        <f t="shared" si="52"/>
        <v/>
      </c>
      <c r="V296" s="26" t="str">
        <f>IF(U296="", "", IF(COUNTIF($U$10:U295, U296)&gt;0, "", MAX($V$8:V295)+1))</f>
        <v/>
      </c>
      <c r="W296" s="26">
        <v>287</v>
      </c>
      <c r="X296" s="31" t="str">
        <f t="shared" si="53"/>
        <v/>
      </c>
      <c r="Y296" s="26" t="str">
        <f t="shared" si="54"/>
        <v/>
      </c>
      <c r="Z296" s="34" t="str">
        <f t="shared" si="55"/>
        <v/>
      </c>
      <c r="AA296" s="26" t="str">
        <f t="shared" si="56"/>
        <v/>
      </c>
      <c r="AC296" s="31" t="str">
        <f t="shared" si="57"/>
        <v/>
      </c>
      <c r="AE296" s="34" t="str">
        <f t="shared" si="58"/>
        <v/>
      </c>
      <c r="AF296" s="7" t="str">
        <f t="shared" si="59"/>
        <v/>
      </c>
      <c r="AG296" s="7" t="str">
        <f t="shared" si="60"/>
        <v/>
      </c>
      <c r="AH296" s="43" t="str">
        <f t="shared" si="61"/>
        <v/>
      </c>
      <c r="AJ296" s="26" t="str">
        <f>IF(B296="", "", IF(OR(M296=$AA$3, N296=$AA$3), MAX($AJ$9:AJ295)+1))</f>
        <v/>
      </c>
      <c r="AL296" s="26" t="str">
        <f t="shared" si="62"/>
        <v/>
      </c>
      <c r="AM296" s="59" t="str">
        <f t="shared" si="63"/>
        <v/>
      </c>
      <c r="AO296" s="26" t="str">
        <f t="shared" si="64"/>
        <v/>
      </c>
      <c r="AP296" s="26" t="str">
        <f>IFERROR(RANK(AO296, $AO$10:$AO$2509, 0)+COUNTIF($AO$10:AO296, AO296)-1, "")</f>
        <v/>
      </c>
    </row>
    <row r="297" spans="1:42" x14ac:dyDescent="0.25">
      <c r="A297" s="12"/>
      <c r="B297" s="14"/>
      <c r="C297" s="15"/>
      <c r="D297" s="79"/>
      <c r="E297" s="16"/>
      <c r="F297" s="15"/>
      <c r="G297" s="15"/>
      <c r="H297" s="15"/>
      <c r="I297" s="15"/>
      <c r="J297" s="15"/>
      <c r="K297" s="17"/>
      <c r="L297" s="17"/>
      <c r="M297" s="17"/>
      <c r="N297" s="17"/>
      <c r="O297" s="17"/>
      <c r="P297" s="17"/>
      <c r="Q297" s="15"/>
      <c r="R297" s="18"/>
      <c r="S297" s="12"/>
      <c r="U297" s="31" t="str">
        <f t="shared" si="52"/>
        <v/>
      </c>
      <c r="V297" s="26" t="str">
        <f>IF(U297="", "", IF(COUNTIF($U$10:U296, U297)&gt;0, "", MAX($V$8:V296)+1))</f>
        <v/>
      </c>
      <c r="W297" s="26">
        <v>288</v>
      </c>
      <c r="X297" s="31" t="str">
        <f t="shared" si="53"/>
        <v/>
      </c>
      <c r="Y297" s="26" t="str">
        <f t="shared" si="54"/>
        <v/>
      </c>
      <c r="Z297" s="34" t="str">
        <f t="shared" si="55"/>
        <v/>
      </c>
      <c r="AA297" s="26" t="str">
        <f t="shared" si="56"/>
        <v/>
      </c>
      <c r="AC297" s="31" t="str">
        <f t="shared" si="57"/>
        <v/>
      </c>
      <c r="AE297" s="34" t="str">
        <f t="shared" si="58"/>
        <v/>
      </c>
      <c r="AF297" s="7" t="str">
        <f t="shared" si="59"/>
        <v/>
      </c>
      <c r="AG297" s="7" t="str">
        <f t="shared" si="60"/>
        <v/>
      </c>
      <c r="AH297" s="43" t="str">
        <f t="shared" si="61"/>
        <v/>
      </c>
      <c r="AJ297" s="26" t="str">
        <f>IF(B297="", "", IF(OR(M297=$AA$3, N297=$AA$3), MAX($AJ$9:AJ296)+1))</f>
        <v/>
      </c>
      <c r="AL297" s="26" t="str">
        <f t="shared" si="62"/>
        <v/>
      </c>
      <c r="AM297" s="59" t="str">
        <f t="shared" si="63"/>
        <v/>
      </c>
      <c r="AO297" s="26" t="str">
        <f t="shared" si="64"/>
        <v/>
      </c>
      <c r="AP297" s="26" t="str">
        <f>IFERROR(RANK(AO297, $AO$10:$AO$2509, 0)+COUNTIF($AO$10:AO297, AO297)-1, "")</f>
        <v/>
      </c>
    </row>
    <row r="298" spans="1:42" x14ac:dyDescent="0.25">
      <c r="A298" s="12"/>
      <c r="B298" s="14"/>
      <c r="C298" s="15"/>
      <c r="D298" s="79"/>
      <c r="E298" s="16"/>
      <c r="F298" s="15"/>
      <c r="G298" s="15"/>
      <c r="H298" s="15"/>
      <c r="I298" s="15"/>
      <c r="J298" s="15"/>
      <c r="K298" s="17"/>
      <c r="L298" s="17"/>
      <c r="M298" s="17"/>
      <c r="N298" s="17"/>
      <c r="O298" s="17"/>
      <c r="P298" s="17"/>
      <c r="Q298" s="15"/>
      <c r="R298" s="18"/>
      <c r="S298" s="12"/>
      <c r="U298" s="31" t="str">
        <f t="shared" si="52"/>
        <v/>
      </c>
      <c r="V298" s="26" t="str">
        <f>IF(U298="", "", IF(COUNTIF($U$10:U297, U298)&gt;0, "", MAX($V$8:V297)+1))</f>
        <v/>
      </c>
      <c r="W298" s="26">
        <v>289</v>
      </c>
      <c r="X298" s="31" t="str">
        <f t="shared" si="53"/>
        <v/>
      </c>
      <c r="Y298" s="26" t="str">
        <f t="shared" si="54"/>
        <v/>
      </c>
      <c r="Z298" s="34" t="str">
        <f t="shared" si="55"/>
        <v/>
      </c>
      <c r="AA298" s="26" t="str">
        <f t="shared" si="56"/>
        <v/>
      </c>
      <c r="AC298" s="31" t="str">
        <f t="shared" si="57"/>
        <v/>
      </c>
      <c r="AE298" s="34" t="str">
        <f t="shared" si="58"/>
        <v/>
      </c>
      <c r="AF298" s="7" t="str">
        <f t="shared" si="59"/>
        <v/>
      </c>
      <c r="AG298" s="7" t="str">
        <f t="shared" si="60"/>
        <v/>
      </c>
      <c r="AH298" s="43" t="str">
        <f t="shared" si="61"/>
        <v/>
      </c>
      <c r="AJ298" s="26" t="str">
        <f>IF(B298="", "", IF(OR(M298=$AA$3, N298=$AA$3), MAX($AJ$9:AJ297)+1))</f>
        <v/>
      </c>
      <c r="AL298" s="26" t="str">
        <f t="shared" si="62"/>
        <v/>
      </c>
      <c r="AM298" s="59" t="str">
        <f t="shared" si="63"/>
        <v/>
      </c>
      <c r="AO298" s="26" t="str">
        <f t="shared" si="64"/>
        <v/>
      </c>
      <c r="AP298" s="26" t="str">
        <f>IFERROR(RANK(AO298, $AO$10:$AO$2509, 0)+COUNTIF($AO$10:AO298, AO298)-1, "")</f>
        <v/>
      </c>
    </row>
    <row r="299" spans="1:42" x14ac:dyDescent="0.25">
      <c r="A299" s="12"/>
      <c r="B299" s="14"/>
      <c r="C299" s="15"/>
      <c r="D299" s="79"/>
      <c r="E299" s="16"/>
      <c r="F299" s="15"/>
      <c r="G299" s="15"/>
      <c r="H299" s="15"/>
      <c r="I299" s="15"/>
      <c r="J299" s="15"/>
      <c r="K299" s="17"/>
      <c r="L299" s="17"/>
      <c r="M299" s="17"/>
      <c r="N299" s="17"/>
      <c r="O299" s="17"/>
      <c r="P299" s="17"/>
      <c r="Q299" s="15"/>
      <c r="R299" s="18"/>
      <c r="S299" s="12"/>
      <c r="U299" s="31" t="str">
        <f t="shared" si="52"/>
        <v/>
      </c>
      <c r="V299" s="26" t="str">
        <f>IF(U299="", "", IF(COUNTIF($U$10:U298, U299)&gt;0, "", MAX($V$8:V298)+1))</f>
        <v/>
      </c>
      <c r="W299" s="26">
        <v>290</v>
      </c>
      <c r="X299" s="31" t="str">
        <f t="shared" si="53"/>
        <v/>
      </c>
      <c r="Y299" s="26" t="str">
        <f t="shared" si="54"/>
        <v/>
      </c>
      <c r="Z299" s="34" t="str">
        <f t="shared" si="55"/>
        <v/>
      </c>
      <c r="AA299" s="26" t="str">
        <f t="shared" si="56"/>
        <v/>
      </c>
      <c r="AC299" s="31" t="str">
        <f t="shared" si="57"/>
        <v/>
      </c>
      <c r="AE299" s="34" t="str">
        <f t="shared" si="58"/>
        <v/>
      </c>
      <c r="AF299" s="7" t="str">
        <f t="shared" si="59"/>
        <v/>
      </c>
      <c r="AG299" s="7" t="str">
        <f t="shared" si="60"/>
        <v/>
      </c>
      <c r="AH299" s="43" t="str">
        <f t="shared" si="61"/>
        <v/>
      </c>
      <c r="AJ299" s="26" t="str">
        <f>IF(B299="", "", IF(OR(M299=$AA$3, N299=$AA$3), MAX($AJ$9:AJ298)+1))</f>
        <v/>
      </c>
      <c r="AL299" s="26" t="str">
        <f t="shared" si="62"/>
        <v/>
      </c>
      <c r="AM299" s="59" t="str">
        <f t="shared" si="63"/>
        <v/>
      </c>
      <c r="AO299" s="26" t="str">
        <f t="shared" si="64"/>
        <v/>
      </c>
      <c r="AP299" s="26" t="str">
        <f>IFERROR(RANK(AO299, $AO$10:$AO$2509, 0)+COUNTIF($AO$10:AO299, AO299)-1, "")</f>
        <v/>
      </c>
    </row>
    <row r="300" spans="1:42" x14ac:dyDescent="0.25">
      <c r="A300" s="12"/>
      <c r="B300" s="14"/>
      <c r="C300" s="15"/>
      <c r="D300" s="79"/>
      <c r="E300" s="16"/>
      <c r="F300" s="15"/>
      <c r="G300" s="15"/>
      <c r="H300" s="15"/>
      <c r="I300" s="15"/>
      <c r="J300" s="15"/>
      <c r="K300" s="17"/>
      <c r="L300" s="17"/>
      <c r="M300" s="17"/>
      <c r="N300" s="17"/>
      <c r="O300" s="17"/>
      <c r="P300" s="17"/>
      <c r="Q300" s="15"/>
      <c r="R300" s="18"/>
      <c r="S300" s="12"/>
      <c r="U300" s="31" t="str">
        <f t="shared" si="52"/>
        <v/>
      </c>
      <c r="V300" s="26" t="str">
        <f>IF(U300="", "", IF(COUNTIF($U$10:U299, U300)&gt;0, "", MAX($V$8:V299)+1))</f>
        <v/>
      </c>
      <c r="W300" s="26">
        <v>291</v>
      </c>
      <c r="X300" s="31" t="str">
        <f t="shared" si="53"/>
        <v/>
      </c>
      <c r="Y300" s="26" t="str">
        <f t="shared" si="54"/>
        <v/>
      </c>
      <c r="Z300" s="34" t="str">
        <f t="shared" si="55"/>
        <v/>
      </c>
      <c r="AA300" s="26" t="str">
        <f t="shared" si="56"/>
        <v/>
      </c>
      <c r="AC300" s="31" t="str">
        <f t="shared" si="57"/>
        <v/>
      </c>
      <c r="AE300" s="34" t="str">
        <f t="shared" si="58"/>
        <v/>
      </c>
      <c r="AF300" s="7" t="str">
        <f t="shared" si="59"/>
        <v/>
      </c>
      <c r="AG300" s="7" t="str">
        <f t="shared" si="60"/>
        <v/>
      </c>
      <c r="AH300" s="43" t="str">
        <f t="shared" si="61"/>
        <v/>
      </c>
      <c r="AJ300" s="26" t="str">
        <f>IF(B300="", "", IF(OR(M300=$AA$3, N300=$AA$3), MAX($AJ$9:AJ299)+1))</f>
        <v/>
      </c>
      <c r="AL300" s="26" t="str">
        <f t="shared" si="62"/>
        <v/>
      </c>
      <c r="AM300" s="59" t="str">
        <f t="shared" si="63"/>
        <v/>
      </c>
      <c r="AO300" s="26" t="str">
        <f t="shared" si="64"/>
        <v/>
      </c>
      <c r="AP300" s="26" t="str">
        <f>IFERROR(RANK(AO300, $AO$10:$AO$2509, 0)+COUNTIF($AO$10:AO300, AO300)-1, "")</f>
        <v/>
      </c>
    </row>
    <row r="301" spans="1:42" x14ac:dyDescent="0.25">
      <c r="A301" s="12"/>
      <c r="B301" s="14"/>
      <c r="C301" s="15"/>
      <c r="D301" s="79"/>
      <c r="E301" s="16"/>
      <c r="F301" s="15"/>
      <c r="G301" s="15"/>
      <c r="H301" s="15"/>
      <c r="I301" s="15"/>
      <c r="J301" s="15"/>
      <c r="K301" s="17"/>
      <c r="L301" s="17"/>
      <c r="M301" s="17"/>
      <c r="N301" s="17"/>
      <c r="O301" s="17"/>
      <c r="P301" s="17"/>
      <c r="Q301" s="15"/>
      <c r="R301" s="18"/>
      <c r="S301" s="12"/>
      <c r="U301" s="31" t="str">
        <f t="shared" si="52"/>
        <v/>
      </c>
      <c r="V301" s="26" t="str">
        <f>IF(U301="", "", IF(COUNTIF($U$10:U300, U301)&gt;0, "", MAX($V$8:V300)+1))</f>
        <v/>
      </c>
      <c r="W301" s="26">
        <v>292</v>
      </c>
      <c r="X301" s="31" t="str">
        <f t="shared" si="53"/>
        <v/>
      </c>
      <c r="Y301" s="26" t="str">
        <f t="shared" si="54"/>
        <v/>
      </c>
      <c r="Z301" s="34" t="str">
        <f t="shared" si="55"/>
        <v/>
      </c>
      <c r="AA301" s="26" t="str">
        <f t="shared" si="56"/>
        <v/>
      </c>
      <c r="AC301" s="31" t="str">
        <f t="shared" si="57"/>
        <v/>
      </c>
      <c r="AE301" s="34" t="str">
        <f t="shared" si="58"/>
        <v/>
      </c>
      <c r="AF301" s="7" t="str">
        <f t="shared" si="59"/>
        <v/>
      </c>
      <c r="AG301" s="7" t="str">
        <f t="shared" si="60"/>
        <v/>
      </c>
      <c r="AH301" s="43" t="str">
        <f t="shared" si="61"/>
        <v/>
      </c>
      <c r="AJ301" s="26" t="str">
        <f>IF(B301="", "", IF(OR(M301=$AA$3, N301=$AA$3), MAX($AJ$9:AJ300)+1))</f>
        <v/>
      </c>
      <c r="AL301" s="26" t="str">
        <f t="shared" si="62"/>
        <v/>
      </c>
      <c r="AM301" s="59" t="str">
        <f t="shared" si="63"/>
        <v/>
      </c>
      <c r="AO301" s="26" t="str">
        <f t="shared" si="64"/>
        <v/>
      </c>
      <c r="AP301" s="26" t="str">
        <f>IFERROR(RANK(AO301, $AO$10:$AO$2509, 0)+COUNTIF($AO$10:AO301, AO301)-1, "")</f>
        <v/>
      </c>
    </row>
    <row r="302" spans="1:42" x14ac:dyDescent="0.25">
      <c r="A302" s="12"/>
      <c r="B302" s="14"/>
      <c r="C302" s="15"/>
      <c r="D302" s="79"/>
      <c r="E302" s="16"/>
      <c r="F302" s="15"/>
      <c r="G302" s="15"/>
      <c r="H302" s="15"/>
      <c r="I302" s="15"/>
      <c r="J302" s="15"/>
      <c r="K302" s="17"/>
      <c r="L302" s="17"/>
      <c r="M302" s="17"/>
      <c r="N302" s="17"/>
      <c r="O302" s="17"/>
      <c r="P302" s="17"/>
      <c r="Q302" s="15"/>
      <c r="R302" s="18"/>
      <c r="S302" s="12"/>
      <c r="U302" s="31" t="str">
        <f t="shared" si="52"/>
        <v/>
      </c>
      <c r="V302" s="26" t="str">
        <f>IF(U302="", "", IF(COUNTIF($U$10:U301, U302)&gt;0, "", MAX($V$8:V301)+1))</f>
        <v/>
      </c>
      <c r="W302" s="26">
        <v>293</v>
      </c>
      <c r="X302" s="31" t="str">
        <f t="shared" si="53"/>
        <v/>
      </c>
      <c r="Y302" s="26" t="str">
        <f t="shared" si="54"/>
        <v/>
      </c>
      <c r="Z302" s="34" t="str">
        <f t="shared" si="55"/>
        <v/>
      </c>
      <c r="AA302" s="26" t="str">
        <f t="shared" si="56"/>
        <v/>
      </c>
      <c r="AC302" s="31" t="str">
        <f t="shared" si="57"/>
        <v/>
      </c>
      <c r="AE302" s="34" t="str">
        <f t="shared" si="58"/>
        <v/>
      </c>
      <c r="AF302" s="7" t="str">
        <f t="shared" si="59"/>
        <v/>
      </c>
      <c r="AG302" s="7" t="str">
        <f t="shared" si="60"/>
        <v/>
      </c>
      <c r="AH302" s="43" t="str">
        <f t="shared" si="61"/>
        <v/>
      </c>
      <c r="AJ302" s="26" t="str">
        <f>IF(B302="", "", IF(OR(M302=$AA$3, N302=$AA$3), MAX($AJ$9:AJ301)+1))</f>
        <v/>
      </c>
      <c r="AL302" s="26" t="str">
        <f t="shared" si="62"/>
        <v/>
      </c>
      <c r="AM302" s="59" t="str">
        <f t="shared" si="63"/>
        <v/>
      </c>
      <c r="AO302" s="26" t="str">
        <f t="shared" si="64"/>
        <v/>
      </c>
      <c r="AP302" s="26" t="str">
        <f>IFERROR(RANK(AO302, $AO$10:$AO$2509, 0)+COUNTIF($AO$10:AO302, AO302)-1, "")</f>
        <v/>
      </c>
    </row>
    <row r="303" spans="1:42" x14ac:dyDescent="0.25">
      <c r="A303" s="12"/>
      <c r="B303" s="14"/>
      <c r="C303" s="15"/>
      <c r="D303" s="79"/>
      <c r="E303" s="16"/>
      <c r="F303" s="15"/>
      <c r="G303" s="15"/>
      <c r="H303" s="15"/>
      <c r="I303" s="15"/>
      <c r="J303" s="15"/>
      <c r="K303" s="17"/>
      <c r="L303" s="17"/>
      <c r="M303" s="17"/>
      <c r="N303" s="17"/>
      <c r="O303" s="17"/>
      <c r="P303" s="17"/>
      <c r="Q303" s="15"/>
      <c r="R303" s="18"/>
      <c r="S303" s="12"/>
      <c r="U303" s="31" t="str">
        <f t="shared" si="52"/>
        <v/>
      </c>
      <c r="V303" s="26" t="str">
        <f>IF(U303="", "", IF(COUNTIF($U$10:U302, U303)&gt;0, "", MAX($V$8:V302)+1))</f>
        <v/>
      </c>
      <c r="W303" s="26">
        <v>294</v>
      </c>
      <c r="X303" s="31" t="str">
        <f t="shared" si="53"/>
        <v/>
      </c>
      <c r="Y303" s="26" t="str">
        <f t="shared" si="54"/>
        <v/>
      </c>
      <c r="Z303" s="34" t="str">
        <f t="shared" si="55"/>
        <v/>
      </c>
      <c r="AA303" s="26" t="str">
        <f t="shared" si="56"/>
        <v/>
      </c>
      <c r="AC303" s="31" t="str">
        <f t="shared" si="57"/>
        <v/>
      </c>
      <c r="AE303" s="34" t="str">
        <f t="shared" si="58"/>
        <v/>
      </c>
      <c r="AF303" s="7" t="str">
        <f t="shared" si="59"/>
        <v/>
      </c>
      <c r="AG303" s="7" t="str">
        <f t="shared" si="60"/>
        <v/>
      </c>
      <c r="AH303" s="43" t="str">
        <f t="shared" si="61"/>
        <v/>
      </c>
      <c r="AJ303" s="26" t="str">
        <f>IF(B303="", "", IF(OR(M303=$AA$3, N303=$AA$3), MAX($AJ$9:AJ302)+1))</f>
        <v/>
      </c>
      <c r="AL303" s="26" t="str">
        <f t="shared" si="62"/>
        <v/>
      </c>
      <c r="AM303" s="59" t="str">
        <f t="shared" si="63"/>
        <v/>
      </c>
      <c r="AO303" s="26" t="str">
        <f t="shared" si="64"/>
        <v/>
      </c>
      <c r="AP303" s="26" t="str">
        <f>IFERROR(RANK(AO303, $AO$10:$AO$2509, 0)+COUNTIF($AO$10:AO303, AO303)-1, "")</f>
        <v/>
      </c>
    </row>
    <row r="304" spans="1:42" x14ac:dyDescent="0.25">
      <c r="A304" s="12"/>
      <c r="B304" s="14"/>
      <c r="C304" s="15"/>
      <c r="D304" s="79"/>
      <c r="E304" s="16"/>
      <c r="F304" s="15"/>
      <c r="G304" s="15"/>
      <c r="H304" s="15"/>
      <c r="I304" s="15"/>
      <c r="J304" s="15"/>
      <c r="K304" s="17"/>
      <c r="L304" s="17"/>
      <c r="M304" s="17"/>
      <c r="N304" s="17"/>
      <c r="O304" s="17"/>
      <c r="P304" s="17"/>
      <c r="Q304" s="15"/>
      <c r="R304" s="18"/>
      <c r="S304" s="12"/>
      <c r="U304" s="31" t="str">
        <f t="shared" si="52"/>
        <v/>
      </c>
      <c r="V304" s="26" t="str">
        <f>IF(U304="", "", IF(COUNTIF($U$10:U303, U304)&gt;0, "", MAX($V$8:V303)+1))</f>
        <v/>
      </c>
      <c r="W304" s="26">
        <v>295</v>
      </c>
      <c r="X304" s="31" t="str">
        <f t="shared" si="53"/>
        <v/>
      </c>
      <c r="Y304" s="26" t="str">
        <f t="shared" si="54"/>
        <v/>
      </c>
      <c r="Z304" s="34" t="str">
        <f t="shared" si="55"/>
        <v/>
      </c>
      <c r="AA304" s="26" t="str">
        <f t="shared" si="56"/>
        <v/>
      </c>
      <c r="AC304" s="31" t="str">
        <f t="shared" si="57"/>
        <v/>
      </c>
      <c r="AE304" s="34" t="str">
        <f t="shared" si="58"/>
        <v/>
      </c>
      <c r="AF304" s="7" t="str">
        <f t="shared" si="59"/>
        <v/>
      </c>
      <c r="AG304" s="7" t="str">
        <f t="shared" si="60"/>
        <v/>
      </c>
      <c r="AH304" s="43" t="str">
        <f t="shared" si="61"/>
        <v/>
      </c>
      <c r="AJ304" s="26" t="str">
        <f>IF(B304="", "", IF(OR(M304=$AA$3, N304=$AA$3), MAX($AJ$9:AJ303)+1))</f>
        <v/>
      </c>
      <c r="AL304" s="26" t="str">
        <f t="shared" si="62"/>
        <v/>
      </c>
      <c r="AM304" s="59" t="str">
        <f t="shared" si="63"/>
        <v/>
      </c>
      <c r="AO304" s="26" t="str">
        <f t="shared" si="64"/>
        <v/>
      </c>
      <c r="AP304" s="26" t="str">
        <f>IFERROR(RANK(AO304, $AO$10:$AO$2509, 0)+COUNTIF($AO$10:AO304, AO304)-1, "")</f>
        <v/>
      </c>
    </row>
    <row r="305" spans="1:42" x14ac:dyDescent="0.25">
      <c r="A305" s="12"/>
      <c r="B305" s="14"/>
      <c r="C305" s="15"/>
      <c r="D305" s="79"/>
      <c r="E305" s="16"/>
      <c r="F305" s="15"/>
      <c r="G305" s="15"/>
      <c r="H305" s="15"/>
      <c r="I305" s="15"/>
      <c r="J305" s="15"/>
      <c r="K305" s="17"/>
      <c r="L305" s="17"/>
      <c r="M305" s="17"/>
      <c r="N305" s="17"/>
      <c r="O305" s="17"/>
      <c r="P305" s="17"/>
      <c r="Q305" s="15"/>
      <c r="R305" s="18"/>
      <c r="S305" s="12"/>
      <c r="U305" s="31" t="str">
        <f t="shared" si="52"/>
        <v/>
      </c>
      <c r="V305" s="26" t="str">
        <f>IF(U305="", "", IF(COUNTIF($U$10:U304, U305)&gt;0, "", MAX($V$8:V304)+1))</f>
        <v/>
      </c>
      <c r="W305" s="26">
        <v>296</v>
      </c>
      <c r="X305" s="31" t="str">
        <f t="shared" si="53"/>
        <v/>
      </c>
      <c r="Y305" s="26" t="str">
        <f t="shared" si="54"/>
        <v/>
      </c>
      <c r="Z305" s="34" t="str">
        <f t="shared" si="55"/>
        <v/>
      </c>
      <c r="AA305" s="26" t="str">
        <f t="shared" si="56"/>
        <v/>
      </c>
      <c r="AC305" s="31" t="str">
        <f t="shared" si="57"/>
        <v/>
      </c>
      <c r="AE305" s="34" t="str">
        <f t="shared" si="58"/>
        <v/>
      </c>
      <c r="AF305" s="7" t="str">
        <f t="shared" si="59"/>
        <v/>
      </c>
      <c r="AG305" s="7" t="str">
        <f t="shared" si="60"/>
        <v/>
      </c>
      <c r="AH305" s="43" t="str">
        <f t="shared" si="61"/>
        <v/>
      </c>
      <c r="AJ305" s="26" t="str">
        <f>IF(B305="", "", IF(OR(M305=$AA$3, N305=$AA$3), MAX($AJ$9:AJ304)+1))</f>
        <v/>
      </c>
      <c r="AL305" s="26" t="str">
        <f t="shared" si="62"/>
        <v/>
      </c>
      <c r="AM305" s="59" t="str">
        <f t="shared" si="63"/>
        <v/>
      </c>
      <c r="AO305" s="26" t="str">
        <f t="shared" si="64"/>
        <v/>
      </c>
      <c r="AP305" s="26" t="str">
        <f>IFERROR(RANK(AO305, $AO$10:$AO$2509, 0)+COUNTIF($AO$10:AO305, AO305)-1, "")</f>
        <v/>
      </c>
    </row>
    <row r="306" spans="1:42" x14ac:dyDescent="0.25">
      <c r="A306" s="12"/>
      <c r="B306" s="14"/>
      <c r="C306" s="15"/>
      <c r="D306" s="79"/>
      <c r="E306" s="16"/>
      <c r="F306" s="15"/>
      <c r="G306" s="15"/>
      <c r="H306" s="15"/>
      <c r="I306" s="15"/>
      <c r="J306" s="15"/>
      <c r="K306" s="17"/>
      <c r="L306" s="17"/>
      <c r="M306" s="17"/>
      <c r="N306" s="17"/>
      <c r="O306" s="17"/>
      <c r="P306" s="17"/>
      <c r="Q306" s="15"/>
      <c r="R306" s="18"/>
      <c r="S306" s="12"/>
      <c r="U306" s="31" t="str">
        <f t="shared" si="52"/>
        <v/>
      </c>
      <c r="V306" s="26" t="str">
        <f>IF(U306="", "", IF(COUNTIF($U$10:U305, U306)&gt;0, "", MAX($V$8:V305)+1))</f>
        <v/>
      </c>
      <c r="W306" s="26">
        <v>297</v>
      </c>
      <c r="X306" s="31" t="str">
        <f t="shared" si="53"/>
        <v/>
      </c>
      <c r="Y306" s="26" t="str">
        <f t="shared" si="54"/>
        <v/>
      </c>
      <c r="Z306" s="34" t="str">
        <f t="shared" si="55"/>
        <v/>
      </c>
      <c r="AA306" s="26" t="str">
        <f t="shared" si="56"/>
        <v/>
      </c>
      <c r="AC306" s="31" t="str">
        <f t="shared" si="57"/>
        <v/>
      </c>
      <c r="AE306" s="34" t="str">
        <f t="shared" si="58"/>
        <v/>
      </c>
      <c r="AF306" s="7" t="str">
        <f t="shared" si="59"/>
        <v/>
      </c>
      <c r="AG306" s="7" t="str">
        <f t="shared" si="60"/>
        <v/>
      </c>
      <c r="AH306" s="43" t="str">
        <f t="shared" si="61"/>
        <v/>
      </c>
      <c r="AJ306" s="26" t="str">
        <f>IF(B306="", "", IF(OR(M306=$AA$3, N306=$AA$3), MAX($AJ$9:AJ305)+1))</f>
        <v/>
      </c>
      <c r="AL306" s="26" t="str">
        <f t="shared" si="62"/>
        <v/>
      </c>
      <c r="AM306" s="59" t="str">
        <f t="shared" si="63"/>
        <v/>
      </c>
      <c r="AO306" s="26" t="str">
        <f t="shared" si="64"/>
        <v/>
      </c>
      <c r="AP306" s="26" t="str">
        <f>IFERROR(RANK(AO306, $AO$10:$AO$2509, 0)+COUNTIF($AO$10:AO306, AO306)-1, "")</f>
        <v/>
      </c>
    </row>
    <row r="307" spans="1:42" x14ac:dyDescent="0.25">
      <c r="A307" s="12"/>
      <c r="B307" s="14"/>
      <c r="C307" s="15"/>
      <c r="D307" s="79"/>
      <c r="E307" s="16"/>
      <c r="F307" s="15"/>
      <c r="G307" s="15"/>
      <c r="H307" s="15"/>
      <c r="I307" s="15"/>
      <c r="J307" s="15"/>
      <c r="K307" s="17"/>
      <c r="L307" s="17"/>
      <c r="M307" s="17"/>
      <c r="N307" s="17"/>
      <c r="O307" s="17"/>
      <c r="P307" s="17"/>
      <c r="Q307" s="15"/>
      <c r="R307" s="18"/>
      <c r="S307" s="12"/>
      <c r="U307" s="31" t="str">
        <f t="shared" si="52"/>
        <v/>
      </c>
      <c r="V307" s="26" t="str">
        <f>IF(U307="", "", IF(COUNTIF($U$10:U306, U307)&gt;0, "", MAX($V$8:V306)+1))</f>
        <v/>
      </c>
      <c r="W307" s="26">
        <v>298</v>
      </c>
      <c r="X307" s="31" t="str">
        <f t="shared" si="53"/>
        <v/>
      </c>
      <c r="Y307" s="26" t="str">
        <f t="shared" si="54"/>
        <v/>
      </c>
      <c r="Z307" s="34" t="str">
        <f t="shared" si="55"/>
        <v/>
      </c>
      <c r="AA307" s="26" t="str">
        <f t="shared" si="56"/>
        <v/>
      </c>
      <c r="AC307" s="31" t="str">
        <f t="shared" si="57"/>
        <v/>
      </c>
      <c r="AE307" s="34" t="str">
        <f t="shared" si="58"/>
        <v/>
      </c>
      <c r="AF307" s="7" t="str">
        <f t="shared" si="59"/>
        <v/>
      </c>
      <c r="AG307" s="7" t="str">
        <f t="shared" si="60"/>
        <v/>
      </c>
      <c r="AH307" s="43" t="str">
        <f t="shared" si="61"/>
        <v/>
      </c>
      <c r="AJ307" s="26" t="str">
        <f>IF(B307="", "", IF(OR(M307=$AA$3, N307=$AA$3), MAX($AJ$9:AJ306)+1))</f>
        <v/>
      </c>
      <c r="AL307" s="26" t="str">
        <f t="shared" si="62"/>
        <v/>
      </c>
      <c r="AM307" s="59" t="str">
        <f t="shared" si="63"/>
        <v/>
      </c>
      <c r="AO307" s="26" t="str">
        <f t="shared" si="64"/>
        <v/>
      </c>
      <c r="AP307" s="26" t="str">
        <f>IFERROR(RANK(AO307, $AO$10:$AO$2509, 0)+COUNTIF($AO$10:AO307, AO307)-1, "")</f>
        <v/>
      </c>
    </row>
    <row r="308" spans="1:42" x14ac:dyDescent="0.25">
      <c r="A308" s="12"/>
      <c r="B308" s="14"/>
      <c r="C308" s="15"/>
      <c r="D308" s="79"/>
      <c r="E308" s="16"/>
      <c r="F308" s="15"/>
      <c r="G308" s="15"/>
      <c r="H308" s="15"/>
      <c r="I308" s="15"/>
      <c r="J308" s="15"/>
      <c r="K308" s="17"/>
      <c r="L308" s="17"/>
      <c r="M308" s="17"/>
      <c r="N308" s="17"/>
      <c r="O308" s="17"/>
      <c r="P308" s="17"/>
      <c r="Q308" s="15"/>
      <c r="R308" s="18"/>
      <c r="S308" s="12"/>
      <c r="U308" s="31" t="str">
        <f t="shared" si="52"/>
        <v/>
      </c>
      <c r="V308" s="26" t="str">
        <f>IF(U308="", "", IF(COUNTIF($U$10:U307, U308)&gt;0, "", MAX($V$8:V307)+1))</f>
        <v/>
      </c>
      <c r="W308" s="26">
        <v>299</v>
      </c>
      <c r="X308" s="31" t="str">
        <f t="shared" si="53"/>
        <v/>
      </c>
      <c r="Y308" s="26" t="str">
        <f t="shared" si="54"/>
        <v/>
      </c>
      <c r="Z308" s="34" t="str">
        <f t="shared" si="55"/>
        <v/>
      </c>
      <c r="AA308" s="26" t="str">
        <f t="shared" si="56"/>
        <v/>
      </c>
      <c r="AC308" s="31" t="str">
        <f t="shared" si="57"/>
        <v/>
      </c>
      <c r="AE308" s="34" t="str">
        <f t="shared" si="58"/>
        <v/>
      </c>
      <c r="AF308" s="7" t="str">
        <f t="shared" si="59"/>
        <v/>
      </c>
      <c r="AG308" s="7" t="str">
        <f t="shared" si="60"/>
        <v/>
      </c>
      <c r="AH308" s="43" t="str">
        <f t="shared" si="61"/>
        <v/>
      </c>
      <c r="AJ308" s="26" t="str">
        <f>IF(B308="", "", IF(OR(M308=$AA$3, N308=$AA$3), MAX($AJ$9:AJ307)+1))</f>
        <v/>
      </c>
      <c r="AL308" s="26" t="str">
        <f t="shared" si="62"/>
        <v/>
      </c>
      <c r="AM308" s="59" t="str">
        <f t="shared" si="63"/>
        <v/>
      </c>
      <c r="AO308" s="26" t="str">
        <f t="shared" si="64"/>
        <v/>
      </c>
      <c r="AP308" s="26" t="str">
        <f>IFERROR(RANK(AO308, $AO$10:$AO$2509, 0)+COUNTIF($AO$10:AO308, AO308)-1, "")</f>
        <v/>
      </c>
    </row>
    <row r="309" spans="1:42" x14ac:dyDescent="0.25">
      <c r="A309" s="12"/>
      <c r="B309" s="14"/>
      <c r="C309" s="15"/>
      <c r="D309" s="79"/>
      <c r="E309" s="16"/>
      <c r="F309" s="15"/>
      <c r="G309" s="15"/>
      <c r="H309" s="15"/>
      <c r="I309" s="15"/>
      <c r="J309" s="15"/>
      <c r="K309" s="17"/>
      <c r="L309" s="17"/>
      <c r="M309" s="17"/>
      <c r="N309" s="17"/>
      <c r="O309" s="17"/>
      <c r="P309" s="17"/>
      <c r="Q309" s="15"/>
      <c r="R309" s="18"/>
      <c r="S309" s="12"/>
      <c r="U309" s="31" t="str">
        <f t="shared" si="52"/>
        <v/>
      </c>
      <c r="V309" s="26" t="str">
        <f>IF(U309="", "", IF(COUNTIF($U$10:U308, U309)&gt;0, "", MAX($V$8:V308)+1))</f>
        <v/>
      </c>
      <c r="W309" s="26">
        <v>300</v>
      </c>
      <c r="X309" s="31" t="str">
        <f t="shared" si="53"/>
        <v/>
      </c>
      <c r="Y309" s="26" t="str">
        <f t="shared" si="54"/>
        <v/>
      </c>
      <c r="Z309" s="34" t="str">
        <f t="shared" si="55"/>
        <v/>
      </c>
      <c r="AA309" s="26" t="str">
        <f t="shared" si="56"/>
        <v/>
      </c>
      <c r="AC309" s="31" t="str">
        <f t="shared" si="57"/>
        <v/>
      </c>
      <c r="AE309" s="34" t="str">
        <f t="shared" si="58"/>
        <v/>
      </c>
      <c r="AF309" s="7" t="str">
        <f t="shared" si="59"/>
        <v/>
      </c>
      <c r="AG309" s="7" t="str">
        <f t="shared" si="60"/>
        <v/>
      </c>
      <c r="AH309" s="43" t="str">
        <f t="shared" si="61"/>
        <v/>
      </c>
      <c r="AJ309" s="26" t="str">
        <f>IF(B309="", "", IF(OR(M309=$AA$3, N309=$AA$3), MAX($AJ$9:AJ308)+1))</f>
        <v/>
      </c>
      <c r="AL309" s="26" t="str">
        <f t="shared" si="62"/>
        <v/>
      </c>
      <c r="AM309" s="59" t="str">
        <f t="shared" si="63"/>
        <v/>
      </c>
      <c r="AO309" s="26" t="str">
        <f t="shared" si="64"/>
        <v/>
      </c>
      <c r="AP309" s="26" t="str">
        <f>IFERROR(RANK(AO309, $AO$10:$AO$2509, 0)+COUNTIF($AO$10:AO309, AO309)-1, "")</f>
        <v/>
      </c>
    </row>
    <row r="310" spans="1:42" x14ac:dyDescent="0.25">
      <c r="A310" s="12"/>
      <c r="B310" s="14"/>
      <c r="C310" s="15"/>
      <c r="D310" s="79"/>
      <c r="E310" s="16"/>
      <c r="F310" s="15"/>
      <c r="G310" s="15"/>
      <c r="H310" s="15"/>
      <c r="I310" s="15"/>
      <c r="J310" s="15"/>
      <c r="K310" s="17"/>
      <c r="L310" s="17"/>
      <c r="M310" s="17"/>
      <c r="N310" s="17"/>
      <c r="O310" s="17"/>
      <c r="P310" s="17"/>
      <c r="Q310" s="15"/>
      <c r="R310" s="18"/>
      <c r="S310" s="12"/>
      <c r="U310" s="31" t="str">
        <f t="shared" si="52"/>
        <v/>
      </c>
      <c r="V310" s="26" t="str">
        <f>IF(U310="", "", IF(COUNTIF($U$10:U309, U310)&gt;0, "", MAX($V$8:V309)+1))</f>
        <v/>
      </c>
      <c r="W310" s="26">
        <v>301</v>
      </c>
      <c r="X310" s="31" t="str">
        <f t="shared" si="53"/>
        <v/>
      </c>
      <c r="Y310" s="26" t="str">
        <f t="shared" si="54"/>
        <v/>
      </c>
      <c r="Z310" s="34" t="str">
        <f t="shared" si="55"/>
        <v/>
      </c>
      <c r="AA310" s="26" t="str">
        <f t="shared" si="56"/>
        <v/>
      </c>
      <c r="AC310" s="31" t="str">
        <f t="shared" si="57"/>
        <v/>
      </c>
      <c r="AE310" s="34" t="str">
        <f t="shared" si="58"/>
        <v/>
      </c>
      <c r="AF310" s="7" t="str">
        <f t="shared" si="59"/>
        <v/>
      </c>
      <c r="AG310" s="7" t="str">
        <f t="shared" si="60"/>
        <v/>
      </c>
      <c r="AH310" s="43" t="str">
        <f t="shared" si="61"/>
        <v/>
      </c>
      <c r="AJ310" s="26" t="str">
        <f>IF(B310="", "", IF(OR(M310=$AA$3, N310=$AA$3), MAX($AJ$9:AJ309)+1))</f>
        <v/>
      </c>
      <c r="AL310" s="26" t="str">
        <f t="shared" si="62"/>
        <v/>
      </c>
      <c r="AM310" s="59" t="str">
        <f t="shared" si="63"/>
        <v/>
      </c>
      <c r="AO310" s="26" t="str">
        <f t="shared" si="64"/>
        <v/>
      </c>
      <c r="AP310" s="26" t="str">
        <f>IFERROR(RANK(AO310, $AO$10:$AO$2509, 0)+COUNTIF($AO$10:AO310, AO310)-1, "")</f>
        <v/>
      </c>
    </row>
    <row r="311" spans="1:42" x14ac:dyDescent="0.25">
      <c r="A311" s="12"/>
      <c r="B311" s="14"/>
      <c r="C311" s="15"/>
      <c r="D311" s="79"/>
      <c r="E311" s="16"/>
      <c r="F311" s="15"/>
      <c r="G311" s="15"/>
      <c r="H311" s="15"/>
      <c r="I311" s="15"/>
      <c r="J311" s="15"/>
      <c r="K311" s="17"/>
      <c r="L311" s="17"/>
      <c r="M311" s="17"/>
      <c r="N311" s="17"/>
      <c r="O311" s="17"/>
      <c r="P311" s="17"/>
      <c r="Q311" s="15"/>
      <c r="R311" s="18"/>
      <c r="S311" s="12"/>
      <c r="U311" s="31" t="str">
        <f t="shared" si="52"/>
        <v/>
      </c>
      <c r="V311" s="26" t="str">
        <f>IF(U311="", "", IF(COUNTIF($U$10:U310, U311)&gt;0, "", MAX($V$8:V310)+1))</f>
        <v/>
      </c>
      <c r="W311" s="26">
        <v>302</v>
      </c>
      <c r="X311" s="31" t="str">
        <f t="shared" si="53"/>
        <v/>
      </c>
      <c r="Y311" s="26" t="str">
        <f t="shared" si="54"/>
        <v/>
      </c>
      <c r="Z311" s="34" t="str">
        <f t="shared" si="55"/>
        <v/>
      </c>
      <c r="AA311" s="26" t="str">
        <f t="shared" si="56"/>
        <v/>
      </c>
      <c r="AC311" s="31" t="str">
        <f t="shared" si="57"/>
        <v/>
      </c>
      <c r="AE311" s="34" t="str">
        <f t="shared" si="58"/>
        <v/>
      </c>
      <c r="AF311" s="7" t="str">
        <f t="shared" si="59"/>
        <v/>
      </c>
      <c r="AG311" s="7" t="str">
        <f t="shared" si="60"/>
        <v/>
      </c>
      <c r="AH311" s="43" t="str">
        <f t="shared" si="61"/>
        <v/>
      </c>
      <c r="AJ311" s="26" t="str">
        <f>IF(B311="", "", IF(OR(M311=$AA$3, N311=$AA$3), MAX($AJ$9:AJ310)+1))</f>
        <v/>
      </c>
      <c r="AL311" s="26" t="str">
        <f t="shared" si="62"/>
        <v/>
      </c>
      <c r="AM311" s="59" t="str">
        <f t="shared" si="63"/>
        <v/>
      </c>
      <c r="AO311" s="26" t="str">
        <f t="shared" si="64"/>
        <v/>
      </c>
      <c r="AP311" s="26" t="str">
        <f>IFERROR(RANK(AO311, $AO$10:$AO$2509, 0)+COUNTIF($AO$10:AO311, AO311)-1, "")</f>
        <v/>
      </c>
    </row>
    <row r="312" spans="1:42" x14ac:dyDescent="0.25">
      <c r="A312" s="12"/>
      <c r="B312" s="14"/>
      <c r="C312" s="15"/>
      <c r="D312" s="79"/>
      <c r="E312" s="16"/>
      <c r="F312" s="15"/>
      <c r="G312" s="15"/>
      <c r="H312" s="15"/>
      <c r="I312" s="15"/>
      <c r="J312" s="15"/>
      <c r="K312" s="17"/>
      <c r="L312" s="17"/>
      <c r="M312" s="17"/>
      <c r="N312" s="17"/>
      <c r="O312" s="17"/>
      <c r="P312" s="17"/>
      <c r="Q312" s="15"/>
      <c r="R312" s="18"/>
      <c r="S312" s="12"/>
      <c r="U312" s="31" t="str">
        <f t="shared" si="52"/>
        <v/>
      </c>
      <c r="V312" s="26" t="str">
        <f>IF(U312="", "", IF(COUNTIF($U$10:U311, U312)&gt;0, "", MAX($V$8:V311)+1))</f>
        <v/>
      </c>
      <c r="W312" s="26">
        <v>303</v>
      </c>
      <c r="X312" s="31" t="str">
        <f t="shared" si="53"/>
        <v/>
      </c>
      <c r="Y312" s="26" t="str">
        <f t="shared" si="54"/>
        <v/>
      </c>
      <c r="Z312" s="34" t="str">
        <f t="shared" si="55"/>
        <v/>
      </c>
      <c r="AA312" s="26" t="str">
        <f t="shared" si="56"/>
        <v/>
      </c>
      <c r="AC312" s="31" t="str">
        <f t="shared" si="57"/>
        <v/>
      </c>
      <c r="AE312" s="34" t="str">
        <f t="shared" si="58"/>
        <v/>
      </c>
      <c r="AF312" s="7" t="str">
        <f t="shared" si="59"/>
        <v/>
      </c>
      <c r="AG312" s="7" t="str">
        <f t="shared" si="60"/>
        <v/>
      </c>
      <c r="AH312" s="43" t="str">
        <f t="shared" si="61"/>
        <v/>
      </c>
      <c r="AJ312" s="26" t="str">
        <f>IF(B312="", "", IF(OR(M312=$AA$3, N312=$AA$3), MAX($AJ$9:AJ311)+1))</f>
        <v/>
      </c>
      <c r="AL312" s="26" t="str">
        <f t="shared" si="62"/>
        <v/>
      </c>
      <c r="AM312" s="59" t="str">
        <f t="shared" si="63"/>
        <v/>
      </c>
      <c r="AO312" s="26" t="str">
        <f t="shared" si="64"/>
        <v/>
      </c>
      <c r="AP312" s="26" t="str">
        <f>IFERROR(RANK(AO312, $AO$10:$AO$2509, 0)+COUNTIF($AO$10:AO312, AO312)-1, "")</f>
        <v/>
      </c>
    </row>
    <row r="313" spans="1:42" x14ac:dyDescent="0.25">
      <c r="A313" s="12"/>
      <c r="B313" s="14"/>
      <c r="C313" s="15"/>
      <c r="D313" s="79"/>
      <c r="E313" s="16"/>
      <c r="F313" s="15"/>
      <c r="G313" s="15"/>
      <c r="H313" s="15"/>
      <c r="I313" s="15"/>
      <c r="J313" s="15"/>
      <c r="K313" s="17"/>
      <c r="L313" s="17"/>
      <c r="M313" s="17"/>
      <c r="N313" s="17"/>
      <c r="O313" s="17"/>
      <c r="P313" s="17"/>
      <c r="Q313" s="15"/>
      <c r="R313" s="18"/>
      <c r="S313" s="12"/>
      <c r="U313" s="31" t="str">
        <f t="shared" si="52"/>
        <v/>
      </c>
      <c r="V313" s="26" t="str">
        <f>IF(U313="", "", IF(COUNTIF($U$10:U312, U313)&gt;0, "", MAX($V$8:V312)+1))</f>
        <v/>
      </c>
      <c r="W313" s="26">
        <v>304</v>
      </c>
      <c r="X313" s="31" t="str">
        <f t="shared" si="53"/>
        <v/>
      </c>
      <c r="Y313" s="26" t="str">
        <f t="shared" si="54"/>
        <v/>
      </c>
      <c r="Z313" s="34" t="str">
        <f t="shared" si="55"/>
        <v/>
      </c>
      <c r="AA313" s="26" t="str">
        <f t="shared" si="56"/>
        <v/>
      </c>
      <c r="AC313" s="31" t="str">
        <f t="shared" si="57"/>
        <v/>
      </c>
      <c r="AE313" s="34" t="str">
        <f t="shared" si="58"/>
        <v/>
      </c>
      <c r="AF313" s="7" t="str">
        <f t="shared" si="59"/>
        <v/>
      </c>
      <c r="AG313" s="7" t="str">
        <f t="shared" si="60"/>
        <v/>
      </c>
      <c r="AH313" s="43" t="str">
        <f t="shared" si="61"/>
        <v/>
      </c>
      <c r="AJ313" s="26" t="str">
        <f>IF(B313="", "", IF(OR(M313=$AA$3, N313=$AA$3), MAX($AJ$9:AJ312)+1))</f>
        <v/>
      </c>
      <c r="AL313" s="26" t="str">
        <f t="shared" si="62"/>
        <v/>
      </c>
      <c r="AM313" s="59" t="str">
        <f t="shared" si="63"/>
        <v/>
      </c>
      <c r="AO313" s="26" t="str">
        <f t="shared" si="64"/>
        <v/>
      </c>
      <c r="AP313" s="26" t="str">
        <f>IFERROR(RANK(AO313, $AO$10:$AO$2509, 0)+COUNTIF($AO$10:AO313, AO313)-1, "")</f>
        <v/>
      </c>
    </row>
    <row r="314" spans="1:42" x14ac:dyDescent="0.25">
      <c r="A314" s="12"/>
      <c r="B314" s="14"/>
      <c r="C314" s="15"/>
      <c r="D314" s="79"/>
      <c r="E314" s="16"/>
      <c r="F314" s="15"/>
      <c r="G314" s="15"/>
      <c r="H314" s="15"/>
      <c r="I314" s="15"/>
      <c r="J314" s="15"/>
      <c r="K314" s="17"/>
      <c r="L314" s="17"/>
      <c r="M314" s="17"/>
      <c r="N314" s="17"/>
      <c r="O314" s="17"/>
      <c r="P314" s="17"/>
      <c r="Q314" s="15"/>
      <c r="R314" s="18"/>
      <c r="S314" s="12"/>
      <c r="U314" s="31" t="str">
        <f t="shared" si="52"/>
        <v/>
      </c>
      <c r="V314" s="26" t="str">
        <f>IF(U314="", "", IF(COUNTIF($U$10:U313, U314)&gt;0, "", MAX($V$8:V313)+1))</f>
        <v/>
      </c>
      <c r="W314" s="26">
        <v>305</v>
      </c>
      <c r="X314" s="31" t="str">
        <f t="shared" si="53"/>
        <v/>
      </c>
      <c r="Y314" s="26" t="str">
        <f t="shared" si="54"/>
        <v/>
      </c>
      <c r="Z314" s="34" t="str">
        <f t="shared" si="55"/>
        <v/>
      </c>
      <c r="AA314" s="26" t="str">
        <f t="shared" si="56"/>
        <v/>
      </c>
      <c r="AC314" s="31" t="str">
        <f t="shared" si="57"/>
        <v/>
      </c>
      <c r="AE314" s="34" t="str">
        <f t="shared" si="58"/>
        <v/>
      </c>
      <c r="AF314" s="7" t="str">
        <f t="shared" si="59"/>
        <v/>
      </c>
      <c r="AG314" s="7" t="str">
        <f t="shared" si="60"/>
        <v/>
      </c>
      <c r="AH314" s="43" t="str">
        <f t="shared" si="61"/>
        <v/>
      </c>
      <c r="AJ314" s="26" t="str">
        <f>IF(B314="", "", IF(OR(M314=$AA$3, N314=$AA$3), MAX($AJ$9:AJ313)+1))</f>
        <v/>
      </c>
      <c r="AL314" s="26" t="str">
        <f t="shared" si="62"/>
        <v/>
      </c>
      <c r="AM314" s="59" t="str">
        <f t="shared" si="63"/>
        <v/>
      </c>
      <c r="AO314" s="26" t="str">
        <f t="shared" si="64"/>
        <v/>
      </c>
      <c r="AP314" s="26" t="str">
        <f>IFERROR(RANK(AO314, $AO$10:$AO$2509, 0)+COUNTIF($AO$10:AO314, AO314)-1, "")</f>
        <v/>
      </c>
    </row>
    <row r="315" spans="1:42" x14ac:dyDescent="0.25">
      <c r="A315" s="12"/>
      <c r="B315" s="14"/>
      <c r="C315" s="15"/>
      <c r="D315" s="79"/>
      <c r="E315" s="16"/>
      <c r="F315" s="15"/>
      <c r="G315" s="15"/>
      <c r="H315" s="15"/>
      <c r="I315" s="15"/>
      <c r="J315" s="15"/>
      <c r="K315" s="17"/>
      <c r="L315" s="17"/>
      <c r="M315" s="17"/>
      <c r="N315" s="17"/>
      <c r="O315" s="17"/>
      <c r="P315" s="17"/>
      <c r="Q315" s="15"/>
      <c r="R315" s="18"/>
      <c r="S315" s="12"/>
      <c r="U315" s="31" t="str">
        <f t="shared" si="52"/>
        <v/>
      </c>
      <c r="V315" s="26" t="str">
        <f>IF(U315="", "", IF(COUNTIF($U$10:U314, U315)&gt;0, "", MAX($V$8:V314)+1))</f>
        <v/>
      </c>
      <c r="W315" s="26">
        <v>306</v>
      </c>
      <c r="X315" s="31" t="str">
        <f t="shared" si="53"/>
        <v/>
      </c>
      <c r="Y315" s="26" t="str">
        <f t="shared" si="54"/>
        <v/>
      </c>
      <c r="Z315" s="34" t="str">
        <f t="shared" si="55"/>
        <v/>
      </c>
      <c r="AA315" s="26" t="str">
        <f t="shared" si="56"/>
        <v/>
      </c>
      <c r="AC315" s="31" t="str">
        <f t="shared" si="57"/>
        <v/>
      </c>
      <c r="AE315" s="34" t="str">
        <f t="shared" si="58"/>
        <v/>
      </c>
      <c r="AF315" s="7" t="str">
        <f t="shared" si="59"/>
        <v/>
      </c>
      <c r="AG315" s="7" t="str">
        <f t="shared" si="60"/>
        <v/>
      </c>
      <c r="AH315" s="43" t="str">
        <f t="shared" si="61"/>
        <v/>
      </c>
      <c r="AJ315" s="26" t="str">
        <f>IF(B315="", "", IF(OR(M315=$AA$3, N315=$AA$3), MAX($AJ$9:AJ314)+1))</f>
        <v/>
      </c>
      <c r="AL315" s="26" t="str">
        <f t="shared" si="62"/>
        <v/>
      </c>
      <c r="AM315" s="59" t="str">
        <f t="shared" si="63"/>
        <v/>
      </c>
      <c r="AO315" s="26" t="str">
        <f t="shared" si="64"/>
        <v/>
      </c>
      <c r="AP315" s="26" t="str">
        <f>IFERROR(RANK(AO315, $AO$10:$AO$2509, 0)+COUNTIF($AO$10:AO315, AO315)-1, "")</f>
        <v/>
      </c>
    </row>
    <row r="316" spans="1:42" x14ac:dyDescent="0.25">
      <c r="A316" s="12"/>
      <c r="B316" s="14"/>
      <c r="C316" s="15"/>
      <c r="D316" s="79"/>
      <c r="E316" s="16"/>
      <c r="F316" s="15"/>
      <c r="G316" s="15"/>
      <c r="H316" s="15"/>
      <c r="I316" s="15"/>
      <c r="J316" s="15"/>
      <c r="K316" s="17"/>
      <c r="L316" s="17"/>
      <c r="M316" s="17"/>
      <c r="N316" s="17"/>
      <c r="O316" s="17"/>
      <c r="P316" s="17"/>
      <c r="Q316" s="15"/>
      <c r="R316" s="18"/>
      <c r="S316" s="12"/>
      <c r="U316" s="31" t="str">
        <f t="shared" si="52"/>
        <v/>
      </c>
      <c r="V316" s="26" t="str">
        <f>IF(U316="", "", IF(COUNTIF($U$10:U315, U316)&gt;0, "", MAX($V$8:V315)+1))</f>
        <v/>
      </c>
      <c r="W316" s="26">
        <v>307</v>
      </c>
      <c r="X316" s="31" t="str">
        <f t="shared" si="53"/>
        <v/>
      </c>
      <c r="Y316" s="26" t="str">
        <f t="shared" si="54"/>
        <v/>
      </c>
      <c r="Z316" s="34" t="str">
        <f t="shared" si="55"/>
        <v/>
      </c>
      <c r="AA316" s="26" t="str">
        <f t="shared" si="56"/>
        <v/>
      </c>
      <c r="AC316" s="31" t="str">
        <f t="shared" si="57"/>
        <v/>
      </c>
      <c r="AE316" s="34" t="str">
        <f t="shared" si="58"/>
        <v/>
      </c>
      <c r="AF316" s="7" t="str">
        <f t="shared" si="59"/>
        <v/>
      </c>
      <c r="AG316" s="7" t="str">
        <f t="shared" si="60"/>
        <v/>
      </c>
      <c r="AH316" s="43" t="str">
        <f t="shared" si="61"/>
        <v/>
      </c>
      <c r="AJ316" s="26" t="str">
        <f>IF(B316="", "", IF(OR(M316=$AA$3, N316=$AA$3), MAX($AJ$9:AJ315)+1))</f>
        <v/>
      </c>
      <c r="AL316" s="26" t="str">
        <f t="shared" si="62"/>
        <v/>
      </c>
      <c r="AM316" s="59" t="str">
        <f t="shared" si="63"/>
        <v/>
      </c>
      <c r="AO316" s="26" t="str">
        <f t="shared" si="64"/>
        <v/>
      </c>
      <c r="AP316" s="26" t="str">
        <f>IFERROR(RANK(AO316, $AO$10:$AO$2509, 0)+COUNTIF($AO$10:AO316, AO316)-1, "")</f>
        <v/>
      </c>
    </row>
    <row r="317" spans="1:42" x14ac:dyDescent="0.25">
      <c r="A317" s="12"/>
      <c r="B317" s="14"/>
      <c r="C317" s="15"/>
      <c r="D317" s="79"/>
      <c r="E317" s="16"/>
      <c r="F317" s="15"/>
      <c r="G317" s="15"/>
      <c r="H317" s="15"/>
      <c r="I317" s="15"/>
      <c r="J317" s="15"/>
      <c r="K317" s="17"/>
      <c r="L317" s="17"/>
      <c r="M317" s="17"/>
      <c r="N317" s="17"/>
      <c r="O317" s="17"/>
      <c r="P317" s="17"/>
      <c r="Q317" s="15"/>
      <c r="R317" s="18"/>
      <c r="S317" s="12"/>
      <c r="U317" s="31" t="str">
        <f t="shared" si="52"/>
        <v/>
      </c>
      <c r="V317" s="26" t="str">
        <f>IF(U317="", "", IF(COUNTIF($U$10:U316, U317)&gt;0, "", MAX($V$8:V316)+1))</f>
        <v/>
      </c>
      <c r="W317" s="26">
        <v>308</v>
      </c>
      <c r="X317" s="31" t="str">
        <f t="shared" si="53"/>
        <v/>
      </c>
      <c r="Y317" s="26" t="str">
        <f t="shared" si="54"/>
        <v/>
      </c>
      <c r="Z317" s="34" t="str">
        <f t="shared" si="55"/>
        <v/>
      </c>
      <c r="AA317" s="26" t="str">
        <f t="shared" si="56"/>
        <v/>
      </c>
      <c r="AC317" s="31" t="str">
        <f t="shared" si="57"/>
        <v/>
      </c>
      <c r="AE317" s="34" t="str">
        <f t="shared" si="58"/>
        <v/>
      </c>
      <c r="AF317" s="7" t="str">
        <f t="shared" si="59"/>
        <v/>
      </c>
      <c r="AG317" s="7" t="str">
        <f t="shared" si="60"/>
        <v/>
      </c>
      <c r="AH317" s="43" t="str">
        <f t="shared" si="61"/>
        <v/>
      </c>
      <c r="AJ317" s="26" t="str">
        <f>IF(B317="", "", IF(OR(M317=$AA$3, N317=$AA$3), MAX($AJ$9:AJ316)+1))</f>
        <v/>
      </c>
      <c r="AL317" s="26" t="str">
        <f t="shared" si="62"/>
        <v/>
      </c>
      <c r="AM317" s="59" t="str">
        <f t="shared" si="63"/>
        <v/>
      </c>
      <c r="AO317" s="26" t="str">
        <f t="shared" si="64"/>
        <v/>
      </c>
      <c r="AP317" s="26" t="str">
        <f>IFERROR(RANK(AO317, $AO$10:$AO$2509, 0)+COUNTIF($AO$10:AO317, AO317)-1, "")</f>
        <v/>
      </c>
    </row>
    <row r="318" spans="1:42" x14ac:dyDescent="0.25">
      <c r="A318" s="12"/>
      <c r="B318" s="14"/>
      <c r="C318" s="15"/>
      <c r="D318" s="79"/>
      <c r="E318" s="16"/>
      <c r="F318" s="15"/>
      <c r="G318" s="15"/>
      <c r="H318" s="15"/>
      <c r="I318" s="15"/>
      <c r="J318" s="15"/>
      <c r="K318" s="17"/>
      <c r="L318" s="17"/>
      <c r="M318" s="17"/>
      <c r="N318" s="17"/>
      <c r="O318" s="17"/>
      <c r="P318" s="17"/>
      <c r="Q318" s="15"/>
      <c r="R318" s="18"/>
      <c r="S318" s="12"/>
      <c r="U318" s="31" t="str">
        <f t="shared" si="52"/>
        <v/>
      </c>
      <c r="V318" s="26" t="str">
        <f>IF(U318="", "", IF(COUNTIF($U$10:U317, U318)&gt;0, "", MAX($V$8:V317)+1))</f>
        <v/>
      </c>
      <c r="W318" s="26">
        <v>309</v>
      </c>
      <c r="X318" s="31" t="str">
        <f t="shared" si="53"/>
        <v/>
      </c>
      <c r="Y318" s="26" t="str">
        <f t="shared" si="54"/>
        <v/>
      </c>
      <c r="Z318" s="34" t="str">
        <f t="shared" si="55"/>
        <v/>
      </c>
      <c r="AA318" s="26" t="str">
        <f t="shared" si="56"/>
        <v/>
      </c>
      <c r="AC318" s="31" t="str">
        <f t="shared" si="57"/>
        <v/>
      </c>
      <c r="AE318" s="34" t="str">
        <f t="shared" si="58"/>
        <v/>
      </c>
      <c r="AF318" s="7" t="str">
        <f t="shared" si="59"/>
        <v/>
      </c>
      <c r="AG318" s="7" t="str">
        <f t="shared" si="60"/>
        <v/>
      </c>
      <c r="AH318" s="43" t="str">
        <f t="shared" si="61"/>
        <v/>
      </c>
      <c r="AJ318" s="26" t="str">
        <f>IF(B318="", "", IF(OR(M318=$AA$3, N318=$AA$3), MAX($AJ$9:AJ317)+1))</f>
        <v/>
      </c>
      <c r="AL318" s="26" t="str">
        <f t="shared" si="62"/>
        <v/>
      </c>
      <c r="AM318" s="59" t="str">
        <f t="shared" si="63"/>
        <v/>
      </c>
      <c r="AO318" s="26" t="str">
        <f t="shared" si="64"/>
        <v/>
      </c>
      <c r="AP318" s="26" t="str">
        <f>IFERROR(RANK(AO318, $AO$10:$AO$2509, 0)+COUNTIF($AO$10:AO318, AO318)-1, "")</f>
        <v/>
      </c>
    </row>
    <row r="319" spans="1:42" x14ac:dyDescent="0.25">
      <c r="A319" s="12"/>
      <c r="B319" s="14"/>
      <c r="C319" s="15"/>
      <c r="D319" s="79"/>
      <c r="E319" s="16"/>
      <c r="F319" s="15"/>
      <c r="G319" s="15"/>
      <c r="H319" s="15"/>
      <c r="I319" s="15"/>
      <c r="J319" s="15"/>
      <c r="K319" s="17"/>
      <c r="L319" s="17"/>
      <c r="M319" s="17"/>
      <c r="N319" s="17"/>
      <c r="O319" s="17"/>
      <c r="P319" s="17"/>
      <c r="Q319" s="15"/>
      <c r="R319" s="18"/>
      <c r="S319" s="12"/>
      <c r="U319" s="31" t="str">
        <f t="shared" si="52"/>
        <v/>
      </c>
      <c r="V319" s="26" t="str">
        <f>IF(U319="", "", IF(COUNTIF($U$10:U318, U319)&gt;0, "", MAX($V$8:V318)+1))</f>
        <v/>
      </c>
      <c r="W319" s="26">
        <v>310</v>
      </c>
      <c r="X319" s="31" t="str">
        <f t="shared" si="53"/>
        <v/>
      </c>
      <c r="Y319" s="26" t="str">
        <f t="shared" si="54"/>
        <v/>
      </c>
      <c r="Z319" s="34" t="str">
        <f t="shared" si="55"/>
        <v/>
      </c>
      <c r="AA319" s="26" t="str">
        <f t="shared" si="56"/>
        <v/>
      </c>
      <c r="AC319" s="31" t="str">
        <f t="shared" si="57"/>
        <v/>
      </c>
      <c r="AE319" s="34" t="str">
        <f t="shared" si="58"/>
        <v/>
      </c>
      <c r="AF319" s="7" t="str">
        <f t="shared" si="59"/>
        <v/>
      </c>
      <c r="AG319" s="7" t="str">
        <f t="shared" si="60"/>
        <v/>
      </c>
      <c r="AH319" s="43" t="str">
        <f t="shared" si="61"/>
        <v/>
      </c>
      <c r="AJ319" s="26" t="str">
        <f>IF(B319="", "", IF(OR(M319=$AA$3, N319=$AA$3), MAX($AJ$9:AJ318)+1))</f>
        <v/>
      </c>
      <c r="AL319" s="26" t="str">
        <f t="shared" si="62"/>
        <v/>
      </c>
      <c r="AM319" s="59" t="str">
        <f t="shared" si="63"/>
        <v/>
      </c>
      <c r="AO319" s="26" t="str">
        <f t="shared" si="64"/>
        <v/>
      </c>
      <c r="AP319" s="26" t="str">
        <f>IFERROR(RANK(AO319, $AO$10:$AO$2509, 0)+COUNTIF($AO$10:AO319, AO319)-1, "")</f>
        <v/>
      </c>
    </row>
    <row r="320" spans="1:42" x14ac:dyDescent="0.25">
      <c r="A320" s="12"/>
      <c r="B320" s="14"/>
      <c r="C320" s="15"/>
      <c r="D320" s="79"/>
      <c r="E320" s="16"/>
      <c r="F320" s="15"/>
      <c r="G320" s="15"/>
      <c r="H320" s="15"/>
      <c r="I320" s="15"/>
      <c r="J320" s="15"/>
      <c r="K320" s="17"/>
      <c r="L320" s="17"/>
      <c r="M320" s="17"/>
      <c r="N320" s="17"/>
      <c r="O320" s="17"/>
      <c r="P320" s="17"/>
      <c r="Q320" s="15"/>
      <c r="R320" s="18"/>
      <c r="S320" s="12"/>
      <c r="U320" s="31" t="str">
        <f t="shared" si="52"/>
        <v/>
      </c>
      <c r="V320" s="26" t="str">
        <f>IF(U320="", "", IF(COUNTIF($U$10:U319, U320)&gt;0, "", MAX($V$8:V319)+1))</f>
        <v/>
      </c>
      <c r="W320" s="26">
        <v>311</v>
      </c>
      <c r="X320" s="31" t="str">
        <f t="shared" si="53"/>
        <v/>
      </c>
      <c r="Y320" s="26" t="str">
        <f t="shared" si="54"/>
        <v/>
      </c>
      <c r="Z320" s="34" t="str">
        <f t="shared" si="55"/>
        <v/>
      </c>
      <c r="AA320" s="26" t="str">
        <f t="shared" si="56"/>
        <v/>
      </c>
      <c r="AC320" s="31" t="str">
        <f t="shared" si="57"/>
        <v/>
      </c>
      <c r="AE320" s="34" t="str">
        <f t="shared" si="58"/>
        <v/>
      </c>
      <c r="AF320" s="7" t="str">
        <f t="shared" si="59"/>
        <v/>
      </c>
      <c r="AG320" s="7" t="str">
        <f t="shared" si="60"/>
        <v/>
      </c>
      <c r="AH320" s="43" t="str">
        <f t="shared" si="61"/>
        <v/>
      </c>
      <c r="AJ320" s="26" t="str">
        <f>IF(B320="", "", IF(OR(M320=$AA$3, N320=$AA$3), MAX($AJ$9:AJ319)+1))</f>
        <v/>
      </c>
      <c r="AL320" s="26" t="str">
        <f t="shared" si="62"/>
        <v/>
      </c>
      <c r="AM320" s="59" t="str">
        <f t="shared" si="63"/>
        <v/>
      </c>
      <c r="AO320" s="26" t="str">
        <f t="shared" si="64"/>
        <v/>
      </c>
      <c r="AP320" s="26" t="str">
        <f>IFERROR(RANK(AO320, $AO$10:$AO$2509, 0)+COUNTIF($AO$10:AO320, AO320)-1, "")</f>
        <v/>
      </c>
    </row>
    <row r="321" spans="1:42" x14ac:dyDescent="0.25">
      <c r="A321" s="12"/>
      <c r="B321" s="14"/>
      <c r="C321" s="15"/>
      <c r="D321" s="79"/>
      <c r="E321" s="16"/>
      <c r="F321" s="15"/>
      <c r="G321" s="15"/>
      <c r="H321" s="15"/>
      <c r="I321" s="15"/>
      <c r="J321" s="15"/>
      <c r="K321" s="17"/>
      <c r="L321" s="17"/>
      <c r="M321" s="17"/>
      <c r="N321" s="17"/>
      <c r="O321" s="17"/>
      <c r="P321" s="17"/>
      <c r="Q321" s="15"/>
      <c r="R321" s="18"/>
      <c r="S321" s="12"/>
      <c r="U321" s="31" t="str">
        <f t="shared" si="52"/>
        <v/>
      </c>
      <c r="V321" s="26" t="str">
        <f>IF(U321="", "", IF(COUNTIF($U$10:U320, U321)&gt;0, "", MAX($V$8:V320)+1))</f>
        <v/>
      </c>
      <c r="W321" s="26">
        <v>312</v>
      </c>
      <c r="X321" s="31" t="str">
        <f t="shared" si="53"/>
        <v/>
      </c>
      <c r="Y321" s="26" t="str">
        <f t="shared" si="54"/>
        <v/>
      </c>
      <c r="Z321" s="34" t="str">
        <f t="shared" si="55"/>
        <v/>
      </c>
      <c r="AA321" s="26" t="str">
        <f t="shared" si="56"/>
        <v/>
      </c>
      <c r="AC321" s="31" t="str">
        <f t="shared" si="57"/>
        <v/>
      </c>
      <c r="AE321" s="34" t="str">
        <f t="shared" si="58"/>
        <v/>
      </c>
      <c r="AF321" s="7" t="str">
        <f t="shared" si="59"/>
        <v/>
      </c>
      <c r="AG321" s="7" t="str">
        <f t="shared" si="60"/>
        <v/>
      </c>
      <c r="AH321" s="43" t="str">
        <f t="shared" si="61"/>
        <v/>
      </c>
      <c r="AJ321" s="26" t="str">
        <f>IF(B321="", "", IF(OR(M321=$AA$3, N321=$AA$3), MAX($AJ$9:AJ320)+1))</f>
        <v/>
      </c>
      <c r="AL321" s="26" t="str">
        <f t="shared" si="62"/>
        <v/>
      </c>
      <c r="AM321" s="59" t="str">
        <f t="shared" si="63"/>
        <v/>
      </c>
      <c r="AO321" s="26" t="str">
        <f t="shared" si="64"/>
        <v/>
      </c>
      <c r="AP321" s="26" t="str">
        <f>IFERROR(RANK(AO321, $AO$10:$AO$2509, 0)+COUNTIF($AO$10:AO321, AO321)-1, "")</f>
        <v/>
      </c>
    </row>
    <row r="322" spans="1:42" x14ac:dyDescent="0.25">
      <c r="A322" s="12"/>
      <c r="B322" s="14"/>
      <c r="C322" s="15"/>
      <c r="D322" s="79"/>
      <c r="E322" s="16"/>
      <c r="F322" s="15"/>
      <c r="G322" s="15"/>
      <c r="H322" s="15"/>
      <c r="I322" s="15"/>
      <c r="J322" s="15"/>
      <c r="K322" s="17"/>
      <c r="L322" s="17"/>
      <c r="M322" s="17"/>
      <c r="N322" s="17"/>
      <c r="O322" s="17"/>
      <c r="P322" s="17"/>
      <c r="Q322" s="15"/>
      <c r="R322" s="18"/>
      <c r="S322" s="12"/>
      <c r="U322" s="31" t="str">
        <f t="shared" si="52"/>
        <v/>
      </c>
      <c r="V322" s="26" t="str">
        <f>IF(U322="", "", IF(COUNTIF($U$10:U321, U322)&gt;0, "", MAX($V$8:V321)+1))</f>
        <v/>
      </c>
      <c r="W322" s="26">
        <v>313</v>
      </c>
      <c r="X322" s="31" t="str">
        <f t="shared" si="53"/>
        <v/>
      </c>
      <c r="Y322" s="26" t="str">
        <f t="shared" si="54"/>
        <v/>
      </c>
      <c r="Z322" s="34" t="str">
        <f t="shared" si="55"/>
        <v/>
      </c>
      <c r="AA322" s="26" t="str">
        <f t="shared" si="56"/>
        <v/>
      </c>
      <c r="AC322" s="31" t="str">
        <f t="shared" si="57"/>
        <v/>
      </c>
      <c r="AE322" s="34" t="str">
        <f t="shared" si="58"/>
        <v/>
      </c>
      <c r="AF322" s="7" t="str">
        <f t="shared" si="59"/>
        <v/>
      </c>
      <c r="AG322" s="7" t="str">
        <f t="shared" si="60"/>
        <v/>
      </c>
      <c r="AH322" s="43" t="str">
        <f t="shared" si="61"/>
        <v/>
      </c>
      <c r="AJ322" s="26" t="str">
        <f>IF(B322="", "", IF(OR(M322=$AA$3, N322=$AA$3), MAX($AJ$9:AJ321)+1))</f>
        <v/>
      </c>
      <c r="AL322" s="26" t="str">
        <f t="shared" si="62"/>
        <v/>
      </c>
      <c r="AM322" s="59" t="str">
        <f t="shared" si="63"/>
        <v/>
      </c>
      <c r="AO322" s="26" t="str">
        <f t="shared" si="64"/>
        <v/>
      </c>
      <c r="AP322" s="26" t="str">
        <f>IFERROR(RANK(AO322, $AO$10:$AO$2509, 0)+COUNTIF($AO$10:AO322, AO322)-1, "")</f>
        <v/>
      </c>
    </row>
    <row r="323" spans="1:42" x14ac:dyDescent="0.25">
      <c r="A323" s="12"/>
      <c r="B323" s="14"/>
      <c r="C323" s="15"/>
      <c r="D323" s="79"/>
      <c r="E323" s="16"/>
      <c r="F323" s="15"/>
      <c r="G323" s="15"/>
      <c r="H323" s="15"/>
      <c r="I323" s="15"/>
      <c r="J323" s="15"/>
      <c r="K323" s="17"/>
      <c r="L323" s="17"/>
      <c r="M323" s="17"/>
      <c r="N323" s="17"/>
      <c r="O323" s="17"/>
      <c r="P323" s="17"/>
      <c r="Q323" s="15"/>
      <c r="R323" s="18"/>
      <c r="S323" s="12"/>
      <c r="U323" s="31" t="str">
        <f t="shared" si="52"/>
        <v/>
      </c>
      <c r="V323" s="26" t="str">
        <f>IF(U323="", "", IF(COUNTIF($U$10:U322, U323)&gt;0, "", MAX($V$8:V322)+1))</f>
        <v/>
      </c>
      <c r="W323" s="26">
        <v>314</v>
      </c>
      <c r="X323" s="31" t="str">
        <f t="shared" si="53"/>
        <v/>
      </c>
      <c r="Y323" s="26" t="str">
        <f t="shared" si="54"/>
        <v/>
      </c>
      <c r="Z323" s="34" t="str">
        <f t="shared" si="55"/>
        <v/>
      </c>
      <c r="AA323" s="26" t="str">
        <f t="shared" si="56"/>
        <v/>
      </c>
      <c r="AC323" s="31" t="str">
        <f t="shared" si="57"/>
        <v/>
      </c>
      <c r="AE323" s="34" t="str">
        <f t="shared" si="58"/>
        <v/>
      </c>
      <c r="AF323" s="7" t="str">
        <f t="shared" si="59"/>
        <v/>
      </c>
      <c r="AG323" s="7" t="str">
        <f t="shared" si="60"/>
        <v/>
      </c>
      <c r="AH323" s="43" t="str">
        <f t="shared" si="61"/>
        <v/>
      </c>
      <c r="AJ323" s="26" t="str">
        <f>IF(B323="", "", IF(OR(M323=$AA$3, N323=$AA$3), MAX($AJ$9:AJ322)+1))</f>
        <v/>
      </c>
      <c r="AL323" s="26" t="str">
        <f t="shared" si="62"/>
        <v/>
      </c>
      <c r="AM323" s="59" t="str">
        <f t="shared" si="63"/>
        <v/>
      </c>
      <c r="AO323" s="26" t="str">
        <f t="shared" si="64"/>
        <v/>
      </c>
      <c r="AP323" s="26" t="str">
        <f>IFERROR(RANK(AO323, $AO$10:$AO$2509, 0)+COUNTIF($AO$10:AO323, AO323)-1, "")</f>
        <v/>
      </c>
    </row>
    <row r="324" spans="1:42" x14ac:dyDescent="0.25">
      <c r="A324" s="12"/>
      <c r="B324" s="14"/>
      <c r="C324" s="15"/>
      <c r="D324" s="79"/>
      <c r="E324" s="16"/>
      <c r="F324" s="15"/>
      <c r="G324" s="15"/>
      <c r="H324" s="15"/>
      <c r="I324" s="15"/>
      <c r="J324" s="15"/>
      <c r="K324" s="17"/>
      <c r="L324" s="17"/>
      <c r="M324" s="17"/>
      <c r="N324" s="17"/>
      <c r="O324" s="17"/>
      <c r="P324" s="17"/>
      <c r="Q324" s="15"/>
      <c r="R324" s="18"/>
      <c r="S324" s="12"/>
      <c r="U324" s="31" t="str">
        <f t="shared" si="52"/>
        <v/>
      </c>
      <c r="V324" s="26" t="str">
        <f>IF(U324="", "", IF(COUNTIF($U$10:U323, U324)&gt;0, "", MAX($V$8:V323)+1))</f>
        <v/>
      </c>
      <c r="W324" s="26">
        <v>315</v>
      </c>
      <c r="X324" s="31" t="str">
        <f t="shared" si="53"/>
        <v/>
      </c>
      <c r="Y324" s="26" t="str">
        <f t="shared" si="54"/>
        <v/>
      </c>
      <c r="Z324" s="34" t="str">
        <f t="shared" si="55"/>
        <v/>
      </c>
      <c r="AA324" s="26" t="str">
        <f t="shared" si="56"/>
        <v/>
      </c>
      <c r="AC324" s="31" t="str">
        <f t="shared" si="57"/>
        <v/>
      </c>
      <c r="AE324" s="34" t="str">
        <f t="shared" si="58"/>
        <v/>
      </c>
      <c r="AF324" s="7" t="str">
        <f t="shared" si="59"/>
        <v/>
      </c>
      <c r="AG324" s="7" t="str">
        <f t="shared" si="60"/>
        <v/>
      </c>
      <c r="AH324" s="43" t="str">
        <f t="shared" si="61"/>
        <v/>
      </c>
      <c r="AJ324" s="26" t="str">
        <f>IF(B324="", "", IF(OR(M324=$AA$3, N324=$AA$3), MAX($AJ$9:AJ323)+1))</f>
        <v/>
      </c>
      <c r="AL324" s="26" t="str">
        <f t="shared" si="62"/>
        <v/>
      </c>
      <c r="AM324" s="59" t="str">
        <f t="shared" si="63"/>
        <v/>
      </c>
      <c r="AO324" s="26" t="str">
        <f t="shared" si="64"/>
        <v/>
      </c>
      <c r="AP324" s="26" t="str">
        <f>IFERROR(RANK(AO324, $AO$10:$AO$2509, 0)+COUNTIF($AO$10:AO324, AO324)-1, "")</f>
        <v/>
      </c>
    </row>
    <row r="325" spans="1:42" x14ac:dyDescent="0.25">
      <c r="A325" s="12"/>
      <c r="B325" s="14"/>
      <c r="C325" s="15"/>
      <c r="D325" s="79"/>
      <c r="E325" s="16"/>
      <c r="F325" s="15"/>
      <c r="G325" s="15"/>
      <c r="H325" s="15"/>
      <c r="I325" s="15"/>
      <c r="J325" s="15"/>
      <c r="K325" s="17"/>
      <c r="L325" s="17"/>
      <c r="M325" s="17"/>
      <c r="N325" s="17"/>
      <c r="O325" s="17"/>
      <c r="P325" s="17"/>
      <c r="Q325" s="15"/>
      <c r="R325" s="18"/>
      <c r="S325" s="12"/>
      <c r="U325" s="31" t="str">
        <f t="shared" si="52"/>
        <v/>
      </c>
      <c r="V325" s="26" t="str">
        <f>IF(U325="", "", IF(COUNTIF($U$10:U324, U325)&gt;0, "", MAX($V$8:V324)+1))</f>
        <v/>
      </c>
      <c r="W325" s="26">
        <v>316</v>
      </c>
      <c r="X325" s="31" t="str">
        <f t="shared" si="53"/>
        <v/>
      </c>
      <c r="Y325" s="26" t="str">
        <f t="shared" si="54"/>
        <v/>
      </c>
      <c r="Z325" s="34" t="str">
        <f t="shared" si="55"/>
        <v/>
      </c>
      <c r="AA325" s="26" t="str">
        <f t="shared" si="56"/>
        <v/>
      </c>
      <c r="AC325" s="31" t="str">
        <f t="shared" si="57"/>
        <v/>
      </c>
      <c r="AE325" s="34" t="str">
        <f t="shared" si="58"/>
        <v/>
      </c>
      <c r="AF325" s="7" t="str">
        <f t="shared" si="59"/>
        <v/>
      </c>
      <c r="AG325" s="7" t="str">
        <f t="shared" si="60"/>
        <v/>
      </c>
      <c r="AH325" s="43" t="str">
        <f t="shared" si="61"/>
        <v/>
      </c>
      <c r="AJ325" s="26" t="str">
        <f>IF(B325="", "", IF(OR(M325=$AA$3, N325=$AA$3), MAX($AJ$9:AJ324)+1))</f>
        <v/>
      </c>
      <c r="AL325" s="26" t="str">
        <f t="shared" si="62"/>
        <v/>
      </c>
      <c r="AM325" s="59" t="str">
        <f t="shared" si="63"/>
        <v/>
      </c>
      <c r="AO325" s="26" t="str">
        <f t="shared" si="64"/>
        <v/>
      </c>
      <c r="AP325" s="26" t="str">
        <f>IFERROR(RANK(AO325, $AO$10:$AO$2509, 0)+COUNTIF($AO$10:AO325, AO325)-1, "")</f>
        <v/>
      </c>
    </row>
    <row r="326" spans="1:42" x14ac:dyDescent="0.25">
      <c r="A326" s="12"/>
      <c r="B326" s="14"/>
      <c r="C326" s="15"/>
      <c r="D326" s="79"/>
      <c r="E326" s="16"/>
      <c r="F326" s="15"/>
      <c r="G326" s="15"/>
      <c r="H326" s="15"/>
      <c r="I326" s="15"/>
      <c r="J326" s="15"/>
      <c r="K326" s="17"/>
      <c r="L326" s="17"/>
      <c r="M326" s="17"/>
      <c r="N326" s="17"/>
      <c r="O326" s="17"/>
      <c r="P326" s="17"/>
      <c r="Q326" s="15"/>
      <c r="R326" s="18"/>
      <c r="S326" s="12"/>
      <c r="U326" s="31" t="str">
        <f t="shared" si="52"/>
        <v/>
      </c>
      <c r="V326" s="26" t="str">
        <f>IF(U326="", "", IF(COUNTIF($U$10:U325, U326)&gt;0, "", MAX($V$8:V325)+1))</f>
        <v/>
      </c>
      <c r="W326" s="26">
        <v>317</v>
      </c>
      <c r="X326" s="31" t="str">
        <f t="shared" si="53"/>
        <v/>
      </c>
      <c r="Y326" s="26" t="str">
        <f t="shared" si="54"/>
        <v/>
      </c>
      <c r="Z326" s="34" t="str">
        <f t="shared" si="55"/>
        <v/>
      </c>
      <c r="AA326" s="26" t="str">
        <f t="shared" si="56"/>
        <v/>
      </c>
      <c r="AC326" s="31" t="str">
        <f t="shared" si="57"/>
        <v/>
      </c>
      <c r="AE326" s="34" t="str">
        <f t="shared" si="58"/>
        <v/>
      </c>
      <c r="AF326" s="7" t="str">
        <f t="shared" si="59"/>
        <v/>
      </c>
      <c r="AG326" s="7" t="str">
        <f t="shared" si="60"/>
        <v/>
      </c>
      <c r="AH326" s="43" t="str">
        <f t="shared" si="61"/>
        <v/>
      </c>
      <c r="AJ326" s="26" t="str">
        <f>IF(B326="", "", IF(OR(M326=$AA$3, N326=$AA$3), MAX($AJ$9:AJ325)+1))</f>
        <v/>
      </c>
      <c r="AL326" s="26" t="str">
        <f t="shared" si="62"/>
        <v/>
      </c>
      <c r="AM326" s="59" t="str">
        <f t="shared" si="63"/>
        <v/>
      </c>
      <c r="AO326" s="26" t="str">
        <f t="shared" si="64"/>
        <v/>
      </c>
      <c r="AP326" s="26" t="str">
        <f>IFERROR(RANK(AO326, $AO$10:$AO$2509, 0)+COUNTIF($AO$10:AO326, AO326)-1, "")</f>
        <v/>
      </c>
    </row>
    <row r="327" spans="1:42" x14ac:dyDescent="0.25">
      <c r="A327" s="12"/>
      <c r="B327" s="14"/>
      <c r="C327" s="15"/>
      <c r="D327" s="79"/>
      <c r="E327" s="16"/>
      <c r="F327" s="15"/>
      <c r="G327" s="15"/>
      <c r="H327" s="15"/>
      <c r="I327" s="15"/>
      <c r="J327" s="15"/>
      <c r="K327" s="17"/>
      <c r="L327" s="17"/>
      <c r="M327" s="17"/>
      <c r="N327" s="17"/>
      <c r="O327" s="17"/>
      <c r="P327" s="17"/>
      <c r="Q327" s="15"/>
      <c r="R327" s="18"/>
      <c r="S327" s="12"/>
      <c r="U327" s="31" t="str">
        <f t="shared" si="52"/>
        <v/>
      </c>
      <c r="V327" s="26" t="str">
        <f>IF(U327="", "", IF(COUNTIF($U$10:U326, U327)&gt;0, "", MAX($V$8:V326)+1))</f>
        <v/>
      </c>
      <c r="W327" s="26">
        <v>318</v>
      </c>
      <c r="X327" s="31" t="str">
        <f t="shared" si="53"/>
        <v/>
      </c>
      <c r="Y327" s="26" t="str">
        <f t="shared" si="54"/>
        <v/>
      </c>
      <c r="Z327" s="34" t="str">
        <f t="shared" si="55"/>
        <v/>
      </c>
      <c r="AA327" s="26" t="str">
        <f t="shared" si="56"/>
        <v/>
      </c>
      <c r="AC327" s="31" t="str">
        <f t="shared" si="57"/>
        <v/>
      </c>
      <c r="AE327" s="34" t="str">
        <f t="shared" si="58"/>
        <v/>
      </c>
      <c r="AF327" s="7" t="str">
        <f t="shared" si="59"/>
        <v/>
      </c>
      <c r="AG327" s="7" t="str">
        <f t="shared" si="60"/>
        <v/>
      </c>
      <c r="AH327" s="43" t="str">
        <f t="shared" si="61"/>
        <v/>
      </c>
      <c r="AJ327" s="26" t="str">
        <f>IF(B327="", "", IF(OR(M327=$AA$3, N327=$AA$3), MAX($AJ$9:AJ326)+1))</f>
        <v/>
      </c>
      <c r="AL327" s="26" t="str">
        <f t="shared" si="62"/>
        <v/>
      </c>
      <c r="AM327" s="59" t="str">
        <f t="shared" si="63"/>
        <v/>
      </c>
      <c r="AO327" s="26" t="str">
        <f t="shared" si="64"/>
        <v/>
      </c>
      <c r="AP327" s="26" t="str">
        <f>IFERROR(RANK(AO327, $AO$10:$AO$2509, 0)+COUNTIF($AO$10:AO327, AO327)-1, "")</f>
        <v/>
      </c>
    </row>
    <row r="328" spans="1:42" x14ac:dyDescent="0.25">
      <c r="A328" s="12"/>
      <c r="B328" s="14"/>
      <c r="C328" s="15"/>
      <c r="D328" s="79"/>
      <c r="E328" s="16"/>
      <c r="F328" s="15"/>
      <c r="G328" s="15"/>
      <c r="H328" s="15"/>
      <c r="I328" s="15"/>
      <c r="J328" s="15"/>
      <c r="K328" s="17"/>
      <c r="L328" s="17"/>
      <c r="M328" s="17"/>
      <c r="N328" s="17"/>
      <c r="O328" s="17"/>
      <c r="P328" s="17"/>
      <c r="Q328" s="15"/>
      <c r="R328" s="18"/>
      <c r="S328" s="12"/>
      <c r="U328" s="31" t="str">
        <f t="shared" si="52"/>
        <v/>
      </c>
      <c r="V328" s="26" t="str">
        <f>IF(U328="", "", IF(COUNTIF($U$10:U327, U328)&gt;0, "", MAX($V$8:V327)+1))</f>
        <v/>
      </c>
      <c r="W328" s="26">
        <v>319</v>
      </c>
      <c r="X328" s="31" t="str">
        <f t="shared" si="53"/>
        <v/>
      </c>
      <c r="Y328" s="26" t="str">
        <f t="shared" si="54"/>
        <v/>
      </c>
      <c r="Z328" s="34" t="str">
        <f t="shared" si="55"/>
        <v/>
      </c>
      <c r="AA328" s="26" t="str">
        <f t="shared" si="56"/>
        <v/>
      </c>
      <c r="AC328" s="31" t="str">
        <f t="shared" si="57"/>
        <v/>
      </c>
      <c r="AE328" s="34" t="str">
        <f t="shared" si="58"/>
        <v/>
      </c>
      <c r="AF328" s="7" t="str">
        <f t="shared" si="59"/>
        <v/>
      </c>
      <c r="AG328" s="7" t="str">
        <f t="shared" si="60"/>
        <v/>
      </c>
      <c r="AH328" s="43" t="str">
        <f t="shared" si="61"/>
        <v/>
      </c>
      <c r="AJ328" s="26" t="str">
        <f>IF(B328="", "", IF(OR(M328=$AA$3, N328=$AA$3), MAX($AJ$9:AJ327)+1))</f>
        <v/>
      </c>
      <c r="AL328" s="26" t="str">
        <f t="shared" si="62"/>
        <v/>
      </c>
      <c r="AM328" s="59" t="str">
        <f t="shared" si="63"/>
        <v/>
      </c>
      <c r="AO328" s="26" t="str">
        <f t="shared" si="64"/>
        <v/>
      </c>
      <c r="AP328" s="26" t="str">
        <f>IFERROR(RANK(AO328, $AO$10:$AO$2509, 0)+COUNTIF($AO$10:AO328, AO328)-1, "")</f>
        <v/>
      </c>
    </row>
    <row r="329" spans="1:42" x14ac:dyDescent="0.25">
      <c r="A329" s="12"/>
      <c r="B329" s="14"/>
      <c r="C329" s="15"/>
      <c r="D329" s="79"/>
      <c r="E329" s="16"/>
      <c r="F329" s="15"/>
      <c r="G329" s="15"/>
      <c r="H329" s="15"/>
      <c r="I329" s="15"/>
      <c r="J329" s="15"/>
      <c r="K329" s="17"/>
      <c r="L329" s="17"/>
      <c r="M329" s="17"/>
      <c r="N329" s="17"/>
      <c r="O329" s="17"/>
      <c r="P329" s="17"/>
      <c r="Q329" s="15"/>
      <c r="R329" s="18"/>
      <c r="S329" s="12"/>
      <c r="U329" s="31" t="str">
        <f t="shared" si="52"/>
        <v/>
      </c>
      <c r="V329" s="26" t="str">
        <f>IF(U329="", "", IF(COUNTIF($U$10:U328, U329)&gt;0, "", MAX($V$8:V328)+1))</f>
        <v/>
      </c>
      <c r="W329" s="26">
        <v>320</v>
      </c>
      <c r="X329" s="31" t="str">
        <f t="shared" si="53"/>
        <v/>
      </c>
      <c r="Y329" s="26" t="str">
        <f t="shared" si="54"/>
        <v/>
      </c>
      <c r="Z329" s="34" t="str">
        <f t="shared" si="55"/>
        <v/>
      </c>
      <c r="AA329" s="26" t="str">
        <f t="shared" si="56"/>
        <v/>
      </c>
      <c r="AC329" s="31" t="str">
        <f t="shared" si="57"/>
        <v/>
      </c>
      <c r="AE329" s="34" t="str">
        <f t="shared" si="58"/>
        <v/>
      </c>
      <c r="AF329" s="7" t="str">
        <f t="shared" si="59"/>
        <v/>
      </c>
      <c r="AG329" s="7" t="str">
        <f t="shared" si="60"/>
        <v/>
      </c>
      <c r="AH329" s="43" t="str">
        <f t="shared" si="61"/>
        <v/>
      </c>
      <c r="AJ329" s="26" t="str">
        <f>IF(B329="", "", IF(OR(M329=$AA$3, N329=$AA$3), MAX($AJ$9:AJ328)+1))</f>
        <v/>
      </c>
      <c r="AL329" s="26" t="str">
        <f t="shared" si="62"/>
        <v/>
      </c>
      <c r="AM329" s="59" t="str">
        <f t="shared" si="63"/>
        <v/>
      </c>
      <c r="AO329" s="26" t="str">
        <f t="shared" si="64"/>
        <v/>
      </c>
      <c r="AP329" s="26" t="str">
        <f>IFERROR(RANK(AO329, $AO$10:$AO$2509, 0)+COUNTIF($AO$10:AO329, AO329)-1, "")</f>
        <v/>
      </c>
    </row>
    <row r="330" spans="1:42" x14ac:dyDescent="0.25">
      <c r="A330" s="12"/>
      <c r="B330" s="14"/>
      <c r="C330" s="15"/>
      <c r="D330" s="79"/>
      <c r="E330" s="16"/>
      <c r="F330" s="15"/>
      <c r="G330" s="15"/>
      <c r="H330" s="15"/>
      <c r="I330" s="15"/>
      <c r="J330" s="15"/>
      <c r="K330" s="17"/>
      <c r="L330" s="17"/>
      <c r="M330" s="17"/>
      <c r="N330" s="17"/>
      <c r="O330" s="17"/>
      <c r="P330" s="17"/>
      <c r="Q330" s="15"/>
      <c r="R330" s="18"/>
      <c r="S330" s="12"/>
      <c r="U330" s="31" t="str">
        <f t="shared" si="52"/>
        <v/>
      </c>
      <c r="V330" s="26" t="str">
        <f>IF(U330="", "", IF(COUNTIF($U$10:U329, U330)&gt;0, "", MAX($V$8:V329)+1))</f>
        <v/>
      </c>
      <c r="W330" s="26">
        <v>321</v>
      </c>
      <c r="X330" s="31" t="str">
        <f t="shared" si="53"/>
        <v/>
      </c>
      <c r="Y330" s="26" t="str">
        <f t="shared" si="54"/>
        <v/>
      </c>
      <c r="Z330" s="34" t="str">
        <f t="shared" si="55"/>
        <v/>
      </c>
      <c r="AA330" s="26" t="str">
        <f t="shared" si="56"/>
        <v/>
      </c>
      <c r="AC330" s="31" t="str">
        <f t="shared" si="57"/>
        <v/>
      </c>
      <c r="AE330" s="34" t="str">
        <f t="shared" si="58"/>
        <v/>
      </c>
      <c r="AF330" s="7" t="str">
        <f t="shared" si="59"/>
        <v/>
      </c>
      <c r="AG330" s="7" t="str">
        <f t="shared" si="60"/>
        <v/>
      </c>
      <c r="AH330" s="43" t="str">
        <f t="shared" si="61"/>
        <v/>
      </c>
      <c r="AJ330" s="26" t="str">
        <f>IF(B330="", "", IF(OR(M330=$AA$3, N330=$AA$3), MAX($AJ$9:AJ329)+1))</f>
        <v/>
      </c>
      <c r="AL330" s="26" t="str">
        <f t="shared" si="62"/>
        <v/>
      </c>
      <c r="AM330" s="59" t="str">
        <f t="shared" si="63"/>
        <v/>
      </c>
      <c r="AO330" s="26" t="str">
        <f t="shared" si="64"/>
        <v/>
      </c>
      <c r="AP330" s="26" t="str">
        <f>IFERROR(RANK(AO330, $AO$10:$AO$2509, 0)+COUNTIF($AO$10:AO330, AO330)-1, "")</f>
        <v/>
      </c>
    </row>
    <row r="331" spans="1:42" x14ac:dyDescent="0.25">
      <c r="A331" s="12"/>
      <c r="B331" s="14"/>
      <c r="C331" s="15"/>
      <c r="D331" s="79"/>
      <c r="E331" s="16"/>
      <c r="F331" s="15"/>
      <c r="G331" s="15"/>
      <c r="H331" s="15"/>
      <c r="I331" s="15"/>
      <c r="J331" s="15"/>
      <c r="K331" s="17"/>
      <c r="L331" s="17"/>
      <c r="M331" s="17"/>
      <c r="N331" s="17"/>
      <c r="O331" s="17"/>
      <c r="P331" s="17"/>
      <c r="Q331" s="15"/>
      <c r="R331" s="18"/>
      <c r="S331" s="12"/>
      <c r="U331" s="31" t="str">
        <f t="shared" ref="U331:U394" si="65">IF(M331="", "", M331)</f>
        <v/>
      </c>
      <c r="V331" s="26" t="str">
        <f>IF(U331="", "", IF(COUNTIF($U$10:U330, U331)&gt;0, "", MAX($V$8:V330)+1))</f>
        <v/>
      </c>
      <c r="W331" s="26">
        <v>322</v>
      </c>
      <c r="X331" s="31" t="str">
        <f t="shared" ref="X331:X394" si="66">IFERROR(INDEX($U$10:$U$5009, MATCH(W331, $V$10:$V$5009, 0)), "")</f>
        <v/>
      </c>
      <c r="Y331" s="26" t="str">
        <f t="shared" ref="Y331:Y394" si="67">IF(X331="", "", COUNTIF($X$10:$X$2509,"&lt;"&amp;X331)+1)</f>
        <v/>
      </c>
      <c r="Z331" s="34" t="str">
        <f t="shared" ref="Z331:Z394" si="68">IF(Y331="", "", Y331-$Y$4)</f>
        <v/>
      </c>
      <c r="AA331" s="26" t="str">
        <f t="shared" ref="AA331:AA394" si="69">IFERROR(INDEX($X$10:$X$2509, MATCH(W331, $Z$10:$Z$2509, 0)), "")</f>
        <v/>
      </c>
      <c r="AC331" s="31" t="str">
        <f t="shared" ref="AC331:AC394" si="70">IF(B331="", "", IF(COUNTIF($B$10:$B$2509, B331)&gt;1, "X", ""))</f>
        <v/>
      </c>
      <c r="AE331" s="34" t="str">
        <f t="shared" ref="AE331:AE394" si="71">IF(P331=$P$8, $AE$3, "")</f>
        <v/>
      </c>
      <c r="AF331" s="7" t="str">
        <f t="shared" ref="AF331:AF394" si="72">IF(OR(D331&gt;0, E331&gt;0), $AE$3, "")</f>
        <v/>
      </c>
      <c r="AG331" s="7" t="str">
        <f t="shared" ref="AG331:AG394" si="73">IF(G331="", "", $AE$3)</f>
        <v/>
      </c>
      <c r="AH331" s="43" t="str">
        <f t="shared" ref="AH331:AH394" si="74">IF(F331="", "", $AE$3)</f>
        <v/>
      </c>
      <c r="AJ331" s="26" t="str">
        <f>IF(B331="", "", IF(OR(M331=$AA$3, N331=$AA$3), MAX($AJ$9:AJ330)+1))</f>
        <v/>
      </c>
      <c r="AL331" s="26" t="str">
        <f t="shared" ref="AL331:AL394" si="75">IF(B331="", "", COUNTIF($B$10:$B$2509,"&lt;"&amp;B331)+1)</f>
        <v/>
      </c>
      <c r="AM331" s="59" t="str">
        <f t="shared" ref="AM331:AM394" si="76">IFERROR(INDEX($B$10:$B$2509, MATCH(W331, $AL$10:$AL$2509, 0)), "")</f>
        <v/>
      </c>
      <c r="AO331" s="26" t="str">
        <f t="shared" ref="AO331:AO394" si="77">IF(AA331="", "", COUNTIF($M$10:$N$2509, AA331))</f>
        <v/>
      </c>
      <c r="AP331" s="26" t="str">
        <f>IFERROR(RANK(AO331, $AO$10:$AO$2509, 0)+COUNTIF($AO$10:AO331, AO331)-1, "")</f>
        <v/>
      </c>
    </row>
    <row r="332" spans="1:42" x14ac:dyDescent="0.25">
      <c r="A332" s="12"/>
      <c r="B332" s="14"/>
      <c r="C332" s="15"/>
      <c r="D332" s="79"/>
      <c r="E332" s="16"/>
      <c r="F332" s="15"/>
      <c r="G332" s="15"/>
      <c r="H332" s="15"/>
      <c r="I332" s="15"/>
      <c r="J332" s="15"/>
      <c r="K332" s="17"/>
      <c r="L332" s="17"/>
      <c r="M332" s="17"/>
      <c r="N332" s="17"/>
      <c r="O332" s="17"/>
      <c r="P332" s="17"/>
      <c r="Q332" s="15"/>
      <c r="R332" s="18"/>
      <c r="S332" s="12"/>
      <c r="U332" s="31" t="str">
        <f t="shared" si="65"/>
        <v/>
      </c>
      <c r="V332" s="26" t="str">
        <f>IF(U332="", "", IF(COUNTIF($U$10:U331, U332)&gt;0, "", MAX($V$8:V331)+1))</f>
        <v/>
      </c>
      <c r="W332" s="26">
        <v>323</v>
      </c>
      <c r="X332" s="31" t="str">
        <f t="shared" si="66"/>
        <v/>
      </c>
      <c r="Y332" s="26" t="str">
        <f t="shared" si="67"/>
        <v/>
      </c>
      <c r="Z332" s="34" t="str">
        <f t="shared" si="68"/>
        <v/>
      </c>
      <c r="AA332" s="26" t="str">
        <f t="shared" si="69"/>
        <v/>
      </c>
      <c r="AC332" s="31" t="str">
        <f t="shared" si="70"/>
        <v/>
      </c>
      <c r="AE332" s="34" t="str">
        <f t="shared" si="71"/>
        <v/>
      </c>
      <c r="AF332" s="7" t="str">
        <f t="shared" si="72"/>
        <v/>
      </c>
      <c r="AG332" s="7" t="str">
        <f t="shared" si="73"/>
        <v/>
      </c>
      <c r="AH332" s="43" t="str">
        <f t="shared" si="74"/>
        <v/>
      </c>
      <c r="AJ332" s="26" t="str">
        <f>IF(B332="", "", IF(OR(M332=$AA$3, N332=$AA$3), MAX($AJ$9:AJ331)+1))</f>
        <v/>
      </c>
      <c r="AL332" s="26" t="str">
        <f t="shared" si="75"/>
        <v/>
      </c>
      <c r="AM332" s="59" t="str">
        <f t="shared" si="76"/>
        <v/>
      </c>
      <c r="AO332" s="26" t="str">
        <f t="shared" si="77"/>
        <v/>
      </c>
      <c r="AP332" s="26" t="str">
        <f>IFERROR(RANK(AO332, $AO$10:$AO$2509, 0)+COUNTIF($AO$10:AO332, AO332)-1, "")</f>
        <v/>
      </c>
    </row>
    <row r="333" spans="1:42" x14ac:dyDescent="0.25">
      <c r="A333" s="12"/>
      <c r="B333" s="14"/>
      <c r="C333" s="15"/>
      <c r="D333" s="79"/>
      <c r="E333" s="16"/>
      <c r="F333" s="15"/>
      <c r="G333" s="15"/>
      <c r="H333" s="15"/>
      <c r="I333" s="15"/>
      <c r="J333" s="15"/>
      <c r="K333" s="17"/>
      <c r="L333" s="17"/>
      <c r="M333" s="17"/>
      <c r="N333" s="17"/>
      <c r="O333" s="17"/>
      <c r="P333" s="17"/>
      <c r="Q333" s="15"/>
      <c r="R333" s="18"/>
      <c r="S333" s="12"/>
      <c r="U333" s="31" t="str">
        <f t="shared" si="65"/>
        <v/>
      </c>
      <c r="V333" s="26" t="str">
        <f>IF(U333="", "", IF(COUNTIF($U$10:U332, U333)&gt;0, "", MAX($V$8:V332)+1))</f>
        <v/>
      </c>
      <c r="W333" s="26">
        <v>324</v>
      </c>
      <c r="X333" s="31" t="str">
        <f t="shared" si="66"/>
        <v/>
      </c>
      <c r="Y333" s="26" t="str">
        <f t="shared" si="67"/>
        <v/>
      </c>
      <c r="Z333" s="34" t="str">
        <f t="shared" si="68"/>
        <v/>
      </c>
      <c r="AA333" s="26" t="str">
        <f t="shared" si="69"/>
        <v/>
      </c>
      <c r="AC333" s="31" t="str">
        <f t="shared" si="70"/>
        <v/>
      </c>
      <c r="AE333" s="34" t="str">
        <f t="shared" si="71"/>
        <v/>
      </c>
      <c r="AF333" s="7" t="str">
        <f t="shared" si="72"/>
        <v/>
      </c>
      <c r="AG333" s="7" t="str">
        <f t="shared" si="73"/>
        <v/>
      </c>
      <c r="AH333" s="43" t="str">
        <f t="shared" si="74"/>
        <v/>
      </c>
      <c r="AJ333" s="26" t="str">
        <f>IF(B333="", "", IF(OR(M333=$AA$3, N333=$AA$3), MAX($AJ$9:AJ332)+1))</f>
        <v/>
      </c>
      <c r="AL333" s="26" t="str">
        <f t="shared" si="75"/>
        <v/>
      </c>
      <c r="AM333" s="59" t="str">
        <f t="shared" si="76"/>
        <v/>
      </c>
      <c r="AO333" s="26" t="str">
        <f t="shared" si="77"/>
        <v/>
      </c>
      <c r="AP333" s="26" t="str">
        <f>IFERROR(RANK(AO333, $AO$10:$AO$2509, 0)+COUNTIF($AO$10:AO333, AO333)-1, "")</f>
        <v/>
      </c>
    </row>
    <row r="334" spans="1:42" x14ac:dyDescent="0.25">
      <c r="A334" s="12"/>
      <c r="B334" s="14"/>
      <c r="C334" s="15"/>
      <c r="D334" s="79"/>
      <c r="E334" s="16"/>
      <c r="F334" s="15"/>
      <c r="G334" s="15"/>
      <c r="H334" s="15"/>
      <c r="I334" s="15"/>
      <c r="J334" s="15"/>
      <c r="K334" s="17"/>
      <c r="L334" s="17"/>
      <c r="M334" s="17"/>
      <c r="N334" s="17"/>
      <c r="O334" s="17"/>
      <c r="P334" s="17"/>
      <c r="Q334" s="15"/>
      <c r="R334" s="18"/>
      <c r="S334" s="12"/>
      <c r="U334" s="31" t="str">
        <f t="shared" si="65"/>
        <v/>
      </c>
      <c r="V334" s="26" t="str">
        <f>IF(U334="", "", IF(COUNTIF($U$10:U333, U334)&gt;0, "", MAX($V$8:V333)+1))</f>
        <v/>
      </c>
      <c r="W334" s="26">
        <v>325</v>
      </c>
      <c r="X334" s="31" t="str">
        <f t="shared" si="66"/>
        <v/>
      </c>
      <c r="Y334" s="26" t="str">
        <f t="shared" si="67"/>
        <v/>
      </c>
      <c r="Z334" s="34" t="str">
        <f t="shared" si="68"/>
        <v/>
      </c>
      <c r="AA334" s="26" t="str">
        <f t="shared" si="69"/>
        <v/>
      </c>
      <c r="AC334" s="31" t="str">
        <f t="shared" si="70"/>
        <v/>
      </c>
      <c r="AE334" s="34" t="str">
        <f t="shared" si="71"/>
        <v/>
      </c>
      <c r="AF334" s="7" t="str">
        <f t="shared" si="72"/>
        <v/>
      </c>
      <c r="AG334" s="7" t="str">
        <f t="shared" si="73"/>
        <v/>
      </c>
      <c r="AH334" s="43" t="str">
        <f t="shared" si="74"/>
        <v/>
      </c>
      <c r="AJ334" s="26" t="str">
        <f>IF(B334="", "", IF(OR(M334=$AA$3, N334=$AA$3), MAX($AJ$9:AJ333)+1))</f>
        <v/>
      </c>
      <c r="AL334" s="26" t="str">
        <f t="shared" si="75"/>
        <v/>
      </c>
      <c r="AM334" s="59" t="str">
        <f t="shared" si="76"/>
        <v/>
      </c>
      <c r="AO334" s="26" t="str">
        <f t="shared" si="77"/>
        <v/>
      </c>
      <c r="AP334" s="26" t="str">
        <f>IFERROR(RANK(AO334, $AO$10:$AO$2509, 0)+COUNTIF($AO$10:AO334, AO334)-1, "")</f>
        <v/>
      </c>
    </row>
    <row r="335" spans="1:42" x14ac:dyDescent="0.25">
      <c r="A335" s="12"/>
      <c r="B335" s="14"/>
      <c r="C335" s="15"/>
      <c r="D335" s="79"/>
      <c r="E335" s="16"/>
      <c r="F335" s="15"/>
      <c r="G335" s="15"/>
      <c r="H335" s="15"/>
      <c r="I335" s="15"/>
      <c r="J335" s="15"/>
      <c r="K335" s="17"/>
      <c r="L335" s="17"/>
      <c r="M335" s="17"/>
      <c r="N335" s="17"/>
      <c r="O335" s="17"/>
      <c r="P335" s="17"/>
      <c r="Q335" s="15"/>
      <c r="R335" s="18"/>
      <c r="S335" s="12"/>
      <c r="U335" s="31" t="str">
        <f t="shared" si="65"/>
        <v/>
      </c>
      <c r="V335" s="26" t="str">
        <f>IF(U335="", "", IF(COUNTIF($U$10:U334, U335)&gt;0, "", MAX($V$8:V334)+1))</f>
        <v/>
      </c>
      <c r="W335" s="26">
        <v>326</v>
      </c>
      <c r="X335" s="31" t="str">
        <f t="shared" si="66"/>
        <v/>
      </c>
      <c r="Y335" s="26" t="str">
        <f t="shared" si="67"/>
        <v/>
      </c>
      <c r="Z335" s="34" t="str">
        <f t="shared" si="68"/>
        <v/>
      </c>
      <c r="AA335" s="26" t="str">
        <f t="shared" si="69"/>
        <v/>
      </c>
      <c r="AC335" s="31" t="str">
        <f t="shared" si="70"/>
        <v/>
      </c>
      <c r="AE335" s="34" t="str">
        <f t="shared" si="71"/>
        <v/>
      </c>
      <c r="AF335" s="7" t="str">
        <f t="shared" si="72"/>
        <v/>
      </c>
      <c r="AG335" s="7" t="str">
        <f t="shared" si="73"/>
        <v/>
      </c>
      <c r="AH335" s="43" t="str">
        <f t="shared" si="74"/>
        <v/>
      </c>
      <c r="AJ335" s="26" t="str">
        <f>IF(B335="", "", IF(OR(M335=$AA$3, N335=$AA$3), MAX($AJ$9:AJ334)+1))</f>
        <v/>
      </c>
      <c r="AL335" s="26" t="str">
        <f t="shared" si="75"/>
        <v/>
      </c>
      <c r="AM335" s="59" t="str">
        <f t="shared" si="76"/>
        <v/>
      </c>
      <c r="AO335" s="26" t="str">
        <f t="shared" si="77"/>
        <v/>
      </c>
      <c r="AP335" s="26" t="str">
        <f>IFERROR(RANK(AO335, $AO$10:$AO$2509, 0)+COUNTIF($AO$10:AO335, AO335)-1, "")</f>
        <v/>
      </c>
    </row>
    <row r="336" spans="1:42" x14ac:dyDescent="0.25">
      <c r="A336" s="12"/>
      <c r="B336" s="14"/>
      <c r="C336" s="15"/>
      <c r="D336" s="79"/>
      <c r="E336" s="16"/>
      <c r="F336" s="15"/>
      <c r="G336" s="15"/>
      <c r="H336" s="15"/>
      <c r="I336" s="15"/>
      <c r="J336" s="15"/>
      <c r="K336" s="17"/>
      <c r="L336" s="17"/>
      <c r="M336" s="17"/>
      <c r="N336" s="17"/>
      <c r="O336" s="17"/>
      <c r="P336" s="17"/>
      <c r="Q336" s="15"/>
      <c r="R336" s="18"/>
      <c r="S336" s="12"/>
      <c r="U336" s="31" t="str">
        <f t="shared" si="65"/>
        <v/>
      </c>
      <c r="V336" s="26" t="str">
        <f>IF(U336="", "", IF(COUNTIF($U$10:U335, U336)&gt;0, "", MAX($V$8:V335)+1))</f>
        <v/>
      </c>
      <c r="W336" s="26">
        <v>327</v>
      </c>
      <c r="X336" s="31" t="str">
        <f t="shared" si="66"/>
        <v/>
      </c>
      <c r="Y336" s="26" t="str">
        <f t="shared" si="67"/>
        <v/>
      </c>
      <c r="Z336" s="34" t="str">
        <f t="shared" si="68"/>
        <v/>
      </c>
      <c r="AA336" s="26" t="str">
        <f t="shared" si="69"/>
        <v/>
      </c>
      <c r="AC336" s="31" t="str">
        <f t="shared" si="70"/>
        <v/>
      </c>
      <c r="AE336" s="34" t="str">
        <f t="shared" si="71"/>
        <v/>
      </c>
      <c r="AF336" s="7" t="str">
        <f t="shared" si="72"/>
        <v/>
      </c>
      <c r="AG336" s="7" t="str">
        <f t="shared" si="73"/>
        <v/>
      </c>
      <c r="AH336" s="43" t="str">
        <f t="shared" si="74"/>
        <v/>
      </c>
      <c r="AJ336" s="26" t="str">
        <f>IF(B336="", "", IF(OR(M336=$AA$3, N336=$AA$3), MAX($AJ$9:AJ335)+1))</f>
        <v/>
      </c>
      <c r="AL336" s="26" t="str">
        <f t="shared" si="75"/>
        <v/>
      </c>
      <c r="AM336" s="59" t="str">
        <f t="shared" si="76"/>
        <v/>
      </c>
      <c r="AO336" s="26" t="str">
        <f t="shared" si="77"/>
        <v/>
      </c>
      <c r="AP336" s="26" t="str">
        <f>IFERROR(RANK(AO336, $AO$10:$AO$2509, 0)+COUNTIF($AO$10:AO336, AO336)-1, "")</f>
        <v/>
      </c>
    </row>
    <row r="337" spans="1:42" x14ac:dyDescent="0.25">
      <c r="A337" s="12"/>
      <c r="B337" s="14"/>
      <c r="C337" s="15"/>
      <c r="D337" s="79"/>
      <c r="E337" s="16"/>
      <c r="F337" s="15"/>
      <c r="G337" s="15"/>
      <c r="H337" s="15"/>
      <c r="I337" s="15"/>
      <c r="J337" s="15"/>
      <c r="K337" s="17"/>
      <c r="L337" s="17"/>
      <c r="M337" s="17"/>
      <c r="N337" s="17"/>
      <c r="O337" s="17"/>
      <c r="P337" s="17"/>
      <c r="Q337" s="15"/>
      <c r="R337" s="18"/>
      <c r="S337" s="12"/>
      <c r="U337" s="31" t="str">
        <f t="shared" si="65"/>
        <v/>
      </c>
      <c r="V337" s="26" t="str">
        <f>IF(U337="", "", IF(COUNTIF($U$10:U336, U337)&gt;0, "", MAX($V$8:V336)+1))</f>
        <v/>
      </c>
      <c r="W337" s="26">
        <v>328</v>
      </c>
      <c r="X337" s="31" t="str">
        <f t="shared" si="66"/>
        <v/>
      </c>
      <c r="Y337" s="26" t="str">
        <f t="shared" si="67"/>
        <v/>
      </c>
      <c r="Z337" s="34" t="str">
        <f t="shared" si="68"/>
        <v/>
      </c>
      <c r="AA337" s="26" t="str">
        <f t="shared" si="69"/>
        <v/>
      </c>
      <c r="AC337" s="31" t="str">
        <f t="shared" si="70"/>
        <v/>
      </c>
      <c r="AE337" s="34" t="str">
        <f t="shared" si="71"/>
        <v/>
      </c>
      <c r="AF337" s="7" t="str">
        <f t="shared" si="72"/>
        <v/>
      </c>
      <c r="AG337" s="7" t="str">
        <f t="shared" si="73"/>
        <v/>
      </c>
      <c r="AH337" s="43" t="str">
        <f t="shared" si="74"/>
        <v/>
      </c>
      <c r="AJ337" s="26" t="str">
        <f>IF(B337="", "", IF(OR(M337=$AA$3, N337=$AA$3), MAX($AJ$9:AJ336)+1))</f>
        <v/>
      </c>
      <c r="AL337" s="26" t="str">
        <f t="shared" si="75"/>
        <v/>
      </c>
      <c r="AM337" s="59" t="str">
        <f t="shared" si="76"/>
        <v/>
      </c>
      <c r="AO337" s="26" t="str">
        <f t="shared" si="77"/>
        <v/>
      </c>
      <c r="AP337" s="26" t="str">
        <f>IFERROR(RANK(AO337, $AO$10:$AO$2509, 0)+COUNTIF($AO$10:AO337, AO337)-1, "")</f>
        <v/>
      </c>
    </row>
    <row r="338" spans="1:42" x14ac:dyDescent="0.25">
      <c r="A338" s="12"/>
      <c r="B338" s="14"/>
      <c r="C338" s="15"/>
      <c r="D338" s="79"/>
      <c r="E338" s="16"/>
      <c r="F338" s="15"/>
      <c r="G338" s="15"/>
      <c r="H338" s="15"/>
      <c r="I338" s="15"/>
      <c r="J338" s="15"/>
      <c r="K338" s="17"/>
      <c r="L338" s="17"/>
      <c r="M338" s="17"/>
      <c r="N338" s="17"/>
      <c r="O338" s="17"/>
      <c r="P338" s="17"/>
      <c r="Q338" s="15"/>
      <c r="R338" s="18"/>
      <c r="S338" s="12"/>
      <c r="U338" s="31" t="str">
        <f t="shared" si="65"/>
        <v/>
      </c>
      <c r="V338" s="26" t="str">
        <f>IF(U338="", "", IF(COUNTIF($U$10:U337, U338)&gt;0, "", MAX($V$8:V337)+1))</f>
        <v/>
      </c>
      <c r="W338" s="26">
        <v>329</v>
      </c>
      <c r="X338" s="31" t="str">
        <f t="shared" si="66"/>
        <v/>
      </c>
      <c r="Y338" s="26" t="str">
        <f t="shared" si="67"/>
        <v/>
      </c>
      <c r="Z338" s="34" t="str">
        <f t="shared" si="68"/>
        <v/>
      </c>
      <c r="AA338" s="26" t="str">
        <f t="shared" si="69"/>
        <v/>
      </c>
      <c r="AC338" s="31" t="str">
        <f t="shared" si="70"/>
        <v/>
      </c>
      <c r="AE338" s="34" t="str">
        <f t="shared" si="71"/>
        <v/>
      </c>
      <c r="AF338" s="7" t="str">
        <f t="shared" si="72"/>
        <v/>
      </c>
      <c r="AG338" s="7" t="str">
        <f t="shared" si="73"/>
        <v/>
      </c>
      <c r="AH338" s="43" t="str">
        <f t="shared" si="74"/>
        <v/>
      </c>
      <c r="AJ338" s="26" t="str">
        <f>IF(B338="", "", IF(OR(M338=$AA$3, N338=$AA$3), MAX($AJ$9:AJ337)+1))</f>
        <v/>
      </c>
      <c r="AL338" s="26" t="str">
        <f t="shared" si="75"/>
        <v/>
      </c>
      <c r="AM338" s="59" t="str">
        <f t="shared" si="76"/>
        <v/>
      </c>
      <c r="AO338" s="26" t="str">
        <f t="shared" si="77"/>
        <v/>
      </c>
      <c r="AP338" s="26" t="str">
        <f>IFERROR(RANK(AO338, $AO$10:$AO$2509, 0)+COUNTIF($AO$10:AO338, AO338)-1, "")</f>
        <v/>
      </c>
    </row>
    <row r="339" spans="1:42" x14ac:dyDescent="0.25">
      <c r="A339" s="12"/>
      <c r="B339" s="14"/>
      <c r="C339" s="15"/>
      <c r="D339" s="79"/>
      <c r="E339" s="16"/>
      <c r="F339" s="15"/>
      <c r="G339" s="15"/>
      <c r="H339" s="15"/>
      <c r="I339" s="15"/>
      <c r="J339" s="15"/>
      <c r="K339" s="17"/>
      <c r="L339" s="17"/>
      <c r="M339" s="17"/>
      <c r="N339" s="17"/>
      <c r="O339" s="17"/>
      <c r="P339" s="17"/>
      <c r="Q339" s="15"/>
      <c r="R339" s="18"/>
      <c r="S339" s="12"/>
      <c r="U339" s="31" t="str">
        <f t="shared" si="65"/>
        <v/>
      </c>
      <c r="V339" s="26" t="str">
        <f>IF(U339="", "", IF(COUNTIF($U$10:U338, U339)&gt;0, "", MAX($V$8:V338)+1))</f>
        <v/>
      </c>
      <c r="W339" s="26">
        <v>330</v>
      </c>
      <c r="X339" s="31" t="str">
        <f t="shared" si="66"/>
        <v/>
      </c>
      <c r="Y339" s="26" t="str">
        <f t="shared" si="67"/>
        <v/>
      </c>
      <c r="Z339" s="34" t="str">
        <f t="shared" si="68"/>
        <v/>
      </c>
      <c r="AA339" s="26" t="str">
        <f t="shared" si="69"/>
        <v/>
      </c>
      <c r="AC339" s="31" t="str">
        <f t="shared" si="70"/>
        <v/>
      </c>
      <c r="AE339" s="34" t="str">
        <f t="shared" si="71"/>
        <v/>
      </c>
      <c r="AF339" s="7" t="str">
        <f t="shared" si="72"/>
        <v/>
      </c>
      <c r="AG339" s="7" t="str">
        <f t="shared" si="73"/>
        <v/>
      </c>
      <c r="AH339" s="43" t="str">
        <f t="shared" si="74"/>
        <v/>
      </c>
      <c r="AJ339" s="26" t="str">
        <f>IF(B339="", "", IF(OR(M339=$AA$3, N339=$AA$3), MAX($AJ$9:AJ338)+1))</f>
        <v/>
      </c>
      <c r="AL339" s="26" t="str">
        <f t="shared" si="75"/>
        <v/>
      </c>
      <c r="AM339" s="59" t="str">
        <f t="shared" si="76"/>
        <v/>
      </c>
      <c r="AO339" s="26" t="str">
        <f t="shared" si="77"/>
        <v/>
      </c>
      <c r="AP339" s="26" t="str">
        <f>IFERROR(RANK(AO339, $AO$10:$AO$2509, 0)+COUNTIF($AO$10:AO339, AO339)-1, "")</f>
        <v/>
      </c>
    </row>
    <row r="340" spans="1:42" x14ac:dyDescent="0.25">
      <c r="A340" s="12"/>
      <c r="B340" s="14"/>
      <c r="C340" s="15"/>
      <c r="D340" s="79"/>
      <c r="E340" s="16"/>
      <c r="F340" s="15"/>
      <c r="G340" s="15"/>
      <c r="H340" s="15"/>
      <c r="I340" s="15"/>
      <c r="J340" s="15"/>
      <c r="K340" s="17"/>
      <c r="L340" s="17"/>
      <c r="M340" s="17"/>
      <c r="N340" s="17"/>
      <c r="O340" s="17"/>
      <c r="P340" s="17"/>
      <c r="Q340" s="15"/>
      <c r="R340" s="18"/>
      <c r="S340" s="12"/>
      <c r="U340" s="31" t="str">
        <f t="shared" si="65"/>
        <v/>
      </c>
      <c r="V340" s="26" t="str">
        <f>IF(U340="", "", IF(COUNTIF($U$10:U339, U340)&gt;0, "", MAX($V$8:V339)+1))</f>
        <v/>
      </c>
      <c r="W340" s="26">
        <v>331</v>
      </c>
      <c r="X340" s="31" t="str">
        <f t="shared" si="66"/>
        <v/>
      </c>
      <c r="Y340" s="26" t="str">
        <f t="shared" si="67"/>
        <v/>
      </c>
      <c r="Z340" s="34" t="str">
        <f t="shared" si="68"/>
        <v/>
      </c>
      <c r="AA340" s="26" t="str">
        <f t="shared" si="69"/>
        <v/>
      </c>
      <c r="AC340" s="31" t="str">
        <f t="shared" si="70"/>
        <v/>
      </c>
      <c r="AE340" s="34" t="str">
        <f t="shared" si="71"/>
        <v/>
      </c>
      <c r="AF340" s="7" t="str">
        <f t="shared" si="72"/>
        <v/>
      </c>
      <c r="AG340" s="7" t="str">
        <f t="shared" si="73"/>
        <v/>
      </c>
      <c r="AH340" s="43" t="str">
        <f t="shared" si="74"/>
        <v/>
      </c>
      <c r="AJ340" s="26" t="str">
        <f>IF(B340="", "", IF(OR(M340=$AA$3, N340=$AA$3), MAX($AJ$9:AJ339)+1))</f>
        <v/>
      </c>
      <c r="AL340" s="26" t="str">
        <f t="shared" si="75"/>
        <v/>
      </c>
      <c r="AM340" s="59" t="str">
        <f t="shared" si="76"/>
        <v/>
      </c>
      <c r="AO340" s="26" t="str">
        <f t="shared" si="77"/>
        <v/>
      </c>
      <c r="AP340" s="26" t="str">
        <f>IFERROR(RANK(AO340, $AO$10:$AO$2509, 0)+COUNTIF($AO$10:AO340, AO340)-1, "")</f>
        <v/>
      </c>
    </row>
    <row r="341" spans="1:42" x14ac:dyDescent="0.25">
      <c r="A341" s="12"/>
      <c r="B341" s="14"/>
      <c r="C341" s="15"/>
      <c r="D341" s="79"/>
      <c r="E341" s="16"/>
      <c r="F341" s="15"/>
      <c r="G341" s="15"/>
      <c r="H341" s="15"/>
      <c r="I341" s="15"/>
      <c r="J341" s="15"/>
      <c r="K341" s="17"/>
      <c r="L341" s="17"/>
      <c r="M341" s="17"/>
      <c r="N341" s="17"/>
      <c r="O341" s="17"/>
      <c r="P341" s="17"/>
      <c r="Q341" s="15"/>
      <c r="R341" s="18"/>
      <c r="S341" s="12"/>
      <c r="U341" s="31" t="str">
        <f t="shared" si="65"/>
        <v/>
      </c>
      <c r="V341" s="26" t="str">
        <f>IF(U341="", "", IF(COUNTIF($U$10:U340, U341)&gt;0, "", MAX($V$8:V340)+1))</f>
        <v/>
      </c>
      <c r="W341" s="26">
        <v>332</v>
      </c>
      <c r="X341" s="31" t="str">
        <f t="shared" si="66"/>
        <v/>
      </c>
      <c r="Y341" s="26" t="str">
        <f t="shared" si="67"/>
        <v/>
      </c>
      <c r="Z341" s="34" t="str">
        <f t="shared" si="68"/>
        <v/>
      </c>
      <c r="AA341" s="26" t="str">
        <f t="shared" si="69"/>
        <v/>
      </c>
      <c r="AC341" s="31" t="str">
        <f t="shared" si="70"/>
        <v/>
      </c>
      <c r="AE341" s="34" t="str">
        <f t="shared" si="71"/>
        <v/>
      </c>
      <c r="AF341" s="7" t="str">
        <f t="shared" si="72"/>
        <v/>
      </c>
      <c r="AG341" s="7" t="str">
        <f t="shared" si="73"/>
        <v/>
      </c>
      <c r="AH341" s="43" t="str">
        <f t="shared" si="74"/>
        <v/>
      </c>
      <c r="AJ341" s="26" t="str">
        <f>IF(B341="", "", IF(OR(M341=$AA$3, N341=$AA$3), MAX($AJ$9:AJ340)+1))</f>
        <v/>
      </c>
      <c r="AL341" s="26" t="str">
        <f t="shared" si="75"/>
        <v/>
      </c>
      <c r="AM341" s="59" t="str">
        <f t="shared" si="76"/>
        <v/>
      </c>
      <c r="AO341" s="26" t="str">
        <f t="shared" si="77"/>
        <v/>
      </c>
      <c r="AP341" s="26" t="str">
        <f>IFERROR(RANK(AO341, $AO$10:$AO$2509, 0)+COUNTIF($AO$10:AO341, AO341)-1, "")</f>
        <v/>
      </c>
    </row>
    <row r="342" spans="1:42" x14ac:dyDescent="0.25">
      <c r="A342" s="12"/>
      <c r="B342" s="14"/>
      <c r="C342" s="15"/>
      <c r="D342" s="79"/>
      <c r="E342" s="16"/>
      <c r="F342" s="15"/>
      <c r="G342" s="15"/>
      <c r="H342" s="15"/>
      <c r="I342" s="15"/>
      <c r="J342" s="15"/>
      <c r="K342" s="17"/>
      <c r="L342" s="17"/>
      <c r="M342" s="17"/>
      <c r="N342" s="17"/>
      <c r="O342" s="17"/>
      <c r="P342" s="17"/>
      <c r="Q342" s="15"/>
      <c r="R342" s="18"/>
      <c r="S342" s="12"/>
      <c r="U342" s="31" t="str">
        <f t="shared" si="65"/>
        <v/>
      </c>
      <c r="V342" s="26" t="str">
        <f>IF(U342="", "", IF(COUNTIF($U$10:U341, U342)&gt;0, "", MAX($V$8:V341)+1))</f>
        <v/>
      </c>
      <c r="W342" s="26">
        <v>333</v>
      </c>
      <c r="X342" s="31" t="str">
        <f t="shared" si="66"/>
        <v/>
      </c>
      <c r="Y342" s="26" t="str">
        <f t="shared" si="67"/>
        <v/>
      </c>
      <c r="Z342" s="34" t="str">
        <f t="shared" si="68"/>
        <v/>
      </c>
      <c r="AA342" s="26" t="str">
        <f t="shared" si="69"/>
        <v/>
      </c>
      <c r="AC342" s="31" t="str">
        <f t="shared" si="70"/>
        <v/>
      </c>
      <c r="AE342" s="34" t="str">
        <f t="shared" si="71"/>
        <v/>
      </c>
      <c r="AF342" s="7" t="str">
        <f t="shared" si="72"/>
        <v/>
      </c>
      <c r="AG342" s="7" t="str">
        <f t="shared" si="73"/>
        <v/>
      </c>
      <c r="AH342" s="43" t="str">
        <f t="shared" si="74"/>
        <v/>
      </c>
      <c r="AJ342" s="26" t="str">
        <f>IF(B342="", "", IF(OR(M342=$AA$3, N342=$AA$3), MAX($AJ$9:AJ341)+1))</f>
        <v/>
      </c>
      <c r="AL342" s="26" t="str">
        <f t="shared" si="75"/>
        <v/>
      </c>
      <c r="AM342" s="59" t="str">
        <f t="shared" si="76"/>
        <v/>
      </c>
      <c r="AO342" s="26" t="str">
        <f t="shared" si="77"/>
        <v/>
      </c>
      <c r="AP342" s="26" t="str">
        <f>IFERROR(RANK(AO342, $AO$10:$AO$2509, 0)+COUNTIF($AO$10:AO342, AO342)-1, "")</f>
        <v/>
      </c>
    </row>
    <row r="343" spans="1:42" x14ac:dyDescent="0.25">
      <c r="A343" s="12"/>
      <c r="B343" s="14"/>
      <c r="C343" s="15"/>
      <c r="D343" s="79"/>
      <c r="E343" s="16"/>
      <c r="F343" s="15"/>
      <c r="G343" s="15"/>
      <c r="H343" s="15"/>
      <c r="I343" s="15"/>
      <c r="J343" s="15"/>
      <c r="K343" s="17"/>
      <c r="L343" s="17"/>
      <c r="M343" s="17"/>
      <c r="N343" s="17"/>
      <c r="O343" s="17"/>
      <c r="P343" s="17"/>
      <c r="Q343" s="15"/>
      <c r="R343" s="18"/>
      <c r="S343" s="12"/>
      <c r="U343" s="31" t="str">
        <f t="shared" si="65"/>
        <v/>
      </c>
      <c r="V343" s="26" t="str">
        <f>IF(U343="", "", IF(COUNTIF($U$10:U342, U343)&gt;0, "", MAX($V$8:V342)+1))</f>
        <v/>
      </c>
      <c r="W343" s="26">
        <v>334</v>
      </c>
      <c r="X343" s="31" t="str">
        <f t="shared" si="66"/>
        <v/>
      </c>
      <c r="Y343" s="26" t="str">
        <f t="shared" si="67"/>
        <v/>
      </c>
      <c r="Z343" s="34" t="str">
        <f t="shared" si="68"/>
        <v/>
      </c>
      <c r="AA343" s="26" t="str">
        <f t="shared" si="69"/>
        <v/>
      </c>
      <c r="AC343" s="31" t="str">
        <f t="shared" si="70"/>
        <v/>
      </c>
      <c r="AE343" s="34" t="str">
        <f t="shared" si="71"/>
        <v/>
      </c>
      <c r="AF343" s="7" t="str">
        <f t="shared" si="72"/>
        <v/>
      </c>
      <c r="AG343" s="7" t="str">
        <f t="shared" si="73"/>
        <v/>
      </c>
      <c r="AH343" s="43" t="str">
        <f t="shared" si="74"/>
        <v/>
      </c>
      <c r="AJ343" s="26" t="str">
        <f>IF(B343="", "", IF(OR(M343=$AA$3, N343=$AA$3), MAX($AJ$9:AJ342)+1))</f>
        <v/>
      </c>
      <c r="AL343" s="26" t="str">
        <f t="shared" si="75"/>
        <v/>
      </c>
      <c r="AM343" s="59" t="str">
        <f t="shared" si="76"/>
        <v/>
      </c>
      <c r="AO343" s="26" t="str">
        <f t="shared" si="77"/>
        <v/>
      </c>
      <c r="AP343" s="26" t="str">
        <f>IFERROR(RANK(AO343, $AO$10:$AO$2509, 0)+COUNTIF($AO$10:AO343, AO343)-1, "")</f>
        <v/>
      </c>
    </row>
    <row r="344" spans="1:42" x14ac:dyDescent="0.25">
      <c r="A344" s="12"/>
      <c r="B344" s="14"/>
      <c r="C344" s="15"/>
      <c r="D344" s="79"/>
      <c r="E344" s="16"/>
      <c r="F344" s="15"/>
      <c r="G344" s="15"/>
      <c r="H344" s="15"/>
      <c r="I344" s="15"/>
      <c r="J344" s="15"/>
      <c r="K344" s="17"/>
      <c r="L344" s="17"/>
      <c r="M344" s="17"/>
      <c r="N344" s="17"/>
      <c r="O344" s="17"/>
      <c r="P344" s="17"/>
      <c r="Q344" s="15"/>
      <c r="R344" s="18"/>
      <c r="S344" s="12"/>
      <c r="U344" s="31" t="str">
        <f t="shared" si="65"/>
        <v/>
      </c>
      <c r="V344" s="26" t="str">
        <f>IF(U344="", "", IF(COUNTIF($U$10:U343, U344)&gt;0, "", MAX($V$8:V343)+1))</f>
        <v/>
      </c>
      <c r="W344" s="26">
        <v>335</v>
      </c>
      <c r="X344" s="31" t="str">
        <f t="shared" si="66"/>
        <v/>
      </c>
      <c r="Y344" s="26" t="str">
        <f t="shared" si="67"/>
        <v/>
      </c>
      <c r="Z344" s="34" t="str">
        <f t="shared" si="68"/>
        <v/>
      </c>
      <c r="AA344" s="26" t="str">
        <f t="shared" si="69"/>
        <v/>
      </c>
      <c r="AC344" s="31" t="str">
        <f t="shared" si="70"/>
        <v/>
      </c>
      <c r="AE344" s="34" t="str">
        <f t="shared" si="71"/>
        <v/>
      </c>
      <c r="AF344" s="7" t="str">
        <f t="shared" si="72"/>
        <v/>
      </c>
      <c r="AG344" s="7" t="str">
        <f t="shared" si="73"/>
        <v/>
      </c>
      <c r="AH344" s="43" t="str">
        <f t="shared" si="74"/>
        <v/>
      </c>
      <c r="AJ344" s="26" t="str">
        <f>IF(B344="", "", IF(OR(M344=$AA$3, N344=$AA$3), MAX($AJ$9:AJ343)+1))</f>
        <v/>
      </c>
      <c r="AL344" s="26" t="str">
        <f t="shared" si="75"/>
        <v/>
      </c>
      <c r="AM344" s="59" t="str">
        <f t="shared" si="76"/>
        <v/>
      </c>
      <c r="AO344" s="26" t="str">
        <f t="shared" si="77"/>
        <v/>
      </c>
      <c r="AP344" s="26" t="str">
        <f>IFERROR(RANK(AO344, $AO$10:$AO$2509, 0)+COUNTIF($AO$10:AO344, AO344)-1, "")</f>
        <v/>
      </c>
    </row>
    <row r="345" spans="1:42" x14ac:dyDescent="0.25">
      <c r="A345" s="12"/>
      <c r="B345" s="14"/>
      <c r="C345" s="15"/>
      <c r="D345" s="79"/>
      <c r="E345" s="16"/>
      <c r="F345" s="15"/>
      <c r="G345" s="15"/>
      <c r="H345" s="15"/>
      <c r="I345" s="15"/>
      <c r="J345" s="15"/>
      <c r="K345" s="17"/>
      <c r="L345" s="17"/>
      <c r="M345" s="17"/>
      <c r="N345" s="17"/>
      <c r="O345" s="17"/>
      <c r="P345" s="17"/>
      <c r="Q345" s="15"/>
      <c r="R345" s="18"/>
      <c r="S345" s="12"/>
      <c r="U345" s="31" t="str">
        <f t="shared" si="65"/>
        <v/>
      </c>
      <c r="V345" s="26" t="str">
        <f>IF(U345="", "", IF(COUNTIF($U$10:U344, U345)&gt;0, "", MAX($V$8:V344)+1))</f>
        <v/>
      </c>
      <c r="W345" s="26">
        <v>336</v>
      </c>
      <c r="X345" s="31" t="str">
        <f t="shared" si="66"/>
        <v/>
      </c>
      <c r="Y345" s="26" t="str">
        <f t="shared" si="67"/>
        <v/>
      </c>
      <c r="Z345" s="34" t="str">
        <f t="shared" si="68"/>
        <v/>
      </c>
      <c r="AA345" s="26" t="str">
        <f t="shared" si="69"/>
        <v/>
      </c>
      <c r="AC345" s="31" t="str">
        <f t="shared" si="70"/>
        <v/>
      </c>
      <c r="AE345" s="34" t="str">
        <f t="shared" si="71"/>
        <v/>
      </c>
      <c r="AF345" s="7" t="str">
        <f t="shared" si="72"/>
        <v/>
      </c>
      <c r="AG345" s="7" t="str">
        <f t="shared" si="73"/>
        <v/>
      </c>
      <c r="AH345" s="43" t="str">
        <f t="shared" si="74"/>
        <v/>
      </c>
      <c r="AJ345" s="26" t="str">
        <f>IF(B345="", "", IF(OR(M345=$AA$3, N345=$AA$3), MAX($AJ$9:AJ344)+1))</f>
        <v/>
      </c>
      <c r="AL345" s="26" t="str">
        <f t="shared" si="75"/>
        <v/>
      </c>
      <c r="AM345" s="59" t="str">
        <f t="shared" si="76"/>
        <v/>
      </c>
      <c r="AO345" s="26" t="str">
        <f t="shared" si="77"/>
        <v/>
      </c>
      <c r="AP345" s="26" t="str">
        <f>IFERROR(RANK(AO345, $AO$10:$AO$2509, 0)+COUNTIF($AO$10:AO345, AO345)-1, "")</f>
        <v/>
      </c>
    </row>
    <row r="346" spans="1:42" x14ac:dyDescent="0.25">
      <c r="A346" s="12"/>
      <c r="B346" s="14"/>
      <c r="C346" s="15"/>
      <c r="D346" s="79"/>
      <c r="E346" s="16"/>
      <c r="F346" s="15"/>
      <c r="G346" s="15"/>
      <c r="H346" s="15"/>
      <c r="I346" s="15"/>
      <c r="J346" s="15"/>
      <c r="K346" s="17"/>
      <c r="L346" s="17"/>
      <c r="M346" s="17"/>
      <c r="N346" s="17"/>
      <c r="O346" s="17"/>
      <c r="P346" s="17"/>
      <c r="Q346" s="15"/>
      <c r="R346" s="18"/>
      <c r="S346" s="12"/>
      <c r="U346" s="31" t="str">
        <f t="shared" si="65"/>
        <v/>
      </c>
      <c r="V346" s="26" t="str">
        <f>IF(U346="", "", IF(COUNTIF($U$10:U345, U346)&gt;0, "", MAX($V$8:V345)+1))</f>
        <v/>
      </c>
      <c r="W346" s="26">
        <v>337</v>
      </c>
      <c r="X346" s="31" t="str">
        <f t="shared" si="66"/>
        <v/>
      </c>
      <c r="Y346" s="26" t="str">
        <f t="shared" si="67"/>
        <v/>
      </c>
      <c r="Z346" s="34" t="str">
        <f t="shared" si="68"/>
        <v/>
      </c>
      <c r="AA346" s="26" t="str">
        <f t="shared" si="69"/>
        <v/>
      </c>
      <c r="AC346" s="31" t="str">
        <f t="shared" si="70"/>
        <v/>
      </c>
      <c r="AE346" s="34" t="str">
        <f t="shared" si="71"/>
        <v/>
      </c>
      <c r="AF346" s="7" t="str">
        <f t="shared" si="72"/>
        <v/>
      </c>
      <c r="AG346" s="7" t="str">
        <f t="shared" si="73"/>
        <v/>
      </c>
      <c r="AH346" s="43" t="str">
        <f t="shared" si="74"/>
        <v/>
      </c>
      <c r="AJ346" s="26" t="str">
        <f>IF(B346="", "", IF(OR(M346=$AA$3, N346=$AA$3), MAX($AJ$9:AJ345)+1))</f>
        <v/>
      </c>
      <c r="AL346" s="26" t="str">
        <f t="shared" si="75"/>
        <v/>
      </c>
      <c r="AM346" s="59" t="str">
        <f t="shared" si="76"/>
        <v/>
      </c>
      <c r="AO346" s="26" t="str">
        <f t="shared" si="77"/>
        <v/>
      </c>
      <c r="AP346" s="26" t="str">
        <f>IFERROR(RANK(AO346, $AO$10:$AO$2509, 0)+COUNTIF($AO$10:AO346, AO346)-1, "")</f>
        <v/>
      </c>
    </row>
    <row r="347" spans="1:42" x14ac:dyDescent="0.25">
      <c r="A347" s="12"/>
      <c r="B347" s="14"/>
      <c r="C347" s="15"/>
      <c r="D347" s="79"/>
      <c r="E347" s="16"/>
      <c r="F347" s="15"/>
      <c r="G347" s="15"/>
      <c r="H347" s="15"/>
      <c r="I347" s="15"/>
      <c r="J347" s="15"/>
      <c r="K347" s="17"/>
      <c r="L347" s="17"/>
      <c r="M347" s="17"/>
      <c r="N347" s="17"/>
      <c r="O347" s="17"/>
      <c r="P347" s="17"/>
      <c r="Q347" s="15"/>
      <c r="R347" s="18"/>
      <c r="S347" s="12"/>
      <c r="U347" s="31" t="str">
        <f t="shared" si="65"/>
        <v/>
      </c>
      <c r="V347" s="26" t="str">
        <f>IF(U347="", "", IF(COUNTIF($U$10:U346, U347)&gt;0, "", MAX($V$8:V346)+1))</f>
        <v/>
      </c>
      <c r="W347" s="26">
        <v>338</v>
      </c>
      <c r="X347" s="31" t="str">
        <f t="shared" si="66"/>
        <v/>
      </c>
      <c r="Y347" s="26" t="str">
        <f t="shared" si="67"/>
        <v/>
      </c>
      <c r="Z347" s="34" t="str">
        <f t="shared" si="68"/>
        <v/>
      </c>
      <c r="AA347" s="26" t="str">
        <f t="shared" si="69"/>
        <v/>
      </c>
      <c r="AC347" s="31" t="str">
        <f t="shared" si="70"/>
        <v/>
      </c>
      <c r="AE347" s="34" t="str">
        <f t="shared" si="71"/>
        <v/>
      </c>
      <c r="AF347" s="7" t="str">
        <f t="shared" si="72"/>
        <v/>
      </c>
      <c r="AG347" s="7" t="str">
        <f t="shared" si="73"/>
        <v/>
      </c>
      <c r="AH347" s="43" t="str">
        <f t="shared" si="74"/>
        <v/>
      </c>
      <c r="AJ347" s="26" t="str">
        <f>IF(B347="", "", IF(OR(M347=$AA$3, N347=$AA$3), MAX($AJ$9:AJ346)+1))</f>
        <v/>
      </c>
      <c r="AL347" s="26" t="str">
        <f t="shared" si="75"/>
        <v/>
      </c>
      <c r="AM347" s="59" t="str">
        <f t="shared" si="76"/>
        <v/>
      </c>
      <c r="AO347" s="26" t="str">
        <f t="shared" si="77"/>
        <v/>
      </c>
      <c r="AP347" s="26" t="str">
        <f>IFERROR(RANK(AO347, $AO$10:$AO$2509, 0)+COUNTIF($AO$10:AO347, AO347)-1, "")</f>
        <v/>
      </c>
    </row>
    <row r="348" spans="1:42" x14ac:dyDescent="0.25">
      <c r="A348" s="12"/>
      <c r="B348" s="14"/>
      <c r="C348" s="15"/>
      <c r="D348" s="79"/>
      <c r="E348" s="16"/>
      <c r="F348" s="15"/>
      <c r="G348" s="15"/>
      <c r="H348" s="15"/>
      <c r="I348" s="15"/>
      <c r="J348" s="15"/>
      <c r="K348" s="17"/>
      <c r="L348" s="17"/>
      <c r="M348" s="17"/>
      <c r="N348" s="17"/>
      <c r="O348" s="17"/>
      <c r="P348" s="17"/>
      <c r="Q348" s="15"/>
      <c r="R348" s="18"/>
      <c r="S348" s="12"/>
      <c r="U348" s="31" t="str">
        <f t="shared" si="65"/>
        <v/>
      </c>
      <c r="V348" s="26" t="str">
        <f>IF(U348="", "", IF(COUNTIF($U$10:U347, U348)&gt;0, "", MAX($V$8:V347)+1))</f>
        <v/>
      </c>
      <c r="W348" s="26">
        <v>339</v>
      </c>
      <c r="X348" s="31" t="str">
        <f t="shared" si="66"/>
        <v/>
      </c>
      <c r="Y348" s="26" t="str">
        <f t="shared" si="67"/>
        <v/>
      </c>
      <c r="Z348" s="34" t="str">
        <f t="shared" si="68"/>
        <v/>
      </c>
      <c r="AA348" s="26" t="str">
        <f t="shared" si="69"/>
        <v/>
      </c>
      <c r="AC348" s="31" t="str">
        <f t="shared" si="70"/>
        <v/>
      </c>
      <c r="AE348" s="34" t="str">
        <f t="shared" si="71"/>
        <v/>
      </c>
      <c r="AF348" s="7" t="str">
        <f t="shared" si="72"/>
        <v/>
      </c>
      <c r="AG348" s="7" t="str">
        <f t="shared" si="73"/>
        <v/>
      </c>
      <c r="AH348" s="43" t="str">
        <f t="shared" si="74"/>
        <v/>
      </c>
      <c r="AJ348" s="26" t="str">
        <f>IF(B348="", "", IF(OR(M348=$AA$3, N348=$AA$3), MAX($AJ$9:AJ347)+1))</f>
        <v/>
      </c>
      <c r="AL348" s="26" t="str">
        <f t="shared" si="75"/>
        <v/>
      </c>
      <c r="AM348" s="59" t="str">
        <f t="shared" si="76"/>
        <v/>
      </c>
      <c r="AO348" s="26" t="str">
        <f t="shared" si="77"/>
        <v/>
      </c>
      <c r="AP348" s="26" t="str">
        <f>IFERROR(RANK(AO348, $AO$10:$AO$2509, 0)+COUNTIF($AO$10:AO348, AO348)-1, "")</f>
        <v/>
      </c>
    </row>
    <row r="349" spans="1:42" x14ac:dyDescent="0.25">
      <c r="A349" s="12"/>
      <c r="B349" s="14"/>
      <c r="C349" s="15"/>
      <c r="D349" s="79"/>
      <c r="E349" s="16"/>
      <c r="F349" s="15"/>
      <c r="G349" s="15"/>
      <c r="H349" s="15"/>
      <c r="I349" s="15"/>
      <c r="J349" s="15"/>
      <c r="K349" s="17"/>
      <c r="L349" s="17"/>
      <c r="M349" s="17"/>
      <c r="N349" s="17"/>
      <c r="O349" s="17"/>
      <c r="P349" s="17"/>
      <c r="Q349" s="15"/>
      <c r="R349" s="18"/>
      <c r="S349" s="12"/>
      <c r="U349" s="31" t="str">
        <f t="shared" si="65"/>
        <v/>
      </c>
      <c r="V349" s="26" t="str">
        <f>IF(U349="", "", IF(COUNTIF($U$10:U348, U349)&gt;0, "", MAX($V$8:V348)+1))</f>
        <v/>
      </c>
      <c r="W349" s="26">
        <v>340</v>
      </c>
      <c r="X349" s="31" t="str">
        <f t="shared" si="66"/>
        <v/>
      </c>
      <c r="Y349" s="26" t="str">
        <f t="shared" si="67"/>
        <v/>
      </c>
      <c r="Z349" s="34" t="str">
        <f t="shared" si="68"/>
        <v/>
      </c>
      <c r="AA349" s="26" t="str">
        <f t="shared" si="69"/>
        <v/>
      </c>
      <c r="AC349" s="31" t="str">
        <f t="shared" si="70"/>
        <v/>
      </c>
      <c r="AE349" s="34" t="str">
        <f t="shared" si="71"/>
        <v/>
      </c>
      <c r="AF349" s="7" t="str">
        <f t="shared" si="72"/>
        <v/>
      </c>
      <c r="AG349" s="7" t="str">
        <f t="shared" si="73"/>
        <v/>
      </c>
      <c r="AH349" s="43" t="str">
        <f t="shared" si="74"/>
        <v/>
      </c>
      <c r="AJ349" s="26" t="str">
        <f>IF(B349="", "", IF(OR(M349=$AA$3, N349=$AA$3), MAX($AJ$9:AJ348)+1))</f>
        <v/>
      </c>
      <c r="AL349" s="26" t="str">
        <f t="shared" si="75"/>
        <v/>
      </c>
      <c r="AM349" s="59" t="str">
        <f t="shared" si="76"/>
        <v/>
      </c>
      <c r="AO349" s="26" t="str">
        <f t="shared" si="77"/>
        <v/>
      </c>
      <c r="AP349" s="26" t="str">
        <f>IFERROR(RANK(AO349, $AO$10:$AO$2509, 0)+COUNTIF($AO$10:AO349, AO349)-1, "")</f>
        <v/>
      </c>
    </row>
    <row r="350" spans="1:42" x14ac:dyDescent="0.25">
      <c r="A350" s="12"/>
      <c r="B350" s="14"/>
      <c r="C350" s="15"/>
      <c r="D350" s="79"/>
      <c r="E350" s="16"/>
      <c r="F350" s="15"/>
      <c r="G350" s="15"/>
      <c r="H350" s="15"/>
      <c r="I350" s="15"/>
      <c r="J350" s="15"/>
      <c r="K350" s="17"/>
      <c r="L350" s="17"/>
      <c r="M350" s="17"/>
      <c r="N350" s="17"/>
      <c r="O350" s="17"/>
      <c r="P350" s="17"/>
      <c r="Q350" s="15"/>
      <c r="R350" s="18"/>
      <c r="S350" s="12"/>
      <c r="U350" s="31" t="str">
        <f t="shared" si="65"/>
        <v/>
      </c>
      <c r="V350" s="26" t="str">
        <f>IF(U350="", "", IF(COUNTIF($U$10:U349, U350)&gt;0, "", MAX($V$8:V349)+1))</f>
        <v/>
      </c>
      <c r="W350" s="26">
        <v>341</v>
      </c>
      <c r="X350" s="31" t="str">
        <f t="shared" si="66"/>
        <v/>
      </c>
      <c r="Y350" s="26" t="str">
        <f t="shared" si="67"/>
        <v/>
      </c>
      <c r="Z350" s="34" t="str">
        <f t="shared" si="68"/>
        <v/>
      </c>
      <c r="AA350" s="26" t="str">
        <f t="shared" si="69"/>
        <v/>
      </c>
      <c r="AC350" s="31" t="str">
        <f t="shared" si="70"/>
        <v/>
      </c>
      <c r="AE350" s="34" t="str">
        <f t="shared" si="71"/>
        <v/>
      </c>
      <c r="AF350" s="7" t="str">
        <f t="shared" si="72"/>
        <v/>
      </c>
      <c r="AG350" s="7" t="str">
        <f t="shared" si="73"/>
        <v/>
      </c>
      <c r="AH350" s="43" t="str">
        <f t="shared" si="74"/>
        <v/>
      </c>
      <c r="AJ350" s="26" t="str">
        <f>IF(B350="", "", IF(OR(M350=$AA$3, N350=$AA$3), MAX($AJ$9:AJ349)+1))</f>
        <v/>
      </c>
      <c r="AL350" s="26" t="str">
        <f t="shared" si="75"/>
        <v/>
      </c>
      <c r="AM350" s="59" t="str">
        <f t="shared" si="76"/>
        <v/>
      </c>
      <c r="AO350" s="26" t="str">
        <f t="shared" si="77"/>
        <v/>
      </c>
      <c r="AP350" s="26" t="str">
        <f>IFERROR(RANK(AO350, $AO$10:$AO$2509, 0)+COUNTIF($AO$10:AO350, AO350)-1, "")</f>
        <v/>
      </c>
    </row>
    <row r="351" spans="1:42" x14ac:dyDescent="0.25">
      <c r="A351" s="12"/>
      <c r="B351" s="14"/>
      <c r="C351" s="15"/>
      <c r="D351" s="79"/>
      <c r="E351" s="16"/>
      <c r="F351" s="15"/>
      <c r="G351" s="15"/>
      <c r="H351" s="15"/>
      <c r="I351" s="15"/>
      <c r="J351" s="15"/>
      <c r="K351" s="17"/>
      <c r="L351" s="17"/>
      <c r="M351" s="17"/>
      <c r="N351" s="17"/>
      <c r="O351" s="17"/>
      <c r="P351" s="17"/>
      <c r="Q351" s="15"/>
      <c r="R351" s="18"/>
      <c r="S351" s="12"/>
      <c r="U351" s="31" t="str">
        <f t="shared" si="65"/>
        <v/>
      </c>
      <c r="V351" s="26" t="str">
        <f>IF(U351="", "", IF(COUNTIF($U$10:U350, U351)&gt;0, "", MAX($V$8:V350)+1))</f>
        <v/>
      </c>
      <c r="W351" s="26">
        <v>342</v>
      </c>
      <c r="X351" s="31" t="str">
        <f t="shared" si="66"/>
        <v/>
      </c>
      <c r="Y351" s="26" t="str">
        <f t="shared" si="67"/>
        <v/>
      </c>
      <c r="Z351" s="34" t="str">
        <f t="shared" si="68"/>
        <v/>
      </c>
      <c r="AA351" s="26" t="str">
        <f t="shared" si="69"/>
        <v/>
      </c>
      <c r="AC351" s="31" t="str">
        <f t="shared" si="70"/>
        <v/>
      </c>
      <c r="AE351" s="34" t="str">
        <f t="shared" si="71"/>
        <v/>
      </c>
      <c r="AF351" s="7" t="str">
        <f t="shared" si="72"/>
        <v/>
      </c>
      <c r="AG351" s="7" t="str">
        <f t="shared" si="73"/>
        <v/>
      </c>
      <c r="AH351" s="43" t="str">
        <f t="shared" si="74"/>
        <v/>
      </c>
      <c r="AJ351" s="26" t="str">
        <f>IF(B351="", "", IF(OR(M351=$AA$3, N351=$AA$3), MAX($AJ$9:AJ350)+1))</f>
        <v/>
      </c>
      <c r="AL351" s="26" t="str">
        <f t="shared" si="75"/>
        <v/>
      </c>
      <c r="AM351" s="59" t="str">
        <f t="shared" si="76"/>
        <v/>
      </c>
      <c r="AO351" s="26" t="str">
        <f t="shared" si="77"/>
        <v/>
      </c>
      <c r="AP351" s="26" t="str">
        <f>IFERROR(RANK(AO351, $AO$10:$AO$2509, 0)+COUNTIF($AO$10:AO351, AO351)-1, "")</f>
        <v/>
      </c>
    </row>
    <row r="352" spans="1:42" x14ac:dyDescent="0.25">
      <c r="A352" s="12"/>
      <c r="B352" s="14"/>
      <c r="C352" s="15"/>
      <c r="D352" s="79"/>
      <c r="E352" s="16"/>
      <c r="F352" s="15"/>
      <c r="G352" s="15"/>
      <c r="H352" s="15"/>
      <c r="I352" s="15"/>
      <c r="J352" s="15"/>
      <c r="K352" s="17"/>
      <c r="L352" s="17"/>
      <c r="M352" s="17"/>
      <c r="N352" s="17"/>
      <c r="O352" s="17"/>
      <c r="P352" s="17"/>
      <c r="Q352" s="15"/>
      <c r="R352" s="18"/>
      <c r="S352" s="12"/>
      <c r="U352" s="31" t="str">
        <f t="shared" si="65"/>
        <v/>
      </c>
      <c r="V352" s="26" t="str">
        <f>IF(U352="", "", IF(COUNTIF($U$10:U351, U352)&gt;0, "", MAX($V$8:V351)+1))</f>
        <v/>
      </c>
      <c r="W352" s="26">
        <v>343</v>
      </c>
      <c r="X352" s="31" t="str">
        <f t="shared" si="66"/>
        <v/>
      </c>
      <c r="Y352" s="26" t="str">
        <f t="shared" si="67"/>
        <v/>
      </c>
      <c r="Z352" s="34" t="str">
        <f t="shared" si="68"/>
        <v/>
      </c>
      <c r="AA352" s="26" t="str">
        <f t="shared" si="69"/>
        <v/>
      </c>
      <c r="AC352" s="31" t="str">
        <f t="shared" si="70"/>
        <v/>
      </c>
      <c r="AE352" s="34" t="str">
        <f t="shared" si="71"/>
        <v/>
      </c>
      <c r="AF352" s="7" t="str">
        <f t="shared" si="72"/>
        <v/>
      </c>
      <c r="AG352" s="7" t="str">
        <f t="shared" si="73"/>
        <v/>
      </c>
      <c r="AH352" s="43" t="str">
        <f t="shared" si="74"/>
        <v/>
      </c>
      <c r="AJ352" s="26" t="str">
        <f>IF(B352="", "", IF(OR(M352=$AA$3, N352=$AA$3), MAX($AJ$9:AJ351)+1))</f>
        <v/>
      </c>
      <c r="AL352" s="26" t="str">
        <f t="shared" si="75"/>
        <v/>
      </c>
      <c r="AM352" s="59" t="str">
        <f t="shared" si="76"/>
        <v/>
      </c>
      <c r="AO352" s="26" t="str">
        <f t="shared" si="77"/>
        <v/>
      </c>
      <c r="AP352" s="26" t="str">
        <f>IFERROR(RANK(AO352, $AO$10:$AO$2509, 0)+COUNTIF($AO$10:AO352, AO352)-1, "")</f>
        <v/>
      </c>
    </row>
    <row r="353" spans="1:42" x14ac:dyDescent="0.25">
      <c r="A353" s="12"/>
      <c r="B353" s="14"/>
      <c r="C353" s="15"/>
      <c r="D353" s="79"/>
      <c r="E353" s="16"/>
      <c r="F353" s="15"/>
      <c r="G353" s="15"/>
      <c r="H353" s="15"/>
      <c r="I353" s="15"/>
      <c r="J353" s="15"/>
      <c r="K353" s="17"/>
      <c r="L353" s="17"/>
      <c r="M353" s="17"/>
      <c r="N353" s="17"/>
      <c r="O353" s="17"/>
      <c r="P353" s="17"/>
      <c r="Q353" s="15"/>
      <c r="R353" s="18"/>
      <c r="S353" s="12"/>
      <c r="U353" s="31" t="str">
        <f t="shared" si="65"/>
        <v/>
      </c>
      <c r="V353" s="26" t="str">
        <f>IF(U353="", "", IF(COUNTIF($U$10:U352, U353)&gt;0, "", MAX($V$8:V352)+1))</f>
        <v/>
      </c>
      <c r="W353" s="26">
        <v>344</v>
      </c>
      <c r="X353" s="31" t="str">
        <f t="shared" si="66"/>
        <v/>
      </c>
      <c r="Y353" s="26" t="str">
        <f t="shared" si="67"/>
        <v/>
      </c>
      <c r="Z353" s="34" t="str">
        <f t="shared" si="68"/>
        <v/>
      </c>
      <c r="AA353" s="26" t="str">
        <f t="shared" si="69"/>
        <v/>
      </c>
      <c r="AC353" s="31" t="str">
        <f t="shared" si="70"/>
        <v/>
      </c>
      <c r="AE353" s="34" t="str">
        <f t="shared" si="71"/>
        <v/>
      </c>
      <c r="AF353" s="7" t="str">
        <f t="shared" si="72"/>
        <v/>
      </c>
      <c r="AG353" s="7" t="str">
        <f t="shared" si="73"/>
        <v/>
      </c>
      <c r="AH353" s="43" t="str">
        <f t="shared" si="74"/>
        <v/>
      </c>
      <c r="AJ353" s="26" t="str">
        <f>IF(B353="", "", IF(OR(M353=$AA$3, N353=$AA$3), MAX($AJ$9:AJ352)+1))</f>
        <v/>
      </c>
      <c r="AL353" s="26" t="str">
        <f t="shared" si="75"/>
        <v/>
      </c>
      <c r="AM353" s="59" t="str">
        <f t="shared" si="76"/>
        <v/>
      </c>
      <c r="AO353" s="26" t="str">
        <f t="shared" si="77"/>
        <v/>
      </c>
      <c r="AP353" s="26" t="str">
        <f>IFERROR(RANK(AO353, $AO$10:$AO$2509, 0)+COUNTIF($AO$10:AO353, AO353)-1, "")</f>
        <v/>
      </c>
    </row>
    <row r="354" spans="1:42" x14ac:dyDescent="0.25">
      <c r="A354" s="12"/>
      <c r="B354" s="14"/>
      <c r="C354" s="15"/>
      <c r="D354" s="79"/>
      <c r="E354" s="16"/>
      <c r="F354" s="15"/>
      <c r="G354" s="15"/>
      <c r="H354" s="15"/>
      <c r="I354" s="15"/>
      <c r="J354" s="15"/>
      <c r="K354" s="17"/>
      <c r="L354" s="17"/>
      <c r="M354" s="17"/>
      <c r="N354" s="17"/>
      <c r="O354" s="17"/>
      <c r="P354" s="17"/>
      <c r="Q354" s="15"/>
      <c r="R354" s="18"/>
      <c r="S354" s="12"/>
      <c r="U354" s="31" t="str">
        <f t="shared" si="65"/>
        <v/>
      </c>
      <c r="V354" s="26" t="str">
        <f>IF(U354="", "", IF(COUNTIF($U$10:U353, U354)&gt;0, "", MAX($V$8:V353)+1))</f>
        <v/>
      </c>
      <c r="W354" s="26">
        <v>345</v>
      </c>
      <c r="X354" s="31" t="str">
        <f t="shared" si="66"/>
        <v/>
      </c>
      <c r="Y354" s="26" t="str">
        <f t="shared" si="67"/>
        <v/>
      </c>
      <c r="Z354" s="34" t="str">
        <f t="shared" si="68"/>
        <v/>
      </c>
      <c r="AA354" s="26" t="str">
        <f t="shared" si="69"/>
        <v/>
      </c>
      <c r="AC354" s="31" t="str">
        <f t="shared" si="70"/>
        <v/>
      </c>
      <c r="AE354" s="34" t="str">
        <f t="shared" si="71"/>
        <v/>
      </c>
      <c r="AF354" s="7" t="str">
        <f t="shared" si="72"/>
        <v/>
      </c>
      <c r="AG354" s="7" t="str">
        <f t="shared" si="73"/>
        <v/>
      </c>
      <c r="AH354" s="43" t="str">
        <f t="shared" si="74"/>
        <v/>
      </c>
      <c r="AJ354" s="26" t="str">
        <f>IF(B354="", "", IF(OR(M354=$AA$3, N354=$AA$3), MAX($AJ$9:AJ353)+1))</f>
        <v/>
      </c>
      <c r="AL354" s="26" t="str">
        <f t="shared" si="75"/>
        <v/>
      </c>
      <c r="AM354" s="59" t="str">
        <f t="shared" si="76"/>
        <v/>
      </c>
      <c r="AO354" s="26" t="str">
        <f t="shared" si="77"/>
        <v/>
      </c>
      <c r="AP354" s="26" t="str">
        <f>IFERROR(RANK(AO354, $AO$10:$AO$2509, 0)+COUNTIF($AO$10:AO354, AO354)-1, "")</f>
        <v/>
      </c>
    </row>
    <row r="355" spans="1:42" x14ac:dyDescent="0.25">
      <c r="A355" s="12"/>
      <c r="B355" s="14"/>
      <c r="C355" s="15"/>
      <c r="D355" s="79"/>
      <c r="E355" s="16"/>
      <c r="F355" s="15"/>
      <c r="G355" s="15"/>
      <c r="H355" s="15"/>
      <c r="I355" s="15"/>
      <c r="J355" s="15"/>
      <c r="K355" s="17"/>
      <c r="L355" s="17"/>
      <c r="M355" s="17"/>
      <c r="N355" s="17"/>
      <c r="O355" s="17"/>
      <c r="P355" s="17"/>
      <c r="Q355" s="15"/>
      <c r="R355" s="18"/>
      <c r="S355" s="12"/>
      <c r="U355" s="31" t="str">
        <f t="shared" si="65"/>
        <v/>
      </c>
      <c r="V355" s="26" t="str">
        <f>IF(U355="", "", IF(COUNTIF($U$10:U354, U355)&gt;0, "", MAX($V$8:V354)+1))</f>
        <v/>
      </c>
      <c r="W355" s="26">
        <v>346</v>
      </c>
      <c r="X355" s="31" t="str">
        <f t="shared" si="66"/>
        <v/>
      </c>
      <c r="Y355" s="26" t="str">
        <f t="shared" si="67"/>
        <v/>
      </c>
      <c r="Z355" s="34" t="str">
        <f t="shared" si="68"/>
        <v/>
      </c>
      <c r="AA355" s="26" t="str">
        <f t="shared" si="69"/>
        <v/>
      </c>
      <c r="AC355" s="31" t="str">
        <f t="shared" si="70"/>
        <v/>
      </c>
      <c r="AE355" s="34" t="str">
        <f t="shared" si="71"/>
        <v/>
      </c>
      <c r="AF355" s="7" t="str">
        <f t="shared" si="72"/>
        <v/>
      </c>
      <c r="AG355" s="7" t="str">
        <f t="shared" si="73"/>
        <v/>
      </c>
      <c r="AH355" s="43" t="str">
        <f t="shared" si="74"/>
        <v/>
      </c>
      <c r="AJ355" s="26" t="str">
        <f>IF(B355="", "", IF(OR(M355=$AA$3, N355=$AA$3), MAX($AJ$9:AJ354)+1))</f>
        <v/>
      </c>
      <c r="AL355" s="26" t="str">
        <f t="shared" si="75"/>
        <v/>
      </c>
      <c r="AM355" s="59" t="str">
        <f t="shared" si="76"/>
        <v/>
      </c>
      <c r="AO355" s="26" t="str">
        <f t="shared" si="77"/>
        <v/>
      </c>
      <c r="AP355" s="26" t="str">
        <f>IFERROR(RANK(AO355, $AO$10:$AO$2509, 0)+COUNTIF($AO$10:AO355, AO355)-1, "")</f>
        <v/>
      </c>
    </row>
    <row r="356" spans="1:42" x14ac:dyDescent="0.25">
      <c r="A356" s="12"/>
      <c r="B356" s="14"/>
      <c r="C356" s="15"/>
      <c r="D356" s="79"/>
      <c r="E356" s="16"/>
      <c r="F356" s="15"/>
      <c r="G356" s="15"/>
      <c r="H356" s="15"/>
      <c r="I356" s="15"/>
      <c r="J356" s="15"/>
      <c r="K356" s="17"/>
      <c r="L356" s="17"/>
      <c r="M356" s="17"/>
      <c r="N356" s="17"/>
      <c r="O356" s="17"/>
      <c r="P356" s="17"/>
      <c r="Q356" s="15"/>
      <c r="R356" s="18"/>
      <c r="S356" s="12"/>
      <c r="U356" s="31" t="str">
        <f t="shared" si="65"/>
        <v/>
      </c>
      <c r="V356" s="26" t="str">
        <f>IF(U356="", "", IF(COUNTIF($U$10:U355, U356)&gt;0, "", MAX($V$8:V355)+1))</f>
        <v/>
      </c>
      <c r="W356" s="26">
        <v>347</v>
      </c>
      <c r="X356" s="31" t="str">
        <f t="shared" si="66"/>
        <v/>
      </c>
      <c r="Y356" s="26" t="str">
        <f t="shared" si="67"/>
        <v/>
      </c>
      <c r="Z356" s="34" t="str">
        <f t="shared" si="68"/>
        <v/>
      </c>
      <c r="AA356" s="26" t="str">
        <f t="shared" si="69"/>
        <v/>
      </c>
      <c r="AC356" s="31" t="str">
        <f t="shared" si="70"/>
        <v/>
      </c>
      <c r="AE356" s="34" t="str">
        <f t="shared" si="71"/>
        <v/>
      </c>
      <c r="AF356" s="7" t="str">
        <f t="shared" si="72"/>
        <v/>
      </c>
      <c r="AG356" s="7" t="str">
        <f t="shared" si="73"/>
        <v/>
      </c>
      <c r="AH356" s="43" t="str">
        <f t="shared" si="74"/>
        <v/>
      </c>
      <c r="AJ356" s="26" t="str">
        <f>IF(B356="", "", IF(OR(M356=$AA$3, N356=$AA$3), MAX($AJ$9:AJ355)+1))</f>
        <v/>
      </c>
      <c r="AL356" s="26" t="str">
        <f t="shared" si="75"/>
        <v/>
      </c>
      <c r="AM356" s="59" t="str">
        <f t="shared" si="76"/>
        <v/>
      </c>
      <c r="AO356" s="26" t="str">
        <f t="shared" si="77"/>
        <v/>
      </c>
      <c r="AP356" s="26" t="str">
        <f>IFERROR(RANK(AO356, $AO$10:$AO$2509, 0)+COUNTIF($AO$10:AO356, AO356)-1, "")</f>
        <v/>
      </c>
    </row>
    <row r="357" spans="1:42" x14ac:dyDescent="0.25">
      <c r="A357" s="12"/>
      <c r="B357" s="14"/>
      <c r="C357" s="15"/>
      <c r="D357" s="79"/>
      <c r="E357" s="16"/>
      <c r="F357" s="15"/>
      <c r="G357" s="15"/>
      <c r="H357" s="15"/>
      <c r="I357" s="15"/>
      <c r="J357" s="15"/>
      <c r="K357" s="17"/>
      <c r="L357" s="17"/>
      <c r="M357" s="17"/>
      <c r="N357" s="17"/>
      <c r="O357" s="17"/>
      <c r="P357" s="17"/>
      <c r="Q357" s="15"/>
      <c r="R357" s="18"/>
      <c r="S357" s="12"/>
      <c r="U357" s="31" t="str">
        <f t="shared" si="65"/>
        <v/>
      </c>
      <c r="V357" s="26" t="str">
        <f>IF(U357="", "", IF(COUNTIF($U$10:U356, U357)&gt;0, "", MAX($V$8:V356)+1))</f>
        <v/>
      </c>
      <c r="W357" s="26">
        <v>348</v>
      </c>
      <c r="X357" s="31" t="str">
        <f t="shared" si="66"/>
        <v/>
      </c>
      <c r="Y357" s="26" t="str">
        <f t="shared" si="67"/>
        <v/>
      </c>
      <c r="Z357" s="34" t="str">
        <f t="shared" si="68"/>
        <v/>
      </c>
      <c r="AA357" s="26" t="str">
        <f t="shared" si="69"/>
        <v/>
      </c>
      <c r="AC357" s="31" t="str">
        <f t="shared" si="70"/>
        <v/>
      </c>
      <c r="AE357" s="34" t="str">
        <f t="shared" si="71"/>
        <v/>
      </c>
      <c r="AF357" s="7" t="str">
        <f t="shared" si="72"/>
        <v/>
      </c>
      <c r="AG357" s="7" t="str">
        <f t="shared" si="73"/>
        <v/>
      </c>
      <c r="AH357" s="43" t="str">
        <f t="shared" si="74"/>
        <v/>
      </c>
      <c r="AJ357" s="26" t="str">
        <f>IF(B357="", "", IF(OR(M357=$AA$3, N357=$AA$3), MAX($AJ$9:AJ356)+1))</f>
        <v/>
      </c>
      <c r="AL357" s="26" t="str">
        <f t="shared" si="75"/>
        <v/>
      </c>
      <c r="AM357" s="59" t="str">
        <f t="shared" si="76"/>
        <v/>
      </c>
      <c r="AO357" s="26" t="str">
        <f t="shared" si="77"/>
        <v/>
      </c>
      <c r="AP357" s="26" t="str">
        <f>IFERROR(RANK(AO357, $AO$10:$AO$2509, 0)+COUNTIF($AO$10:AO357, AO357)-1, "")</f>
        <v/>
      </c>
    </row>
    <row r="358" spans="1:42" x14ac:dyDescent="0.25">
      <c r="A358" s="12"/>
      <c r="B358" s="14"/>
      <c r="C358" s="15"/>
      <c r="D358" s="79"/>
      <c r="E358" s="16"/>
      <c r="F358" s="15"/>
      <c r="G358" s="15"/>
      <c r="H358" s="15"/>
      <c r="I358" s="15"/>
      <c r="J358" s="15"/>
      <c r="K358" s="17"/>
      <c r="L358" s="17"/>
      <c r="M358" s="17"/>
      <c r="N358" s="17"/>
      <c r="O358" s="17"/>
      <c r="P358" s="17"/>
      <c r="Q358" s="15"/>
      <c r="R358" s="18"/>
      <c r="S358" s="12"/>
      <c r="U358" s="31" t="str">
        <f t="shared" si="65"/>
        <v/>
      </c>
      <c r="V358" s="26" t="str">
        <f>IF(U358="", "", IF(COUNTIF($U$10:U357, U358)&gt;0, "", MAX($V$8:V357)+1))</f>
        <v/>
      </c>
      <c r="W358" s="26">
        <v>349</v>
      </c>
      <c r="X358" s="31" t="str">
        <f t="shared" si="66"/>
        <v/>
      </c>
      <c r="Y358" s="26" t="str">
        <f t="shared" si="67"/>
        <v/>
      </c>
      <c r="Z358" s="34" t="str">
        <f t="shared" si="68"/>
        <v/>
      </c>
      <c r="AA358" s="26" t="str">
        <f t="shared" si="69"/>
        <v/>
      </c>
      <c r="AC358" s="31" t="str">
        <f t="shared" si="70"/>
        <v/>
      </c>
      <c r="AE358" s="34" t="str">
        <f t="shared" si="71"/>
        <v/>
      </c>
      <c r="AF358" s="7" t="str">
        <f t="shared" si="72"/>
        <v/>
      </c>
      <c r="AG358" s="7" t="str">
        <f t="shared" si="73"/>
        <v/>
      </c>
      <c r="AH358" s="43" t="str">
        <f t="shared" si="74"/>
        <v/>
      </c>
      <c r="AJ358" s="26" t="str">
        <f>IF(B358="", "", IF(OR(M358=$AA$3, N358=$AA$3), MAX($AJ$9:AJ357)+1))</f>
        <v/>
      </c>
      <c r="AL358" s="26" t="str">
        <f t="shared" si="75"/>
        <v/>
      </c>
      <c r="AM358" s="59" t="str">
        <f t="shared" si="76"/>
        <v/>
      </c>
      <c r="AO358" s="26" t="str">
        <f t="shared" si="77"/>
        <v/>
      </c>
      <c r="AP358" s="26" t="str">
        <f>IFERROR(RANK(AO358, $AO$10:$AO$2509, 0)+COUNTIF($AO$10:AO358, AO358)-1, "")</f>
        <v/>
      </c>
    </row>
    <row r="359" spans="1:42" x14ac:dyDescent="0.25">
      <c r="A359" s="12"/>
      <c r="B359" s="14"/>
      <c r="C359" s="15"/>
      <c r="D359" s="79"/>
      <c r="E359" s="16"/>
      <c r="F359" s="15"/>
      <c r="G359" s="15"/>
      <c r="H359" s="15"/>
      <c r="I359" s="15"/>
      <c r="J359" s="15"/>
      <c r="K359" s="17"/>
      <c r="L359" s="17"/>
      <c r="M359" s="17"/>
      <c r="N359" s="17"/>
      <c r="O359" s="17"/>
      <c r="P359" s="17"/>
      <c r="Q359" s="15"/>
      <c r="R359" s="18"/>
      <c r="S359" s="12"/>
      <c r="U359" s="31" t="str">
        <f t="shared" si="65"/>
        <v/>
      </c>
      <c r="V359" s="26" t="str">
        <f>IF(U359="", "", IF(COUNTIF($U$10:U358, U359)&gt;0, "", MAX($V$8:V358)+1))</f>
        <v/>
      </c>
      <c r="W359" s="26">
        <v>350</v>
      </c>
      <c r="X359" s="31" t="str">
        <f t="shared" si="66"/>
        <v/>
      </c>
      <c r="Y359" s="26" t="str">
        <f t="shared" si="67"/>
        <v/>
      </c>
      <c r="Z359" s="34" t="str">
        <f t="shared" si="68"/>
        <v/>
      </c>
      <c r="AA359" s="26" t="str">
        <f t="shared" si="69"/>
        <v/>
      </c>
      <c r="AC359" s="31" t="str">
        <f t="shared" si="70"/>
        <v/>
      </c>
      <c r="AE359" s="34" t="str">
        <f t="shared" si="71"/>
        <v/>
      </c>
      <c r="AF359" s="7" t="str">
        <f t="shared" si="72"/>
        <v/>
      </c>
      <c r="AG359" s="7" t="str">
        <f t="shared" si="73"/>
        <v/>
      </c>
      <c r="AH359" s="43" t="str">
        <f t="shared" si="74"/>
        <v/>
      </c>
      <c r="AJ359" s="26" t="str">
        <f>IF(B359="", "", IF(OR(M359=$AA$3, N359=$AA$3), MAX($AJ$9:AJ358)+1))</f>
        <v/>
      </c>
      <c r="AL359" s="26" t="str">
        <f t="shared" si="75"/>
        <v/>
      </c>
      <c r="AM359" s="59" t="str">
        <f t="shared" si="76"/>
        <v/>
      </c>
      <c r="AO359" s="26" t="str">
        <f t="shared" si="77"/>
        <v/>
      </c>
      <c r="AP359" s="26" t="str">
        <f>IFERROR(RANK(AO359, $AO$10:$AO$2509, 0)+COUNTIF($AO$10:AO359, AO359)-1, "")</f>
        <v/>
      </c>
    </row>
    <row r="360" spans="1:42" x14ac:dyDescent="0.25">
      <c r="A360" s="12"/>
      <c r="B360" s="14"/>
      <c r="C360" s="15"/>
      <c r="D360" s="79"/>
      <c r="E360" s="16"/>
      <c r="F360" s="15"/>
      <c r="G360" s="15"/>
      <c r="H360" s="15"/>
      <c r="I360" s="15"/>
      <c r="J360" s="15"/>
      <c r="K360" s="17"/>
      <c r="L360" s="17"/>
      <c r="M360" s="17"/>
      <c r="N360" s="17"/>
      <c r="O360" s="17"/>
      <c r="P360" s="17"/>
      <c r="Q360" s="15"/>
      <c r="R360" s="18"/>
      <c r="S360" s="12"/>
      <c r="U360" s="31" t="str">
        <f t="shared" si="65"/>
        <v/>
      </c>
      <c r="V360" s="26" t="str">
        <f>IF(U360="", "", IF(COUNTIF($U$10:U359, U360)&gt;0, "", MAX($V$8:V359)+1))</f>
        <v/>
      </c>
      <c r="W360" s="26">
        <v>351</v>
      </c>
      <c r="X360" s="31" t="str">
        <f t="shared" si="66"/>
        <v/>
      </c>
      <c r="Y360" s="26" t="str">
        <f t="shared" si="67"/>
        <v/>
      </c>
      <c r="Z360" s="34" t="str">
        <f t="shared" si="68"/>
        <v/>
      </c>
      <c r="AA360" s="26" t="str">
        <f t="shared" si="69"/>
        <v/>
      </c>
      <c r="AC360" s="31" t="str">
        <f t="shared" si="70"/>
        <v/>
      </c>
      <c r="AE360" s="34" t="str">
        <f t="shared" si="71"/>
        <v/>
      </c>
      <c r="AF360" s="7" t="str">
        <f t="shared" si="72"/>
        <v/>
      </c>
      <c r="AG360" s="7" t="str">
        <f t="shared" si="73"/>
        <v/>
      </c>
      <c r="AH360" s="43" t="str">
        <f t="shared" si="74"/>
        <v/>
      </c>
      <c r="AJ360" s="26" t="str">
        <f>IF(B360="", "", IF(OR(M360=$AA$3, N360=$AA$3), MAX($AJ$9:AJ359)+1))</f>
        <v/>
      </c>
      <c r="AL360" s="26" t="str">
        <f t="shared" si="75"/>
        <v/>
      </c>
      <c r="AM360" s="59" t="str">
        <f t="shared" si="76"/>
        <v/>
      </c>
      <c r="AO360" s="26" t="str">
        <f t="shared" si="77"/>
        <v/>
      </c>
      <c r="AP360" s="26" t="str">
        <f>IFERROR(RANK(AO360, $AO$10:$AO$2509, 0)+COUNTIF($AO$10:AO360, AO360)-1, "")</f>
        <v/>
      </c>
    </row>
    <row r="361" spans="1:42" x14ac:dyDescent="0.25">
      <c r="A361" s="12"/>
      <c r="B361" s="14"/>
      <c r="C361" s="15"/>
      <c r="D361" s="79"/>
      <c r="E361" s="16"/>
      <c r="F361" s="15"/>
      <c r="G361" s="15"/>
      <c r="H361" s="15"/>
      <c r="I361" s="15"/>
      <c r="J361" s="15"/>
      <c r="K361" s="17"/>
      <c r="L361" s="17"/>
      <c r="M361" s="17"/>
      <c r="N361" s="17"/>
      <c r="O361" s="17"/>
      <c r="P361" s="17"/>
      <c r="Q361" s="15"/>
      <c r="R361" s="18"/>
      <c r="S361" s="12"/>
      <c r="U361" s="31" t="str">
        <f t="shared" si="65"/>
        <v/>
      </c>
      <c r="V361" s="26" t="str">
        <f>IF(U361="", "", IF(COUNTIF($U$10:U360, U361)&gt;0, "", MAX($V$8:V360)+1))</f>
        <v/>
      </c>
      <c r="W361" s="26">
        <v>352</v>
      </c>
      <c r="X361" s="31" t="str">
        <f t="shared" si="66"/>
        <v/>
      </c>
      <c r="Y361" s="26" t="str">
        <f t="shared" si="67"/>
        <v/>
      </c>
      <c r="Z361" s="34" t="str">
        <f t="shared" si="68"/>
        <v/>
      </c>
      <c r="AA361" s="26" t="str">
        <f t="shared" si="69"/>
        <v/>
      </c>
      <c r="AC361" s="31" t="str">
        <f t="shared" si="70"/>
        <v/>
      </c>
      <c r="AE361" s="34" t="str">
        <f t="shared" si="71"/>
        <v/>
      </c>
      <c r="AF361" s="7" t="str">
        <f t="shared" si="72"/>
        <v/>
      </c>
      <c r="AG361" s="7" t="str">
        <f t="shared" si="73"/>
        <v/>
      </c>
      <c r="AH361" s="43" t="str">
        <f t="shared" si="74"/>
        <v/>
      </c>
      <c r="AJ361" s="26" t="str">
        <f>IF(B361="", "", IF(OR(M361=$AA$3, N361=$AA$3), MAX($AJ$9:AJ360)+1))</f>
        <v/>
      </c>
      <c r="AL361" s="26" t="str">
        <f t="shared" si="75"/>
        <v/>
      </c>
      <c r="AM361" s="59" t="str">
        <f t="shared" si="76"/>
        <v/>
      </c>
      <c r="AO361" s="26" t="str">
        <f t="shared" si="77"/>
        <v/>
      </c>
      <c r="AP361" s="26" t="str">
        <f>IFERROR(RANK(AO361, $AO$10:$AO$2509, 0)+COUNTIF($AO$10:AO361, AO361)-1, "")</f>
        <v/>
      </c>
    </row>
    <row r="362" spans="1:42" x14ac:dyDescent="0.25">
      <c r="A362" s="12"/>
      <c r="B362" s="14"/>
      <c r="C362" s="15"/>
      <c r="D362" s="79"/>
      <c r="E362" s="16"/>
      <c r="F362" s="15"/>
      <c r="G362" s="15"/>
      <c r="H362" s="15"/>
      <c r="I362" s="15"/>
      <c r="J362" s="15"/>
      <c r="K362" s="17"/>
      <c r="L362" s="17"/>
      <c r="M362" s="17"/>
      <c r="N362" s="17"/>
      <c r="O362" s="17"/>
      <c r="P362" s="17"/>
      <c r="Q362" s="15"/>
      <c r="R362" s="18"/>
      <c r="S362" s="12"/>
      <c r="U362" s="31" t="str">
        <f t="shared" si="65"/>
        <v/>
      </c>
      <c r="V362" s="26" t="str">
        <f>IF(U362="", "", IF(COUNTIF($U$10:U361, U362)&gt;0, "", MAX($V$8:V361)+1))</f>
        <v/>
      </c>
      <c r="W362" s="26">
        <v>353</v>
      </c>
      <c r="X362" s="31" t="str">
        <f t="shared" si="66"/>
        <v/>
      </c>
      <c r="Y362" s="26" t="str">
        <f t="shared" si="67"/>
        <v/>
      </c>
      <c r="Z362" s="34" t="str">
        <f t="shared" si="68"/>
        <v/>
      </c>
      <c r="AA362" s="26" t="str">
        <f t="shared" si="69"/>
        <v/>
      </c>
      <c r="AC362" s="31" t="str">
        <f t="shared" si="70"/>
        <v/>
      </c>
      <c r="AE362" s="34" t="str">
        <f t="shared" si="71"/>
        <v/>
      </c>
      <c r="AF362" s="7" t="str">
        <f t="shared" si="72"/>
        <v/>
      </c>
      <c r="AG362" s="7" t="str">
        <f t="shared" si="73"/>
        <v/>
      </c>
      <c r="AH362" s="43" t="str">
        <f t="shared" si="74"/>
        <v/>
      </c>
      <c r="AJ362" s="26" t="str">
        <f>IF(B362="", "", IF(OR(M362=$AA$3, N362=$AA$3), MAX($AJ$9:AJ361)+1))</f>
        <v/>
      </c>
      <c r="AL362" s="26" t="str">
        <f t="shared" si="75"/>
        <v/>
      </c>
      <c r="AM362" s="59" t="str">
        <f t="shared" si="76"/>
        <v/>
      </c>
      <c r="AO362" s="26" t="str">
        <f t="shared" si="77"/>
        <v/>
      </c>
      <c r="AP362" s="26" t="str">
        <f>IFERROR(RANK(AO362, $AO$10:$AO$2509, 0)+COUNTIF($AO$10:AO362, AO362)-1, "")</f>
        <v/>
      </c>
    </row>
    <row r="363" spans="1:42" x14ac:dyDescent="0.25">
      <c r="A363" s="12"/>
      <c r="B363" s="14"/>
      <c r="C363" s="15"/>
      <c r="D363" s="79"/>
      <c r="E363" s="16"/>
      <c r="F363" s="15"/>
      <c r="G363" s="15"/>
      <c r="H363" s="15"/>
      <c r="I363" s="15"/>
      <c r="J363" s="15"/>
      <c r="K363" s="17"/>
      <c r="L363" s="17"/>
      <c r="M363" s="17"/>
      <c r="N363" s="17"/>
      <c r="O363" s="17"/>
      <c r="P363" s="17"/>
      <c r="Q363" s="15"/>
      <c r="R363" s="18"/>
      <c r="S363" s="12"/>
      <c r="U363" s="31" t="str">
        <f t="shared" si="65"/>
        <v/>
      </c>
      <c r="V363" s="26" t="str">
        <f>IF(U363="", "", IF(COUNTIF($U$10:U362, U363)&gt;0, "", MAX($V$8:V362)+1))</f>
        <v/>
      </c>
      <c r="W363" s="26">
        <v>354</v>
      </c>
      <c r="X363" s="31" t="str">
        <f t="shared" si="66"/>
        <v/>
      </c>
      <c r="Y363" s="26" t="str">
        <f t="shared" si="67"/>
        <v/>
      </c>
      <c r="Z363" s="34" t="str">
        <f t="shared" si="68"/>
        <v/>
      </c>
      <c r="AA363" s="26" t="str">
        <f t="shared" si="69"/>
        <v/>
      </c>
      <c r="AC363" s="31" t="str">
        <f t="shared" si="70"/>
        <v/>
      </c>
      <c r="AE363" s="34" t="str">
        <f t="shared" si="71"/>
        <v/>
      </c>
      <c r="AF363" s="7" t="str">
        <f t="shared" si="72"/>
        <v/>
      </c>
      <c r="AG363" s="7" t="str">
        <f t="shared" si="73"/>
        <v/>
      </c>
      <c r="AH363" s="43" t="str">
        <f t="shared" si="74"/>
        <v/>
      </c>
      <c r="AJ363" s="26" t="str">
        <f>IF(B363="", "", IF(OR(M363=$AA$3, N363=$AA$3), MAX($AJ$9:AJ362)+1))</f>
        <v/>
      </c>
      <c r="AL363" s="26" t="str">
        <f t="shared" si="75"/>
        <v/>
      </c>
      <c r="AM363" s="59" t="str">
        <f t="shared" si="76"/>
        <v/>
      </c>
      <c r="AO363" s="26" t="str">
        <f t="shared" si="77"/>
        <v/>
      </c>
      <c r="AP363" s="26" t="str">
        <f>IFERROR(RANK(AO363, $AO$10:$AO$2509, 0)+COUNTIF($AO$10:AO363, AO363)-1, "")</f>
        <v/>
      </c>
    </row>
    <row r="364" spans="1:42" x14ac:dyDescent="0.25">
      <c r="A364" s="12"/>
      <c r="B364" s="14"/>
      <c r="C364" s="15"/>
      <c r="D364" s="79"/>
      <c r="E364" s="16"/>
      <c r="F364" s="15"/>
      <c r="G364" s="15"/>
      <c r="H364" s="15"/>
      <c r="I364" s="15"/>
      <c r="J364" s="15"/>
      <c r="K364" s="17"/>
      <c r="L364" s="17"/>
      <c r="M364" s="17"/>
      <c r="N364" s="17"/>
      <c r="O364" s="17"/>
      <c r="P364" s="17"/>
      <c r="Q364" s="15"/>
      <c r="R364" s="18"/>
      <c r="S364" s="12"/>
      <c r="U364" s="31" t="str">
        <f t="shared" si="65"/>
        <v/>
      </c>
      <c r="V364" s="26" t="str">
        <f>IF(U364="", "", IF(COUNTIF($U$10:U363, U364)&gt;0, "", MAX($V$8:V363)+1))</f>
        <v/>
      </c>
      <c r="W364" s="26">
        <v>355</v>
      </c>
      <c r="X364" s="31" t="str">
        <f t="shared" si="66"/>
        <v/>
      </c>
      <c r="Y364" s="26" t="str">
        <f t="shared" si="67"/>
        <v/>
      </c>
      <c r="Z364" s="34" t="str">
        <f t="shared" si="68"/>
        <v/>
      </c>
      <c r="AA364" s="26" t="str">
        <f t="shared" si="69"/>
        <v/>
      </c>
      <c r="AC364" s="31" t="str">
        <f t="shared" si="70"/>
        <v/>
      </c>
      <c r="AE364" s="34" t="str">
        <f t="shared" si="71"/>
        <v/>
      </c>
      <c r="AF364" s="7" t="str">
        <f t="shared" si="72"/>
        <v/>
      </c>
      <c r="AG364" s="7" t="str">
        <f t="shared" si="73"/>
        <v/>
      </c>
      <c r="AH364" s="43" t="str">
        <f t="shared" si="74"/>
        <v/>
      </c>
      <c r="AJ364" s="26" t="str">
        <f>IF(B364="", "", IF(OR(M364=$AA$3, N364=$AA$3), MAX($AJ$9:AJ363)+1))</f>
        <v/>
      </c>
      <c r="AL364" s="26" t="str">
        <f t="shared" si="75"/>
        <v/>
      </c>
      <c r="AM364" s="59" t="str">
        <f t="shared" si="76"/>
        <v/>
      </c>
      <c r="AO364" s="26" t="str">
        <f t="shared" si="77"/>
        <v/>
      </c>
      <c r="AP364" s="26" t="str">
        <f>IFERROR(RANK(AO364, $AO$10:$AO$2509, 0)+COUNTIF($AO$10:AO364, AO364)-1, "")</f>
        <v/>
      </c>
    </row>
    <row r="365" spans="1:42" x14ac:dyDescent="0.25">
      <c r="A365" s="12"/>
      <c r="B365" s="14"/>
      <c r="C365" s="15"/>
      <c r="D365" s="79"/>
      <c r="E365" s="16"/>
      <c r="F365" s="15"/>
      <c r="G365" s="15"/>
      <c r="H365" s="15"/>
      <c r="I365" s="15"/>
      <c r="J365" s="15"/>
      <c r="K365" s="17"/>
      <c r="L365" s="17"/>
      <c r="M365" s="17"/>
      <c r="N365" s="17"/>
      <c r="O365" s="17"/>
      <c r="P365" s="17"/>
      <c r="Q365" s="15"/>
      <c r="R365" s="18"/>
      <c r="S365" s="12"/>
      <c r="U365" s="31" t="str">
        <f t="shared" si="65"/>
        <v/>
      </c>
      <c r="V365" s="26" t="str">
        <f>IF(U365="", "", IF(COUNTIF($U$10:U364, U365)&gt;0, "", MAX($V$8:V364)+1))</f>
        <v/>
      </c>
      <c r="W365" s="26">
        <v>356</v>
      </c>
      <c r="X365" s="31" t="str">
        <f t="shared" si="66"/>
        <v/>
      </c>
      <c r="Y365" s="26" t="str">
        <f t="shared" si="67"/>
        <v/>
      </c>
      <c r="Z365" s="34" t="str">
        <f t="shared" si="68"/>
        <v/>
      </c>
      <c r="AA365" s="26" t="str">
        <f t="shared" si="69"/>
        <v/>
      </c>
      <c r="AC365" s="31" t="str">
        <f t="shared" si="70"/>
        <v/>
      </c>
      <c r="AE365" s="34" t="str">
        <f t="shared" si="71"/>
        <v/>
      </c>
      <c r="AF365" s="7" t="str">
        <f t="shared" si="72"/>
        <v/>
      </c>
      <c r="AG365" s="7" t="str">
        <f t="shared" si="73"/>
        <v/>
      </c>
      <c r="AH365" s="43" t="str">
        <f t="shared" si="74"/>
        <v/>
      </c>
      <c r="AJ365" s="26" t="str">
        <f>IF(B365="", "", IF(OR(M365=$AA$3, N365=$AA$3), MAX($AJ$9:AJ364)+1))</f>
        <v/>
      </c>
      <c r="AL365" s="26" t="str">
        <f t="shared" si="75"/>
        <v/>
      </c>
      <c r="AM365" s="59" t="str">
        <f t="shared" si="76"/>
        <v/>
      </c>
      <c r="AO365" s="26" t="str">
        <f t="shared" si="77"/>
        <v/>
      </c>
      <c r="AP365" s="26" t="str">
        <f>IFERROR(RANK(AO365, $AO$10:$AO$2509, 0)+COUNTIF($AO$10:AO365, AO365)-1, "")</f>
        <v/>
      </c>
    </row>
    <row r="366" spans="1:42" x14ac:dyDescent="0.25">
      <c r="A366" s="12"/>
      <c r="B366" s="14"/>
      <c r="C366" s="15"/>
      <c r="D366" s="79"/>
      <c r="E366" s="16"/>
      <c r="F366" s="15"/>
      <c r="G366" s="15"/>
      <c r="H366" s="15"/>
      <c r="I366" s="15"/>
      <c r="J366" s="15"/>
      <c r="K366" s="17"/>
      <c r="L366" s="17"/>
      <c r="M366" s="17"/>
      <c r="N366" s="17"/>
      <c r="O366" s="17"/>
      <c r="P366" s="17"/>
      <c r="Q366" s="15"/>
      <c r="R366" s="18"/>
      <c r="S366" s="12"/>
      <c r="U366" s="31" t="str">
        <f t="shared" si="65"/>
        <v/>
      </c>
      <c r="V366" s="26" t="str">
        <f>IF(U366="", "", IF(COUNTIF($U$10:U365, U366)&gt;0, "", MAX($V$8:V365)+1))</f>
        <v/>
      </c>
      <c r="W366" s="26">
        <v>357</v>
      </c>
      <c r="X366" s="31" t="str">
        <f t="shared" si="66"/>
        <v/>
      </c>
      <c r="Y366" s="26" t="str">
        <f t="shared" si="67"/>
        <v/>
      </c>
      <c r="Z366" s="34" t="str">
        <f t="shared" si="68"/>
        <v/>
      </c>
      <c r="AA366" s="26" t="str">
        <f t="shared" si="69"/>
        <v/>
      </c>
      <c r="AC366" s="31" t="str">
        <f t="shared" si="70"/>
        <v/>
      </c>
      <c r="AE366" s="34" t="str">
        <f t="shared" si="71"/>
        <v/>
      </c>
      <c r="AF366" s="7" t="str">
        <f t="shared" si="72"/>
        <v/>
      </c>
      <c r="AG366" s="7" t="str">
        <f t="shared" si="73"/>
        <v/>
      </c>
      <c r="AH366" s="43" t="str">
        <f t="shared" si="74"/>
        <v/>
      </c>
      <c r="AJ366" s="26" t="str">
        <f>IF(B366="", "", IF(OR(M366=$AA$3, N366=$AA$3), MAX($AJ$9:AJ365)+1))</f>
        <v/>
      </c>
      <c r="AL366" s="26" t="str">
        <f t="shared" si="75"/>
        <v/>
      </c>
      <c r="AM366" s="59" t="str">
        <f t="shared" si="76"/>
        <v/>
      </c>
      <c r="AO366" s="26" t="str">
        <f t="shared" si="77"/>
        <v/>
      </c>
      <c r="AP366" s="26" t="str">
        <f>IFERROR(RANK(AO366, $AO$10:$AO$2509, 0)+COUNTIF($AO$10:AO366, AO366)-1, "")</f>
        <v/>
      </c>
    </row>
    <row r="367" spans="1:42" x14ac:dyDescent="0.25">
      <c r="A367" s="12"/>
      <c r="B367" s="14"/>
      <c r="C367" s="15"/>
      <c r="D367" s="79"/>
      <c r="E367" s="16"/>
      <c r="F367" s="15"/>
      <c r="G367" s="15"/>
      <c r="H367" s="15"/>
      <c r="I367" s="15"/>
      <c r="J367" s="15"/>
      <c r="K367" s="17"/>
      <c r="L367" s="17"/>
      <c r="M367" s="17"/>
      <c r="N367" s="17"/>
      <c r="O367" s="17"/>
      <c r="P367" s="17"/>
      <c r="Q367" s="15"/>
      <c r="R367" s="18"/>
      <c r="S367" s="12"/>
      <c r="U367" s="31" t="str">
        <f t="shared" si="65"/>
        <v/>
      </c>
      <c r="V367" s="26" t="str">
        <f>IF(U367="", "", IF(COUNTIF($U$10:U366, U367)&gt;0, "", MAX($V$8:V366)+1))</f>
        <v/>
      </c>
      <c r="W367" s="26">
        <v>358</v>
      </c>
      <c r="X367" s="31" t="str">
        <f t="shared" si="66"/>
        <v/>
      </c>
      <c r="Y367" s="26" t="str">
        <f t="shared" si="67"/>
        <v/>
      </c>
      <c r="Z367" s="34" t="str">
        <f t="shared" si="68"/>
        <v/>
      </c>
      <c r="AA367" s="26" t="str">
        <f t="shared" si="69"/>
        <v/>
      </c>
      <c r="AC367" s="31" t="str">
        <f t="shared" si="70"/>
        <v/>
      </c>
      <c r="AE367" s="34" t="str">
        <f t="shared" si="71"/>
        <v/>
      </c>
      <c r="AF367" s="7" t="str">
        <f t="shared" si="72"/>
        <v/>
      </c>
      <c r="AG367" s="7" t="str">
        <f t="shared" si="73"/>
        <v/>
      </c>
      <c r="AH367" s="43" t="str">
        <f t="shared" si="74"/>
        <v/>
      </c>
      <c r="AJ367" s="26" t="str">
        <f>IF(B367="", "", IF(OR(M367=$AA$3, N367=$AA$3), MAX($AJ$9:AJ366)+1))</f>
        <v/>
      </c>
      <c r="AL367" s="26" t="str">
        <f t="shared" si="75"/>
        <v/>
      </c>
      <c r="AM367" s="59" t="str">
        <f t="shared" si="76"/>
        <v/>
      </c>
      <c r="AO367" s="26" t="str">
        <f t="shared" si="77"/>
        <v/>
      </c>
      <c r="AP367" s="26" t="str">
        <f>IFERROR(RANK(AO367, $AO$10:$AO$2509, 0)+COUNTIF($AO$10:AO367, AO367)-1, "")</f>
        <v/>
      </c>
    </row>
    <row r="368" spans="1:42" x14ac:dyDescent="0.25">
      <c r="A368" s="12"/>
      <c r="B368" s="14"/>
      <c r="C368" s="15"/>
      <c r="D368" s="79"/>
      <c r="E368" s="16"/>
      <c r="F368" s="15"/>
      <c r="G368" s="15"/>
      <c r="H368" s="15"/>
      <c r="I368" s="15"/>
      <c r="J368" s="15"/>
      <c r="K368" s="17"/>
      <c r="L368" s="17"/>
      <c r="M368" s="17"/>
      <c r="N368" s="17"/>
      <c r="O368" s="17"/>
      <c r="P368" s="17"/>
      <c r="Q368" s="15"/>
      <c r="R368" s="18"/>
      <c r="S368" s="12"/>
      <c r="U368" s="31" t="str">
        <f t="shared" si="65"/>
        <v/>
      </c>
      <c r="V368" s="26" t="str">
        <f>IF(U368="", "", IF(COUNTIF($U$10:U367, U368)&gt;0, "", MAX($V$8:V367)+1))</f>
        <v/>
      </c>
      <c r="W368" s="26">
        <v>359</v>
      </c>
      <c r="X368" s="31" t="str">
        <f t="shared" si="66"/>
        <v/>
      </c>
      <c r="Y368" s="26" t="str">
        <f t="shared" si="67"/>
        <v/>
      </c>
      <c r="Z368" s="34" t="str">
        <f t="shared" si="68"/>
        <v/>
      </c>
      <c r="AA368" s="26" t="str">
        <f t="shared" si="69"/>
        <v/>
      </c>
      <c r="AC368" s="31" t="str">
        <f t="shared" si="70"/>
        <v/>
      </c>
      <c r="AE368" s="34" t="str">
        <f t="shared" si="71"/>
        <v/>
      </c>
      <c r="AF368" s="7" t="str">
        <f t="shared" si="72"/>
        <v/>
      </c>
      <c r="AG368" s="7" t="str">
        <f t="shared" si="73"/>
        <v/>
      </c>
      <c r="AH368" s="43" t="str">
        <f t="shared" si="74"/>
        <v/>
      </c>
      <c r="AJ368" s="26" t="str">
        <f>IF(B368="", "", IF(OR(M368=$AA$3, N368=$AA$3), MAX($AJ$9:AJ367)+1))</f>
        <v/>
      </c>
      <c r="AL368" s="26" t="str">
        <f t="shared" si="75"/>
        <v/>
      </c>
      <c r="AM368" s="59" t="str">
        <f t="shared" si="76"/>
        <v/>
      </c>
      <c r="AO368" s="26" t="str">
        <f t="shared" si="77"/>
        <v/>
      </c>
      <c r="AP368" s="26" t="str">
        <f>IFERROR(RANK(AO368, $AO$10:$AO$2509, 0)+COUNTIF($AO$10:AO368, AO368)-1, "")</f>
        <v/>
      </c>
    </row>
    <row r="369" spans="1:42" x14ac:dyDescent="0.25">
      <c r="A369" s="12"/>
      <c r="B369" s="14"/>
      <c r="C369" s="15"/>
      <c r="D369" s="79"/>
      <c r="E369" s="16"/>
      <c r="F369" s="15"/>
      <c r="G369" s="15"/>
      <c r="H369" s="15"/>
      <c r="I369" s="15"/>
      <c r="J369" s="15"/>
      <c r="K369" s="17"/>
      <c r="L369" s="17"/>
      <c r="M369" s="17"/>
      <c r="N369" s="17"/>
      <c r="O369" s="17"/>
      <c r="P369" s="17"/>
      <c r="Q369" s="15"/>
      <c r="R369" s="18"/>
      <c r="S369" s="12"/>
      <c r="U369" s="31" t="str">
        <f t="shared" si="65"/>
        <v/>
      </c>
      <c r="V369" s="26" t="str">
        <f>IF(U369="", "", IF(COUNTIF($U$10:U368, U369)&gt;0, "", MAX($V$8:V368)+1))</f>
        <v/>
      </c>
      <c r="W369" s="26">
        <v>360</v>
      </c>
      <c r="X369" s="31" t="str">
        <f t="shared" si="66"/>
        <v/>
      </c>
      <c r="Y369" s="26" t="str">
        <f t="shared" si="67"/>
        <v/>
      </c>
      <c r="Z369" s="34" t="str">
        <f t="shared" si="68"/>
        <v/>
      </c>
      <c r="AA369" s="26" t="str">
        <f t="shared" si="69"/>
        <v/>
      </c>
      <c r="AC369" s="31" t="str">
        <f t="shared" si="70"/>
        <v/>
      </c>
      <c r="AE369" s="34" t="str">
        <f t="shared" si="71"/>
        <v/>
      </c>
      <c r="AF369" s="7" t="str">
        <f t="shared" si="72"/>
        <v/>
      </c>
      <c r="AG369" s="7" t="str">
        <f t="shared" si="73"/>
        <v/>
      </c>
      <c r="AH369" s="43" t="str">
        <f t="shared" si="74"/>
        <v/>
      </c>
      <c r="AJ369" s="26" t="str">
        <f>IF(B369="", "", IF(OR(M369=$AA$3, N369=$AA$3), MAX($AJ$9:AJ368)+1))</f>
        <v/>
      </c>
      <c r="AL369" s="26" t="str">
        <f t="shared" si="75"/>
        <v/>
      </c>
      <c r="AM369" s="59" t="str">
        <f t="shared" si="76"/>
        <v/>
      </c>
      <c r="AO369" s="26" t="str">
        <f t="shared" si="77"/>
        <v/>
      </c>
      <c r="AP369" s="26" t="str">
        <f>IFERROR(RANK(AO369, $AO$10:$AO$2509, 0)+COUNTIF($AO$10:AO369, AO369)-1, "")</f>
        <v/>
      </c>
    </row>
    <row r="370" spans="1:42" x14ac:dyDescent="0.25">
      <c r="A370" s="12"/>
      <c r="B370" s="14"/>
      <c r="C370" s="15"/>
      <c r="D370" s="79"/>
      <c r="E370" s="16"/>
      <c r="F370" s="15"/>
      <c r="G370" s="15"/>
      <c r="H370" s="15"/>
      <c r="I370" s="15"/>
      <c r="J370" s="15"/>
      <c r="K370" s="17"/>
      <c r="L370" s="17"/>
      <c r="M370" s="17"/>
      <c r="N370" s="17"/>
      <c r="O370" s="17"/>
      <c r="P370" s="17"/>
      <c r="Q370" s="15"/>
      <c r="R370" s="18"/>
      <c r="S370" s="12"/>
      <c r="U370" s="31" t="str">
        <f t="shared" si="65"/>
        <v/>
      </c>
      <c r="V370" s="26" t="str">
        <f>IF(U370="", "", IF(COUNTIF($U$10:U369, U370)&gt;0, "", MAX($V$8:V369)+1))</f>
        <v/>
      </c>
      <c r="W370" s="26">
        <v>361</v>
      </c>
      <c r="X370" s="31" t="str">
        <f t="shared" si="66"/>
        <v/>
      </c>
      <c r="Y370" s="26" t="str">
        <f t="shared" si="67"/>
        <v/>
      </c>
      <c r="Z370" s="34" t="str">
        <f t="shared" si="68"/>
        <v/>
      </c>
      <c r="AA370" s="26" t="str">
        <f t="shared" si="69"/>
        <v/>
      </c>
      <c r="AC370" s="31" t="str">
        <f t="shared" si="70"/>
        <v/>
      </c>
      <c r="AE370" s="34" t="str">
        <f t="shared" si="71"/>
        <v/>
      </c>
      <c r="AF370" s="7" t="str">
        <f t="shared" si="72"/>
        <v/>
      </c>
      <c r="AG370" s="7" t="str">
        <f t="shared" si="73"/>
        <v/>
      </c>
      <c r="AH370" s="43" t="str">
        <f t="shared" si="74"/>
        <v/>
      </c>
      <c r="AJ370" s="26" t="str">
        <f>IF(B370="", "", IF(OR(M370=$AA$3, N370=$AA$3), MAX($AJ$9:AJ369)+1))</f>
        <v/>
      </c>
      <c r="AL370" s="26" t="str">
        <f t="shared" si="75"/>
        <v/>
      </c>
      <c r="AM370" s="59" t="str">
        <f t="shared" si="76"/>
        <v/>
      </c>
      <c r="AO370" s="26" t="str">
        <f t="shared" si="77"/>
        <v/>
      </c>
      <c r="AP370" s="26" t="str">
        <f>IFERROR(RANK(AO370, $AO$10:$AO$2509, 0)+COUNTIF($AO$10:AO370, AO370)-1, "")</f>
        <v/>
      </c>
    </row>
    <row r="371" spans="1:42" x14ac:dyDescent="0.25">
      <c r="A371" s="12"/>
      <c r="B371" s="14"/>
      <c r="C371" s="15"/>
      <c r="D371" s="79"/>
      <c r="E371" s="16"/>
      <c r="F371" s="15"/>
      <c r="G371" s="15"/>
      <c r="H371" s="15"/>
      <c r="I371" s="15"/>
      <c r="J371" s="15"/>
      <c r="K371" s="17"/>
      <c r="L371" s="17"/>
      <c r="M371" s="17"/>
      <c r="N371" s="17"/>
      <c r="O371" s="17"/>
      <c r="P371" s="17"/>
      <c r="Q371" s="15"/>
      <c r="R371" s="18"/>
      <c r="S371" s="12"/>
      <c r="U371" s="31" t="str">
        <f t="shared" si="65"/>
        <v/>
      </c>
      <c r="V371" s="26" t="str">
        <f>IF(U371="", "", IF(COUNTIF($U$10:U370, U371)&gt;0, "", MAX($V$8:V370)+1))</f>
        <v/>
      </c>
      <c r="W371" s="26">
        <v>362</v>
      </c>
      <c r="X371" s="31" t="str">
        <f t="shared" si="66"/>
        <v/>
      </c>
      <c r="Y371" s="26" t="str">
        <f t="shared" si="67"/>
        <v/>
      </c>
      <c r="Z371" s="34" t="str">
        <f t="shared" si="68"/>
        <v/>
      </c>
      <c r="AA371" s="26" t="str">
        <f t="shared" si="69"/>
        <v/>
      </c>
      <c r="AC371" s="31" t="str">
        <f t="shared" si="70"/>
        <v/>
      </c>
      <c r="AE371" s="34" t="str">
        <f t="shared" si="71"/>
        <v/>
      </c>
      <c r="AF371" s="7" t="str">
        <f t="shared" si="72"/>
        <v/>
      </c>
      <c r="AG371" s="7" t="str">
        <f t="shared" si="73"/>
        <v/>
      </c>
      <c r="AH371" s="43" t="str">
        <f t="shared" si="74"/>
        <v/>
      </c>
      <c r="AJ371" s="26" t="str">
        <f>IF(B371="", "", IF(OR(M371=$AA$3, N371=$AA$3), MAX($AJ$9:AJ370)+1))</f>
        <v/>
      </c>
      <c r="AL371" s="26" t="str">
        <f t="shared" si="75"/>
        <v/>
      </c>
      <c r="AM371" s="59" t="str">
        <f t="shared" si="76"/>
        <v/>
      </c>
      <c r="AO371" s="26" t="str">
        <f t="shared" si="77"/>
        <v/>
      </c>
      <c r="AP371" s="26" t="str">
        <f>IFERROR(RANK(AO371, $AO$10:$AO$2509, 0)+COUNTIF($AO$10:AO371, AO371)-1, "")</f>
        <v/>
      </c>
    </row>
    <row r="372" spans="1:42" x14ac:dyDescent="0.25">
      <c r="A372" s="12"/>
      <c r="B372" s="14"/>
      <c r="C372" s="15"/>
      <c r="D372" s="79"/>
      <c r="E372" s="16"/>
      <c r="F372" s="15"/>
      <c r="G372" s="15"/>
      <c r="H372" s="15"/>
      <c r="I372" s="15"/>
      <c r="J372" s="15"/>
      <c r="K372" s="17"/>
      <c r="L372" s="17"/>
      <c r="M372" s="17"/>
      <c r="N372" s="17"/>
      <c r="O372" s="17"/>
      <c r="P372" s="17"/>
      <c r="Q372" s="15"/>
      <c r="R372" s="18"/>
      <c r="S372" s="12"/>
      <c r="U372" s="31" t="str">
        <f t="shared" si="65"/>
        <v/>
      </c>
      <c r="V372" s="26" t="str">
        <f>IF(U372="", "", IF(COUNTIF($U$10:U371, U372)&gt;0, "", MAX($V$8:V371)+1))</f>
        <v/>
      </c>
      <c r="W372" s="26">
        <v>363</v>
      </c>
      <c r="X372" s="31" t="str">
        <f t="shared" si="66"/>
        <v/>
      </c>
      <c r="Y372" s="26" t="str">
        <f t="shared" si="67"/>
        <v/>
      </c>
      <c r="Z372" s="34" t="str">
        <f t="shared" si="68"/>
        <v/>
      </c>
      <c r="AA372" s="26" t="str">
        <f t="shared" si="69"/>
        <v/>
      </c>
      <c r="AC372" s="31" t="str">
        <f t="shared" si="70"/>
        <v/>
      </c>
      <c r="AE372" s="34" t="str">
        <f t="shared" si="71"/>
        <v/>
      </c>
      <c r="AF372" s="7" t="str">
        <f t="shared" si="72"/>
        <v/>
      </c>
      <c r="AG372" s="7" t="str">
        <f t="shared" si="73"/>
        <v/>
      </c>
      <c r="AH372" s="43" t="str">
        <f t="shared" si="74"/>
        <v/>
      </c>
      <c r="AJ372" s="26" t="str">
        <f>IF(B372="", "", IF(OR(M372=$AA$3, N372=$AA$3), MAX($AJ$9:AJ371)+1))</f>
        <v/>
      </c>
      <c r="AL372" s="26" t="str">
        <f t="shared" si="75"/>
        <v/>
      </c>
      <c r="AM372" s="59" t="str">
        <f t="shared" si="76"/>
        <v/>
      </c>
      <c r="AO372" s="26" t="str">
        <f t="shared" si="77"/>
        <v/>
      </c>
      <c r="AP372" s="26" t="str">
        <f>IFERROR(RANK(AO372, $AO$10:$AO$2509, 0)+COUNTIF($AO$10:AO372, AO372)-1, "")</f>
        <v/>
      </c>
    </row>
    <row r="373" spans="1:42" x14ac:dyDescent="0.25">
      <c r="A373" s="12"/>
      <c r="B373" s="14"/>
      <c r="C373" s="15"/>
      <c r="D373" s="79"/>
      <c r="E373" s="16"/>
      <c r="F373" s="15"/>
      <c r="G373" s="15"/>
      <c r="H373" s="15"/>
      <c r="I373" s="15"/>
      <c r="J373" s="15"/>
      <c r="K373" s="17"/>
      <c r="L373" s="17"/>
      <c r="M373" s="17"/>
      <c r="N373" s="17"/>
      <c r="O373" s="17"/>
      <c r="P373" s="17"/>
      <c r="Q373" s="15"/>
      <c r="R373" s="18"/>
      <c r="S373" s="12"/>
      <c r="U373" s="31" t="str">
        <f t="shared" si="65"/>
        <v/>
      </c>
      <c r="V373" s="26" t="str">
        <f>IF(U373="", "", IF(COUNTIF($U$10:U372, U373)&gt;0, "", MAX($V$8:V372)+1))</f>
        <v/>
      </c>
      <c r="W373" s="26">
        <v>364</v>
      </c>
      <c r="X373" s="31" t="str">
        <f t="shared" si="66"/>
        <v/>
      </c>
      <c r="Y373" s="26" t="str">
        <f t="shared" si="67"/>
        <v/>
      </c>
      <c r="Z373" s="34" t="str">
        <f t="shared" si="68"/>
        <v/>
      </c>
      <c r="AA373" s="26" t="str">
        <f t="shared" si="69"/>
        <v/>
      </c>
      <c r="AC373" s="31" t="str">
        <f t="shared" si="70"/>
        <v/>
      </c>
      <c r="AE373" s="34" t="str">
        <f t="shared" si="71"/>
        <v/>
      </c>
      <c r="AF373" s="7" t="str">
        <f t="shared" si="72"/>
        <v/>
      </c>
      <c r="AG373" s="7" t="str">
        <f t="shared" si="73"/>
        <v/>
      </c>
      <c r="AH373" s="43" t="str">
        <f t="shared" si="74"/>
        <v/>
      </c>
      <c r="AJ373" s="26" t="str">
        <f>IF(B373="", "", IF(OR(M373=$AA$3, N373=$AA$3), MAX($AJ$9:AJ372)+1))</f>
        <v/>
      </c>
      <c r="AL373" s="26" t="str">
        <f t="shared" si="75"/>
        <v/>
      </c>
      <c r="AM373" s="59" t="str">
        <f t="shared" si="76"/>
        <v/>
      </c>
      <c r="AO373" s="26" t="str">
        <f t="shared" si="77"/>
        <v/>
      </c>
      <c r="AP373" s="26" t="str">
        <f>IFERROR(RANK(AO373, $AO$10:$AO$2509, 0)+COUNTIF($AO$10:AO373, AO373)-1, "")</f>
        <v/>
      </c>
    </row>
    <row r="374" spans="1:42" x14ac:dyDescent="0.25">
      <c r="A374" s="12"/>
      <c r="B374" s="14"/>
      <c r="C374" s="15"/>
      <c r="D374" s="79"/>
      <c r="E374" s="16"/>
      <c r="F374" s="15"/>
      <c r="G374" s="15"/>
      <c r="H374" s="15"/>
      <c r="I374" s="15"/>
      <c r="J374" s="15"/>
      <c r="K374" s="17"/>
      <c r="L374" s="17"/>
      <c r="M374" s="17"/>
      <c r="N374" s="17"/>
      <c r="O374" s="17"/>
      <c r="P374" s="17"/>
      <c r="Q374" s="15"/>
      <c r="R374" s="18"/>
      <c r="S374" s="12"/>
      <c r="U374" s="31" t="str">
        <f t="shared" si="65"/>
        <v/>
      </c>
      <c r="V374" s="26" t="str">
        <f>IF(U374="", "", IF(COUNTIF($U$10:U373, U374)&gt;0, "", MAX($V$8:V373)+1))</f>
        <v/>
      </c>
      <c r="W374" s="26">
        <v>365</v>
      </c>
      <c r="X374" s="31" t="str">
        <f t="shared" si="66"/>
        <v/>
      </c>
      <c r="Y374" s="26" t="str">
        <f t="shared" si="67"/>
        <v/>
      </c>
      <c r="Z374" s="34" t="str">
        <f t="shared" si="68"/>
        <v/>
      </c>
      <c r="AA374" s="26" t="str">
        <f t="shared" si="69"/>
        <v/>
      </c>
      <c r="AC374" s="31" t="str">
        <f t="shared" si="70"/>
        <v/>
      </c>
      <c r="AE374" s="34" t="str">
        <f t="shared" si="71"/>
        <v/>
      </c>
      <c r="AF374" s="7" t="str">
        <f t="shared" si="72"/>
        <v/>
      </c>
      <c r="AG374" s="7" t="str">
        <f t="shared" si="73"/>
        <v/>
      </c>
      <c r="AH374" s="43" t="str">
        <f t="shared" si="74"/>
        <v/>
      </c>
      <c r="AJ374" s="26" t="str">
        <f>IF(B374="", "", IF(OR(M374=$AA$3, N374=$AA$3), MAX($AJ$9:AJ373)+1))</f>
        <v/>
      </c>
      <c r="AL374" s="26" t="str">
        <f t="shared" si="75"/>
        <v/>
      </c>
      <c r="AM374" s="59" t="str">
        <f t="shared" si="76"/>
        <v/>
      </c>
      <c r="AO374" s="26" t="str">
        <f t="shared" si="77"/>
        <v/>
      </c>
      <c r="AP374" s="26" t="str">
        <f>IFERROR(RANK(AO374, $AO$10:$AO$2509, 0)+COUNTIF($AO$10:AO374, AO374)-1, "")</f>
        <v/>
      </c>
    </row>
    <row r="375" spans="1:42" x14ac:dyDescent="0.25">
      <c r="A375" s="12"/>
      <c r="B375" s="14"/>
      <c r="C375" s="15"/>
      <c r="D375" s="79"/>
      <c r="E375" s="16"/>
      <c r="F375" s="15"/>
      <c r="G375" s="15"/>
      <c r="H375" s="15"/>
      <c r="I375" s="15"/>
      <c r="J375" s="15"/>
      <c r="K375" s="17"/>
      <c r="L375" s="17"/>
      <c r="M375" s="17"/>
      <c r="N375" s="17"/>
      <c r="O375" s="17"/>
      <c r="P375" s="17"/>
      <c r="Q375" s="15"/>
      <c r="R375" s="18"/>
      <c r="S375" s="12"/>
      <c r="U375" s="31" t="str">
        <f t="shared" si="65"/>
        <v/>
      </c>
      <c r="V375" s="26" t="str">
        <f>IF(U375="", "", IF(COUNTIF($U$10:U374, U375)&gt;0, "", MAX($V$8:V374)+1))</f>
        <v/>
      </c>
      <c r="W375" s="26">
        <v>366</v>
      </c>
      <c r="X375" s="31" t="str">
        <f t="shared" si="66"/>
        <v/>
      </c>
      <c r="Y375" s="26" t="str">
        <f t="shared" si="67"/>
        <v/>
      </c>
      <c r="Z375" s="34" t="str">
        <f t="shared" si="68"/>
        <v/>
      </c>
      <c r="AA375" s="26" t="str">
        <f t="shared" si="69"/>
        <v/>
      </c>
      <c r="AC375" s="31" t="str">
        <f t="shared" si="70"/>
        <v/>
      </c>
      <c r="AE375" s="34" t="str">
        <f t="shared" si="71"/>
        <v/>
      </c>
      <c r="AF375" s="7" t="str">
        <f t="shared" si="72"/>
        <v/>
      </c>
      <c r="AG375" s="7" t="str">
        <f t="shared" si="73"/>
        <v/>
      </c>
      <c r="AH375" s="43" t="str">
        <f t="shared" si="74"/>
        <v/>
      </c>
      <c r="AJ375" s="26" t="str">
        <f>IF(B375="", "", IF(OR(M375=$AA$3, N375=$AA$3), MAX($AJ$9:AJ374)+1))</f>
        <v/>
      </c>
      <c r="AL375" s="26" t="str">
        <f t="shared" si="75"/>
        <v/>
      </c>
      <c r="AM375" s="59" t="str">
        <f t="shared" si="76"/>
        <v/>
      </c>
      <c r="AO375" s="26" t="str">
        <f t="shared" si="77"/>
        <v/>
      </c>
      <c r="AP375" s="26" t="str">
        <f>IFERROR(RANK(AO375, $AO$10:$AO$2509, 0)+COUNTIF($AO$10:AO375, AO375)-1, "")</f>
        <v/>
      </c>
    </row>
    <row r="376" spans="1:42" x14ac:dyDescent="0.25">
      <c r="A376" s="12"/>
      <c r="B376" s="14"/>
      <c r="C376" s="15"/>
      <c r="D376" s="79"/>
      <c r="E376" s="16"/>
      <c r="F376" s="15"/>
      <c r="G376" s="15"/>
      <c r="H376" s="15"/>
      <c r="I376" s="15"/>
      <c r="J376" s="15"/>
      <c r="K376" s="17"/>
      <c r="L376" s="17"/>
      <c r="M376" s="17"/>
      <c r="N376" s="17"/>
      <c r="O376" s="17"/>
      <c r="P376" s="17"/>
      <c r="Q376" s="15"/>
      <c r="R376" s="18"/>
      <c r="S376" s="12"/>
      <c r="U376" s="31" t="str">
        <f t="shared" si="65"/>
        <v/>
      </c>
      <c r="V376" s="26" t="str">
        <f>IF(U376="", "", IF(COUNTIF($U$10:U375, U376)&gt;0, "", MAX($V$8:V375)+1))</f>
        <v/>
      </c>
      <c r="W376" s="26">
        <v>367</v>
      </c>
      <c r="X376" s="31" t="str">
        <f t="shared" si="66"/>
        <v/>
      </c>
      <c r="Y376" s="26" t="str">
        <f t="shared" si="67"/>
        <v/>
      </c>
      <c r="Z376" s="34" t="str">
        <f t="shared" si="68"/>
        <v/>
      </c>
      <c r="AA376" s="26" t="str">
        <f t="shared" si="69"/>
        <v/>
      </c>
      <c r="AC376" s="31" t="str">
        <f t="shared" si="70"/>
        <v/>
      </c>
      <c r="AE376" s="34" t="str">
        <f t="shared" si="71"/>
        <v/>
      </c>
      <c r="AF376" s="7" t="str">
        <f t="shared" si="72"/>
        <v/>
      </c>
      <c r="AG376" s="7" t="str">
        <f t="shared" si="73"/>
        <v/>
      </c>
      <c r="AH376" s="43" t="str">
        <f t="shared" si="74"/>
        <v/>
      </c>
      <c r="AJ376" s="26" t="str">
        <f>IF(B376="", "", IF(OR(M376=$AA$3, N376=$AA$3), MAX($AJ$9:AJ375)+1))</f>
        <v/>
      </c>
      <c r="AL376" s="26" t="str">
        <f t="shared" si="75"/>
        <v/>
      </c>
      <c r="AM376" s="59" t="str">
        <f t="shared" si="76"/>
        <v/>
      </c>
      <c r="AO376" s="26" t="str">
        <f t="shared" si="77"/>
        <v/>
      </c>
      <c r="AP376" s="26" t="str">
        <f>IFERROR(RANK(AO376, $AO$10:$AO$2509, 0)+COUNTIF($AO$10:AO376, AO376)-1, "")</f>
        <v/>
      </c>
    </row>
    <row r="377" spans="1:42" x14ac:dyDescent="0.25">
      <c r="A377" s="12"/>
      <c r="B377" s="14"/>
      <c r="C377" s="15"/>
      <c r="D377" s="79"/>
      <c r="E377" s="16"/>
      <c r="F377" s="15"/>
      <c r="G377" s="15"/>
      <c r="H377" s="15"/>
      <c r="I377" s="15"/>
      <c r="J377" s="15"/>
      <c r="K377" s="17"/>
      <c r="L377" s="17"/>
      <c r="M377" s="17"/>
      <c r="N377" s="17"/>
      <c r="O377" s="17"/>
      <c r="P377" s="17"/>
      <c r="Q377" s="15"/>
      <c r="R377" s="18"/>
      <c r="S377" s="12"/>
      <c r="U377" s="31" t="str">
        <f t="shared" si="65"/>
        <v/>
      </c>
      <c r="V377" s="26" t="str">
        <f>IF(U377="", "", IF(COUNTIF($U$10:U376, U377)&gt;0, "", MAX($V$8:V376)+1))</f>
        <v/>
      </c>
      <c r="W377" s="26">
        <v>368</v>
      </c>
      <c r="X377" s="31" t="str">
        <f t="shared" si="66"/>
        <v/>
      </c>
      <c r="Y377" s="26" t="str">
        <f t="shared" si="67"/>
        <v/>
      </c>
      <c r="Z377" s="34" t="str">
        <f t="shared" si="68"/>
        <v/>
      </c>
      <c r="AA377" s="26" t="str">
        <f t="shared" si="69"/>
        <v/>
      </c>
      <c r="AC377" s="31" t="str">
        <f t="shared" si="70"/>
        <v/>
      </c>
      <c r="AE377" s="34" t="str">
        <f t="shared" si="71"/>
        <v/>
      </c>
      <c r="AF377" s="7" t="str">
        <f t="shared" si="72"/>
        <v/>
      </c>
      <c r="AG377" s="7" t="str">
        <f t="shared" si="73"/>
        <v/>
      </c>
      <c r="AH377" s="43" t="str">
        <f t="shared" si="74"/>
        <v/>
      </c>
      <c r="AJ377" s="26" t="str">
        <f>IF(B377="", "", IF(OR(M377=$AA$3, N377=$AA$3), MAX($AJ$9:AJ376)+1))</f>
        <v/>
      </c>
      <c r="AL377" s="26" t="str">
        <f t="shared" si="75"/>
        <v/>
      </c>
      <c r="AM377" s="59" t="str">
        <f t="shared" si="76"/>
        <v/>
      </c>
      <c r="AO377" s="26" t="str">
        <f t="shared" si="77"/>
        <v/>
      </c>
      <c r="AP377" s="26" t="str">
        <f>IFERROR(RANK(AO377, $AO$10:$AO$2509, 0)+COUNTIF($AO$10:AO377, AO377)-1, "")</f>
        <v/>
      </c>
    </row>
    <row r="378" spans="1:42" x14ac:dyDescent="0.25">
      <c r="A378" s="12"/>
      <c r="B378" s="14"/>
      <c r="C378" s="15"/>
      <c r="D378" s="79"/>
      <c r="E378" s="16"/>
      <c r="F378" s="15"/>
      <c r="G378" s="15"/>
      <c r="H378" s="15"/>
      <c r="I378" s="15"/>
      <c r="J378" s="15"/>
      <c r="K378" s="17"/>
      <c r="L378" s="17"/>
      <c r="M378" s="17"/>
      <c r="N378" s="17"/>
      <c r="O378" s="17"/>
      <c r="P378" s="17"/>
      <c r="Q378" s="15"/>
      <c r="R378" s="18"/>
      <c r="S378" s="12"/>
      <c r="U378" s="31" t="str">
        <f t="shared" si="65"/>
        <v/>
      </c>
      <c r="V378" s="26" t="str">
        <f>IF(U378="", "", IF(COUNTIF($U$10:U377, U378)&gt;0, "", MAX($V$8:V377)+1))</f>
        <v/>
      </c>
      <c r="W378" s="26">
        <v>369</v>
      </c>
      <c r="X378" s="31" t="str">
        <f t="shared" si="66"/>
        <v/>
      </c>
      <c r="Y378" s="26" t="str">
        <f t="shared" si="67"/>
        <v/>
      </c>
      <c r="Z378" s="34" t="str">
        <f t="shared" si="68"/>
        <v/>
      </c>
      <c r="AA378" s="26" t="str">
        <f t="shared" si="69"/>
        <v/>
      </c>
      <c r="AC378" s="31" t="str">
        <f t="shared" si="70"/>
        <v/>
      </c>
      <c r="AE378" s="34" t="str">
        <f t="shared" si="71"/>
        <v/>
      </c>
      <c r="AF378" s="7" t="str">
        <f t="shared" si="72"/>
        <v/>
      </c>
      <c r="AG378" s="7" t="str">
        <f t="shared" si="73"/>
        <v/>
      </c>
      <c r="AH378" s="43" t="str">
        <f t="shared" si="74"/>
        <v/>
      </c>
      <c r="AJ378" s="26" t="str">
        <f>IF(B378="", "", IF(OR(M378=$AA$3, N378=$AA$3), MAX($AJ$9:AJ377)+1))</f>
        <v/>
      </c>
      <c r="AL378" s="26" t="str">
        <f t="shared" si="75"/>
        <v/>
      </c>
      <c r="AM378" s="59" t="str">
        <f t="shared" si="76"/>
        <v/>
      </c>
      <c r="AO378" s="26" t="str">
        <f t="shared" si="77"/>
        <v/>
      </c>
      <c r="AP378" s="26" t="str">
        <f>IFERROR(RANK(AO378, $AO$10:$AO$2509, 0)+COUNTIF($AO$10:AO378, AO378)-1, "")</f>
        <v/>
      </c>
    </row>
    <row r="379" spans="1:42" x14ac:dyDescent="0.25">
      <c r="A379" s="12"/>
      <c r="B379" s="14"/>
      <c r="C379" s="15"/>
      <c r="D379" s="79"/>
      <c r="E379" s="16"/>
      <c r="F379" s="15"/>
      <c r="G379" s="15"/>
      <c r="H379" s="15"/>
      <c r="I379" s="15"/>
      <c r="J379" s="15"/>
      <c r="K379" s="17"/>
      <c r="L379" s="17"/>
      <c r="M379" s="17"/>
      <c r="N379" s="17"/>
      <c r="O379" s="17"/>
      <c r="P379" s="17"/>
      <c r="Q379" s="15"/>
      <c r="R379" s="18"/>
      <c r="S379" s="12"/>
      <c r="U379" s="31" t="str">
        <f t="shared" si="65"/>
        <v/>
      </c>
      <c r="V379" s="26" t="str">
        <f>IF(U379="", "", IF(COUNTIF($U$10:U378, U379)&gt;0, "", MAX($V$8:V378)+1))</f>
        <v/>
      </c>
      <c r="W379" s="26">
        <v>370</v>
      </c>
      <c r="X379" s="31" t="str">
        <f t="shared" si="66"/>
        <v/>
      </c>
      <c r="Y379" s="26" t="str">
        <f t="shared" si="67"/>
        <v/>
      </c>
      <c r="Z379" s="34" t="str">
        <f t="shared" si="68"/>
        <v/>
      </c>
      <c r="AA379" s="26" t="str">
        <f t="shared" si="69"/>
        <v/>
      </c>
      <c r="AC379" s="31" t="str">
        <f t="shared" si="70"/>
        <v/>
      </c>
      <c r="AE379" s="34" t="str">
        <f t="shared" si="71"/>
        <v/>
      </c>
      <c r="AF379" s="7" t="str">
        <f t="shared" si="72"/>
        <v/>
      </c>
      <c r="AG379" s="7" t="str">
        <f t="shared" si="73"/>
        <v/>
      </c>
      <c r="AH379" s="43" t="str">
        <f t="shared" si="74"/>
        <v/>
      </c>
      <c r="AJ379" s="26" t="str">
        <f>IF(B379="", "", IF(OR(M379=$AA$3, N379=$AA$3), MAX($AJ$9:AJ378)+1))</f>
        <v/>
      </c>
      <c r="AL379" s="26" t="str">
        <f t="shared" si="75"/>
        <v/>
      </c>
      <c r="AM379" s="59" t="str">
        <f t="shared" si="76"/>
        <v/>
      </c>
      <c r="AO379" s="26" t="str">
        <f t="shared" si="77"/>
        <v/>
      </c>
      <c r="AP379" s="26" t="str">
        <f>IFERROR(RANK(AO379, $AO$10:$AO$2509, 0)+COUNTIF($AO$10:AO379, AO379)-1, "")</f>
        <v/>
      </c>
    </row>
    <row r="380" spans="1:42" x14ac:dyDescent="0.25">
      <c r="A380" s="12"/>
      <c r="B380" s="14"/>
      <c r="C380" s="15"/>
      <c r="D380" s="79"/>
      <c r="E380" s="16"/>
      <c r="F380" s="15"/>
      <c r="G380" s="15"/>
      <c r="H380" s="15"/>
      <c r="I380" s="15"/>
      <c r="J380" s="15"/>
      <c r="K380" s="17"/>
      <c r="L380" s="17"/>
      <c r="M380" s="17"/>
      <c r="N380" s="17"/>
      <c r="O380" s="17"/>
      <c r="P380" s="17"/>
      <c r="Q380" s="15"/>
      <c r="R380" s="18"/>
      <c r="S380" s="12"/>
      <c r="U380" s="31" t="str">
        <f t="shared" si="65"/>
        <v/>
      </c>
      <c r="V380" s="26" t="str">
        <f>IF(U380="", "", IF(COUNTIF($U$10:U379, U380)&gt;0, "", MAX($V$8:V379)+1))</f>
        <v/>
      </c>
      <c r="W380" s="26">
        <v>371</v>
      </c>
      <c r="X380" s="31" t="str">
        <f t="shared" si="66"/>
        <v/>
      </c>
      <c r="Y380" s="26" t="str">
        <f t="shared" si="67"/>
        <v/>
      </c>
      <c r="Z380" s="34" t="str">
        <f t="shared" si="68"/>
        <v/>
      </c>
      <c r="AA380" s="26" t="str">
        <f t="shared" si="69"/>
        <v/>
      </c>
      <c r="AC380" s="31" t="str">
        <f t="shared" si="70"/>
        <v/>
      </c>
      <c r="AE380" s="34" t="str">
        <f t="shared" si="71"/>
        <v/>
      </c>
      <c r="AF380" s="7" t="str">
        <f t="shared" si="72"/>
        <v/>
      </c>
      <c r="AG380" s="7" t="str">
        <f t="shared" si="73"/>
        <v/>
      </c>
      <c r="AH380" s="43" t="str">
        <f t="shared" si="74"/>
        <v/>
      </c>
      <c r="AJ380" s="26" t="str">
        <f>IF(B380="", "", IF(OR(M380=$AA$3, N380=$AA$3), MAX($AJ$9:AJ379)+1))</f>
        <v/>
      </c>
      <c r="AL380" s="26" t="str">
        <f t="shared" si="75"/>
        <v/>
      </c>
      <c r="AM380" s="59" t="str">
        <f t="shared" si="76"/>
        <v/>
      </c>
      <c r="AO380" s="26" t="str">
        <f t="shared" si="77"/>
        <v/>
      </c>
      <c r="AP380" s="26" t="str">
        <f>IFERROR(RANK(AO380, $AO$10:$AO$2509, 0)+COUNTIF($AO$10:AO380, AO380)-1, "")</f>
        <v/>
      </c>
    </row>
    <row r="381" spans="1:42" x14ac:dyDescent="0.25">
      <c r="A381" s="12"/>
      <c r="B381" s="14"/>
      <c r="C381" s="15"/>
      <c r="D381" s="79"/>
      <c r="E381" s="16"/>
      <c r="F381" s="15"/>
      <c r="G381" s="15"/>
      <c r="H381" s="15"/>
      <c r="I381" s="15"/>
      <c r="J381" s="15"/>
      <c r="K381" s="17"/>
      <c r="L381" s="17"/>
      <c r="M381" s="17"/>
      <c r="N381" s="17"/>
      <c r="O381" s="17"/>
      <c r="P381" s="17"/>
      <c r="Q381" s="15"/>
      <c r="R381" s="18"/>
      <c r="S381" s="12"/>
      <c r="U381" s="31" t="str">
        <f t="shared" si="65"/>
        <v/>
      </c>
      <c r="V381" s="26" t="str">
        <f>IF(U381="", "", IF(COUNTIF($U$10:U380, U381)&gt;0, "", MAX($V$8:V380)+1))</f>
        <v/>
      </c>
      <c r="W381" s="26">
        <v>372</v>
      </c>
      <c r="X381" s="31" t="str">
        <f t="shared" si="66"/>
        <v/>
      </c>
      <c r="Y381" s="26" t="str">
        <f t="shared" si="67"/>
        <v/>
      </c>
      <c r="Z381" s="34" t="str">
        <f t="shared" si="68"/>
        <v/>
      </c>
      <c r="AA381" s="26" t="str">
        <f t="shared" si="69"/>
        <v/>
      </c>
      <c r="AC381" s="31" t="str">
        <f t="shared" si="70"/>
        <v/>
      </c>
      <c r="AE381" s="34" t="str">
        <f t="shared" si="71"/>
        <v/>
      </c>
      <c r="AF381" s="7" t="str">
        <f t="shared" si="72"/>
        <v/>
      </c>
      <c r="AG381" s="7" t="str">
        <f t="shared" si="73"/>
        <v/>
      </c>
      <c r="AH381" s="43" t="str">
        <f t="shared" si="74"/>
        <v/>
      </c>
      <c r="AJ381" s="26" t="str">
        <f>IF(B381="", "", IF(OR(M381=$AA$3, N381=$AA$3), MAX($AJ$9:AJ380)+1))</f>
        <v/>
      </c>
      <c r="AL381" s="26" t="str">
        <f t="shared" si="75"/>
        <v/>
      </c>
      <c r="AM381" s="59" t="str">
        <f t="shared" si="76"/>
        <v/>
      </c>
      <c r="AO381" s="26" t="str">
        <f t="shared" si="77"/>
        <v/>
      </c>
      <c r="AP381" s="26" t="str">
        <f>IFERROR(RANK(AO381, $AO$10:$AO$2509, 0)+COUNTIF($AO$10:AO381, AO381)-1, "")</f>
        <v/>
      </c>
    </row>
    <row r="382" spans="1:42" x14ac:dyDescent="0.25">
      <c r="A382" s="12"/>
      <c r="B382" s="14"/>
      <c r="C382" s="15"/>
      <c r="D382" s="79"/>
      <c r="E382" s="16"/>
      <c r="F382" s="15"/>
      <c r="G382" s="15"/>
      <c r="H382" s="15"/>
      <c r="I382" s="15"/>
      <c r="J382" s="15"/>
      <c r="K382" s="17"/>
      <c r="L382" s="17"/>
      <c r="M382" s="17"/>
      <c r="N382" s="17"/>
      <c r="O382" s="17"/>
      <c r="P382" s="17"/>
      <c r="Q382" s="15"/>
      <c r="R382" s="18"/>
      <c r="S382" s="12"/>
      <c r="U382" s="31" t="str">
        <f t="shared" si="65"/>
        <v/>
      </c>
      <c r="V382" s="26" t="str">
        <f>IF(U382="", "", IF(COUNTIF($U$10:U381, U382)&gt;0, "", MAX($V$8:V381)+1))</f>
        <v/>
      </c>
      <c r="W382" s="26">
        <v>373</v>
      </c>
      <c r="X382" s="31" t="str">
        <f t="shared" si="66"/>
        <v/>
      </c>
      <c r="Y382" s="26" t="str">
        <f t="shared" si="67"/>
        <v/>
      </c>
      <c r="Z382" s="34" t="str">
        <f t="shared" si="68"/>
        <v/>
      </c>
      <c r="AA382" s="26" t="str">
        <f t="shared" si="69"/>
        <v/>
      </c>
      <c r="AC382" s="31" t="str">
        <f t="shared" si="70"/>
        <v/>
      </c>
      <c r="AE382" s="34" t="str">
        <f t="shared" si="71"/>
        <v/>
      </c>
      <c r="AF382" s="7" t="str">
        <f t="shared" si="72"/>
        <v/>
      </c>
      <c r="AG382" s="7" t="str">
        <f t="shared" si="73"/>
        <v/>
      </c>
      <c r="AH382" s="43" t="str">
        <f t="shared" si="74"/>
        <v/>
      </c>
      <c r="AJ382" s="26" t="str">
        <f>IF(B382="", "", IF(OR(M382=$AA$3, N382=$AA$3), MAX($AJ$9:AJ381)+1))</f>
        <v/>
      </c>
      <c r="AL382" s="26" t="str">
        <f t="shared" si="75"/>
        <v/>
      </c>
      <c r="AM382" s="59" t="str">
        <f t="shared" si="76"/>
        <v/>
      </c>
      <c r="AO382" s="26" t="str">
        <f t="shared" si="77"/>
        <v/>
      </c>
      <c r="AP382" s="26" t="str">
        <f>IFERROR(RANK(AO382, $AO$10:$AO$2509, 0)+COUNTIF($AO$10:AO382, AO382)-1, "")</f>
        <v/>
      </c>
    </row>
    <row r="383" spans="1:42" x14ac:dyDescent="0.25">
      <c r="A383" s="12"/>
      <c r="B383" s="14"/>
      <c r="C383" s="15"/>
      <c r="D383" s="79"/>
      <c r="E383" s="16"/>
      <c r="F383" s="15"/>
      <c r="G383" s="15"/>
      <c r="H383" s="15"/>
      <c r="I383" s="15"/>
      <c r="J383" s="15"/>
      <c r="K383" s="17"/>
      <c r="L383" s="17"/>
      <c r="M383" s="17"/>
      <c r="N383" s="17"/>
      <c r="O383" s="17"/>
      <c r="P383" s="17"/>
      <c r="Q383" s="15"/>
      <c r="R383" s="18"/>
      <c r="S383" s="12"/>
      <c r="U383" s="31" t="str">
        <f t="shared" si="65"/>
        <v/>
      </c>
      <c r="V383" s="26" t="str">
        <f>IF(U383="", "", IF(COUNTIF($U$10:U382, U383)&gt;0, "", MAX($V$8:V382)+1))</f>
        <v/>
      </c>
      <c r="W383" s="26">
        <v>374</v>
      </c>
      <c r="X383" s="31" t="str">
        <f t="shared" si="66"/>
        <v/>
      </c>
      <c r="Y383" s="26" t="str">
        <f t="shared" si="67"/>
        <v/>
      </c>
      <c r="Z383" s="34" t="str">
        <f t="shared" si="68"/>
        <v/>
      </c>
      <c r="AA383" s="26" t="str">
        <f t="shared" si="69"/>
        <v/>
      </c>
      <c r="AC383" s="31" t="str">
        <f t="shared" si="70"/>
        <v/>
      </c>
      <c r="AE383" s="34" t="str">
        <f t="shared" si="71"/>
        <v/>
      </c>
      <c r="AF383" s="7" t="str">
        <f t="shared" si="72"/>
        <v/>
      </c>
      <c r="AG383" s="7" t="str">
        <f t="shared" si="73"/>
        <v/>
      </c>
      <c r="AH383" s="43" t="str">
        <f t="shared" si="74"/>
        <v/>
      </c>
      <c r="AJ383" s="26" t="str">
        <f>IF(B383="", "", IF(OR(M383=$AA$3, N383=$AA$3), MAX($AJ$9:AJ382)+1))</f>
        <v/>
      </c>
      <c r="AL383" s="26" t="str">
        <f t="shared" si="75"/>
        <v/>
      </c>
      <c r="AM383" s="59" t="str">
        <f t="shared" si="76"/>
        <v/>
      </c>
      <c r="AO383" s="26" t="str">
        <f t="shared" si="77"/>
        <v/>
      </c>
      <c r="AP383" s="26" t="str">
        <f>IFERROR(RANK(AO383, $AO$10:$AO$2509, 0)+COUNTIF($AO$10:AO383, AO383)-1, "")</f>
        <v/>
      </c>
    </row>
    <row r="384" spans="1:42" x14ac:dyDescent="0.25">
      <c r="A384" s="12"/>
      <c r="B384" s="14"/>
      <c r="C384" s="15"/>
      <c r="D384" s="79"/>
      <c r="E384" s="16"/>
      <c r="F384" s="15"/>
      <c r="G384" s="15"/>
      <c r="H384" s="15"/>
      <c r="I384" s="15"/>
      <c r="J384" s="15"/>
      <c r="K384" s="17"/>
      <c r="L384" s="17"/>
      <c r="M384" s="17"/>
      <c r="N384" s="17"/>
      <c r="O384" s="17"/>
      <c r="P384" s="17"/>
      <c r="Q384" s="15"/>
      <c r="R384" s="18"/>
      <c r="S384" s="12"/>
      <c r="U384" s="31" t="str">
        <f t="shared" si="65"/>
        <v/>
      </c>
      <c r="V384" s="26" t="str">
        <f>IF(U384="", "", IF(COUNTIF($U$10:U383, U384)&gt;0, "", MAX($V$8:V383)+1))</f>
        <v/>
      </c>
      <c r="W384" s="26">
        <v>375</v>
      </c>
      <c r="X384" s="31" t="str">
        <f t="shared" si="66"/>
        <v/>
      </c>
      <c r="Y384" s="26" t="str">
        <f t="shared" si="67"/>
        <v/>
      </c>
      <c r="Z384" s="34" t="str">
        <f t="shared" si="68"/>
        <v/>
      </c>
      <c r="AA384" s="26" t="str">
        <f t="shared" si="69"/>
        <v/>
      </c>
      <c r="AC384" s="31" t="str">
        <f t="shared" si="70"/>
        <v/>
      </c>
      <c r="AE384" s="34" t="str">
        <f t="shared" si="71"/>
        <v/>
      </c>
      <c r="AF384" s="7" t="str">
        <f t="shared" si="72"/>
        <v/>
      </c>
      <c r="AG384" s="7" t="str">
        <f t="shared" si="73"/>
        <v/>
      </c>
      <c r="AH384" s="43" t="str">
        <f t="shared" si="74"/>
        <v/>
      </c>
      <c r="AJ384" s="26" t="str">
        <f>IF(B384="", "", IF(OR(M384=$AA$3, N384=$AA$3), MAX($AJ$9:AJ383)+1))</f>
        <v/>
      </c>
      <c r="AL384" s="26" t="str">
        <f t="shared" si="75"/>
        <v/>
      </c>
      <c r="AM384" s="59" t="str">
        <f t="shared" si="76"/>
        <v/>
      </c>
      <c r="AO384" s="26" t="str">
        <f t="shared" si="77"/>
        <v/>
      </c>
      <c r="AP384" s="26" t="str">
        <f>IFERROR(RANK(AO384, $AO$10:$AO$2509, 0)+COUNTIF($AO$10:AO384, AO384)-1, "")</f>
        <v/>
      </c>
    </row>
    <row r="385" spans="1:42" x14ac:dyDescent="0.25">
      <c r="A385" s="12"/>
      <c r="B385" s="14"/>
      <c r="C385" s="15"/>
      <c r="D385" s="79"/>
      <c r="E385" s="16"/>
      <c r="F385" s="15"/>
      <c r="G385" s="15"/>
      <c r="H385" s="15"/>
      <c r="I385" s="15"/>
      <c r="J385" s="15"/>
      <c r="K385" s="17"/>
      <c r="L385" s="17"/>
      <c r="M385" s="17"/>
      <c r="N385" s="17"/>
      <c r="O385" s="17"/>
      <c r="P385" s="17"/>
      <c r="Q385" s="15"/>
      <c r="R385" s="18"/>
      <c r="S385" s="12"/>
      <c r="U385" s="31" t="str">
        <f t="shared" si="65"/>
        <v/>
      </c>
      <c r="V385" s="26" t="str">
        <f>IF(U385="", "", IF(COUNTIF($U$10:U384, U385)&gt;0, "", MAX($V$8:V384)+1))</f>
        <v/>
      </c>
      <c r="W385" s="26">
        <v>376</v>
      </c>
      <c r="X385" s="31" t="str">
        <f t="shared" si="66"/>
        <v/>
      </c>
      <c r="Y385" s="26" t="str">
        <f t="shared" si="67"/>
        <v/>
      </c>
      <c r="Z385" s="34" t="str">
        <f t="shared" si="68"/>
        <v/>
      </c>
      <c r="AA385" s="26" t="str">
        <f t="shared" si="69"/>
        <v/>
      </c>
      <c r="AC385" s="31" t="str">
        <f t="shared" si="70"/>
        <v/>
      </c>
      <c r="AE385" s="34" t="str">
        <f t="shared" si="71"/>
        <v/>
      </c>
      <c r="AF385" s="7" t="str">
        <f t="shared" si="72"/>
        <v/>
      </c>
      <c r="AG385" s="7" t="str">
        <f t="shared" si="73"/>
        <v/>
      </c>
      <c r="AH385" s="43" t="str">
        <f t="shared" si="74"/>
        <v/>
      </c>
      <c r="AJ385" s="26" t="str">
        <f>IF(B385="", "", IF(OR(M385=$AA$3, N385=$AA$3), MAX($AJ$9:AJ384)+1))</f>
        <v/>
      </c>
      <c r="AL385" s="26" t="str">
        <f t="shared" si="75"/>
        <v/>
      </c>
      <c r="AM385" s="59" t="str">
        <f t="shared" si="76"/>
        <v/>
      </c>
      <c r="AO385" s="26" t="str">
        <f t="shared" si="77"/>
        <v/>
      </c>
      <c r="AP385" s="26" t="str">
        <f>IFERROR(RANK(AO385, $AO$10:$AO$2509, 0)+COUNTIF($AO$10:AO385, AO385)-1, "")</f>
        <v/>
      </c>
    </row>
    <row r="386" spans="1:42" x14ac:dyDescent="0.25">
      <c r="A386" s="12"/>
      <c r="B386" s="14"/>
      <c r="C386" s="15"/>
      <c r="D386" s="79"/>
      <c r="E386" s="16"/>
      <c r="F386" s="15"/>
      <c r="G386" s="15"/>
      <c r="H386" s="15"/>
      <c r="I386" s="15"/>
      <c r="J386" s="15"/>
      <c r="K386" s="17"/>
      <c r="L386" s="17"/>
      <c r="M386" s="17"/>
      <c r="N386" s="17"/>
      <c r="O386" s="17"/>
      <c r="P386" s="17"/>
      <c r="Q386" s="15"/>
      <c r="R386" s="18"/>
      <c r="S386" s="12"/>
      <c r="U386" s="31" t="str">
        <f t="shared" si="65"/>
        <v/>
      </c>
      <c r="V386" s="26" t="str">
        <f>IF(U386="", "", IF(COUNTIF($U$10:U385, U386)&gt;0, "", MAX($V$8:V385)+1))</f>
        <v/>
      </c>
      <c r="W386" s="26">
        <v>377</v>
      </c>
      <c r="X386" s="31" t="str">
        <f t="shared" si="66"/>
        <v/>
      </c>
      <c r="Y386" s="26" t="str">
        <f t="shared" si="67"/>
        <v/>
      </c>
      <c r="Z386" s="34" t="str">
        <f t="shared" si="68"/>
        <v/>
      </c>
      <c r="AA386" s="26" t="str">
        <f t="shared" si="69"/>
        <v/>
      </c>
      <c r="AC386" s="31" t="str">
        <f t="shared" si="70"/>
        <v/>
      </c>
      <c r="AE386" s="34" t="str">
        <f t="shared" si="71"/>
        <v/>
      </c>
      <c r="AF386" s="7" t="str">
        <f t="shared" si="72"/>
        <v/>
      </c>
      <c r="AG386" s="7" t="str">
        <f t="shared" si="73"/>
        <v/>
      </c>
      <c r="AH386" s="43" t="str">
        <f t="shared" si="74"/>
        <v/>
      </c>
      <c r="AJ386" s="26" t="str">
        <f>IF(B386="", "", IF(OR(M386=$AA$3, N386=$AA$3), MAX($AJ$9:AJ385)+1))</f>
        <v/>
      </c>
      <c r="AL386" s="26" t="str">
        <f t="shared" si="75"/>
        <v/>
      </c>
      <c r="AM386" s="59" t="str">
        <f t="shared" si="76"/>
        <v/>
      </c>
      <c r="AO386" s="26" t="str">
        <f t="shared" si="77"/>
        <v/>
      </c>
      <c r="AP386" s="26" t="str">
        <f>IFERROR(RANK(AO386, $AO$10:$AO$2509, 0)+COUNTIF($AO$10:AO386, AO386)-1, "")</f>
        <v/>
      </c>
    </row>
    <row r="387" spans="1:42" x14ac:dyDescent="0.25">
      <c r="A387" s="12"/>
      <c r="B387" s="14"/>
      <c r="C387" s="15"/>
      <c r="D387" s="79"/>
      <c r="E387" s="16"/>
      <c r="F387" s="15"/>
      <c r="G387" s="15"/>
      <c r="H387" s="15"/>
      <c r="I387" s="15"/>
      <c r="J387" s="15"/>
      <c r="K387" s="17"/>
      <c r="L387" s="17"/>
      <c r="M387" s="17"/>
      <c r="N387" s="17"/>
      <c r="O387" s="17"/>
      <c r="P387" s="17"/>
      <c r="Q387" s="15"/>
      <c r="R387" s="18"/>
      <c r="S387" s="12"/>
      <c r="U387" s="31" t="str">
        <f t="shared" si="65"/>
        <v/>
      </c>
      <c r="V387" s="26" t="str">
        <f>IF(U387="", "", IF(COUNTIF($U$10:U386, U387)&gt;0, "", MAX($V$8:V386)+1))</f>
        <v/>
      </c>
      <c r="W387" s="26">
        <v>378</v>
      </c>
      <c r="X387" s="31" t="str">
        <f t="shared" si="66"/>
        <v/>
      </c>
      <c r="Y387" s="26" t="str">
        <f t="shared" si="67"/>
        <v/>
      </c>
      <c r="Z387" s="34" t="str">
        <f t="shared" si="68"/>
        <v/>
      </c>
      <c r="AA387" s="26" t="str">
        <f t="shared" si="69"/>
        <v/>
      </c>
      <c r="AC387" s="31" t="str">
        <f t="shared" si="70"/>
        <v/>
      </c>
      <c r="AE387" s="34" t="str">
        <f t="shared" si="71"/>
        <v/>
      </c>
      <c r="AF387" s="7" t="str">
        <f t="shared" si="72"/>
        <v/>
      </c>
      <c r="AG387" s="7" t="str">
        <f t="shared" si="73"/>
        <v/>
      </c>
      <c r="AH387" s="43" t="str">
        <f t="shared" si="74"/>
        <v/>
      </c>
      <c r="AJ387" s="26" t="str">
        <f>IF(B387="", "", IF(OR(M387=$AA$3, N387=$AA$3), MAX($AJ$9:AJ386)+1))</f>
        <v/>
      </c>
      <c r="AL387" s="26" t="str">
        <f t="shared" si="75"/>
        <v/>
      </c>
      <c r="AM387" s="59" t="str">
        <f t="shared" si="76"/>
        <v/>
      </c>
      <c r="AO387" s="26" t="str">
        <f t="shared" si="77"/>
        <v/>
      </c>
      <c r="AP387" s="26" t="str">
        <f>IFERROR(RANK(AO387, $AO$10:$AO$2509, 0)+COUNTIF($AO$10:AO387, AO387)-1, "")</f>
        <v/>
      </c>
    </row>
    <row r="388" spans="1:42" x14ac:dyDescent="0.25">
      <c r="A388" s="12"/>
      <c r="B388" s="14"/>
      <c r="C388" s="15"/>
      <c r="D388" s="79"/>
      <c r="E388" s="16"/>
      <c r="F388" s="15"/>
      <c r="G388" s="15"/>
      <c r="H388" s="15"/>
      <c r="I388" s="15"/>
      <c r="J388" s="15"/>
      <c r="K388" s="17"/>
      <c r="L388" s="17"/>
      <c r="M388" s="17"/>
      <c r="N388" s="17"/>
      <c r="O388" s="17"/>
      <c r="P388" s="17"/>
      <c r="Q388" s="15"/>
      <c r="R388" s="18"/>
      <c r="S388" s="12"/>
      <c r="U388" s="31" t="str">
        <f t="shared" si="65"/>
        <v/>
      </c>
      <c r="V388" s="26" t="str">
        <f>IF(U388="", "", IF(COUNTIF($U$10:U387, U388)&gt;0, "", MAX($V$8:V387)+1))</f>
        <v/>
      </c>
      <c r="W388" s="26">
        <v>379</v>
      </c>
      <c r="X388" s="31" t="str">
        <f t="shared" si="66"/>
        <v/>
      </c>
      <c r="Y388" s="26" t="str">
        <f t="shared" si="67"/>
        <v/>
      </c>
      <c r="Z388" s="34" t="str">
        <f t="shared" si="68"/>
        <v/>
      </c>
      <c r="AA388" s="26" t="str">
        <f t="shared" si="69"/>
        <v/>
      </c>
      <c r="AC388" s="31" t="str">
        <f t="shared" si="70"/>
        <v/>
      </c>
      <c r="AE388" s="34" t="str">
        <f t="shared" si="71"/>
        <v/>
      </c>
      <c r="AF388" s="7" t="str">
        <f t="shared" si="72"/>
        <v/>
      </c>
      <c r="AG388" s="7" t="str">
        <f t="shared" si="73"/>
        <v/>
      </c>
      <c r="AH388" s="43" t="str">
        <f t="shared" si="74"/>
        <v/>
      </c>
      <c r="AJ388" s="26" t="str">
        <f>IF(B388="", "", IF(OR(M388=$AA$3, N388=$AA$3), MAX($AJ$9:AJ387)+1))</f>
        <v/>
      </c>
      <c r="AL388" s="26" t="str">
        <f t="shared" si="75"/>
        <v/>
      </c>
      <c r="AM388" s="59" t="str">
        <f t="shared" si="76"/>
        <v/>
      </c>
      <c r="AO388" s="26" t="str">
        <f t="shared" si="77"/>
        <v/>
      </c>
      <c r="AP388" s="26" t="str">
        <f>IFERROR(RANK(AO388, $AO$10:$AO$2509, 0)+COUNTIF($AO$10:AO388, AO388)-1, "")</f>
        <v/>
      </c>
    </row>
    <row r="389" spans="1:42" x14ac:dyDescent="0.25">
      <c r="A389" s="12"/>
      <c r="B389" s="14"/>
      <c r="C389" s="15"/>
      <c r="D389" s="79"/>
      <c r="E389" s="16"/>
      <c r="F389" s="15"/>
      <c r="G389" s="15"/>
      <c r="H389" s="15"/>
      <c r="I389" s="15"/>
      <c r="J389" s="15"/>
      <c r="K389" s="17"/>
      <c r="L389" s="17"/>
      <c r="M389" s="17"/>
      <c r="N389" s="17"/>
      <c r="O389" s="17"/>
      <c r="P389" s="17"/>
      <c r="Q389" s="15"/>
      <c r="R389" s="18"/>
      <c r="S389" s="12"/>
      <c r="U389" s="31" t="str">
        <f t="shared" si="65"/>
        <v/>
      </c>
      <c r="V389" s="26" t="str">
        <f>IF(U389="", "", IF(COUNTIF($U$10:U388, U389)&gt;0, "", MAX($V$8:V388)+1))</f>
        <v/>
      </c>
      <c r="W389" s="26">
        <v>380</v>
      </c>
      <c r="X389" s="31" t="str">
        <f t="shared" si="66"/>
        <v/>
      </c>
      <c r="Y389" s="26" t="str">
        <f t="shared" si="67"/>
        <v/>
      </c>
      <c r="Z389" s="34" t="str">
        <f t="shared" si="68"/>
        <v/>
      </c>
      <c r="AA389" s="26" t="str">
        <f t="shared" si="69"/>
        <v/>
      </c>
      <c r="AC389" s="31" t="str">
        <f t="shared" si="70"/>
        <v/>
      </c>
      <c r="AE389" s="34" t="str">
        <f t="shared" si="71"/>
        <v/>
      </c>
      <c r="AF389" s="7" t="str">
        <f t="shared" si="72"/>
        <v/>
      </c>
      <c r="AG389" s="7" t="str">
        <f t="shared" si="73"/>
        <v/>
      </c>
      <c r="AH389" s="43" t="str">
        <f t="shared" si="74"/>
        <v/>
      </c>
      <c r="AJ389" s="26" t="str">
        <f>IF(B389="", "", IF(OR(M389=$AA$3, N389=$AA$3), MAX($AJ$9:AJ388)+1))</f>
        <v/>
      </c>
      <c r="AL389" s="26" t="str">
        <f t="shared" si="75"/>
        <v/>
      </c>
      <c r="AM389" s="59" t="str">
        <f t="shared" si="76"/>
        <v/>
      </c>
      <c r="AO389" s="26" t="str">
        <f t="shared" si="77"/>
        <v/>
      </c>
      <c r="AP389" s="26" t="str">
        <f>IFERROR(RANK(AO389, $AO$10:$AO$2509, 0)+COUNTIF($AO$10:AO389, AO389)-1, "")</f>
        <v/>
      </c>
    </row>
    <row r="390" spans="1:42" x14ac:dyDescent="0.25">
      <c r="A390" s="12"/>
      <c r="B390" s="14"/>
      <c r="C390" s="15"/>
      <c r="D390" s="79"/>
      <c r="E390" s="16"/>
      <c r="F390" s="15"/>
      <c r="G390" s="15"/>
      <c r="H390" s="15"/>
      <c r="I390" s="15"/>
      <c r="J390" s="15"/>
      <c r="K390" s="17"/>
      <c r="L390" s="17"/>
      <c r="M390" s="17"/>
      <c r="N390" s="17"/>
      <c r="O390" s="17"/>
      <c r="P390" s="17"/>
      <c r="Q390" s="15"/>
      <c r="R390" s="18"/>
      <c r="S390" s="12"/>
      <c r="U390" s="31" t="str">
        <f t="shared" si="65"/>
        <v/>
      </c>
      <c r="V390" s="26" t="str">
        <f>IF(U390="", "", IF(COUNTIF($U$10:U389, U390)&gt;0, "", MAX($V$8:V389)+1))</f>
        <v/>
      </c>
      <c r="W390" s="26">
        <v>381</v>
      </c>
      <c r="X390" s="31" t="str">
        <f t="shared" si="66"/>
        <v/>
      </c>
      <c r="Y390" s="26" t="str">
        <f t="shared" si="67"/>
        <v/>
      </c>
      <c r="Z390" s="34" t="str">
        <f t="shared" si="68"/>
        <v/>
      </c>
      <c r="AA390" s="26" t="str">
        <f t="shared" si="69"/>
        <v/>
      </c>
      <c r="AC390" s="31" t="str">
        <f t="shared" si="70"/>
        <v/>
      </c>
      <c r="AE390" s="34" t="str">
        <f t="shared" si="71"/>
        <v/>
      </c>
      <c r="AF390" s="7" t="str">
        <f t="shared" si="72"/>
        <v/>
      </c>
      <c r="AG390" s="7" t="str">
        <f t="shared" si="73"/>
        <v/>
      </c>
      <c r="AH390" s="43" t="str">
        <f t="shared" si="74"/>
        <v/>
      </c>
      <c r="AJ390" s="26" t="str">
        <f>IF(B390="", "", IF(OR(M390=$AA$3, N390=$AA$3), MAX($AJ$9:AJ389)+1))</f>
        <v/>
      </c>
      <c r="AL390" s="26" t="str">
        <f t="shared" si="75"/>
        <v/>
      </c>
      <c r="AM390" s="59" t="str">
        <f t="shared" si="76"/>
        <v/>
      </c>
      <c r="AO390" s="26" t="str">
        <f t="shared" si="77"/>
        <v/>
      </c>
      <c r="AP390" s="26" t="str">
        <f>IFERROR(RANK(AO390, $AO$10:$AO$2509, 0)+COUNTIF($AO$10:AO390, AO390)-1, "")</f>
        <v/>
      </c>
    </row>
    <row r="391" spans="1:42" x14ac:dyDescent="0.25">
      <c r="A391" s="12"/>
      <c r="B391" s="14"/>
      <c r="C391" s="15"/>
      <c r="D391" s="79"/>
      <c r="E391" s="16"/>
      <c r="F391" s="15"/>
      <c r="G391" s="15"/>
      <c r="H391" s="15"/>
      <c r="I391" s="15"/>
      <c r="J391" s="15"/>
      <c r="K391" s="17"/>
      <c r="L391" s="17"/>
      <c r="M391" s="17"/>
      <c r="N391" s="17"/>
      <c r="O391" s="17"/>
      <c r="P391" s="17"/>
      <c r="Q391" s="15"/>
      <c r="R391" s="18"/>
      <c r="S391" s="12"/>
      <c r="U391" s="31" t="str">
        <f t="shared" si="65"/>
        <v/>
      </c>
      <c r="V391" s="26" t="str">
        <f>IF(U391="", "", IF(COUNTIF($U$10:U390, U391)&gt;0, "", MAX($V$8:V390)+1))</f>
        <v/>
      </c>
      <c r="W391" s="26">
        <v>382</v>
      </c>
      <c r="X391" s="31" t="str">
        <f t="shared" si="66"/>
        <v/>
      </c>
      <c r="Y391" s="26" t="str">
        <f t="shared" si="67"/>
        <v/>
      </c>
      <c r="Z391" s="34" t="str">
        <f t="shared" si="68"/>
        <v/>
      </c>
      <c r="AA391" s="26" t="str">
        <f t="shared" si="69"/>
        <v/>
      </c>
      <c r="AC391" s="31" t="str">
        <f t="shared" si="70"/>
        <v/>
      </c>
      <c r="AE391" s="34" t="str">
        <f t="shared" si="71"/>
        <v/>
      </c>
      <c r="AF391" s="7" t="str">
        <f t="shared" si="72"/>
        <v/>
      </c>
      <c r="AG391" s="7" t="str">
        <f t="shared" si="73"/>
        <v/>
      </c>
      <c r="AH391" s="43" t="str">
        <f t="shared" si="74"/>
        <v/>
      </c>
      <c r="AJ391" s="26" t="str">
        <f>IF(B391="", "", IF(OR(M391=$AA$3, N391=$AA$3), MAX($AJ$9:AJ390)+1))</f>
        <v/>
      </c>
      <c r="AL391" s="26" t="str">
        <f t="shared" si="75"/>
        <v/>
      </c>
      <c r="AM391" s="59" t="str">
        <f t="shared" si="76"/>
        <v/>
      </c>
      <c r="AO391" s="26" t="str">
        <f t="shared" si="77"/>
        <v/>
      </c>
      <c r="AP391" s="26" t="str">
        <f>IFERROR(RANK(AO391, $AO$10:$AO$2509, 0)+COUNTIF($AO$10:AO391, AO391)-1, "")</f>
        <v/>
      </c>
    </row>
    <row r="392" spans="1:42" x14ac:dyDescent="0.25">
      <c r="A392" s="12"/>
      <c r="B392" s="14"/>
      <c r="C392" s="15"/>
      <c r="D392" s="79"/>
      <c r="E392" s="16"/>
      <c r="F392" s="15"/>
      <c r="G392" s="15"/>
      <c r="H392" s="15"/>
      <c r="I392" s="15"/>
      <c r="J392" s="15"/>
      <c r="K392" s="17"/>
      <c r="L392" s="17"/>
      <c r="M392" s="17"/>
      <c r="N392" s="17"/>
      <c r="O392" s="17"/>
      <c r="P392" s="17"/>
      <c r="Q392" s="15"/>
      <c r="R392" s="18"/>
      <c r="S392" s="12"/>
      <c r="U392" s="31" t="str">
        <f t="shared" si="65"/>
        <v/>
      </c>
      <c r="V392" s="26" t="str">
        <f>IF(U392="", "", IF(COUNTIF($U$10:U391, U392)&gt;0, "", MAX($V$8:V391)+1))</f>
        <v/>
      </c>
      <c r="W392" s="26">
        <v>383</v>
      </c>
      <c r="X392" s="31" t="str">
        <f t="shared" si="66"/>
        <v/>
      </c>
      <c r="Y392" s="26" t="str">
        <f t="shared" si="67"/>
        <v/>
      </c>
      <c r="Z392" s="34" t="str">
        <f t="shared" si="68"/>
        <v/>
      </c>
      <c r="AA392" s="26" t="str">
        <f t="shared" si="69"/>
        <v/>
      </c>
      <c r="AC392" s="31" t="str">
        <f t="shared" si="70"/>
        <v/>
      </c>
      <c r="AE392" s="34" t="str">
        <f t="shared" si="71"/>
        <v/>
      </c>
      <c r="AF392" s="7" t="str">
        <f t="shared" si="72"/>
        <v/>
      </c>
      <c r="AG392" s="7" t="str">
        <f t="shared" si="73"/>
        <v/>
      </c>
      <c r="AH392" s="43" t="str">
        <f t="shared" si="74"/>
        <v/>
      </c>
      <c r="AJ392" s="26" t="str">
        <f>IF(B392="", "", IF(OR(M392=$AA$3, N392=$AA$3), MAX($AJ$9:AJ391)+1))</f>
        <v/>
      </c>
      <c r="AL392" s="26" t="str">
        <f t="shared" si="75"/>
        <v/>
      </c>
      <c r="AM392" s="59" t="str">
        <f t="shared" si="76"/>
        <v/>
      </c>
      <c r="AO392" s="26" t="str">
        <f t="shared" si="77"/>
        <v/>
      </c>
      <c r="AP392" s="26" t="str">
        <f>IFERROR(RANK(AO392, $AO$10:$AO$2509, 0)+COUNTIF($AO$10:AO392, AO392)-1, "")</f>
        <v/>
      </c>
    </row>
    <row r="393" spans="1:42" x14ac:dyDescent="0.25">
      <c r="A393" s="12"/>
      <c r="B393" s="14"/>
      <c r="C393" s="15"/>
      <c r="D393" s="79"/>
      <c r="E393" s="16"/>
      <c r="F393" s="15"/>
      <c r="G393" s="15"/>
      <c r="H393" s="15"/>
      <c r="I393" s="15"/>
      <c r="J393" s="15"/>
      <c r="K393" s="17"/>
      <c r="L393" s="17"/>
      <c r="M393" s="17"/>
      <c r="N393" s="17"/>
      <c r="O393" s="17"/>
      <c r="P393" s="17"/>
      <c r="Q393" s="15"/>
      <c r="R393" s="18"/>
      <c r="S393" s="12"/>
      <c r="U393" s="31" t="str">
        <f t="shared" si="65"/>
        <v/>
      </c>
      <c r="V393" s="26" t="str">
        <f>IF(U393="", "", IF(COUNTIF($U$10:U392, U393)&gt;0, "", MAX($V$8:V392)+1))</f>
        <v/>
      </c>
      <c r="W393" s="26">
        <v>384</v>
      </c>
      <c r="X393" s="31" t="str">
        <f t="shared" si="66"/>
        <v/>
      </c>
      <c r="Y393" s="26" t="str">
        <f t="shared" si="67"/>
        <v/>
      </c>
      <c r="Z393" s="34" t="str">
        <f t="shared" si="68"/>
        <v/>
      </c>
      <c r="AA393" s="26" t="str">
        <f t="shared" si="69"/>
        <v/>
      </c>
      <c r="AC393" s="31" t="str">
        <f t="shared" si="70"/>
        <v/>
      </c>
      <c r="AE393" s="34" t="str">
        <f t="shared" si="71"/>
        <v/>
      </c>
      <c r="AF393" s="7" t="str">
        <f t="shared" si="72"/>
        <v/>
      </c>
      <c r="AG393" s="7" t="str">
        <f t="shared" si="73"/>
        <v/>
      </c>
      <c r="AH393" s="43" t="str">
        <f t="shared" si="74"/>
        <v/>
      </c>
      <c r="AJ393" s="26" t="str">
        <f>IF(B393="", "", IF(OR(M393=$AA$3, N393=$AA$3), MAX($AJ$9:AJ392)+1))</f>
        <v/>
      </c>
      <c r="AL393" s="26" t="str">
        <f t="shared" si="75"/>
        <v/>
      </c>
      <c r="AM393" s="59" t="str">
        <f t="shared" si="76"/>
        <v/>
      </c>
      <c r="AO393" s="26" t="str">
        <f t="shared" si="77"/>
        <v/>
      </c>
      <c r="AP393" s="26" t="str">
        <f>IFERROR(RANK(AO393, $AO$10:$AO$2509, 0)+COUNTIF($AO$10:AO393, AO393)-1, "")</f>
        <v/>
      </c>
    </row>
    <row r="394" spans="1:42" x14ac:dyDescent="0.25">
      <c r="A394" s="12"/>
      <c r="B394" s="14"/>
      <c r="C394" s="15"/>
      <c r="D394" s="79"/>
      <c r="E394" s="16"/>
      <c r="F394" s="15"/>
      <c r="G394" s="15"/>
      <c r="H394" s="15"/>
      <c r="I394" s="15"/>
      <c r="J394" s="15"/>
      <c r="K394" s="17"/>
      <c r="L394" s="17"/>
      <c r="M394" s="17"/>
      <c r="N394" s="17"/>
      <c r="O394" s="17"/>
      <c r="P394" s="17"/>
      <c r="Q394" s="15"/>
      <c r="R394" s="18"/>
      <c r="S394" s="12"/>
      <c r="U394" s="31" t="str">
        <f t="shared" si="65"/>
        <v/>
      </c>
      <c r="V394" s="26" t="str">
        <f>IF(U394="", "", IF(COUNTIF($U$10:U393, U394)&gt;0, "", MAX($V$8:V393)+1))</f>
        <v/>
      </c>
      <c r="W394" s="26">
        <v>385</v>
      </c>
      <c r="X394" s="31" t="str">
        <f t="shared" si="66"/>
        <v/>
      </c>
      <c r="Y394" s="26" t="str">
        <f t="shared" si="67"/>
        <v/>
      </c>
      <c r="Z394" s="34" t="str">
        <f t="shared" si="68"/>
        <v/>
      </c>
      <c r="AA394" s="26" t="str">
        <f t="shared" si="69"/>
        <v/>
      </c>
      <c r="AC394" s="31" t="str">
        <f t="shared" si="70"/>
        <v/>
      </c>
      <c r="AE394" s="34" t="str">
        <f t="shared" si="71"/>
        <v/>
      </c>
      <c r="AF394" s="7" t="str">
        <f t="shared" si="72"/>
        <v/>
      </c>
      <c r="AG394" s="7" t="str">
        <f t="shared" si="73"/>
        <v/>
      </c>
      <c r="AH394" s="43" t="str">
        <f t="shared" si="74"/>
        <v/>
      </c>
      <c r="AJ394" s="26" t="str">
        <f>IF(B394="", "", IF(OR(M394=$AA$3, N394=$AA$3), MAX($AJ$9:AJ393)+1))</f>
        <v/>
      </c>
      <c r="AL394" s="26" t="str">
        <f t="shared" si="75"/>
        <v/>
      </c>
      <c r="AM394" s="59" t="str">
        <f t="shared" si="76"/>
        <v/>
      </c>
      <c r="AO394" s="26" t="str">
        <f t="shared" si="77"/>
        <v/>
      </c>
      <c r="AP394" s="26" t="str">
        <f>IFERROR(RANK(AO394, $AO$10:$AO$2509, 0)+COUNTIF($AO$10:AO394, AO394)-1, "")</f>
        <v/>
      </c>
    </row>
    <row r="395" spans="1:42" x14ac:dyDescent="0.25">
      <c r="A395" s="12"/>
      <c r="B395" s="14"/>
      <c r="C395" s="15"/>
      <c r="D395" s="79"/>
      <c r="E395" s="16"/>
      <c r="F395" s="15"/>
      <c r="G395" s="15"/>
      <c r="H395" s="15"/>
      <c r="I395" s="15"/>
      <c r="J395" s="15"/>
      <c r="K395" s="17"/>
      <c r="L395" s="17"/>
      <c r="M395" s="17"/>
      <c r="N395" s="17"/>
      <c r="O395" s="17"/>
      <c r="P395" s="17"/>
      <c r="Q395" s="15"/>
      <c r="R395" s="18"/>
      <c r="S395" s="12"/>
      <c r="U395" s="31" t="str">
        <f t="shared" ref="U395:U458" si="78">IF(M395="", "", M395)</f>
        <v/>
      </c>
      <c r="V395" s="26" t="str">
        <f>IF(U395="", "", IF(COUNTIF($U$10:U394, U395)&gt;0, "", MAX($V$8:V394)+1))</f>
        <v/>
      </c>
      <c r="W395" s="26">
        <v>386</v>
      </c>
      <c r="X395" s="31" t="str">
        <f t="shared" ref="X395:X458" si="79">IFERROR(INDEX($U$10:$U$5009, MATCH(W395, $V$10:$V$5009, 0)), "")</f>
        <v/>
      </c>
      <c r="Y395" s="26" t="str">
        <f t="shared" ref="Y395:Y458" si="80">IF(X395="", "", COUNTIF($X$10:$X$2509,"&lt;"&amp;X395)+1)</f>
        <v/>
      </c>
      <c r="Z395" s="34" t="str">
        <f t="shared" ref="Z395:Z458" si="81">IF(Y395="", "", Y395-$Y$4)</f>
        <v/>
      </c>
      <c r="AA395" s="26" t="str">
        <f t="shared" ref="AA395:AA458" si="82">IFERROR(INDEX($X$10:$X$2509, MATCH(W395, $Z$10:$Z$2509, 0)), "")</f>
        <v/>
      </c>
      <c r="AC395" s="31" t="str">
        <f t="shared" ref="AC395:AC458" si="83">IF(B395="", "", IF(COUNTIF($B$10:$B$2509, B395)&gt;1, "X", ""))</f>
        <v/>
      </c>
      <c r="AE395" s="34" t="str">
        <f t="shared" ref="AE395:AE458" si="84">IF(P395=$P$8, $AE$3, "")</f>
        <v/>
      </c>
      <c r="AF395" s="7" t="str">
        <f t="shared" ref="AF395:AF458" si="85">IF(OR(D395&gt;0, E395&gt;0), $AE$3, "")</f>
        <v/>
      </c>
      <c r="AG395" s="7" t="str">
        <f t="shared" ref="AG395:AG458" si="86">IF(G395="", "", $AE$3)</f>
        <v/>
      </c>
      <c r="AH395" s="43" t="str">
        <f t="shared" ref="AH395:AH458" si="87">IF(F395="", "", $AE$3)</f>
        <v/>
      </c>
      <c r="AJ395" s="26" t="str">
        <f>IF(B395="", "", IF(OR(M395=$AA$3, N395=$AA$3), MAX($AJ$9:AJ394)+1))</f>
        <v/>
      </c>
      <c r="AL395" s="26" t="str">
        <f t="shared" ref="AL395:AL458" si="88">IF(B395="", "", COUNTIF($B$10:$B$2509,"&lt;"&amp;B395)+1)</f>
        <v/>
      </c>
      <c r="AM395" s="59" t="str">
        <f t="shared" ref="AM395:AM458" si="89">IFERROR(INDEX($B$10:$B$2509, MATCH(W395, $AL$10:$AL$2509, 0)), "")</f>
        <v/>
      </c>
      <c r="AO395" s="26" t="str">
        <f t="shared" ref="AO395:AO458" si="90">IF(AA395="", "", COUNTIF($M$10:$N$2509, AA395))</f>
        <v/>
      </c>
      <c r="AP395" s="26" t="str">
        <f>IFERROR(RANK(AO395, $AO$10:$AO$2509, 0)+COUNTIF($AO$10:AO395, AO395)-1, "")</f>
        <v/>
      </c>
    </row>
    <row r="396" spans="1:42" x14ac:dyDescent="0.25">
      <c r="A396" s="12"/>
      <c r="B396" s="14"/>
      <c r="C396" s="15"/>
      <c r="D396" s="79"/>
      <c r="E396" s="16"/>
      <c r="F396" s="15"/>
      <c r="G396" s="15"/>
      <c r="H396" s="15"/>
      <c r="I396" s="15"/>
      <c r="J396" s="15"/>
      <c r="K396" s="17"/>
      <c r="L396" s="17"/>
      <c r="M396" s="17"/>
      <c r="N396" s="17"/>
      <c r="O396" s="17"/>
      <c r="P396" s="17"/>
      <c r="Q396" s="15"/>
      <c r="R396" s="18"/>
      <c r="S396" s="12"/>
      <c r="U396" s="31" t="str">
        <f t="shared" si="78"/>
        <v/>
      </c>
      <c r="V396" s="26" t="str">
        <f>IF(U396="", "", IF(COUNTIF($U$10:U395, U396)&gt;0, "", MAX($V$8:V395)+1))</f>
        <v/>
      </c>
      <c r="W396" s="26">
        <v>387</v>
      </c>
      <c r="X396" s="31" t="str">
        <f t="shared" si="79"/>
        <v/>
      </c>
      <c r="Y396" s="26" t="str">
        <f t="shared" si="80"/>
        <v/>
      </c>
      <c r="Z396" s="34" t="str">
        <f t="shared" si="81"/>
        <v/>
      </c>
      <c r="AA396" s="26" t="str">
        <f t="shared" si="82"/>
        <v/>
      </c>
      <c r="AC396" s="31" t="str">
        <f t="shared" si="83"/>
        <v/>
      </c>
      <c r="AE396" s="34" t="str">
        <f t="shared" si="84"/>
        <v/>
      </c>
      <c r="AF396" s="7" t="str">
        <f t="shared" si="85"/>
        <v/>
      </c>
      <c r="AG396" s="7" t="str">
        <f t="shared" si="86"/>
        <v/>
      </c>
      <c r="AH396" s="43" t="str">
        <f t="shared" si="87"/>
        <v/>
      </c>
      <c r="AJ396" s="26" t="str">
        <f>IF(B396="", "", IF(OR(M396=$AA$3, N396=$AA$3), MAX($AJ$9:AJ395)+1))</f>
        <v/>
      </c>
      <c r="AL396" s="26" t="str">
        <f t="shared" si="88"/>
        <v/>
      </c>
      <c r="AM396" s="59" t="str">
        <f t="shared" si="89"/>
        <v/>
      </c>
      <c r="AO396" s="26" t="str">
        <f t="shared" si="90"/>
        <v/>
      </c>
      <c r="AP396" s="26" t="str">
        <f>IFERROR(RANK(AO396, $AO$10:$AO$2509, 0)+COUNTIF($AO$10:AO396, AO396)-1, "")</f>
        <v/>
      </c>
    </row>
    <row r="397" spans="1:42" x14ac:dyDescent="0.25">
      <c r="A397" s="12"/>
      <c r="B397" s="14"/>
      <c r="C397" s="15"/>
      <c r="D397" s="79"/>
      <c r="E397" s="16"/>
      <c r="F397" s="15"/>
      <c r="G397" s="15"/>
      <c r="H397" s="15"/>
      <c r="I397" s="15"/>
      <c r="J397" s="15"/>
      <c r="K397" s="17"/>
      <c r="L397" s="17"/>
      <c r="M397" s="17"/>
      <c r="N397" s="17"/>
      <c r="O397" s="17"/>
      <c r="P397" s="17"/>
      <c r="Q397" s="15"/>
      <c r="R397" s="18"/>
      <c r="S397" s="12"/>
      <c r="U397" s="31" t="str">
        <f t="shared" si="78"/>
        <v/>
      </c>
      <c r="V397" s="26" t="str">
        <f>IF(U397="", "", IF(COUNTIF($U$10:U396, U397)&gt;0, "", MAX($V$8:V396)+1))</f>
        <v/>
      </c>
      <c r="W397" s="26">
        <v>388</v>
      </c>
      <c r="X397" s="31" t="str">
        <f t="shared" si="79"/>
        <v/>
      </c>
      <c r="Y397" s="26" t="str">
        <f t="shared" si="80"/>
        <v/>
      </c>
      <c r="Z397" s="34" t="str">
        <f t="shared" si="81"/>
        <v/>
      </c>
      <c r="AA397" s="26" t="str">
        <f t="shared" si="82"/>
        <v/>
      </c>
      <c r="AC397" s="31" t="str">
        <f t="shared" si="83"/>
        <v/>
      </c>
      <c r="AE397" s="34" t="str">
        <f t="shared" si="84"/>
        <v/>
      </c>
      <c r="AF397" s="7" t="str">
        <f t="shared" si="85"/>
        <v/>
      </c>
      <c r="AG397" s="7" t="str">
        <f t="shared" si="86"/>
        <v/>
      </c>
      <c r="AH397" s="43" t="str">
        <f t="shared" si="87"/>
        <v/>
      </c>
      <c r="AJ397" s="26" t="str">
        <f>IF(B397="", "", IF(OR(M397=$AA$3, N397=$AA$3), MAX($AJ$9:AJ396)+1))</f>
        <v/>
      </c>
      <c r="AL397" s="26" t="str">
        <f t="shared" si="88"/>
        <v/>
      </c>
      <c r="AM397" s="59" t="str">
        <f t="shared" si="89"/>
        <v/>
      </c>
      <c r="AO397" s="26" t="str">
        <f t="shared" si="90"/>
        <v/>
      </c>
      <c r="AP397" s="26" t="str">
        <f>IFERROR(RANK(AO397, $AO$10:$AO$2509, 0)+COUNTIF($AO$10:AO397, AO397)-1, "")</f>
        <v/>
      </c>
    </row>
    <row r="398" spans="1:42" x14ac:dyDescent="0.25">
      <c r="A398" s="12"/>
      <c r="B398" s="14"/>
      <c r="C398" s="15"/>
      <c r="D398" s="79"/>
      <c r="E398" s="16"/>
      <c r="F398" s="15"/>
      <c r="G398" s="15"/>
      <c r="H398" s="15"/>
      <c r="I398" s="15"/>
      <c r="J398" s="15"/>
      <c r="K398" s="17"/>
      <c r="L398" s="17"/>
      <c r="M398" s="17"/>
      <c r="N398" s="17"/>
      <c r="O398" s="17"/>
      <c r="P398" s="17"/>
      <c r="Q398" s="15"/>
      <c r="R398" s="18"/>
      <c r="S398" s="12"/>
      <c r="U398" s="31" t="str">
        <f t="shared" si="78"/>
        <v/>
      </c>
      <c r="V398" s="26" t="str">
        <f>IF(U398="", "", IF(COUNTIF($U$10:U397, U398)&gt;0, "", MAX($V$8:V397)+1))</f>
        <v/>
      </c>
      <c r="W398" s="26">
        <v>389</v>
      </c>
      <c r="X398" s="31" t="str">
        <f t="shared" si="79"/>
        <v/>
      </c>
      <c r="Y398" s="26" t="str">
        <f t="shared" si="80"/>
        <v/>
      </c>
      <c r="Z398" s="34" t="str">
        <f t="shared" si="81"/>
        <v/>
      </c>
      <c r="AA398" s="26" t="str">
        <f t="shared" si="82"/>
        <v/>
      </c>
      <c r="AC398" s="31" t="str">
        <f t="shared" si="83"/>
        <v/>
      </c>
      <c r="AE398" s="34" t="str">
        <f t="shared" si="84"/>
        <v/>
      </c>
      <c r="AF398" s="7" t="str">
        <f t="shared" si="85"/>
        <v/>
      </c>
      <c r="AG398" s="7" t="str">
        <f t="shared" si="86"/>
        <v/>
      </c>
      <c r="AH398" s="43" t="str">
        <f t="shared" si="87"/>
        <v/>
      </c>
      <c r="AJ398" s="26" t="str">
        <f>IF(B398="", "", IF(OR(M398=$AA$3, N398=$AA$3), MAX($AJ$9:AJ397)+1))</f>
        <v/>
      </c>
      <c r="AL398" s="26" t="str">
        <f t="shared" si="88"/>
        <v/>
      </c>
      <c r="AM398" s="59" t="str">
        <f t="shared" si="89"/>
        <v/>
      </c>
      <c r="AO398" s="26" t="str">
        <f t="shared" si="90"/>
        <v/>
      </c>
      <c r="AP398" s="26" t="str">
        <f>IFERROR(RANK(AO398, $AO$10:$AO$2509, 0)+COUNTIF($AO$10:AO398, AO398)-1, "")</f>
        <v/>
      </c>
    </row>
    <row r="399" spans="1:42" x14ac:dyDescent="0.25">
      <c r="A399" s="12"/>
      <c r="B399" s="14"/>
      <c r="C399" s="15"/>
      <c r="D399" s="79"/>
      <c r="E399" s="16"/>
      <c r="F399" s="15"/>
      <c r="G399" s="15"/>
      <c r="H399" s="15"/>
      <c r="I399" s="15"/>
      <c r="J399" s="15"/>
      <c r="K399" s="17"/>
      <c r="L399" s="17"/>
      <c r="M399" s="17"/>
      <c r="N399" s="17"/>
      <c r="O399" s="17"/>
      <c r="P399" s="17"/>
      <c r="Q399" s="15"/>
      <c r="R399" s="18"/>
      <c r="S399" s="12"/>
      <c r="U399" s="31" t="str">
        <f t="shared" si="78"/>
        <v/>
      </c>
      <c r="V399" s="26" t="str">
        <f>IF(U399="", "", IF(COUNTIF($U$10:U398, U399)&gt;0, "", MAX($V$8:V398)+1))</f>
        <v/>
      </c>
      <c r="W399" s="26">
        <v>390</v>
      </c>
      <c r="X399" s="31" t="str">
        <f t="shared" si="79"/>
        <v/>
      </c>
      <c r="Y399" s="26" t="str">
        <f t="shared" si="80"/>
        <v/>
      </c>
      <c r="Z399" s="34" t="str">
        <f t="shared" si="81"/>
        <v/>
      </c>
      <c r="AA399" s="26" t="str">
        <f t="shared" si="82"/>
        <v/>
      </c>
      <c r="AC399" s="31" t="str">
        <f t="shared" si="83"/>
        <v/>
      </c>
      <c r="AE399" s="34" t="str">
        <f t="shared" si="84"/>
        <v/>
      </c>
      <c r="AF399" s="7" t="str">
        <f t="shared" si="85"/>
        <v/>
      </c>
      <c r="AG399" s="7" t="str">
        <f t="shared" si="86"/>
        <v/>
      </c>
      <c r="AH399" s="43" t="str">
        <f t="shared" si="87"/>
        <v/>
      </c>
      <c r="AJ399" s="26" t="str">
        <f>IF(B399="", "", IF(OR(M399=$AA$3, N399=$AA$3), MAX($AJ$9:AJ398)+1))</f>
        <v/>
      </c>
      <c r="AL399" s="26" t="str">
        <f t="shared" si="88"/>
        <v/>
      </c>
      <c r="AM399" s="59" t="str">
        <f t="shared" si="89"/>
        <v/>
      </c>
      <c r="AO399" s="26" t="str">
        <f t="shared" si="90"/>
        <v/>
      </c>
      <c r="AP399" s="26" t="str">
        <f>IFERROR(RANK(AO399, $AO$10:$AO$2509, 0)+COUNTIF($AO$10:AO399, AO399)-1, "")</f>
        <v/>
      </c>
    </row>
    <row r="400" spans="1:42" x14ac:dyDescent="0.25">
      <c r="A400" s="12"/>
      <c r="B400" s="14"/>
      <c r="C400" s="15"/>
      <c r="D400" s="79"/>
      <c r="E400" s="16"/>
      <c r="F400" s="15"/>
      <c r="G400" s="15"/>
      <c r="H400" s="15"/>
      <c r="I400" s="15"/>
      <c r="J400" s="15"/>
      <c r="K400" s="17"/>
      <c r="L400" s="17"/>
      <c r="M400" s="17"/>
      <c r="N400" s="17"/>
      <c r="O400" s="17"/>
      <c r="P400" s="17"/>
      <c r="Q400" s="15"/>
      <c r="R400" s="18"/>
      <c r="S400" s="12"/>
      <c r="U400" s="31" t="str">
        <f t="shared" si="78"/>
        <v/>
      </c>
      <c r="V400" s="26" t="str">
        <f>IF(U400="", "", IF(COUNTIF($U$10:U399, U400)&gt;0, "", MAX($V$8:V399)+1))</f>
        <v/>
      </c>
      <c r="W400" s="26">
        <v>391</v>
      </c>
      <c r="X400" s="31" t="str">
        <f t="shared" si="79"/>
        <v/>
      </c>
      <c r="Y400" s="26" t="str">
        <f t="shared" si="80"/>
        <v/>
      </c>
      <c r="Z400" s="34" t="str">
        <f t="shared" si="81"/>
        <v/>
      </c>
      <c r="AA400" s="26" t="str">
        <f t="shared" si="82"/>
        <v/>
      </c>
      <c r="AC400" s="31" t="str">
        <f t="shared" si="83"/>
        <v/>
      </c>
      <c r="AE400" s="34" t="str">
        <f t="shared" si="84"/>
        <v/>
      </c>
      <c r="AF400" s="7" t="str">
        <f t="shared" si="85"/>
        <v/>
      </c>
      <c r="AG400" s="7" t="str">
        <f t="shared" si="86"/>
        <v/>
      </c>
      <c r="AH400" s="43" t="str">
        <f t="shared" si="87"/>
        <v/>
      </c>
      <c r="AJ400" s="26" t="str">
        <f>IF(B400="", "", IF(OR(M400=$AA$3, N400=$AA$3), MAX($AJ$9:AJ399)+1))</f>
        <v/>
      </c>
      <c r="AL400" s="26" t="str">
        <f t="shared" si="88"/>
        <v/>
      </c>
      <c r="AM400" s="59" t="str">
        <f t="shared" si="89"/>
        <v/>
      </c>
      <c r="AO400" s="26" t="str">
        <f t="shared" si="90"/>
        <v/>
      </c>
      <c r="AP400" s="26" t="str">
        <f>IFERROR(RANK(AO400, $AO$10:$AO$2509, 0)+COUNTIF($AO$10:AO400, AO400)-1, "")</f>
        <v/>
      </c>
    </row>
    <row r="401" spans="1:42" x14ac:dyDescent="0.25">
      <c r="A401" s="12"/>
      <c r="B401" s="14"/>
      <c r="C401" s="15"/>
      <c r="D401" s="79"/>
      <c r="E401" s="16"/>
      <c r="F401" s="15"/>
      <c r="G401" s="15"/>
      <c r="H401" s="15"/>
      <c r="I401" s="15"/>
      <c r="J401" s="15"/>
      <c r="K401" s="17"/>
      <c r="L401" s="17"/>
      <c r="M401" s="17"/>
      <c r="N401" s="17"/>
      <c r="O401" s="17"/>
      <c r="P401" s="17"/>
      <c r="Q401" s="15"/>
      <c r="R401" s="18"/>
      <c r="S401" s="12"/>
      <c r="U401" s="31" t="str">
        <f t="shared" si="78"/>
        <v/>
      </c>
      <c r="V401" s="26" t="str">
        <f>IF(U401="", "", IF(COUNTIF($U$10:U400, U401)&gt;0, "", MAX($V$8:V400)+1))</f>
        <v/>
      </c>
      <c r="W401" s="26">
        <v>392</v>
      </c>
      <c r="X401" s="31" t="str">
        <f t="shared" si="79"/>
        <v/>
      </c>
      <c r="Y401" s="26" t="str">
        <f t="shared" si="80"/>
        <v/>
      </c>
      <c r="Z401" s="34" t="str">
        <f t="shared" si="81"/>
        <v/>
      </c>
      <c r="AA401" s="26" t="str">
        <f t="shared" si="82"/>
        <v/>
      </c>
      <c r="AC401" s="31" t="str">
        <f t="shared" si="83"/>
        <v/>
      </c>
      <c r="AE401" s="34" t="str">
        <f t="shared" si="84"/>
        <v/>
      </c>
      <c r="AF401" s="7" t="str">
        <f t="shared" si="85"/>
        <v/>
      </c>
      <c r="AG401" s="7" t="str">
        <f t="shared" si="86"/>
        <v/>
      </c>
      <c r="AH401" s="43" t="str">
        <f t="shared" si="87"/>
        <v/>
      </c>
      <c r="AJ401" s="26" t="str">
        <f>IF(B401="", "", IF(OR(M401=$AA$3, N401=$AA$3), MAX($AJ$9:AJ400)+1))</f>
        <v/>
      </c>
      <c r="AL401" s="26" t="str">
        <f t="shared" si="88"/>
        <v/>
      </c>
      <c r="AM401" s="59" t="str">
        <f t="shared" si="89"/>
        <v/>
      </c>
      <c r="AO401" s="26" t="str">
        <f t="shared" si="90"/>
        <v/>
      </c>
      <c r="AP401" s="26" t="str">
        <f>IFERROR(RANK(AO401, $AO$10:$AO$2509, 0)+COUNTIF($AO$10:AO401, AO401)-1, "")</f>
        <v/>
      </c>
    </row>
    <row r="402" spans="1:42" x14ac:dyDescent="0.25">
      <c r="A402" s="12"/>
      <c r="B402" s="14"/>
      <c r="C402" s="15"/>
      <c r="D402" s="79"/>
      <c r="E402" s="16"/>
      <c r="F402" s="15"/>
      <c r="G402" s="15"/>
      <c r="H402" s="15"/>
      <c r="I402" s="15"/>
      <c r="J402" s="15"/>
      <c r="K402" s="17"/>
      <c r="L402" s="17"/>
      <c r="M402" s="17"/>
      <c r="N402" s="17"/>
      <c r="O402" s="17"/>
      <c r="P402" s="17"/>
      <c r="Q402" s="15"/>
      <c r="R402" s="18"/>
      <c r="S402" s="12"/>
      <c r="U402" s="31" t="str">
        <f t="shared" si="78"/>
        <v/>
      </c>
      <c r="V402" s="26" t="str">
        <f>IF(U402="", "", IF(COUNTIF($U$10:U401, U402)&gt;0, "", MAX($V$8:V401)+1))</f>
        <v/>
      </c>
      <c r="W402" s="26">
        <v>393</v>
      </c>
      <c r="X402" s="31" t="str">
        <f t="shared" si="79"/>
        <v/>
      </c>
      <c r="Y402" s="26" t="str">
        <f t="shared" si="80"/>
        <v/>
      </c>
      <c r="Z402" s="34" t="str">
        <f t="shared" si="81"/>
        <v/>
      </c>
      <c r="AA402" s="26" t="str">
        <f t="shared" si="82"/>
        <v/>
      </c>
      <c r="AC402" s="31" t="str">
        <f t="shared" si="83"/>
        <v/>
      </c>
      <c r="AE402" s="34" t="str">
        <f t="shared" si="84"/>
        <v/>
      </c>
      <c r="AF402" s="7" t="str">
        <f t="shared" si="85"/>
        <v/>
      </c>
      <c r="AG402" s="7" t="str">
        <f t="shared" si="86"/>
        <v/>
      </c>
      <c r="AH402" s="43" t="str">
        <f t="shared" si="87"/>
        <v/>
      </c>
      <c r="AJ402" s="26" t="str">
        <f>IF(B402="", "", IF(OR(M402=$AA$3, N402=$AA$3), MAX($AJ$9:AJ401)+1))</f>
        <v/>
      </c>
      <c r="AL402" s="26" t="str">
        <f t="shared" si="88"/>
        <v/>
      </c>
      <c r="AM402" s="59" t="str">
        <f t="shared" si="89"/>
        <v/>
      </c>
      <c r="AO402" s="26" t="str">
        <f t="shared" si="90"/>
        <v/>
      </c>
      <c r="AP402" s="26" t="str">
        <f>IFERROR(RANK(AO402, $AO$10:$AO$2509, 0)+COUNTIF($AO$10:AO402, AO402)-1, "")</f>
        <v/>
      </c>
    </row>
    <row r="403" spans="1:42" x14ac:dyDescent="0.25">
      <c r="A403" s="12"/>
      <c r="B403" s="14"/>
      <c r="C403" s="15"/>
      <c r="D403" s="79"/>
      <c r="E403" s="16"/>
      <c r="F403" s="15"/>
      <c r="G403" s="15"/>
      <c r="H403" s="15"/>
      <c r="I403" s="15"/>
      <c r="J403" s="15"/>
      <c r="K403" s="17"/>
      <c r="L403" s="17"/>
      <c r="M403" s="17"/>
      <c r="N403" s="17"/>
      <c r="O403" s="17"/>
      <c r="P403" s="17"/>
      <c r="Q403" s="15"/>
      <c r="R403" s="18"/>
      <c r="S403" s="12"/>
      <c r="U403" s="31" t="str">
        <f t="shared" si="78"/>
        <v/>
      </c>
      <c r="V403" s="26" t="str">
        <f>IF(U403="", "", IF(COUNTIF($U$10:U402, U403)&gt;0, "", MAX($V$8:V402)+1))</f>
        <v/>
      </c>
      <c r="W403" s="26">
        <v>394</v>
      </c>
      <c r="X403" s="31" t="str">
        <f t="shared" si="79"/>
        <v/>
      </c>
      <c r="Y403" s="26" t="str">
        <f t="shared" si="80"/>
        <v/>
      </c>
      <c r="Z403" s="34" t="str">
        <f t="shared" si="81"/>
        <v/>
      </c>
      <c r="AA403" s="26" t="str">
        <f t="shared" si="82"/>
        <v/>
      </c>
      <c r="AC403" s="31" t="str">
        <f t="shared" si="83"/>
        <v/>
      </c>
      <c r="AE403" s="34" t="str">
        <f t="shared" si="84"/>
        <v/>
      </c>
      <c r="AF403" s="7" t="str">
        <f t="shared" si="85"/>
        <v/>
      </c>
      <c r="AG403" s="7" t="str">
        <f t="shared" si="86"/>
        <v/>
      </c>
      <c r="AH403" s="43" t="str">
        <f t="shared" si="87"/>
        <v/>
      </c>
      <c r="AJ403" s="26" t="str">
        <f>IF(B403="", "", IF(OR(M403=$AA$3, N403=$AA$3), MAX($AJ$9:AJ402)+1))</f>
        <v/>
      </c>
      <c r="AL403" s="26" t="str">
        <f t="shared" si="88"/>
        <v/>
      </c>
      <c r="AM403" s="59" t="str">
        <f t="shared" si="89"/>
        <v/>
      </c>
      <c r="AO403" s="26" t="str">
        <f t="shared" si="90"/>
        <v/>
      </c>
      <c r="AP403" s="26" t="str">
        <f>IFERROR(RANK(AO403, $AO$10:$AO$2509, 0)+COUNTIF($AO$10:AO403, AO403)-1, "")</f>
        <v/>
      </c>
    </row>
    <row r="404" spans="1:42" x14ac:dyDescent="0.25">
      <c r="A404" s="12"/>
      <c r="B404" s="14"/>
      <c r="C404" s="15"/>
      <c r="D404" s="79"/>
      <c r="E404" s="16"/>
      <c r="F404" s="15"/>
      <c r="G404" s="15"/>
      <c r="H404" s="15"/>
      <c r="I404" s="15"/>
      <c r="J404" s="15"/>
      <c r="K404" s="17"/>
      <c r="L404" s="17"/>
      <c r="M404" s="17"/>
      <c r="N404" s="17"/>
      <c r="O404" s="17"/>
      <c r="P404" s="17"/>
      <c r="Q404" s="15"/>
      <c r="R404" s="18"/>
      <c r="S404" s="12"/>
      <c r="U404" s="31" t="str">
        <f t="shared" si="78"/>
        <v/>
      </c>
      <c r="V404" s="26" t="str">
        <f>IF(U404="", "", IF(COUNTIF($U$10:U403, U404)&gt;0, "", MAX($V$8:V403)+1))</f>
        <v/>
      </c>
      <c r="W404" s="26">
        <v>395</v>
      </c>
      <c r="X404" s="31" t="str">
        <f t="shared" si="79"/>
        <v/>
      </c>
      <c r="Y404" s="26" t="str">
        <f t="shared" si="80"/>
        <v/>
      </c>
      <c r="Z404" s="34" t="str">
        <f t="shared" si="81"/>
        <v/>
      </c>
      <c r="AA404" s="26" t="str">
        <f t="shared" si="82"/>
        <v/>
      </c>
      <c r="AC404" s="31" t="str">
        <f t="shared" si="83"/>
        <v/>
      </c>
      <c r="AE404" s="34" t="str">
        <f t="shared" si="84"/>
        <v/>
      </c>
      <c r="AF404" s="7" t="str">
        <f t="shared" si="85"/>
        <v/>
      </c>
      <c r="AG404" s="7" t="str">
        <f t="shared" si="86"/>
        <v/>
      </c>
      <c r="AH404" s="43" t="str">
        <f t="shared" si="87"/>
        <v/>
      </c>
      <c r="AJ404" s="26" t="str">
        <f>IF(B404="", "", IF(OR(M404=$AA$3, N404=$AA$3), MAX($AJ$9:AJ403)+1))</f>
        <v/>
      </c>
      <c r="AL404" s="26" t="str">
        <f t="shared" si="88"/>
        <v/>
      </c>
      <c r="AM404" s="59" t="str">
        <f t="shared" si="89"/>
        <v/>
      </c>
      <c r="AO404" s="26" t="str">
        <f t="shared" si="90"/>
        <v/>
      </c>
      <c r="AP404" s="26" t="str">
        <f>IFERROR(RANK(AO404, $AO$10:$AO$2509, 0)+COUNTIF($AO$10:AO404, AO404)-1, "")</f>
        <v/>
      </c>
    </row>
    <row r="405" spans="1:42" x14ac:dyDescent="0.25">
      <c r="A405" s="12"/>
      <c r="B405" s="14"/>
      <c r="C405" s="15"/>
      <c r="D405" s="79"/>
      <c r="E405" s="16"/>
      <c r="F405" s="15"/>
      <c r="G405" s="15"/>
      <c r="H405" s="15"/>
      <c r="I405" s="15"/>
      <c r="J405" s="15"/>
      <c r="K405" s="17"/>
      <c r="L405" s="17"/>
      <c r="M405" s="17"/>
      <c r="N405" s="17"/>
      <c r="O405" s="17"/>
      <c r="P405" s="17"/>
      <c r="Q405" s="15"/>
      <c r="R405" s="18"/>
      <c r="S405" s="12"/>
      <c r="U405" s="31" t="str">
        <f t="shared" si="78"/>
        <v/>
      </c>
      <c r="V405" s="26" t="str">
        <f>IF(U405="", "", IF(COUNTIF($U$10:U404, U405)&gt;0, "", MAX($V$8:V404)+1))</f>
        <v/>
      </c>
      <c r="W405" s="26">
        <v>396</v>
      </c>
      <c r="X405" s="31" t="str">
        <f t="shared" si="79"/>
        <v/>
      </c>
      <c r="Y405" s="26" t="str">
        <f t="shared" si="80"/>
        <v/>
      </c>
      <c r="Z405" s="34" t="str">
        <f t="shared" si="81"/>
        <v/>
      </c>
      <c r="AA405" s="26" t="str">
        <f t="shared" si="82"/>
        <v/>
      </c>
      <c r="AC405" s="31" t="str">
        <f t="shared" si="83"/>
        <v/>
      </c>
      <c r="AE405" s="34" t="str">
        <f t="shared" si="84"/>
        <v/>
      </c>
      <c r="AF405" s="7" t="str">
        <f t="shared" si="85"/>
        <v/>
      </c>
      <c r="AG405" s="7" t="str">
        <f t="shared" si="86"/>
        <v/>
      </c>
      <c r="AH405" s="43" t="str">
        <f t="shared" si="87"/>
        <v/>
      </c>
      <c r="AJ405" s="26" t="str">
        <f>IF(B405="", "", IF(OR(M405=$AA$3, N405=$AA$3), MAX($AJ$9:AJ404)+1))</f>
        <v/>
      </c>
      <c r="AL405" s="26" t="str">
        <f t="shared" si="88"/>
        <v/>
      </c>
      <c r="AM405" s="59" t="str">
        <f t="shared" si="89"/>
        <v/>
      </c>
      <c r="AO405" s="26" t="str">
        <f t="shared" si="90"/>
        <v/>
      </c>
      <c r="AP405" s="26" t="str">
        <f>IFERROR(RANK(AO405, $AO$10:$AO$2509, 0)+COUNTIF($AO$10:AO405, AO405)-1, "")</f>
        <v/>
      </c>
    </row>
    <row r="406" spans="1:42" x14ac:dyDescent="0.25">
      <c r="A406" s="12"/>
      <c r="B406" s="14"/>
      <c r="C406" s="15"/>
      <c r="D406" s="79"/>
      <c r="E406" s="16"/>
      <c r="F406" s="15"/>
      <c r="G406" s="15"/>
      <c r="H406" s="15"/>
      <c r="I406" s="15"/>
      <c r="J406" s="15"/>
      <c r="K406" s="17"/>
      <c r="L406" s="17"/>
      <c r="M406" s="17"/>
      <c r="N406" s="17"/>
      <c r="O406" s="17"/>
      <c r="P406" s="17"/>
      <c r="Q406" s="15"/>
      <c r="R406" s="18"/>
      <c r="S406" s="12"/>
      <c r="U406" s="31" t="str">
        <f t="shared" si="78"/>
        <v/>
      </c>
      <c r="V406" s="26" t="str">
        <f>IF(U406="", "", IF(COUNTIF($U$10:U405, U406)&gt;0, "", MAX($V$8:V405)+1))</f>
        <v/>
      </c>
      <c r="W406" s="26">
        <v>397</v>
      </c>
      <c r="X406" s="31" t="str">
        <f t="shared" si="79"/>
        <v/>
      </c>
      <c r="Y406" s="26" t="str">
        <f t="shared" si="80"/>
        <v/>
      </c>
      <c r="Z406" s="34" t="str">
        <f t="shared" si="81"/>
        <v/>
      </c>
      <c r="AA406" s="26" t="str">
        <f t="shared" si="82"/>
        <v/>
      </c>
      <c r="AC406" s="31" t="str">
        <f t="shared" si="83"/>
        <v/>
      </c>
      <c r="AE406" s="34" t="str">
        <f t="shared" si="84"/>
        <v/>
      </c>
      <c r="AF406" s="7" t="str">
        <f t="shared" si="85"/>
        <v/>
      </c>
      <c r="AG406" s="7" t="str">
        <f t="shared" si="86"/>
        <v/>
      </c>
      <c r="AH406" s="43" t="str">
        <f t="shared" si="87"/>
        <v/>
      </c>
      <c r="AJ406" s="26" t="str">
        <f>IF(B406="", "", IF(OR(M406=$AA$3, N406=$AA$3), MAX($AJ$9:AJ405)+1))</f>
        <v/>
      </c>
      <c r="AL406" s="26" t="str">
        <f t="shared" si="88"/>
        <v/>
      </c>
      <c r="AM406" s="59" t="str">
        <f t="shared" si="89"/>
        <v/>
      </c>
      <c r="AO406" s="26" t="str">
        <f t="shared" si="90"/>
        <v/>
      </c>
      <c r="AP406" s="26" t="str">
        <f>IFERROR(RANK(AO406, $AO$10:$AO$2509, 0)+COUNTIF($AO$10:AO406, AO406)-1, "")</f>
        <v/>
      </c>
    </row>
    <row r="407" spans="1:42" x14ac:dyDescent="0.25">
      <c r="A407" s="12"/>
      <c r="B407" s="14"/>
      <c r="C407" s="15"/>
      <c r="D407" s="79"/>
      <c r="E407" s="16"/>
      <c r="F407" s="15"/>
      <c r="G407" s="15"/>
      <c r="H407" s="15"/>
      <c r="I407" s="15"/>
      <c r="J407" s="15"/>
      <c r="K407" s="17"/>
      <c r="L407" s="17"/>
      <c r="M407" s="17"/>
      <c r="N407" s="17"/>
      <c r="O407" s="17"/>
      <c r="P407" s="17"/>
      <c r="Q407" s="15"/>
      <c r="R407" s="18"/>
      <c r="S407" s="12"/>
      <c r="U407" s="31" t="str">
        <f t="shared" si="78"/>
        <v/>
      </c>
      <c r="V407" s="26" t="str">
        <f>IF(U407="", "", IF(COUNTIF($U$10:U406, U407)&gt;0, "", MAX($V$8:V406)+1))</f>
        <v/>
      </c>
      <c r="W407" s="26">
        <v>398</v>
      </c>
      <c r="X407" s="31" t="str">
        <f t="shared" si="79"/>
        <v/>
      </c>
      <c r="Y407" s="26" t="str">
        <f t="shared" si="80"/>
        <v/>
      </c>
      <c r="Z407" s="34" t="str">
        <f t="shared" si="81"/>
        <v/>
      </c>
      <c r="AA407" s="26" t="str">
        <f t="shared" si="82"/>
        <v/>
      </c>
      <c r="AC407" s="31" t="str">
        <f t="shared" si="83"/>
        <v/>
      </c>
      <c r="AE407" s="34" t="str">
        <f t="shared" si="84"/>
        <v/>
      </c>
      <c r="AF407" s="7" t="str">
        <f t="shared" si="85"/>
        <v/>
      </c>
      <c r="AG407" s="7" t="str">
        <f t="shared" si="86"/>
        <v/>
      </c>
      <c r="AH407" s="43" t="str">
        <f t="shared" si="87"/>
        <v/>
      </c>
      <c r="AJ407" s="26" t="str">
        <f>IF(B407="", "", IF(OR(M407=$AA$3, N407=$AA$3), MAX($AJ$9:AJ406)+1))</f>
        <v/>
      </c>
      <c r="AL407" s="26" t="str">
        <f t="shared" si="88"/>
        <v/>
      </c>
      <c r="AM407" s="59" t="str">
        <f t="shared" si="89"/>
        <v/>
      </c>
      <c r="AO407" s="26" t="str">
        <f t="shared" si="90"/>
        <v/>
      </c>
      <c r="AP407" s="26" t="str">
        <f>IFERROR(RANK(AO407, $AO$10:$AO$2509, 0)+COUNTIF($AO$10:AO407, AO407)-1, "")</f>
        <v/>
      </c>
    </row>
    <row r="408" spans="1:42" x14ac:dyDescent="0.25">
      <c r="A408" s="12"/>
      <c r="B408" s="14"/>
      <c r="C408" s="15"/>
      <c r="D408" s="79"/>
      <c r="E408" s="16"/>
      <c r="F408" s="15"/>
      <c r="G408" s="15"/>
      <c r="H408" s="15"/>
      <c r="I408" s="15"/>
      <c r="J408" s="15"/>
      <c r="K408" s="17"/>
      <c r="L408" s="17"/>
      <c r="M408" s="17"/>
      <c r="N408" s="17"/>
      <c r="O408" s="17"/>
      <c r="P408" s="17"/>
      <c r="Q408" s="15"/>
      <c r="R408" s="18"/>
      <c r="S408" s="12"/>
      <c r="U408" s="31" t="str">
        <f t="shared" si="78"/>
        <v/>
      </c>
      <c r="V408" s="26" t="str">
        <f>IF(U408="", "", IF(COUNTIF($U$10:U407, U408)&gt;0, "", MAX($V$8:V407)+1))</f>
        <v/>
      </c>
      <c r="W408" s="26">
        <v>399</v>
      </c>
      <c r="X408" s="31" t="str">
        <f t="shared" si="79"/>
        <v/>
      </c>
      <c r="Y408" s="26" t="str">
        <f t="shared" si="80"/>
        <v/>
      </c>
      <c r="Z408" s="34" t="str">
        <f t="shared" si="81"/>
        <v/>
      </c>
      <c r="AA408" s="26" t="str">
        <f t="shared" si="82"/>
        <v/>
      </c>
      <c r="AC408" s="31" t="str">
        <f t="shared" si="83"/>
        <v/>
      </c>
      <c r="AE408" s="34" t="str">
        <f t="shared" si="84"/>
        <v/>
      </c>
      <c r="AF408" s="7" t="str">
        <f t="shared" si="85"/>
        <v/>
      </c>
      <c r="AG408" s="7" t="str">
        <f t="shared" si="86"/>
        <v/>
      </c>
      <c r="AH408" s="43" t="str">
        <f t="shared" si="87"/>
        <v/>
      </c>
      <c r="AJ408" s="26" t="str">
        <f>IF(B408="", "", IF(OR(M408=$AA$3, N408=$AA$3), MAX($AJ$9:AJ407)+1))</f>
        <v/>
      </c>
      <c r="AL408" s="26" t="str">
        <f t="shared" si="88"/>
        <v/>
      </c>
      <c r="AM408" s="59" t="str">
        <f t="shared" si="89"/>
        <v/>
      </c>
      <c r="AO408" s="26" t="str">
        <f t="shared" si="90"/>
        <v/>
      </c>
      <c r="AP408" s="26" t="str">
        <f>IFERROR(RANK(AO408, $AO$10:$AO$2509, 0)+COUNTIF($AO$10:AO408, AO408)-1, "")</f>
        <v/>
      </c>
    </row>
    <row r="409" spans="1:42" x14ac:dyDescent="0.25">
      <c r="A409" s="12"/>
      <c r="B409" s="14"/>
      <c r="C409" s="15"/>
      <c r="D409" s="79"/>
      <c r="E409" s="16"/>
      <c r="F409" s="15"/>
      <c r="G409" s="15"/>
      <c r="H409" s="15"/>
      <c r="I409" s="15"/>
      <c r="J409" s="15"/>
      <c r="K409" s="17"/>
      <c r="L409" s="17"/>
      <c r="M409" s="17"/>
      <c r="N409" s="17"/>
      <c r="O409" s="17"/>
      <c r="P409" s="17"/>
      <c r="Q409" s="15"/>
      <c r="R409" s="18"/>
      <c r="S409" s="12"/>
      <c r="U409" s="31" t="str">
        <f t="shared" si="78"/>
        <v/>
      </c>
      <c r="V409" s="26" t="str">
        <f>IF(U409="", "", IF(COUNTIF($U$10:U408, U409)&gt;0, "", MAX($V$8:V408)+1))</f>
        <v/>
      </c>
      <c r="W409" s="26">
        <v>400</v>
      </c>
      <c r="X409" s="31" t="str">
        <f t="shared" si="79"/>
        <v/>
      </c>
      <c r="Y409" s="26" t="str">
        <f t="shared" si="80"/>
        <v/>
      </c>
      <c r="Z409" s="34" t="str">
        <f t="shared" si="81"/>
        <v/>
      </c>
      <c r="AA409" s="26" t="str">
        <f t="shared" si="82"/>
        <v/>
      </c>
      <c r="AC409" s="31" t="str">
        <f t="shared" si="83"/>
        <v/>
      </c>
      <c r="AE409" s="34" t="str">
        <f t="shared" si="84"/>
        <v/>
      </c>
      <c r="AF409" s="7" t="str">
        <f t="shared" si="85"/>
        <v/>
      </c>
      <c r="AG409" s="7" t="str">
        <f t="shared" si="86"/>
        <v/>
      </c>
      <c r="AH409" s="43" t="str">
        <f t="shared" si="87"/>
        <v/>
      </c>
      <c r="AJ409" s="26" t="str">
        <f>IF(B409="", "", IF(OR(M409=$AA$3, N409=$AA$3), MAX($AJ$9:AJ408)+1))</f>
        <v/>
      </c>
      <c r="AL409" s="26" t="str">
        <f t="shared" si="88"/>
        <v/>
      </c>
      <c r="AM409" s="59" t="str">
        <f t="shared" si="89"/>
        <v/>
      </c>
      <c r="AO409" s="26" t="str">
        <f t="shared" si="90"/>
        <v/>
      </c>
      <c r="AP409" s="26" t="str">
        <f>IFERROR(RANK(AO409, $AO$10:$AO$2509, 0)+COUNTIF($AO$10:AO409, AO409)-1, "")</f>
        <v/>
      </c>
    </row>
    <row r="410" spans="1:42" x14ac:dyDescent="0.25">
      <c r="A410" s="12"/>
      <c r="B410" s="14"/>
      <c r="C410" s="15"/>
      <c r="D410" s="79"/>
      <c r="E410" s="16"/>
      <c r="F410" s="15"/>
      <c r="G410" s="15"/>
      <c r="H410" s="15"/>
      <c r="I410" s="15"/>
      <c r="J410" s="15"/>
      <c r="K410" s="17"/>
      <c r="L410" s="17"/>
      <c r="M410" s="17"/>
      <c r="N410" s="17"/>
      <c r="O410" s="17"/>
      <c r="P410" s="17"/>
      <c r="Q410" s="15"/>
      <c r="R410" s="18"/>
      <c r="S410" s="12"/>
      <c r="U410" s="31" t="str">
        <f t="shared" si="78"/>
        <v/>
      </c>
      <c r="V410" s="26" t="str">
        <f>IF(U410="", "", IF(COUNTIF($U$10:U409, U410)&gt;0, "", MAX($V$8:V409)+1))</f>
        <v/>
      </c>
      <c r="W410" s="26">
        <v>401</v>
      </c>
      <c r="X410" s="31" t="str">
        <f t="shared" si="79"/>
        <v/>
      </c>
      <c r="Y410" s="26" t="str">
        <f t="shared" si="80"/>
        <v/>
      </c>
      <c r="Z410" s="34" t="str">
        <f t="shared" si="81"/>
        <v/>
      </c>
      <c r="AA410" s="26" t="str">
        <f t="shared" si="82"/>
        <v/>
      </c>
      <c r="AC410" s="31" t="str">
        <f t="shared" si="83"/>
        <v/>
      </c>
      <c r="AE410" s="34" t="str">
        <f t="shared" si="84"/>
        <v/>
      </c>
      <c r="AF410" s="7" t="str">
        <f t="shared" si="85"/>
        <v/>
      </c>
      <c r="AG410" s="7" t="str">
        <f t="shared" si="86"/>
        <v/>
      </c>
      <c r="AH410" s="43" t="str">
        <f t="shared" si="87"/>
        <v/>
      </c>
      <c r="AJ410" s="26" t="str">
        <f>IF(B410="", "", IF(OR(M410=$AA$3, N410=$AA$3), MAX($AJ$9:AJ409)+1))</f>
        <v/>
      </c>
      <c r="AL410" s="26" t="str">
        <f t="shared" si="88"/>
        <v/>
      </c>
      <c r="AM410" s="59" t="str">
        <f t="shared" si="89"/>
        <v/>
      </c>
      <c r="AO410" s="26" t="str">
        <f t="shared" si="90"/>
        <v/>
      </c>
      <c r="AP410" s="26" t="str">
        <f>IFERROR(RANK(AO410, $AO$10:$AO$2509, 0)+COUNTIF($AO$10:AO410, AO410)-1, "")</f>
        <v/>
      </c>
    </row>
    <row r="411" spans="1:42" x14ac:dyDescent="0.25">
      <c r="A411" s="12"/>
      <c r="B411" s="14"/>
      <c r="C411" s="15"/>
      <c r="D411" s="79"/>
      <c r="E411" s="16"/>
      <c r="F411" s="15"/>
      <c r="G411" s="15"/>
      <c r="H411" s="15"/>
      <c r="I411" s="15"/>
      <c r="J411" s="15"/>
      <c r="K411" s="17"/>
      <c r="L411" s="17"/>
      <c r="M411" s="17"/>
      <c r="N411" s="17"/>
      <c r="O411" s="17"/>
      <c r="P411" s="17"/>
      <c r="Q411" s="15"/>
      <c r="R411" s="18"/>
      <c r="S411" s="12"/>
      <c r="U411" s="31" t="str">
        <f t="shared" si="78"/>
        <v/>
      </c>
      <c r="V411" s="26" t="str">
        <f>IF(U411="", "", IF(COUNTIF($U$10:U410, U411)&gt;0, "", MAX($V$8:V410)+1))</f>
        <v/>
      </c>
      <c r="W411" s="26">
        <v>402</v>
      </c>
      <c r="X411" s="31" t="str">
        <f t="shared" si="79"/>
        <v/>
      </c>
      <c r="Y411" s="26" t="str">
        <f t="shared" si="80"/>
        <v/>
      </c>
      <c r="Z411" s="34" t="str">
        <f t="shared" si="81"/>
        <v/>
      </c>
      <c r="AA411" s="26" t="str">
        <f t="shared" si="82"/>
        <v/>
      </c>
      <c r="AC411" s="31" t="str">
        <f t="shared" si="83"/>
        <v/>
      </c>
      <c r="AE411" s="34" t="str">
        <f t="shared" si="84"/>
        <v/>
      </c>
      <c r="AF411" s="7" t="str">
        <f t="shared" si="85"/>
        <v/>
      </c>
      <c r="AG411" s="7" t="str">
        <f t="shared" si="86"/>
        <v/>
      </c>
      <c r="AH411" s="43" t="str">
        <f t="shared" si="87"/>
        <v/>
      </c>
      <c r="AJ411" s="26" t="str">
        <f>IF(B411="", "", IF(OR(M411=$AA$3, N411=$AA$3), MAX($AJ$9:AJ410)+1))</f>
        <v/>
      </c>
      <c r="AL411" s="26" t="str">
        <f t="shared" si="88"/>
        <v/>
      </c>
      <c r="AM411" s="59" t="str">
        <f t="shared" si="89"/>
        <v/>
      </c>
      <c r="AO411" s="26" t="str">
        <f t="shared" si="90"/>
        <v/>
      </c>
      <c r="AP411" s="26" t="str">
        <f>IFERROR(RANK(AO411, $AO$10:$AO$2509, 0)+COUNTIF($AO$10:AO411, AO411)-1, "")</f>
        <v/>
      </c>
    </row>
    <row r="412" spans="1:42" x14ac:dyDescent="0.25">
      <c r="A412" s="12"/>
      <c r="B412" s="14"/>
      <c r="C412" s="15"/>
      <c r="D412" s="79"/>
      <c r="E412" s="16"/>
      <c r="F412" s="15"/>
      <c r="G412" s="15"/>
      <c r="H412" s="15"/>
      <c r="I412" s="15"/>
      <c r="J412" s="15"/>
      <c r="K412" s="17"/>
      <c r="L412" s="17"/>
      <c r="M412" s="17"/>
      <c r="N412" s="17"/>
      <c r="O412" s="17"/>
      <c r="P412" s="17"/>
      <c r="Q412" s="15"/>
      <c r="R412" s="18"/>
      <c r="S412" s="12"/>
      <c r="U412" s="31" t="str">
        <f t="shared" si="78"/>
        <v/>
      </c>
      <c r="V412" s="26" t="str">
        <f>IF(U412="", "", IF(COUNTIF($U$10:U411, U412)&gt;0, "", MAX($V$8:V411)+1))</f>
        <v/>
      </c>
      <c r="W412" s="26">
        <v>403</v>
      </c>
      <c r="X412" s="31" t="str">
        <f t="shared" si="79"/>
        <v/>
      </c>
      <c r="Y412" s="26" t="str">
        <f t="shared" si="80"/>
        <v/>
      </c>
      <c r="Z412" s="34" t="str">
        <f t="shared" si="81"/>
        <v/>
      </c>
      <c r="AA412" s="26" t="str">
        <f t="shared" si="82"/>
        <v/>
      </c>
      <c r="AC412" s="31" t="str">
        <f t="shared" si="83"/>
        <v/>
      </c>
      <c r="AE412" s="34" t="str">
        <f t="shared" si="84"/>
        <v/>
      </c>
      <c r="AF412" s="7" t="str">
        <f t="shared" si="85"/>
        <v/>
      </c>
      <c r="AG412" s="7" t="str">
        <f t="shared" si="86"/>
        <v/>
      </c>
      <c r="AH412" s="43" t="str">
        <f t="shared" si="87"/>
        <v/>
      </c>
      <c r="AJ412" s="26" t="str">
        <f>IF(B412="", "", IF(OR(M412=$AA$3, N412=$AA$3), MAX($AJ$9:AJ411)+1))</f>
        <v/>
      </c>
      <c r="AL412" s="26" t="str">
        <f t="shared" si="88"/>
        <v/>
      </c>
      <c r="AM412" s="59" t="str">
        <f t="shared" si="89"/>
        <v/>
      </c>
      <c r="AO412" s="26" t="str">
        <f t="shared" si="90"/>
        <v/>
      </c>
      <c r="AP412" s="26" t="str">
        <f>IFERROR(RANK(AO412, $AO$10:$AO$2509, 0)+COUNTIF($AO$10:AO412, AO412)-1, "")</f>
        <v/>
      </c>
    </row>
    <row r="413" spans="1:42" x14ac:dyDescent="0.25">
      <c r="A413" s="12"/>
      <c r="B413" s="14"/>
      <c r="C413" s="15"/>
      <c r="D413" s="79"/>
      <c r="E413" s="16"/>
      <c r="F413" s="15"/>
      <c r="G413" s="15"/>
      <c r="H413" s="15"/>
      <c r="I413" s="15"/>
      <c r="J413" s="15"/>
      <c r="K413" s="17"/>
      <c r="L413" s="17"/>
      <c r="M413" s="17"/>
      <c r="N413" s="17"/>
      <c r="O413" s="17"/>
      <c r="P413" s="17"/>
      <c r="Q413" s="15"/>
      <c r="R413" s="18"/>
      <c r="S413" s="12"/>
      <c r="U413" s="31" t="str">
        <f t="shared" si="78"/>
        <v/>
      </c>
      <c r="V413" s="26" t="str">
        <f>IF(U413="", "", IF(COUNTIF($U$10:U412, U413)&gt;0, "", MAX($V$8:V412)+1))</f>
        <v/>
      </c>
      <c r="W413" s="26">
        <v>404</v>
      </c>
      <c r="X413" s="31" t="str">
        <f t="shared" si="79"/>
        <v/>
      </c>
      <c r="Y413" s="26" t="str">
        <f t="shared" si="80"/>
        <v/>
      </c>
      <c r="Z413" s="34" t="str">
        <f t="shared" si="81"/>
        <v/>
      </c>
      <c r="AA413" s="26" t="str">
        <f t="shared" si="82"/>
        <v/>
      </c>
      <c r="AC413" s="31" t="str">
        <f t="shared" si="83"/>
        <v/>
      </c>
      <c r="AE413" s="34" t="str">
        <f t="shared" si="84"/>
        <v/>
      </c>
      <c r="AF413" s="7" t="str">
        <f t="shared" si="85"/>
        <v/>
      </c>
      <c r="AG413" s="7" t="str">
        <f t="shared" si="86"/>
        <v/>
      </c>
      <c r="AH413" s="43" t="str">
        <f t="shared" si="87"/>
        <v/>
      </c>
      <c r="AJ413" s="26" t="str">
        <f>IF(B413="", "", IF(OR(M413=$AA$3, N413=$AA$3), MAX($AJ$9:AJ412)+1))</f>
        <v/>
      </c>
      <c r="AL413" s="26" t="str">
        <f t="shared" si="88"/>
        <v/>
      </c>
      <c r="AM413" s="59" t="str">
        <f t="shared" si="89"/>
        <v/>
      </c>
      <c r="AO413" s="26" t="str">
        <f t="shared" si="90"/>
        <v/>
      </c>
      <c r="AP413" s="26" t="str">
        <f>IFERROR(RANK(AO413, $AO$10:$AO$2509, 0)+COUNTIF($AO$10:AO413, AO413)-1, "")</f>
        <v/>
      </c>
    </row>
    <row r="414" spans="1:42" x14ac:dyDescent="0.25">
      <c r="A414" s="12"/>
      <c r="B414" s="14"/>
      <c r="C414" s="15"/>
      <c r="D414" s="79"/>
      <c r="E414" s="16"/>
      <c r="F414" s="15"/>
      <c r="G414" s="15"/>
      <c r="H414" s="15"/>
      <c r="I414" s="15"/>
      <c r="J414" s="15"/>
      <c r="K414" s="17"/>
      <c r="L414" s="17"/>
      <c r="M414" s="17"/>
      <c r="N414" s="17"/>
      <c r="O414" s="17"/>
      <c r="P414" s="17"/>
      <c r="Q414" s="15"/>
      <c r="R414" s="18"/>
      <c r="S414" s="12"/>
      <c r="U414" s="31" t="str">
        <f t="shared" si="78"/>
        <v/>
      </c>
      <c r="V414" s="26" t="str">
        <f>IF(U414="", "", IF(COUNTIF($U$10:U413, U414)&gt;0, "", MAX($V$8:V413)+1))</f>
        <v/>
      </c>
      <c r="W414" s="26">
        <v>405</v>
      </c>
      <c r="X414" s="31" t="str">
        <f t="shared" si="79"/>
        <v/>
      </c>
      <c r="Y414" s="26" t="str">
        <f t="shared" si="80"/>
        <v/>
      </c>
      <c r="Z414" s="34" t="str">
        <f t="shared" si="81"/>
        <v/>
      </c>
      <c r="AA414" s="26" t="str">
        <f t="shared" si="82"/>
        <v/>
      </c>
      <c r="AC414" s="31" t="str">
        <f t="shared" si="83"/>
        <v/>
      </c>
      <c r="AE414" s="34" t="str">
        <f t="shared" si="84"/>
        <v/>
      </c>
      <c r="AF414" s="7" t="str">
        <f t="shared" si="85"/>
        <v/>
      </c>
      <c r="AG414" s="7" t="str">
        <f t="shared" si="86"/>
        <v/>
      </c>
      <c r="AH414" s="43" t="str">
        <f t="shared" si="87"/>
        <v/>
      </c>
      <c r="AJ414" s="26" t="str">
        <f>IF(B414="", "", IF(OR(M414=$AA$3, N414=$AA$3), MAX($AJ$9:AJ413)+1))</f>
        <v/>
      </c>
      <c r="AL414" s="26" t="str">
        <f t="shared" si="88"/>
        <v/>
      </c>
      <c r="AM414" s="59" t="str">
        <f t="shared" si="89"/>
        <v/>
      </c>
      <c r="AO414" s="26" t="str">
        <f t="shared" si="90"/>
        <v/>
      </c>
      <c r="AP414" s="26" t="str">
        <f>IFERROR(RANK(AO414, $AO$10:$AO$2509, 0)+COUNTIF($AO$10:AO414, AO414)-1, "")</f>
        <v/>
      </c>
    </row>
    <row r="415" spans="1:42" x14ac:dyDescent="0.25">
      <c r="A415" s="12"/>
      <c r="B415" s="14"/>
      <c r="C415" s="15"/>
      <c r="D415" s="79"/>
      <c r="E415" s="16"/>
      <c r="F415" s="15"/>
      <c r="G415" s="15"/>
      <c r="H415" s="15"/>
      <c r="I415" s="15"/>
      <c r="J415" s="15"/>
      <c r="K415" s="17"/>
      <c r="L415" s="17"/>
      <c r="M415" s="17"/>
      <c r="N415" s="17"/>
      <c r="O415" s="17"/>
      <c r="P415" s="17"/>
      <c r="Q415" s="15"/>
      <c r="R415" s="18"/>
      <c r="S415" s="12"/>
      <c r="U415" s="31" t="str">
        <f t="shared" si="78"/>
        <v/>
      </c>
      <c r="V415" s="26" t="str">
        <f>IF(U415="", "", IF(COUNTIF($U$10:U414, U415)&gt;0, "", MAX($V$8:V414)+1))</f>
        <v/>
      </c>
      <c r="W415" s="26">
        <v>406</v>
      </c>
      <c r="X415" s="31" t="str">
        <f t="shared" si="79"/>
        <v/>
      </c>
      <c r="Y415" s="26" t="str">
        <f t="shared" si="80"/>
        <v/>
      </c>
      <c r="Z415" s="34" t="str">
        <f t="shared" si="81"/>
        <v/>
      </c>
      <c r="AA415" s="26" t="str">
        <f t="shared" si="82"/>
        <v/>
      </c>
      <c r="AC415" s="31" t="str">
        <f t="shared" si="83"/>
        <v/>
      </c>
      <c r="AE415" s="34" t="str">
        <f t="shared" si="84"/>
        <v/>
      </c>
      <c r="AF415" s="7" t="str">
        <f t="shared" si="85"/>
        <v/>
      </c>
      <c r="AG415" s="7" t="str">
        <f t="shared" si="86"/>
        <v/>
      </c>
      <c r="AH415" s="43" t="str">
        <f t="shared" si="87"/>
        <v/>
      </c>
      <c r="AJ415" s="26" t="str">
        <f>IF(B415="", "", IF(OR(M415=$AA$3, N415=$AA$3), MAX($AJ$9:AJ414)+1))</f>
        <v/>
      </c>
      <c r="AL415" s="26" t="str">
        <f t="shared" si="88"/>
        <v/>
      </c>
      <c r="AM415" s="59" t="str">
        <f t="shared" si="89"/>
        <v/>
      </c>
      <c r="AO415" s="26" t="str">
        <f t="shared" si="90"/>
        <v/>
      </c>
      <c r="AP415" s="26" t="str">
        <f>IFERROR(RANK(AO415, $AO$10:$AO$2509, 0)+COUNTIF($AO$10:AO415, AO415)-1, "")</f>
        <v/>
      </c>
    </row>
    <row r="416" spans="1:42" x14ac:dyDescent="0.25">
      <c r="A416" s="12"/>
      <c r="B416" s="14"/>
      <c r="C416" s="15"/>
      <c r="D416" s="79"/>
      <c r="E416" s="16"/>
      <c r="F416" s="15"/>
      <c r="G416" s="15"/>
      <c r="H416" s="15"/>
      <c r="I416" s="15"/>
      <c r="J416" s="15"/>
      <c r="K416" s="17"/>
      <c r="L416" s="17"/>
      <c r="M416" s="17"/>
      <c r="N416" s="17"/>
      <c r="O416" s="17"/>
      <c r="P416" s="17"/>
      <c r="Q416" s="15"/>
      <c r="R416" s="18"/>
      <c r="S416" s="12"/>
      <c r="U416" s="31" t="str">
        <f t="shared" si="78"/>
        <v/>
      </c>
      <c r="V416" s="26" t="str">
        <f>IF(U416="", "", IF(COUNTIF($U$10:U415, U416)&gt;0, "", MAX($V$8:V415)+1))</f>
        <v/>
      </c>
      <c r="W416" s="26">
        <v>407</v>
      </c>
      <c r="X416" s="31" t="str">
        <f t="shared" si="79"/>
        <v/>
      </c>
      <c r="Y416" s="26" t="str">
        <f t="shared" si="80"/>
        <v/>
      </c>
      <c r="Z416" s="34" t="str">
        <f t="shared" si="81"/>
        <v/>
      </c>
      <c r="AA416" s="26" t="str">
        <f t="shared" si="82"/>
        <v/>
      </c>
      <c r="AC416" s="31" t="str">
        <f t="shared" si="83"/>
        <v/>
      </c>
      <c r="AE416" s="34" t="str">
        <f t="shared" si="84"/>
        <v/>
      </c>
      <c r="AF416" s="7" t="str">
        <f t="shared" si="85"/>
        <v/>
      </c>
      <c r="AG416" s="7" t="str">
        <f t="shared" si="86"/>
        <v/>
      </c>
      <c r="AH416" s="43" t="str">
        <f t="shared" si="87"/>
        <v/>
      </c>
      <c r="AJ416" s="26" t="str">
        <f>IF(B416="", "", IF(OR(M416=$AA$3, N416=$AA$3), MAX($AJ$9:AJ415)+1))</f>
        <v/>
      </c>
      <c r="AL416" s="26" t="str">
        <f t="shared" si="88"/>
        <v/>
      </c>
      <c r="AM416" s="59" t="str">
        <f t="shared" si="89"/>
        <v/>
      </c>
      <c r="AO416" s="26" t="str">
        <f t="shared" si="90"/>
        <v/>
      </c>
      <c r="AP416" s="26" t="str">
        <f>IFERROR(RANK(AO416, $AO$10:$AO$2509, 0)+COUNTIF($AO$10:AO416, AO416)-1, "")</f>
        <v/>
      </c>
    </row>
    <row r="417" spans="1:42" x14ac:dyDescent="0.25">
      <c r="A417" s="12"/>
      <c r="B417" s="14"/>
      <c r="C417" s="15"/>
      <c r="D417" s="79"/>
      <c r="E417" s="16"/>
      <c r="F417" s="15"/>
      <c r="G417" s="15"/>
      <c r="H417" s="15"/>
      <c r="I417" s="15"/>
      <c r="J417" s="15"/>
      <c r="K417" s="17"/>
      <c r="L417" s="17"/>
      <c r="M417" s="17"/>
      <c r="N417" s="17"/>
      <c r="O417" s="17"/>
      <c r="P417" s="17"/>
      <c r="Q417" s="15"/>
      <c r="R417" s="18"/>
      <c r="S417" s="12"/>
      <c r="U417" s="31" t="str">
        <f t="shared" si="78"/>
        <v/>
      </c>
      <c r="V417" s="26" t="str">
        <f>IF(U417="", "", IF(COUNTIF($U$10:U416, U417)&gt;0, "", MAX($V$8:V416)+1))</f>
        <v/>
      </c>
      <c r="W417" s="26">
        <v>408</v>
      </c>
      <c r="X417" s="31" t="str">
        <f t="shared" si="79"/>
        <v/>
      </c>
      <c r="Y417" s="26" t="str">
        <f t="shared" si="80"/>
        <v/>
      </c>
      <c r="Z417" s="34" t="str">
        <f t="shared" si="81"/>
        <v/>
      </c>
      <c r="AA417" s="26" t="str">
        <f t="shared" si="82"/>
        <v/>
      </c>
      <c r="AC417" s="31" t="str">
        <f t="shared" si="83"/>
        <v/>
      </c>
      <c r="AE417" s="34" t="str">
        <f t="shared" si="84"/>
        <v/>
      </c>
      <c r="AF417" s="7" t="str">
        <f t="shared" si="85"/>
        <v/>
      </c>
      <c r="AG417" s="7" t="str">
        <f t="shared" si="86"/>
        <v/>
      </c>
      <c r="AH417" s="43" t="str">
        <f t="shared" si="87"/>
        <v/>
      </c>
      <c r="AJ417" s="26" t="str">
        <f>IF(B417="", "", IF(OR(M417=$AA$3, N417=$AA$3), MAX($AJ$9:AJ416)+1))</f>
        <v/>
      </c>
      <c r="AL417" s="26" t="str">
        <f t="shared" si="88"/>
        <v/>
      </c>
      <c r="AM417" s="59" t="str">
        <f t="shared" si="89"/>
        <v/>
      </c>
      <c r="AO417" s="26" t="str">
        <f t="shared" si="90"/>
        <v/>
      </c>
      <c r="AP417" s="26" t="str">
        <f>IFERROR(RANK(AO417, $AO$10:$AO$2509, 0)+COUNTIF($AO$10:AO417, AO417)-1, "")</f>
        <v/>
      </c>
    </row>
    <row r="418" spans="1:42" x14ac:dyDescent="0.25">
      <c r="A418" s="12"/>
      <c r="B418" s="14"/>
      <c r="C418" s="15"/>
      <c r="D418" s="79"/>
      <c r="E418" s="16"/>
      <c r="F418" s="15"/>
      <c r="G418" s="15"/>
      <c r="H418" s="15"/>
      <c r="I418" s="15"/>
      <c r="J418" s="15"/>
      <c r="K418" s="17"/>
      <c r="L418" s="17"/>
      <c r="M418" s="17"/>
      <c r="N418" s="17"/>
      <c r="O418" s="17"/>
      <c r="P418" s="17"/>
      <c r="Q418" s="15"/>
      <c r="R418" s="18"/>
      <c r="S418" s="12"/>
      <c r="U418" s="31" t="str">
        <f t="shared" si="78"/>
        <v/>
      </c>
      <c r="V418" s="26" t="str">
        <f>IF(U418="", "", IF(COUNTIF($U$10:U417, U418)&gt;0, "", MAX($V$8:V417)+1))</f>
        <v/>
      </c>
      <c r="W418" s="26">
        <v>409</v>
      </c>
      <c r="X418" s="31" t="str">
        <f t="shared" si="79"/>
        <v/>
      </c>
      <c r="Y418" s="26" t="str">
        <f t="shared" si="80"/>
        <v/>
      </c>
      <c r="Z418" s="34" t="str">
        <f t="shared" si="81"/>
        <v/>
      </c>
      <c r="AA418" s="26" t="str">
        <f t="shared" si="82"/>
        <v/>
      </c>
      <c r="AC418" s="31" t="str">
        <f t="shared" si="83"/>
        <v/>
      </c>
      <c r="AE418" s="34" t="str">
        <f t="shared" si="84"/>
        <v/>
      </c>
      <c r="AF418" s="7" t="str">
        <f t="shared" si="85"/>
        <v/>
      </c>
      <c r="AG418" s="7" t="str">
        <f t="shared" si="86"/>
        <v/>
      </c>
      <c r="AH418" s="43" t="str">
        <f t="shared" si="87"/>
        <v/>
      </c>
      <c r="AJ418" s="26" t="str">
        <f>IF(B418="", "", IF(OR(M418=$AA$3, N418=$AA$3), MAX($AJ$9:AJ417)+1))</f>
        <v/>
      </c>
      <c r="AL418" s="26" t="str">
        <f t="shared" si="88"/>
        <v/>
      </c>
      <c r="AM418" s="59" t="str">
        <f t="shared" si="89"/>
        <v/>
      </c>
      <c r="AO418" s="26" t="str">
        <f t="shared" si="90"/>
        <v/>
      </c>
      <c r="AP418" s="26" t="str">
        <f>IFERROR(RANK(AO418, $AO$10:$AO$2509, 0)+COUNTIF($AO$10:AO418, AO418)-1, "")</f>
        <v/>
      </c>
    </row>
    <row r="419" spans="1:42" x14ac:dyDescent="0.25">
      <c r="A419" s="12"/>
      <c r="B419" s="14"/>
      <c r="C419" s="15"/>
      <c r="D419" s="79"/>
      <c r="E419" s="16"/>
      <c r="F419" s="15"/>
      <c r="G419" s="15"/>
      <c r="H419" s="15"/>
      <c r="I419" s="15"/>
      <c r="J419" s="15"/>
      <c r="K419" s="17"/>
      <c r="L419" s="17"/>
      <c r="M419" s="17"/>
      <c r="N419" s="17"/>
      <c r="O419" s="17"/>
      <c r="P419" s="17"/>
      <c r="Q419" s="15"/>
      <c r="R419" s="18"/>
      <c r="S419" s="12"/>
      <c r="U419" s="31" t="str">
        <f t="shared" si="78"/>
        <v/>
      </c>
      <c r="V419" s="26" t="str">
        <f>IF(U419="", "", IF(COUNTIF($U$10:U418, U419)&gt;0, "", MAX($V$8:V418)+1))</f>
        <v/>
      </c>
      <c r="W419" s="26">
        <v>410</v>
      </c>
      <c r="X419" s="31" t="str">
        <f t="shared" si="79"/>
        <v/>
      </c>
      <c r="Y419" s="26" t="str">
        <f t="shared" si="80"/>
        <v/>
      </c>
      <c r="Z419" s="34" t="str">
        <f t="shared" si="81"/>
        <v/>
      </c>
      <c r="AA419" s="26" t="str">
        <f t="shared" si="82"/>
        <v/>
      </c>
      <c r="AC419" s="31" t="str">
        <f t="shared" si="83"/>
        <v/>
      </c>
      <c r="AE419" s="34" t="str">
        <f t="shared" si="84"/>
        <v/>
      </c>
      <c r="AF419" s="7" t="str">
        <f t="shared" si="85"/>
        <v/>
      </c>
      <c r="AG419" s="7" t="str">
        <f t="shared" si="86"/>
        <v/>
      </c>
      <c r="AH419" s="43" t="str">
        <f t="shared" si="87"/>
        <v/>
      </c>
      <c r="AJ419" s="26" t="str">
        <f>IF(B419="", "", IF(OR(M419=$AA$3, N419=$AA$3), MAX($AJ$9:AJ418)+1))</f>
        <v/>
      </c>
      <c r="AL419" s="26" t="str">
        <f t="shared" si="88"/>
        <v/>
      </c>
      <c r="AM419" s="59" t="str">
        <f t="shared" si="89"/>
        <v/>
      </c>
      <c r="AO419" s="26" t="str">
        <f t="shared" si="90"/>
        <v/>
      </c>
      <c r="AP419" s="26" t="str">
        <f>IFERROR(RANK(AO419, $AO$10:$AO$2509, 0)+COUNTIF($AO$10:AO419, AO419)-1, "")</f>
        <v/>
      </c>
    </row>
    <row r="420" spans="1:42" x14ac:dyDescent="0.25">
      <c r="A420" s="12"/>
      <c r="B420" s="14"/>
      <c r="C420" s="15"/>
      <c r="D420" s="79"/>
      <c r="E420" s="16"/>
      <c r="F420" s="15"/>
      <c r="G420" s="15"/>
      <c r="H420" s="15"/>
      <c r="I420" s="15"/>
      <c r="J420" s="15"/>
      <c r="K420" s="17"/>
      <c r="L420" s="17"/>
      <c r="M420" s="17"/>
      <c r="N420" s="17"/>
      <c r="O420" s="17"/>
      <c r="P420" s="17"/>
      <c r="Q420" s="15"/>
      <c r="R420" s="18"/>
      <c r="S420" s="12"/>
      <c r="U420" s="31" t="str">
        <f t="shared" si="78"/>
        <v/>
      </c>
      <c r="V420" s="26" t="str">
        <f>IF(U420="", "", IF(COUNTIF($U$10:U419, U420)&gt;0, "", MAX($V$8:V419)+1))</f>
        <v/>
      </c>
      <c r="W420" s="26">
        <v>411</v>
      </c>
      <c r="X420" s="31" t="str">
        <f t="shared" si="79"/>
        <v/>
      </c>
      <c r="Y420" s="26" t="str">
        <f t="shared" si="80"/>
        <v/>
      </c>
      <c r="Z420" s="34" t="str">
        <f t="shared" si="81"/>
        <v/>
      </c>
      <c r="AA420" s="26" t="str">
        <f t="shared" si="82"/>
        <v/>
      </c>
      <c r="AC420" s="31" t="str">
        <f t="shared" si="83"/>
        <v/>
      </c>
      <c r="AE420" s="34" t="str">
        <f t="shared" si="84"/>
        <v/>
      </c>
      <c r="AF420" s="7" t="str">
        <f t="shared" si="85"/>
        <v/>
      </c>
      <c r="AG420" s="7" t="str">
        <f t="shared" si="86"/>
        <v/>
      </c>
      <c r="AH420" s="43" t="str">
        <f t="shared" si="87"/>
        <v/>
      </c>
      <c r="AJ420" s="26" t="str">
        <f>IF(B420="", "", IF(OR(M420=$AA$3, N420=$AA$3), MAX($AJ$9:AJ419)+1))</f>
        <v/>
      </c>
      <c r="AL420" s="26" t="str">
        <f t="shared" si="88"/>
        <v/>
      </c>
      <c r="AM420" s="59" t="str">
        <f t="shared" si="89"/>
        <v/>
      </c>
      <c r="AO420" s="26" t="str">
        <f t="shared" si="90"/>
        <v/>
      </c>
      <c r="AP420" s="26" t="str">
        <f>IFERROR(RANK(AO420, $AO$10:$AO$2509, 0)+COUNTIF($AO$10:AO420, AO420)-1, "")</f>
        <v/>
      </c>
    </row>
    <row r="421" spans="1:42" x14ac:dyDescent="0.25">
      <c r="A421" s="12"/>
      <c r="B421" s="14"/>
      <c r="C421" s="15"/>
      <c r="D421" s="79"/>
      <c r="E421" s="16"/>
      <c r="F421" s="15"/>
      <c r="G421" s="15"/>
      <c r="H421" s="15"/>
      <c r="I421" s="15"/>
      <c r="J421" s="15"/>
      <c r="K421" s="17"/>
      <c r="L421" s="17"/>
      <c r="M421" s="17"/>
      <c r="N421" s="17"/>
      <c r="O421" s="17"/>
      <c r="P421" s="17"/>
      <c r="Q421" s="15"/>
      <c r="R421" s="18"/>
      <c r="S421" s="12"/>
      <c r="U421" s="31" t="str">
        <f t="shared" si="78"/>
        <v/>
      </c>
      <c r="V421" s="26" t="str">
        <f>IF(U421="", "", IF(COUNTIF($U$10:U420, U421)&gt;0, "", MAX($V$8:V420)+1))</f>
        <v/>
      </c>
      <c r="W421" s="26">
        <v>412</v>
      </c>
      <c r="X421" s="31" t="str">
        <f t="shared" si="79"/>
        <v/>
      </c>
      <c r="Y421" s="26" t="str">
        <f t="shared" si="80"/>
        <v/>
      </c>
      <c r="Z421" s="34" t="str">
        <f t="shared" si="81"/>
        <v/>
      </c>
      <c r="AA421" s="26" t="str">
        <f t="shared" si="82"/>
        <v/>
      </c>
      <c r="AC421" s="31" t="str">
        <f t="shared" si="83"/>
        <v/>
      </c>
      <c r="AE421" s="34" t="str">
        <f t="shared" si="84"/>
        <v/>
      </c>
      <c r="AF421" s="7" t="str">
        <f t="shared" si="85"/>
        <v/>
      </c>
      <c r="AG421" s="7" t="str">
        <f t="shared" si="86"/>
        <v/>
      </c>
      <c r="AH421" s="43" t="str">
        <f t="shared" si="87"/>
        <v/>
      </c>
      <c r="AJ421" s="26" t="str">
        <f>IF(B421="", "", IF(OR(M421=$AA$3, N421=$AA$3), MAX($AJ$9:AJ420)+1))</f>
        <v/>
      </c>
      <c r="AL421" s="26" t="str">
        <f t="shared" si="88"/>
        <v/>
      </c>
      <c r="AM421" s="59" t="str">
        <f t="shared" si="89"/>
        <v/>
      </c>
      <c r="AO421" s="26" t="str">
        <f t="shared" si="90"/>
        <v/>
      </c>
      <c r="AP421" s="26" t="str">
        <f>IFERROR(RANK(AO421, $AO$10:$AO$2509, 0)+COUNTIF($AO$10:AO421, AO421)-1, "")</f>
        <v/>
      </c>
    </row>
    <row r="422" spans="1:42" x14ac:dyDescent="0.25">
      <c r="A422" s="12"/>
      <c r="B422" s="14"/>
      <c r="C422" s="15"/>
      <c r="D422" s="79"/>
      <c r="E422" s="16"/>
      <c r="F422" s="15"/>
      <c r="G422" s="15"/>
      <c r="H422" s="15"/>
      <c r="I422" s="15"/>
      <c r="J422" s="15"/>
      <c r="K422" s="17"/>
      <c r="L422" s="17"/>
      <c r="M422" s="17"/>
      <c r="N422" s="17"/>
      <c r="O422" s="17"/>
      <c r="P422" s="17"/>
      <c r="Q422" s="15"/>
      <c r="R422" s="18"/>
      <c r="S422" s="12"/>
      <c r="U422" s="31" t="str">
        <f t="shared" si="78"/>
        <v/>
      </c>
      <c r="V422" s="26" t="str">
        <f>IF(U422="", "", IF(COUNTIF($U$10:U421, U422)&gt;0, "", MAX($V$8:V421)+1))</f>
        <v/>
      </c>
      <c r="W422" s="26">
        <v>413</v>
      </c>
      <c r="X422" s="31" t="str">
        <f t="shared" si="79"/>
        <v/>
      </c>
      <c r="Y422" s="26" t="str">
        <f t="shared" si="80"/>
        <v/>
      </c>
      <c r="Z422" s="34" t="str">
        <f t="shared" si="81"/>
        <v/>
      </c>
      <c r="AA422" s="26" t="str">
        <f t="shared" si="82"/>
        <v/>
      </c>
      <c r="AC422" s="31" t="str">
        <f t="shared" si="83"/>
        <v/>
      </c>
      <c r="AE422" s="34" t="str">
        <f t="shared" si="84"/>
        <v/>
      </c>
      <c r="AF422" s="7" t="str">
        <f t="shared" si="85"/>
        <v/>
      </c>
      <c r="AG422" s="7" t="str">
        <f t="shared" si="86"/>
        <v/>
      </c>
      <c r="AH422" s="43" t="str">
        <f t="shared" si="87"/>
        <v/>
      </c>
      <c r="AJ422" s="26" t="str">
        <f>IF(B422="", "", IF(OR(M422=$AA$3, N422=$AA$3), MAX($AJ$9:AJ421)+1))</f>
        <v/>
      </c>
      <c r="AL422" s="26" t="str">
        <f t="shared" si="88"/>
        <v/>
      </c>
      <c r="AM422" s="59" t="str">
        <f t="shared" si="89"/>
        <v/>
      </c>
      <c r="AO422" s="26" t="str">
        <f t="shared" si="90"/>
        <v/>
      </c>
      <c r="AP422" s="26" t="str">
        <f>IFERROR(RANK(AO422, $AO$10:$AO$2509, 0)+COUNTIF($AO$10:AO422, AO422)-1, "")</f>
        <v/>
      </c>
    </row>
    <row r="423" spans="1:42" x14ac:dyDescent="0.25">
      <c r="A423" s="12"/>
      <c r="B423" s="14"/>
      <c r="C423" s="15"/>
      <c r="D423" s="79"/>
      <c r="E423" s="16"/>
      <c r="F423" s="15"/>
      <c r="G423" s="15"/>
      <c r="H423" s="15"/>
      <c r="I423" s="15"/>
      <c r="J423" s="15"/>
      <c r="K423" s="17"/>
      <c r="L423" s="17"/>
      <c r="M423" s="17"/>
      <c r="N423" s="17"/>
      <c r="O423" s="17"/>
      <c r="P423" s="17"/>
      <c r="Q423" s="15"/>
      <c r="R423" s="18"/>
      <c r="S423" s="12"/>
      <c r="U423" s="31" t="str">
        <f t="shared" si="78"/>
        <v/>
      </c>
      <c r="V423" s="26" t="str">
        <f>IF(U423="", "", IF(COUNTIF($U$10:U422, U423)&gt;0, "", MAX($V$8:V422)+1))</f>
        <v/>
      </c>
      <c r="W423" s="26">
        <v>414</v>
      </c>
      <c r="X423" s="31" t="str">
        <f t="shared" si="79"/>
        <v/>
      </c>
      <c r="Y423" s="26" t="str">
        <f t="shared" si="80"/>
        <v/>
      </c>
      <c r="Z423" s="34" t="str">
        <f t="shared" si="81"/>
        <v/>
      </c>
      <c r="AA423" s="26" t="str">
        <f t="shared" si="82"/>
        <v/>
      </c>
      <c r="AC423" s="31" t="str">
        <f t="shared" si="83"/>
        <v/>
      </c>
      <c r="AE423" s="34" t="str">
        <f t="shared" si="84"/>
        <v/>
      </c>
      <c r="AF423" s="7" t="str">
        <f t="shared" si="85"/>
        <v/>
      </c>
      <c r="AG423" s="7" t="str">
        <f t="shared" si="86"/>
        <v/>
      </c>
      <c r="AH423" s="43" t="str">
        <f t="shared" si="87"/>
        <v/>
      </c>
      <c r="AJ423" s="26" t="str">
        <f>IF(B423="", "", IF(OR(M423=$AA$3, N423=$AA$3), MAX($AJ$9:AJ422)+1))</f>
        <v/>
      </c>
      <c r="AL423" s="26" t="str">
        <f t="shared" si="88"/>
        <v/>
      </c>
      <c r="AM423" s="59" t="str">
        <f t="shared" si="89"/>
        <v/>
      </c>
      <c r="AO423" s="26" t="str">
        <f t="shared" si="90"/>
        <v/>
      </c>
      <c r="AP423" s="26" t="str">
        <f>IFERROR(RANK(AO423, $AO$10:$AO$2509, 0)+COUNTIF($AO$10:AO423, AO423)-1, "")</f>
        <v/>
      </c>
    </row>
    <row r="424" spans="1:42" x14ac:dyDescent="0.25">
      <c r="A424" s="12"/>
      <c r="B424" s="14"/>
      <c r="C424" s="15"/>
      <c r="D424" s="79"/>
      <c r="E424" s="16"/>
      <c r="F424" s="15"/>
      <c r="G424" s="15"/>
      <c r="H424" s="15"/>
      <c r="I424" s="15"/>
      <c r="J424" s="15"/>
      <c r="K424" s="17"/>
      <c r="L424" s="17"/>
      <c r="M424" s="17"/>
      <c r="N424" s="17"/>
      <c r="O424" s="17"/>
      <c r="P424" s="17"/>
      <c r="Q424" s="15"/>
      <c r="R424" s="18"/>
      <c r="S424" s="12"/>
      <c r="U424" s="31" t="str">
        <f t="shared" si="78"/>
        <v/>
      </c>
      <c r="V424" s="26" t="str">
        <f>IF(U424="", "", IF(COUNTIF($U$10:U423, U424)&gt;0, "", MAX($V$8:V423)+1))</f>
        <v/>
      </c>
      <c r="W424" s="26">
        <v>415</v>
      </c>
      <c r="X424" s="31" t="str">
        <f t="shared" si="79"/>
        <v/>
      </c>
      <c r="Y424" s="26" t="str">
        <f t="shared" si="80"/>
        <v/>
      </c>
      <c r="Z424" s="34" t="str">
        <f t="shared" si="81"/>
        <v/>
      </c>
      <c r="AA424" s="26" t="str">
        <f t="shared" si="82"/>
        <v/>
      </c>
      <c r="AC424" s="31" t="str">
        <f t="shared" si="83"/>
        <v/>
      </c>
      <c r="AE424" s="34" t="str">
        <f t="shared" si="84"/>
        <v/>
      </c>
      <c r="AF424" s="7" t="str">
        <f t="shared" si="85"/>
        <v/>
      </c>
      <c r="AG424" s="7" t="str">
        <f t="shared" si="86"/>
        <v/>
      </c>
      <c r="AH424" s="43" t="str">
        <f t="shared" si="87"/>
        <v/>
      </c>
      <c r="AJ424" s="26" t="str">
        <f>IF(B424="", "", IF(OR(M424=$AA$3, N424=$AA$3), MAX($AJ$9:AJ423)+1))</f>
        <v/>
      </c>
      <c r="AL424" s="26" t="str">
        <f t="shared" si="88"/>
        <v/>
      </c>
      <c r="AM424" s="59" t="str">
        <f t="shared" si="89"/>
        <v/>
      </c>
      <c r="AO424" s="26" t="str">
        <f t="shared" si="90"/>
        <v/>
      </c>
      <c r="AP424" s="26" t="str">
        <f>IFERROR(RANK(AO424, $AO$10:$AO$2509, 0)+COUNTIF($AO$10:AO424, AO424)-1, "")</f>
        <v/>
      </c>
    </row>
    <row r="425" spans="1:42" x14ac:dyDescent="0.25">
      <c r="A425" s="12"/>
      <c r="B425" s="14"/>
      <c r="C425" s="15"/>
      <c r="D425" s="79"/>
      <c r="E425" s="16"/>
      <c r="F425" s="15"/>
      <c r="G425" s="15"/>
      <c r="H425" s="15"/>
      <c r="I425" s="15"/>
      <c r="J425" s="15"/>
      <c r="K425" s="17"/>
      <c r="L425" s="17"/>
      <c r="M425" s="17"/>
      <c r="N425" s="17"/>
      <c r="O425" s="17"/>
      <c r="P425" s="17"/>
      <c r="Q425" s="15"/>
      <c r="R425" s="18"/>
      <c r="S425" s="12"/>
      <c r="U425" s="31" t="str">
        <f t="shared" si="78"/>
        <v/>
      </c>
      <c r="V425" s="26" t="str">
        <f>IF(U425="", "", IF(COUNTIF($U$10:U424, U425)&gt;0, "", MAX($V$8:V424)+1))</f>
        <v/>
      </c>
      <c r="W425" s="26">
        <v>416</v>
      </c>
      <c r="X425" s="31" t="str">
        <f t="shared" si="79"/>
        <v/>
      </c>
      <c r="Y425" s="26" t="str">
        <f t="shared" si="80"/>
        <v/>
      </c>
      <c r="Z425" s="34" t="str">
        <f t="shared" si="81"/>
        <v/>
      </c>
      <c r="AA425" s="26" t="str">
        <f t="shared" si="82"/>
        <v/>
      </c>
      <c r="AC425" s="31" t="str">
        <f t="shared" si="83"/>
        <v/>
      </c>
      <c r="AE425" s="34" t="str">
        <f t="shared" si="84"/>
        <v/>
      </c>
      <c r="AF425" s="7" t="str">
        <f t="shared" si="85"/>
        <v/>
      </c>
      <c r="AG425" s="7" t="str">
        <f t="shared" si="86"/>
        <v/>
      </c>
      <c r="AH425" s="43" t="str">
        <f t="shared" si="87"/>
        <v/>
      </c>
      <c r="AJ425" s="26" t="str">
        <f>IF(B425="", "", IF(OR(M425=$AA$3, N425=$AA$3), MAX($AJ$9:AJ424)+1))</f>
        <v/>
      </c>
      <c r="AL425" s="26" t="str">
        <f t="shared" si="88"/>
        <v/>
      </c>
      <c r="AM425" s="59" t="str">
        <f t="shared" si="89"/>
        <v/>
      </c>
      <c r="AO425" s="26" t="str">
        <f t="shared" si="90"/>
        <v/>
      </c>
      <c r="AP425" s="26" t="str">
        <f>IFERROR(RANK(AO425, $AO$10:$AO$2509, 0)+COUNTIF($AO$10:AO425, AO425)-1, "")</f>
        <v/>
      </c>
    </row>
    <row r="426" spans="1:42" x14ac:dyDescent="0.25">
      <c r="A426" s="12"/>
      <c r="B426" s="14"/>
      <c r="C426" s="15"/>
      <c r="D426" s="79"/>
      <c r="E426" s="16"/>
      <c r="F426" s="15"/>
      <c r="G426" s="15"/>
      <c r="H426" s="15"/>
      <c r="I426" s="15"/>
      <c r="J426" s="15"/>
      <c r="K426" s="17"/>
      <c r="L426" s="17"/>
      <c r="M426" s="17"/>
      <c r="N426" s="17"/>
      <c r="O426" s="17"/>
      <c r="P426" s="17"/>
      <c r="Q426" s="15"/>
      <c r="R426" s="18"/>
      <c r="S426" s="12"/>
      <c r="U426" s="31" t="str">
        <f t="shared" si="78"/>
        <v/>
      </c>
      <c r="V426" s="26" t="str">
        <f>IF(U426="", "", IF(COUNTIF($U$10:U425, U426)&gt;0, "", MAX($V$8:V425)+1))</f>
        <v/>
      </c>
      <c r="W426" s="26">
        <v>417</v>
      </c>
      <c r="X426" s="31" t="str">
        <f t="shared" si="79"/>
        <v/>
      </c>
      <c r="Y426" s="26" t="str">
        <f t="shared" si="80"/>
        <v/>
      </c>
      <c r="Z426" s="34" t="str">
        <f t="shared" si="81"/>
        <v/>
      </c>
      <c r="AA426" s="26" t="str">
        <f t="shared" si="82"/>
        <v/>
      </c>
      <c r="AC426" s="31" t="str">
        <f t="shared" si="83"/>
        <v/>
      </c>
      <c r="AE426" s="34" t="str">
        <f t="shared" si="84"/>
        <v/>
      </c>
      <c r="AF426" s="7" t="str">
        <f t="shared" si="85"/>
        <v/>
      </c>
      <c r="AG426" s="7" t="str">
        <f t="shared" si="86"/>
        <v/>
      </c>
      <c r="AH426" s="43" t="str">
        <f t="shared" si="87"/>
        <v/>
      </c>
      <c r="AJ426" s="26" t="str">
        <f>IF(B426="", "", IF(OR(M426=$AA$3, N426=$AA$3), MAX($AJ$9:AJ425)+1))</f>
        <v/>
      </c>
      <c r="AL426" s="26" t="str">
        <f t="shared" si="88"/>
        <v/>
      </c>
      <c r="AM426" s="59" t="str">
        <f t="shared" si="89"/>
        <v/>
      </c>
      <c r="AO426" s="26" t="str">
        <f t="shared" si="90"/>
        <v/>
      </c>
      <c r="AP426" s="26" t="str">
        <f>IFERROR(RANK(AO426, $AO$10:$AO$2509, 0)+COUNTIF($AO$10:AO426, AO426)-1, "")</f>
        <v/>
      </c>
    </row>
    <row r="427" spans="1:42" x14ac:dyDescent="0.25">
      <c r="A427" s="12"/>
      <c r="B427" s="14"/>
      <c r="C427" s="15"/>
      <c r="D427" s="79"/>
      <c r="E427" s="16"/>
      <c r="F427" s="15"/>
      <c r="G427" s="15"/>
      <c r="H427" s="15"/>
      <c r="I427" s="15"/>
      <c r="J427" s="15"/>
      <c r="K427" s="17"/>
      <c r="L427" s="17"/>
      <c r="M427" s="17"/>
      <c r="N427" s="17"/>
      <c r="O427" s="17"/>
      <c r="P427" s="17"/>
      <c r="Q427" s="15"/>
      <c r="R427" s="18"/>
      <c r="S427" s="12"/>
      <c r="U427" s="31" t="str">
        <f t="shared" si="78"/>
        <v/>
      </c>
      <c r="V427" s="26" t="str">
        <f>IF(U427="", "", IF(COUNTIF($U$10:U426, U427)&gt;0, "", MAX($V$8:V426)+1))</f>
        <v/>
      </c>
      <c r="W427" s="26">
        <v>418</v>
      </c>
      <c r="X427" s="31" t="str">
        <f t="shared" si="79"/>
        <v/>
      </c>
      <c r="Y427" s="26" t="str">
        <f t="shared" si="80"/>
        <v/>
      </c>
      <c r="Z427" s="34" t="str">
        <f t="shared" si="81"/>
        <v/>
      </c>
      <c r="AA427" s="26" t="str">
        <f t="shared" si="82"/>
        <v/>
      </c>
      <c r="AC427" s="31" t="str">
        <f t="shared" si="83"/>
        <v/>
      </c>
      <c r="AE427" s="34" t="str">
        <f t="shared" si="84"/>
        <v/>
      </c>
      <c r="AF427" s="7" t="str">
        <f t="shared" si="85"/>
        <v/>
      </c>
      <c r="AG427" s="7" t="str">
        <f t="shared" si="86"/>
        <v/>
      </c>
      <c r="AH427" s="43" t="str">
        <f t="shared" si="87"/>
        <v/>
      </c>
      <c r="AJ427" s="26" t="str">
        <f>IF(B427="", "", IF(OR(M427=$AA$3, N427=$AA$3), MAX($AJ$9:AJ426)+1))</f>
        <v/>
      </c>
      <c r="AL427" s="26" t="str">
        <f t="shared" si="88"/>
        <v/>
      </c>
      <c r="AM427" s="59" t="str">
        <f t="shared" si="89"/>
        <v/>
      </c>
      <c r="AO427" s="26" t="str">
        <f t="shared" si="90"/>
        <v/>
      </c>
      <c r="AP427" s="26" t="str">
        <f>IFERROR(RANK(AO427, $AO$10:$AO$2509, 0)+COUNTIF($AO$10:AO427, AO427)-1, "")</f>
        <v/>
      </c>
    </row>
    <row r="428" spans="1:42" x14ac:dyDescent="0.25">
      <c r="A428" s="12"/>
      <c r="B428" s="14"/>
      <c r="C428" s="15"/>
      <c r="D428" s="79"/>
      <c r="E428" s="16"/>
      <c r="F428" s="15"/>
      <c r="G428" s="15"/>
      <c r="H428" s="15"/>
      <c r="I428" s="15"/>
      <c r="J428" s="15"/>
      <c r="K428" s="17"/>
      <c r="L428" s="17"/>
      <c r="M428" s="17"/>
      <c r="N428" s="17"/>
      <c r="O428" s="17"/>
      <c r="P428" s="17"/>
      <c r="Q428" s="15"/>
      <c r="R428" s="18"/>
      <c r="S428" s="12"/>
      <c r="U428" s="31" t="str">
        <f t="shared" si="78"/>
        <v/>
      </c>
      <c r="V428" s="26" t="str">
        <f>IF(U428="", "", IF(COUNTIF($U$10:U427, U428)&gt;0, "", MAX($V$8:V427)+1))</f>
        <v/>
      </c>
      <c r="W428" s="26">
        <v>419</v>
      </c>
      <c r="X428" s="31" t="str">
        <f t="shared" si="79"/>
        <v/>
      </c>
      <c r="Y428" s="26" t="str">
        <f t="shared" si="80"/>
        <v/>
      </c>
      <c r="Z428" s="34" t="str">
        <f t="shared" si="81"/>
        <v/>
      </c>
      <c r="AA428" s="26" t="str">
        <f t="shared" si="82"/>
        <v/>
      </c>
      <c r="AC428" s="31" t="str">
        <f t="shared" si="83"/>
        <v/>
      </c>
      <c r="AE428" s="34" t="str">
        <f t="shared" si="84"/>
        <v/>
      </c>
      <c r="AF428" s="7" t="str">
        <f t="shared" si="85"/>
        <v/>
      </c>
      <c r="AG428" s="7" t="str">
        <f t="shared" si="86"/>
        <v/>
      </c>
      <c r="AH428" s="43" t="str">
        <f t="shared" si="87"/>
        <v/>
      </c>
      <c r="AJ428" s="26" t="str">
        <f>IF(B428="", "", IF(OR(M428=$AA$3, N428=$AA$3), MAX($AJ$9:AJ427)+1))</f>
        <v/>
      </c>
      <c r="AL428" s="26" t="str">
        <f t="shared" si="88"/>
        <v/>
      </c>
      <c r="AM428" s="59" t="str">
        <f t="shared" si="89"/>
        <v/>
      </c>
      <c r="AO428" s="26" t="str">
        <f t="shared" si="90"/>
        <v/>
      </c>
      <c r="AP428" s="26" t="str">
        <f>IFERROR(RANK(AO428, $AO$10:$AO$2509, 0)+COUNTIF($AO$10:AO428, AO428)-1, "")</f>
        <v/>
      </c>
    </row>
    <row r="429" spans="1:42" x14ac:dyDescent="0.25">
      <c r="A429" s="12"/>
      <c r="B429" s="14"/>
      <c r="C429" s="15"/>
      <c r="D429" s="79"/>
      <c r="E429" s="16"/>
      <c r="F429" s="15"/>
      <c r="G429" s="15"/>
      <c r="H429" s="15"/>
      <c r="I429" s="15"/>
      <c r="J429" s="15"/>
      <c r="K429" s="17"/>
      <c r="L429" s="17"/>
      <c r="M429" s="17"/>
      <c r="N429" s="17"/>
      <c r="O429" s="17"/>
      <c r="P429" s="17"/>
      <c r="Q429" s="15"/>
      <c r="R429" s="18"/>
      <c r="S429" s="12"/>
      <c r="U429" s="31" t="str">
        <f t="shared" si="78"/>
        <v/>
      </c>
      <c r="V429" s="26" t="str">
        <f>IF(U429="", "", IF(COUNTIF($U$10:U428, U429)&gt;0, "", MAX($V$8:V428)+1))</f>
        <v/>
      </c>
      <c r="W429" s="26">
        <v>420</v>
      </c>
      <c r="X429" s="31" t="str">
        <f t="shared" si="79"/>
        <v/>
      </c>
      <c r="Y429" s="26" t="str">
        <f t="shared" si="80"/>
        <v/>
      </c>
      <c r="Z429" s="34" t="str">
        <f t="shared" si="81"/>
        <v/>
      </c>
      <c r="AA429" s="26" t="str">
        <f t="shared" si="82"/>
        <v/>
      </c>
      <c r="AC429" s="31" t="str">
        <f t="shared" si="83"/>
        <v/>
      </c>
      <c r="AE429" s="34" t="str">
        <f t="shared" si="84"/>
        <v/>
      </c>
      <c r="AF429" s="7" t="str">
        <f t="shared" si="85"/>
        <v/>
      </c>
      <c r="AG429" s="7" t="str">
        <f t="shared" si="86"/>
        <v/>
      </c>
      <c r="AH429" s="43" t="str">
        <f t="shared" si="87"/>
        <v/>
      </c>
      <c r="AJ429" s="26" t="str">
        <f>IF(B429="", "", IF(OR(M429=$AA$3, N429=$AA$3), MAX($AJ$9:AJ428)+1))</f>
        <v/>
      </c>
      <c r="AL429" s="26" t="str">
        <f t="shared" si="88"/>
        <v/>
      </c>
      <c r="AM429" s="59" t="str">
        <f t="shared" si="89"/>
        <v/>
      </c>
      <c r="AO429" s="26" t="str">
        <f t="shared" si="90"/>
        <v/>
      </c>
      <c r="AP429" s="26" t="str">
        <f>IFERROR(RANK(AO429, $AO$10:$AO$2509, 0)+COUNTIF($AO$10:AO429, AO429)-1, "")</f>
        <v/>
      </c>
    </row>
    <row r="430" spans="1:42" x14ac:dyDescent="0.25">
      <c r="A430" s="12"/>
      <c r="B430" s="14"/>
      <c r="C430" s="15"/>
      <c r="D430" s="79"/>
      <c r="E430" s="16"/>
      <c r="F430" s="15"/>
      <c r="G430" s="15"/>
      <c r="H430" s="15"/>
      <c r="I430" s="15"/>
      <c r="J430" s="15"/>
      <c r="K430" s="17"/>
      <c r="L430" s="17"/>
      <c r="M430" s="17"/>
      <c r="N430" s="17"/>
      <c r="O430" s="17"/>
      <c r="P430" s="17"/>
      <c r="Q430" s="15"/>
      <c r="R430" s="18"/>
      <c r="S430" s="12"/>
      <c r="U430" s="31" t="str">
        <f t="shared" si="78"/>
        <v/>
      </c>
      <c r="V430" s="26" t="str">
        <f>IF(U430="", "", IF(COUNTIF($U$10:U429, U430)&gt;0, "", MAX($V$8:V429)+1))</f>
        <v/>
      </c>
      <c r="W430" s="26">
        <v>421</v>
      </c>
      <c r="X430" s="31" t="str">
        <f t="shared" si="79"/>
        <v/>
      </c>
      <c r="Y430" s="26" t="str">
        <f t="shared" si="80"/>
        <v/>
      </c>
      <c r="Z430" s="34" t="str">
        <f t="shared" si="81"/>
        <v/>
      </c>
      <c r="AA430" s="26" t="str">
        <f t="shared" si="82"/>
        <v/>
      </c>
      <c r="AC430" s="31" t="str">
        <f t="shared" si="83"/>
        <v/>
      </c>
      <c r="AE430" s="34" t="str">
        <f t="shared" si="84"/>
        <v/>
      </c>
      <c r="AF430" s="7" t="str">
        <f t="shared" si="85"/>
        <v/>
      </c>
      <c r="AG430" s="7" t="str">
        <f t="shared" si="86"/>
        <v/>
      </c>
      <c r="AH430" s="43" t="str">
        <f t="shared" si="87"/>
        <v/>
      </c>
      <c r="AJ430" s="26" t="str">
        <f>IF(B430="", "", IF(OR(M430=$AA$3, N430=$AA$3), MAX($AJ$9:AJ429)+1))</f>
        <v/>
      </c>
      <c r="AL430" s="26" t="str">
        <f t="shared" si="88"/>
        <v/>
      </c>
      <c r="AM430" s="59" t="str">
        <f t="shared" si="89"/>
        <v/>
      </c>
      <c r="AO430" s="26" t="str">
        <f t="shared" si="90"/>
        <v/>
      </c>
      <c r="AP430" s="26" t="str">
        <f>IFERROR(RANK(AO430, $AO$10:$AO$2509, 0)+COUNTIF($AO$10:AO430, AO430)-1, "")</f>
        <v/>
      </c>
    </row>
    <row r="431" spans="1:42" x14ac:dyDescent="0.25">
      <c r="A431" s="12"/>
      <c r="B431" s="14"/>
      <c r="C431" s="15"/>
      <c r="D431" s="79"/>
      <c r="E431" s="16"/>
      <c r="F431" s="15"/>
      <c r="G431" s="15"/>
      <c r="H431" s="15"/>
      <c r="I431" s="15"/>
      <c r="J431" s="15"/>
      <c r="K431" s="17"/>
      <c r="L431" s="17"/>
      <c r="M431" s="17"/>
      <c r="N431" s="17"/>
      <c r="O431" s="17"/>
      <c r="P431" s="17"/>
      <c r="Q431" s="15"/>
      <c r="R431" s="18"/>
      <c r="S431" s="12"/>
      <c r="U431" s="31" t="str">
        <f t="shared" si="78"/>
        <v/>
      </c>
      <c r="V431" s="26" t="str">
        <f>IF(U431="", "", IF(COUNTIF($U$10:U430, U431)&gt;0, "", MAX($V$8:V430)+1))</f>
        <v/>
      </c>
      <c r="W431" s="26">
        <v>422</v>
      </c>
      <c r="X431" s="31" t="str">
        <f t="shared" si="79"/>
        <v/>
      </c>
      <c r="Y431" s="26" t="str">
        <f t="shared" si="80"/>
        <v/>
      </c>
      <c r="Z431" s="34" t="str">
        <f t="shared" si="81"/>
        <v/>
      </c>
      <c r="AA431" s="26" t="str">
        <f t="shared" si="82"/>
        <v/>
      </c>
      <c r="AC431" s="31" t="str">
        <f t="shared" si="83"/>
        <v/>
      </c>
      <c r="AE431" s="34" t="str">
        <f t="shared" si="84"/>
        <v/>
      </c>
      <c r="AF431" s="7" t="str">
        <f t="shared" si="85"/>
        <v/>
      </c>
      <c r="AG431" s="7" t="str">
        <f t="shared" si="86"/>
        <v/>
      </c>
      <c r="AH431" s="43" t="str">
        <f t="shared" si="87"/>
        <v/>
      </c>
      <c r="AJ431" s="26" t="str">
        <f>IF(B431="", "", IF(OR(M431=$AA$3, N431=$AA$3), MAX($AJ$9:AJ430)+1))</f>
        <v/>
      </c>
      <c r="AL431" s="26" t="str">
        <f t="shared" si="88"/>
        <v/>
      </c>
      <c r="AM431" s="59" t="str">
        <f t="shared" si="89"/>
        <v/>
      </c>
      <c r="AO431" s="26" t="str">
        <f t="shared" si="90"/>
        <v/>
      </c>
      <c r="AP431" s="26" t="str">
        <f>IFERROR(RANK(AO431, $AO$10:$AO$2509, 0)+COUNTIF($AO$10:AO431, AO431)-1, "")</f>
        <v/>
      </c>
    </row>
    <row r="432" spans="1:42" x14ac:dyDescent="0.25">
      <c r="A432" s="12"/>
      <c r="B432" s="14"/>
      <c r="C432" s="15"/>
      <c r="D432" s="79"/>
      <c r="E432" s="16"/>
      <c r="F432" s="15"/>
      <c r="G432" s="15"/>
      <c r="H432" s="15"/>
      <c r="I432" s="15"/>
      <c r="J432" s="15"/>
      <c r="K432" s="17"/>
      <c r="L432" s="17"/>
      <c r="M432" s="17"/>
      <c r="N432" s="17"/>
      <c r="O432" s="17"/>
      <c r="P432" s="17"/>
      <c r="Q432" s="15"/>
      <c r="R432" s="18"/>
      <c r="S432" s="12"/>
      <c r="U432" s="31" t="str">
        <f t="shared" si="78"/>
        <v/>
      </c>
      <c r="V432" s="26" t="str">
        <f>IF(U432="", "", IF(COUNTIF($U$10:U431, U432)&gt;0, "", MAX($V$8:V431)+1))</f>
        <v/>
      </c>
      <c r="W432" s="26">
        <v>423</v>
      </c>
      <c r="X432" s="31" t="str">
        <f t="shared" si="79"/>
        <v/>
      </c>
      <c r="Y432" s="26" t="str">
        <f t="shared" si="80"/>
        <v/>
      </c>
      <c r="Z432" s="34" t="str">
        <f t="shared" si="81"/>
        <v/>
      </c>
      <c r="AA432" s="26" t="str">
        <f t="shared" si="82"/>
        <v/>
      </c>
      <c r="AC432" s="31" t="str">
        <f t="shared" si="83"/>
        <v/>
      </c>
      <c r="AE432" s="34" t="str">
        <f t="shared" si="84"/>
        <v/>
      </c>
      <c r="AF432" s="7" t="str">
        <f t="shared" si="85"/>
        <v/>
      </c>
      <c r="AG432" s="7" t="str">
        <f t="shared" si="86"/>
        <v/>
      </c>
      <c r="AH432" s="43" t="str">
        <f t="shared" si="87"/>
        <v/>
      </c>
      <c r="AJ432" s="26" t="str">
        <f>IF(B432="", "", IF(OR(M432=$AA$3, N432=$AA$3), MAX($AJ$9:AJ431)+1))</f>
        <v/>
      </c>
      <c r="AL432" s="26" t="str">
        <f t="shared" si="88"/>
        <v/>
      </c>
      <c r="AM432" s="59" t="str">
        <f t="shared" si="89"/>
        <v/>
      </c>
      <c r="AO432" s="26" t="str">
        <f t="shared" si="90"/>
        <v/>
      </c>
      <c r="AP432" s="26" t="str">
        <f>IFERROR(RANK(AO432, $AO$10:$AO$2509, 0)+COUNTIF($AO$10:AO432, AO432)-1, "")</f>
        <v/>
      </c>
    </row>
    <row r="433" spans="1:42" x14ac:dyDescent="0.25">
      <c r="A433" s="12"/>
      <c r="B433" s="14"/>
      <c r="C433" s="15"/>
      <c r="D433" s="79"/>
      <c r="E433" s="16"/>
      <c r="F433" s="15"/>
      <c r="G433" s="15"/>
      <c r="H433" s="15"/>
      <c r="I433" s="15"/>
      <c r="J433" s="15"/>
      <c r="K433" s="17"/>
      <c r="L433" s="17"/>
      <c r="M433" s="17"/>
      <c r="N433" s="17"/>
      <c r="O433" s="17"/>
      <c r="P433" s="17"/>
      <c r="Q433" s="15"/>
      <c r="R433" s="18"/>
      <c r="S433" s="12"/>
      <c r="U433" s="31" t="str">
        <f t="shared" si="78"/>
        <v/>
      </c>
      <c r="V433" s="26" t="str">
        <f>IF(U433="", "", IF(COUNTIF($U$10:U432, U433)&gt;0, "", MAX($V$8:V432)+1))</f>
        <v/>
      </c>
      <c r="W433" s="26">
        <v>424</v>
      </c>
      <c r="X433" s="31" t="str">
        <f t="shared" si="79"/>
        <v/>
      </c>
      <c r="Y433" s="26" t="str">
        <f t="shared" si="80"/>
        <v/>
      </c>
      <c r="Z433" s="34" t="str">
        <f t="shared" si="81"/>
        <v/>
      </c>
      <c r="AA433" s="26" t="str">
        <f t="shared" si="82"/>
        <v/>
      </c>
      <c r="AC433" s="31" t="str">
        <f t="shared" si="83"/>
        <v/>
      </c>
      <c r="AE433" s="34" t="str">
        <f t="shared" si="84"/>
        <v/>
      </c>
      <c r="AF433" s="7" t="str">
        <f t="shared" si="85"/>
        <v/>
      </c>
      <c r="AG433" s="7" t="str">
        <f t="shared" si="86"/>
        <v/>
      </c>
      <c r="AH433" s="43" t="str">
        <f t="shared" si="87"/>
        <v/>
      </c>
      <c r="AJ433" s="26" t="str">
        <f>IF(B433="", "", IF(OR(M433=$AA$3, N433=$AA$3), MAX($AJ$9:AJ432)+1))</f>
        <v/>
      </c>
      <c r="AL433" s="26" t="str">
        <f t="shared" si="88"/>
        <v/>
      </c>
      <c r="AM433" s="59" t="str">
        <f t="shared" si="89"/>
        <v/>
      </c>
      <c r="AO433" s="26" t="str">
        <f t="shared" si="90"/>
        <v/>
      </c>
      <c r="AP433" s="26" t="str">
        <f>IFERROR(RANK(AO433, $AO$10:$AO$2509, 0)+COUNTIF($AO$10:AO433, AO433)-1, "")</f>
        <v/>
      </c>
    </row>
    <row r="434" spans="1:42" x14ac:dyDescent="0.25">
      <c r="A434" s="12"/>
      <c r="B434" s="14"/>
      <c r="C434" s="15"/>
      <c r="D434" s="79"/>
      <c r="E434" s="16"/>
      <c r="F434" s="15"/>
      <c r="G434" s="15"/>
      <c r="H434" s="15"/>
      <c r="I434" s="15"/>
      <c r="J434" s="15"/>
      <c r="K434" s="17"/>
      <c r="L434" s="17"/>
      <c r="M434" s="17"/>
      <c r="N434" s="17"/>
      <c r="O434" s="17"/>
      <c r="P434" s="17"/>
      <c r="Q434" s="15"/>
      <c r="R434" s="18"/>
      <c r="S434" s="12"/>
      <c r="U434" s="31" t="str">
        <f t="shared" si="78"/>
        <v/>
      </c>
      <c r="V434" s="26" t="str">
        <f>IF(U434="", "", IF(COUNTIF($U$10:U433, U434)&gt;0, "", MAX($V$8:V433)+1))</f>
        <v/>
      </c>
      <c r="W434" s="26">
        <v>425</v>
      </c>
      <c r="X434" s="31" t="str">
        <f t="shared" si="79"/>
        <v/>
      </c>
      <c r="Y434" s="26" t="str">
        <f t="shared" si="80"/>
        <v/>
      </c>
      <c r="Z434" s="34" t="str">
        <f t="shared" si="81"/>
        <v/>
      </c>
      <c r="AA434" s="26" t="str">
        <f t="shared" si="82"/>
        <v/>
      </c>
      <c r="AC434" s="31" t="str">
        <f t="shared" si="83"/>
        <v/>
      </c>
      <c r="AE434" s="34" t="str">
        <f t="shared" si="84"/>
        <v/>
      </c>
      <c r="AF434" s="7" t="str">
        <f t="shared" si="85"/>
        <v/>
      </c>
      <c r="AG434" s="7" t="str">
        <f t="shared" si="86"/>
        <v/>
      </c>
      <c r="AH434" s="43" t="str">
        <f t="shared" si="87"/>
        <v/>
      </c>
      <c r="AJ434" s="26" t="str">
        <f>IF(B434="", "", IF(OR(M434=$AA$3, N434=$AA$3), MAX($AJ$9:AJ433)+1))</f>
        <v/>
      </c>
      <c r="AL434" s="26" t="str">
        <f t="shared" si="88"/>
        <v/>
      </c>
      <c r="AM434" s="59" t="str">
        <f t="shared" si="89"/>
        <v/>
      </c>
      <c r="AO434" s="26" t="str">
        <f t="shared" si="90"/>
        <v/>
      </c>
      <c r="AP434" s="26" t="str">
        <f>IFERROR(RANK(AO434, $AO$10:$AO$2509, 0)+COUNTIF($AO$10:AO434, AO434)-1, "")</f>
        <v/>
      </c>
    </row>
    <row r="435" spans="1:42" x14ac:dyDescent="0.25">
      <c r="A435" s="12"/>
      <c r="B435" s="14"/>
      <c r="C435" s="15"/>
      <c r="D435" s="79"/>
      <c r="E435" s="16"/>
      <c r="F435" s="15"/>
      <c r="G435" s="15"/>
      <c r="H435" s="15"/>
      <c r="I435" s="15"/>
      <c r="J435" s="15"/>
      <c r="K435" s="17"/>
      <c r="L435" s="17"/>
      <c r="M435" s="17"/>
      <c r="N435" s="17"/>
      <c r="O435" s="17"/>
      <c r="P435" s="17"/>
      <c r="Q435" s="15"/>
      <c r="R435" s="18"/>
      <c r="S435" s="12"/>
      <c r="U435" s="31" t="str">
        <f t="shared" si="78"/>
        <v/>
      </c>
      <c r="V435" s="26" t="str">
        <f>IF(U435="", "", IF(COUNTIF($U$10:U434, U435)&gt;0, "", MAX($V$8:V434)+1))</f>
        <v/>
      </c>
      <c r="W435" s="26">
        <v>426</v>
      </c>
      <c r="X435" s="31" t="str">
        <f t="shared" si="79"/>
        <v/>
      </c>
      <c r="Y435" s="26" t="str">
        <f t="shared" si="80"/>
        <v/>
      </c>
      <c r="Z435" s="34" t="str">
        <f t="shared" si="81"/>
        <v/>
      </c>
      <c r="AA435" s="26" t="str">
        <f t="shared" si="82"/>
        <v/>
      </c>
      <c r="AC435" s="31" t="str">
        <f t="shared" si="83"/>
        <v/>
      </c>
      <c r="AE435" s="34" t="str">
        <f t="shared" si="84"/>
        <v/>
      </c>
      <c r="AF435" s="7" t="str">
        <f t="shared" si="85"/>
        <v/>
      </c>
      <c r="AG435" s="7" t="str">
        <f t="shared" si="86"/>
        <v/>
      </c>
      <c r="AH435" s="43" t="str">
        <f t="shared" si="87"/>
        <v/>
      </c>
      <c r="AJ435" s="26" t="str">
        <f>IF(B435="", "", IF(OR(M435=$AA$3, N435=$AA$3), MAX($AJ$9:AJ434)+1))</f>
        <v/>
      </c>
      <c r="AL435" s="26" t="str">
        <f t="shared" si="88"/>
        <v/>
      </c>
      <c r="AM435" s="59" t="str">
        <f t="shared" si="89"/>
        <v/>
      </c>
      <c r="AO435" s="26" t="str">
        <f t="shared" si="90"/>
        <v/>
      </c>
      <c r="AP435" s="26" t="str">
        <f>IFERROR(RANK(AO435, $AO$10:$AO$2509, 0)+COUNTIF($AO$10:AO435, AO435)-1, "")</f>
        <v/>
      </c>
    </row>
    <row r="436" spans="1:42" x14ac:dyDescent="0.25">
      <c r="A436" s="12"/>
      <c r="B436" s="14"/>
      <c r="C436" s="15"/>
      <c r="D436" s="79"/>
      <c r="E436" s="16"/>
      <c r="F436" s="15"/>
      <c r="G436" s="15"/>
      <c r="H436" s="15"/>
      <c r="I436" s="15"/>
      <c r="J436" s="15"/>
      <c r="K436" s="17"/>
      <c r="L436" s="17"/>
      <c r="M436" s="17"/>
      <c r="N436" s="17"/>
      <c r="O436" s="17"/>
      <c r="P436" s="17"/>
      <c r="Q436" s="15"/>
      <c r="R436" s="18"/>
      <c r="S436" s="12"/>
      <c r="U436" s="31" t="str">
        <f t="shared" si="78"/>
        <v/>
      </c>
      <c r="V436" s="26" t="str">
        <f>IF(U436="", "", IF(COUNTIF($U$10:U435, U436)&gt;0, "", MAX($V$8:V435)+1))</f>
        <v/>
      </c>
      <c r="W436" s="26">
        <v>427</v>
      </c>
      <c r="X436" s="31" t="str">
        <f t="shared" si="79"/>
        <v/>
      </c>
      <c r="Y436" s="26" t="str">
        <f t="shared" si="80"/>
        <v/>
      </c>
      <c r="Z436" s="34" t="str">
        <f t="shared" si="81"/>
        <v/>
      </c>
      <c r="AA436" s="26" t="str">
        <f t="shared" si="82"/>
        <v/>
      </c>
      <c r="AC436" s="31" t="str">
        <f t="shared" si="83"/>
        <v/>
      </c>
      <c r="AE436" s="34" t="str">
        <f t="shared" si="84"/>
        <v/>
      </c>
      <c r="AF436" s="7" t="str">
        <f t="shared" si="85"/>
        <v/>
      </c>
      <c r="AG436" s="7" t="str">
        <f t="shared" si="86"/>
        <v/>
      </c>
      <c r="AH436" s="43" t="str">
        <f t="shared" si="87"/>
        <v/>
      </c>
      <c r="AJ436" s="26" t="str">
        <f>IF(B436="", "", IF(OR(M436=$AA$3, N436=$AA$3), MAX($AJ$9:AJ435)+1))</f>
        <v/>
      </c>
      <c r="AL436" s="26" t="str">
        <f t="shared" si="88"/>
        <v/>
      </c>
      <c r="AM436" s="59" t="str">
        <f t="shared" si="89"/>
        <v/>
      </c>
      <c r="AO436" s="26" t="str">
        <f t="shared" si="90"/>
        <v/>
      </c>
      <c r="AP436" s="26" t="str">
        <f>IFERROR(RANK(AO436, $AO$10:$AO$2509, 0)+COUNTIF($AO$10:AO436, AO436)-1, "")</f>
        <v/>
      </c>
    </row>
    <row r="437" spans="1:42" x14ac:dyDescent="0.25">
      <c r="A437" s="12"/>
      <c r="B437" s="14"/>
      <c r="C437" s="15"/>
      <c r="D437" s="79"/>
      <c r="E437" s="16"/>
      <c r="F437" s="15"/>
      <c r="G437" s="15"/>
      <c r="H437" s="15"/>
      <c r="I437" s="15"/>
      <c r="J437" s="15"/>
      <c r="K437" s="17"/>
      <c r="L437" s="17"/>
      <c r="M437" s="17"/>
      <c r="N437" s="17"/>
      <c r="O437" s="17"/>
      <c r="P437" s="17"/>
      <c r="Q437" s="15"/>
      <c r="R437" s="18"/>
      <c r="S437" s="12"/>
      <c r="U437" s="31" t="str">
        <f t="shared" si="78"/>
        <v/>
      </c>
      <c r="V437" s="26" t="str">
        <f>IF(U437="", "", IF(COUNTIF($U$10:U436, U437)&gt;0, "", MAX($V$8:V436)+1))</f>
        <v/>
      </c>
      <c r="W437" s="26">
        <v>428</v>
      </c>
      <c r="X437" s="31" t="str">
        <f t="shared" si="79"/>
        <v/>
      </c>
      <c r="Y437" s="26" t="str">
        <f t="shared" si="80"/>
        <v/>
      </c>
      <c r="Z437" s="34" t="str">
        <f t="shared" si="81"/>
        <v/>
      </c>
      <c r="AA437" s="26" t="str">
        <f t="shared" si="82"/>
        <v/>
      </c>
      <c r="AC437" s="31" t="str">
        <f t="shared" si="83"/>
        <v/>
      </c>
      <c r="AE437" s="34" t="str">
        <f t="shared" si="84"/>
        <v/>
      </c>
      <c r="AF437" s="7" t="str">
        <f t="shared" si="85"/>
        <v/>
      </c>
      <c r="AG437" s="7" t="str">
        <f t="shared" si="86"/>
        <v/>
      </c>
      <c r="AH437" s="43" t="str">
        <f t="shared" si="87"/>
        <v/>
      </c>
      <c r="AJ437" s="26" t="str">
        <f>IF(B437="", "", IF(OR(M437=$AA$3, N437=$AA$3), MAX($AJ$9:AJ436)+1))</f>
        <v/>
      </c>
      <c r="AL437" s="26" t="str">
        <f t="shared" si="88"/>
        <v/>
      </c>
      <c r="AM437" s="59" t="str">
        <f t="shared" si="89"/>
        <v/>
      </c>
      <c r="AO437" s="26" t="str">
        <f t="shared" si="90"/>
        <v/>
      </c>
      <c r="AP437" s="26" t="str">
        <f>IFERROR(RANK(AO437, $AO$10:$AO$2509, 0)+COUNTIF($AO$10:AO437, AO437)-1, "")</f>
        <v/>
      </c>
    </row>
    <row r="438" spans="1:42" x14ac:dyDescent="0.25">
      <c r="A438" s="12"/>
      <c r="B438" s="14"/>
      <c r="C438" s="15"/>
      <c r="D438" s="79"/>
      <c r="E438" s="16"/>
      <c r="F438" s="15"/>
      <c r="G438" s="15"/>
      <c r="H438" s="15"/>
      <c r="I438" s="15"/>
      <c r="J438" s="15"/>
      <c r="K438" s="17"/>
      <c r="L438" s="17"/>
      <c r="M438" s="17"/>
      <c r="N438" s="17"/>
      <c r="O438" s="17"/>
      <c r="P438" s="17"/>
      <c r="Q438" s="15"/>
      <c r="R438" s="18"/>
      <c r="S438" s="12"/>
      <c r="U438" s="31" t="str">
        <f t="shared" si="78"/>
        <v/>
      </c>
      <c r="V438" s="26" t="str">
        <f>IF(U438="", "", IF(COUNTIF($U$10:U437, U438)&gt;0, "", MAX($V$8:V437)+1))</f>
        <v/>
      </c>
      <c r="W438" s="26">
        <v>429</v>
      </c>
      <c r="X438" s="31" t="str">
        <f t="shared" si="79"/>
        <v/>
      </c>
      <c r="Y438" s="26" t="str">
        <f t="shared" si="80"/>
        <v/>
      </c>
      <c r="Z438" s="34" t="str">
        <f t="shared" si="81"/>
        <v/>
      </c>
      <c r="AA438" s="26" t="str">
        <f t="shared" si="82"/>
        <v/>
      </c>
      <c r="AC438" s="31" t="str">
        <f t="shared" si="83"/>
        <v/>
      </c>
      <c r="AE438" s="34" t="str">
        <f t="shared" si="84"/>
        <v/>
      </c>
      <c r="AF438" s="7" t="str">
        <f t="shared" si="85"/>
        <v/>
      </c>
      <c r="AG438" s="7" t="str">
        <f t="shared" si="86"/>
        <v/>
      </c>
      <c r="AH438" s="43" t="str">
        <f t="shared" si="87"/>
        <v/>
      </c>
      <c r="AJ438" s="26" t="str">
        <f>IF(B438="", "", IF(OR(M438=$AA$3, N438=$AA$3), MAX($AJ$9:AJ437)+1))</f>
        <v/>
      </c>
      <c r="AL438" s="26" t="str">
        <f t="shared" si="88"/>
        <v/>
      </c>
      <c r="AM438" s="59" t="str">
        <f t="shared" si="89"/>
        <v/>
      </c>
      <c r="AO438" s="26" t="str">
        <f t="shared" si="90"/>
        <v/>
      </c>
      <c r="AP438" s="26" t="str">
        <f>IFERROR(RANK(AO438, $AO$10:$AO$2509, 0)+COUNTIF($AO$10:AO438, AO438)-1, "")</f>
        <v/>
      </c>
    </row>
    <row r="439" spans="1:42" x14ac:dyDescent="0.25">
      <c r="A439" s="12"/>
      <c r="B439" s="14"/>
      <c r="C439" s="15"/>
      <c r="D439" s="79"/>
      <c r="E439" s="16"/>
      <c r="F439" s="15"/>
      <c r="G439" s="15"/>
      <c r="H439" s="15"/>
      <c r="I439" s="15"/>
      <c r="J439" s="15"/>
      <c r="K439" s="17"/>
      <c r="L439" s="17"/>
      <c r="M439" s="17"/>
      <c r="N439" s="17"/>
      <c r="O439" s="17"/>
      <c r="P439" s="17"/>
      <c r="Q439" s="15"/>
      <c r="R439" s="18"/>
      <c r="S439" s="12"/>
      <c r="U439" s="31" t="str">
        <f t="shared" si="78"/>
        <v/>
      </c>
      <c r="V439" s="26" t="str">
        <f>IF(U439="", "", IF(COUNTIF($U$10:U438, U439)&gt;0, "", MAX($V$8:V438)+1))</f>
        <v/>
      </c>
      <c r="W439" s="26">
        <v>430</v>
      </c>
      <c r="X439" s="31" t="str">
        <f t="shared" si="79"/>
        <v/>
      </c>
      <c r="Y439" s="26" t="str">
        <f t="shared" si="80"/>
        <v/>
      </c>
      <c r="Z439" s="34" t="str">
        <f t="shared" si="81"/>
        <v/>
      </c>
      <c r="AA439" s="26" t="str">
        <f t="shared" si="82"/>
        <v/>
      </c>
      <c r="AC439" s="31" t="str">
        <f t="shared" si="83"/>
        <v/>
      </c>
      <c r="AE439" s="34" t="str">
        <f t="shared" si="84"/>
        <v/>
      </c>
      <c r="AF439" s="7" t="str">
        <f t="shared" si="85"/>
        <v/>
      </c>
      <c r="AG439" s="7" t="str">
        <f t="shared" si="86"/>
        <v/>
      </c>
      <c r="AH439" s="43" t="str">
        <f t="shared" si="87"/>
        <v/>
      </c>
      <c r="AJ439" s="26" t="str">
        <f>IF(B439="", "", IF(OR(M439=$AA$3, N439=$AA$3), MAX($AJ$9:AJ438)+1))</f>
        <v/>
      </c>
      <c r="AL439" s="26" t="str">
        <f t="shared" si="88"/>
        <v/>
      </c>
      <c r="AM439" s="59" t="str">
        <f t="shared" si="89"/>
        <v/>
      </c>
      <c r="AO439" s="26" t="str">
        <f t="shared" si="90"/>
        <v/>
      </c>
      <c r="AP439" s="26" t="str">
        <f>IFERROR(RANK(AO439, $AO$10:$AO$2509, 0)+COUNTIF($AO$10:AO439, AO439)-1, "")</f>
        <v/>
      </c>
    </row>
    <row r="440" spans="1:42" x14ac:dyDescent="0.25">
      <c r="A440" s="12"/>
      <c r="B440" s="14"/>
      <c r="C440" s="15"/>
      <c r="D440" s="79"/>
      <c r="E440" s="16"/>
      <c r="F440" s="15"/>
      <c r="G440" s="15"/>
      <c r="H440" s="15"/>
      <c r="I440" s="15"/>
      <c r="J440" s="15"/>
      <c r="K440" s="17"/>
      <c r="L440" s="17"/>
      <c r="M440" s="17"/>
      <c r="N440" s="17"/>
      <c r="O440" s="17"/>
      <c r="P440" s="17"/>
      <c r="Q440" s="15"/>
      <c r="R440" s="18"/>
      <c r="S440" s="12"/>
      <c r="U440" s="31" t="str">
        <f t="shared" si="78"/>
        <v/>
      </c>
      <c r="V440" s="26" t="str">
        <f>IF(U440="", "", IF(COUNTIF($U$10:U439, U440)&gt;0, "", MAX($V$8:V439)+1))</f>
        <v/>
      </c>
      <c r="W440" s="26">
        <v>431</v>
      </c>
      <c r="X440" s="31" t="str">
        <f t="shared" si="79"/>
        <v/>
      </c>
      <c r="Y440" s="26" t="str">
        <f t="shared" si="80"/>
        <v/>
      </c>
      <c r="Z440" s="34" t="str">
        <f t="shared" si="81"/>
        <v/>
      </c>
      <c r="AA440" s="26" t="str">
        <f t="shared" si="82"/>
        <v/>
      </c>
      <c r="AC440" s="31" t="str">
        <f t="shared" si="83"/>
        <v/>
      </c>
      <c r="AE440" s="34" t="str">
        <f t="shared" si="84"/>
        <v/>
      </c>
      <c r="AF440" s="7" t="str">
        <f t="shared" si="85"/>
        <v/>
      </c>
      <c r="AG440" s="7" t="str">
        <f t="shared" si="86"/>
        <v/>
      </c>
      <c r="AH440" s="43" t="str">
        <f t="shared" si="87"/>
        <v/>
      </c>
      <c r="AJ440" s="26" t="str">
        <f>IF(B440="", "", IF(OR(M440=$AA$3, N440=$AA$3), MAX($AJ$9:AJ439)+1))</f>
        <v/>
      </c>
      <c r="AL440" s="26" t="str">
        <f t="shared" si="88"/>
        <v/>
      </c>
      <c r="AM440" s="59" t="str">
        <f t="shared" si="89"/>
        <v/>
      </c>
      <c r="AO440" s="26" t="str">
        <f t="shared" si="90"/>
        <v/>
      </c>
      <c r="AP440" s="26" t="str">
        <f>IFERROR(RANK(AO440, $AO$10:$AO$2509, 0)+COUNTIF($AO$10:AO440, AO440)-1, "")</f>
        <v/>
      </c>
    </row>
    <row r="441" spans="1:42" x14ac:dyDescent="0.25">
      <c r="A441" s="12"/>
      <c r="B441" s="14"/>
      <c r="C441" s="15"/>
      <c r="D441" s="79"/>
      <c r="E441" s="16"/>
      <c r="F441" s="15"/>
      <c r="G441" s="15"/>
      <c r="H441" s="15"/>
      <c r="I441" s="15"/>
      <c r="J441" s="15"/>
      <c r="K441" s="17"/>
      <c r="L441" s="17"/>
      <c r="M441" s="17"/>
      <c r="N441" s="17"/>
      <c r="O441" s="17"/>
      <c r="P441" s="17"/>
      <c r="Q441" s="15"/>
      <c r="R441" s="18"/>
      <c r="S441" s="12"/>
      <c r="U441" s="31" t="str">
        <f t="shared" si="78"/>
        <v/>
      </c>
      <c r="V441" s="26" t="str">
        <f>IF(U441="", "", IF(COUNTIF($U$10:U440, U441)&gt;0, "", MAX($V$8:V440)+1))</f>
        <v/>
      </c>
      <c r="W441" s="26">
        <v>432</v>
      </c>
      <c r="X441" s="31" t="str">
        <f t="shared" si="79"/>
        <v/>
      </c>
      <c r="Y441" s="26" t="str">
        <f t="shared" si="80"/>
        <v/>
      </c>
      <c r="Z441" s="34" t="str">
        <f t="shared" si="81"/>
        <v/>
      </c>
      <c r="AA441" s="26" t="str">
        <f t="shared" si="82"/>
        <v/>
      </c>
      <c r="AC441" s="31" t="str">
        <f t="shared" si="83"/>
        <v/>
      </c>
      <c r="AE441" s="34" t="str">
        <f t="shared" si="84"/>
        <v/>
      </c>
      <c r="AF441" s="7" t="str">
        <f t="shared" si="85"/>
        <v/>
      </c>
      <c r="AG441" s="7" t="str">
        <f t="shared" si="86"/>
        <v/>
      </c>
      <c r="AH441" s="43" t="str">
        <f t="shared" si="87"/>
        <v/>
      </c>
      <c r="AJ441" s="26" t="str">
        <f>IF(B441="", "", IF(OR(M441=$AA$3, N441=$AA$3), MAX($AJ$9:AJ440)+1))</f>
        <v/>
      </c>
      <c r="AL441" s="26" t="str">
        <f t="shared" si="88"/>
        <v/>
      </c>
      <c r="AM441" s="59" t="str">
        <f t="shared" si="89"/>
        <v/>
      </c>
      <c r="AO441" s="26" t="str">
        <f t="shared" si="90"/>
        <v/>
      </c>
      <c r="AP441" s="26" t="str">
        <f>IFERROR(RANK(AO441, $AO$10:$AO$2509, 0)+COUNTIF($AO$10:AO441, AO441)-1, "")</f>
        <v/>
      </c>
    </row>
    <row r="442" spans="1:42" x14ac:dyDescent="0.25">
      <c r="A442" s="12"/>
      <c r="B442" s="14"/>
      <c r="C442" s="15"/>
      <c r="D442" s="79"/>
      <c r="E442" s="16"/>
      <c r="F442" s="15"/>
      <c r="G442" s="15"/>
      <c r="H442" s="15"/>
      <c r="I442" s="15"/>
      <c r="J442" s="15"/>
      <c r="K442" s="17"/>
      <c r="L442" s="17"/>
      <c r="M442" s="17"/>
      <c r="N442" s="17"/>
      <c r="O442" s="17"/>
      <c r="P442" s="17"/>
      <c r="Q442" s="15"/>
      <c r="R442" s="18"/>
      <c r="S442" s="12"/>
      <c r="U442" s="31" t="str">
        <f t="shared" si="78"/>
        <v/>
      </c>
      <c r="V442" s="26" t="str">
        <f>IF(U442="", "", IF(COUNTIF($U$10:U441, U442)&gt;0, "", MAX($V$8:V441)+1))</f>
        <v/>
      </c>
      <c r="W442" s="26">
        <v>433</v>
      </c>
      <c r="X442" s="31" t="str">
        <f t="shared" si="79"/>
        <v/>
      </c>
      <c r="Y442" s="26" t="str">
        <f t="shared" si="80"/>
        <v/>
      </c>
      <c r="Z442" s="34" t="str">
        <f t="shared" si="81"/>
        <v/>
      </c>
      <c r="AA442" s="26" t="str">
        <f t="shared" si="82"/>
        <v/>
      </c>
      <c r="AC442" s="31" t="str">
        <f t="shared" si="83"/>
        <v/>
      </c>
      <c r="AE442" s="34" t="str">
        <f t="shared" si="84"/>
        <v/>
      </c>
      <c r="AF442" s="7" t="str">
        <f t="shared" si="85"/>
        <v/>
      </c>
      <c r="AG442" s="7" t="str">
        <f t="shared" si="86"/>
        <v/>
      </c>
      <c r="AH442" s="43" t="str">
        <f t="shared" si="87"/>
        <v/>
      </c>
      <c r="AJ442" s="26" t="str">
        <f>IF(B442="", "", IF(OR(M442=$AA$3, N442=$AA$3), MAX($AJ$9:AJ441)+1))</f>
        <v/>
      </c>
      <c r="AL442" s="26" t="str">
        <f t="shared" si="88"/>
        <v/>
      </c>
      <c r="AM442" s="59" t="str">
        <f t="shared" si="89"/>
        <v/>
      </c>
      <c r="AO442" s="26" t="str">
        <f t="shared" si="90"/>
        <v/>
      </c>
      <c r="AP442" s="26" t="str">
        <f>IFERROR(RANK(AO442, $AO$10:$AO$2509, 0)+COUNTIF($AO$10:AO442, AO442)-1, "")</f>
        <v/>
      </c>
    </row>
    <row r="443" spans="1:42" x14ac:dyDescent="0.25">
      <c r="A443" s="12"/>
      <c r="B443" s="14"/>
      <c r="C443" s="15"/>
      <c r="D443" s="79"/>
      <c r="E443" s="16"/>
      <c r="F443" s="15"/>
      <c r="G443" s="15"/>
      <c r="H443" s="15"/>
      <c r="I443" s="15"/>
      <c r="J443" s="15"/>
      <c r="K443" s="17"/>
      <c r="L443" s="17"/>
      <c r="M443" s="17"/>
      <c r="N443" s="17"/>
      <c r="O443" s="17"/>
      <c r="P443" s="17"/>
      <c r="Q443" s="15"/>
      <c r="R443" s="18"/>
      <c r="S443" s="12"/>
      <c r="U443" s="31" t="str">
        <f t="shared" si="78"/>
        <v/>
      </c>
      <c r="V443" s="26" t="str">
        <f>IF(U443="", "", IF(COUNTIF($U$10:U442, U443)&gt;0, "", MAX($V$8:V442)+1))</f>
        <v/>
      </c>
      <c r="W443" s="26">
        <v>434</v>
      </c>
      <c r="X443" s="31" t="str">
        <f t="shared" si="79"/>
        <v/>
      </c>
      <c r="Y443" s="26" t="str">
        <f t="shared" si="80"/>
        <v/>
      </c>
      <c r="Z443" s="34" t="str">
        <f t="shared" si="81"/>
        <v/>
      </c>
      <c r="AA443" s="26" t="str">
        <f t="shared" si="82"/>
        <v/>
      </c>
      <c r="AC443" s="31" t="str">
        <f t="shared" si="83"/>
        <v/>
      </c>
      <c r="AE443" s="34" t="str">
        <f t="shared" si="84"/>
        <v/>
      </c>
      <c r="AF443" s="7" t="str">
        <f t="shared" si="85"/>
        <v/>
      </c>
      <c r="AG443" s="7" t="str">
        <f t="shared" si="86"/>
        <v/>
      </c>
      <c r="AH443" s="43" t="str">
        <f t="shared" si="87"/>
        <v/>
      </c>
      <c r="AJ443" s="26" t="str">
        <f>IF(B443="", "", IF(OR(M443=$AA$3, N443=$AA$3), MAX($AJ$9:AJ442)+1))</f>
        <v/>
      </c>
      <c r="AL443" s="26" t="str">
        <f t="shared" si="88"/>
        <v/>
      </c>
      <c r="AM443" s="59" t="str">
        <f t="shared" si="89"/>
        <v/>
      </c>
      <c r="AO443" s="26" t="str">
        <f t="shared" si="90"/>
        <v/>
      </c>
      <c r="AP443" s="26" t="str">
        <f>IFERROR(RANK(AO443, $AO$10:$AO$2509, 0)+COUNTIF($AO$10:AO443, AO443)-1, "")</f>
        <v/>
      </c>
    </row>
    <row r="444" spans="1:42" x14ac:dyDescent="0.25">
      <c r="A444" s="12"/>
      <c r="B444" s="14"/>
      <c r="C444" s="15"/>
      <c r="D444" s="79"/>
      <c r="E444" s="16"/>
      <c r="F444" s="15"/>
      <c r="G444" s="15"/>
      <c r="H444" s="15"/>
      <c r="I444" s="15"/>
      <c r="J444" s="15"/>
      <c r="K444" s="17"/>
      <c r="L444" s="17"/>
      <c r="M444" s="17"/>
      <c r="N444" s="17"/>
      <c r="O444" s="17"/>
      <c r="P444" s="17"/>
      <c r="Q444" s="15"/>
      <c r="R444" s="18"/>
      <c r="S444" s="12"/>
      <c r="U444" s="31" t="str">
        <f t="shared" si="78"/>
        <v/>
      </c>
      <c r="V444" s="26" t="str">
        <f>IF(U444="", "", IF(COUNTIF($U$10:U443, U444)&gt;0, "", MAX($V$8:V443)+1))</f>
        <v/>
      </c>
      <c r="W444" s="26">
        <v>435</v>
      </c>
      <c r="X444" s="31" t="str">
        <f t="shared" si="79"/>
        <v/>
      </c>
      <c r="Y444" s="26" t="str">
        <f t="shared" si="80"/>
        <v/>
      </c>
      <c r="Z444" s="34" t="str">
        <f t="shared" si="81"/>
        <v/>
      </c>
      <c r="AA444" s="26" t="str">
        <f t="shared" si="82"/>
        <v/>
      </c>
      <c r="AC444" s="31" t="str">
        <f t="shared" si="83"/>
        <v/>
      </c>
      <c r="AE444" s="34" t="str">
        <f t="shared" si="84"/>
        <v/>
      </c>
      <c r="AF444" s="7" t="str">
        <f t="shared" si="85"/>
        <v/>
      </c>
      <c r="AG444" s="7" t="str">
        <f t="shared" si="86"/>
        <v/>
      </c>
      <c r="AH444" s="43" t="str">
        <f t="shared" si="87"/>
        <v/>
      </c>
      <c r="AJ444" s="26" t="str">
        <f>IF(B444="", "", IF(OR(M444=$AA$3, N444=$AA$3), MAX($AJ$9:AJ443)+1))</f>
        <v/>
      </c>
      <c r="AL444" s="26" t="str">
        <f t="shared" si="88"/>
        <v/>
      </c>
      <c r="AM444" s="59" t="str">
        <f t="shared" si="89"/>
        <v/>
      </c>
      <c r="AO444" s="26" t="str">
        <f t="shared" si="90"/>
        <v/>
      </c>
      <c r="AP444" s="26" t="str">
        <f>IFERROR(RANK(AO444, $AO$10:$AO$2509, 0)+COUNTIF($AO$10:AO444, AO444)-1, "")</f>
        <v/>
      </c>
    </row>
    <row r="445" spans="1:42" x14ac:dyDescent="0.25">
      <c r="A445" s="12"/>
      <c r="B445" s="14"/>
      <c r="C445" s="15"/>
      <c r="D445" s="79"/>
      <c r="E445" s="16"/>
      <c r="F445" s="15"/>
      <c r="G445" s="15"/>
      <c r="H445" s="15"/>
      <c r="I445" s="15"/>
      <c r="J445" s="15"/>
      <c r="K445" s="17"/>
      <c r="L445" s="17"/>
      <c r="M445" s="17"/>
      <c r="N445" s="17"/>
      <c r="O445" s="17"/>
      <c r="P445" s="17"/>
      <c r="Q445" s="15"/>
      <c r="R445" s="18"/>
      <c r="S445" s="12"/>
      <c r="U445" s="31" t="str">
        <f t="shared" si="78"/>
        <v/>
      </c>
      <c r="V445" s="26" t="str">
        <f>IF(U445="", "", IF(COUNTIF($U$10:U444, U445)&gt;0, "", MAX($V$8:V444)+1))</f>
        <v/>
      </c>
      <c r="W445" s="26">
        <v>436</v>
      </c>
      <c r="X445" s="31" t="str">
        <f t="shared" si="79"/>
        <v/>
      </c>
      <c r="Y445" s="26" t="str">
        <f t="shared" si="80"/>
        <v/>
      </c>
      <c r="Z445" s="34" t="str">
        <f t="shared" si="81"/>
        <v/>
      </c>
      <c r="AA445" s="26" t="str">
        <f t="shared" si="82"/>
        <v/>
      </c>
      <c r="AC445" s="31" t="str">
        <f t="shared" si="83"/>
        <v/>
      </c>
      <c r="AE445" s="34" t="str">
        <f t="shared" si="84"/>
        <v/>
      </c>
      <c r="AF445" s="7" t="str">
        <f t="shared" si="85"/>
        <v/>
      </c>
      <c r="AG445" s="7" t="str">
        <f t="shared" si="86"/>
        <v/>
      </c>
      <c r="AH445" s="43" t="str">
        <f t="shared" si="87"/>
        <v/>
      </c>
      <c r="AJ445" s="26" t="str">
        <f>IF(B445="", "", IF(OR(M445=$AA$3, N445=$AA$3), MAX($AJ$9:AJ444)+1))</f>
        <v/>
      </c>
      <c r="AL445" s="26" t="str">
        <f t="shared" si="88"/>
        <v/>
      </c>
      <c r="AM445" s="59" t="str">
        <f t="shared" si="89"/>
        <v/>
      </c>
      <c r="AO445" s="26" t="str">
        <f t="shared" si="90"/>
        <v/>
      </c>
      <c r="AP445" s="26" t="str">
        <f>IFERROR(RANK(AO445, $AO$10:$AO$2509, 0)+COUNTIF($AO$10:AO445, AO445)-1, "")</f>
        <v/>
      </c>
    </row>
    <row r="446" spans="1:42" x14ac:dyDescent="0.25">
      <c r="A446" s="12"/>
      <c r="B446" s="14"/>
      <c r="C446" s="15"/>
      <c r="D446" s="79"/>
      <c r="E446" s="16"/>
      <c r="F446" s="15"/>
      <c r="G446" s="15"/>
      <c r="H446" s="15"/>
      <c r="I446" s="15"/>
      <c r="J446" s="15"/>
      <c r="K446" s="17"/>
      <c r="L446" s="17"/>
      <c r="M446" s="17"/>
      <c r="N446" s="17"/>
      <c r="O446" s="17"/>
      <c r="P446" s="17"/>
      <c r="Q446" s="15"/>
      <c r="R446" s="18"/>
      <c r="S446" s="12"/>
      <c r="U446" s="31" t="str">
        <f t="shared" si="78"/>
        <v/>
      </c>
      <c r="V446" s="26" t="str">
        <f>IF(U446="", "", IF(COUNTIF($U$10:U445, U446)&gt;0, "", MAX($V$8:V445)+1))</f>
        <v/>
      </c>
      <c r="W446" s="26">
        <v>437</v>
      </c>
      <c r="X446" s="31" t="str">
        <f t="shared" si="79"/>
        <v/>
      </c>
      <c r="Y446" s="26" t="str">
        <f t="shared" si="80"/>
        <v/>
      </c>
      <c r="Z446" s="34" t="str">
        <f t="shared" si="81"/>
        <v/>
      </c>
      <c r="AA446" s="26" t="str">
        <f t="shared" si="82"/>
        <v/>
      </c>
      <c r="AC446" s="31" t="str">
        <f t="shared" si="83"/>
        <v/>
      </c>
      <c r="AE446" s="34" t="str">
        <f t="shared" si="84"/>
        <v/>
      </c>
      <c r="AF446" s="7" t="str">
        <f t="shared" si="85"/>
        <v/>
      </c>
      <c r="AG446" s="7" t="str">
        <f t="shared" si="86"/>
        <v/>
      </c>
      <c r="AH446" s="43" t="str">
        <f t="shared" si="87"/>
        <v/>
      </c>
      <c r="AJ446" s="26" t="str">
        <f>IF(B446="", "", IF(OR(M446=$AA$3, N446=$AA$3), MAX($AJ$9:AJ445)+1))</f>
        <v/>
      </c>
      <c r="AL446" s="26" t="str">
        <f t="shared" si="88"/>
        <v/>
      </c>
      <c r="AM446" s="59" t="str">
        <f t="shared" si="89"/>
        <v/>
      </c>
      <c r="AO446" s="26" t="str">
        <f t="shared" si="90"/>
        <v/>
      </c>
      <c r="AP446" s="26" t="str">
        <f>IFERROR(RANK(AO446, $AO$10:$AO$2509, 0)+COUNTIF($AO$10:AO446, AO446)-1, "")</f>
        <v/>
      </c>
    </row>
    <row r="447" spans="1:42" x14ac:dyDescent="0.25">
      <c r="A447" s="12"/>
      <c r="B447" s="14"/>
      <c r="C447" s="15"/>
      <c r="D447" s="79"/>
      <c r="E447" s="16"/>
      <c r="F447" s="15"/>
      <c r="G447" s="15"/>
      <c r="H447" s="15"/>
      <c r="I447" s="15"/>
      <c r="J447" s="15"/>
      <c r="K447" s="17"/>
      <c r="L447" s="17"/>
      <c r="M447" s="17"/>
      <c r="N447" s="17"/>
      <c r="O447" s="17"/>
      <c r="P447" s="17"/>
      <c r="Q447" s="15"/>
      <c r="R447" s="18"/>
      <c r="S447" s="12"/>
      <c r="U447" s="31" t="str">
        <f t="shared" si="78"/>
        <v/>
      </c>
      <c r="V447" s="26" t="str">
        <f>IF(U447="", "", IF(COUNTIF($U$10:U446, U447)&gt;0, "", MAX($V$8:V446)+1))</f>
        <v/>
      </c>
      <c r="W447" s="26">
        <v>438</v>
      </c>
      <c r="X447" s="31" t="str">
        <f t="shared" si="79"/>
        <v/>
      </c>
      <c r="Y447" s="26" t="str">
        <f t="shared" si="80"/>
        <v/>
      </c>
      <c r="Z447" s="34" t="str">
        <f t="shared" si="81"/>
        <v/>
      </c>
      <c r="AA447" s="26" t="str">
        <f t="shared" si="82"/>
        <v/>
      </c>
      <c r="AC447" s="31" t="str">
        <f t="shared" si="83"/>
        <v/>
      </c>
      <c r="AE447" s="34" t="str">
        <f t="shared" si="84"/>
        <v/>
      </c>
      <c r="AF447" s="7" t="str">
        <f t="shared" si="85"/>
        <v/>
      </c>
      <c r="AG447" s="7" t="str">
        <f t="shared" si="86"/>
        <v/>
      </c>
      <c r="AH447" s="43" t="str">
        <f t="shared" si="87"/>
        <v/>
      </c>
      <c r="AJ447" s="26" t="str">
        <f>IF(B447="", "", IF(OR(M447=$AA$3, N447=$AA$3), MAX($AJ$9:AJ446)+1))</f>
        <v/>
      </c>
      <c r="AL447" s="26" t="str">
        <f t="shared" si="88"/>
        <v/>
      </c>
      <c r="AM447" s="59" t="str">
        <f t="shared" si="89"/>
        <v/>
      </c>
      <c r="AO447" s="26" t="str">
        <f t="shared" si="90"/>
        <v/>
      </c>
      <c r="AP447" s="26" t="str">
        <f>IFERROR(RANK(AO447, $AO$10:$AO$2509, 0)+COUNTIF($AO$10:AO447, AO447)-1, "")</f>
        <v/>
      </c>
    </row>
    <row r="448" spans="1:42" x14ac:dyDescent="0.25">
      <c r="A448" s="12"/>
      <c r="B448" s="14"/>
      <c r="C448" s="15"/>
      <c r="D448" s="79"/>
      <c r="E448" s="16"/>
      <c r="F448" s="15"/>
      <c r="G448" s="15"/>
      <c r="H448" s="15"/>
      <c r="I448" s="15"/>
      <c r="J448" s="15"/>
      <c r="K448" s="17"/>
      <c r="L448" s="17"/>
      <c r="M448" s="17"/>
      <c r="N448" s="17"/>
      <c r="O448" s="17"/>
      <c r="P448" s="17"/>
      <c r="Q448" s="15"/>
      <c r="R448" s="18"/>
      <c r="S448" s="12"/>
      <c r="U448" s="31" t="str">
        <f t="shared" si="78"/>
        <v/>
      </c>
      <c r="V448" s="26" t="str">
        <f>IF(U448="", "", IF(COUNTIF($U$10:U447, U448)&gt;0, "", MAX($V$8:V447)+1))</f>
        <v/>
      </c>
      <c r="W448" s="26">
        <v>439</v>
      </c>
      <c r="X448" s="31" t="str">
        <f t="shared" si="79"/>
        <v/>
      </c>
      <c r="Y448" s="26" t="str">
        <f t="shared" si="80"/>
        <v/>
      </c>
      <c r="Z448" s="34" t="str">
        <f t="shared" si="81"/>
        <v/>
      </c>
      <c r="AA448" s="26" t="str">
        <f t="shared" si="82"/>
        <v/>
      </c>
      <c r="AC448" s="31" t="str">
        <f t="shared" si="83"/>
        <v/>
      </c>
      <c r="AE448" s="34" t="str">
        <f t="shared" si="84"/>
        <v/>
      </c>
      <c r="AF448" s="7" t="str">
        <f t="shared" si="85"/>
        <v/>
      </c>
      <c r="AG448" s="7" t="str">
        <f t="shared" si="86"/>
        <v/>
      </c>
      <c r="AH448" s="43" t="str">
        <f t="shared" si="87"/>
        <v/>
      </c>
      <c r="AJ448" s="26" t="str">
        <f>IF(B448="", "", IF(OR(M448=$AA$3, N448=$AA$3), MAX($AJ$9:AJ447)+1))</f>
        <v/>
      </c>
      <c r="AL448" s="26" t="str">
        <f t="shared" si="88"/>
        <v/>
      </c>
      <c r="AM448" s="59" t="str">
        <f t="shared" si="89"/>
        <v/>
      </c>
      <c r="AO448" s="26" t="str">
        <f t="shared" si="90"/>
        <v/>
      </c>
      <c r="AP448" s="26" t="str">
        <f>IFERROR(RANK(AO448, $AO$10:$AO$2509, 0)+COUNTIF($AO$10:AO448, AO448)-1, "")</f>
        <v/>
      </c>
    </row>
    <row r="449" spans="1:42" x14ac:dyDescent="0.25">
      <c r="A449" s="12"/>
      <c r="B449" s="14"/>
      <c r="C449" s="15"/>
      <c r="D449" s="79"/>
      <c r="E449" s="16"/>
      <c r="F449" s="15"/>
      <c r="G449" s="15"/>
      <c r="H449" s="15"/>
      <c r="I449" s="15"/>
      <c r="J449" s="15"/>
      <c r="K449" s="17"/>
      <c r="L449" s="17"/>
      <c r="M449" s="17"/>
      <c r="N449" s="17"/>
      <c r="O449" s="17"/>
      <c r="P449" s="17"/>
      <c r="Q449" s="15"/>
      <c r="R449" s="18"/>
      <c r="S449" s="12"/>
      <c r="U449" s="31" t="str">
        <f t="shared" si="78"/>
        <v/>
      </c>
      <c r="V449" s="26" t="str">
        <f>IF(U449="", "", IF(COUNTIF($U$10:U448, U449)&gt;0, "", MAX($V$8:V448)+1))</f>
        <v/>
      </c>
      <c r="W449" s="26">
        <v>440</v>
      </c>
      <c r="X449" s="31" t="str">
        <f t="shared" si="79"/>
        <v/>
      </c>
      <c r="Y449" s="26" t="str">
        <f t="shared" si="80"/>
        <v/>
      </c>
      <c r="Z449" s="34" t="str">
        <f t="shared" si="81"/>
        <v/>
      </c>
      <c r="AA449" s="26" t="str">
        <f t="shared" si="82"/>
        <v/>
      </c>
      <c r="AC449" s="31" t="str">
        <f t="shared" si="83"/>
        <v/>
      </c>
      <c r="AE449" s="34" t="str">
        <f t="shared" si="84"/>
        <v/>
      </c>
      <c r="AF449" s="7" t="str">
        <f t="shared" si="85"/>
        <v/>
      </c>
      <c r="AG449" s="7" t="str">
        <f t="shared" si="86"/>
        <v/>
      </c>
      <c r="AH449" s="43" t="str">
        <f t="shared" si="87"/>
        <v/>
      </c>
      <c r="AJ449" s="26" t="str">
        <f>IF(B449="", "", IF(OR(M449=$AA$3, N449=$AA$3), MAX($AJ$9:AJ448)+1))</f>
        <v/>
      </c>
      <c r="AL449" s="26" t="str">
        <f t="shared" si="88"/>
        <v/>
      </c>
      <c r="AM449" s="59" t="str">
        <f t="shared" si="89"/>
        <v/>
      </c>
      <c r="AO449" s="26" t="str">
        <f t="shared" si="90"/>
        <v/>
      </c>
      <c r="AP449" s="26" t="str">
        <f>IFERROR(RANK(AO449, $AO$10:$AO$2509, 0)+COUNTIF($AO$10:AO449, AO449)-1, "")</f>
        <v/>
      </c>
    </row>
    <row r="450" spans="1:42" x14ac:dyDescent="0.25">
      <c r="A450" s="12"/>
      <c r="B450" s="14"/>
      <c r="C450" s="15"/>
      <c r="D450" s="79"/>
      <c r="E450" s="16"/>
      <c r="F450" s="15"/>
      <c r="G450" s="15"/>
      <c r="H450" s="15"/>
      <c r="I450" s="15"/>
      <c r="J450" s="15"/>
      <c r="K450" s="17"/>
      <c r="L450" s="17"/>
      <c r="M450" s="17"/>
      <c r="N450" s="17"/>
      <c r="O450" s="17"/>
      <c r="P450" s="17"/>
      <c r="Q450" s="15"/>
      <c r="R450" s="18"/>
      <c r="S450" s="12"/>
      <c r="U450" s="31" t="str">
        <f t="shared" si="78"/>
        <v/>
      </c>
      <c r="V450" s="26" t="str">
        <f>IF(U450="", "", IF(COUNTIF($U$10:U449, U450)&gt;0, "", MAX($V$8:V449)+1))</f>
        <v/>
      </c>
      <c r="W450" s="26">
        <v>441</v>
      </c>
      <c r="X450" s="31" t="str">
        <f t="shared" si="79"/>
        <v/>
      </c>
      <c r="Y450" s="26" t="str">
        <f t="shared" si="80"/>
        <v/>
      </c>
      <c r="Z450" s="34" t="str">
        <f t="shared" si="81"/>
        <v/>
      </c>
      <c r="AA450" s="26" t="str">
        <f t="shared" si="82"/>
        <v/>
      </c>
      <c r="AC450" s="31" t="str">
        <f t="shared" si="83"/>
        <v/>
      </c>
      <c r="AE450" s="34" t="str">
        <f t="shared" si="84"/>
        <v/>
      </c>
      <c r="AF450" s="7" t="str">
        <f t="shared" si="85"/>
        <v/>
      </c>
      <c r="AG450" s="7" t="str">
        <f t="shared" si="86"/>
        <v/>
      </c>
      <c r="AH450" s="43" t="str">
        <f t="shared" si="87"/>
        <v/>
      </c>
      <c r="AJ450" s="26" t="str">
        <f>IF(B450="", "", IF(OR(M450=$AA$3, N450=$AA$3), MAX($AJ$9:AJ449)+1))</f>
        <v/>
      </c>
      <c r="AL450" s="26" t="str">
        <f t="shared" si="88"/>
        <v/>
      </c>
      <c r="AM450" s="59" t="str">
        <f t="shared" si="89"/>
        <v/>
      </c>
      <c r="AO450" s="26" t="str">
        <f t="shared" si="90"/>
        <v/>
      </c>
      <c r="AP450" s="26" t="str">
        <f>IFERROR(RANK(AO450, $AO$10:$AO$2509, 0)+COUNTIF($AO$10:AO450, AO450)-1, "")</f>
        <v/>
      </c>
    </row>
    <row r="451" spans="1:42" x14ac:dyDescent="0.25">
      <c r="A451" s="12"/>
      <c r="B451" s="14"/>
      <c r="C451" s="15"/>
      <c r="D451" s="79"/>
      <c r="E451" s="16"/>
      <c r="F451" s="15"/>
      <c r="G451" s="15"/>
      <c r="H451" s="15"/>
      <c r="I451" s="15"/>
      <c r="J451" s="15"/>
      <c r="K451" s="17"/>
      <c r="L451" s="17"/>
      <c r="M451" s="17"/>
      <c r="N451" s="17"/>
      <c r="O451" s="17"/>
      <c r="P451" s="17"/>
      <c r="Q451" s="15"/>
      <c r="R451" s="18"/>
      <c r="S451" s="12"/>
      <c r="U451" s="31" t="str">
        <f t="shared" si="78"/>
        <v/>
      </c>
      <c r="V451" s="26" t="str">
        <f>IF(U451="", "", IF(COUNTIF($U$10:U450, U451)&gt;0, "", MAX($V$8:V450)+1))</f>
        <v/>
      </c>
      <c r="W451" s="26">
        <v>442</v>
      </c>
      <c r="X451" s="31" t="str">
        <f t="shared" si="79"/>
        <v/>
      </c>
      <c r="Y451" s="26" t="str">
        <f t="shared" si="80"/>
        <v/>
      </c>
      <c r="Z451" s="34" t="str">
        <f t="shared" si="81"/>
        <v/>
      </c>
      <c r="AA451" s="26" t="str">
        <f t="shared" si="82"/>
        <v/>
      </c>
      <c r="AC451" s="31" t="str">
        <f t="shared" si="83"/>
        <v/>
      </c>
      <c r="AE451" s="34" t="str">
        <f t="shared" si="84"/>
        <v/>
      </c>
      <c r="AF451" s="7" t="str">
        <f t="shared" si="85"/>
        <v/>
      </c>
      <c r="AG451" s="7" t="str">
        <f t="shared" si="86"/>
        <v/>
      </c>
      <c r="AH451" s="43" t="str">
        <f t="shared" si="87"/>
        <v/>
      </c>
      <c r="AJ451" s="26" t="str">
        <f>IF(B451="", "", IF(OR(M451=$AA$3, N451=$AA$3), MAX($AJ$9:AJ450)+1))</f>
        <v/>
      </c>
      <c r="AL451" s="26" t="str">
        <f t="shared" si="88"/>
        <v/>
      </c>
      <c r="AM451" s="59" t="str">
        <f t="shared" si="89"/>
        <v/>
      </c>
      <c r="AO451" s="26" t="str">
        <f t="shared" si="90"/>
        <v/>
      </c>
      <c r="AP451" s="26" t="str">
        <f>IFERROR(RANK(AO451, $AO$10:$AO$2509, 0)+COUNTIF($AO$10:AO451, AO451)-1, "")</f>
        <v/>
      </c>
    </row>
    <row r="452" spans="1:42" x14ac:dyDescent="0.25">
      <c r="A452" s="12"/>
      <c r="B452" s="14"/>
      <c r="C452" s="15"/>
      <c r="D452" s="79"/>
      <c r="E452" s="16"/>
      <c r="F452" s="15"/>
      <c r="G452" s="15"/>
      <c r="H452" s="15"/>
      <c r="I452" s="15"/>
      <c r="J452" s="15"/>
      <c r="K452" s="17"/>
      <c r="L452" s="17"/>
      <c r="M452" s="17"/>
      <c r="N452" s="17"/>
      <c r="O452" s="17"/>
      <c r="P452" s="17"/>
      <c r="Q452" s="15"/>
      <c r="R452" s="18"/>
      <c r="S452" s="12"/>
      <c r="U452" s="31" t="str">
        <f t="shared" si="78"/>
        <v/>
      </c>
      <c r="V452" s="26" t="str">
        <f>IF(U452="", "", IF(COUNTIF($U$10:U451, U452)&gt;0, "", MAX($V$8:V451)+1))</f>
        <v/>
      </c>
      <c r="W452" s="26">
        <v>443</v>
      </c>
      <c r="X452" s="31" t="str">
        <f t="shared" si="79"/>
        <v/>
      </c>
      <c r="Y452" s="26" t="str">
        <f t="shared" si="80"/>
        <v/>
      </c>
      <c r="Z452" s="34" t="str">
        <f t="shared" si="81"/>
        <v/>
      </c>
      <c r="AA452" s="26" t="str">
        <f t="shared" si="82"/>
        <v/>
      </c>
      <c r="AC452" s="31" t="str">
        <f t="shared" si="83"/>
        <v/>
      </c>
      <c r="AE452" s="34" t="str">
        <f t="shared" si="84"/>
        <v/>
      </c>
      <c r="AF452" s="7" t="str">
        <f t="shared" si="85"/>
        <v/>
      </c>
      <c r="AG452" s="7" t="str">
        <f t="shared" si="86"/>
        <v/>
      </c>
      <c r="AH452" s="43" t="str">
        <f t="shared" si="87"/>
        <v/>
      </c>
      <c r="AJ452" s="26" t="str">
        <f>IF(B452="", "", IF(OR(M452=$AA$3, N452=$AA$3), MAX($AJ$9:AJ451)+1))</f>
        <v/>
      </c>
      <c r="AL452" s="26" t="str">
        <f t="shared" si="88"/>
        <v/>
      </c>
      <c r="AM452" s="59" t="str">
        <f t="shared" si="89"/>
        <v/>
      </c>
      <c r="AO452" s="26" t="str">
        <f t="shared" si="90"/>
        <v/>
      </c>
      <c r="AP452" s="26" t="str">
        <f>IFERROR(RANK(AO452, $AO$10:$AO$2509, 0)+COUNTIF($AO$10:AO452, AO452)-1, "")</f>
        <v/>
      </c>
    </row>
    <row r="453" spans="1:42" x14ac:dyDescent="0.25">
      <c r="A453" s="12"/>
      <c r="B453" s="14"/>
      <c r="C453" s="15"/>
      <c r="D453" s="79"/>
      <c r="E453" s="16"/>
      <c r="F453" s="15"/>
      <c r="G453" s="15"/>
      <c r="H453" s="15"/>
      <c r="I453" s="15"/>
      <c r="J453" s="15"/>
      <c r="K453" s="17"/>
      <c r="L453" s="17"/>
      <c r="M453" s="17"/>
      <c r="N453" s="17"/>
      <c r="O453" s="17"/>
      <c r="P453" s="17"/>
      <c r="Q453" s="15"/>
      <c r="R453" s="18"/>
      <c r="S453" s="12"/>
      <c r="U453" s="31" t="str">
        <f t="shared" si="78"/>
        <v/>
      </c>
      <c r="V453" s="26" t="str">
        <f>IF(U453="", "", IF(COUNTIF($U$10:U452, U453)&gt;0, "", MAX($V$8:V452)+1))</f>
        <v/>
      </c>
      <c r="W453" s="26">
        <v>444</v>
      </c>
      <c r="X453" s="31" t="str">
        <f t="shared" si="79"/>
        <v/>
      </c>
      <c r="Y453" s="26" t="str">
        <f t="shared" si="80"/>
        <v/>
      </c>
      <c r="Z453" s="34" t="str">
        <f t="shared" si="81"/>
        <v/>
      </c>
      <c r="AA453" s="26" t="str">
        <f t="shared" si="82"/>
        <v/>
      </c>
      <c r="AC453" s="31" t="str">
        <f t="shared" si="83"/>
        <v/>
      </c>
      <c r="AE453" s="34" t="str">
        <f t="shared" si="84"/>
        <v/>
      </c>
      <c r="AF453" s="7" t="str">
        <f t="shared" si="85"/>
        <v/>
      </c>
      <c r="AG453" s="7" t="str">
        <f t="shared" si="86"/>
        <v/>
      </c>
      <c r="AH453" s="43" t="str">
        <f t="shared" si="87"/>
        <v/>
      </c>
      <c r="AJ453" s="26" t="str">
        <f>IF(B453="", "", IF(OR(M453=$AA$3, N453=$AA$3), MAX($AJ$9:AJ452)+1))</f>
        <v/>
      </c>
      <c r="AL453" s="26" t="str">
        <f t="shared" si="88"/>
        <v/>
      </c>
      <c r="AM453" s="59" t="str">
        <f t="shared" si="89"/>
        <v/>
      </c>
      <c r="AO453" s="26" t="str">
        <f t="shared" si="90"/>
        <v/>
      </c>
      <c r="AP453" s="26" t="str">
        <f>IFERROR(RANK(AO453, $AO$10:$AO$2509, 0)+COUNTIF($AO$10:AO453, AO453)-1, "")</f>
        <v/>
      </c>
    </row>
    <row r="454" spans="1:42" x14ac:dyDescent="0.25">
      <c r="A454" s="12"/>
      <c r="B454" s="14"/>
      <c r="C454" s="15"/>
      <c r="D454" s="79"/>
      <c r="E454" s="16"/>
      <c r="F454" s="15"/>
      <c r="G454" s="15"/>
      <c r="H454" s="15"/>
      <c r="I454" s="15"/>
      <c r="J454" s="15"/>
      <c r="K454" s="17"/>
      <c r="L454" s="17"/>
      <c r="M454" s="17"/>
      <c r="N454" s="17"/>
      <c r="O454" s="17"/>
      <c r="P454" s="17"/>
      <c r="Q454" s="15"/>
      <c r="R454" s="18"/>
      <c r="S454" s="12"/>
      <c r="U454" s="31" t="str">
        <f t="shared" si="78"/>
        <v/>
      </c>
      <c r="V454" s="26" t="str">
        <f>IF(U454="", "", IF(COUNTIF($U$10:U453, U454)&gt;0, "", MAX($V$8:V453)+1))</f>
        <v/>
      </c>
      <c r="W454" s="26">
        <v>445</v>
      </c>
      <c r="X454" s="31" t="str">
        <f t="shared" si="79"/>
        <v/>
      </c>
      <c r="Y454" s="26" t="str">
        <f t="shared" si="80"/>
        <v/>
      </c>
      <c r="Z454" s="34" t="str">
        <f t="shared" si="81"/>
        <v/>
      </c>
      <c r="AA454" s="26" t="str">
        <f t="shared" si="82"/>
        <v/>
      </c>
      <c r="AC454" s="31" t="str">
        <f t="shared" si="83"/>
        <v/>
      </c>
      <c r="AE454" s="34" t="str">
        <f t="shared" si="84"/>
        <v/>
      </c>
      <c r="AF454" s="7" t="str">
        <f t="shared" si="85"/>
        <v/>
      </c>
      <c r="AG454" s="7" t="str">
        <f t="shared" si="86"/>
        <v/>
      </c>
      <c r="AH454" s="43" t="str">
        <f t="shared" si="87"/>
        <v/>
      </c>
      <c r="AJ454" s="26" t="str">
        <f>IF(B454="", "", IF(OR(M454=$AA$3, N454=$AA$3), MAX($AJ$9:AJ453)+1))</f>
        <v/>
      </c>
      <c r="AL454" s="26" t="str">
        <f t="shared" si="88"/>
        <v/>
      </c>
      <c r="AM454" s="59" t="str">
        <f t="shared" si="89"/>
        <v/>
      </c>
      <c r="AO454" s="26" t="str">
        <f t="shared" si="90"/>
        <v/>
      </c>
      <c r="AP454" s="26" t="str">
        <f>IFERROR(RANK(AO454, $AO$10:$AO$2509, 0)+COUNTIF($AO$10:AO454, AO454)-1, "")</f>
        <v/>
      </c>
    </row>
    <row r="455" spans="1:42" x14ac:dyDescent="0.25">
      <c r="A455" s="12"/>
      <c r="B455" s="14"/>
      <c r="C455" s="15"/>
      <c r="D455" s="79"/>
      <c r="E455" s="16"/>
      <c r="F455" s="15"/>
      <c r="G455" s="15"/>
      <c r="H455" s="15"/>
      <c r="I455" s="15"/>
      <c r="J455" s="15"/>
      <c r="K455" s="17"/>
      <c r="L455" s="17"/>
      <c r="M455" s="17"/>
      <c r="N455" s="17"/>
      <c r="O455" s="17"/>
      <c r="P455" s="17"/>
      <c r="Q455" s="15"/>
      <c r="R455" s="18"/>
      <c r="S455" s="12"/>
      <c r="U455" s="31" t="str">
        <f t="shared" si="78"/>
        <v/>
      </c>
      <c r="V455" s="26" t="str">
        <f>IF(U455="", "", IF(COUNTIF($U$10:U454, U455)&gt;0, "", MAX($V$8:V454)+1))</f>
        <v/>
      </c>
      <c r="W455" s="26">
        <v>446</v>
      </c>
      <c r="X455" s="31" t="str">
        <f t="shared" si="79"/>
        <v/>
      </c>
      <c r="Y455" s="26" t="str">
        <f t="shared" si="80"/>
        <v/>
      </c>
      <c r="Z455" s="34" t="str">
        <f t="shared" si="81"/>
        <v/>
      </c>
      <c r="AA455" s="26" t="str">
        <f t="shared" si="82"/>
        <v/>
      </c>
      <c r="AC455" s="31" t="str">
        <f t="shared" si="83"/>
        <v/>
      </c>
      <c r="AE455" s="34" t="str">
        <f t="shared" si="84"/>
        <v/>
      </c>
      <c r="AF455" s="7" t="str">
        <f t="shared" si="85"/>
        <v/>
      </c>
      <c r="AG455" s="7" t="str">
        <f t="shared" si="86"/>
        <v/>
      </c>
      <c r="AH455" s="43" t="str">
        <f t="shared" si="87"/>
        <v/>
      </c>
      <c r="AJ455" s="26" t="str">
        <f>IF(B455="", "", IF(OR(M455=$AA$3, N455=$AA$3), MAX($AJ$9:AJ454)+1))</f>
        <v/>
      </c>
      <c r="AL455" s="26" t="str">
        <f t="shared" si="88"/>
        <v/>
      </c>
      <c r="AM455" s="59" t="str">
        <f t="shared" si="89"/>
        <v/>
      </c>
      <c r="AO455" s="26" t="str">
        <f t="shared" si="90"/>
        <v/>
      </c>
      <c r="AP455" s="26" t="str">
        <f>IFERROR(RANK(AO455, $AO$10:$AO$2509, 0)+COUNTIF($AO$10:AO455, AO455)-1, "")</f>
        <v/>
      </c>
    </row>
    <row r="456" spans="1:42" x14ac:dyDescent="0.25">
      <c r="A456" s="12"/>
      <c r="B456" s="14"/>
      <c r="C456" s="15"/>
      <c r="D456" s="79"/>
      <c r="E456" s="16"/>
      <c r="F456" s="15"/>
      <c r="G456" s="15"/>
      <c r="H456" s="15"/>
      <c r="I456" s="15"/>
      <c r="J456" s="15"/>
      <c r="K456" s="17"/>
      <c r="L456" s="17"/>
      <c r="M456" s="17"/>
      <c r="N456" s="17"/>
      <c r="O456" s="17"/>
      <c r="P456" s="17"/>
      <c r="Q456" s="15"/>
      <c r="R456" s="18"/>
      <c r="S456" s="12"/>
      <c r="U456" s="31" t="str">
        <f t="shared" si="78"/>
        <v/>
      </c>
      <c r="V456" s="26" t="str">
        <f>IF(U456="", "", IF(COUNTIF($U$10:U455, U456)&gt;0, "", MAX($V$8:V455)+1))</f>
        <v/>
      </c>
      <c r="W456" s="26">
        <v>447</v>
      </c>
      <c r="X456" s="31" t="str">
        <f t="shared" si="79"/>
        <v/>
      </c>
      <c r="Y456" s="26" t="str">
        <f t="shared" si="80"/>
        <v/>
      </c>
      <c r="Z456" s="34" t="str">
        <f t="shared" si="81"/>
        <v/>
      </c>
      <c r="AA456" s="26" t="str">
        <f t="shared" si="82"/>
        <v/>
      </c>
      <c r="AC456" s="31" t="str">
        <f t="shared" si="83"/>
        <v/>
      </c>
      <c r="AE456" s="34" t="str">
        <f t="shared" si="84"/>
        <v/>
      </c>
      <c r="AF456" s="7" t="str">
        <f t="shared" si="85"/>
        <v/>
      </c>
      <c r="AG456" s="7" t="str">
        <f t="shared" si="86"/>
        <v/>
      </c>
      <c r="AH456" s="43" t="str">
        <f t="shared" si="87"/>
        <v/>
      </c>
      <c r="AJ456" s="26" t="str">
        <f>IF(B456="", "", IF(OR(M456=$AA$3, N456=$AA$3), MAX($AJ$9:AJ455)+1))</f>
        <v/>
      </c>
      <c r="AL456" s="26" t="str">
        <f t="shared" si="88"/>
        <v/>
      </c>
      <c r="AM456" s="59" t="str">
        <f t="shared" si="89"/>
        <v/>
      </c>
      <c r="AO456" s="26" t="str">
        <f t="shared" si="90"/>
        <v/>
      </c>
      <c r="AP456" s="26" t="str">
        <f>IFERROR(RANK(AO456, $AO$10:$AO$2509, 0)+COUNTIF($AO$10:AO456, AO456)-1, "")</f>
        <v/>
      </c>
    </row>
    <row r="457" spans="1:42" x14ac:dyDescent="0.25">
      <c r="A457" s="12"/>
      <c r="B457" s="14"/>
      <c r="C457" s="15"/>
      <c r="D457" s="79"/>
      <c r="E457" s="16"/>
      <c r="F457" s="15"/>
      <c r="G457" s="15"/>
      <c r="H457" s="15"/>
      <c r="I457" s="15"/>
      <c r="J457" s="15"/>
      <c r="K457" s="17"/>
      <c r="L457" s="17"/>
      <c r="M457" s="17"/>
      <c r="N457" s="17"/>
      <c r="O457" s="17"/>
      <c r="P457" s="17"/>
      <c r="Q457" s="15"/>
      <c r="R457" s="18"/>
      <c r="S457" s="12"/>
      <c r="U457" s="31" t="str">
        <f t="shared" si="78"/>
        <v/>
      </c>
      <c r="V457" s="26" t="str">
        <f>IF(U457="", "", IF(COUNTIF($U$10:U456, U457)&gt;0, "", MAX($V$8:V456)+1))</f>
        <v/>
      </c>
      <c r="W457" s="26">
        <v>448</v>
      </c>
      <c r="X457" s="31" t="str">
        <f t="shared" si="79"/>
        <v/>
      </c>
      <c r="Y457" s="26" t="str">
        <f t="shared" si="80"/>
        <v/>
      </c>
      <c r="Z457" s="34" t="str">
        <f t="shared" si="81"/>
        <v/>
      </c>
      <c r="AA457" s="26" t="str">
        <f t="shared" si="82"/>
        <v/>
      </c>
      <c r="AC457" s="31" t="str">
        <f t="shared" si="83"/>
        <v/>
      </c>
      <c r="AE457" s="34" t="str">
        <f t="shared" si="84"/>
        <v/>
      </c>
      <c r="AF457" s="7" t="str">
        <f t="shared" si="85"/>
        <v/>
      </c>
      <c r="AG457" s="7" t="str">
        <f t="shared" si="86"/>
        <v/>
      </c>
      <c r="AH457" s="43" t="str">
        <f t="shared" si="87"/>
        <v/>
      </c>
      <c r="AJ457" s="26" t="str">
        <f>IF(B457="", "", IF(OR(M457=$AA$3, N457=$AA$3), MAX($AJ$9:AJ456)+1))</f>
        <v/>
      </c>
      <c r="AL457" s="26" t="str">
        <f t="shared" si="88"/>
        <v/>
      </c>
      <c r="AM457" s="59" t="str">
        <f t="shared" si="89"/>
        <v/>
      </c>
      <c r="AO457" s="26" t="str">
        <f t="shared" si="90"/>
        <v/>
      </c>
      <c r="AP457" s="26" t="str">
        <f>IFERROR(RANK(AO457, $AO$10:$AO$2509, 0)+COUNTIF($AO$10:AO457, AO457)-1, "")</f>
        <v/>
      </c>
    </row>
    <row r="458" spans="1:42" x14ac:dyDescent="0.25">
      <c r="A458" s="12"/>
      <c r="B458" s="14"/>
      <c r="C458" s="15"/>
      <c r="D458" s="79"/>
      <c r="E458" s="16"/>
      <c r="F458" s="15"/>
      <c r="G458" s="15"/>
      <c r="H458" s="15"/>
      <c r="I458" s="15"/>
      <c r="J458" s="15"/>
      <c r="K458" s="17"/>
      <c r="L458" s="17"/>
      <c r="M458" s="17"/>
      <c r="N458" s="17"/>
      <c r="O458" s="17"/>
      <c r="P458" s="17"/>
      <c r="Q458" s="15"/>
      <c r="R458" s="18"/>
      <c r="S458" s="12"/>
      <c r="U458" s="31" t="str">
        <f t="shared" si="78"/>
        <v/>
      </c>
      <c r="V458" s="26" t="str">
        <f>IF(U458="", "", IF(COUNTIF($U$10:U457, U458)&gt;0, "", MAX($V$8:V457)+1))</f>
        <v/>
      </c>
      <c r="W458" s="26">
        <v>449</v>
      </c>
      <c r="X458" s="31" t="str">
        <f t="shared" si="79"/>
        <v/>
      </c>
      <c r="Y458" s="26" t="str">
        <f t="shared" si="80"/>
        <v/>
      </c>
      <c r="Z458" s="34" t="str">
        <f t="shared" si="81"/>
        <v/>
      </c>
      <c r="AA458" s="26" t="str">
        <f t="shared" si="82"/>
        <v/>
      </c>
      <c r="AC458" s="31" t="str">
        <f t="shared" si="83"/>
        <v/>
      </c>
      <c r="AE458" s="34" t="str">
        <f t="shared" si="84"/>
        <v/>
      </c>
      <c r="AF458" s="7" t="str">
        <f t="shared" si="85"/>
        <v/>
      </c>
      <c r="AG458" s="7" t="str">
        <f t="shared" si="86"/>
        <v/>
      </c>
      <c r="AH458" s="43" t="str">
        <f t="shared" si="87"/>
        <v/>
      </c>
      <c r="AJ458" s="26" t="str">
        <f>IF(B458="", "", IF(OR(M458=$AA$3, N458=$AA$3), MAX($AJ$9:AJ457)+1))</f>
        <v/>
      </c>
      <c r="AL458" s="26" t="str">
        <f t="shared" si="88"/>
        <v/>
      </c>
      <c r="AM458" s="59" t="str">
        <f t="shared" si="89"/>
        <v/>
      </c>
      <c r="AO458" s="26" t="str">
        <f t="shared" si="90"/>
        <v/>
      </c>
      <c r="AP458" s="26" t="str">
        <f>IFERROR(RANK(AO458, $AO$10:$AO$2509, 0)+COUNTIF($AO$10:AO458, AO458)-1, "")</f>
        <v/>
      </c>
    </row>
    <row r="459" spans="1:42" x14ac:dyDescent="0.25">
      <c r="A459" s="12"/>
      <c r="B459" s="14"/>
      <c r="C459" s="15"/>
      <c r="D459" s="79"/>
      <c r="E459" s="16"/>
      <c r="F459" s="15"/>
      <c r="G459" s="15"/>
      <c r="H459" s="15"/>
      <c r="I459" s="15"/>
      <c r="J459" s="15"/>
      <c r="K459" s="17"/>
      <c r="L459" s="17"/>
      <c r="M459" s="17"/>
      <c r="N459" s="17"/>
      <c r="O459" s="17"/>
      <c r="P459" s="17"/>
      <c r="Q459" s="15"/>
      <c r="R459" s="18"/>
      <c r="S459" s="12"/>
      <c r="U459" s="31" t="str">
        <f t="shared" ref="U459:U522" si="91">IF(M459="", "", M459)</f>
        <v/>
      </c>
      <c r="V459" s="26" t="str">
        <f>IF(U459="", "", IF(COUNTIF($U$10:U458, U459)&gt;0, "", MAX($V$8:V458)+1))</f>
        <v/>
      </c>
      <c r="W459" s="26">
        <v>450</v>
      </c>
      <c r="X459" s="31" t="str">
        <f t="shared" ref="X459:X522" si="92">IFERROR(INDEX($U$10:$U$5009, MATCH(W459, $V$10:$V$5009, 0)), "")</f>
        <v/>
      </c>
      <c r="Y459" s="26" t="str">
        <f t="shared" ref="Y459:Y522" si="93">IF(X459="", "", COUNTIF($X$10:$X$2509,"&lt;"&amp;X459)+1)</f>
        <v/>
      </c>
      <c r="Z459" s="34" t="str">
        <f t="shared" ref="Z459:Z522" si="94">IF(Y459="", "", Y459-$Y$4)</f>
        <v/>
      </c>
      <c r="AA459" s="26" t="str">
        <f t="shared" ref="AA459:AA522" si="95">IFERROR(INDEX($X$10:$X$2509, MATCH(W459, $Z$10:$Z$2509, 0)), "")</f>
        <v/>
      </c>
      <c r="AC459" s="31" t="str">
        <f t="shared" ref="AC459:AC522" si="96">IF(B459="", "", IF(COUNTIF($B$10:$B$2509, B459)&gt;1, "X", ""))</f>
        <v/>
      </c>
      <c r="AE459" s="34" t="str">
        <f t="shared" ref="AE459:AE522" si="97">IF(P459=$P$8, $AE$3, "")</f>
        <v/>
      </c>
      <c r="AF459" s="7" t="str">
        <f t="shared" ref="AF459:AF522" si="98">IF(OR(D459&gt;0, E459&gt;0), $AE$3, "")</f>
        <v/>
      </c>
      <c r="AG459" s="7" t="str">
        <f t="shared" ref="AG459:AG522" si="99">IF(G459="", "", $AE$3)</f>
        <v/>
      </c>
      <c r="AH459" s="43" t="str">
        <f t="shared" ref="AH459:AH522" si="100">IF(F459="", "", $AE$3)</f>
        <v/>
      </c>
      <c r="AJ459" s="26" t="str">
        <f>IF(B459="", "", IF(OR(M459=$AA$3, N459=$AA$3), MAX($AJ$9:AJ458)+1))</f>
        <v/>
      </c>
      <c r="AL459" s="26" t="str">
        <f t="shared" ref="AL459:AL522" si="101">IF(B459="", "", COUNTIF($B$10:$B$2509,"&lt;"&amp;B459)+1)</f>
        <v/>
      </c>
      <c r="AM459" s="59" t="str">
        <f t="shared" ref="AM459:AM522" si="102">IFERROR(INDEX($B$10:$B$2509, MATCH(W459, $AL$10:$AL$2509, 0)), "")</f>
        <v/>
      </c>
      <c r="AO459" s="26" t="str">
        <f t="shared" ref="AO459:AO522" si="103">IF(AA459="", "", COUNTIF($M$10:$N$2509, AA459))</f>
        <v/>
      </c>
      <c r="AP459" s="26" t="str">
        <f>IFERROR(RANK(AO459, $AO$10:$AO$2509, 0)+COUNTIF($AO$10:AO459, AO459)-1, "")</f>
        <v/>
      </c>
    </row>
    <row r="460" spans="1:42" x14ac:dyDescent="0.25">
      <c r="A460" s="12"/>
      <c r="B460" s="14"/>
      <c r="C460" s="15"/>
      <c r="D460" s="79"/>
      <c r="E460" s="16"/>
      <c r="F460" s="15"/>
      <c r="G460" s="15"/>
      <c r="H460" s="15"/>
      <c r="I460" s="15"/>
      <c r="J460" s="15"/>
      <c r="K460" s="17"/>
      <c r="L460" s="17"/>
      <c r="M460" s="17"/>
      <c r="N460" s="17"/>
      <c r="O460" s="17"/>
      <c r="P460" s="17"/>
      <c r="Q460" s="15"/>
      <c r="R460" s="18"/>
      <c r="S460" s="12"/>
      <c r="U460" s="31" t="str">
        <f t="shared" si="91"/>
        <v/>
      </c>
      <c r="V460" s="26" t="str">
        <f>IF(U460="", "", IF(COUNTIF($U$10:U459, U460)&gt;0, "", MAX($V$8:V459)+1))</f>
        <v/>
      </c>
      <c r="W460" s="26">
        <v>451</v>
      </c>
      <c r="X460" s="31" t="str">
        <f t="shared" si="92"/>
        <v/>
      </c>
      <c r="Y460" s="26" t="str">
        <f t="shared" si="93"/>
        <v/>
      </c>
      <c r="Z460" s="34" t="str">
        <f t="shared" si="94"/>
        <v/>
      </c>
      <c r="AA460" s="26" t="str">
        <f t="shared" si="95"/>
        <v/>
      </c>
      <c r="AC460" s="31" t="str">
        <f t="shared" si="96"/>
        <v/>
      </c>
      <c r="AE460" s="34" t="str">
        <f t="shared" si="97"/>
        <v/>
      </c>
      <c r="AF460" s="7" t="str">
        <f t="shared" si="98"/>
        <v/>
      </c>
      <c r="AG460" s="7" t="str">
        <f t="shared" si="99"/>
        <v/>
      </c>
      <c r="AH460" s="43" t="str">
        <f t="shared" si="100"/>
        <v/>
      </c>
      <c r="AJ460" s="26" t="str">
        <f>IF(B460="", "", IF(OR(M460=$AA$3, N460=$AA$3), MAX($AJ$9:AJ459)+1))</f>
        <v/>
      </c>
      <c r="AL460" s="26" t="str">
        <f t="shared" si="101"/>
        <v/>
      </c>
      <c r="AM460" s="59" t="str">
        <f t="shared" si="102"/>
        <v/>
      </c>
      <c r="AO460" s="26" t="str">
        <f t="shared" si="103"/>
        <v/>
      </c>
      <c r="AP460" s="26" t="str">
        <f>IFERROR(RANK(AO460, $AO$10:$AO$2509, 0)+COUNTIF($AO$10:AO460, AO460)-1, "")</f>
        <v/>
      </c>
    </row>
    <row r="461" spans="1:42" x14ac:dyDescent="0.25">
      <c r="A461" s="12"/>
      <c r="B461" s="14"/>
      <c r="C461" s="15"/>
      <c r="D461" s="79"/>
      <c r="E461" s="16"/>
      <c r="F461" s="15"/>
      <c r="G461" s="15"/>
      <c r="H461" s="15"/>
      <c r="I461" s="15"/>
      <c r="J461" s="15"/>
      <c r="K461" s="17"/>
      <c r="L461" s="17"/>
      <c r="M461" s="17"/>
      <c r="N461" s="17"/>
      <c r="O461" s="17"/>
      <c r="P461" s="17"/>
      <c r="Q461" s="15"/>
      <c r="R461" s="18"/>
      <c r="S461" s="12"/>
      <c r="U461" s="31" t="str">
        <f t="shared" si="91"/>
        <v/>
      </c>
      <c r="V461" s="26" t="str">
        <f>IF(U461="", "", IF(COUNTIF($U$10:U460, U461)&gt;0, "", MAX($V$8:V460)+1))</f>
        <v/>
      </c>
      <c r="W461" s="26">
        <v>452</v>
      </c>
      <c r="X461" s="31" t="str">
        <f t="shared" si="92"/>
        <v/>
      </c>
      <c r="Y461" s="26" t="str">
        <f t="shared" si="93"/>
        <v/>
      </c>
      <c r="Z461" s="34" t="str">
        <f t="shared" si="94"/>
        <v/>
      </c>
      <c r="AA461" s="26" t="str">
        <f t="shared" si="95"/>
        <v/>
      </c>
      <c r="AC461" s="31" t="str">
        <f t="shared" si="96"/>
        <v/>
      </c>
      <c r="AE461" s="34" t="str">
        <f t="shared" si="97"/>
        <v/>
      </c>
      <c r="AF461" s="7" t="str">
        <f t="shared" si="98"/>
        <v/>
      </c>
      <c r="AG461" s="7" t="str">
        <f t="shared" si="99"/>
        <v/>
      </c>
      <c r="AH461" s="43" t="str">
        <f t="shared" si="100"/>
        <v/>
      </c>
      <c r="AJ461" s="26" t="str">
        <f>IF(B461="", "", IF(OR(M461=$AA$3, N461=$AA$3), MAX($AJ$9:AJ460)+1))</f>
        <v/>
      </c>
      <c r="AL461" s="26" t="str">
        <f t="shared" si="101"/>
        <v/>
      </c>
      <c r="AM461" s="59" t="str">
        <f t="shared" si="102"/>
        <v/>
      </c>
      <c r="AO461" s="26" t="str">
        <f t="shared" si="103"/>
        <v/>
      </c>
      <c r="AP461" s="26" t="str">
        <f>IFERROR(RANK(AO461, $AO$10:$AO$2509, 0)+COUNTIF($AO$10:AO461, AO461)-1, "")</f>
        <v/>
      </c>
    </row>
    <row r="462" spans="1:42" x14ac:dyDescent="0.25">
      <c r="A462" s="12"/>
      <c r="B462" s="14"/>
      <c r="C462" s="15"/>
      <c r="D462" s="79"/>
      <c r="E462" s="16"/>
      <c r="F462" s="15"/>
      <c r="G462" s="15"/>
      <c r="H462" s="15"/>
      <c r="I462" s="15"/>
      <c r="J462" s="15"/>
      <c r="K462" s="17"/>
      <c r="L462" s="17"/>
      <c r="M462" s="17"/>
      <c r="N462" s="17"/>
      <c r="O462" s="17"/>
      <c r="P462" s="17"/>
      <c r="Q462" s="15"/>
      <c r="R462" s="18"/>
      <c r="S462" s="12"/>
      <c r="U462" s="31" t="str">
        <f t="shared" si="91"/>
        <v/>
      </c>
      <c r="V462" s="26" t="str">
        <f>IF(U462="", "", IF(COUNTIF($U$10:U461, U462)&gt;0, "", MAX($V$8:V461)+1))</f>
        <v/>
      </c>
      <c r="W462" s="26">
        <v>453</v>
      </c>
      <c r="X462" s="31" t="str">
        <f t="shared" si="92"/>
        <v/>
      </c>
      <c r="Y462" s="26" t="str">
        <f t="shared" si="93"/>
        <v/>
      </c>
      <c r="Z462" s="34" t="str">
        <f t="shared" si="94"/>
        <v/>
      </c>
      <c r="AA462" s="26" t="str">
        <f t="shared" si="95"/>
        <v/>
      </c>
      <c r="AC462" s="31" t="str">
        <f t="shared" si="96"/>
        <v/>
      </c>
      <c r="AE462" s="34" t="str">
        <f t="shared" si="97"/>
        <v/>
      </c>
      <c r="AF462" s="7" t="str">
        <f t="shared" si="98"/>
        <v/>
      </c>
      <c r="AG462" s="7" t="str">
        <f t="shared" si="99"/>
        <v/>
      </c>
      <c r="AH462" s="43" t="str">
        <f t="shared" si="100"/>
        <v/>
      </c>
      <c r="AJ462" s="26" t="str">
        <f>IF(B462="", "", IF(OR(M462=$AA$3, N462=$AA$3), MAX($AJ$9:AJ461)+1))</f>
        <v/>
      </c>
      <c r="AL462" s="26" t="str">
        <f t="shared" si="101"/>
        <v/>
      </c>
      <c r="AM462" s="59" t="str">
        <f t="shared" si="102"/>
        <v/>
      </c>
      <c r="AO462" s="26" t="str">
        <f t="shared" si="103"/>
        <v/>
      </c>
      <c r="AP462" s="26" t="str">
        <f>IFERROR(RANK(AO462, $AO$10:$AO$2509, 0)+COUNTIF($AO$10:AO462, AO462)-1, "")</f>
        <v/>
      </c>
    </row>
    <row r="463" spans="1:42" x14ac:dyDescent="0.25">
      <c r="A463" s="12"/>
      <c r="B463" s="14"/>
      <c r="C463" s="15"/>
      <c r="D463" s="79"/>
      <c r="E463" s="16"/>
      <c r="F463" s="15"/>
      <c r="G463" s="15"/>
      <c r="H463" s="15"/>
      <c r="I463" s="15"/>
      <c r="J463" s="15"/>
      <c r="K463" s="17"/>
      <c r="L463" s="17"/>
      <c r="M463" s="17"/>
      <c r="N463" s="17"/>
      <c r="O463" s="17"/>
      <c r="P463" s="17"/>
      <c r="Q463" s="15"/>
      <c r="R463" s="18"/>
      <c r="S463" s="12"/>
      <c r="U463" s="31" t="str">
        <f t="shared" si="91"/>
        <v/>
      </c>
      <c r="V463" s="26" t="str">
        <f>IF(U463="", "", IF(COUNTIF($U$10:U462, U463)&gt;0, "", MAX($V$8:V462)+1))</f>
        <v/>
      </c>
      <c r="W463" s="26">
        <v>454</v>
      </c>
      <c r="X463" s="31" t="str">
        <f t="shared" si="92"/>
        <v/>
      </c>
      <c r="Y463" s="26" t="str">
        <f t="shared" si="93"/>
        <v/>
      </c>
      <c r="Z463" s="34" t="str">
        <f t="shared" si="94"/>
        <v/>
      </c>
      <c r="AA463" s="26" t="str">
        <f t="shared" si="95"/>
        <v/>
      </c>
      <c r="AC463" s="31" t="str">
        <f t="shared" si="96"/>
        <v/>
      </c>
      <c r="AE463" s="34" t="str">
        <f t="shared" si="97"/>
        <v/>
      </c>
      <c r="AF463" s="7" t="str">
        <f t="shared" si="98"/>
        <v/>
      </c>
      <c r="AG463" s="7" t="str">
        <f t="shared" si="99"/>
        <v/>
      </c>
      <c r="AH463" s="43" t="str">
        <f t="shared" si="100"/>
        <v/>
      </c>
      <c r="AJ463" s="26" t="str">
        <f>IF(B463="", "", IF(OR(M463=$AA$3, N463=$AA$3), MAX($AJ$9:AJ462)+1))</f>
        <v/>
      </c>
      <c r="AL463" s="26" t="str">
        <f t="shared" si="101"/>
        <v/>
      </c>
      <c r="AM463" s="59" t="str">
        <f t="shared" si="102"/>
        <v/>
      </c>
      <c r="AO463" s="26" t="str">
        <f t="shared" si="103"/>
        <v/>
      </c>
      <c r="AP463" s="26" t="str">
        <f>IFERROR(RANK(AO463, $AO$10:$AO$2509, 0)+COUNTIF($AO$10:AO463, AO463)-1, "")</f>
        <v/>
      </c>
    </row>
    <row r="464" spans="1:42" x14ac:dyDescent="0.25">
      <c r="A464" s="12"/>
      <c r="B464" s="14"/>
      <c r="C464" s="15"/>
      <c r="D464" s="79"/>
      <c r="E464" s="16"/>
      <c r="F464" s="15"/>
      <c r="G464" s="15"/>
      <c r="H464" s="15"/>
      <c r="I464" s="15"/>
      <c r="J464" s="15"/>
      <c r="K464" s="17"/>
      <c r="L464" s="17"/>
      <c r="M464" s="17"/>
      <c r="N464" s="17"/>
      <c r="O464" s="17"/>
      <c r="P464" s="17"/>
      <c r="Q464" s="15"/>
      <c r="R464" s="18"/>
      <c r="S464" s="12"/>
      <c r="U464" s="31" t="str">
        <f t="shared" si="91"/>
        <v/>
      </c>
      <c r="V464" s="26" t="str">
        <f>IF(U464="", "", IF(COUNTIF($U$10:U463, U464)&gt;0, "", MAX($V$8:V463)+1))</f>
        <v/>
      </c>
      <c r="W464" s="26">
        <v>455</v>
      </c>
      <c r="X464" s="31" t="str">
        <f t="shared" si="92"/>
        <v/>
      </c>
      <c r="Y464" s="26" t="str">
        <f t="shared" si="93"/>
        <v/>
      </c>
      <c r="Z464" s="34" t="str">
        <f t="shared" si="94"/>
        <v/>
      </c>
      <c r="AA464" s="26" t="str">
        <f t="shared" si="95"/>
        <v/>
      </c>
      <c r="AC464" s="31" t="str">
        <f t="shared" si="96"/>
        <v/>
      </c>
      <c r="AE464" s="34" t="str">
        <f t="shared" si="97"/>
        <v/>
      </c>
      <c r="AF464" s="7" t="str">
        <f t="shared" si="98"/>
        <v/>
      </c>
      <c r="AG464" s="7" t="str">
        <f t="shared" si="99"/>
        <v/>
      </c>
      <c r="AH464" s="43" t="str">
        <f t="shared" si="100"/>
        <v/>
      </c>
      <c r="AJ464" s="26" t="str">
        <f>IF(B464="", "", IF(OR(M464=$AA$3, N464=$AA$3), MAX($AJ$9:AJ463)+1))</f>
        <v/>
      </c>
      <c r="AL464" s="26" t="str">
        <f t="shared" si="101"/>
        <v/>
      </c>
      <c r="AM464" s="59" t="str">
        <f t="shared" si="102"/>
        <v/>
      </c>
      <c r="AO464" s="26" t="str">
        <f t="shared" si="103"/>
        <v/>
      </c>
      <c r="AP464" s="26" t="str">
        <f>IFERROR(RANK(AO464, $AO$10:$AO$2509, 0)+COUNTIF($AO$10:AO464, AO464)-1, "")</f>
        <v/>
      </c>
    </row>
    <row r="465" spans="1:42" x14ac:dyDescent="0.25">
      <c r="A465" s="12"/>
      <c r="B465" s="14"/>
      <c r="C465" s="15"/>
      <c r="D465" s="79"/>
      <c r="E465" s="16"/>
      <c r="F465" s="15"/>
      <c r="G465" s="15"/>
      <c r="H465" s="15"/>
      <c r="I465" s="15"/>
      <c r="J465" s="15"/>
      <c r="K465" s="17"/>
      <c r="L465" s="17"/>
      <c r="M465" s="17"/>
      <c r="N465" s="17"/>
      <c r="O465" s="17"/>
      <c r="P465" s="17"/>
      <c r="Q465" s="15"/>
      <c r="R465" s="18"/>
      <c r="S465" s="12"/>
      <c r="U465" s="31" t="str">
        <f t="shared" si="91"/>
        <v/>
      </c>
      <c r="V465" s="26" t="str">
        <f>IF(U465="", "", IF(COUNTIF($U$10:U464, U465)&gt;0, "", MAX($V$8:V464)+1))</f>
        <v/>
      </c>
      <c r="W465" s="26">
        <v>456</v>
      </c>
      <c r="X465" s="31" t="str">
        <f t="shared" si="92"/>
        <v/>
      </c>
      <c r="Y465" s="26" t="str">
        <f t="shared" si="93"/>
        <v/>
      </c>
      <c r="Z465" s="34" t="str">
        <f t="shared" si="94"/>
        <v/>
      </c>
      <c r="AA465" s="26" t="str">
        <f t="shared" si="95"/>
        <v/>
      </c>
      <c r="AC465" s="31" t="str">
        <f t="shared" si="96"/>
        <v/>
      </c>
      <c r="AE465" s="34" t="str">
        <f t="shared" si="97"/>
        <v/>
      </c>
      <c r="AF465" s="7" t="str">
        <f t="shared" si="98"/>
        <v/>
      </c>
      <c r="AG465" s="7" t="str">
        <f t="shared" si="99"/>
        <v/>
      </c>
      <c r="AH465" s="43" t="str">
        <f t="shared" si="100"/>
        <v/>
      </c>
      <c r="AJ465" s="26" t="str">
        <f>IF(B465="", "", IF(OR(M465=$AA$3, N465=$AA$3), MAX($AJ$9:AJ464)+1))</f>
        <v/>
      </c>
      <c r="AL465" s="26" t="str">
        <f t="shared" si="101"/>
        <v/>
      </c>
      <c r="AM465" s="59" t="str">
        <f t="shared" si="102"/>
        <v/>
      </c>
      <c r="AO465" s="26" t="str">
        <f t="shared" si="103"/>
        <v/>
      </c>
      <c r="AP465" s="26" t="str">
        <f>IFERROR(RANK(AO465, $AO$10:$AO$2509, 0)+COUNTIF($AO$10:AO465, AO465)-1, "")</f>
        <v/>
      </c>
    </row>
    <row r="466" spans="1:42" x14ac:dyDescent="0.25">
      <c r="A466" s="12"/>
      <c r="B466" s="14"/>
      <c r="C466" s="15"/>
      <c r="D466" s="79"/>
      <c r="E466" s="16"/>
      <c r="F466" s="15"/>
      <c r="G466" s="15"/>
      <c r="H466" s="15"/>
      <c r="I466" s="15"/>
      <c r="J466" s="15"/>
      <c r="K466" s="17"/>
      <c r="L466" s="17"/>
      <c r="M466" s="17"/>
      <c r="N466" s="17"/>
      <c r="O466" s="17"/>
      <c r="P466" s="17"/>
      <c r="Q466" s="15"/>
      <c r="R466" s="18"/>
      <c r="S466" s="12"/>
      <c r="U466" s="31" t="str">
        <f t="shared" si="91"/>
        <v/>
      </c>
      <c r="V466" s="26" t="str">
        <f>IF(U466="", "", IF(COUNTIF($U$10:U465, U466)&gt;0, "", MAX($V$8:V465)+1))</f>
        <v/>
      </c>
      <c r="W466" s="26">
        <v>457</v>
      </c>
      <c r="X466" s="31" t="str">
        <f t="shared" si="92"/>
        <v/>
      </c>
      <c r="Y466" s="26" t="str">
        <f t="shared" si="93"/>
        <v/>
      </c>
      <c r="Z466" s="34" t="str">
        <f t="shared" si="94"/>
        <v/>
      </c>
      <c r="AA466" s="26" t="str">
        <f t="shared" si="95"/>
        <v/>
      </c>
      <c r="AC466" s="31" t="str">
        <f t="shared" si="96"/>
        <v/>
      </c>
      <c r="AE466" s="34" t="str">
        <f t="shared" si="97"/>
        <v/>
      </c>
      <c r="AF466" s="7" t="str">
        <f t="shared" si="98"/>
        <v/>
      </c>
      <c r="AG466" s="7" t="str">
        <f t="shared" si="99"/>
        <v/>
      </c>
      <c r="AH466" s="43" t="str">
        <f t="shared" si="100"/>
        <v/>
      </c>
      <c r="AJ466" s="26" t="str">
        <f>IF(B466="", "", IF(OR(M466=$AA$3, N466=$AA$3), MAX($AJ$9:AJ465)+1))</f>
        <v/>
      </c>
      <c r="AL466" s="26" t="str">
        <f t="shared" si="101"/>
        <v/>
      </c>
      <c r="AM466" s="59" t="str">
        <f t="shared" si="102"/>
        <v/>
      </c>
      <c r="AO466" s="26" t="str">
        <f t="shared" si="103"/>
        <v/>
      </c>
      <c r="AP466" s="26" t="str">
        <f>IFERROR(RANK(AO466, $AO$10:$AO$2509, 0)+COUNTIF($AO$10:AO466, AO466)-1, "")</f>
        <v/>
      </c>
    </row>
    <row r="467" spans="1:42" x14ac:dyDescent="0.25">
      <c r="A467" s="12"/>
      <c r="B467" s="14"/>
      <c r="C467" s="15"/>
      <c r="D467" s="79"/>
      <c r="E467" s="16"/>
      <c r="F467" s="15"/>
      <c r="G467" s="15"/>
      <c r="H467" s="15"/>
      <c r="I467" s="15"/>
      <c r="J467" s="15"/>
      <c r="K467" s="17"/>
      <c r="L467" s="17"/>
      <c r="M467" s="17"/>
      <c r="N467" s="17"/>
      <c r="O467" s="17"/>
      <c r="P467" s="17"/>
      <c r="Q467" s="15"/>
      <c r="R467" s="18"/>
      <c r="S467" s="12"/>
      <c r="U467" s="31" t="str">
        <f t="shared" si="91"/>
        <v/>
      </c>
      <c r="V467" s="26" t="str">
        <f>IF(U467="", "", IF(COUNTIF($U$10:U466, U467)&gt;0, "", MAX($V$8:V466)+1))</f>
        <v/>
      </c>
      <c r="W467" s="26">
        <v>458</v>
      </c>
      <c r="X467" s="31" t="str">
        <f t="shared" si="92"/>
        <v/>
      </c>
      <c r="Y467" s="26" t="str">
        <f t="shared" si="93"/>
        <v/>
      </c>
      <c r="Z467" s="34" t="str">
        <f t="shared" si="94"/>
        <v/>
      </c>
      <c r="AA467" s="26" t="str">
        <f t="shared" si="95"/>
        <v/>
      </c>
      <c r="AC467" s="31" t="str">
        <f t="shared" si="96"/>
        <v/>
      </c>
      <c r="AE467" s="34" t="str">
        <f t="shared" si="97"/>
        <v/>
      </c>
      <c r="AF467" s="7" t="str">
        <f t="shared" si="98"/>
        <v/>
      </c>
      <c r="AG467" s="7" t="str">
        <f t="shared" si="99"/>
        <v/>
      </c>
      <c r="AH467" s="43" t="str">
        <f t="shared" si="100"/>
        <v/>
      </c>
      <c r="AJ467" s="26" t="str">
        <f>IF(B467="", "", IF(OR(M467=$AA$3, N467=$AA$3), MAX($AJ$9:AJ466)+1))</f>
        <v/>
      </c>
      <c r="AL467" s="26" t="str">
        <f t="shared" si="101"/>
        <v/>
      </c>
      <c r="AM467" s="59" t="str">
        <f t="shared" si="102"/>
        <v/>
      </c>
      <c r="AO467" s="26" t="str">
        <f t="shared" si="103"/>
        <v/>
      </c>
      <c r="AP467" s="26" t="str">
        <f>IFERROR(RANK(AO467, $AO$10:$AO$2509, 0)+COUNTIF($AO$10:AO467, AO467)-1, "")</f>
        <v/>
      </c>
    </row>
    <row r="468" spans="1:42" x14ac:dyDescent="0.25">
      <c r="A468" s="12"/>
      <c r="B468" s="14"/>
      <c r="C468" s="15"/>
      <c r="D468" s="79"/>
      <c r="E468" s="16"/>
      <c r="F468" s="15"/>
      <c r="G468" s="15"/>
      <c r="H468" s="15"/>
      <c r="I468" s="15"/>
      <c r="J468" s="15"/>
      <c r="K468" s="17"/>
      <c r="L468" s="17"/>
      <c r="M468" s="17"/>
      <c r="N468" s="17"/>
      <c r="O468" s="17"/>
      <c r="P468" s="17"/>
      <c r="Q468" s="15"/>
      <c r="R468" s="18"/>
      <c r="S468" s="12"/>
      <c r="U468" s="31" t="str">
        <f t="shared" si="91"/>
        <v/>
      </c>
      <c r="V468" s="26" t="str">
        <f>IF(U468="", "", IF(COUNTIF($U$10:U467, U468)&gt;0, "", MAX($V$8:V467)+1))</f>
        <v/>
      </c>
      <c r="W468" s="26">
        <v>459</v>
      </c>
      <c r="X468" s="31" t="str">
        <f t="shared" si="92"/>
        <v/>
      </c>
      <c r="Y468" s="26" t="str">
        <f t="shared" si="93"/>
        <v/>
      </c>
      <c r="Z468" s="34" t="str">
        <f t="shared" si="94"/>
        <v/>
      </c>
      <c r="AA468" s="26" t="str">
        <f t="shared" si="95"/>
        <v/>
      </c>
      <c r="AC468" s="31" t="str">
        <f t="shared" si="96"/>
        <v/>
      </c>
      <c r="AE468" s="34" t="str">
        <f t="shared" si="97"/>
        <v/>
      </c>
      <c r="AF468" s="7" t="str">
        <f t="shared" si="98"/>
        <v/>
      </c>
      <c r="AG468" s="7" t="str">
        <f t="shared" si="99"/>
        <v/>
      </c>
      <c r="AH468" s="43" t="str">
        <f t="shared" si="100"/>
        <v/>
      </c>
      <c r="AJ468" s="26" t="str">
        <f>IF(B468="", "", IF(OR(M468=$AA$3, N468=$AA$3), MAX($AJ$9:AJ467)+1))</f>
        <v/>
      </c>
      <c r="AL468" s="26" t="str">
        <f t="shared" si="101"/>
        <v/>
      </c>
      <c r="AM468" s="59" t="str">
        <f t="shared" si="102"/>
        <v/>
      </c>
      <c r="AO468" s="26" t="str">
        <f t="shared" si="103"/>
        <v/>
      </c>
      <c r="AP468" s="26" t="str">
        <f>IFERROR(RANK(AO468, $AO$10:$AO$2509, 0)+COUNTIF($AO$10:AO468, AO468)-1, "")</f>
        <v/>
      </c>
    </row>
    <row r="469" spans="1:42" x14ac:dyDescent="0.25">
      <c r="A469" s="12"/>
      <c r="B469" s="14"/>
      <c r="C469" s="15"/>
      <c r="D469" s="79"/>
      <c r="E469" s="16"/>
      <c r="F469" s="15"/>
      <c r="G469" s="15"/>
      <c r="H469" s="15"/>
      <c r="I469" s="15"/>
      <c r="J469" s="15"/>
      <c r="K469" s="17"/>
      <c r="L469" s="17"/>
      <c r="M469" s="17"/>
      <c r="N469" s="17"/>
      <c r="O469" s="17"/>
      <c r="P469" s="17"/>
      <c r="Q469" s="15"/>
      <c r="R469" s="18"/>
      <c r="S469" s="12"/>
      <c r="U469" s="31" t="str">
        <f t="shared" si="91"/>
        <v/>
      </c>
      <c r="V469" s="26" t="str">
        <f>IF(U469="", "", IF(COUNTIF($U$10:U468, U469)&gt;0, "", MAX($V$8:V468)+1))</f>
        <v/>
      </c>
      <c r="W469" s="26">
        <v>460</v>
      </c>
      <c r="X469" s="31" t="str">
        <f t="shared" si="92"/>
        <v/>
      </c>
      <c r="Y469" s="26" t="str">
        <f t="shared" si="93"/>
        <v/>
      </c>
      <c r="Z469" s="34" t="str">
        <f t="shared" si="94"/>
        <v/>
      </c>
      <c r="AA469" s="26" t="str">
        <f t="shared" si="95"/>
        <v/>
      </c>
      <c r="AC469" s="31" t="str">
        <f t="shared" si="96"/>
        <v/>
      </c>
      <c r="AE469" s="34" t="str">
        <f t="shared" si="97"/>
        <v/>
      </c>
      <c r="AF469" s="7" t="str">
        <f t="shared" si="98"/>
        <v/>
      </c>
      <c r="AG469" s="7" t="str">
        <f t="shared" si="99"/>
        <v/>
      </c>
      <c r="AH469" s="43" t="str">
        <f t="shared" si="100"/>
        <v/>
      </c>
      <c r="AJ469" s="26" t="str">
        <f>IF(B469="", "", IF(OR(M469=$AA$3, N469=$AA$3), MAX($AJ$9:AJ468)+1))</f>
        <v/>
      </c>
      <c r="AL469" s="26" t="str">
        <f t="shared" si="101"/>
        <v/>
      </c>
      <c r="AM469" s="59" t="str">
        <f t="shared" si="102"/>
        <v/>
      </c>
      <c r="AO469" s="26" t="str">
        <f t="shared" si="103"/>
        <v/>
      </c>
      <c r="AP469" s="26" t="str">
        <f>IFERROR(RANK(AO469, $AO$10:$AO$2509, 0)+COUNTIF($AO$10:AO469, AO469)-1, "")</f>
        <v/>
      </c>
    </row>
    <row r="470" spans="1:42" x14ac:dyDescent="0.25">
      <c r="A470" s="12"/>
      <c r="B470" s="14"/>
      <c r="C470" s="15"/>
      <c r="D470" s="79"/>
      <c r="E470" s="16"/>
      <c r="F470" s="15"/>
      <c r="G470" s="15"/>
      <c r="H470" s="15"/>
      <c r="I470" s="15"/>
      <c r="J470" s="15"/>
      <c r="K470" s="17"/>
      <c r="L470" s="17"/>
      <c r="M470" s="17"/>
      <c r="N470" s="17"/>
      <c r="O470" s="17"/>
      <c r="P470" s="17"/>
      <c r="Q470" s="15"/>
      <c r="R470" s="18"/>
      <c r="S470" s="12"/>
      <c r="U470" s="31" t="str">
        <f t="shared" si="91"/>
        <v/>
      </c>
      <c r="V470" s="26" t="str">
        <f>IF(U470="", "", IF(COUNTIF($U$10:U469, U470)&gt;0, "", MAX($V$8:V469)+1))</f>
        <v/>
      </c>
      <c r="W470" s="26">
        <v>461</v>
      </c>
      <c r="X470" s="31" t="str">
        <f t="shared" si="92"/>
        <v/>
      </c>
      <c r="Y470" s="26" t="str">
        <f t="shared" si="93"/>
        <v/>
      </c>
      <c r="Z470" s="34" t="str">
        <f t="shared" si="94"/>
        <v/>
      </c>
      <c r="AA470" s="26" t="str">
        <f t="shared" si="95"/>
        <v/>
      </c>
      <c r="AC470" s="31" t="str">
        <f t="shared" si="96"/>
        <v/>
      </c>
      <c r="AE470" s="34" t="str">
        <f t="shared" si="97"/>
        <v/>
      </c>
      <c r="AF470" s="7" t="str">
        <f t="shared" si="98"/>
        <v/>
      </c>
      <c r="AG470" s="7" t="str">
        <f t="shared" si="99"/>
        <v/>
      </c>
      <c r="AH470" s="43" t="str">
        <f t="shared" si="100"/>
        <v/>
      </c>
      <c r="AJ470" s="26" t="str">
        <f>IF(B470="", "", IF(OR(M470=$AA$3, N470=$AA$3), MAX($AJ$9:AJ469)+1))</f>
        <v/>
      </c>
      <c r="AL470" s="26" t="str">
        <f t="shared" si="101"/>
        <v/>
      </c>
      <c r="AM470" s="59" t="str">
        <f t="shared" si="102"/>
        <v/>
      </c>
      <c r="AO470" s="26" t="str">
        <f t="shared" si="103"/>
        <v/>
      </c>
      <c r="AP470" s="26" t="str">
        <f>IFERROR(RANK(AO470, $AO$10:$AO$2509, 0)+COUNTIF($AO$10:AO470, AO470)-1, "")</f>
        <v/>
      </c>
    </row>
    <row r="471" spans="1:42" x14ac:dyDescent="0.25">
      <c r="A471" s="12"/>
      <c r="B471" s="14"/>
      <c r="C471" s="15"/>
      <c r="D471" s="79"/>
      <c r="E471" s="16"/>
      <c r="F471" s="15"/>
      <c r="G471" s="15"/>
      <c r="H471" s="15"/>
      <c r="I471" s="15"/>
      <c r="J471" s="15"/>
      <c r="K471" s="17"/>
      <c r="L471" s="17"/>
      <c r="M471" s="17"/>
      <c r="N471" s="17"/>
      <c r="O471" s="17"/>
      <c r="P471" s="17"/>
      <c r="Q471" s="15"/>
      <c r="R471" s="18"/>
      <c r="S471" s="12"/>
      <c r="U471" s="31" t="str">
        <f t="shared" si="91"/>
        <v/>
      </c>
      <c r="V471" s="26" t="str">
        <f>IF(U471="", "", IF(COUNTIF($U$10:U470, U471)&gt;0, "", MAX($V$8:V470)+1))</f>
        <v/>
      </c>
      <c r="W471" s="26">
        <v>462</v>
      </c>
      <c r="X471" s="31" t="str">
        <f t="shared" si="92"/>
        <v/>
      </c>
      <c r="Y471" s="26" t="str">
        <f t="shared" si="93"/>
        <v/>
      </c>
      <c r="Z471" s="34" t="str">
        <f t="shared" si="94"/>
        <v/>
      </c>
      <c r="AA471" s="26" t="str">
        <f t="shared" si="95"/>
        <v/>
      </c>
      <c r="AC471" s="31" t="str">
        <f t="shared" si="96"/>
        <v/>
      </c>
      <c r="AE471" s="34" t="str">
        <f t="shared" si="97"/>
        <v/>
      </c>
      <c r="AF471" s="7" t="str">
        <f t="shared" si="98"/>
        <v/>
      </c>
      <c r="AG471" s="7" t="str">
        <f t="shared" si="99"/>
        <v/>
      </c>
      <c r="AH471" s="43" t="str">
        <f t="shared" si="100"/>
        <v/>
      </c>
      <c r="AJ471" s="26" t="str">
        <f>IF(B471="", "", IF(OR(M471=$AA$3, N471=$AA$3), MAX($AJ$9:AJ470)+1))</f>
        <v/>
      </c>
      <c r="AL471" s="26" t="str">
        <f t="shared" si="101"/>
        <v/>
      </c>
      <c r="AM471" s="59" t="str">
        <f t="shared" si="102"/>
        <v/>
      </c>
      <c r="AO471" s="26" t="str">
        <f t="shared" si="103"/>
        <v/>
      </c>
      <c r="AP471" s="26" t="str">
        <f>IFERROR(RANK(AO471, $AO$10:$AO$2509, 0)+COUNTIF($AO$10:AO471, AO471)-1, "")</f>
        <v/>
      </c>
    </row>
    <row r="472" spans="1:42" x14ac:dyDescent="0.25">
      <c r="A472" s="12"/>
      <c r="B472" s="14"/>
      <c r="C472" s="15"/>
      <c r="D472" s="79"/>
      <c r="E472" s="16"/>
      <c r="F472" s="15"/>
      <c r="G472" s="15"/>
      <c r="H472" s="15"/>
      <c r="I472" s="15"/>
      <c r="J472" s="15"/>
      <c r="K472" s="17"/>
      <c r="L472" s="17"/>
      <c r="M472" s="17"/>
      <c r="N472" s="17"/>
      <c r="O472" s="17"/>
      <c r="P472" s="17"/>
      <c r="Q472" s="15"/>
      <c r="R472" s="18"/>
      <c r="S472" s="12"/>
      <c r="U472" s="31" t="str">
        <f t="shared" si="91"/>
        <v/>
      </c>
      <c r="V472" s="26" t="str">
        <f>IF(U472="", "", IF(COUNTIF($U$10:U471, U472)&gt;0, "", MAX($V$8:V471)+1))</f>
        <v/>
      </c>
      <c r="W472" s="26">
        <v>463</v>
      </c>
      <c r="X472" s="31" t="str">
        <f t="shared" si="92"/>
        <v/>
      </c>
      <c r="Y472" s="26" t="str">
        <f t="shared" si="93"/>
        <v/>
      </c>
      <c r="Z472" s="34" t="str">
        <f t="shared" si="94"/>
        <v/>
      </c>
      <c r="AA472" s="26" t="str">
        <f t="shared" si="95"/>
        <v/>
      </c>
      <c r="AC472" s="31" t="str">
        <f t="shared" si="96"/>
        <v/>
      </c>
      <c r="AE472" s="34" t="str">
        <f t="shared" si="97"/>
        <v/>
      </c>
      <c r="AF472" s="7" t="str">
        <f t="shared" si="98"/>
        <v/>
      </c>
      <c r="AG472" s="7" t="str">
        <f t="shared" si="99"/>
        <v/>
      </c>
      <c r="AH472" s="43" t="str">
        <f t="shared" si="100"/>
        <v/>
      </c>
      <c r="AJ472" s="26" t="str">
        <f>IF(B472="", "", IF(OR(M472=$AA$3, N472=$AA$3), MAX($AJ$9:AJ471)+1))</f>
        <v/>
      </c>
      <c r="AL472" s="26" t="str">
        <f t="shared" si="101"/>
        <v/>
      </c>
      <c r="AM472" s="59" t="str">
        <f t="shared" si="102"/>
        <v/>
      </c>
      <c r="AO472" s="26" t="str">
        <f t="shared" si="103"/>
        <v/>
      </c>
      <c r="AP472" s="26" t="str">
        <f>IFERROR(RANK(AO472, $AO$10:$AO$2509, 0)+COUNTIF($AO$10:AO472, AO472)-1, "")</f>
        <v/>
      </c>
    </row>
    <row r="473" spans="1:42" x14ac:dyDescent="0.25">
      <c r="A473" s="12"/>
      <c r="B473" s="14"/>
      <c r="C473" s="15"/>
      <c r="D473" s="79"/>
      <c r="E473" s="16"/>
      <c r="F473" s="15"/>
      <c r="G473" s="15"/>
      <c r="H473" s="15"/>
      <c r="I473" s="15"/>
      <c r="J473" s="15"/>
      <c r="K473" s="17"/>
      <c r="L473" s="17"/>
      <c r="M473" s="17"/>
      <c r="N473" s="17"/>
      <c r="O473" s="17"/>
      <c r="P473" s="17"/>
      <c r="Q473" s="15"/>
      <c r="R473" s="18"/>
      <c r="S473" s="12"/>
      <c r="U473" s="31" t="str">
        <f t="shared" si="91"/>
        <v/>
      </c>
      <c r="V473" s="26" t="str">
        <f>IF(U473="", "", IF(COUNTIF($U$10:U472, U473)&gt;0, "", MAX($V$8:V472)+1))</f>
        <v/>
      </c>
      <c r="W473" s="26">
        <v>464</v>
      </c>
      <c r="X473" s="31" t="str">
        <f t="shared" si="92"/>
        <v/>
      </c>
      <c r="Y473" s="26" t="str">
        <f t="shared" si="93"/>
        <v/>
      </c>
      <c r="Z473" s="34" t="str">
        <f t="shared" si="94"/>
        <v/>
      </c>
      <c r="AA473" s="26" t="str">
        <f t="shared" si="95"/>
        <v/>
      </c>
      <c r="AC473" s="31" t="str">
        <f t="shared" si="96"/>
        <v/>
      </c>
      <c r="AE473" s="34" t="str">
        <f t="shared" si="97"/>
        <v/>
      </c>
      <c r="AF473" s="7" t="str">
        <f t="shared" si="98"/>
        <v/>
      </c>
      <c r="AG473" s="7" t="str">
        <f t="shared" si="99"/>
        <v/>
      </c>
      <c r="AH473" s="43" t="str">
        <f t="shared" si="100"/>
        <v/>
      </c>
      <c r="AJ473" s="26" t="str">
        <f>IF(B473="", "", IF(OR(M473=$AA$3, N473=$AA$3), MAX($AJ$9:AJ472)+1))</f>
        <v/>
      </c>
      <c r="AL473" s="26" t="str">
        <f t="shared" si="101"/>
        <v/>
      </c>
      <c r="AM473" s="59" t="str">
        <f t="shared" si="102"/>
        <v/>
      </c>
      <c r="AO473" s="26" t="str">
        <f t="shared" si="103"/>
        <v/>
      </c>
      <c r="AP473" s="26" t="str">
        <f>IFERROR(RANK(AO473, $AO$10:$AO$2509, 0)+COUNTIF($AO$10:AO473, AO473)-1, "")</f>
        <v/>
      </c>
    </row>
    <row r="474" spans="1:42" x14ac:dyDescent="0.25">
      <c r="A474" s="12"/>
      <c r="B474" s="14"/>
      <c r="C474" s="15"/>
      <c r="D474" s="79"/>
      <c r="E474" s="16"/>
      <c r="F474" s="15"/>
      <c r="G474" s="15"/>
      <c r="H474" s="15"/>
      <c r="I474" s="15"/>
      <c r="J474" s="15"/>
      <c r="K474" s="17"/>
      <c r="L474" s="17"/>
      <c r="M474" s="17"/>
      <c r="N474" s="17"/>
      <c r="O474" s="17"/>
      <c r="P474" s="17"/>
      <c r="Q474" s="15"/>
      <c r="R474" s="18"/>
      <c r="S474" s="12"/>
      <c r="U474" s="31" t="str">
        <f t="shared" si="91"/>
        <v/>
      </c>
      <c r="V474" s="26" t="str">
        <f>IF(U474="", "", IF(COUNTIF($U$10:U473, U474)&gt;0, "", MAX($V$8:V473)+1))</f>
        <v/>
      </c>
      <c r="W474" s="26">
        <v>465</v>
      </c>
      <c r="X474" s="31" t="str">
        <f t="shared" si="92"/>
        <v/>
      </c>
      <c r="Y474" s="26" t="str">
        <f t="shared" si="93"/>
        <v/>
      </c>
      <c r="Z474" s="34" t="str">
        <f t="shared" si="94"/>
        <v/>
      </c>
      <c r="AA474" s="26" t="str">
        <f t="shared" si="95"/>
        <v/>
      </c>
      <c r="AC474" s="31" t="str">
        <f t="shared" si="96"/>
        <v/>
      </c>
      <c r="AE474" s="34" t="str">
        <f t="shared" si="97"/>
        <v/>
      </c>
      <c r="AF474" s="7" t="str">
        <f t="shared" si="98"/>
        <v/>
      </c>
      <c r="AG474" s="7" t="str">
        <f t="shared" si="99"/>
        <v/>
      </c>
      <c r="AH474" s="43" t="str">
        <f t="shared" si="100"/>
        <v/>
      </c>
      <c r="AJ474" s="26" t="str">
        <f>IF(B474="", "", IF(OR(M474=$AA$3, N474=$AA$3), MAX($AJ$9:AJ473)+1))</f>
        <v/>
      </c>
      <c r="AL474" s="26" t="str">
        <f t="shared" si="101"/>
        <v/>
      </c>
      <c r="AM474" s="59" t="str">
        <f t="shared" si="102"/>
        <v/>
      </c>
      <c r="AO474" s="26" t="str">
        <f t="shared" si="103"/>
        <v/>
      </c>
      <c r="AP474" s="26" t="str">
        <f>IFERROR(RANK(AO474, $AO$10:$AO$2509, 0)+COUNTIF($AO$10:AO474, AO474)-1, "")</f>
        <v/>
      </c>
    </row>
    <row r="475" spans="1:42" x14ac:dyDescent="0.25">
      <c r="A475" s="12"/>
      <c r="B475" s="14"/>
      <c r="C475" s="15"/>
      <c r="D475" s="79"/>
      <c r="E475" s="16"/>
      <c r="F475" s="15"/>
      <c r="G475" s="15"/>
      <c r="H475" s="15"/>
      <c r="I475" s="15"/>
      <c r="J475" s="15"/>
      <c r="K475" s="17"/>
      <c r="L475" s="17"/>
      <c r="M475" s="17"/>
      <c r="N475" s="17"/>
      <c r="O475" s="17"/>
      <c r="P475" s="17"/>
      <c r="Q475" s="15"/>
      <c r="R475" s="18"/>
      <c r="S475" s="12"/>
      <c r="U475" s="31" t="str">
        <f t="shared" si="91"/>
        <v/>
      </c>
      <c r="V475" s="26" t="str">
        <f>IF(U475="", "", IF(COUNTIF($U$10:U474, U475)&gt;0, "", MAX($V$8:V474)+1))</f>
        <v/>
      </c>
      <c r="W475" s="26">
        <v>466</v>
      </c>
      <c r="X475" s="31" t="str">
        <f t="shared" si="92"/>
        <v/>
      </c>
      <c r="Y475" s="26" t="str">
        <f t="shared" si="93"/>
        <v/>
      </c>
      <c r="Z475" s="34" t="str">
        <f t="shared" si="94"/>
        <v/>
      </c>
      <c r="AA475" s="26" t="str">
        <f t="shared" si="95"/>
        <v/>
      </c>
      <c r="AC475" s="31" t="str">
        <f t="shared" si="96"/>
        <v/>
      </c>
      <c r="AE475" s="34" t="str">
        <f t="shared" si="97"/>
        <v/>
      </c>
      <c r="AF475" s="7" t="str">
        <f t="shared" si="98"/>
        <v/>
      </c>
      <c r="AG475" s="7" t="str">
        <f t="shared" si="99"/>
        <v/>
      </c>
      <c r="AH475" s="43" t="str">
        <f t="shared" si="100"/>
        <v/>
      </c>
      <c r="AJ475" s="26" t="str">
        <f>IF(B475="", "", IF(OR(M475=$AA$3, N475=$AA$3), MAX($AJ$9:AJ474)+1))</f>
        <v/>
      </c>
      <c r="AL475" s="26" t="str">
        <f t="shared" si="101"/>
        <v/>
      </c>
      <c r="AM475" s="59" t="str">
        <f t="shared" si="102"/>
        <v/>
      </c>
      <c r="AO475" s="26" t="str">
        <f t="shared" si="103"/>
        <v/>
      </c>
      <c r="AP475" s="26" t="str">
        <f>IFERROR(RANK(AO475, $AO$10:$AO$2509, 0)+COUNTIF($AO$10:AO475, AO475)-1, "")</f>
        <v/>
      </c>
    </row>
    <row r="476" spans="1:42" x14ac:dyDescent="0.25">
      <c r="A476" s="12"/>
      <c r="B476" s="14"/>
      <c r="C476" s="15"/>
      <c r="D476" s="79"/>
      <c r="E476" s="16"/>
      <c r="F476" s="15"/>
      <c r="G476" s="15"/>
      <c r="H476" s="15"/>
      <c r="I476" s="15"/>
      <c r="J476" s="15"/>
      <c r="K476" s="17"/>
      <c r="L476" s="17"/>
      <c r="M476" s="17"/>
      <c r="N476" s="17"/>
      <c r="O476" s="17"/>
      <c r="P476" s="17"/>
      <c r="Q476" s="15"/>
      <c r="R476" s="18"/>
      <c r="S476" s="12"/>
      <c r="U476" s="31" t="str">
        <f t="shared" si="91"/>
        <v/>
      </c>
      <c r="V476" s="26" t="str">
        <f>IF(U476="", "", IF(COUNTIF($U$10:U475, U476)&gt;0, "", MAX($V$8:V475)+1))</f>
        <v/>
      </c>
      <c r="W476" s="26">
        <v>467</v>
      </c>
      <c r="X476" s="31" t="str">
        <f t="shared" si="92"/>
        <v/>
      </c>
      <c r="Y476" s="26" t="str">
        <f t="shared" si="93"/>
        <v/>
      </c>
      <c r="Z476" s="34" t="str">
        <f t="shared" si="94"/>
        <v/>
      </c>
      <c r="AA476" s="26" t="str">
        <f t="shared" si="95"/>
        <v/>
      </c>
      <c r="AC476" s="31" t="str">
        <f t="shared" si="96"/>
        <v/>
      </c>
      <c r="AE476" s="34" t="str">
        <f t="shared" si="97"/>
        <v/>
      </c>
      <c r="AF476" s="7" t="str">
        <f t="shared" si="98"/>
        <v/>
      </c>
      <c r="AG476" s="7" t="str">
        <f t="shared" si="99"/>
        <v/>
      </c>
      <c r="AH476" s="43" t="str">
        <f t="shared" si="100"/>
        <v/>
      </c>
      <c r="AJ476" s="26" t="str">
        <f>IF(B476="", "", IF(OR(M476=$AA$3, N476=$AA$3), MAX($AJ$9:AJ475)+1))</f>
        <v/>
      </c>
      <c r="AL476" s="26" t="str">
        <f t="shared" si="101"/>
        <v/>
      </c>
      <c r="AM476" s="59" t="str">
        <f t="shared" si="102"/>
        <v/>
      </c>
      <c r="AO476" s="26" t="str">
        <f t="shared" si="103"/>
        <v/>
      </c>
      <c r="AP476" s="26" t="str">
        <f>IFERROR(RANK(AO476, $AO$10:$AO$2509, 0)+COUNTIF($AO$10:AO476, AO476)-1, "")</f>
        <v/>
      </c>
    </row>
    <row r="477" spans="1:42" x14ac:dyDescent="0.25">
      <c r="A477" s="12"/>
      <c r="B477" s="14"/>
      <c r="C477" s="15"/>
      <c r="D477" s="79"/>
      <c r="E477" s="16"/>
      <c r="F477" s="15"/>
      <c r="G477" s="15"/>
      <c r="H477" s="15"/>
      <c r="I477" s="15"/>
      <c r="J477" s="15"/>
      <c r="K477" s="17"/>
      <c r="L477" s="17"/>
      <c r="M477" s="17"/>
      <c r="N477" s="17"/>
      <c r="O477" s="17"/>
      <c r="P477" s="17"/>
      <c r="Q477" s="15"/>
      <c r="R477" s="18"/>
      <c r="S477" s="12"/>
      <c r="U477" s="31" t="str">
        <f t="shared" si="91"/>
        <v/>
      </c>
      <c r="V477" s="26" t="str">
        <f>IF(U477="", "", IF(COUNTIF($U$10:U476, U477)&gt;0, "", MAX($V$8:V476)+1))</f>
        <v/>
      </c>
      <c r="W477" s="26">
        <v>468</v>
      </c>
      <c r="X477" s="31" t="str">
        <f t="shared" si="92"/>
        <v/>
      </c>
      <c r="Y477" s="26" t="str">
        <f t="shared" si="93"/>
        <v/>
      </c>
      <c r="Z477" s="34" t="str">
        <f t="shared" si="94"/>
        <v/>
      </c>
      <c r="AA477" s="26" t="str">
        <f t="shared" si="95"/>
        <v/>
      </c>
      <c r="AC477" s="31" t="str">
        <f t="shared" si="96"/>
        <v/>
      </c>
      <c r="AE477" s="34" t="str">
        <f t="shared" si="97"/>
        <v/>
      </c>
      <c r="AF477" s="7" t="str">
        <f t="shared" si="98"/>
        <v/>
      </c>
      <c r="AG477" s="7" t="str">
        <f t="shared" si="99"/>
        <v/>
      </c>
      <c r="AH477" s="43" t="str">
        <f t="shared" si="100"/>
        <v/>
      </c>
      <c r="AJ477" s="26" t="str">
        <f>IF(B477="", "", IF(OR(M477=$AA$3, N477=$AA$3), MAX($AJ$9:AJ476)+1))</f>
        <v/>
      </c>
      <c r="AL477" s="26" t="str">
        <f t="shared" si="101"/>
        <v/>
      </c>
      <c r="AM477" s="59" t="str">
        <f t="shared" si="102"/>
        <v/>
      </c>
      <c r="AO477" s="26" t="str">
        <f t="shared" si="103"/>
        <v/>
      </c>
      <c r="AP477" s="26" t="str">
        <f>IFERROR(RANK(AO477, $AO$10:$AO$2509, 0)+COUNTIF($AO$10:AO477, AO477)-1, "")</f>
        <v/>
      </c>
    </row>
    <row r="478" spans="1:42" x14ac:dyDescent="0.25">
      <c r="A478" s="12"/>
      <c r="B478" s="14"/>
      <c r="C478" s="15"/>
      <c r="D478" s="79"/>
      <c r="E478" s="16"/>
      <c r="F478" s="15"/>
      <c r="G478" s="15"/>
      <c r="H478" s="15"/>
      <c r="I478" s="15"/>
      <c r="J478" s="15"/>
      <c r="K478" s="17"/>
      <c r="L478" s="17"/>
      <c r="M478" s="17"/>
      <c r="N478" s="17"/>
      <c r="O478" s="17"/>
      <c r="P478" s="17"/>
      <c r="Q478" s="15"/>
      <c r="R478" s="18"/>
      <c r="S478" s="12"/>
      <c r="U478" s="31" t="str">
        <f t="shared" si="91"/>
        <v/>
      </c>
      <c r="V478" s="26" t="str">
        <f>IF(U478="", "", IF(COUNTIF($U$10:U477, U478)&gt;0, "", MAX($V$8:V477)+1))</f>
        <v/>
      </c>
      <c r="W478" s="26">
        <v>469</v>
      </c>
      <c r="X478" s="31" t="str">
        <f t="shared" si="92"/>
        <v/>
      </c>
      <c r="Y478" s="26" t="str">
        <f t="shared" si="93"/>
        <v/>
      </c>
      <c r="Z478" s="34" t="str">
        <f t="shared" si="94"/>
        <v/>
      </c>
      <c r="AA478" s="26" t="str">
        <f t="shared" si="95"/>
        <v/>
      </c>
      <c r="AC478" s="31" t="str">
        <f t="shared" si="96"/>
        <v/>
      </c>
      <c r="AE478" s="34" t="str">
        <f t="shared" si="97"/>
        <v/>
      </c>
      <c r="AF478" s="7" t="str">
        <f t="shared" si="98"/>
        <v/>
      </c>
      <c r="AG478" s="7" t="str">
        <f t="shared" si="99"/>
        <v/>
      </c>
      <c r="AH478" s="43" t="str">
        <f t="shared" si="100"/>
        <v/>
      </c>
      <c r="AJ478" s="26" t="str">
        <f>IF(B478="", "", IF(OR(M478=$AA$3, N478=$AA$3), MAX($AJ$9:AJ477)+1))</f>
        <v/>
      </c>
      <c r="AL478" s="26" t="str">
        <f t="shared" si="101"/>
        <v/>
      </c>
      <c r="AM478" s="59" t="str">
        <f t="shared" si="102"/>
        <v/>
      </c>
      <c r="AO478" s="26" t="str">
        <f t="shared" si="103"/>
        <v/>
      </c>
      <c r="AP478" s="26" t="str">
        <f>IFERROR(RANK(AO478, $AO$10:$AO$2509, 0)+COUNTIF($AO$10:AO478, AO478)-1, "")</f>
        <v/>
      </c>
    </row>
    <row r="479" spans="1:42" x14ac:dyDescent="0.25">
      <c r="A479" s="12"/>
      <c r="B479" s="14"/>
      <c r="C479" s="15"/>
      <c r="D479" s="79"/>
      <c r="E479" s="16"/>
      <c r="F479" s="15"/>
      <c r="G479" s="15"/>
      <c r="H479" s="15"/>
      <c r="I479" s="15"/>
      <c r="J479" s="15"/>
      <c r="K479" s="17"/>
      <c r="L479" s="17"/>
      <c r="M479" s="17"/>
      <c r="N479" s="17"/>
      <c r="O479" s="17"/>
      <c r="P479" s="17"/>
      <c r="Q479" s="15"/>
      <c r="R479" s="18"/>
      <c r="S479" s="12"/>
      <c r="U479" s="31" t="str">
        <f t="shared" si="91"/>
        <v/>
      </c>
      <c r="V479" s="26" t="str">
        <f>IF(U479="", "", IF(COUNTIF($U$10:U478, U479)&gt;0, "", MAX($V$8:V478)+1))</f>
        <v/>
      </c>
      <c r="W479" s="26">
        <v>470</v>
      </c>
      <c r="X479" s="31" t="str">
        <f t="shared" si="92"/>
        <v/>
      </c>
      <c r="Y479" s="26" t="str">
        <f t="shared" si="93"/>
        <v/>
      </c>
      <c r="Z479" s="34" t="str">
        <f t="shared" si="94"/>
        <v/>
      </c>
      <c r="AA479" s="26" t="str">
        <f t="shared" si="95"/>
        <v/>
      </c>
      <c r="AC479" s="31" t="str">
        <f t="shared" si="96"/>
        <v/>
      </c>
      <c r="AE479" s="34" t="str">
        <f t="shared" si="97"/>
        <v/>
      </c>
      <c r="AF479" s="7" t="str">
        <f t="shared" si="98"/>
        <v/>
      </c>
      <c r="AG479" s="7" t="str">
        <f t="shared" si="99"/>
        <v/>
      </c>
      <c r="AH479" s="43" t="str">
        <f t="shared" si="100"/>
        <v/>
      </c>
      <c r="AJ479" s="26" t="str">
        <f>IF(B479="", "", IF(OR(M479=$AA$3, N479=$AA$3), MAX($AJ$9:AJ478)+1))</f>
        <v/>
      </c>
      <c r="AL479" s="26" t="str">
        <f t="shared" si="101"/>
        <v/>
      </c>
      <c r="AM479" s="59" t="str">
        <f t="shared" si="102"/>
        <v/>
      </c>
      <c r="AO479" s="26" t="str">
        <f t="shared" si="103"/>
        <v/>
      </c>
      <c r="AP479" s="26" t="str">
        <f>IFERROR(RANK(AO479, $AO$10:$AO$2509, 0)+COUNTIF($AO$10:AO479, AO479)-1, "")</f>
        <v/>
      </c>
    </row>
    <row r="480" spans="1:42" x14ac:dyDescent="0.25">
      <c r="A480" s="12"/>
      <c r="B480" s="14"/>
      <c r="C480" s="15"/>
      <c r="D480" s="79"/>
      <c r="E480" s="16"/>
      <c r="F480" s="15"/>
      <c r="G480" s="15"/>
      <c r="H480" s="15"/>
      <c r="I480" s="15"/>
      <c r="J480" s="15"/>
      <c r="K480" s="17"/>
      <c r="L480" s="17"/>
      <c r="M480" s="17"/>
      <c r="N480" s="17"/>
      <c r="O480" s="17"/>
      <c r="P480" s="17"/>
      <c r="Q480" s="15"/>
      <c r="R480" s="18"/>
      <c r="S480" s="12"/>
      <c r="U480" s="31" t="str">
        <f t="shared" si="91"/>
        <v/>
      </c>
      <c r="V480" s="26" t="str">
        <f>IF(U480="", "", IF(COUNTIF($U$10:U479, U480)&gt;0, "", MAX($V$8:V479)+1))</f>
        <v/>
      </c>
      <c r="W480" s="26">
        <v>471</v>
      </c>
      <c r="X480" s="31" t="str">
        <f t="shared" si="92"/>
        <v/>
      </c>
      <c r="Y480" s="26" t="str">
        <f t="shared" si="93"/>
        <v/>
      </c>
      <c r="Z480" s="34" t="str">
        <f t="shared" si="94"/>
        <v/>
      </c>
      <c r="AA480" s="26" t="str">
        <f t="shared" si="95"/>
        <v/>
      </c>
      <c r="AC480" s="31" t="str">
        <f t="shared" si="96"/>
        <v/>
      </c>
      <c r="AE480" s="34" t="str">
        <f t="shared" si="97"/>
        <v/>
      </c>
      <c r="AF480" s="7" t="str">
        <f t="shared" si="98"/>
        <v/>
      </c>
      <c r="AG480" s="7" t="str">
        <f t="shared" si="99"/>
        <v/>
      </c>
      <c r="AH480" s="43" t="str">
        <f t="shared" si="100"/>
        <v/>
      </c>
      <c r="AJ480" s="26" t="str">
        <f>IF(B480="", "", IF(OR(M480=$AA$3, N480=$AA$3), MAX($AJ$9:AJ479)+1))</f>
        <v/>
      </c>
      <c r="AL480" s="26" t="str">
        <f t="shared" si="101"/>
        <v/>
      </c>
      <c r="AM480" s="59" t="str">
        <f t="shared" si="102"/>
        <v/>
      </c>
      <c r="AO480" s="26" t="str">
        <f t="shared" si="103"/>
        <v/>
      </c>
      <c r="AP480" s="26" t="str">
        <f>IFERROR(RANK(AO480, $AO$10:$AO$2509, 0)+COUNTIF($AO$10:AO480, AO480)-1, "")</f>
        <v/>
      </c>
    </row>
    <row r="481" spans="1:42" x14ac:dyDescent="0.25">
      <c r="A481" s="12"/>
      <c r="B481" s="14"/>
      <c r="C481" s="15"/>
      <c r="D481" s="79"/>
      <c r="E481" s="16"/>
      <c r="F481" s="15"/>
      <c r="G481" s="15"/>
      <c r="H481" s="15"/>
      <c r="I481" s="15"/>
      <c r="J481" s="15"/>
      <c r="K481" s="17"/>
      <c r="L481" s="17"/>
      <c r="M481" s="17"/>
      <c r="N481" s="17"/>
      <c r="O481" s="17"/>
      <c r="P481" s="17"/>
      <c r="Q481" s="15"/>
      <c r="R481" s="18"/>
      <c r="S481" s="12"/>
      <c r="U481" s="31" t="str">
        <f t="shared" si="91"/>
        <v/>
      </c>
      <c r="V481" s="26" t="str">
        <f>IF(U481="", "", IF(COUNTIF($U$10:U480, U481)&gt;0, "", MAX($V$8:V480)+1))</f>
        <v/>
      </c>
      <c r="W481" s="26">
        <v>472</v>
      </c>
      <c r="X481" s="31" t="str">
        <f t="shared" si="92"/>
        <v/>
      </c>
      <c r="Y481" s="26" t="str">
        <f t="shared" si="93"/>
        <v/>
      </c>
      <c r="Z481" s="34" t="str">
        <f t="shared" si="94"/>
        <v/>
      </c>
      <c r="AA481" s="26" t="str">
        <f t="shared" si="95"/>
        <v/>
      </c>
      <c r="AC481" s="31" t="str">
        <f t="shared" si="96"/>
        <v/>
      </c>
      <c r="AE481" s="34" t="str">
        <f t="shared" si="97"/>
        <v/>
      </c>
      <c r="AF481" s="7" t="str">
        <f t="shared" si="98"/>
        <v/>
      </c>
      <c r="AG481" s="7" t="str">
        <f t="shared" si="99"/>
        <v/>
      </c>
      <c r="AH481" s="43" t="str">
        <f t="shared" si="100"/>
        <v/>
      </c>
      <c r="AJ481" s="26" t="str">
        <f>IF(B481="", "", IF(OR(M481=$AA$3, N481=$AA$3), MAX($AJ$9:AJ480)+1))</f>
        <v/>
      </c>
      <c r="AL481" s="26" t="str">
        <f t="shared" si="101"/>
        <v/>
      </c>
      <c r="AM481" s="59" t="str">
        <f t="shared" si="102"/>
        <v/>
      </c>
      <c r="AO481" s="26" t="str">
        <f t="shared" si="103"/>
        <v/>
      </c>
      <c r="AP481" s="26" t="str">
        <f>IFERROR(RANK(AO481, $AO$10:$AO$2509, 0)+COUNTIF($AO$10:AO481, AO481)-1, "")</f>
        <v/>
      </c>
    </row>
    <row r="482" spans="1:42" x14ac:dyDescent="0.25">
      <c r="A482" s="12"/>
      <c r="B482" s="14"/>
      <c r="C482" s="15"/>
      <c r="D482" s="79"/>
      <c r="E482" s="16"/>
      <c r="F482" s="15"/>
      <c r="G482" s="15"/>
      <c r="H482" s="15"/>
      <c r="I482" s="15"/>
      <c r="J482" s="15"/>
      <c r="K482" s="17"/>
      <c r="L482" s="17"/>
      <c r="M482" s="17"/>
      <c r="N482" s="17"/>
      <c r="O482" s="17"/>
      <c r="P482" s="17"/>
      <c r="Q482" s="15"/>
      <c r="R482" s="18"/>
      <c r="S482" s="12"/>
      <c r="U482" s="31" t="str">
        <f t="shared" si="91"/>
        <v/>
      </c>
      <c r="V482" s="26" t="str">
        <f>IF(U482="", "", IF(COUNTIF($U$10:U481, U482)&gt;0, "", MAX($V$8:V481)+1))</f>
        <v/>
      </c>
      <c r="W482" s="26">
        <v>473</v>
      </c>
      <c r="X482" s="31" t="str">
        <f t="shared" si="92"/>
        <v/>
      </c>
      <c r="Y482" s="26" t="str">
        <f t="shared" si="93"/>
        <v/>
      </c>
      <c r="Z482" s="34" t="str">
        <f t="shared" si="94"/>
        <v/>
      </c>
      <c r="AA482" s="26" t="str">
        <f t="shared" si="95"/>
        <v/>
      </c>
      <c r="AC482" s="31" t="str">
        <f t="shared" si="96"/>
        <v/>
      </c>
      <c r="AE482" s="34" t="str">
        <f t="shared" si="97"/>
        <v/>
      </c>
      <c r="AF482" s="7" t="str">
        <f t="shared" si="98"/>
        <v/>
      </c>
      <c r="AG482" s="7" t="str">
        <f t="shared" si="99"/>
        <v/>
      </c>
      <c r="AH482" s="43" t="str">
        <f t="shared" si="100"/>
        <v/>
      </c>
      <c r="AJ482" s="26" t="str">
        <f>IF(B482="", "", IF(OR(M482=$AA$3, N482=$AA$3), MAX($AJ$9:AJ481)+1))</f>
        <v/>
      </c>
      <c r="AL482" s="26" t="str">
        <f t="shared" si="101"/>
        <v/>
      </c>
      <c r="AM482" s="59" t="str">
        <f t="shared" si="102"/>
        <v/>
      </c>
      <c r="AO482" s="26" t="str">
        <f t="shared" si="103"/>
        <v/>
      </c>
      <c r="AP482" s="26" t="str">
        <f>IFERROR(RANK(AO482, $AO$10:$AO$2509, 0)+COUNTIF($AO$10:AO482, AO482)-1, "")</f>
        <v/>
      </c>
    </row>
    <row r="483" spans="1:42" x14ac:dyDescent="0.25">
      <c r="A483" s="12"/>
      <c r="B483" s="14"/>
      <c r="C483" s="15"/>
      <c r="D483" s="79"/>
      <c r="E483" s="16"/>
      <c r="F483" s="15"/>
      <c r="G483" s="15"/>
      <c r="H483" s="15"/>
      <c r="I483" s="15"/>
      <c r="J483" s="15"/>
      <c r="K483" s="17"/>
      <c r="L483" s="17"/>
      <c r="M483" s="17"/>
      <c r="N483" s="17"/>
      <c r="O483" s="17"/>
      <c r="P483" s="17"/>
      <c r="Q483" s="15"/>
      <c r="R483" s="18"/>
      <c r="S483" s="12"/>
      <c r="U483" s="31" t="str">
        <f t="shared" si="91"/>
        <v/>
      </c>
      <c r="V483" s="26" t="str">
        <f>IF(U483="", "", IF(COUNTIF($U$10:U482, U483)&gt;0, "", MAX($V$8:V482)+1))</f>
        <v/>
      </c>
      <c r="W483" s="26">
        <v>474</v>
      </c>
      <c r="X483" s="31" t="str">
        <f t="shared" si="92"/>
        <v/>
      </c>
      <c r="Y483" s="26" t="str">
        <f t="shared" si="93"/>
        <v/>
      </c>
      <c r="Z483" s="34" t="str">
        <f t="shared" si="94"/>
        <v/>
      </c>
      <c r="AA483" s="26" t="str">
        <f t="shared" si="95"/>
        <v/>
      </c>
      <c r="AC483" s="31" t="str">
        <f t="shared" si="96"/>
        <v/>
      </c>
      <c r="AE483" s="34" t="str">
        <f t="shared" si="97"/>
        <v/>
      </c>
      <c r="AF483" s="7" t="str">
        <f t="shared" si="98"/>
        <v/>
      </c>
      <c r="AG483" s="7" t="str">
        <f t="shared" si="99"/>
        <v/>
      </c>
      <c r="AH483" s="43" t="str">
        <f t="shared" si="100"/>
        <v/>
      </c>
      <c r="AJ483" s="26" t="str">
        <f>IF(B483="", "", IF(OR(M483=$AA$3, N483=$AA$3), MAX($AJ$9:AJ482)+1))</f>
        <v/>
      </c>
      <c r="AL483" s="26" t="str">
        <f t="shared" si="101"/>
        <v/>
      </c>
      <c r="AM483" s="59" t="str">
        <f t="shared" si="102"/>
        <v/>
      </c>
      <c r="AO483" s="26" t="str">
        <f t="shared" si="103"/>
        <v/>
      </c>
      <c r="AP483" s="26" t="str">
        <f>IFERROR(RANK(AO483, $AO$10:$AO$2509, 0)+COUNTIF($AO$10:AO483, AO483)-1, "")</f>
        <v/>
      </c>
    </row>
    <row r="484" spans="1:42" x14ac:dyDescent="0.25">
      <c r="A484" s="12"/>
      <c r="B484" s="14"/>
      <c r="C484" s="15"/>
      <c r="D484" s="79"/>
      <c r="E484" s="16"/>
      <c r="F484" s="15"/>
      <c r="G484" s="15"/>
      <c r="H484" s="15"/>
      <c r="I484" s="15"/>
      <c r="J484" s="15"/>
      <c r="K484" s="17"/>
      <c r="L484" s="17"/>
      <c r="M484" s="17"/>
      <c r="N484" s="17"/>
      <c r="O484" s="17"/>
      <c r="P484" s="17"/>
      <c r="Q484" s="15"/>
      <c r="R484" s="18"/>
      <c r="S484" s="12"/>
      <c r="U484" s="31" t="str">
        <f t="shared" si="91"/>
        <v/>
      </c>
      <c r="V484" s="26" t="str">
        <f>IF(U484="", "", IF(COUNTIF($U$10:U483, U484)&gt;0, "", MAX($V$8:V483)+1))</f>
        <v/>
      </c>
      <c r="W484" s="26">
        <v>475</v>
      </c>
      <c r="X484" s="31" t="str">
        <f t="shared" si="92"/>
        <v/>
      </c>
      <c r="Y484" s="26" t="str">
        <f t="shared" si="93"/>
        <v/>
      </c>
      <c r="Z484" s="34" t="str">
        <f t="shared" si="94"/>
        <v/>
      </c>
      <c r="AA484" s="26" t="str">
        <f t="shared" si="95"/>
        <v/>
      </c>
      <c r="AC484" s="31" t="str">
        <f t="shared" si="96"/>
        <v/>
      </c>
      <c r="AE484" s="34" t="str">
        <f t="shared" si="97"/>
        <v/>
      </c>
      <c r="AF484" s="7" t="str">
        <f t="shared" si="98"/>
        <v/>
      </c>
      <c r="AG484" s="7" t="str">
        <f t="shared" si="99"/>
        <v/>
      </c>
      <c r="AH484" s="43" t="str">
        <f t="shared" si="100"/>
        <v/>
      </c>
      <c r="AJ484" s="26" t="str">
        <f>IF(B484="", "", IF(OR(M484=$AA$3, N484=$AA$3), MAX($AJ$9:AJ483)+1))</f>
        <v/>
      </c>
      <c r="AL484" s="26" t="str">
        <f t="shared" si="101"/>
        <v/>
      </c>
      <c r="AM484" s="59" t="str">
        <f t="shared" si="102"/>
        <v/>
      </c>
      <c r="AO484" s="26" t="str">
        <f t="shared" si="103"/>
        <v/>
      </c>
      <c r="AP484" s="26" t="str">
        <f>IFERROR(RANK(AO484, $AO$10:$AO$2509, 0)+COUNTIF($AO$10:AO484, AO484)-1, "")</f>
        <v/>
      </c>
    </row>
    <row r="485" spans="1:42" x14ac:dyDescent="0.25">
      <c r="A485" s="12"/>
      <c r="B485" s="14"/>
      <c r="C485" s="15"/>
      <c r="D485" s="79"/>
      <c r="E485" s="16"/>
      <c r="F485" s="15"/>
      <c r="G485" s="15"/>
      <c r="H485" s="15"/>
      <c r="I485" s="15"/>
      <c r="J485" s="15"/>
      <c r="K485" s="17"/>
      <c r="L485" s="17"/>
      <c r="M485" s="17"/>
      <c r="N485" s="17"/>
      <c r="O485" s="17"/>
      <c r="P485" s="17"/>
      <c r="Q485" s="15"/>
      <c r="R485" s="18"/>
      <c r="S485" s="12"/>
      <c r="U485" s="31" t="str">
        <f t="shared" si="91"/>
        <v/>
      </c>
      <c r="V485" s="26" t="str">
        <f>IF(U485="", "", IF(COUNTIF($U$10:U484, U485)&gt;0, "", MAX($V$8:V484)+1))</f>
        <v/>
      </c>
      <c r="W485" s="26">
        <v>476</v>
      </c>
      <c r="X485" s="31" t="str">
        <f t="shared" si="92"/>
        <v/>
      </c>
      <c r="Y485" s="26" t="str">
        <f t="shared" si="93"/>
        <v/>
      </c>
      <c r="Z485" s="34" t="str">
        <f t="shared" si="94"/>
        <v/>
      </c>
      <c r="AA485" s="26" t="str">
        <f t="shared" si="95"/>
        <v/>
      </c>
      <c r="AC485" s="31" t="str">
        <f t="shared" si="96"/>
        <v/>
      </c>
      <c r="AE485" s="34" t="str">
        <f t="shared" si="97"/>
        <v/>
      </c>
      <c r="AF485" s="7" t="str">
        <f t="shared" si="98"/>
        <v/>
      </c>
      <c r="AG485" s="7" t="str">
        <f t="shared" si="99"/>
        <v/>
      </c>
      <c r="AH485" s="43" t="str">
        <f t="shared" si="100"/>
        <v/>
      </c>
      <c r="AJ485" s="26" t="str">
        <f>IF(B485="", "", IF(OR(M485=$AA$3, N485=$AA$3), MAX($AJ$9:AJ484)+1))</f>
        <v/>
      </c>
      <c r="AL485" s="26" t="str">
        <f t="shared" si="101"/>
        <v/>
      </c>
      <c r="AM485" s="59" t="str">
        <f t="shared" si="102"/>
        <v/>
      </c>
      <c r="AO485" s="26" t="str">
        <f t="shared" si="103"/>
        <v/>
      </c>
      <c r="AP485" s="26" t="str">
        <f>IFERROR(RANK(AO485, $AO$10:$AO$2509, 0)+COUNTIF($AO$10:AO485, AO485)-1, "")</f>
        <v/>
      </c>
    </row>
    <row r="486" spans="1:42" x14ac:dyDescent="0.25">
      <c r="A486" s="12"/>
      <c r="B486" s="14"/>
      <c r="C486" s="15"/>
      <c r="D486" s="79"/>
      <c r="E486" s="16"/>
      <c r="F486" s="15"/>
      <c r="G486" s="15"/>
      <c r="H486" s="15"/>
      <c r="I486" s="15"/>
      <c r="J486" s="15"/>
      <c r="K486" s="17"/>
      <c r="L486" s="17"/>
      <c r="M486" s="17"/>
      <c r="N486" s="17"/>
      <c r="O486" s="17"/>
      <c r="P486" s="17"/>
      <c r="Q486" s="15"/>
      <c r="R486" s="18"/>
      <c r="S486" s="12"/>
      <c r="U486" s="31" t="str">
        <f t="shared" si="91"/>
        <v/>
      </c>
      <c r="V486" s="26" t="str">
        <f>IF(U486="", "", IF(COUNTIF($U$10:U485, U486)&gt;0, "", MAX($V$8:V485)+1))</f>
        <v/>
      </c>
      <c r="W486" s="26">
        <v>477</v>
      </c>
      <c r="X486" s="31" t="str">
        <f t="shared" si="92"/>
        <v/>
      </c>
      <c r="Y486" s="26" t="str">
        <f t="shared" si="93"/>
        <v/>
      </c>
      <c r="Z486" s="34" t="str">
        <f t="shared" si="94"/>
        <v/>
      </c>
      <c r="AA486" s="26" t="str">
        <f t="shared" si="95"/>
        <v/>
      </c>
      <c r="AC486" s="31" t="str">
        <f t="shared" si="96"/>
        <v/>
      </c>
      <c r="AE486" s="34" t="str">
        <f t="shared" si="97"/>
        <v/>
      </c>
      <c r="AF486" s="7" t="str">
        <f t="shared" si="98"/>
        <v/>
      </c>
      <c r="AG486" s="7" t="str">
        <f t="shared" si="99"/>
        <v/>
      </c>
      <c r="AH486" s="43" t="str">
        <f t="shared" si="100"/>
        <v/>
      </c>
      <c r="AJ486" s="26" t="str">
        <f>IF(B486="", "", IF(OR(M486=$AA$3, N486=$AA$3), MAX($AJ$9:AJ485)+1))</f>
        <v/>
      </c>
      <c r="AL486" s="26" t="str">
        <f t="shared" si="101"/>
        <v/>
      </c>
      <c r="AM486" s="59" t="str">
        <f t="shared" si="102"/>
        <v/>
      </c>
      <c r="AO486" s="26" t="str">
        <f t="shared" si="103"/>
        <v/>
      </c>
      <c r="AP486" s="26" t="str">
        <f>IFERROR(RANK(AO486, $AO$10:$AO$2509, 0)+COUNTIF($AO$10:AO486, AO486)-1, "")</f>
        <v/>
      </c>
    </row>
    <row r="487" spans="1:42" x14ac:dyDescent="0.25">
      <c r="A487" s="12"/>
      <c r="B487" s="14"/>
      <c r="C487" s="15"/>
      <c r="D487" s="79"/>
      <c r="E487" s="16"/>
      <c r="F487" s="15"/>
      <c r="G487" s="15"/>
      <c r="H487" s="15"/>
      <c r="I487" s="15"/>
      <c r="J487" s="15"/>
      <c r="K487" s="17"/>
      <c r="L487" s="17"/>
      <c r="M487" s="17"/>
      <c r="N487" s="17"/>
      <c r="O487" s="17"/>
      <c r="P487" s="17"/>
      <c r="Q487" s="15"/>
      <c r="R487" s="18"/>
      <c r="S487" s="12"/>
      <c r="U487" s="31" t="str">
        <f t="shared" si="91"/>
        <v/>
      </c>
      <c r="V487" s="26" t="str">
        <f>IF(U487="", "", IF(COUNTIF($U$10:U486, U487)&gt;0, "", MAX($V$8:V486)+1))</f>
        <v/>
      </c>
      <c r="W487" s="26">
        <v>478</v>
      </c>
      <c r="X487" s="31" t="str">
        <f t="shared" si="92"/>
        <v/>
      </c>
      <c r="Y487" s="26" t="str">
        <f t="shared" si="93"/>
        <v/>
      </c>
      <c r="Z487" s="34" t="str">
        <f t="shared" si="94"/>
        <v/>
      </c>
      <c r="AA487" s="26" t="str">
        <f t="shared" si="95"/>
        <v/>
      </c>
      <c r="AC487" s="31" t="str">
        <f t="shared" si="96"/>
        <v/>
      </c>
      <c r="AE487" s="34" t="str">
        <f t="shared" si="97"/>
        <v/>
      </c>
      <c r="AF487" s="7" t="str">
        <f t="shared" si="98"/>
        <v/>
      </c>
      <c r="AG487" s="7" t="str">
        <f t="shared" si="99"/>
        <v/>
      </c>
      <c r="AH487" s="43" t="str">
        <f t="shared" si="100"/>
        <v/>
      </c>
      <c r="AJ487" s="26" t="str">
        <f>IF(B487="", "", IF(OR(M487=$AA$3, N487=$AA$3), MAX($AJ$9:AJ486)+1))</f>
        <v/>
      </c>
      <c r="AL487" s="26" t="str">
        <f t="shared" si="101"/>
        <v/>
      </c>
      <c r="AM487" s="59" t="str">
        <f t="shared" si="102"/>
        <v/>
      </c>
      <c r="AO487" s="26" t="str">
        <f t="shared" si="103"/>
        <v/>
      </c>
      <c r="AP487" s="26" t="str">
        <f>IFERROR(RANK(AO487, $AO$10:$AO$2509, 0)+COUNTIF($AO$10:AO487, AO487)-1, "")</f>
        <v/>
      </c>
    </row>
    <row r="488" spans="1:42" x14ac:dyDescent="0.25">
      <c r="A488" s="12"/>
      <c r="B488" s="14"/>
      <c r="C488" s="15"/>
      <c r="D488" s="79"/>
      <c r="E488" s="16"/>
      <c r="F488" s="15"/>
      <c r="G488" s="15"/>
      <c r="H488" s="15"/>
      <c r="I488" s="15"/>
      <c r="J488" s="15"/>
      <c r="K488" s="17"/>
      <c r="L488" s="17"/>
      <c r="M488" s="17"/>
      <c r="N488" s="17"/>
      <c r="O488" s="17"/>
      <c r="P488" s="17"/>
      <c r="Q488" s="15"/>
      <c r="R488" s="18"/>
      <c r="S488" s="12"/>
      <c r="U488" s="31" t="str">
        <f t="shared" si="91"/>
        <v/>
      </c>
      <c r="V488" s="26" t="str">
        <f>IF(U488="", "", IF(COUNTIF($U$10:U487, U488)&gt;0, "", MAX($V$8:V487)+1))</f>
        <v/>
      </c>
      <c r="W488" s="26">
        <v>479</v>
      </c>
      <c r="X488" s="31" t="str">
        <f t="shared" si="92"/>
        <v/>
      </c>
      <c r="Y488" s="26" t="str">
        <f t="shared" si="93"/>
        <v/>
      </c>
      <c r="Z488" s="34" t="str">
        <f t="shared" si="94"/>
        <v/>
      </c>
      <c r="AA488" s="26" t="str">
        <f t="shared" si="95"/>
        <v/>
      </c>
      <c r="AC488" s="31" t="str">
        <f t="shared" si="96"/>
        <v/>
      </c>
      <c r="AE488" s="34" t="str">
        <f t="shared" si="97"/>
        <v/>
      </c>
      <c r="AF488" s="7" t="str">
        <f t="shared" si="98"/>
        <v/>
      </c>
      <c r="AG488" s="7" t="str">
        <f t="shared" si="99"/>
        <v/>
      </c>
      <c r="AH488" s="43" t="str">
        <f t="shared" si="100"/>
        <v/>
      </c>
      <c r="AJ488" s="26" t="str">
        <f>IF(B488="", "", IF(OR(M488=$AA$3, N488=$AA$3), MAX($AJ$9:AJ487)+1))</f>
        <v/>
      </c>
      <c r="AL488" s="26" t="str">
        <f t="shared" si="101"/>
        <v/>
      </c>
      <c r="AM488" s="59" t="str">
        <f t="shared" si="102"/>
        <v/>
      </c>
      <c r="AO488" s="26" t="str">
        <f t="shared" si="103"/>
        <v/>
      </c>
      <c r="AP488" s="26" t="str">
        <f>IFERROR(RANK(AO488, $AO$10:$AO$2509, 0)+COUNTIF($AO$10:AO488, AO488)-1, "")</f>
        <v/>
      </c>
    </row>
    <row r="489" spans="1:42" x14ac:dyDescent="0.25">
      <c r="A489" s="12"/>
      <c r="B489" s="14"/>
      <c r="C489" s="15"/>
      <c r="D489" s="79"/>
      <c r="E489" s="16"/>
      <c r="F489" s="15"/>
      <c r="G489" s="15"/>
      <c r="H489" s="15"/>
      <c r="I489" s="15"/>
      <c r="J489" s="15"/>
      <c r="K489" s="17"/>
      <c r="L489" s="17"/>
      <c r="M489" s="17"/>
      <c r="N489" s="17"/>
      <c r="O489" s="17"/>
      <c r="P489" s="17"/>
      <c r="Q489" s="15"/>
      <c r="R489" s="18"/>
      <c r="S489" s="12"/>
      <c r="U489" s="31" t="str">
        <f t="shared" si="91"/>
        <v/>
      </c>
      <c r="V489" s="26" t="str">
        <f>IF(U489="", "", IF(COUNTIF($U$10:U488, U489)&gt;0, "", MAX($V$8:V488)+1))</f>
        <v/>
      </c>
      <c r="W489" s="26">
        <v>480</v>
      </c>
      <c r="X489" s="31" t="str">
        <f t="shared" si="92"/>
        <v/>
      </c>
      <c r="Y489" s="26" t="str">
        <f t="shared" si="93"/>
        <v/>
      </c>
      <c r="Z489" s="34" t="str">
        <f t="shared" si="94"/>
        <v/>
      </c>
      <c r="AA489" s="26" t="str">
        <f t="shared" si="95"/>
        <v/>
      </c>
      <c r="AC489" s="31" t="str">
        <f t="shared" si="96"/>
        <v/>
      </c>
      <c r="AE489" s="34" t="str">
        <f t="shared" si="97"/>
        <v/>
      </c>
      <c r="AF489" s="7" t="str">
        <f t="shared" si="98"/>
        <v/>
      </c>
      <c r="AG489" s="7" t="str">
        <f t="shared" si="99"/>
        <v/>
      </c>
      <c r="AH489" s="43" t="str">
        <f t="shared" si="100"/>
        <v/>
      </c>
      <c r="AJ489" s="26" t="str">
        <f>IF(B489="", "", IF(OR(M489=$AA$3, N489=$AA$3), MAX($AJ$9:AJ488)+1))</f>
        <v/>
      </c>
      <c r="AL489" s="26" t="str">
        <f t="shared" si="101"/>
        <v/>
      </c>
      <c r="AM489" s="59" t="str">
        <f t="shared" si="102"/>
        <v/>
      </c>
      <c r="AO489" s="26" t="str">
        <f t="shared" si="103"/>
        <v/>
      </c>
      <c r="AP489" s="26" t="str">
        <f>IFERROR(RANK(AO489, $AO$10:$AO$2509, 0)+COUNTIF($AO$10:AO489, AO489)-1, "")</f>
        <v/>
      </c>
    </row>
    <row r="490" spans="1:42" x14ac:dyDescent="0.25">
      <c r="A490" s="12"/>
      <c r="B490" s="14"/>
      <c r="C490" s="15"/>
      <c r="D490" s="79"/>
      <c r="E490" s="16"/>
      <c r="F490" s="15"/>
      <c r="G490" s="15"/>
      <c r="H490" s="15"/>
      <c r="I490" s="15"/>
      <c r="J490" s="15"/>
      <c r="K490" s="17"/>
      <c r="L490" s="17"/>
      <c r="M490" s="17"/>
      <c r="N490" s="17"/>
      <c r="O490" s="17"/>
      <c r="P490" s="17"/>
      <c r="Q490" s="15"/>
      <c r="R490" s="18"/>
      <c r="S490" s="12"/>
      <c r="U490" s="31" t="str">
        <f t="shared" si="91"/>
        <v/>
      </c>
      <c r="V490" s="26" t="str">
        <f>IF(U490="", "", IF(COUNTIF($U$10:U489, U490)&gt;0, "", MAX($V$8:V489)+1))</f>
        <v/>
      </c>
      <c r="W490" s="26">
        <v>481</v>
      </c>
      <c r="X490" s="31" t="str">
        <f t="shared" si="92"/>
        <v/>
      </c>
      <c r="Y490" s="26" t="str">
        <f t="shared" si="93"/>
        <v/>
      </c>
      <c r="Z490" s="34" t="str">
        <f t="shared" si="94"/>
        <v/>
      </c>
      <c r="AA490" s="26" t="str">
        <f t="shared" si="95"/>
        <v/>
      </c>
      <c r="AC490" s="31" t="str">
        <f t="shared" si="96"/>
        <v/>
      </c>
      <c r="AE490" s="34" t="str">
        <f t="shared" si="97"/>
        <v/>
      </c>
      <c r="AF490" s="7" t="str">
        <f t="shared" si="98"/>
        <v/>
      </c>
      <c r="AG490" s="7" t="str">
        <f t="shared" si="99"/>
        <v/>
      </c>
      <c r="AH490" s="43" t="str">
        <f t="shared" si="100"/>
        <v/>
      </c>
      <c r="AJ490" s="26" t="str">
        <f>IF(B490="", "", IF(OR(M490=$AA$3, N490=$AA$3), MAX($AJ$9:AJ489)+1))</f>
        <v/>
      </c>
      <c r="AL490" s="26" t="str">
        <f t="shared" si="101"/>
        <v/>
      </c>
      <c r="AM490" s="59" t="str">
        <f t="shared" si="102"/>
        <v/>
      </c>
      <c r="AO490" s="26" t="str">
        <f t="shared" si="103"/>
        <v/>
      </c>
      <c r="AP490" s="26" t="str">
        <f>IFERROR(RANK(AO490, $AO$10:$AO$2509, 0)+COUNTIF($AO$10:AO490, AO490)-1, "")</f>
        <v/>
      </c>
    </row>
    <row r="491" spans="1:42" x14ac:dyDescent="0.25">
      <c r="A491" s="12"/>
      <c r="B491" s="14"/>
      <c r="C491" s="15"/>
      <c r="D491" s="79"/>
      <c r="E491" s="16"/>
      <c r="F491" s="15"/>
      <c r="G491" s="15"/>
      <c r="H491" s="15"/>
      <c r="I491" s="15"/>
      <c r="J491" s="15"/>
      <c r="K491" s="17"/>
      <c r="L491" s="17"/>
      <c r="M491" s="17"/>
      <c r="N491" s="17"/>
      <c r="O491" s="17"/>
      <c r="P491" s="17"/>
      <c r="Q491" s="15"/>
      <c r="R491" s="18"/>
      <c r="S491" s="12"/>
      <c r="U491" s="31" t="str">
        <f t="shared" si="91"/>
        <v/>
      </c>
      <c r="V491" s="26" t="str">
        <f>IF(U491="", "", IF(COUNTIF($U$10:U490, U491)&gt;0, "", MAX($V$8:V490)+1))</f>
        <v/>
      </c>
      <c r="W491" s="26">
        <v>482</v>
      </c>
      <c r="X491" s="31" t="str">
        <f t="shared" si="92"/>
        <v/>
      </c>
      <c r="Y491" s="26" t="str">
        <f t="shared" si="93"/>
        <v/>
      </c>
      <c r="Z491" s="34" t="str">
        <f t="shared" si="94"/>
        <v/>
      </c>
      <c r="AA491" s="26" t="str">
        <f t="shared" si="95"/>
        <v/>
      </c>
      <c r="AC491" s="31" t="str">
        <f t="shared" si="96"/>
        <v/>
      </c>
      <c r="AE491" s="34" t="str">
        <f t="shared" si="97"/>
        <v/>
      </c>
      <c r="AF491" s="7" t="str">
        <f t="shared" si="98"/>
        <v/>
      </c>
      <c r="AG491" s="7" t="str">
        <f t="shared" si="99"/>
        <v/>
      </c>
      <c r="AH491" s="43" t="str">
        <f t="shared" si="100"/>
        <v/>
      </c>
      <c r="AJ491" s="26" t="str">
        <f>IF(B491="", "", IF(OR(M491=$AA$3, N491=$AA$3), MAX($AJ$9:AJ490)+1))</f>
        <v/>
      </c>
      <c r="AL491" s="26" t="str">
        <f t="shared" si="101"/>
        <v/>
      </c>
      <c r="AM491" s="59" t="str">
        <f t="shared" si="102"/>
        <v/>
      </c>
      <c r="AO491" s="26" t="str">
        <f t="shared" si="103"/>
        <v/>
      </c>
      <c r="AP491" s="26" t="str">
        <f>IFERROR(RANK(AO491, $AO$10:$AO$2509, 0)+COUNTIF($AO$10:AO491, AO491)-1, "")</f>
        <v/>
      </c>
    </row>
    <row r="492" spans="1:42" x14ac:dyDescent="0.25">
      <c r="A492" s="12"/>
      <c r="B492" s="14"/>
      <c r="C492" s="15"/>
      <c r="D492" s="79"/>
      <c r="E492" s="16"/>
      <c r="F492" s="15"/>
      <c r="G492" s="15"/>
      <c r="H492" s="15"/>
      <c r="I492" s="15"/>
      <c r="J492" s="15"/>
      <c r="K492" s="17"/>
      <c r="L492" s="17"/>
      <c r="M492" s="17"/>
      <c r="N492" s="17"/>
      <c r="O492" s="17"/>
      <c r="P492" s="17"/>
      <c r="Q492" s="15"/>
      <c r="R492" s="18"/>
      <c r="S492" s="12"/>
      <c r="U492" s="31" t="str">
        <f t="shared" si="91"/>
        <v/>
      </c>
      <c r="V492" s="26" t="str">
        <f>IF(U492="", "", IF(COUNTIF($U$10:U491, U492)&gt;0, "", MAX($V$8:V491)+1))</f>
        <v/>
      </c>
      <c r="W492" s="26">
        <v>483</v>
      </c>
      <c r="X492" s="31" t="str">
        <f t="shared" si="92"/>
        <v/>
      </c>
      <c r="Y492" s="26" t="str">
        <f t="shared" si="93"/>
        <v/>
      </c>
      <c r="Z492" s="34" t="str">
        <f t="shared" si="94"/>
        <v/>
      </c>
      <c r="AA492" s="26" t="str">
        <f t="shared" si="95"/>
        <v/>
      </c>
      <c r="AC492" s="31" t="str">
        <f t="shared" si="96"/>
        <v/>
      </c>
      <c r="AE492" s="34" t="str">
        <f t="shared" si="97"/>
        <v/>
      </c>
      <c r="AF492" s="7" t="str">
        <f t="shared" si="98"/>
        <v/>
      </c>
      <c r="AG492" s="7" t="str">
        <f t="shared" si="99"/>
        <v/>
      </c>
      <c r="AH492" s="43" t="str">
        <f t="shared" si="100"/>
        <v/>
      </c>
      <c r="AJ492" s="26" t="str">
        <f>IF(B492="", "", IF(OR(M492=$AA$3, N492=$AA$3), MAX($AJ$9:AJ491)+1))</f>
        <v/>
      </c>
      <c r="AL492" s="26" t="str">
        <f t="shared" si="101"/>
        <v/>
      </c>
      <c r="AM492" s="59" t="str">
        <f t="shared" si="102"/>
        <v/>
      </c>
      <c r="AO492" s="26" t="str">
        <f t="shared" si="103"/>
        <v/>
      </c>
      <c r="AP492" s="26" t="str">
        <f>IFERROR(RANK(AO492, $AO$10:$AO$2509, 0)+COUNTIF($AO$10:AO492, AO492)-1, "")</f>
        <v/>
      </c>
    </row>
    <row r="493" spans="1:42" x14ac:dyDescent="0.25">
      <c r="A493" s="12"/>
      <c r="B493" s="14"/>
      <c r="C493" s="15"/>
      <c r="D493" s="79"/>
      <c r="E493" s="16"/>
      <c r="F493" s="15"/>
      <c r="G493" s="15"/>
      <c r="H493" s="15"/>
      <c r="I493" s="15"/>
      <c r="J493" s="15"/>
      <c r="K493" s="17"/>
      <c r="L493" s="17"/>
      <c r="M493" s="17"/>
      <c r="N493" s="17"/>
      <c r="O493" s="17"/>
      <c r="P493" s="17"/>
      <c r="Q493" s="15"/>
      <c r="R493" s="18"/>
      <c r="S493" s="12"/>
      <c r="U493" s="31" t="str">
        <f t="shared" si="91"/>
        <v/>
      </c>
      <c r="V493" s="26" t="str">
        <f>IF(U493="", "", IF(COUNTIF($U$10:U492, U493)&gt;0, "", MAX($V$8:V492)+1))</f>
        <v/>
      </c>
      <c r="W493" s="26">
        <v>484</v>
      </c>
      <c r="X493" s="31" t="str">
        <f t="shared" si="92"/>
        <v/>
      </c>
      <c r="Y493" s="26" t="str">
        <f t="shared" si="93"/>
        <v/>
      </c>
      <c r="Z493" s="34" t="str">
        <f t="shared" si="94"/>
        <v/>
      </c>
      <c r="AA493" s="26" t="str">
        <f t="shared" si="95"/>
        <v/>
      </c>
      <c r="AC493" s="31" t="str">
        <f t="shared" si="96"/>
        <v/>
      </c>
      <c r="AE493" s="34" t="str">
        <f t="shared" si="97"/>
        <v/>
      </c>
      <c r="AF493" s="7" t="str">
        <f t="shared" si="98"/>
        <v/>
      </c>
      <c r="AG493" s="7" t="str">
        <f t="shared" si="99"/>
        <v/>
      </c>
      <c r="AH493" s="43" t="str">
        <f t="shared" si="100"/>
        <v/>
      </c>
      <c r="AJ493" s="26" t="str">
        <f>IF(B493="", "", IF(OR(M493=$AA$3, N493=$AA$3), MAX($AJ$9:AJ492)+1))</f>
        <v/>
      </c>
      <c r="AL493" s="26" t="str">
        <f t="shared" si="101"/>
        <v/>
      </c>
      <c r="AM493" s="59" t="str">
        <f t="shared" si="102"/>
        <v/>
      </c>
      <c r="AO493" s="26" t="str">
        <f t="shared" si="103"/>
        <v/>
      </c>
      <c r="AP493" s="26" t="str">
        <f>IFERROR(RANK(AO493, $AO$10:$AO$2509, 0)+COUNTIF($AO$10:AO493, AO493)-1, "")</f>
        <v/>
      </c>
    </row>
    <row r="494" spans="1:42" x14ac:dyDescent="0.25">
      <c r="A494" s="12"/>
      <c r="B494" s="14"/>
      <c r="C494" s="15"/>
      <c r="D494" s="79"/>
      <c r="E494" s="16"/>
      <c r="F494" s="15"/>
      <c r="G494" s="15"/>
      <c r="H494" s="15"/>
      <c r="I494" s="15"/>
      <c r="J494" s="15"/>
      <c r="K494" s="17"/>
      <c r="L494" s="17"/>
      <c r="M494" s="17"/>
      <c r="N494" s="17"/>
      <c r="O494" s="17"/>
      <c r="P494" s="17"/>
      <c r="Q494" s="15"/>
      <c r="R494" s="18"/>
      <c r="S494" s="12"/>
      <c r="U494" s="31" t="str">
        <f t="shared" si="91"/>
        <v/>
      </c>
      <c r="V494" s="26" t="str">
        <f>IF(U494="", "", IF(COUNTIF($U$10:U493, U494)&gt;0, "", MAX($V$8:V493)+1))</f>
        <v/>
      </c>
      <c r="W494" s="26">
        <v>485</v>
      </c>
      <c r="X494" s="31" t="str">
        <f t="shared" si="92"/>
        <v/>
      </c>
      <c r="Y494" s="26" t="str">
        <f t="shared" si="93"/>
        <v/>
      </c>
      <c r="Z494" s="34" t="str">
        <f t="shared" si="94"/>
        <v/>
      </c>
      <c r="AA494" s="26" t="str">
        <f t="shared" si="95"/>
        <v/>
      </c>
      <c r="AC494" s="31" t="str">
        <f t="shared" si="96"/>
        <v/>
      </c>
      <c r="AE494" s="34" t="str">
        <f t="shared" si="97"/>
        <v/>
      </c>
      <c r="AF494" s="7" t="str">
        <f t="shared" si="98"/>
        <v/>
      </c>
      <c r="AG494" s="7" t="str">
        <f t="shared" si="99"/>
        <v/>
      </c>
      <c r="AH494" s="43" t="str">
        <f t="shared" si="100"/>
        <v/>
      </c>
      <c r="AJ494" s="26" t="str">
        <f>IF(B494="", "", IF(OR(M494=$AA$3, N494=$AA$3), MAX($AJ$9:AJ493)+1))</f>
        <v/>
      </c>
      <c r="AL494" s="26" t="str">
        <f t="shared" si="101"/>
        <v/>
      </c>
      <c r="AM494" s="59" t="str">
        <f t="shared" si="102"/>
        <v/>
      </c>
      <c r="AO494" s="26" t="str">
        <f t="shared" si="103"/>
        <v/>
      </c>
      <c r="AP494" s="26" t="str">
        <f>IFERROR(RANK(AO494, $AO$10:$AO$2509, 0)+COUNTIF($AO$10:AO494, AO494)-1, "")</f>
        <v/>
      </c>
    </row>
    <row r="495" spans="1:42" x14ac:dyDescent="0.25">
      <c r="A495" s="12"/>
      <c r="B495" s="14"/>
      <c r="C495" s="15"/>
      <c r="D495" s="79"/>
      <c r="E495" s="16"/>
      <c r="F495" s="15"/>
      <c r="G495" s="15"/>
      <c r="H495" s="15"/>
      <c r="I495" s="15"/>
      <c r="J495" s="15"/>
      <c r="K495" s="17"/>
      <c r="L495" s="17"/>
      <c r="M495" s="17"/>
      <c r="N495" s="17"/>
      <c r="O495" s="17"/>
      <c r="P495" s="17"/>
      <c r="Q495" s="15"/>
      <c r="R495" s="18"/>
      <c r="S495" s="12"/>
      <c r="U495" s="31" t="str">
        <f t="shared" si="91"/>
        <v/>
      </c>
      <c r="V495" s="26" t="str">
        <f>IF(U495="", "", IF(COUNTIF($U$10:U494, U495)&gt;0, "", MAX($V$8:V494)+1))</f>
        <v/>
      </c>
      <c r="W495" s="26">
        <v>486</v>
      </c>
      <c r="X495" s="31" t="str">
        <f t="shared" si="92"/>
        <v/>
      </c>
      <c r="Y495" s="26" t="str">
        <f t="shared" si="93"/>
        <v/>
      </c>
      <c r="Z495" s="34" t="str">
        <f t="shared" si="94"/>
        <v/>
      </c>
      <c r="AA495" s="26" t="str">
        <f t="shared" si="95"/>
        <v/>
      </c>
      <c r="AC495" s="31" t="str">
        <f t="shared" si="96"/>
        <v/>
      </c>
      <c r="AE495" s="34" t="str">
        <f t="shared" si="97"/>
        <v/>
      </c>
      <c r="AF495" s="7" t="str">
        <f t="shared" si="98"/>
        <v/>
      </c>
      <c r="AG495" s="7" t="str">
        <f t="shared" si="99"/>
        <v/>
      </c>
      <c r="AH495" s="43" t="str">
        <f t="shared" si="100"/>
        <v/>
      </c>
      <c r="AJ495" s="26" t="str">
        <f>IF(B495="", "", IF(OR(M495=$AA$3, N495=$AA$3), MAX($AJ$9:AJ494)+1))</f>
        <v/>
      </c>
      <c r="AL495" s="26" t="str">
        <f t="shared" si="101"/>
        <v/>
      </c>
      <c r="AM495" s="59" t="str">
        <f t="shared" si="102"/>
        <v/>
      </c>
      <c r="AO495" s="26" t="str">
        <f t="shared" si="103"/>
        <v/>
      </c>
      <c r="AP495" s="26" t="str">
        <f>IFERROR(RANK(AO495, $AO$10:$AO$2509, 0)+COUNTIF($AO$10:AO495, AO495)-1, "")</f>
        <v/>
      </c>
    </row>
    <row r="496" spans="1:42" x14ac:dyDescent="0.25">
      <c r="A496" s="12"/>
      <c r="B496" s="14"/>
      <c r="C496" s="15"/>
      <c r="D496" s="79"/>
      <c r="E496" s="16"/>
      <c r="F496" s="15"/>
      <c r="G496" s="15"/>
      <c r="H496" s="15"/>
      <c r="I496" s="15"/>
      <c r="J496" s="15"/>
      <c r="K496" s="17"/>
      <c r="L496" s="17"/>
      <c r="M496" s="17"/>
      <c r="N496" s="17"/>
      <c r="O496" s="17"/>
      <c r="P496" s="17"/>
      <c r="Q496" s="15"/>
      <c r="R496" s="18"/>
      <c r="S496" s="12"/>
      <c r="U496" s="31" t="str">
        <f t="shared" si="91"/>
        <v/>
      </c>
      <c r="V496" s="26" t="str">
        <f>IF(U496="", "", IF(COUNTIF($U$10:U495, U496)&gt;0, "", MAX($V$8:V495)+1))</f>
        <v/>
      </c>
      <c r="W496" s="26">
        <v>487</v>
      </c>
      <c r="X496" s="31" t="str">
        <f t="shared" si="92"/>
        <v/>
      </c>
      <c r="Y496" s="26" t="str">
        <f t="shared" si="93"/>
        <v/>
      </c>
      <c r="Z496" s="34" t="str">
        <f t="shared" si="94"/>
        <v/>
      </c>
      <c r="AA496" s="26" t="str">
        <f t="shared" si="95"/>
        <v/>
      </c>
      <c r="AC496" s="31" t="str">
        <f t="shared" si="96"/>
        <v/>
      </c>
      <c r="AE496" s="34" t="str">
        <f t="shared" si="97"/>
        <v/>
      </c>
      <c r="AF496" s="7" t="str">
        <f t="shared" si="98"/>
        <v/>
      </c>
      <c r="AG496" s="7" t="str">
        <f t="shared" si="99"/>
        <v/>
      </c>
      <c r="AH496" s="43" t="str">
        <f t="shared" si="100"/>
        <v/>
      </c>
      <c r="AJ496" s="26" t="str">
        <f>IF(B496="", "", IF(OR(M496=$AA$3, N496=$AA$3), MAX($AJ$9:AJ495)+1))</f>
        <v/>
      </c>
      <c r="AL496" s="26" t="str">
        <f t="shared" si="101"/>
        <v/>
      </c>
      <c r="AM496" s="59" t="str">
        <f t="shared" si="102"/>
        <v/>
      </c>
      <c r="AO496" s="26" t="str">
        <f t="shared" si="103"/>
        <v/>
      </c>
      <c r="AP496" s="26" t="str">
        <f>IFERROR(RANK(AO496, $AO$10:$AO$2509, 0)+COUNTIF($AO$10:AO496, AO496)-1, "")</f>
        <v/>
      </c>
    </row>
    <row r="497" spans="1:42" x14ac:dyDescent="0.25">
      <c r="A497" s="12"/>
      <c r="B497" s="14"/>
      <c r="C497" s="15"/>
      <c r="D497" s="79"/>
      <c r="E497" s="16"/>
      <c r="F497" s="15"/>
      <c r="G497" s="15"/>
      <c r="H497" s="15"/>
      <c r="I497" s="15"/>
      <c r="J497" s="15"/>
      <c r="K497" s="17"/>
      <c r="L497" s="17"/>
      <c r="M497" s="17"/>
      <c r="N497" s="17"/>
      <c r="O497" s="17"/>
      <c r="P497" s="17"/>
      <c r="Q497" s="15"/>
      <c r="R497" s="18"/>
      <c r="S497" s="12"/>
      <c r="U497" s="31" t="str">
        <f t="shared" si="91"/>
        <v/>
      </c>
      <c r="V497" s="26" t="str">
        <f>IF(U497="", "", IF(COUNTIF($U$10:U496, U497)&gt;0, "", MAX($V$8:V496)+1))</f>
        <v/>
      </c>
      <c r="W497" s="26">
        <v>488</v>
      </c>
      <c r="X497" s="31" t="str">
        <f t="shared" si="92"/>
        <v/>
      </c>
      <c r="Y497" s="26" t="str">
        <f t="shared" si="93"/>
        <v/>
      </c>
      <c r="Z497" s="34" t="str">
        <f t="shared" si="94"/>
        <v/>
      </c>
      <c r="AA497" s="26" t="str">
        <f t="shared" si="95"/>
        <v/>
      </c>
      <c r="AC497" s="31" t="str">
        <f t="shared" si="96"/>
        <v/>
      </c>
      <c r="AE497" s="34" t="str">
        <f t="shared" si="97"/>
        <v/>
      </c>
      <c r="AF497" s="7" t="str">
        <f t="shared" si="98"/>
        <v/>
      </c>
      <c r="AG497" s="7" t="str">
        <f t="shared" si="99"/>
        <v/>
      </c>
      <c r="AH497" s="43" t="str">
        <f t="shared" si="100"/>
        <v/>
      </c>
      <c r="AJ497" s="26" t="str">
        <f>IF(B497="", "", IF(OR(M497=$AA$3, N497=$AA$3), MAX($AJ$9:AJ496)+1))</f>
        <v/>
      </c>
      <c r="AL497" s="26" t="str">
        <f t="shared" si="101"/>
        <v/>
      </c>
      <c r="AM497" s="59" t="str">
        <f t="shared" si="102"/>
        <v/>
      </c>
      <c r="AO497" s="26" t="str">
        <f t="shared" si="103"/>
        <v/>
      </c>
      <c r="AP497" s="26" t="str">
        <f>IFERROR(RANK(AO497, $AO$10:$AO$2509, 0)+COUNTIF($AO$10:AO497, AO497)-1, "")</f>
        <v/>
      </c>
    </row>
    <row r="498" spans="1:42" x14ac:dyDescent="0.25">
      <c r="A498" s="12"/>
      <c r="B498" s="14"/>
      <c r="C498" s="15"/>
      <c r="D498" s="79"/>
      <c r="E498" s="16"/>
      <c r="F498" s="15"/>
      <c r="G498" s="15"/>
      <c r="H498" s="15"/>
      <c r="I498" s="15"/>
      <c r="J498" s="15"/>
      <c r="K498" s="17"/>
      <c r="L498" s="17"/>
      <c r="M498" s="17"/>
      <c r="N498" s="17"/>
      <c r="O498" s="17"/>
      <c r="P498" s="17"/>
      <c r="Q498" s="15"/>
      <c r="R498" s="18"/>
      <c r="S498" s="12"/>
      <c r="U498" s="31" t="str">
        <f t="shared" si="91"/>
        <v/>
      </c>
      <c r="V498" s="26" t="str">
        <f>IF(U498="", "", IF(COUNTIF($U$10:U497, U498)&gt;0, "", MAX($V$8:V497)+1))</f>
        <v/>
      </c>
      <c r="W498" s="26">
        <v>489</v>
      </c>
      <c r="X498" s="31" t="str">
        <f t="shared" si="92"/>
        <v/>
      </c>
      <c r="Y498" s="26" t="str">
        <f t="shared" si="93"/>
        <v/>
      </c>
      <c r="Z498" s="34" t="str">
        <f t="shared" si="94"/>
        <v/>
      </c>
      <c r="AA498" s="26" t="str">
        <f t="shared" si="95"/>
        <v/>
      </c>
      <c r="AC498" s="31" t="str">
        <f t="shared" si="96"/>
        <v/>
      </c>
      <c r="AE498" s="34" t="str">
        <f t="shared" si="97"/>
        <v/>
      </c>
      <c r="AF498" s="7" t="str">
        <f t="shared" si="98"/>
        <v/>
      </c>
      <c r="AG498" s="7" t="str">
        <f t="shared" si="99"/>
        <v/>
      </c>
      <c r="AH498" s="43" t="str">
        <f t="shared" si="100"/>
        <v/>
      </c>
      <c r="AJ498" s="26" t="str">
        <f>IF(B498="", "", IF(OR(M498=$AA$3, N498=$AA$3), MAX($AJ$9:AJ497)+1))</f>
        <v/>
      </c>
      <c r="AL498" s="26" t="str">
        <f t="shared" si="101"/>
        <v/>
      </c>
      <c r="AM498" s="59" t="str">
        <f t="shared" si="102"/>
        <v/>
      </c>
      <c r="AO498" s="26" t="str">
        <f t="shared" si="103"/>
        <v/>
      </c>
      <c r="AP498" s="26" t="str">
        <f>IFERROR(RANK(AO498, $AO$10:$AO$2509, 0)+COUNTIF($AO$10:AO498, AO498)-1, "")</f>
        <v/>
      </c>
    </row>
    <row r="499" spans="1:42" x14ac:dyDescent="0.25">
      <c r="A499" s="12"/>
      <c r="B499" s="14"/>
      <c r="C499" s="15"/>
      <c r="D499" s="79"/>
      <c r="E499" s="16"/>
      <c r="F499" s="15"/>
      <c r="G499" s="15"/>
      <c r="H499" s="15"/>
      <c r="I499" s="15"/>
      <c r="J499" s="15"/>
      <c r="K499" s="17"/>
      <c r="L499" s="17"/>
      <c r="M499" s="17"/>
      <c r="N499" s="17"/>
      <c r="O499" s="17"/>
      <c r="P499" s="17"/>
      <c r="Q499" s="15"/>
      <c r="R499" s="18"/>
      <c r="S499" s="12"/>
      <c r="U499" s="31" t="str">
        <f t="shared" si="91"/>
        <v/>
      </c>
      <c r="V499" s="26" t="str">
        <f>IF(U499="", "", IF(COUNTIF($U$10:U498, U499)&gt;0, "", MAX($V$8:V498)+1))</f>
        <v/>
      </c>
      <c r="W499" s="26">
        <v>490</v>
      </c>
      <c r="X499" s="31" t="str">
        <f t="shared" si="92"/>
        <v/>
      </c>
      <c r="Y499" s="26" t="str">
        <f t="shared" si="93"/>
        <v/>
      </c>
      <c r="Z499" s="34" t="str">
        <f t="shared" si="94"/>
        <v/>
      </c>
      <c r="AA499" s="26" t="str">
        <f t="shared" si="95"/>
        <v/>
      </c>
      <c r="AC499" s="31" t="str">
        <f t="shared" si="96"/>
        <v/>
      </c>
      <c r="AE499" s="34" t="str">
        <f t="shared" si="97"/>
        <v/>
      </c>
      <c r="AF499" s="7" t="str">
        <f t="shared" si="98"/>
        <v/>
      </c>
      <c r="AG499" s="7" t="str">
        <f t="shared" si="99"/>
        <v/>
      </c>
      <c r="AH499" s="43" t="str">
        <f t="shared" si="100"/>
        <v/>
      </c>
      <c r="AJ499" s="26" t="str">
        <f>IF(B499="", "", IF(OR(M499=$AA$3, N499=$AA$3), MAX($AJ$9:AJ498)+1))</f>
        <v/>
      </c>
      <c r="AL499" s="26" t="str">
        <f t="shared" si="101"/>
        <v/>
      </c>
      <c r="AM499" s="59" t="str">
        <f t="shared" si="102"/>
        <v/>
      </c>
      <c r="AO499" s="26" t="str">
        <f t="shared" si="103"/>
        <v/>
      </c>
      <c r="AP499" s="26" t="str">
        <f>IFERROR(RANK(AO499, $AO$10:$AO$2509, 0)+COUNTIF($AO$10:AO499, AO499)-1, "")</f>
        <v/>
      </c>
    </row>
    <row r="500" spans="1:42" x14ac:dyDescent="0.25">
      <c r="A500" s="12"/>
      <c r="B500" s="14"/>
      <c r="C500" s="15"/>
      <c r="D500" s="79"/>
      <c r="E500" s="16"/>
      <c r="F500" s="15"/>
      <c r="G500" s="15"/>
      <c r="H500" s="15"/>
      <c r="I500" s="15"/>
      <c r="J500" s="15"/>
      <c r="K500" s="17"/>
      <c r="L500" s="17"/>
      <c r="M500" s="17"/>
      <c r="N500" s="17"/>
      <c r="O500" s="17"/>
      <c r="P500" s="17"/>
      <c r="Q500" s="15"/>
      <c r="R500" s="18"/>
      <c r="S500" s="12"/>
      <c r="U500" s="31" t="str">
        <f t="shared" si="91"/>
        <v/>
      </c>
      <c r="V500" s="26" t="str">
        <f>IF(U500="", "", IF(COUNTIF($U$10:U499, U500)&gt;0, "", MAX($V$8:V499)+1))</f>
        <v/>
      </c>
      <c r="W500" s="26">
        <v>491</v>
      </c>
      <c r="X500" s="31" t="str">
        <f t="shared" si="92"/>
        <v/>
      </c>
      <c r="Y500" s="26" t="str">
        <f t="shared" si="93"/>
        <v/>
      </c>
      <c r="Z500" s="34" t="str">
        <f t="shared" si="94"/>
        <v/>
      </c>
      <c r="AA500" s="26" t="str">
        <f t="shared" si="95"/>
        <v/>
      </c>
      <c r="AC500" s="31" t="str">
        <f t="shared" si="96"/>
        <v/>
      </c>
      <c r="AE500" s="34" t="str">
        <f t="shared" si="97"/>
        <v/>
      </c>
      <c r="AF500" s="7" t="str">
        <f t="shared" si="98"/>
        <v/>
      </c>
      <c r="AG500" s="7" t="str">
        <f t="shared" si="99"/>
        <v/>
      </c>
      <c r="AH500" s="43" t="str">
        <f t="shared" si="100"/>
        <v/>
      </c>
      <c r="AJ500" s="26" t="str">
        <f>IF(B500="", "", IF(OR(M500=$AA$3, N500=$AA$3), MAX($AJ$9:AJ499)+1))</f>
        <v/>
      </c>
      <c r="AL500" s="26" t="str">
        <f t="shared" si="101"/>
        <v/>
      </c>
      <c r="AM500" s="59" t="str">
        <f t="shared" si="102"/>
        <v/>
      </c>
      <c r="AO500" s="26" t="str">
        <f t="shared" si="103"/>
        <v/>
      </c>
      <c r="AP500" s="26" t="str">
        <f>IFERROR(RANK(AO500, $AO$10:$AO$2509, 0)+COUNTIF($AO$10:AO500, AO500)-1, "")</f>
        <v/>
      </c>
    </row>
    <row r="501" spans="1:42" x14ac:dyDescent="0.25">
      <c r="A501" s="12"/>
      <c r="B501" s="14"/>
      <c r="C501" s="15"/>
      <c r="D501" s="79"/>
      <c r="E501" s="16"/>
      <c r="F501" s="15"/>
      <c r="G501" s="15"/>
      <c r="H501" s="15"/>
      <c r="I501" s="15"/>
      <c r="J501" s="15"/>
      <c r="K501" s="17"/>
      <c r="L501" s="17"/>
      <c r="M501" s="17"/>
      <c r="N501" s="17"/>
      <c r="O501" s="17"/>
      <c r="P501" s="17"/>
      <c r="Q501" s="15"/>
      <c r="R501" s="18"/>
      <c r="S501" s="12"/>
      <c r="U501" s="31" t="str">
        <f t="shared" si="91"/>
        <v/>
      </c>
      <c r="V501" s="26" t="str">
        <f>IF(U501="", "", IF(COUNTIF($U$10:U500, U501)&gt;0, "", MAX($V$8:V500)+1))</f>
        <v/>
      </c>
      <c r="W501" s="26">
        <v>492</v>
      </c>
      <c r="X501" s="31" t="str">
        <f t="shared" si="92"/>
        <v/>
      </c>
      <c r="Y501" s="26" t="str">
        <f t="shared" si="93"/>
        <v/>
      </c>
      <c r="Z501" s="34" t="str">
        <f t="shared" si="94"/>
        <v/>
      </c>
      <c r="AA501" s="26" t="str">
        <f t="shared" si="95"/>
        <v/>
      </c>
      <c r="AC501" s="31" t="str">
        <f t="shared" si="96"/>
        <v/>
      </c>
      <c r="AE501" s="34" t="str">
        <f t="shared" si="97"/>
        <v/>
      </c>
      <c r="AF501" s="7" t="str">
        <f t="shared" si="98"/>
        <v/>
      </c>
      <c r="AG501" s="7" t="str">
        <f t="shared" si="99"/>
        <v/>
      </c>
      <c r="AH501" s="43" t="str">
        <f t="shared" si="100"/>
        <v/>
      </c>
      <c r="AJ501" s="26" t="str">
        <f>IF(B501="", "", IF(OR(M501=$AA$3, N501=$AA$3), MAX($AJ$9:AJ500)+1))</f>
        <v/>
      </c>
      <c r="AL501" s="26" t="str">
        <f t="shared" si="101"/>
        <v/>
      </c>
      <c r="AM501" s="59" t="str">
        <f t="shared" si="102"/>
        <v/>
      </c>
      <c r="AO501" s="26" t="str">
        <f t="shared" si="103"/>
        <v/>
      </c>
      <c r="AP501" s="26" t="str">
        <f>IFERROR(RANK(AO501, $AO$10:$AO$2509, 0)+COUNTIF($AO$10:AO501, AO501)-1, "")</f>
        <v/>
      </c>
    </row>
    <row r="502" spans="1:42" x14ac:dyDescent="0.25">
      <c r="A502" s="12"/>
      <c r="B502" s="14"/>
      <c r="C502" s="15"/>
      <c r="D502" s="79"/>
      <c r="E502" s="16"/>
      <c r="F502" s="15"/>
      <c r="G502" s="15"/>
      <c r="H502" s="15"/>
      <c r="I502" s="15"/>
      <c r="J502" s="15"/>
      <c r="K502" s="17"/>
      <c r="L502" s="17"/>
      <c r="M502" s="17"/>
      <c r="N502" s="17"/>
      <c r="O502" s="17"/>
      <c r="P502" s="17"/>
      <c r="Q502" s="15"/>
      <c r="R502" s="18"/>
      <c r="S502" s="12"/>
      <c r="U502" s="31" t="str">
        <f t="shared" si="91"/>
        <v/>
      </c>
      <c r="V502" s="26" t="str">
        <f>IF(U502="", "", IF(COUNTIF($U$10:U501, U502)&gt;0, "", MAX($V$8:V501)+1))</f>
        <v/>
      </c>
      <c r="W502" s="26">
        <v>493</v>
      </c>
      <c r="X502" s="31" t="str">
        <f t="shared" si="92"/>
        <v/>
      </c>
      <c r="Y502" s="26" t="str">
        <f t="shared" si="93"/>
        <v/>
      </c>
      <c r="Z502" s="34" t="str">
        <f t="shared" si="94"/>
        <v/>
      </c>
      <c r="AA502" s="26" t="str">
        <f t="shared" si="95"/>
        <v/>
      </c>
      <c r="AC502" s="31" t="str">
        <f t="shared" si="96"/>
        <v/>
      </c>
      <c r="AE502" s="34" t="str">
        <f t="shared" si="97"/>
        <v/>
      </c>
      <c r="AF502" s="7" t="str">
        <f t="shared" si="98"/>
        <v/>
      </c>
      <c r="AG502" s="7" t="str">
        <f t="shared" si="99"/>
        <v/>
      </c>
      <c r="AH502" s="43" t="str">
        <f t="shared" si="100"/>
        <v/>
      </c>
      <c r="AJ502" s="26" t="str">
        <f>IF(B502="", "", IF(OR(M502=$AA$3, N502=$AA$3), MAX($AJ$9:AJ501)+1))</f>
        <v/>
      </c>
      <c r="AL502" s="26" t="str">
        <f t="shared" si="101"/>
        <v/>
      </c>
      <c r="AM502" s="59" t="str">
        <f t="shared" si="102"/>
        <v/>
      </c>
      <c r="AO502" s="26" t="str">
        <f t="shared" si="103"/>
        <v/>
      </c>
      <c r="AP502" s="26" t="str">
        <f>IFERROR(RANK(AO502, $AO$10:$AO$2509, 0)+COUNTIF($AO$10:AO502, AO502)-1, "")</f>
        <v/>
      </c>
    </row>
    <row r="503" spans="1:42" x14ac:dyDescent="0.25">
      <c r="A503" s="12"/>
      <c r="B503" s="14"/>
      <c r="C503" s="15"/>
      <c r="D503" s="79"/>
      <c r="E503" s="16"/>
      <c r="F503" s="15"/>
      <c r="G503" s="15"/>
      <c r="H503" s="15"/>
      <c r="I503" s="15"/>
      <c r="J503" s="15"/>
      <c r="K503" s="17"/>
      <c r="L503" s="17"/>
      <c r="M503" s="17"/>
      <c r="N503" s="17"/>
      <c r="O503" s="17"/>
      <c r="P503" s="17"/>
      <c r="Q503" s="15"/>
      <c r="R503" s="18"/>
      <c r="S503" s="12"/>
      <c r="U503" s="31" t="str">
        <f t="shared" si="91"/>
        <v/>
      </c>
      <c r="V503" s="26" t="str">
        <f>IF(U503="", "", IF(COUNTIF($U$10:U502, U503)&gt;0, "", MAX($V$8:V502)+1))</f>
        <v/>
      </c>
      <c r="W503" s="26">
        <v>494</v>
      </c>
      <c r="X503" s="31" t="str">
        <f t="shared" si="92"/>
        <v/>
      </c>
      <c r="Y503" s="26" t="str">
        <f t="shared" si="93"/>
        <v/>
      </c>
      <c r="Z503" s="34" t="str">
        <f t="shared" si="94"/>
        <v/>
      </c>
      <c r="AA503" s="26" t="str">
        <f t="shared" si="95"/>
        <v/>
      </c>
      <c r="AC503" s="31" t="str">
        <f t="shared" si="96"/>
        <v/>
      </c>
      <c r="AE503" s="34" t="str">
        <f t="shared" si="97"/>
        <v/>
      </c>
      <c r="AF503" s="7" t="str">
        <f t="shared" si="98"/>
        <v/>
      </c>
      <c r="AG503" s="7" t="str">
        <f t="shared" si="99"/>
        <v/>
      </c>
      <c r="AH503" s="43" t="str">
        <f t="shared" si="100"/>
        <v/>
      </c>
      <c r="AJ503" s="26" t="str">
        <f>IF(B503="", "", IF(OR(M503=$AA$3, N503=$AA$3), MAX($AJ$9:AJ502)+1))</f>
        <v/>
      </c>
      <c r="AL503" s="26" t="str">
        <f t="shared" si="101"/>
        <v/>
      </c>
      <c r="AM503" s="59" t="str">
        <f t="shared" si="102"/>
        <v/>
      </c>
      <c r="AO503" s="26" t="str">
        <f t="shared" si="103"/>
        <v/>
      </c>
      <c r="AP503" s="26" t="str">
        <f>IFERROR(RANK(AO503, $AO$10:$AO$2509, 0)+COUNTIF($AO$10:AO503, AO503)-1, "")</f>
        <v/>
      </c>
    </row>
    <row r="504" spans="1:42" x14ac:dyDescent="0.25">
      <c r="A504" s="12"/>
      <c r="B504" s="14"/>
      <c r="C504" s="15"/>
      <c r="D504" s="79"/>
      <c r="E504" s="16"/>
      <c r="F504" s="15"/>
      <c r="G504" s="15"/>
      <c r="H504" s="15"/>
      <c r="I504" s="15"/>
      <c r="J504" s="15"/>
      <c r="K504" s="17"/>
      <c r="L504" s="17"/>
      <c r="M504" s="17"/>
      <c r="N504" s="17"/>
      <c r="O504" s="17"/>
      <c r="P504" s="17"/>
      <c r="Q504" s="15"/>
      <c r="R504" s="18"/>
      <c r="S504" s="12"/>
      <c r="U504" s="31" t="str">
        <f t="shared" si="91"/>
        <v/>
      </c>
      <c r="V504" s="26" t="str">
        <f>IF(U504="", "", IF(COUNTIF($U$10:U503, U504)&gt;0, "", MAX($V$8:V503)+1))</f>
        <v/>
      </c>
      <c r="W504" s="26">
        <v>495</v>
      </c>
      <c r="X504" s="31" t="str">
        <f t="shared" si="92"/>
        <v/>
      </c>
      <c r="Y504" s="26" t="str">
        <f t="shared" si="93"/>
        <v/>
      </c>
      <c r="Z504" s="34" t="str">
        <f t="shared" si="94"/>
        <v/>
      </c>
      <c r="AA504" s="26" t="str">
        <f t="shared" si="95"/>
        <v/>
      </c>
      <c r="AC504" s="31" t="str">
        <f t="shared" si="96"/>
        <v/>
      </c>
      <c r="AE504" s="34" t="str">
        <f t="shared" si="97"/>
        <v/>
      </c>
      <c r="AF504" s="7" t="str">
        <f t="shared" si="98"/>
        <v/>
      </c>
      <c r="AG504" s="7" t="str">
        <f t="shared" si="99"/>
        <v/>
      </c>
      <c r="AH504" s="43" t="str">
        <f t="shared" si="100"/>
        <v/>
      </c>
      <c r="AJ504" s="26" t="str">
        <f>IF(B504="", "", IF(OR(M504=$AA$3, N504=$AA$3), MAX($AJ$9:AJ503)+1))</f>
        <v/>
      </c>
      <c r="AL504" s="26" t="str">
        <f t="shared" si="101"/>
        <v/>
      </c>
      <c r="AM504" s="59" t="str">
        <f t="shared" si="102"/>
        <v/>
      </c>
      <c r="AO504" s="26" t="str">
        <f t="shared" si="103"/>
        <v/>
      </c>
      <c r="AP504" s="26" t="str">
        <f>IFERROR(RANK(AO504, $AO$10:$AO$2509, 0)+COUNTIF($AO$10:AO504, AO504)-1, "")</f>
        <v/>
      </c>
    </row>
    <row r="505" spans="1:42" x14ac:dyDescent="0.25">
      <c r="A505" s="12"/>
      <c r="B505" s="14"/>
      <c r="C505" s="15"/>
      <c r="D505" s="79"/>
      <c r="E505" s="16"/>
      <c r="F505" s="15"/>
      <c r="G505" s="15"/>
      <c r="H505" s="15"/>
      <c r="I505" s="15"/>
      <c r="J505" s="15"/>
      <c r="K505" s="17"/>
      <c r="L505" s="17"/>
      <c r="M505" s="17"/>
      <c r="N505" s="17"/>
      <c r="O505" s="17"/>
      <c r="P505" s="17"/>
      <c r="Q505" s="15"/>
      <c r="R505" s="18"/>
      <c r="S505" s="12"/>
      <c r="U505" s="31" t="str">
        <f t="shared" si="91"/>
        <v/>
      </c>
      <c r="V505" s="26" t="str">
        <f>IF(U505="", "", IF(COUNTIF($U$10:U504, U505)&gt;0, "", MAX($V$8:V504)+1))</f>
        <v/>
      </c>
      <c r="W505" s="26">
        <v>496</v>
      </c>
      <c r="X505" s="31" t="str">
        <f t="shared" si="92"/>
        <v/>
      </c>
      <c r="Y505" s="26" t="str">
        <f t="shared" si="93"/>
        <v/>
      </c>
      <c r="Z505" s="34" t="str">
        <f t="shared" si="94"/>
        <v/>
      </c>
      <c r="AA505" s="26" t="str">
        <f t="shared" si="95"/>
        <v/>
      </c>
      <c r="AC505" s="31" t="str">
        <f t="shared" si="96"/>
        <v/>
      </c>
      <c r="AE505" s="34" t="str">
        <f t="shared" si="97"/>
        <v/>
      </c>
      <c r="AF505" s="7" t="str">
        <f t="shared" si="98"/>
        <v/>
      </c>
      <c r="AG505" s="7" t="str">
        <f t="shared" si="99"/>
        <v/>
      </c>
      <c r="AH505" s="43" t="str">
        <f t="shared" si="100"/>
        <v/>
      </c>
      <c r="AJ505" s="26" t="str">
        <f>IF(B505="", "", IF(OR(M505=$AA$3, N505=$AA$3), MAX($AJ$9:AJ504)+1))</f>
        <v/>
      </c>
      <c r="AL505" s="26" t="str">
        <f t="shared" si="101"/>
        <v/>
      </c>
      <c r="AM505" s="59" t="str">
        <f t="shared" si="102"/>
        <v/>
      </c>
      <c r="AO505" s="26" t="str">
        <f t="shared" si="103"/>
        <v/>
      </c>
      <c r="AP505" s="26" t="str">
        <f>IFERROR(RANK(AO505, $AO$10:$AO$2509, 0)+COUNTIF($AO$10:AO505, AO505)-1, "")</f>
        <v/>
      </c>
    </row>
    <row r="506" spans="1:42" x14ac:dyDescent="0.25">
      <c r="A506" s="12"/>
      <c r="B506" s="14"/>
      <c r="C506" s="15"/>
      <c r="D506" s="79"/>
      <c r="E506" s="16"/>
      <c r="F506" s="15"/>
      <c r="G506" s="15"/>
      <c r="H506" s="15"/>
      <c r="I506" s="15"/>
      <c r="J506" s="15"/>
      <c r="K506" s="17"/>
      <c r="L506" s="17"/>
      <c r="M506" s="17"/>
      <c r="N506" s="17"/>
      <c r="O506" s="17"/>
      <c r="P506" s="17"/>
      <c r="Q506" s="15"/>
      <c r="R506" s="18"/>
      <c r="S506" s="12"/>
      <c r="U506" s="31" t="str">
        <f t="shared" si="91"/>
        <v/>
      </c>
      <c r="V506" s="26" t="str">
        <f>IF(U506="", "", IF(COUNTIF($U$10:U505, U506)&gt;0, "", MAX($V$8:V505)+1))</f>
        <v/>
      </c>
      <c r="W506" s="26">
        <v>497</v>
      </c>
      <c r="X506" s="31" t="str">
        <f t="shared" si="92"/>
        <v/>
      </c>
      <c r="Y506" s="26" t="str">
        <f t="shared" si="93"/>
        <v/>
      </c>
      <c r="Z506" s="34" t="str">
        <f t="shared" si="94"/>
        <v/>
      </c>
      <c r="AA506" s="26" t="str">
        <f t="shared" si="95"/>
        <v/>
      </c>
      <c r="AC506" s="31" t="str">
        <f t="shared" si="96"/>
        <v/>
      </c>
      <c r="AE506" s="34" t="str">
        <f t="shared" si="97"/>
        <v/>
      </c>
      <c r="AF506" s="7" t="str">
        <f t="shared" si="98"/>
        <v/>
      </c>
      <c r="AG506" s="7" t="str">
        <f t="shared" si="99"/>
        <v/>
      </c>
      <c r="AH506" s="43" t="str">
        <f t="shared" si="100"/>
        <v/>
      </c>
      <c r="AJ506" s="26" t="str">
        <f>IF(B506="", "", IF(OR(M506=$AA$3, N506=$AA$3), MAX($AJ$9:AJ505)+1))</f>
        <v/>
      </c>
      <c r="AL506" s="26" t="str">
        <f t="shared" si="101"/>
        <v/>
      </c>
      <c r="AM506" s="59" t="str">
        <f t="shared" si="102"/>
        <v/>
      </c>
      <c r="AO506" s="26" t="str">
        <f t="shared" si="103"/>
        <v/>
      </c>
      <c r="AP506" s="26" t="str">
        <f>IFERROR(RANK(AO506, $AO$10:$AO$2509, 0)+COUNTIF($AO$10:AO506, AO506)-1, "")</f>
        <v/>
      </c>
    </row>
    <row r="507" spans="1:42" x14ac:dyDescent="0.25">
      <c r="A507" s="12"/>
      <c r="B507" s="14"/>
      <c r="C507" s="15"/>
      <c r="D507" s="79"/>
      <c r="E507" s="16"/>
      <c r="F507" s="15"/>
      <c r="G507" s="15"/>
      <c r="H507" s="15"/>
      <c r="I507" s="15"/>
      <c r="J507" s="15"/>
      <c r="K507" s="17"/>
      <c r="L507" s="17"/>
      <c r="M507" s="17"/>
      <c r="N507" s="17"/>
      <c r="O507" s="17"/>
      <c r="P507" s="17"/>
      <c r="Q507" s="15"/>
      <c r="R507" s="18"/>
      <c r="S507" s="12"/>
      <c r="U507" s="31" t="str">
        <f t="shared" si="91"/>
        <v/>
      </c>
      <c r="V507" s="26" t="str">
        <f>IF(U507="", "", IF(COUNTIF($U$10:U506, U507)&gt;0, "", MAX($V$8:V506)+1))</f>
        <v/>
      </c>
      <c r="W507" s="26">
        <v>498</v>
      </c>
      <c r="X507" s="31" t="str">
        <f t="shared" si="92"/>
        <v/>
      </c>
      <c r="Y507" s="26" t="str">
        <f t="shared" si="93"/>
        <v/>
      </c>
      <c r="Z507" s="34" t="str">
        <f t="shared" si="94"/>
        <v/>
      </c>
      <c r="AA507" s="26" t="str">
        <f t="shared" si="95"/>
        <v/>
      </c>
      <c r="AC507" s="31" t="str">
        <f t="shared" si="96"/>
        <v/>
      </c>
      <c r="AE507" s="34" t="str">
        <f t="shared" si="97"/>
        <v/>
      </c>
      <c r="AF507" s="7" t="str">
        <f t="shared" si="98"/>
        <v/>
      </c>
      <c r="AG507" s="7" t="str">
        <f t="shared" si="99"/>
        <v/>
      </c>
      <c r="AH507" s="43" t="str">
        <f t="shared" si="100"/>
        <v/>
      </c>
      <c r="AJ507" s="26" t="str">
        <f>IF(B507="", "", IF(OR(M507=$AA$3, N507=$AA$3), MAX($AJ$9:AJ506)+1))</f>
        <v/>
      </c>
      <c r="AL507" s="26" t="str">
        <f t="shared" si="101"/>
        <v/>
      </c>
      <c r="AM507" s="59" t="str">
        <f t="shared" si="102"/>
        <v/>
      </c>
      <c r="AO507" s="26" t="str">
        <f t="shared" si="103"/>
        <v/>
      </c>
      <c r="AP507" s="26" t="str">
        <f>IFERROR(RANK(AO507, $AO$10:$AO$2509, 0)+COUNTIF($AO$10:AO507, AO507)-1, "")</f>
        <v/>
      </c>
    </row>
    <row r="508" spans="1:42" x14ac:dyDescent="0.25">
      <c r="A508" s="12"/>
      <c r="B508" s="14"/>
      <c r="C508" s="15"/>
      <c r="D508" s="79"/>
      <c r="E508" s="16"/>
      <c r="F508" s="15"/>
      <c r="G508" s="15"/>
      <c r="H508" s="15"/>
      <c r="I508" s="15"/>
      <c r="J508" s="15"/>
      <c r="K508" s="17"/>
      <c r="L508" s="17"/>
      <c r="M508" s="17"/>
      <c r="N508" s="17"/>
      <c r="O508" s="17"/>
      <c r="P508" s="17"/>
      <c r="Q508" s="15"/>
      <c r="R508" s="18"/>
      <c r="S508" s="12"/>
      <c r="U508" s="31" t="str">
        <f t="shared" si="91"/>
        <v/>
      </c>
      <c r="V508" s="26" t="str">
        <f>IF(U508="", "", IF(COUNTIF($U$10:U507, U508)&gt;0, "", MAX($V$8:V507)+1))</f>
        <v/>
      </c>
      <c r="W508" s="26">
        <v>499</v>
      </c>
      <c r="X508" s="31" t="str">
        <f t="shared" si="92"/>
        <v/>
      </c>
      <c r="Y508" s="26" t="str">
        <f t="shared" si="93"/>
        <v/>
      </c>
      <c r="Z508" s="34" t="str">
        <f t="shared" si="94"/>
        <v/>
      </c>
      <c r="AA508" s="26" t="str">
        <f t="shared" si="95"/>
        <v/>
      </c>
      <c r="AC508" s="31" t="str">
        <f t="shared" si="96"/>
        <v/>
      </c>
      <c r="AE508" s="34" t="str">
        <f t="shared" si="97"/>
        <v/>
      </c>
      <c r="AF508" s="7" t="str">
        <f t="shared" si="98"/>
        <v/>
      </c>
      <c r="AG508" s="7" t="str">
        <f t="shared" si="99"/>
        <v/>
      </c>
      <c r="AH508" s="43" t="str">
        <f t="shared" si="100"/>
        <v/>
      </c>
      <c r="AJ508" s="26" t="str">
        <f>IF(B508="", "", IF(OR(M508=$AA$3, N508=$AA$3), MAX($AJ$9:AJ507)+1))</f>
        <v/>
      </c>
      <c r="AL508" s="26" t="str">
        <f t="shared" si="101"/>
        <v/>
      </c>
      <c r="AM508" s="59" t="str">
        <f t="shared" si="102"/>
        <v/>
      </c>
      <c r="AO508" s="26" t="str">
        <f t="shared" si="103"/>
        <v/>
      </c>
      <c r="AP508" s="26" t="str">
        <f>IFERROR(RANK(AO508, $AO$10:$AO$2509, 0)+COUNTIF($AO$10:AO508, AO508)-1, "")</f>
        <v/>
      </c>
    </row>
    <row r="509" spans="1:42" x14ac:dyDescent="0.25">
      <c r="A509" s="12"/>
      <c r="B509" s="14"/>
      <c r="C509" s="15"/>
      <c r="D509" s="79"/>
      <c r="E509" s="16"/>
      <c r="F509" s="15"/>
      <c r="G509" s="15"/>
      <c r="H509" s="15"/>
      <c r="I509" s="15"/>
      <c r="J509" s="15"/>
      <c r="K509" s="17"/>
      <c r="L509" s="17"/>
      <c r="M509" s="17"/>
      <c r="N509" s="17"/>
      <c r="O509" s="17"/>
      <c r="P509" s="17"/>
      <c r="Q509" s="15"/>
      <c r="R509" s="18"/>
      <c r="S509" s="12"/>
      <c r="U509" s="31" t="str">
        <f t="shared" si="91"/>
        <v/>
      </c>
      <c r="V509" s="26" t="str">
        <f>IF(U509="", "", IF(COUNTIF($U$10:U508, U509)&gt;0, "", MAX($V$8:V508)+1))</f>
        <v/>
      </c>
      <c r="W509" s="26">
        <v>500</v>
      </c>
      <c r="X509" s="31" t="str">
        <f t="shared" si="92"/>
        <v/>
      </c>
      <c r="Y509" s="26" t="str">
        <f t="shared" si="93"/>
        <v/>
      </c>
      <c r="Z509" s="34" t="str">
        <f t="shared" si="94"/>
        <v/>
      </c>
      <c r="AA509" s="26" t="str">
        <f t="shared" si="95"/>
        <v/>
      </c>
      <c r="AC509" s="31" t="str">
        <f t="shared" si="96"/>
        <v/>
      </c>
      <c r="AE509" s="34" t="str">
        <f t="shared" si="97"/>
        <v/>
      </c>
      <c r="AF509" s="7" t="str">
        <f t="shared" si="98"/>
        <v/>
      </c>
      <c r="AG509" s="7" t="str">
        <f t="shared" si="99"/>
        <v/>
      </c>
      <c r="AH509" s="43" t="str">
        <f t="shared" si="100"/>
        <v/>
      </c>
      <c r="AJ509" s="26" t="str">
        <f>IF(B509="", "", IF(OR(M509=$AA$3, N509=$AA$3), MAX($AJ$9:AJ508)+1))</f>
        <v/>
      </c>
      <c r="AL509" s="26" t="str">
        <f t="shared" si="101"/>
        <v/>
      </c>
      <c r="AM509" s="59" t="str">
        <f t="shared" si="102"/>
        <v/>
      </c>
      <c r="AO509" s="26" t="str">
        <f t="shared" si="103"/>
        <v/>
      </c>
      <c r="AP509" s="26" t="str">
        <f>IFERROR(RANK(AO509, $AO$10:$AO$2509, 0)+COUNTIF($AO$10:AO509, AO509)-1, "")</f>
        <v/>
      </c>
    </row>
    <row r="510" spans="1:42" x14ac:dyDescent="0.25">
      <c r="A510" s="12"/>
      <c r="B510" s="14"/>
      <c r="C510" s="15"/>
      <c r="D510" s="79"/>
      <c r="E510" s="16"/>
      <c r="F510" s="15"/>
      <c r="G510" s="15"/>
      <c r="H510" s="15"/>
      <c r="I510" s="15"/>
      <c r="J510" s="15"/>
      <c r="K510" s="17"/>
      <c r="L510" s="17"/>
      <c r="M510" s="17"/>
      <c r="N510" s="17"/>
      <c r="O510" s="17"/>
      <c r="P510" s="17"/>
      <c r="Q510" s="15"/>
      <c r="R510" s="18"/>
      <c r="S510" s="12"/>
      <c r="U510" s="31" t="str">
        <f t="shared" si="91"/>
        <v/>
      </c>
      <c r="V510" s="26" t="str">
        <f>IF(U510="", "", IF(COUNTIF($U$10:U509, U510)&gt;0, "", MAX($V$8:V509)+1))</f>
        <v/>
      </c>
      <c r="W510" s="26">
        <v>501</v>
      </c>
      <c r="X510" s="31" t="str">
        <f t="shared" si="92"/>
        <v/>
      </c>
      <c r="Y510" s="26" t="str">
        <f t="shared" si="93"/>
        <v/>
      </c>
      <c r="Z510" s="34" t="str">
        <f t="shared" si="94"/>
        <v/>
      </c>
      <c r="AA510" s="26" t="str">
        <f t="shared" si="95"/>
        <v/>
      </c>
      <c r="AC510" s="31" t="str">
        <f t="shared" si="96"/>
        <v/>
      </c>
      <c r="AE510" s="34" t="str">
        <f t="shared" si="97"/>
        <v/>
      </c>
      <c r="AF510" s="7" t="str">
        <f t="shared" si="98"/>
        <v/>
      </c>
      <c r="AG510" s="7" t="str">
        <f t="shared" si="99"/>
        <v/>
      </c>
      <c r="AH510" s="43" t="str">
        <f t="shared" si="100"/>
        <v/>
      </c>
      <c r="AJ510" s="26" t="str">
        <f>IF(B510="", "", IF(OR(M510=$AA$3, N510=$AA$3), MAX($AJ$9:AJ509)+1))</f>
        <v/>
      </c>
      <c r="AL510" s="26" t="str">
        <f t="shared" si="101"/>
        <v/>
      </c>
      <c r="AM510" s="59" t="str">
        <f t="shared" si="102"/>
        <v/>
      </c>
      <c r="AO510" s="26" t="str">
        <f t="shared" si="103"/>
        <v/>
      </c>
      <c r="AP510" s="26" t="str">
        <f>IFERROR(RANK(AO510, $AO$10:$AO$2509, 0)+COUNTIF($AO$10:AO510, AO510)-1, "")</f>
        <v/>
      </c>
    </row>
    <row r="511" spans="1:42" x14ac:dyDescent="0.25">
      <c r="A511" s="12"/>
      <c r="B511" s="14"/>
      <c r="C511" s="15"/>
      <c r="D511" s="79"/>
      <c r="E511" s="16"/>
      <c r="F511" s="15"/>
      <c r="G511" s="15"/>
      <c r="H511" s="15"/>
      <c r="I511" s="15"/>
      <c r="J511" s="15"/>
      <c r="K511" s="17"/>
      <c r="L511" s="17"/>
      <c r="M511" s="17"/>
      <c r="N511" s="17"/>
      <c r="O511" s="17"/>
      <c r="P511" s="17"/>
      <c r="Q511" s="15"/>
      <c r="R511" s="18"/>
      <c r="S511" s="12"/>
      <c r="U511" s="31" t="str">
        <f t="shared" si="91"/>
        <v/>
      </c>
      <c r="V511" s="26" t="str">
        <f>IF(U511="", "", IF(COUNTIF($U$10:U510, U511)&gt;0, "", MAX($V$8:V510)+1))</f>
        <v/>
      </c>
      <c r="W511" s="26">
        <v>502</v>
      </c>
      <c r="X511" s="31" t="str">
        <f t="shared" si="92"/>
        <v/>
      </c>
      <c r="Y511" s="26" t="str">
        <f t="shared" si="93"/>
        <v/>
      </c>
      <c r="Z511" s="34" t="str">
        <f t="shared" si="94"/>
        <v/>
      </c>
      <c r="AA511" s="26" t="str">
        <f t="shared" si="95"/>
        <v/>
      </c>
      <c r="AC511" s="31" t="str">
        <f t="shared" si="96"/>
        <v/>
      </c>
      <c r="AE511" s="34" t="str">
        <f t="shared" si="97"/>
        <v/>
      </c>
      <c r="AF511" s="7" t="str">
        <f t="shared" si="98"/>
        <v/>
      </c>
      <c r="AG511" s="7" t="str">
        <f t="shared" si="99"/>
        <v/>
      </c>
      <c r="AH511" s="43" t="str">
        <f t="shared" si="100"/>
        <v/>
      </c>
      <c r="AJ511" s="26" t="str">
        <f>IF(B511="", "", IF(OR(M511=$AA$3, N511=$AA$3), MAX($AJ$9:AJ510)+1))</f>
        <v/>
      </c>
      <c r="AL511" s="26" t="str">
        <f t="shared" si="101"/>
        <v/>
      </c>
      <c r="AM511" s="59" t="str">
        <f t="shared" si="102"/>
        <v/>
      </c>
      <c r="AO511" s="26" t="str">
        <f t="shared" si="103"/>
        <v/>
      </c>
      <c r="AP511" s="26" t="str">
        <f>IFERROR(RANK(AO511, $AO$10:$AO$2509, 0)+COUNTIF($AO$10:AO511, AO511)-1, "")</f>
        <v/>
      </c>
    </row>
    <row r="512" spans="1:42" x14ac:dyDescent="0.25">
      <c r="A512" s="12"/>
      <c r="B512" s="14"/>
      <c r="C512" s="15"/>
      <c r="D512" s="79"/>
      <c r="E512" s="16"/>
      <c r="F512" s="15"/>
      <c r="G512" s="15"/>
      <c r="H512" s="15"/>
      <c r="I512" s="15"/>
      <c r="J512" s="15"/>
      <c r="K512" s="17"/>
      <c r="L512" s="17"/>
      <c r="M512" s="17"/>
      <c r="N512" s="17"/>
      <c r="O512" s="17"/>
      <c r="P512" s="17"/>
      <c r="Q512" s="15"/>
      <c r="R512" s="18"/>
      <c r="S512" s="12"/>
      <c r="U512" s="31" t="str">
        <f t="shared" si="91"/>
        <v/>
      </c>
      <c r="V512" s="26" t="str">
        <f>IF(U512="", "", IF(COUNTIF($U$10:U511, U512)&gt;0, "", MAX($V$8:V511)+1))</f>
        <v/>
      </c>
      <c r="W512" s="26">
        <v>503</v>
      </c>
      <c r="X512" s="31" t="str">
        <f t="shared" si="92"/>
        <v/>
      </c>
      <c r="Y512" s="26" t="str">
        <f t="shared" si="93"/>
        <v/>
      </c>
      <c r="Z512" s="34" t="str">
        <f t="shared" si="94"/>
        <v/>
      </c>
      <c r="AA512" s="26" t="str">
        <f t="shared" si="95"/>
        <v/>
      </c>
      <c r="AC512" s="31" t="str">
        <f t="shared" si="96"/>
        <v/>
      </c>
      <c r="AE512" s="34" t="str">
        <f t="shared" si="97"/>
        <v/>
      </c>
      <c r="AF512" s="7" t="str">
        <f t="shared" si="98"/>
        <v/>
      </c>
      <c r="AG512" s="7" t="str">
        <f t="shared" si="99"/>
        <v/>
      </c>
      <c r="AH512" s="43" t="str">
        <f t="shared" si="100"/>
        <v/>
      </c>
      <c r="AJ512" s="26" t="str">
        <f>IF(B512="", "", IF(OR(M512=$AA$3, N512=$AA$3), MAX($AJ$9:AJ511)+1))</f>
        <v/>
      </c>
      <c r="AL512" s="26" t="str">
        <f t="shared" si="101"/>
        <v/>
      </c>
      <c r="AM512" s="59" t="str">
        <f t="shared" si="102"/>
        <v/>
      </c>
      <c r="AO512" s="26" t="str">
        <f t="shared" si="103"/>
        <v/>
      </c>
      <c r="AP512" s="26" t="str">
        <f>IFERROR(RANK(AO512, $AO$10:$AO$2509, 0)+COUNTIF($AO$10:AO512, AO512)-1, "")</f>
        <v/>
      </c>
    </row>
    <row r="513" spans="1:42" x14ac:dyDescent="0.25">
      <c r="A513" s="12"/>
      <c r="B513" s="14"/>
      <c r="C513" s="15"/>
      <c r="D513" s="79"/>
      <c r="E513" s="16"/>
      <c r="F513" s="15"/>
      <c r="G513" s="15"/>
      <c r="H513" s="15"/>
      <c r="I513" s="15"/>
      <c r="J513" s="15"/>
      <c r="K513" s="17"/>
      <c r="L513" s="17"/>
      <c r="M513" s="17"/>
      <c r="N513" s="17"/>
      <c r="O513" s="17"/>
      <c r="P513" s="17"/>
      <c r="Q513" s="15"/>
      <c r="R513" s="18"/>
      <c r="S513" s="12"/>
      <c r="U513" s="31" t="str">
        <f t="shared" si="91"/>
        <v/>
      </c>
      <c r="V513" s="26" t="str">
        <f>IF(U513="", "", IF(COUNTIF($U$10:U512, U513)&gt;0, "", MAX($V$8:V512)+1))</f>
        <v/>
      </c>
      <c r="W513" s="26">
        <v>504</v>
      </c>
      <c r="X513" s="31" t="str">
        <f t="shared" si="92"/>
        <v/>
      </c>
      <c r="Y513" s="26" t="str">
        <f t="shared" si="93"/>
        <v/>
      </c>
      <c r="Z513" s="34" t="str">
        <f t="shared" si="94"/>
        <v/>
      </c>
      <c r="AA513" s="26" t="str">
        <f t="shared" si="95"/>
        <v/>
      </c>
      <c r="AC513" s="31" t="str">
        <f t="shared" si="96"/>
        <v/>
      </c>
      <c r="AE513" s="34" t="str">
        <f t="shared" si="97"/>
        <v/>
      </c>
      <c r="AF513" s="7" t="str">
        <f t="shared" si="98"/>
        <v/>
      </c>
      <c r="AG513" s="7" t="str">
        <f t="shared" si="99"/>
        <v/>
      </c>
      <c r="AH513" s="43" t="str">
        <f t="shared" si="100"/>
        <v/>
      </c>
      <c r="AJ513" s="26" t="str">
        <f>IF(B513="", "", IF(OR(M513=$AA$3, N513=$AA$3), MAX($AJ$9:AJ512)+1))</f>
        <v/>
      </c>
      <c r="AL513" s="26" t="str">
        <f t="shared" si="101"/>
        <v/>
      </c>
      <c r="AM513" s="59" t="str">
        <f t="shared" si="102"/>
        <v/>
      </c>
      <c r="AO513" s="26" t="str">
        <f t="shared" si="103"/>
        <v/>
      </c>
      <c r="AP513" s="26" t="str">
        <f>IFERROR(RANK(AO513, $AO$10:$AO$2509, 0)+COUNTIF($AO$10:AO513, AO513)-1, "")</f>
        <v/>
      </c>
    </row>
    <row r="514" spans="1:42" x14ac:dyDescent="0.25">
      <c r="A514" s="12"/>
      <c r="B514" s="14"/>
      <c r="C514" s="15"/>
      <c r="D514" s="79"/>
      <c r="E514" s="16"/>
      <c r="F514" s="15"/>
      <c r="G514" s="15"/>
      <c r="H514" s="15"/>
      <c r="I514" s="15"/>
      <c r="J514" s="15"/>
      <c r="K514" s="17"/>
      <c r="L514" s="17"/>
      <c r="M514" s="17"/>
      <c r="N514" s="17"/>
      <c r="O514" s="17"/>
      <c r="P514" s="17"/>
      <c r="Q514" s="15"/>
      <c r="R514" s="18"/>
      <c r="S514" s="12"/>
      <c r="U514" s="31" t="str">
        <f t="shared" si="91"/>
        <v/>
      </c>
      <c r="V514" s="26" t="str">
        <f>IF(U514="", "", IF(COUNTIF($U$10:U513, U514)&gt;0, "", MAX($V$8:V513)+1))</f>
        <v/>
      </c>
      <c r="W514" s="26">
        <v>505</v>
      </c>
      <c r="X514" s="31" t="str">
        <f t="shared" si="92"/>
        <v/>
      </c>
      <c r="Y514" s="26" t="str">
        <f t="shared" si="93"/>
        <v/>
      </c>
      <c r="Z514" s="34" t="str">
        <f t="shared" si="94"/>
        <v/>
      </c>
      <c r="AA514" s="26" t="str">
        <f t="shared" si="95"/>
        <v/>
      </c>
      <c r="AC514" s="31" t="str">
        <f t="shared" si="96"/>
        <v/>
      </c>
      <c r="AE514" s="34" t="str">
        <f t="shared" si="97"/>
        <v/>
      </c>
      <c r="AF514" s="7" t="str">
        <f t="shared" si="98"/>
        <v/>
      </c>
      <c r="AG514" s="7" t="str">
        <f t="shared" si="99"/>
        <v/>
      </c>
      <c r="AH514" s="43" t="str">
        <f t="shared" si="100"/>
        <v/>
      </c>
      <c r="AJ514" s="26" t="str">
        <f>IF(B514="", "", IF(OR(M514=$AA$3, N514=$AA$3), MAX($AJ$9:AJ513)+1))</f>
        <v/>
      </c>
      <c r="AL514" s="26" t="str">
        <f t="shared" si="101"/>
        <v/>
      </c>
      <c r="AM514" s="59" t="str">
        <f t="shared" si="102"/>
        <v/>
      </c>
      <c r="AO514" s="26" t="str">
        <f t="shared" si="103"/>
        <v/>
      </c>
      <c r="AP514" s="26" t="str">
        <f>IFERROR(RANK(AO514, $AO$10:$AO$2509, 0)+COUNTIF($AO$10:AO514, AO514)-1, "")</f>
        <v/>
      </c>
    </row>
    <row r="515" spans="1:42" x14ac:dyDescent="0.25">
      <c r="A515" s="12"/>
      <c r="B515" s="14"/>
      <c r="C515" s="15"/>
      <c r="D515" s="79"/>
      <c r="E515" s="16"/>
      <c r="F515" s="15"/>
      <c r="G515" s="15"/>
      <c r="H515" s="15"/>
      <c r="I515" s="15"/>
      <c r="J515" s="15"/>
      <c r="K515" s="17"/>
      <c r="L515" s="17"/>
      <c r="M515" s="17"/>
      <c r="N515" s="17"/>
      <c r="O515" s="17"/>
      <c r="P515" s="17"/>
      <c r="Q515" s="15"/>
      <c r="R515" s="18"/>
      <c r="S515" s="12"/>
      <c r="U515" s="31" t="str">
        <f t="shared" si="91"/>
        <v/>
      </c>
      <c r="V515" s="26" t="str">
        <f>IF(U515="", "", IF(COUNTIF($U$10:U514, U515)&gt;0, "", MAX($V$8:V514)+1))</f>
        <v/>
      </c>
      <c r="W515" s="26">
        <v>506</v>
      </c>
      <c r="X515" s="31" t="str">
        <f t="shared" si="92"/>
        <v/>
      </c>
      <c r="Y515" s="26" t="str">
        <f t="shared" si="93"/>
        <v/>
      </c>
      <c r="Z515" s="34" t="str">
        <f t="shared" si="94"/>
        <v/>
      </c>
      <c r="AA515" s="26" t="str">
        <f t="shared" si="95"/>
        <v/>
      </c>
      <c r="AC515" s="31" t="str">
        <f t="shared" si="96"/>
        <v/>
      </c>
      <c r="AE515" s="34" t="str">
        <f t="shared" si="97"/>
        <v/>
      </c>
      <c r="AF515" s="7" t="str">
        <f t="shared" si="98"/>
        <v/>
      </c>
      <c r="AG515" s="7" t="str">
        <f t="shared" si="99"/>
        <v/>
      </c>
      <c r="AH515" s="43" t="str">
        <f t="shared" si="100"/>
        <v/>
      </c>
      <c r="AJ515" s="26" t="str">
        <f>IF(B515="", "", IF(OR(M515=$AA$3, N515=$AA$3), MAX($AJ$9:AJ514)+1))</f>
        <v/>
      </c>
      <c r="AL515" s="26" t="str">
        <f t="shared" si="101"/>
        <v/>
      </c>
      <c r="AM515" s="59" t="str">
        <f t="shared" si="102"/>
        <v/>
      </c>
      <c r="AO515" s="26" t="str">
        <f t="shared" si="103"/>
        <v/>
      </c>
      <c r="AP515" s="26" t="str">
        <f>IFERROR(RANK(AO515, $AO$10:$AO$2509, 0)+COUNTIF($AO$10:AO515, AO515)-1, "")</f>
        <v/>
      </c>
    </row>
    <row r="516" spans="1:42" x14ac:dyDescent="0.25">
      <c r="A516" s="12"/>
      <c r="B516" s="14"/>
      <c r="C516" s="15"/>
      <c r="D516" s="79"/>
      <c r="E516" s="16"/>
      <c r="F516" s="15"/>
      <c r="G516" s="15"/>
      <c r="H516" s="15"/>
      <c r="I516" s="15"/>
      <c r="J516" s="15"/>
      <c r="K516" s="17"/>
      <c r="L516" s="17"/>
      <c r="M516" s="17"/>
      <c r="N516" s="17"/>
      <c r="O516" s="17"/>
      <c r="P516" s="17"/>
      <c r="Q516" s="15"/>
      <c r="R516" s="18"/>
      <c r="S516" s="12"/>
      <c r="U516" s="31" t="str">
        <f t="shared" si="91"/>
        <v/>
      </c>
      <c r="V516" s="26" t="str">
        <f>IF(U516="", "", IF(COUNTIF($U$10:U515, U516)&gt;0, "", MAX($V$8:V515)+1))</f>
        <v/>
      </c>
      <c r="W516" s="26">
        <v>507</v>
      </c>
      <c r="X516" s="31" t="str">
        <f t="shared" si="92"/>
        <v/>
      </c>
      <c r="Y516" s="26" t="str">
        <f t="shared" si="93"/>
        <v/>
      </c>
      <c r="Z516" s="34" t="str">
        <f t="shared" si="94"/>
        <v/>
      </c>
      <c r="AA516" s="26" t="str">
        <f t="shared" si="95"/>
        <v/>
      </c>
      <c r="AC516" s="31" t="str">
        <f t="shared" si="96"/>
        <v/>
      </c>
      <c r="AE516" s="34" t="str">
        <f t="shared" si="97"/>
        <v/>
      </c>
      <c r="AF516" s="7" t="str">
        <f t="shared" si="98"/>
        <v/>
      </c>
      <c r="AG516" s="7" t="str">
        <f t="shared" si="99"/>
        <v/>
      </c>
      <c r="AH516" s="43" t="str">
        <f t="shared" si="100"/>
        <v/>
      </c>
      <c r="AJ516" s="26" t="str">
        <f>IF(B516="", "", IF(OR(M516=$AA$3, N516=$AA$3), MAX($AJ$9:AJ515)+1))</f>
        <v/>
      </c>
      <c r="AL516" s="26" t="str">
        <f t="shared" si="101"/>
        <v/>
      </c>
      <c r="AM516" s="59" t="str">
        <f t="shared" si="102"/>
        <v/>
      </c>
      <c r="AO516" s="26" t="str">
        <f t="shared" si="103"/>
        <v/>
      </c>
      <c r="AP516" s="26" t="str">
        <f>IFERROR(RANK(AO516, $AO$10:$AO$2509, 0)+COUNTIF($AO$10:AO516, AO516)-1, "")</f>
        <v/>
      </c>
    </row>
    <row r="517" spans="1:42" x14ac:dyDescent="0.25">
      <c r="A517" s="12"/>
      <c r="B517" s="14"/>
      <c r="C517" s="15"/>
      <c r="D517" s="79"/>
      <c r="E517" s="16"/>
      <c r="F517" s="15"/>
      <c r="G517" s="15"/>
      <c r="H517" s="15"/>
      <c r="I517" s="15"/>
      <c r="J517" s="15"/>
      <c r="K517" s="17"/>
      <c r="L517" s="17"/>
      <c r="M517" s="17"/>
      <c r="N517" s="17"/>
      <c r="O517" s="17"/>
      <c r="P517" s="17"/>
      <c r="Q517" s="15"/>
      <c r="R517" s="18"/>
      <c r="S517" s="12"/>
      <c r="U517" s="31" t="str">
        <f t="shared" si="91"/>
        <v/>
      </c>
      <c r="V517" s="26" t="str">
        <f>IF(U517="", "", IF(COUNTIF($U$10:U516, U517)&gt;0, "", MAX($V$8:V516)+1))</f>
        <v/>
      </c>
      <c r="W517" s="26">
        <v>508</v>
      </c>
      <c r="X517" s="31" t="str">
        <f t="shared" si="92"/>
        <v/>
      </c>
      <c r="Y517" s="26" t="str">
        <f t="shared" si="93"/>
        <v/>
      </c>
      <c r="Z517" s="34" t="str">
        <f t="shared" si="94"/>
        <v/>
      </c>
      <c r="AA517" s="26" t="str">
        <f t="shared" si="95"/>
        <v/>
      </c>
      <c r="AC517" s="31" t="str">
        <f t="shared" si="96"/>
        <v/>
      </c>
      <c r="AE517" s="34" t="str">
        <f t="shared" si="97"/>
        <v/>
      </c>
      <c r="AF517" s="7" t="str">
        <f t="shared" si="98"/>
        <v/>
      </c>
      <c r="AG517" s="7" t="str">
        <f t="shared" si="99"/>
        <v/>
      </c>
      <c r="AH517" s="43" t="str">
        <f t="shared" si="100"/>
        <v/>
      </c>
      <c r="AJ517" s="26" t="str">
        <f>IF(B517="", "", IF(OR(M517=$AA$3, N517=$AA$3), MAX($AJ$9:AJ516)+1))</f>
        <v/>
      </c>
      <c r="AL517" s="26" t="str">
        <f t="shared" si="101"/>
        <v/>
      </c>
      <c r="AM517" s="59" t="str">
        <f t="shared" si="102"/>
        <v/>
      </c>
      <c r="AO517" s="26" t="str">
        <f t="shared" si="103"/>
        <v/>
      </c>
      <c r="AP517" s="26" t="str">
        <f>IFERROR(RANK(AO517, $AO$10:$AO$2509, 0)+COUNTIF($AO$10:AO517, AO517)-1, "")</f>
        <v/>
      </c>
    </row>
    <row r="518" spans="1:42" x14ac:dyDescent="0.25">
      <c r="A518" s="12"/>
      <c r="B518" s="14"/>
      <c r="C518" s="15"/>
      <c r="D518" s="79"/>
      <c r="E518" s="16"/>
      <c r="F518" s="15"/>
      <c r="G518" s="15"/>
      <c r="H518" s="15"/>
      <c r="I518" s="15"/>
      <c r="J518" s="15"/>
      <c r="K518" s="17"/>
      <c r="L518" s="17"/>
      <c r="M518" s="17"/>
      <c r="N518" s="17"/>
      <c r="O518" s="17"/>
      <c r="P518" s="17"/>
      <c r="Q518" s="15"/>
      <c r="R518" s="18"/>
      <c r="S518" s="12"/>
      <c r="U518" s="31" t="str">
        <f t="shared" si="91"/>
        <v/>
      </c>
      <c r="V518" s="26" t="str">
        <f>IF(U518="", "", IF(COUNTIF($U$10:U517, U518)&gt;0, "", MAX($V$8:V517)+1))</f>
        <v/>
      </c>
      <c r="W518" s="26">
        <v>509</v>
      </c>
      <c r="X518" s="31" t="str">
        <f t="shared" si="92"/>
        <v/>
      </c>
      <c r="Y518" s="26" t="str">
        <f t="shared" si="93"/>
        <v/>
      </c>
      <c r="Z518" s="34" t="str">
        <f t="shared" si="94"/>
        <v/>
      </c>
      <c r="AA518" s="26" t="str">
        <f t="shared" si="95"/>
        <v/>
      </c>
      <c r="AC518" s="31" t="str">
        <f t="shared" si="96"/>
        <v/>
      </c>
      <c r="AE518" s="34" t="str">
        <f t="shared" si="97"/>
        <v/>
      </c>
      <c r="AF518" s="7" t="str">
        <f t="shared" si="98"/>
        <v/>
      </c>
      <c r="AG518" s="7" t="str">
        <f t="shared" si="99"/>
        <v/>
      </c>
      <c r="AH518" s="43" t="str">
        <f t="shared" si="100"/>
        <v/>
      </c>
      <c r="AJ518" s="26" t="str">
        <f>IF(B518="", "", IF(OR(M518=$AA$3, N518=$AA$3), MAX($AJ$9:AJ517)+1))</f>
        <v/>
      </c>
      <c r="AL518" s="26" t="str">
        <f t="shared" si="101"/>
        <v/>
      </c>
      <c r="AM518" s="59" t="str">
        <f t="shared" si="102"/>
        <v/>
      </c>
      <c r="AO518" s="26" t="str">
        <f t="shared" si="103"/>
        <v/>
      </c>
      <c r="AP518" s="26" t="str">
        <f>IFERROR(RANK(AO518, $AO$10:$AO$2509, 0)+COUNTIF($AO$10:AO518, AO518)-1, "")</f>
        <v/>
      </c>
    </row>
    <row r="519" spans="1:42" x14ac:dyDescent="0.25">
      <c r="A519" s="12"/>
      <c r="B519" s="14"/>
      <c r="C519" s="15"/>
      <c r="D519" s="79"/>
      <c r="E519" s="16"/>
      <c r="F519" s="15"/>
      <c r="G519" s="15"/>
      <c r="H519" s="15"/>
      <c r="I519" s="15"/>
      <c r="J519" s="15"/>
      <c r="K519" s="17"/>
      <c r="L519" s="17"/>
      <c r="M519" s="17"/>
      <c r="N519" s="17"/>
      <c r="O519" s="17"/>
      <c r="P519" s="17"/>
      <c r="Q519" s="15"/>
      <c r="R519" s="18"/>
      <c r="S519" s="12"/>
      <c r="U519" s="31" t="str">
        <f t="shared" si="91"/>
        <v/>
      </c>
      <c r="V519" s="26" t="str">
        <f>IF(U519="", "", IF(COUNTIF($U$10:U518, U519)&gt;0, "", MAX($V$8:V518)+1))</f>
        <v/>
      </c>
      <c r="W519" s="26">
        <v>510</v>
      </c>
      <c r="X519" s="31" t="str">
        <f t="shared" si="92"/>
        <v/>
      </c>
      <c r="Y519" s="26" t="str">
        <f t="shared" si="93"/>
        <v/>
      </c>
      <c r="Z519" s="34" t="str">
        <f t="shared" si="94"/>
        <v/>
      </c>
      <c r="AA519" s="26" t="str">
        <f t="shared" si="95"/>
        <v/>
      </c>
      <c r="AC519" s="31" t="str">
        <f t="shared" si="96"/>
        <v/>
      </c>
      <c r="AE519" s="34" t="str">
        <f t="shared" si="97"/>
        <v/>
      </c>
      <c r="AF519" s="7" t="str">
        <f t="shared" si="98"/>
        <v/>
      </c>
      <c r="AG519" s="7" t="str">
        <f t="shared" si="99"/>
        <v/>
      </c>
      <c r="AH519" s="43" t="str">
        <f t="shared" si="100"/>
        <v/>
      </c>
      <c r="AJ519" s="26" t="str">
        <f>IF(B519="", "", IF(OR(M519=$AA$3, N519=$AA$3), MAX($AJ$9:AJ518)+1))</f>
        <v/>
      </c>
      <c r="AL519" s="26" t="str">
        <f t="shared" si="101"/>
        <v/>
      </c>
      <c r="AM519" s="59" t="str">
        <f t="shared" si="102"/>
        <v/>
      </c>
      <c r="AO519" s="26" t="str">
        <f t="shared" si="103"/>
        <v/>
      </c>
      <c r="AP519" s="26" t="str">
        <f>IFERROR(RANK(AO519, $AO$10:$AO$2509, 0)+COUNTIF($AO$10:AO519, AO519)-1, "")</f>
        <v/>
      </c>
    </row>
    <row r="520" spans="1:42" x14ac:dyDescent="0.25">
      <c r="A520" s="12"/>
      <c r="B520" s="14"/>
      <c r="C520" s="15"/>
      <c r="D520" s="79"/>
      <c r="E520" s="16"/>
      <c r="F520" s="15"/>
      <c r="G520" s="15"/>
      <c r="H520" s="15"/>
      <c r="I520" s="15"/>
      <c r="J520" s="15"/>
      <c r="K520" s="17"/>
      <c r="L520" s="17"/>
      <c r="M520" s="17"/>
      <c r="N520" s="17"/>
      <c r="O520" s="17"/>
      <c r="P520" s="17"/>
      <c r="Q520" s="15"/>
      <c r="R520" s="18"/>
      <c r="S520" s="12"/>
      <c r="U520" s="31" t="str">
        <f t="shared" si="91"/>
        <v/>
      </c>
      <c r="V520" s="26" t="str">
        <f>IF(U520="", "", IF(COUNTIF($U$10:U519, U520)&gt;0, "", MAX($V$8:V519)+1))</f>
        <v/>
      </c>
      <c r="W520" s="26">
        <v>511</v>
      </c>
      <c r="X520" s="31" t="str">
        <f t="shared" si="92"/>
        <v/>
      </c>
      <c r="Y520" s="26" t="str">
        <f t="shared" si="93"/>
        <v/>
      </c>
      <c r="Z520" s="34" t="str">
        <f t="shared" si="94"/>
        <v/>
      </c>
      <c r="AA520" s="26" t="str">
        <f t="shared" si="95"/>
        <v/>
      </c>
      <c r="AC520" s="31" t="str">
        <f t="shared" si="96"/>
        <v/>
      </c>
      <c r="AE520" s="34" t="str">
        <f t="shared" si="97"/>
        <v/>
      </c>
      <c r="AF520" s="7" t="str">
        <f t="shared" si="98"/>
        <v/>
      </c>
      <c r="AG520" s="7" t="str">
        <f t="shared" si="99"/>
        <v/>
      </c>
      <c r="AH520" s="43" t="str">
        <f t="shared" si="100"/>
        <v/>
      </c>
      <c r="AJ520" s="26" t="str">
        <f>IF(B520="", "", IF(OR(M520=$AA$3, N520=$AA$3), MAX($AJ$9:AJ519)+1))</f>
        <v/>
      </c>
      <c r="AL520" s="26" t="str">
        <f t="shared" si="101"/>
        <v/>
      </c>
      <c r="AM520" s="59" t="str">
        <f t="shared" si="102"/>
        <v/>
      </c>
      <c r="AO520" s="26" t="str">
        <f t="shared" si="103"/>
        <v/>
      </c>
      <c r="AP520" s="26" t="str">
        <f>IFERROR(RANK(AO520, $AO$10:$AO$2509, 0)+COUNTIF($AO$10:AO520, AO520)-1, "")</f>
        <v/>
      </c>
    </row>
    <row r="521" spans="1:42" x14ac:dyDescent="0.25">
      <c r="A521" s="12"/>
      <c r="B521" s="14"/>
      <c r="C521" s="15"/>
      <c r="D521" s="79"/>
      <c r="E521" s="16"/>
      <c r="F521" s="15"/>
      <c r="G521" s="15"/>
      <c r="H521" s="15"/>
      <c r="I521" s="15"/>
      <c r="J521" s="15"/>
      <c r="K521" s="17"/>
      <c r="L521" s="17"/>
      <c r="M521" s="17"/>
      <c r="N521" s="17"/>
      <c r="O521" s="17"/>
      <c r="P521" s="17"/>
      <c r="Q521" s="15"/>
      <c r="R521" s="18"/>
      <c r="S521" s="12"/>
      <c r="U521" s="31" t="str">
        <f t="shared" si="91"/>
        <v/>
      </c>
      <c r="V521" s="26" t="str">
        <f>IF(U521="", "", IF(COUNTIF($U$10:U520, U521)&gt;0, "", MAX($V$8:V520)+1))</f>
        <v/>
      </c>
      <c r="W521" s="26">
        <v>512</v>
      </c>
      <c r="X521" s="31" t="str">
        <f t="shared" si="92"/>
        <v/>
      </c>
      <c r="Y521" s="26" t="str">
        <f t="shared" si="93"/>
        <v/>
      </c>
      <c r="Z521" s="34" t="str">
        <f t="shared" si="94"/>
        <v/>
      </c>
      <c r="AA521" s="26" t="str">
        <f t="shared" si="95"/>
        <v/>
      </c>
      <c r="AC521" s="31" t="str">
        <f t="shared" si="96"/>
        <v/>
      </c>
      <c r="AE521" s="34" t="str">
        <f t="shared" si="97"/>
        <v/>
      </c>
      <c r="AF521" s="7" t="str">
        <f t="shared" si="98"/>
        <v/>
      </c>
      <c r="AG521" s="7" t="str">
        <f t="shared" si="99"/>
        <v/>
      </c>
      <c r="AH521" s="43" t="str">
        <f t="shared" si="100"/>
        <v/>
      </c>
      <c r="AJ521" s="26" t="str">
        <f>IF(B521="", "", IF(OR(M521=$AA$3, N521=$AA$3), MAX($AJ$9:AJ520)+1))</f>
        <v/>
      </c>
      <c r="AL521" s="26" t="str">
        <f t="shared" si="101"/>
        <v/>
      </c>
      <c r="AM521" s="59" t="str">
        <f t="shared" si="102"/>
        <v/>
      </c>
      <c r="AO521" s="26" t="str">
        <f t="shared" si="103"/>
        <v/>
      </c>
      <c r="AP521" s="26" t="str">
        <f>IFERROR(RANK(AO521, $AO$10:$AO$2509, 0)+COUNTIF($AO$10:AO521, AO521)-1, "")</f>
        <v/>
      </c>
    </row>
    <row r="522" spans="1:42" x14ac:dyDescent="0.25">
      <c r="A522" s="12"/>
      <c r="B522" s="14"/>
      <c r="C522" s="15"/>
      <c r="D522" s="79"/>
      <c r="E522" s="16"/>
      <c r="F522" s="15"/>
      <c r="G522" s="15"/>
      <c r="H522" s="15"/>
      <c r="I522" s="15"/>
      <c r="J522" s="15"/>
      <c r="K522" s="17"/>
      <c r="L522" s="17"/>
      <c r="M522" s="17"/>
      <c r="N522" s="17"/>
      <c r="O522" s="17"/>
      <c r="P522" s="17"/>
      <c r="Q522" s="15"/>
      <c r="R522" s="18"/>
      <c r="S522" s="12"/>
      <c r="U522" s="31" t="str">
        <f t="shared" si="91"/>
        <v/>
      </c>
      <c r="V522" s="26" t="str">
        <f>IF(U522="", "", IF(COUNTIF($U$10:U521, U522)&gt;0, "", MAX($V$8:V521)+1))</f>
        <v/>
      </c>
      <c r="W522" s="26">
        <v>513</v>
      </c>
      <c r="X522" s="31" t="str">
        <f t="shared" si="92"/>
        <v/>
      </c>
      <c r="Y522" s="26" t="str">
        <f t="shared" si="93"/>
        <v/>
      </c>
      <c r="Z522" s="34" t="str">
        <f t="shared" si="94"/>
        <v/>
      </c>
      <c r="AA522" s="26" t="str">
        <f t="shared" si="95"/>
        <v/>
      </c>
      <c r="AC522" s="31" t="str">
        <f t="shared" si="96"/>
        <v/>
      </c>
      <c r="AE522" s="34" t="str">
        <f t="shared" si="97"/>
        <v/>
      </c>
      <c r="AF522" s="7" t="str">
        <f t="shared" si="98"/>
        <v/>
      </c>
      <c r="AG522" s="7" t="str">
        <f t="shared" si="99"/>
        <v/>
      </c>
      <c r="AH522" s="43" t="str">
        <f t="shared" si="100"/>
        <v/>
      </c>
      <c r="AJ522" s="26" t="str">
        <f>IF(B522="", "", IF(OR(M522=$AA$3, N522=$AA$3), MAX($AJ$9:AJ521)+1))</f>
        <v/>
      </c>
      <c r="AL522" s="26" t="str">
        <f t="shared" si="101"/>
        <v/>
      </c>
      <c r="AM522" s="59" t="str">
        <f t="shared" si="102"/>
        <v/>
      </c>
      <c r="AO522" s="26" t="str">
        <f t="shared" si="103"/>
        <v/>
      </c>
      <c r="AP522" s="26" t="str">
        <f>IFERROR(RANK(AO522, $AO$10:$AO$2509, 0)+COUNTIF($AO$10:AO522, AO522)-1, "")</f>
        <v/>
      </c>
    </row>
    <row r="523" spans="1:42" x14ac:dyDescent="0.25">
      <c r="A523" s="12"/>
      <c r="B523" s="14"/>
      <c r="C523" s="15"/>
      <c r="D523" s="79"/>
      <c r="E523" s="16"/>
      <c r="F523" s="15"/>
      <c r="G523" s="15"/>
      <c r="H523" s="15"/>
      <c r="I523" s="15"/>
      <c r="J523" s="15"/>
      <c r="K523" s="17"/>
      <c r="L523" s="17"/>
      <c r="M523" s="17"/>
      <c r="N523" s="17"/>
      <c r="O523" s="17"/>
      <c r="P523" s="17"/>
      <c r="Q523" s="15"/>
      <c r="R523" s="18"/>
      <c r="S523" s="12"/>
      <c r="U523" s="31" t="str">
        <f t="shared" ref="U523:U586" si="104">IF(M523="", "", M523)</f>
        <v/>
      </c>
      <c r="V523" s="26" t="str">
        <f>IF(U523="", "", IF(COUNTIF($U$10:U522, U523)&gt;0, "", MAX($V$8:V522)+1))</f>
        <v/>
      </c>
      <c r="W523" s="26">
        <v>514</v>
      </c>
      <c r="X523" s="31" t="str">
        <f t="shared" ref="X523:X586" si="105">IFERROR(INDEX($U$10:$U$5009, MATCH(W523, $V$10:$V$5009, 0)), "")</f>
        <v/>
      </c>
      <c r="Y523" s="26" t="str">
        <f t="shared" ref="Y523:Y586" si="106">IF(X523="", "", COUNTIF($X$10:$X$2509,"&lt;"&amp;X523)+1)</f>
        <v/>
      </c>
      <c r="Z523" s="34" t="str">
        <f t="shared" ref="Z523:Z586" si="107">IF(Y523="", "", Y523-$Y$4)</f>
        <v/>
      </c>
      <c r="AA523" s="26" t="str">
        <f t="shared" ref="AA523:AA586" si="108">IFERROR(INDEX($X$10:$X$2509, MATCH(W523, $Z$10:$Z$2509, 0)), "")</f>
        <v/>
      </c>
      <c r="AC523" s="31" t="str">
        <f t="shared" ref="AC523:AC586" si="109">IF(B523="", "", IF(COUNTIF($B$10:$B$2509, B523)&gt;1, "X", ""))</f>
        <v/>
      </c>
      <c r="AE523" s="34" t="str">
        <f t="shared" ref="AE523:AE586" si="110">IF(P523=$P$8, $AE$3, "")</f>
        <v/>
      </c>
      <c r="AF523" s="7" t="str">
        <f t="shared" ref="AF523:AF586" si="111">IF(OR(D523&gt;0, E523&gt;0), $AE$3, "")</f>
        <v/>
      </c>
      <c r="AG523" s="7" t="str">
        <f t="shared" ref="AG523:AG586" si="112">IF(G523="", "", $AE$3)</f>
        <v/>
      </c>
      <c r="AH523" s="43" t="str">
        <f t="shared" ref="AH523:AH586" si="113">IF(F523="", "", $AE$3)</f>
        <v/>
      </c>
      <c r="AJ523" s="26" t="str">
        <f>IF(B523="", "", IF(OR(M523=$AA$3, N523=$AA$3), MAX($AJ$9:AJ522)+1))</f>
        <v/>
      </c>
      <c r="AL523" s="26" t="str">
        <f t="shared" ref="AL523:AL586" si="114">IF(B523="", "", COUNTIF($B$10:$B$2509,"&lt;"&amp;B523)+1)</f>
        <v/>
      </c>
      <c r="AM523" s="59" t="str">
        <f t="shared" ref="AM523:AM586" si="115">IFERROR(INDEX($B$10:$B$2509, MATCH(W523, $AL$10:$AL$2509, 0)), "")</f>
        <v/>
      </c>
      <c r="AO523" s="26" t="str">
        <f t="shared" ref="AO523:AO586" si="116">IF(AA523="", "", COUNTIF($M$10:$N$2509, AA523))</f>
        <v/>
      </c>
      <c r="AP523" s="26" t="str">
        <f>IFERROR(RANK(AO523, $AO$10:$AO$2509, 0)+COUNTIF($AO$10:AO523, AO523)-1, "")</f>
        <v/>
      </c>
    </row>
    <row r="524" spans="1:42" x14ac:dyDescent="0.25">
      <c r="A524" s="12"/>
      <c r="B524" s="14"/>
      <c r="C524" s="15"/>
      <c r="D524" s="79"/>
      <c r="E524" s="16"/>
      <c r="F524" s="15"/>
      <c r="G524" s="15"/>
      <c r="H524" s="15"/>
      <c r="I524" s="15"/>
      <c r="J524" s="15"/>
      <c r="K524" s="17"/>
      <c r="L524" s="17"/>
      <c r="M524" s="17"/>
      <c r="N524" s="17"/>
      <c r="O524" s="17"/>
      <c r="P524" s="17"/>
      <c r="Q524" s="15"/>
      <c r="R524" s="18"/>
      <c r="S524" s="12"/>
      <c r="U524" s="31" t="str">
        <f t="shared" si="104"/>
        <v/>
      </c>
      <c r="V524" s="26" t="str">
        <f>IF(U524="", "", IF(COUNTIF($U$10:U523, U524)&gt;0, "", MAX($V$8:V523)+1))</f>
        <v/>
      </c>
      <c r="W524" s="26">
        <v>515</v>
      </c>
      <c r="X524" s="31" t="str">
        <f t="shared" si="105"/>
        <v/>
      </c>
      <c r="Y524" s="26" t="str">
        <f t="shared" si="106"/>
        <v/>
      </c>
      <c r="Z524" s="34" t="str">
        <f t="shared" si="107"/>
        <v/>
      </c>
      <c r="AA524" s="26" t="str">
        <f t="shared" si="108"/>
        <v/>
      </c>
      <c r="AC524" s="31" t="str">
        <f t="shared" si="109"/>
        <v/>
      </c>
      <c r="AE524" s="34" t="str">
        <f t="shared" si="110"/>
        <v/>
      </c>
      <c r="AF524" s="7" t="str">
        <f t="shared" si="111"/>
        <v/>
      </c>
      <c r="AG524" s="7" t="str">
        <f t="shared" si="112"/>
        <v/>
      </c>
      <c r="AH524" s="43" t="str">
        <f t="shared" si="113"/>
        <v/>
      </c>
      <c r="AJ524" s="26" t="str">
        <f>IF(B524="", "", IF(OR(M524=$AA$3, N524=$AA$3), MAX($AJ$9:AJ523)+1))</f>
        <v/>
      </c>
      <c r="AL524" s="26" t="str">
        <f t="shared" si="114"/>
        <v/>
      </c>
      <c r="AM524" s="59" t="str">
        <f t="shared" si="115"/>
        <v/>
      </c>
      <c r="AO524" s="26" t="str">
        <f t="shared" si="116"/>
        <v/>
      </c>
      <c r="AP524" s="26" t="str">
        <f>IFERROR(RANK(AO524, $AO$10:$AO$2509, 0)+COUNTIF($AO$10:AO524, AO524)-1, "")</f>
        <v/>
      </c>
    </row>
    <row r="525" spans="1:42" x14ac:dyDescent="0.25">
      <c r="A525" s="12"/>
      <c r="B525" s="14"/>
      <c r="C525" s="15"/>
      <c r="D525" s="79"/>
      <c r="E525" s="16"/>
      <c r="F525" s="15"/>
      <c r="G525" s="15"/>
      <c r="H525" s="15"/>
      <c r="I525" s="15"/>
      <c r="J525" s="15"/>
      <c r="K525" s="17"/>
      <c r="L525" s="17"/>
      <c r="M525" s="17"/>
      <c r="N525" s="17"/>
      <c r="O525" s="17"/>
      <c r="P525" s="17"/>
      <c r="Q525" s="15"/>
      <c r="R525" s="18"/>
      <c r="S525" s="12"/>
      <c r="U525" s="31" t="str">
        <f t="shared" si="104"/>
        <v/>
      </c>
      <c r="V525" s="26" t="str">
        <f>IF(U525="", "", IF(COUNTIF($U$10:U524, U525)&gt;0, "", MAX($V$8:V524)+1))</f>
        <v/>
      </c>
      <c r="W525" s="26">
        <v>516</v>
      </c>
      <c r="X525" s="31" t="str">
        <f t="shared" si="105"/>
        <v/>
      </c>
      <c r="Y525" s="26" t="str">
        <f t="shared" si="106"/>
        <v/>
      </c>
      <c r="Z525" s="34" t="str">
        <f t="shared" si="107"/>
        <v/>
      </c>
      <c r="AA525" s="26" t="str">
        <f t="shared" si="108"/>
        <v/>
      </c>
      <c r="AC525" s="31" t="str">
        <f t="shared" si="109"/>
        <v/>
      </c>
      <c r="AE525" s="34" t="str">
        <f t="shared" si="110"/>
        <v/>
      </c>
      <c r="AF525" s="7" t="str">
        <f t="shared" si="111"/>
        <v/>
      </c>
      <c r="AG525" s="7" t="str">
        <f t="shared" si="112"/>
        <v/>
      </c>
      <c r="AH525" s="43" t="str">
        <f t="shared" si="113"/>
        <v/>
      </c>
      <c r="AJ525" s="26" t="str">
        <f>IF(B525="", "", IF(OR(M525=$AA$3, N525=$AA$3), MAX($AJ$9:AJ524)+1))</f>
        <v/>
      </c>
      <c r="AL525" s="26" t="str">
        <f t="shared" si="114"/>
        <v/>
      </c>
      <c r="AM525" s="59" t="str">
        <f t="shared" si="115"/>
        <v/>
      </c>
      <c r="AO525" s="26" t="str">
        <f t="shared" si="116"/>
        <v/>
      </c>
      <c r="AP525" s="26" t="str">
        <f>IFERROR(RANK(AO525, $AO$10:$AO$2509, 0)+COUNTIF($AO$10:AO525, AO525)-1, "")</f>
        <v/>
      </c>
    </row>
    <row r="526" spans="1:42" x14ac:dyDescent="0.25">
      <c r="A526" s="12"/>
      <c r="B526" s="14"/>
      <c r="C526" s="15"/>
      <c r="D526" s="79"/>
      <c r="E526" s="16"/>
      <c r="F526" s="15"/>
      <c r="G526" s="15"/>
      <c r="H526" s="15"/>
      <c r="I526" s="15"/>
      <c r="J526" s="15"/>
      <c r="K526" s="17"/>
      <c r="L526" s="17"/>
      <c r="M526" s="17"/>
      <c r="N526" s="17"/>
      <c r="O526" s="17"/>
      <c r="P526" s="17"/>
      <c r="Q526" s="15"/>
      <c r="R526" s="18"/>
      <c r="S526" s="12"/>
      <c r="U526" s="31" t="str">
        <f t="shared" si="104"/>
        <v/>
      </c>
      <c r="V526" s="26" t="str">
        <f>IF(U526="", "", IF(COUNTIF($U$10:U525, U526)&gt;0, "", MAX($V$8:V525)+1))</f>
        <v/>
      </c>
      <c r="W526" s="26">
        <v>517</v>
      </c>
      <c r="X526" s="31" t="str">
        <f t="shared" si="105"/>
        <v/>
      </c>
      <c r="Y526" s="26" t="str">
        <f t="shared" si="106"/>
        <v/>
      </c>
      <c r="Z526" s="34" t="str">
        <f t="shared" si="107"/>
        <v/>
      </c>
      <c r="AA526" s="26" t="str">
        <f t="shared" si="108"/>
        <v/>
      </c>
      <c r="AC526" s="31" t="str">
        <f t="shared" si="109"/>
        <v/>
      </c>
      <c r="AE526" s="34" t="str">
        <f t="shared" si="110"/>
        <v/>
      </c>
      <c r="AF526" s="7" t="str">
        <f t="shared" si="111"/>
        <v/>
      </c>
      <c r="AG526" s="7" t="str">
        <f t="shared" si="112"/>
        <v/>
      </c>
      <c r="AH526" s="43" t="str">
        <f t="shared" si="113"/>
        <v/>
      </c>
      <c r="AJ526" s="26" t="str">
        <f>IF(B526="", "", IF(OR(M526=$AA$3, N526=$AA$3), MAX($AJ$9:AJ525)+1))</f>
        <v/>
      </c>
      <c r="AL526" s="26" t="str">
        <f t="shared" si="114"/>
        <v/>
      </c>
      <c r="AM526" s="59" t="str">
        <f t="shared" si="115"/>
        <v/>
      </c>
      <c r="AO526" s="26" t="str">
        <f t="shared" si="116"/>
        <v/>
      </c>
      <c r="AP526" s="26" t="str">
        <f>IFERROR(RANK(AO526, $AO$10:$AO$2509, 0)+COUNTIF($AO$10:AO526, AO526)-1, "")</f>
        <v/>
      </c>
    </row>
    <row r="527" spans="1:42" x14ac:dyDescent="0.25">
      <c r="A527" s="12"/>
      <c r="B527" s="14"/>
      <c r="C527" s="15"/>
      <c r="D527" s="79"/>
      <c r="E527" s="16"/>
      <c r="F527" s="15"/>
      <c r="G527" s="15"/>
      <c r="H527" s="15"/>
      <c r="I527" s="15"/>
      <c r="J527" s="15"/>
      <c r="K527" s="17"/>
      <c r="L527" s="17"/>
      <c r="M527" s="17"/>
      <c r="N527" s="17"/>
      <c r="O527" s="17"/>
      <c r="P527" s="17"/>
      <c r="Q527" s="15"/>
      <c r="R527" s="18"/>
      <c r="S527" s="12"/>
      <c r="U527" s="31" t="str">
        <f t="shared" si="104"/>
        <v/>
      </c>
      <c r="V527" s="26" t="str">
        <f>IF(U527="", "", IF(COUNTIF($U$10:U526, U527)&gt;0, "", MAX($V$8:V526)+1))</f>
        <v/>
      </c>
      <c r="W527" s="26">
        <v>518</v>
      </c>
      <c r="X527" s="31" t="str">
        <f t="shared" si="105"/>
        <v/>
      </c>
      <c r="Y527" s="26" t="str">
        <f t="shared" si="106"/>
        <v/>
      </c>
      <c r="Z527" s="34" t="str">
        <f t="shared" si="107"/>
        <v/>
      </c>
      <c r="AA527" s="26" t="str">
        <f t="shared" si="108"/>
        <v/>
      </c>
      <c r="AC527" s="31" t="str">
        <f t="shared" si="109"/>
        <v/>
      </c>
      <c r="AE527" s="34" t="str">
        <f t="shared" si="110"/>
        <v/>
      </c>
      <c r="AF527" s="7" t="str">
        <f t="shared" si="111"/>
        <v/>
      </c>
      <c r="AG527" s="7" t="str">
        <f t="shared" si="112"/>
        <v/>
      </c>
      <c r="AH527" s="43" t="str">
        <f t="shared" si="113"/>
        <v/>
      </c>
      <c r="AJ527" s="26" t="str">
        <f>IF(B527="", "", IF(OR(M527=$AA$3, N527=$AA$3), MAX($AJ$9:AJ526)+1))</f>
        <v/>
      </c>
      <c r="AL527" s="26" t="str">
        <f t="shared" si="114"/>
        <v/>
      </c>
      <c r="AM527" s="59" t="str">
        <f t="shared" si="115"/>
        <v/>
      </c>
      <c r="AO527" s="26" t="str">
        <f t="shared" si="116"/>
        <v/>
      </c>
      <c r="AP527" s="26" t="str">
        <f>IFERROR(RANK(AO527, $AO$10:$AO$2509, 0)+COUNTIF($AO$10:AO527, AO527)-1, "")</f>
        <v/>
      </c>
    </row>
    <row r="528" spans="1:42" x14ac:dyDescent="0.25">
      <c r="A528" s="12"/>
      <c r="B528" s="14"/>
      <c r="C528" s="15"/>
      <c r="D528" s="79"/>
      <c r="E528" s="16"/>
      <c r="F528" s="15"/>
      <c r="G528" s="15"/>
      <c r="H528" s="15"/>
      <c r="I528" s="15"/>
      <c r="J528" s="15"/>
      <c r="K528" s="17"/>
      <c r="L528" s="17"/>
      <c r="M528" s="17"/>
      <c r="N528" s="17"/>
      <c r="O528" s="17"/>
      <c r="P528" s="17"/>
      <c r="Q528" s="15"/>
      <c r="R528" s="18"/>
      <c r="S528" s="12"/>
      <c r="U528" s="31" t="str">
        <f t="shared" si="104"/>
        <v/>
      </c>
      <c r="V528" s="26" t="str">
        <f>IF(U528="", "", IF(COUNTIF($U$10:U527, U528)&gt;0, "", MAX($V$8:V527)+1))</f>
        <v/>
      </c>
      <c r="W528" s="26">
        <v>519</v>
      </c>
      <c r="X528" s="31" t="str">
        <f t="shared" si="105"/>
        <v/>
      </c>
      <c r="Y528" s="26" t="str">
        <f t="shared" si="106"/>
        <v/>
      </c>
      <c r="Z528" s="34" t="str">
        <f t="shared" si="107"/>
        <v/>
      </c>
      <c r="AA528" s="26" t="str">
        <f t="shared" si="108"/>
        <v/>
      </c>
      <c r="AC528" s="31" t="str">
        <f t="shared" si="109"/>
        <v/>
      </c>
      <c r="AE528" s="34" t="str">
        <f t="shared" si="110"/>
        <v/>
      </c>
      <c r="AF528" s="7" t="str">
        <f t="shared" si="111"/>
        <v/>
      </c>
      <c r="AG528" s="7" t="str">
        <f t="shared" si="112"/>
        <v/>
      </c>
      <c r="AH528" s="43" t="str">
        <f t="shared" si="113"/>
        <v/>
      </c>
      <c r="AJ528" s="26" t="str">
        <f>IF(B528="", "", IF(OR(M528=$AA$3, N528=$AA$3), MAX($AJ$9:AJ527)+1))</f>
        <v/>
      </c>
      <c r="AL528" s="26" t="str">
        <f t="shared" si="114"/>
        <v/>
      </c>
      <c r="AM528" s="59" t="str">
        <f t="shared" si="115"/>
        <v/>
      </c>
      <c r="AO528" s="26" t="str">
        <f t="shared" si="116"/>
        <v/>
      </c>
      <c r="AP528" s="26" t="str">
        <f>IFERROR(RANK(AO528, $AO$10:$AO$2509, 0)+COUNTIF($AO$10:AO528, AO528)-1, "")</f>
        <v/>
      </c>
    </row>
    <row r="529" spans="1:42" x14ac:dyDescent="0.25">
      <c r="A529" s="12"/>
      <c r="B529" s="14"/>
      <c r="C529" s="15"/>
      <c r="D529" s="79"/>
      <c r="E529" s="16"/>
      <c r="F529" s="15"/>
      <c r="G529" s="15"/>
      <c r="H529" s="15"/>
      <c r="I529" s="15"/>
      <c r="J529" s="15"/>
      <c r="K529" s="17"/>
      <c r="L529" s="17"/>
      <c r="M529" s="17"/>
      <c r="N529" s="17"/>
      <c r="O529" s="17"/>
      <c r="P529" s="17"/>
      <c r="Q529" s="15"/>
      <c r="R529" s="18"/>
      <c r="S529" s="12"/>
      <c r="U529" s="31" t="str">
        <f t="shared" si="104"/>
        <v/>
      </c>
      <c r="V529" s="26" t="str">
        <f>IF(U529="", "", IF(COUNTIF($U$10:U528, U529)&gt;0, "", MAX($V$8:V528)+1))</f>
        <v/>
      </c>
      <c r="W529" s="26">
        <v>520</v>
      </c>
      <c r="X529" s="31" t="str">
        <f t="shared" si="105"/>
        <v/>
      </c>
      <c r="Y529" s="26" t="str">
        <f t="shared" si="106"/>
        <v/>
      </c>
      <c r="Z529" s="34" t="str">
        <f t="shared" si="107"/>
        <v/>
      </c>
      <c r="AA529" s="26" t="str">
        <f t="shared" si="108"/>
        <v/>
      </c>
      <c r="AC529" s="31" t="str">
        <f t="shared" si="109"/>
        <v/>
      </c>
      <c r="AE529" s="34" t="str">
        <f t="shared" si="110"/>
        <v/>
      </c>
      <c r="AF529" s="7" t="str">
        <f t="shared" si="111"/>
        <v/>
      </c>
      <c r="AG529" s="7" t="str">
        <f t="shared" si="112"/>
        <v/>
      </c>
      <c r="AH529" s="43" t="str">
        <f t="shared" si="113"/>
        <v/>
      </c>
      <c r="AJ529" s="26" t="str">
        <f>IF(B529="", "", IF(OR(M529=$AA$3, N529=$AA$3), MAX($AJ$9:AJ528)+1))</f>
        <v/>
      </c>
      <c r="AL529" s="26" t="str">
        <f t="shared" si="114"/>
        <v/>
      </c>
      <c r="AM529" s="59" t="str">
        <f t="shared" si="115"/>
        <v/>
      </c>
      <c r="AO529" s="26" t="str">
        <f t="shared" si="116"/>
        <v/>
      </c>
      <c r="AP529" s="26" t="str">
        <f>IFERROR(RANK(AO529, $AO$10:$AO$2509, 0)+COUNTIF($AO$10:AO529, AO529)-1, "")</f>
        <v/>
      </c>
    </row>
    <row r="530" spans="1:42" x14ac:dyDescent="0.25">
      <c r="A530" s="12"/>
      <c r="B530" s="14"/>
      <c r="C530" s="15"/>
      <c r="D530" s="79"/>
      <c r="E530" s="16"/>
      <c r="F530" s="15"/>
      <c r="G530" s="15"/>
      <c r="H530" s="15"/>
      <c r="I530" s="15"/>
      <c r="J530" s="15"/>
      <c r="K530" s="17"/>
      <c r="L530" s="17"/>
      <c r="M530" s="17"/>
      <c r="N530" s="17"/>
      <c r="O530" s="17"/>
      <c r="P530" s="17"/>
      <c r="Q530" s="15"/>
      <c r="R530" s="18"/>
      <c r="S530" s="12"/>
      <c r="U530" s="31" t="str">
        <f t="shared" si="104"/>
        <v/>
      </c>
      <c r="V530" s="26" t="str">
        <f>IF(U530="", "", IF(COUNTIF($U$10:U529, U530)&gt;0, "", MAX($V$8:V529)+1))</f>
        <v/>
      </c>
      <c r="W530" s="26">
        <v>521</v>
      </c>
      <c r="X530" s="31" t="str">
        <f t="shared" si="105"/>
        <v/>
      </c>
      <c r="Y530" s="26" t="str">
        <f t="shared" si="106"/>
        <v/>
      </c>
      <c r="Z530" s="34" t="str">
        <f t="shared" si="107"/>
        <v/>
      </c>
      <c r="AA530" s="26" t="str">
        <f t="shared" si="108"/>
        <v/>
      </c>
      <c r="AC530" s="31" t="str">
        <f t="shared" si="109"/>
        <v/>
      </c>
      <c r="AE530" s="34" t="str">
        <f t="shared" si="110"/>
        <v/>
      </c>
      <c r="AF530" s="7" t="str">
        <f t="shared" si="111"/>
        <v/>
      </c>
      <c r="AG530" s="7" t="str">
        <f t="shared" si="112"/>
        <v/>
      </c>
      <c r="AH530" s="43" t="str">
        <f t="shared" si="113"/>
        <v/>
      </c>
      <c r="AJ530" s="26" t="str">
        <f>IF(B530="", "", IF(OR(M530=$AA$3, N530=$AA$3), MAX($AJ$9:AJ529)+1))</f>
        <v/>
      </c>
      <c r="AL530" s="26" t="str">
        <f t="shared" si="114"/>
        <v/>
      </c>
      <c r="AM530" s="59" t="str">
        <f t="shared" si="115"/>
        <v/>
      </c>
      <c r="AO530" s="26" t="str">
        <f t="shared" si="116"/>
        <v/>
      </c>
      <c r="AP530" s="26" t="str">
        <f>IFERROR(RANK(AO530, $AO$10:$AO$2509, 0)+COUNTIF($AO$10:AO530, AO530)-1, "")</f>
        <v/>
      </c>
    </row>
    <row r="531" spans="1:42" x14ac:dyDescent="0.25">
      <c r="A531" s="12"/>
      <c r="B531" s="14"/>
      <c r="C531" s="15"/>
      <c r="D531" s="79"/>
      <c r="E531" s="16"/>
      <c r="F531" s="15"/>
      <c r="G531" s="15"/>
      <c r="H531" s="15"/>
      <c r="I531" s="15"/>
      <c r="J531" s="15"/>
      <c r="K531" s="17"/>
      <c r="L531" s="17"/>
      <c r="M531" s="17"/>
      <c r="N531" s="17"/>
      <c r="O531" s="17"/>
      <c r="P531" s="17"/>
      <c r="Q531" s="15"/>
      <c r="R531" s="18"/>
      <c r="S531" s="12"/>
      <c r="U531" s="31" t="str">
        <f t="shared" si="104"/>
        <v/>
      </c>
      <c r="V531" s="26" t="str">
        <f>IF(U531="", "", IF(COUNTIF($U$10:U530, U531)&gt;0, "", MAX($V$8:V530)+1))</f>
        <v/>
      </c>
      <c r="W531" s="26">
        <v>522</v>
      </c>
      <c r="X531" s="31" t="str">
        <f t="shared" si="105"/>
        <v/>
      </c>
      <c r="Y531" s="26" t="str">
        <f t="shared" si="106"/>
        <v/>
      </c>
      <c r="Z531" s="34" t="str">
        <f t="shared" si="107"/>
        <v/>
      </c>
      <c r="AA531" s="26" t="str">
        <f t="shared" si="108"/>
        <v/>
      </c>
      <c r="AC531" s="31" t="str">
        <f t="shared" si="109"/>
        <v/>
      </c>
      <c r="AE531" s="34" t="str">
        <f t="shared" si="110"/>
        <v/>
      </c>
      <c r="AF531" s="7" t="str">
        <f t="shared" si="111"/>
        <v/>
      </c>
      <c r="AG531" s="7" t="str">
        <f t="shared" si="112"/>
        <v/>
      </c>
      <c r="AH531" s="43" t="str">
        <f t="shared" si="113"/>
        <v/>
      </c>
      <c r="AJ531" s="26" t="str">
        <f>IF(B531="", "", IF(OR(M531=$AA$3, N531=$AA$3), MAX($AJ$9:AJ530)+1))</f>
        <v/>
      </c>
      <c r="AL531" s="26" t="str">
        <f t="shared" si="114"/>
        <v/>
      </c>
      <c r="AM531" s="59" t="str">
        <f t="shared" si="115"/>
        <v/>
      </c>
      <c r="AO531" s="26" t="str">
        <f t="shared" si="116"/>
        <v/>
      </c>
      <c r="AP531" s="26" t="str">
        <f>IFERROR(RANK(AO531, $AO$10:$AO$2509, 0)+COUNTIF($AO$10:AO531, AO531)-1, "")</f>
        <v/>
      </c>
    </row>
    <row r="532" spans="1:42" x14ac:dyDescent="0.25">
      <c r="A532" s="12"/>
      <c r="B532" s="14"/>
      <c r="C532" s="15"/>
      <c r="D532" s="79"/>
      <c r="E532" s="16"/>
      <c r="F532" s="15"/>
      <c r="G532" s="15"/>
      <c r="H532" s="15"/>
      <c r="I532" s="15"/>
      <c r="J532" s="15"/>
      <c r="K532" s="17"/>
      <c r="L532" s="17"/>
      <c r="M532" s="17"/>
      <c r="N532" s="17"/>
      <c r="O532" s="17"/>
      <c r="P532" s="17"/>
      <c r="Q532" s="15"/>
      <c r="R532" s="18"/>
      <c r="S532" s="12"/>
      <c r="U532" s="31" t="str">
        <f t="shared" si="104"/>
        <v/>
      </c>
      <c r="V532" s="26" t="str">
        <f>IF(U532="", "", IF(COUNTIF($U$10:U531, U532)&gt;0, "", MAX($V$8:V531)+1))</f>
        <v/>
      </c>
      <c r="W532" s="26">
        <v>523</v>
      </c>
      <c r="X532" s="31" t="str">
        <f t="shared" si="105"/>
        <v/>
      </c>
      <c r="Y532" s="26" t="str">
        <f t="shared" si="106"/>
        <v/>
      </c>
      <c r="Z532" s="34" t="str">
        <f t="shared" si="107"/>
        <v/>
      </c>
      <c r="AA532" s="26" t="str">
        <f t="shared" si="108"/>
        <v/>
      </c>
      <c r="AC532" s="31" t="str">
        <f t="shared" si="109"/>
        <v/>
      </c>
      <c r="AE532" s="34" t="str">
        <f t="shared" si="110"/>
        <v/>
      </c>
      <c r="AF532" s="7" t="str">
        <f t="shared" si="111"/>
        <v/>
      </c>
      <c r="AG532" s="7" t="str">
        <f t="shared" si="112"/>
        <v/>
      </c>
      <c r="AH532" s="43" t="str">
        <f t="shared" si="113"/>
        <v/>
      </c>
      <c r="AJ532" s="26" t="str">
        <f>IF(B532="", "", IF(OR(M532=$AA$3, N532=$AA$3), MAX($AJ$9:AJ531)+1))</f>
        <v/>
      </c>
      <c r="AL532" s="26" t="str">
        <f t="shared" si="114"/>
        <v/>
      </c>
      <c r="AM532" s="59" t="str">
        <f t="shared" si="115"/>
        <v/>
      </c>
      <c r="AO532" s="26" t="str">
        <f t="shared" si="116"/>
        <v/>
      </c>
      <c r="AP532" s="26" t="str">
        <f>IFERROR(RANK(AO532, $AO$10:$AO$2509, 0)+COUNTIF($AO$10:AO532, AO532)-1, "")</f>
        <v/>
      </c>
    </row>
    <row r="533" spans="1:42" x14ac:dyDescent="0.25">
      <c r="A533" s="12"/>
      <c r="B533" s="14"/>
      <c r="C533" s="15"/>
      <c r="D533" s="79"/>
      <c r="E533" s="16"/>
      <c r="F533" s="15"/>
      <c r="G533" s="15"/>
      <c r="H533" s="15"/>
      <c r="I533" s="15"/>
      <c r="J533" s="15"/>
      <c r="K533" s="17"/>
      <c r="L533" s="17"/>
      <c r="M533" s="17"/>
      <c r="N533" s="17"/>
      <c r="O533" s="17"/>
      <c r="P533" s="17"/>
      <c r="Q533" s="15"/>
      <c r="R533" s="18"/>
      <c r="S533" s="12"/>
      <c r="U533" s="31" t="str">
        <f t="shared" si="104"/>
        <v/>
      </c>
      <c r="V533" s="26" t="str">
        <f>IF(U533="", "", IF(COUNTIF($U$10:U532, U533)&gt;0, "", MAX($V$8:V532)+1))</f>
        <v/>
      </c>
      <c r="W533" s="26">
        <v>524</v>
      </c>
      <c r="X533" s="31" t="str">
        <f t="shared" si="105"/>
        <v/>
      </c>
      <c r="Y533" s="26" t="str">
        <f t="shared" si="106"/>
        <v/>
      </c>
      <c r="Z533" s="34" t="str">
        <f t="shared" si="107"/>
        <v/>
      </c>
      <c r="AA533" s="26" t="str">
        <f t="shared" si="108"/>
        <v/>
      </c>
      <c r="AC533" s="31" t="str">
        <f t="shared" si="109"/>
        <v/>
      </c>
      <c r="AE533" s="34" t="str">
        <f t="shared" si="110"/>
        <v/>
      </c>
      <c r="AF533" s="7" t="str">
        <f t="shared" si="111"/>
        <v/>
      </c>
      <c r="AG533" s="7" t="str">
        <f t="shared" si="112"/>
        <v/>
      </c>
      <c r="AH533" s="43" t="str">
        <f t="shared" si="113"/>
        <v/>
      </c>
      <c r="AJ533" s="26" t="str">
        <f>IF(B533="", "", IF(OR(M533=$AA$3, N533=$AA$3), MAX($AJ$9:AJ532)+1))</f>
        <v/>
      </c>
      <c r="AL533" s="26" t="str">
        <f t="shared" si="114"/>
        <v/>
      </c>
      <c r="AM533" s="59" t="str">
        <f t="shared" si="115"/>
        <v/>
      </c>
      <c r="AO533" s="26" t="str">
        <f t="shared" si="116"/>
        <v/>
      </c>
      <c r="AP533" s="26" t="str">
        <f>IFERROR(RANK(AO533, $AO$10:$AO$2509, 0)+COUNTIF($AO$10:AO533, AO533)-1, "")</f>
        <v/>
      </c>
    </row>
    <row r="534" spans="1:42" x14ac:dyDescent="0.25">
      <c r="A534" s="12"/>
      <c r="B534" s="14"/>
      <c r="C534" s="15"/>
      <c r="D534" s="79"/>
      <c r="E534" s="16"/>
      <c r="F534" s="15"/>
      <c r="G534" s="15"/>
      <c r="H534" s="15"/>
      <c r="I534" s="15"/>
      <c r="J534" s="15"/>
      <c r="K534" s="17"/>
      <c r="L534" s="17"/>
      <c r="M534" s="17"/>
      <c r="N534" s="17"/>
      <c r="O534" s="17"/>
      <c r="P534" s="17"/>
      <c r="Q534" s="15"/>
      <c r="R534" s="18"/>
      <c r="S534" s="12"/>
      <c r="U534" s="31" t="str">
        <f t="shared" si="104"/>
        <v/>
      </c>
      <c r="V534" s="26" t="str">
        <f>IF(U534="", "", IF(COUNTIF($U$10:U533, U534)&gt;0, "", MAX($V$8:V533)+1))</f>
        <v/>
      </c>
      <c r="W534" s="26">
        <v>525</v>
      </c>
      <c r="X534" s="31" t="str">
        <f t="shared" si="105"/>
        <v/>
      </c>
      <c r="Y534" s="26" t="str">
        <f t="shared" si="106"/>
        <v/>
      </c>
      <c r="Z534" s="34" t="str">
        <f t="shared" si="107"/>
        <v/>
      </c>
      <c r="AA534" s="26" t="str">
        <f t="shared" si="108"/>
        <v/>
      </c>
      <c r="AC534" s="31" t="str">
        <f t="shared" si="109"/>
        <v/>
      </c>
      <c r="AE534" s="34" t="str">
        <f t="shared" si="110"/>
        <v/>
      </c>
      <c r="AF534" s="7" t="str">
        <f t="shared" si="111"/>
        <v/>
      </c>
      <c r="AG534" s="7" t="str">
        <f t="shared" si="112"/>
        <v/>
      </c>
      <c r="AH534" s="43" t="str">
        <f t="shared" si="113"/>
        <v/>
      </c>
      <c r="AJ534" s="26" t="str">
        <f>IF(B534="", "", IF(OR(M534=$AA$3, N534=$AA$3), MAX($AJ$9:AJ533)+1))</f>
        <v/>
      </c>
      <c r="AL534" s="26" t="str">
        <f t="shared" si="114"/>
        <v/>
      </c>
      <c r="AM534" s="59" t="str">
        <f t="shared" si="115"/>
        <v/>
      </c>
      <c r="AO534" s="26" t="str">
        <f t="shared" si="116"/>
        <v/>
      </c>
      <c r="AP534" s="26" t="str">
        <f>IFERROR(RANK(AO534, $AO$10:$AO$2509, 0)+COUNTIF($AO$10:AO534, AO534)-1, "")</f>
        <v/>
      </c>
    </row>
    <row r="535" spans="1:42" x14ac:dyDescent="0.25">
      <c r="A535" s="12"/>
      <c r="B535" s="14"/>
      <c r="C535" s="15"/>
      <c r="D535" s="79"/>
      <c r="E535" s="16"/>
      <c r="F535" s="15"/>
      <c r="G535" s="15"/>
      <c r="H535" s="15"/>
      <c r="I535" s="15"/>
      <c r="J535" s="15"/>
      <c r="K535" s="17"/>
      <c r="L535" s="17"/>
      <c r="M535" s="17"/>
      <c r="N535" s="17"/>
      <c r="O535" s="17"/>
      <c r="P535" s="17"/>
      <c r="Q535" s="15"/>
      <c r="R535" s="18"/>
      <c r="S535" s="12"/>
      <c r="U535" s="31" t="str">
        <f t="shared" si="104"/>
        <v/>
      </c>
      <c r="V535" s="26" t="str">
        <f>IF(U535="", "", IF(COUNTIF($U$10:U534, U535)&gt;0, "", MAX($V$8:V534)+1))</f>
        <v/>
      </c>
      <c r="W535" s="26">
        <v>526</v>
      </c>
      <c r="X535" s="31" t="str">
        <f t="shared" si="105"/>
        <v/>
      </c>
      <c r="Y535" s="26" t="str">
        <f t="shared" si="106"/>
        <v/>
      </c>
      <c r="Z535" s="34" t="str">
        <f t="shared" si="107"/>
        <v/>
      </c>
      <c r="AA535" s="26" t="str">
        <f t="shared" si="108"/>
        <v/>
      </c>
      <c r="AC535" s="31" t="str">
        <f t="shared" si="109"/>
        <v/>
      </c>
      <c r="AE535" s="34" t="str">
        <f t="shared" si="110"/>
        <v/>
      </c>
      <c r="AF535" s="7" t="str">
        <f t="shared" si="111"/>
        <v/>
      </c>
      <c r="AG535" s="7" t="str">
        <f t="shared" si="112"/>
        <v/>
      </c>
      <c r="AH535" s="43" t="str">
        <f t="shared" si="113"/>
        <v/>
      </c>
      <c r="AJ535" s="26" t="str">
        <f>IF(B535="", "", IF(OR(M535=$AA$3, N535=$AA$3), MAX($AJ$9:AJ534)+1))</f>
        <v/>
      </c>
      <c r="AL535" s="26" t="str">
        <f t="shared" si="114"/>
        <v/>
      </c>
      <c r="AM535" s="59" t="str">
        <f t="shared" si="115"/>
        <v/>
      </c>
      <c r="AO535" s="26" t="str">
        <f t="shared" si="116"/>
        <v/>
      </c>
      <c r="AP535" s="26" t="str">
        <f>IFERROR(RANK(AO535, $AO$10:$AO$2509, 0)+COUNTIF($AO$10:AO535, AO535)-1, "")</f>
        <v/>
      </c>
    </row>
    <row r="536" spans="1:42" x14ac:dyDescent="0.25">
      <c r="A536" s="12"/>
      <c r="B536" s="14"/>
      <c r="C536" s="15"/>
      <c r="D536" s="79"/>
      <c r="E536" s="16"/>
      <c r="F536" s="15"/>
      <c r="G536" s="15"/>
      <c r="H536" s="15"/>
      <c r="I536" s="15"/>
      <c r="J536" s="15"/>
      <c r="K536" s="17"/>
      <c r="L536" s="17"/>
      <c r="M536" s="17"/>
      <c r="N536" s="17"/>
      <c r="O536" s="17"/>
      <c r="P536" s="17"/>
      <c r="Q536" s="15"/>
      <c r="R536" s="18"/>
      <c r="S536" s="12"/>
      <c r="U536" s="31" t="str">
        <f t="shared" si="104"/>
        <v/>
      </c>
      <c r="V536" s="26" t="str">
        <f>IF(U536="", "", IF(COUNTIF($U$10:U535, U536)&gt;0, "", MAX($V$8:V535)+1))</f>
        <v/>
      </c>
      <c r="W536" s="26">
        <v>527</v>
      </c>
      <c r="X536" s="31" t="str">
        <f t="shared" si="105"/>
        <v/>
      </c>
      <c r="Y536" s="26" t="str">
        <f t="shared" si="106"/>
        <v/>
      </c>
      <c r="Z536" s="34" t="str">
        <f t="shared" si="107"/>
        <v/>
      </c>
      <c r="AA536" s="26" t="str">
        <f t="shared" si="108"/>
        <v/>
      </c>
      <c r="AC536" s="31" t="str">
        <f t="shared" si="109"/>
        <v/>
      </c>
      <c r="AE536" s="34" t="str">
        <f t="shared" si="110"/>
        <v/>
      </c>
      <c r="AF536" s="7" t="str">
        <f t="shared" si="111"/>
        <v/>
      </c>
      <c r="AG536" s="7" t="str">
        <f t="shared" si="112"/>
        <v/>
      </c>
      <c r="AH536" s="43" t="str">
        <f t="shared" si="113"/>
        <v/>
      </c>
      <c r="AJ536" s="26" t="str">
        <f>IF(B536="", "", IF(OR(M536=$AA$3, N536=$AA$3), MAX($AJ$9:AJ535)+1))</f>
        <v/>
      </c>
      <c r="AL536" s="26" t="str">
        <f t="shared" si="114"/>
        <v/>
      </c>
      <c r="AM536" s="59" t="str">
        <f t="shared" si="115"/>
        <v/>
      </c>
      <c r="AO536" s="26" t="str">
        <f t="shared" si="116"/>
        <v/>
      </c>
      <c r="AP536" s="26" t="str">
        <f>IFERROR(RANK(AO536, $AO$10:$AO$2509, 0)+COUNTIF($AO$10:AO536, AO536)-1, "")</f>
        <v/>
      </c>
    </row>
    <row r="537" spans="1:42" x14ac:dyDescent="0.25">
      <c r="A537" s="12"/>
      <c r="B537" s="14"/>
      <c r="C537" s="15"/>
      <c r="D537" s="79"/>
      <c r="E537" s="16"/>
      <c r="F537" s="15"/>
      <c r="G537" s="15"/>
      <c r="H537" s="15"/>
      <c r="I537" s="15"/>
      <c r="J537" s="15"/>
      <c r="K537" s="17"/>
      <c r="L537" s="17"/>
      <c r="M537" s="17"/>
      <c r="N537" s="17"/>
      <c r="O537" s="17"/>
      <c r="P537" s="17"/>
      <c r="Q537" s="15"/>
      <c r="R537" s="18"/>
      <c r="S537" s="12"/>
      <c r="U537" s="31" t="str">
        <f t="shared" si="104"/>
        <v/>
      </c>
      <c r="V537" s="26" t="str">
        <f>IF(U537="", "", IF(COUNTIF($U$10:U536, U537)&gt;0, "", MAX($V$8:V536)+1))</f>
        <v/>
      </c>
      <c r="W537" s="26">
        <v>528</v>
      </c>
      <c r="X537" s="31" t="str">
        <f t="shared" si="105"/>
        <v/>
      </c>
      <c r="Y537" s="26" t="str">
        <f t="shared" si="106"/>
        <v/>
      </c>
      <c r="Z537" s="34" t="str">
        <f t="shared" si="107"/>
        <v/>
      </c>
      <c r="AA537" s="26" t="str">
        <f t="shared" si="108"/>
        <v/>
      </c>
      <c r="AC537" s="31" t="str">
        <f t="shared" si="109"/>
        <v/>
      </c>
      <c r="AE537" s="34" t="str">
        <f t="shared" si="110"/>
        <v/>
      </c>
      <c r="AF537" s="7" t="str">
        <f t="shared" si="111"/>
        <v/>
      </c>
      <c r="AG537" s="7" t="str">
        <f t="shared" si="112"/>
        <v/>
      </c>
      <c r="AH537" s="43" t="str">
        <f t="shared" si="113"/>
        <v/>
      </c>
      <c r="AJ537" s="26" t="str">
        <f>IF(B537="", "", IF(OR(M537=$AA$3, N537=$AA$3), MAX($AJ$9:AJ536)+1))</f>
        <v/>
      </c>
      <c r="AL537" s="26" t="str">
        <f t="shared" si="114"/>
        <v/>
      </c>
      <c r="AM537" s="59" t="str">
        <f t="shared" si="115"/>
        <v/>
      </c>
      <c r="AO537" s="26" t="str">
        <f t="shared" si="116"/>
        <v/>
      </c>
      <c r="AP537" s="26" t="str">
        <f>IFERROR(RANK(AO537, $AO$10:$AO$2509, 0)+COUNTIF($AO$10:AO537, AO537)-1, "")</f>
        <v/>
      </c>
    </row>
    <row r="538" spans="1:42" x14ac:dyDescent="0.25">
      <c r="A538" s="12"/>
      <c r="B538" s="14"/>
      <c r="C538" s="15"/>
      <c r="D538" s="79"/>
      <c r="E538" s="16"/>
      <c r="F538" s="15"/>
      <c r="G538" s="15"/>
      <c r="H538" s="15"/>
      <c r="I538" s="15"/>
      <c r="J538" s="15"/>
      <c r="K538" s="17"/>
      <c r="L538" s="17"/>
      <c r="M538" s="17"/>
      <c r="N538" s="17"/>
      <c r="O538" s="17"/>
      <c r="P538" s="17"/>
      <c r="Q538" s="15"/>
      <c r="R538" s="18"/>
      <c r="S538" s="12"/>
      <c r="U538" s="31" t="str">
        <f t="shared" si="104"/>
        <v/>
      </c>
      <c r="V538" s="26" t="str">
        <f>IF(U538="", "", IF(COUNTIF($U$10:U537, U538)&gt;0, "", MAX($V$8:V537)+1))</f>
        <v/>
      </c>
      <c r="W538" s="26">
        <v>529</v>
      </c>
      <c r="X538" s="31" t="str">
        <f t="shared" si="105"/>
        <v/>
      </c>
      <c r="Y538" s="26" t="str">
        <f t="shared" si="106"/>
        <v/>
      </c>
      <c r="Z538" s="34" t="str">
        <f t="shared" si="107"/>
        <v/>
      </c>
      <c r="AA538" s="26" t="str">
        <f t="shared" si="108"/>
        <v/>
      </c>
      <c r="AC538" s="31" t="str">
        <f t="shared" si="109"/>
        <v/>
      </c>
      <c r="AE538" s="34" t="str">
        <f t="shared" si="110"/>
        <v/>
      </c>
      <c r="AF538" s="7" t="str">
        <f t="shared" si="111"/>
        <v/>
      </c>
      <c r="AG538" s="7" t="str">
        <f t="shared" si="112"/>
        <v/>
      </c>
      <c r="AH538" s="43" t="str">
        <f t="shared" si="113"/>
        <v/>
      </c>
      <c r="AJ538" s="26" t="str">
        <f>IF(B538="", "", IF(OR(M538=$AA$3, N538=$AA$3), MAX($AJ$9:AJ537)+1))</f>
        <v/>
      </c>
      <c r="AL538" s="26" t="str">
        <f t="shared" si="114"/>
        <v/>
      </c>
      <c r="AM538" s="59" t="str">
        <f t="shared" si="115"/>
        <v/>
      </c>
      <c r="AO538" s="26" t="str">
        <f t="shared" si="116"/>
        <v/>
      </c>
      <c r="AP538" s="26" t="str">
        <f>IFERROR(RANK(AO538, $AO$10:$AO$2509, 0)+COUNTIF($AO$10:AO538, AO538)-1, "")</f>
        <v/>
      </c>
    </row>
    <row r="539" spans="1:42" x14ac:dyDescent="0.25">
      <c r="A539" s="12"/>
      <c r="B539" s="14"/>
      <c r="C539" s="15"/>
      <c r="D539" s="79"/>
      <c r="E539" s="16"/>
      <c r="F539" s="15"/>
      <c r="G539" s="15"/>
      <c r="H539" s="15"/>
      <c r="I539" s="15"/>
      <c r="J539" s="15"/>
      <c r="K539" s="17"/>
      <c r="L539" s="17"/>
      <c r="M539" s="17"/>
      <c r="N539" s="17"/>
      <c r="O539" s="17"/>
      <c r="P539" s="17"/>
      <c r="Q539" s="15"/>
      <c r="R539" s="18"/>
      <c r="S539" s="12"/>
      <c r="U539" s="31" t="str">
        <f t="shared" si="104"/>
        <v/>
      </c>
      <c r="V539" s="26" t="str">
        <f>IF(U539="", "", IF(COUNTIF($U$10:U538, U539)&gt;0, "", MAX($V$8:V538)+1))</f>
        <v/>
      </c>
      <c r="W539" s="26">
        <v>530</v>
      </c>
      <c r="X539" s="31" t="str">
        <f t="shared" si="105"/>
        <v/>
      </c>
      <c r="Y539" s="26" t="str">
        <f t="shared" si="106"/>
        <v/>
      </c>
      <c r="Z539" s="34" t="str">
        <f t="shared" si="107"/>
        <v/>
      </c>
      <c r="AA539" s="26" t="str">
        <f t="shared" si="108"/>
        <v/>
      </c>
      <c r="AC539" s="31" t="str">
        <f t="shared" si="109"/>
        <v/>
      </c>
      <c r="AE539" s="34" t="str">
        <f t="shared" si="110"/>
        <v/>
      </c>
      <c r="AF539" s="7" t="str">
        <f t="shared" si="111"/>
        <v/>
      </c>
      <c r="AG539" s="7" t="str">
        <f t="shared" si="112"/>
        <v/>
      </c>
      <c r="AH539" s="43" t="str">
        <f t="shared" si="113"/>
        <v/>
      </c>
      <c r="AJ539" s="26" t="str">
        <f>IF(B539="", "", IF(OR(M539=$AA$3, N539=$AA$3), MAX($AJ$9:AJ538)+1))</f>
        <v/>
      </c>
      <c r="AL539" s="26" t="str">
        <f t="shared" si="114"/>
        <v/>
      </c>
      <c r="AM539" s="59" t="str">
        <f t="shared" si="115"/>
        <v/>
      </c>
      <c r="AO539" s="26" t="str">
        <f t="shared" si="116"/>
        <v/>
      </c>
      <c r="AP539" s="26" t="str">
        <f>IFERROR(RANK(AO539, $AO$10:$AO$2509, 0)+COUNTIF($AO$10:AO539, AO539)-1, "")</f>
        <v/>
      </c>
    </row>
    <row r="540" spans="1:42" x14ac:dyDescent="0.25">
      <c r="A540" s="12"/>
      <c r="B540" s="14"/>
      <c r="C540" s="15"/>
      <c r="D540" s="79"/>
      <c r="E540" s="16"/>
      <c r="F540" s="15"/>
      <c r="G540" s="15"/>
      <c r="H540" s="15"/>
      <c r="I540" s="15"/>
      <c r="J540" s="15"/>
      <c r="K540" s="17"/>
      <c r="L540" s="17"/>
      <c r="M540" s="17"/>
      <c r="N540" s="17"/>
      <c r="O540" s="17"/>
      <c r="P540" s="17"/>
      <c r="Q540" s="15"/>
      <c r="R540" s="18"/>
      <c r="S540" s="12"/>
      <c r="U540" s="31" t="str">
        <f t="shared" si="104"/>
        <v/>
      </c>
      <c r="V540" s="26" t="str">
        <f>IF(U540="", "", IF(COUNTIF($U$10:U539, U540)&gt;0, "", MAX($V$8:V539)+1))</f>
        <v/>
      </c>
      <c r="W540" s="26">
        <v>531</v>
      </c>
      <c r="X540" s="31" t="str">
        <f t="shared" si="105"/>
        <v/>
      </c>
      <c r="Y540" s="26" t="str">
        <f t="shared" si="106"/>
        <v/>
      </c>
      <c r="Z540" s="34" t="str">
        <f t="shared" si="107"/>
        <v/>
      </c>
      <c r="AA540" s="26" t="str">
        <f t="shared" si="108"/>
        <v/>
      </c>
      <c r="AC540" s="31" t="str">
        <f t="shared" si="109"/>
        <v/>
      </c>
      <c r="AE540" s="34" t="str">
        <f t="shared" si="110"/>
        <v/>
      </c>
      <c r="AF540" s="7" t="str">
        <f t="shared" si="111"/>
        <v/>
      </c>
      <c r="AG540" s="7" t="str">
        <f t="shared" si="112"/>
        <v/>
      </c>
      <c r="AH540" s="43" t="str">
        <f t="shared" si="113"/>
        <v/>
      </c>
      <c r="AJ540" s="26" t="str">
        <f>IF(B540="", "", IF(OR(M540=$AA$3, N540=$AA$3), MAX($AJ$9:AJ539)+1))</f>
        <v/>
      </c>
      <c r="AL540" s="26" t="str">
        <f t="shared" si="114"/>
        <v/>
      </c>
      <c r="AM540" s="59" t="str">
        <f t="shared" si="115"/>
        <v/>
      </c>
      <c r="AO540" s="26" t="str">
        <f t="shared" si="116"/>
        <v/>
      </c>
      <c r="AP540" s="26" t="str">
        <f>IFERROR(RANK(AO540, $AO$10:$AO$2509, 0)+COUNTIF($AO$10:AO540, AO540)-1, "")</f>
        <v/>
      </c>
    </row>
    <row r="541" spans="1:42" x14ac:dyDescent="0.25">
      <c r="A541" s="12"/>
      <c r="B541" s="14"/>
      <c r="C541" s="15"/>
      <c r="D541" s="79"/>
      <c r="E541" s="16"/>
      <c r="F541" s="15"/>
      <c r="G541" s="15"/>
      <c r="H541" s="15"/>
      <c r="I541" s="15"/>
      <c r="J541" s="15"/>
      <c r="K541" s="17"/>
      <c r="L541" s="17"/>
      <c r="M541" s="17"/>
      <c r="N541" s="17"/>
      <c r="O541" s="17"/>
      <c r="P541" s="17"/>
      <c r="Q541" s="15"/>
      <c r="R541" s="18"/>
      <c r="S541" s="12"/>
      <c r="U541" s="31" t="str">
        <f t="shared" si="104"/>
        <v/>
      </c>
      <c r="V541" s="26" t="str">
        <f>IF(U541="", "", IF(COUNTIF($U$10:U540, U541)&gt;0, "", MAX($V$8:V540)+1))</f>
        <v/>
      </c>
      <c r="W541" s="26">
        <v>532</v>
      </c>
      <c r="X541" s="31" t="str">
        <f t="shared" si="105"/>
        <v/>
      </c>
      <c r="Y541" s="26" t="str">
        <f t="shared" si="106"/>
        <v/>
      </c>
      <c r="Z541" s="34" t="str">
        <f t="shared" si="107"/>
        <v/>
      </c>
      <c r="AA541" s="26" t="str">
        <f t="shared" si="108"/>
        <v/>
      </c>
      <c r="AC541" s="31" t="str">
        <f t="shared" si="109"/>
        <v/>
      </c>
      <c r="AE541" s="34" t="str">
        <f t="shared" si="110"/>
        <v/>
      </c>
      <c r="AF541" s="7" t="str">
        <f t="shared" si="111"/>
        <v/>
      </c>
      <c r="AG541" s="7" t="str">
        <f t="shared" si="112"/>
        <v/>
      </c>
      <c r="AH541" s="43" t="str">
        <f t="shared" si="113"/>
        <v/>
      </c>
      <c r="AJ541" s="26" t="str">
        <f>IF(B541="", "", IF(OR(M541=$AA$3, N541=$AA$3), MAX($AJ$9:AJ540)+1))</f>
        <v/>
      </c>
      <c r="AL541" s="26" t="str">
        <f t="shared" si="114"/>
        <v/>
      </c>
      <c r="AM541" s="59" t="str">
        <f t="shared" si="115"/>
        <v/>
      </c>
      <c r="AO541" s="26" t="str">
        <f t="shared" si="116"/>
        <v/>
      </c>
      <c r="AP541" s="26" t="str">
        <f>IFERROR(RANK(AO541, $AO$10:$AO$2509, 0)+COUNTIF($AO$10:AO541, AO541)-1, "")</f>
        <v/>
      </c>
    </row>
    <row r="542" spans="1:42" x14ac:dyDescent="0.25">
      <c r="A542" s="12"/>
      <c r="B542" s="14"/>
      <c r="C542" s="15"/>
      <c r="D542" s="79"/>
      <c r="E542" s="16"/>
      <c r="F542" s="15"/>
      <c r="G542" s="15"/>
      <c r="H542" s="15"/>
      <c r="I542" s="15"/>
      <c r="J542" s="15"/>
      <c r="K542" s="17"/>
      <c r="L542" s="17"/>
      <c r="M542" s="17"/>
      <c r="N542" s="17"/>
      <c r="O542" s="17"/>
      <c r="P542" s="17"/>
      <c r="Q542" s="15"/>
      <c r="R542" s="18"/>
      <c r="S542" s="12"/>
      <c r="U542" s="31" t="str">
        <f t="shared" si="104"/>
        <v/>
      </c>
      <c r="V542" s="26" t="str">
        <f>IF(U542="", "", IF(COUNTIF($U$10:U541, U542)&gt;0, "", MAX($V$8:V541)+1))</f>
        <v/>
      </c>
      <c r="W542" s="26">
        <v>533</v>
      </c>
      <c r="X542" s="31" t="str">
        <f t="shared" si="105"/>
        <v/>
      </c>
      <c r="Y542" s="26" t="str">
        <f t="shared" si="106"/>
        <v/>
      </c>
      <c r="Z542" s="34" t="str">
        <f t="shared" si="107"/>
        <v/>
      </c>
      <c r="AA542" s="26" t="str">
        <f t="shared" si="108"/>
        <v/>
      </c>
      <c r="AC542" s="31" t="str">
        <f t="shared" si="109"/>
        <v/>
      </c>
      <c r="AE542" s="34" t="str">
        <f t="shared" si="110"/>
        <v/>
      </c>
      <c r="AF542" s="7" t="str">
        <f t="shared" si="111"/>
        <v/>
      </c>
      <c r="AG542" s="7" t="str">
        <f t="shared" si="112"/>
        <v/>
      </c>
      <c r="AH542" s="43" t="str">
        <f t="shared" si="113"/>
        <v/>
      </c>
      <c r="AJ542" s="26" t="str">
        <f>IF(B542="", "", IF(OR(M542=$AA$3, N542=$AA$3), MAX($AJ$9:AJ541)+1))</f>
        <v/>
      </c>
      <c r="AL542" s="26" t="str">
        <f t="shared" si="114"/>
        <v/>
      </c>
      <c r="AM542" s="59" t="str">
        <f t="shared" si="115"/>
        <v/>
      </c>
      <c r="AO542" s="26" t="str">
        <f t="shared" si="116"/>
        <v/>
      </c>
      <c r="AP542" s="26" t="str">
        <f>IFERROR(RANK(AO542, $AO$10:$AO$2509, 0)+COUNTIF($AO$10:AO542, AO542)-1, "")</f>
        <v/>
      </c>
    </row>
    <row r="543" spans="1:42" x14ac:dyDescent="0.25">
      <c r="A543" s="12"/>
      <c r="B543" s="14"/>
      <c r="C543" s="15"/>
      <c r="D543" s="79"/>
      <c r="E543" s="16"/>
      <c r="F543" s="15"/>
      <c r="G543" s="15"/>
      <c r="H543" s="15"/>
      <c r="I543" s="15"/>
      <c r="J543" s="15"/>
      <c r="K543" s="17"/>
      <c r="L543" s="17"/>
      <c r="M543" s="17"/>
      <c r="N543" s="17"/>
      <c r="O543" s="17"/>
      <c r="P543" s="17"/>
      <c r="Q543" s="15"/>
      <c r="R543" s="18"/>
      <c r="S543" s="12"/>
      <c r="U543" s="31" t="str">
        <f t="shared" si="104"/>
        <v/>
      </c>
      <c r="V543" s="26" t="str">
        <f>IF(U543="", "", IF(COUNTIF($U$10:U542, U543)&gt;0, "", MAX($V$8:V542)+1))</f>
        <v/>
      </c>
      <c r="W543" s="26">
        <v>534</v>
      </c>
      <c r="X543" s="31" t="str">
        <f t="shared" si="105"/>
        <v/>
      </c>
      <c r="Y543" s="26" t="str">
        <f t="shared" si="106"/>
        <v/>
      </c>
      <c r="Z543" s="34" t="str">
        <f t="shared" si="107"/>
        <v/>
      </c>
      <c r="AA543" s="26" t="str">
        <f t="shared" si="108"/>
        <v/>
      </c>
      <c r="AC543" s="31" t="str">
        <f t="shared" si="109"/>
        <v/>
      </c>
      <c r="AE543" s="34" t="str">
        <f t="shared" si="110"/>
        <v/>
      </c>
      <c r="AF543" s="7" t="str">
        <f t="shared" si="111"/>
        <v/>
      </c>
      <c r="AG543" s="7" t="str">
        <f t="shared" si="112"/>
        <v/>
      </c>
      <c r="AH543" s="43" t="str">
        <f t="shared" si="113"/>
        <v/>
      </c>
      <c r="AJ543" s="26" t="str">
        <f>IF(B543="", "", IF(OR(M543=$AA$3, N543=$AA$3), MAX($AJ$9:AJ542)+1))</f>
        <v/>
      </c>
      <c r="AL543" s="26" t="str">
        <f t="shared" si="114"/>
        <v/>
      </c>
      <c r="AM543" s="59" t="str">
        <f t="shared" si="115"/>
        <v/>
      </c>
      <c r="AO543" s="26" t="str">
        <f t="shared" si="116"/>
        <v/>
      </c>
      <c r="AP543" s="26" t="str">
        <f>IFERROR(RANK(AO543, $AO$10:$AO$2509, 0)+COUNTIF($AO$10:AO543, AO543)-1, "")</f>
        <v/>
      </c>
    </row>
    <row r="544" spans="1:42" x14ac:dyDescent="0.25">
      <c r="A544" s="12"/>
      <c r="B544" s="14"/>
      <c r="C544" s="15"/>
      <c r="D544" s="79"/>
      <c r="E544" s="16"/>
      <c r="F544" s="15"/>
      <c r="G544" s="15"/>
      <c r="H544" s="15"/>
      <c r="I544" s="15"/>
      <c r="J544" s="15"/>
      <c r="K544" s="17"/>
      <c r="L544" s="17"/>
      <c r="M544" s="17"/>
      <c r="N544" s="17"/>
      <c r="O544" s="17"/>
      <c r="P544" s="17"/>
      <c r="Q544" s="15"/>
      <c r="R544" s="18"/>
      <c r="S544" s="12"/>
      <c r="U544" s="31" t="str">
        <f t="shared" si="104"/>
        <v/>
      </c>
      <c r="V544" s="26" t="str">
        <f>IF(U544="", "", IF(COUNTIF($U$10:U543, U544)&gt;0, "", MAX($V$8:V543)+1))</f>
        <v/>
      </c>
      <c r="W544" s="26">
        <v>535</v>
      </c>
      <c r="X544" s="31" t="str">
        <f t="shared" si="105"/>
        <v/>
      </c>
      <c r="Y544" s="26" t="str">
        <f t="shared" si="106"/>
        <v/>
      </c>
      <c r="Z544" s="34" t="str">
        <f t="shared" si="107"/>
        <v/>
      </c>
      <c r="AA544" s="26" t="str">
        <f t="shared" si="108"/>
        <v/>
      </c>
      <c r="AC544" s="31" t="str">
        <f t="shared" si="109"/>
        <v/>
      </c>
      <c r="AE544" s="34" t="str">
        <f t="shared" si="110"/>
        <v/>
      </c>
      <c r="AF544" s="7" t="str">
        <f t="shared" si="111"/>
        <v/>
      </c>
      <c r="AG544" s="7" t="str">
        <f t="shared" si="112"/>
        <v/>
      </c>
      <c r="AH544" s="43" t="str">
        <f t="shared" si="113"/>
        <v/>
      </c>
      <c r="AJ544" s="26" t="str">
        <f>IF(B544="", "", IF(OR(M544=$AA$3, N544=$AA$3), MAX($AJ$9:AJ543)+1))</f>
        <v/>
      </c>
      <c r="AL544" s="26" t="str">
        <f t="shared" si="114"/>
        <v/>
      </c>
      <c r="AM544" s="59" t="str">
        <f t="shared" si="115"/>
        <v/>
      </c>
      <c r="AO544" s="26" t="str">
        <f t="shared" si="116"/>
        <v/>
      </c>
      <c r="AP544" s="26" t="str">
        <f>IFERROR(RANK(AO544, $AO$10:$AO$2509, 0)+COUNTIF($AO$10:AO544, AO544)-1, "")</f>
        <v/>
      </c>
    </row>
    <row r="545" spans="1:42" x14ac:dyDescent="0.25">
      <c r="A545" s="12"/>
      <c r="B545" s="14"/>
      <c r="C545" s="15"/>
      <c r="D545" s="79"/>
      <c r="E545" s="16"/>
      <c r="F545" s="15"/>
      <c r="G545" s="15"/>
      <c r="H545" s="15"/>
      <c r="I545" s="15"/>
      <c r="J545" s="15"/>
      <c r="K545" s="17"/>
      <c r="L545" s="17"/>
      <c r="M545" s="17"/>
      <c r="N545" s="17"/>
      <c r="O545" s="17"/>
      <c r="P545" s="17"/>
      <c r="Q545" s="15"/>
      <c r="R545" s="18"/>
      <c r="S545" s="12"/>
      <c r="U545" s="31" t="str">
        <f t="shared" si="104"/>
        <v/>
      </c>
      <c r="V545" s="26" t="str">
        <f>IF(U545="", "", IF(COUNTIF($U$10:U544, U545)&gt;0, "", MAX($V$8:V544)+1))</f>
        <v/>
      </c>
      <c r="W545" s="26">
        <v>536</v>
      </c>
      <c r="X545" s="31" t="str">
        <f t="shared" si="105"/>
        <v/>
      </c>
      <c r="Y545" s="26" t="str">
        <f t="shared" si="106"/>
        <v/>
      </c>
      <c r="Z545" s="34" t="str">
        <f t="shared" si="107"/>
        <v/>
      </c>
      <c r="AA545" s="26" t="str">
        <f t="shared" si="108"/>
        <v/>
      </c>
      <c r="AC545" s="31" t="str">
        <f t="shared" si="109"/>
        <v/>
      </c>
      <c r="AE545" s="34" t="str">
        <f t="shared" si="110"/>
        <v/>
      </c>
      <c r="AF545" s="7" t="str">
        <f t="shared" si="111"/>
        <v/>
      </c>
      <c r="AG545" s="7" t="str">
        <f t="shared" si="112"/>
        <v/>
      </c>
      <c r="AH545" s="43" t="str">
        <f t="shared" si="113"/>
        <v/>
      </c>
      <c r="AJ545" s="26" t="str">
        <f>IF(B545="", "", IF(OR(M545=$AA$3, N545=$AA$3), MAX($AJ$9:AJ544)+1))</f>
        <v/>
      </c>
      <c r="AL545" s="26" t="str">
        <f t="shared" si="114"/>
        <v/>
      </c>
      <c r="AM545" s="59" t="str">
        <f t="shared" si="115"/>
        <v/>
      </c>
      <c r="AO545" s="26" t="str">
        <f t="shared" si="116"/>
        <v/>
      </c>
      <c r="AP545" s="26" t="str">
        <f>IFERROR(RANK(AO545, $AO$10:$AO$2509, 0)+COUNTIF($AO$10:AO545, AO545)-1, "")</f>
        <v/>
      </c>
    </row>
    <row r="546" spans="1:42" x14ac:dyDescent="0.25">
      <c r="A546" s="12"/>
      <c r="B546" s="14"/>
      <c r="C546" s="15"/>
      <c r="D546" s="79"/>
      <c r="E546" s="16"/>
      <c r="F546" s="15"/>
      <c r="G546" s="15"/>
      <c r="H546" s="15"/>
      <c r="I546" s="15"/>
      <c r="J546" s="15"/>
      <c r="K546" s="17"/>
      <c r="L546" s="17"/>
      <c r="M546" s="17"/>
      <c r="N546" s="17"/>
      <c r="O546" s="17"/>
      <c r="P546" s="17"/>
      <c r="Q546" s="15"/>
      <c r="R546" s="18"/>
      <c r="S546" s="12"/>
      <c r="U546" s="31" t="str">
        <f t="shared" si="104"/>
        <v/>
      </c>
      <c r="V546" s="26" t="str">
        <f>IF(U546="", "", IF(COUNTIF($U$10:U545, U546)&gt;0, "", MAX($V$8:V545)+1))</f>
        <v/>
      </c>
      <c r="W546" s="26">
        <v>537</v>
      </c>
      <c r="X546" s="31" t="str">
        <f t="shared" si="105"/>
        <v/>
      </c>
      <c r="Y546" s="26" t="str">
        <f t="shared" si="106"/>
        <v/>
      </c>
      <c r="Z546" s="34" t="str">
        <f t="shared" si="107"/>
        <v/>
      </c>
      <c r="AA546" s="26" t="str">
        <f t="shared" si="108"/>
        <v/>
      </c>
      <c r="AC546" s="31" t="str">
        <f t="shared" si="109"/>
        <v/>
      </c>
      <c r="AE546" s="34" t="str">
        <f t="shared" si="110"/>
        <v/>
      </c>
      <c r="AF546" s="7" t="str">
        <f t="shared" si="111"/>
        <v/>
      </c>
      <c r="AG546" s="7" t="str">
        <f t="shared" si="112"/>
        <v/>
      </c>
      <c r="AH546" s="43" t="str">
        <f t="shared" si="113"/>
        <v/>
      </c>
      <c r="AJ546" s="26" t="str">
        <f>IF(B546="", "", IF(OR(M546=$AA$3, N546=$AA$3), MAX($AJ$9:AJ545)+1))</f>
        <v/>
      </c>
      <c r="AL546" s="26" t="str">
        <f t="shared" si="114"/>
        <v/>
      </c>
      <c r="AM546" s="59" t="str">
        <f t="shared" si="115"/>
        <v/>
      </c>
      <c r="AO546" s="26" t="str">
        <f t="shared" si="116"/>
        <v/>
      </c>
      <c r="AP546" s="26" t="str">
        <f>IFERROR(RANK(AO546, $AO$10:$AO$2509, 0)+COUNTIF($AO$10:AO546, AO546)-1, "")</f>
        <v/>
      </c>
    </row>
    <row r="547" spans="1:42" x14ac:dyDescent="0.25">
      <c r="A547" s="12"/>
      <c r="B547" s="14"/>
      <c r="C547" s="15"/>
      <c r="D547" s="79"/>
      <c r="E547" s="16"/>
      <c r="F547" s="15"/>
      <c r="G547" s="15"/>
      <c r="H547" s="15"/>
      <c r="I547" s="15"/>
      <c r="J547" s="15"/>
      <c r="K547" s="17"/>
      <c r="L547" s="17"/>
      <c r="M547" s="17"/>
      <c r="N547" s="17"/>
      <c r="O547" s="17"/>
      <c r="P547" s="17"/>
      <c r="Q547" s="15"/>
      <c r="R547" s="18"/>
      <c r="S547" s="12"/>
      <c r="U547" s="31" t="str">
        <f t="shared" si="104"/>
        <v/>
      </c>
      <c r="V547" s="26" t="str">
        <f>IF(U547="", "", IF(COUNTIF($U$10:U546, U547)&gt;0, "", MAX($V$8:V546)+1))</f>
        <v/>
      </c>
      <c r="W547" s="26">
        <v>538</v>
      </c>
      <c r="X547" s="31" t="str">
        <f t="shared" si="105"/>
        <v/>
      </c>
      <c r="Y547" s="26" t="str">
        <f t="shared" si="106"/>
        <v/>
      </c>
      <c r="Z547" s="34" t="str">
        <f t="shared" si="107"/>
        <v/>
      </c>
      <c r="AA547" s="26" t="str">
        <f t="shared" si="108"/>
        <v/>
      </c>
      <c r="AC547" s="31" t="str">
        <f t="shared" si="109"/>
        <v/>
      </c>
      <c r="AE547" s="34" t="str">
        <f t="shared" si="110"/>
        <v/>
      </c>
      <c r="AF547" s="7" t="str">
        <f t="shared" si="111"/>
        <v/>
      </c>
      <c r="AG547" s="7" t="str">
        <f t="shared" si="112"/>
        <v/>
      </c>
      <c r="AH547" s="43" t="str">
        <f t="shared" si="113"/>
        <v/>
      </c>
      <c r="AJ547" s="26" t="str">
        <f>IF(B547="", "", IF(OR(M547=$AA$3, N547=$AA$3), MAX($AJ$9:AJ546)+1))</f>
        <v/>
      </c>
      <c r="AL547" s="26" t="str">
        <f t="shared" si="114"/>
        <v/>
      </c>
      <c r="AM547" s="59" t="str">
        <f t="shared" si="115"/>
        <v/>
      </c>
      <c r="AO547" s="26" t="str">
        <f t="shared" si="116"/>
        <v/>
      </c>
      <c r="AP547" s="26" t="str">
        <f>IFERROR(RANK(AO547, $AO$10:$AO$2509, 0)+COUNTIF($AO$10:AO547, AO547)-1, "")</f>
        <v/>
      </c>
    </row>
    <row r="548" spans="1:42" x14ac:dyDescent="0.25">
      <c r="A548" s="12"/>
      <c r="B548" s="14"/>
      <c r="C548" s="15"/>
      <c r="D548" s="79"/>
      <c r="E548" s="16"/>
      <c r="F548" s="15"/>
      <c r="G548" s="15"/>
      <c r="H548" s="15"/>
      <c r="I548" s="15"/>
      <c r="J548" s="15"/>
      <c r="K548" s="17"/>
      <c r="L548" s="17"/>
      <c r="M548" s="17"/>
      <c r="N548" s="17"/>
      <c r="O548" s="17"/>
      <c r="P548" s="17"/>
      <c r="Q548" s="15"/>
      <c r="R548" s="18"/>
      <c r="S548" s="12"/>
      <c r="U548" s="31" t="str">
        <f t="shared" si="104"/>
        <v/>
      </c>
      <c r="V548" s="26" t="str">
        <f>IF(U548="", "", IF(COUNTIF($U$10:U547, U548)&gt;0, "", MAX($V$8:V547)+1))</f>
        <v/>
      </c>
      <c r="W548" s="26">
        <v>539</v>
      </c>
      <c r="X548" s="31" t="str">
        <f t="shared" si="105"/>
        <v/>
      </c>
      <c r="Y548" s="26" t="str">
        <f t="shared" si="106"/>
        <v/>
      </c>
      <c r="Z548" s="34" t="str">
        <f t="shared" si="107"/>
        <v/>
      </c>
      <c r="AA548" s="26" t="str">
        <f t="shared" si="108"/>
        <v/>
      </c>
      <c r="AC548" s="31" t="str">
        <f t="shared" si="109"/>
        <v/>
      </c>
      <c r="AE548" s="34" t="str">
        <f t="shared" si="110"/>
        <v/>
      </c>
      <c r="AF548" s="7" t="str">
        <f t="shared" si="111"/>
        <v/>
      </c>
      <c r="AG548" s="7" t="str">
        <f t="shared" si="112"/>
        <v/>
      </c>
      <c r="AH548" s="43" t="str">
        <f t="shared" si="113"/>
        <v/>
      </c>
      <c r="AJ548" s="26" t="str">
        <f>IF(B548="", "", IF(OR(M548=$AA$3, N548=$AA$3), MAX($AJ$9:AJ547)+1))</f>
        <v/>
      </c>
      <c r="AL548" s="26" t="str">
        <f t="shared" si="114"/>
        <v/>
      </c>
      <c r="AM548" s="59" t="str">
        <f t="shared" si="115"/>
        <v/>
      </c>
      <c r="AO548" s="26" t="str">
        <f t="shared" si="116"/>
        <v/>
      </c>
      <c r="AP548" s="26" t="str">
        <f>IFERROR(RANK(AO548, $AO$10:$AO$2509, 0)+COUNTIF($AO$10:AO548, AO548)-1, "")</f>
        <v/>
      </c>
    </row>
    <row r="549" spans="1:42" x14ac:dyDescent="0.25">
      <c r="A549" s="12"/>
      <c r="B549" s="14"/>
      <c r="C549" s="15"/>
      <c r="D549" s="79"/>
      <c r="E549" s="16"/>
      <c r="F549" s="15"/>
      <c r="G549" s="15"/>
      <c r="H549" s="15"/>
      <c r="I549" s="15"/>
      <c r="J549" s="15"/>
      <c r="K549" s="17"/>
      <c r="L549" s="17"/>
      <c r="M549" s="17"/>
      <c r="N549" s="17"/>
      <c r="O549" s="17"/>
      <c r="P549" s="17"/>
      <c r="Q549" s="15"/>
      <c r="R549" s="18"/>
      <c r="S549" s="12"/>
      <c r="U549" s="31" t="str">
        <f t="shared" si="104"/>
        <v/>
      </c>
      <c r="V549" s="26" t="str">
        <f>IF(U549="", "", IF(COUNTIF($U$10:U548, U549)&gt;0, "", MAX($V$8:V548)+1))</f>
        <v/>
      </c>
      <c r="W549" s="26">
        <v>540</v>
      </c>
      <c r="X549" s="31" t="str">
        <f t="shared" si="105"/>
        <v/>
      </c>
      <c r="Y549" s="26" t="str">
        <f t="shared" si="106"/>
        <v/>
      </c>
      <c r="Z549" s="34" t="str">
        <f t="shared" si="107"/>
        <v/>
      </c>
      <c r="AA549" s="26" t="str">
        <f t="shared" si="108"/>
        <v/>
      </c>
      <c r="AC549" s="31" t="str">
        <f t="shared" si="109"/>
        <v/>
      </c>
      <c r="AE549" s="34" t="str">
        <f t="shared" si="110"/>
        <v/>
      </c>
      <c r="AF549" s="7" t="str">
        <f t="shared" si="111"/>
        <v/>
      </c>
      <c r="AG549" s="7" t="str">
        <f t="shared" si="112"/>
        <v/>
      </c>
      <c r="AH549" s="43" t="str">
        <f t="shared" si="113"/>
        <v/>
      </c>
      <c r="AJ549" s="26" t="str">
        <f>IF(B549="", "", IF(OR(M549=$AA$3, N549=$AA$3), MAX($AJ$9:AJ548)+1))</f>
        <v/>
      </c>
      <c r="AL549" s="26" t="str">
        <f t="shared" si="114"/>
        <v/>
      </c>
      <c r="AM549" s="59" t="str">
        <f t="shared" si="115"/>
        <v/>
      </c>
      <c r="AO549" s="26" t="str">
        <f t="shared" si="116"/>
        <v/>
      </c>
      <c r="AP549" s="26" t="str">
        <f>IFERROR(RANK(AO549, $AO$10:$AO$2509, 0)+COUNTIF($AO$10:AO549, AO549)-1, "")</f>
        <v/>
      </c>
    </row>
    <row r="550" spans="1:42" x14ac:dyDescent="0.25">
      <c r="A550" s="12"/>
      <c r="B550" s="14"/>
      <c r="C550" s="15"/>
      <c r="D550" s="79"/>
      <c r="E550" s="16"/>
      <c r="F550" s="15"/>
      <c r="G550" s="15"/>
      <c r="H550" s="15"/>
      <c r="I550" s="15"/>
      <c r="J550" s="15"/>
      <c r="K550" s="17"/>
      <c r="L550" s="17"/>
      <c r="M550" s="17"/>
      <c r="N550" s="17"/>
      <c r="O550" s="17"/>
      <c r="P550" s="17"/>
      <c r="Q550" s="15"/>
      <c r="R550" s="18"/>
      <c r="S550" s="12"/>
      <c r="U550" s="31" t="str">
        <f t="shared" si="104"/>
        <v/>
      </c>
      <c r="V550" s="26" t="str">
        <f>IF(U550="", "", IF(COUNTIF($U$10:U549, U550)&gt;0, "", MAX($V$8:V549)+1))</f>
        <v/>
      </c>
      <c r="W550" s="26">
        <v>541</v>
      </c>
      <c r="X550" s="31" t="str">
        <f t="shared" si="105"/>
        <v/>
      </c>
      <c r="Y550" s="26" t="str">
        <f t="shared" si="106"/>
        <v/>
      </c>
      <c r="Z550" s="34" t="str">
        <f t="shared" si="107"/>
        <v/>
      </c>
      <c r="AA550" s="26" t="str">
        <f t="shared" si="108"/>
        <v/>
      </c>
      <c r="AC550" s="31" t="str">
        <f t="shared" si="109"/>
        <v/>
      </c>
      <c r="AE550" s="34" t="str">
        <f t="shared" si="110"/>
        <v/>
      </c>
      <c r="AF550" s="7" t="str">
        <f t="shared" si="111"/>
        <v/>
      </c>
      <c r="AG550" s="7" t="str">
        <f t="shared" si="112"/>
        <v/>
      </c>
      <c r="AH550" s="43" t="str">
        <f t="shared" si="113"/>
        <v/>
      </c>
      <c r="AJ550" s="26" t="str">
        <f>IF(B550="", "", IF(OR(M550=$AA$3, N550=$AA$3), MAX($AJ$9:AJ549)+1))</f>
        <v/>
      </c>
      <c r="AL550" s="26" t="str">
        <f t="shared" si="114"/>
        <v/>
      </c>
      <c r="AM550" s="59" t="str">
        <f t="shared" si="115"/>
        <v/>
      </c>
      <c r="AO550" s="26" t="str">
        <f t="shared" si="116"/>
        <v/>
      </c>
      <c r="AP550" s="26" t="str">
        <f>IFERROR(RANK(AO550, $AO$10:$AO$2509, 0)+COUNTIF($AO$10:AO550, AO550)-1, "")</f>
        <v/>
      </c>
    </row>
    <row r="551" spans="1:42" x14ac:dyDescent="0.25">
      <c r="A551" s="12"/>
      <c r="B551" s="14"/>
      <c r="C551" s="15"/>
      <c r="D551" s="79"/>
      <c r="E551" s="16"/>
      <c r="F551" s="15"/>
      <c r="G551" s="15"/>
      <c r="H551" s="15"/>
      <c r="I551" s="15"/>
      <c r="J551" s="15"/>
      <c r="K551" s="17"/>
      <c r="L551" s="17"/>
      <c r="M551" s="17"/>
      <c r="N551" s="17"/>
      <c r="O551" s="17"/>
      <c r="P551" s="17"/>
      <c r="Q551" s="15"/>
      <c r="R551" s="18"/>
      <c r="S551" s="12"/>
      <c r="U551" s="31" t="str">
        <f t="shared" si="104"/>
        <v/>
      </c>
      <c r="V551" s="26" t="str">
        <f>IF(U551="", "", IF(COUNTIF($U$10:U550, U551)&gt;0, "", MAX($V$8:V550)+1))</f>
        <v/>
      </c>
      <c r="W551" s="26">
        <v>542</v>
      </c>
      <c r="X551" s="31" t="str">
        <f t="shared" si="105"/>
        <v/>
      </c>
      <c r="Y551" s="26" t="str">
        <f t="shared" si="106"/>
        <v/>
      </c>
      <c r="Z551" s="34" t="str">
        <f t="shared" si="107"/>
        <v/>
      </c>
      <c r="AA551" s="26" t="str">
        <f t="shared" si="108"/>
        <v/>
      </c>
      <c r="AC551" s="31" t="str">
        <f t="shared" si="109"/>
        <v/>
      </c>
      <c r="AE551" s="34" t="str">
        <f t="shared" si="110"/>
        <v/>
      </c>
      <c r="AF551" s="7" t="str">
        <f t="shared" si="111"/>
        <v/>
      </c>
      <c r="AG551" s="7" t="str">
        <f t="shared" si="112"/>
        <v/>
      </c>
      <c r="AH551" s="43" t="str">
        <f t="shared" si="113"/>
        <v/>
      </c>
      <c r="AJ551" s="26" t="str">
        <f>IF(B551="", "", IF(OR(M551=$AA$3, N551=$AA$3), MAX($AJ$9:AJ550)+1))</f>
        <v/>
      </c>
      <c r="AL551" s="26" t="str">
        <f t="shared" si="114"/>
        <v/>
      </c>
      <c r="AM551" s="59" t="str">
        <f t="shared" si="115"/>
        <v/>
      </c>
      <c r="AO551" s="26" t="str">
        <f t="shared" si="116"/>
        <v/>
      </c>
      <c r="AP551" s="26" t="str">
        <f>IFERROR(RANK(AO551, $AO$10:$AO$2509, 0)+COUNTIF($AO$10:AO551, AO551)-1, "")</f>
        <v/>
      </c>
    </row>
    <row r="552" spans="1:42" x14ac:dyDescent="0.25">
      <c r="A552" s="12"/>
      <c r="B552" s="14"/>
      <c r="C552" s="15"/>
      <c r="D552" s="79"/>
      <c r="E552" s="16"/>
      <c r="F552" s="15"/>
      <c r="G552" s="15"/>
      <c r="H552" s="15"/>
      <c r="I552" s="15"/>
      <c r="J552" s="15"/>
      <c r="K552" s="17"/>
      <c r="L552" s="17"/>
      <c r="M552" s="17"/>
      <c r="N552" s="17"/>
      <c r="O552" s="17"/>
      <c r="P552" s="17"/>
      <c r="Q552" s="15"/>
      <c r="R552" s="18"/>
      <c r="S552" s="12"/>
      <c r="U552" s="31" t="str">
        <f t="shared" si="104"/>
        <v/>
      </c>
      <c r="V552" s="26" t="str">
        <f>IF(U552="", "", IF(COUNTIF($U$10:U551, U552)&gt;0, "", MAX($V$8:V551)+1))</f>
        <v/>
      </c>
      <c r="W552" s="26">
        <v>543</v>
      </c>
      <c r="X552" s="31" t="str">
        <f t="shared" si="105"/>
        <v/>
      </c>
      <c r="Y552" s="26" t="str">
        <f t="shared" si="106"/>
        <v/>
      </c>
      <c r="Z552" s="34" t="str">
        <f t="shared" si="107"/>
        <v/>
      </c>
      <c r="AA552" s="26" t="str">
        <f t="shared" si="108"/>
        <v/>
      </c>
      <c r="AC552" s="31" t="str">
        <f t="shared" si="109"/>
        <v/>
      </c>
      <c r="AE552" s="34" t="str">
        <f t="shared" si="110"/>
        <v/>
      </c>
      <c r="AF552" s="7" t="str">
        <f t="shared" si="111"/>
        <v/>
      </c>
      <c r="AG552" s="7" t="str">
        <f t="shared" si="112"/>
        <v/>
      </c>
      <c r="AH552" s="43" t="str">
        <f t="shared" si="113"/>
        <v/>
      </c>
      <c r="AJ552" s="26" t="str">
        <f>IF(B552="", "", IF(OR(M552=$AA$3, N552=$AA$3), MAX($AJ$9:AJ551)+1))</f>
        <v/>
      </c>
      <c r="AL552" s="26" t="str">
        <f t="shared" si="114"/>
        <v/>
      </c>
      <c r="AM552" s="59" t="str">
        <f t="shared" si="115"/>
        <v/>
      </c>
      <c r="AO552" s="26" t="str">
        <f t="shared" si="116"/>
        <v/>
      </c>
      <c r="AP552" s="26" t="str">
        <f>IFERROR(RANK(AO552, $AO$10:$AO$2509, 0)+COUNTIF($AO$10:AO552, AO552)-1, "")</f>
        <v/>
      </c>
    </row>
    <row r="553" spans="1:42" x14ac:dyDescent="0.25">
      <c r="A553" s="12"/>
      <c r="B553" s="14"/>
      <c r="C553" s="15"/>
      <c r="D553" s="79"/>
      <c r="E553" s="16"/>
      <c r="F553" s="15"/>
      <c r="G553" s="15"/>
      <c r="H553" s="15"/>
      <c r="I553" s="15"/>
      <c r="J553" s="15"/>
      <c r="K553" s="17"/>
      <c r="L553" s="17"/>
      <c r="M553" s="17"/>
      <c r="N553" s="17"/>
      <c r="O553" s="17"/>
      <c r="P553" s="17"/>
      <c r="Q553" s="15"/>
      <c r="R553" s="18"/>
      <c r="S553" s="12"/>
      <c r="U553" s="31" t="str">
        <f t="shared" si="104"/>
        <v/>
      </c>
      <c r="V553" s="26" t="str">
        <f>IF(U553="", "", IF(COUNTIF($U$10:U552, U553)&gt;0, "", MAX($V$8:V552)+1))</f>
        <v/>
      </c>
      <c r="W553" s="26">
        <v>544</v>
      </c>
      <c r="X553" s="31" t="str">
        <f t="shared" si="105"/>
        <v/>
      </c>
      <c r="Y553" s="26" t="str">
        <f t="shared" si="106"/>
        <v/>
      </c>
      <c r="Z553" s="34" t="str">
        <f t="shared" si="107"/>
        <v/>
      </c>
      <c r="AA553" s="26" t="str">
        <f t="shared" si="108"/>
        <v/>
      </c>
      <c r="AC553" s="31" t="str">
        <f t="shared" si="109"/>
        <v/>
      </c>
      <c r="AE553" s="34" t="str">
        <f t="shared" si="110"/>
        <v/>
      </c>
      <c r="AF553" s="7" t="str">
        <f t="shared" si="111"/>
        <v/>
      </c>
      <c r="AG553" s="7" t="str">
        <f t="shared" si="112"/>
        <v/>
      </c>
      <c r="AH553" s="43" t="str">
        <f t="shared" si="113"/>
        <v/>
      </c>
      <c r="AJ553" s="26" t="str">
        <f>IF(B553="", "", IF(OR(M553=$AA$3, N553=$AA$3), MAX($AJ$9:AJ552)+1))</f>
        <v/>
      </c>
      <c r="AL553" s="26" t="str">
        <f t="shared" si="114"/>
        <v/>
      </c>
      <c r="AM553" s="59" t="str">
        <f t="shared" si="115"/>
        <v/>
      </c>
      <c r="AO553" s="26" t="str">
        <f t="shared" si="116"/>
        <v/>
      </c>
      <c r="AP553" s="26" t="str">
        <f>IFERROR(RANK(AO553, $AO$10:$AO$2509, 0)+COUNTIF($AO$10:AO553, AO553)-1, "")</f>
        <v/>
      </c>
    </row>
    <row r="554" spans="1:42" x14ac:dyDescent="0.25">
      <c r="A554" s="12"/>
      <c r="B554" s="14"/>
      <c r="C554" s="15"/>
      <c r="D554" s="79"/>
      <c r="E554" s="16"/>
      <c r="F554" s="15"/>
      <c r="G554" s="15"/>
      <c r="H554" s="15"/>
      <c r="I554" s="15"/>
      <c r="J554" s="15"/>
      <c r="K554" s="17"/>
      <c r="L554" s="17"/>
      <c r="M554" s="17"/>
      <c r="N554" s="17"/>
      <c r="O554" s="17"/>
      <c r="P554" s="17"/>
      <c r="Q554" s="15"/>
      <c r="R554" s="18"/>
      <c r="S554" s="12"/>
      <c r="U554" s="31" t="str">
        <f t="shared" si="104"/>
        <v/>
      </c>
      <c r="V554" s="26" t="str">
        <f>IF(U554="", "", IF(COUNTIF($U$10:U553, U554)&gt;0, "", MAX($V$8:V553)+1))</f>
        <v/>
      </c>
      <c r="W554" s="26">
        <v>545</v>
      </c>
      <c r="X554" s="31" t="str">
        <f t="shared" si="105"/>
        <v/>
      </c>
      <c r="Y554" s="26" t="str">
        <f t="shared" si="106"/>
        <v/>
      </c>
      <c r="Z554" s="34" t="str">
        <f t="shared" si="107"/>
        <v/>
      </c>
      <c r="AA554" s="26" t="str">
        <f t="shared" si="108"/>
        <v/>
      </c>
      <c r="AC554" s="31" t="str">
        <f t="shared" si="109"/>
        <v/>
      </c>
      <c r="AE554" s="34" t="str">
        <f t="shared" si="110"/>
        <v/>
      </c>
      <c r="AF554" s="7" t="str">
        <f t="shared" si="111"/>
        <v/>
      </c>
      <c r="AG554" s="7" t="str">
        <f t="shared" si="112"/>
        <v/>
      </c>
      <c r="AH554" s="43" t="str">
        <f t="shared" si="113"/>
        <v/>
      </c>
      <c r="AJ554" s="26" t="str">
        <f>IF(B554="", "", IF(OR(M554=$AA$3, N554=$AA$3), MAX($AJ$9:AJ553)+1))</f>
        <v/>
      </c>
      <c r="AL554" s="26" t="str">
        <f t="shared" si="114"/>
        <v/>
      </c>
      <c r="AM554" s="59" t="str">
        <f t="shared" si="115"/>
        <v/>
      </c>
      <c r="AO554" s="26" t="str">
        <f t="shared" si="116"/>
        <v/>
      </c>
      <c r="AP554" s="26" t="str">
        <f>IFERROR(RANK(AO554, $AO$10:$AO$2509, 0)+COUNTIF($AO$10:AO554, AO554)-1, "")</f>
        <v/>
      </c>
    </row>
    <row r="555" spans="1:42" x14ac:dyDescent="0.25">
      <c r="A555" s="12"/>
      <c r="B555" s="14"/>
      <c r="C555" s="15"/>
      <c r="D555" s="79"/>
      <c r="E555" s="16"/>
      <c r="F555" s="15"/>
      <c r="G555" s="15"/>
      <c r="H555" s="15"/>
      <c r="I555" s="15"/>
      <c r="J555" s="15"/>
      <c r="K555" s="17"/>
      <c r="L555" s="17"/>
      <c r="M555" s="17"/>
      <c r="N555" s="17"/>
      <c r="O555" s="17"/>
      <c r="P555" s="17"/>
      <c r="Q555" s="15"/>
      <c r="R555" s="18"/>
      <c r="S555" s="12"/>
      <c r="U555" s="31" t="str">
        <f t="shared" si="104"/>
        <v/>
      </c>
      <c r="V555" s="26" t="str">
        <f>IF(U555="", "", IF(COUNTIF($U$10:U554, U555)&gt;0, "", MAX($V$8:V554)+1))</f>
        <v/>
      </c>
      <c r="W555" s="26">
        <v>546</v>
      </c>
      <c r="X555" s="31" t="str">
        <f t="shared" si="105"/>
        <v/>
      </c>
      <c r="Y555" s="26" t="str">
        <f t="shared" si="106"/>
        <v/>
      </c>
      <c r="Z555" s="34" t="str">
        <f t="shared" si="107"/>
        <v/>
      </c>
      <c r="AA555" s="26" t="str">
        <f t="shared" si="108"/>
        <v/>
      </c>
      <c r="AC555" s="31" t="str">
        <f t="shared" si="109"/>
        <v/>
      </c>
      <c r="AE555" s="34" t="str">
        <f t="shared" si="110"/>
        <v/>
      </c>
      <c r="AF555" s="7" t="str">
        <f t="shared" si="111"/>
        <v/>
      </c>
      <c r="AG555" s="7" t="str">
        <f t="shared" si="112"/>
        <v/>
      </c>
      <c r="AH555" s="43" t="str">
        <f t="shared" si="113"/>
        <v/>
      </c>
      <c r="AJ555" s="26" t="str">
        <f>IF(B555="", "", IF(OR(M555=$AA$3, N555=$AA$3), MAX($AJ$9:AJ554)+1))</f>
        <v/>
      </c>
      <c r="AL555" s="26" t="str">
        <f t="shared" si="114"/>
        <v/>
      </c>
      <c r="AM555" s="59" t="str">
        <f t="shared" si="115"/>
        <v/>
      </c>
      <c r="AO555" s="26" t="str">
        <f t="shared" si="116"/>
        <v/>
      </c>
      <c r="AP555" s="26" t="str">
        <f>IFERROR(RANK(AO555, $AO$10:$AO$2509, 0)+COUNTIF($AO$10:AO555, AO555)-1, "")</f>
        <v/>
      </c>
    </row>
    <row r="556" spans="1:42" x14ac:dyDescent="0.25">
      <c r="A556" s="12"/>
      <c r="B556" s="14"/>
      <c r="C556" s="15"/>
      <c r="D556" s="79"/>
      <c r="E556" s="16"/>
      <c r="F556" s="15"/>
      <c r="G556" s="15"/>
      <c r="H556" s="15"/>
      <c r="I556" s="15"/>
      <c r="J556" s="15"/>
      <c r="K556" s="17"/>
      <c r="L556" s="17"/>
      <c r="M556" s="17"/>
      <c r="N556" s="17"/>
      <c r="O556" s="17"/>
      <c r="P556" s="17"/>
      <c r="Q556" s="15"/>
      <c r="R556" s="18"/>
      <c r="S556" s="12"/>
      <c r="U556" s="31" t="str">
        <f t="shared" si="104"/>
        <v/>
      </c>
      <c r="V556" s="26" t="str">
        <f>IF(U556="", "", IF(COUNTIF($U$10:U555, U556)&gt;0, "", MAX($V$8:V555)+1))</f>
        <v/>
      </c>
      <c r="W556" s="26">
        <v>547</v>
      </c>
      <c r="X556" s="31" t="str">
        <f t="shared" si="105"/>
        <v/>
      </c>
      <c r="Y556" s="26" t="str">
        <f t="shared" si="106"/>
        <v/>
      </c>
      <c r="Z556" s="34" t="str">
        <f t="shared" si="107"/>
        <v/>
      </c>
      <c r="AA556" s="26" t="str">
        <f t="shared" si="108"/>
        <v/>
      </c>
      <c r="AC556" s="31" t="str">
        <f t="shared" si="109"/>
        <v/>
      </c>
      <c r="AE556" s="34" t="str">
        <f t="shared" si="110"/>
        <v/>
      </c>
      <c r="AF556" s="7" t="str">
        <f t="shared" si="111"/>
        <v/>
      </c>
      <c r="AG556" s="7" t="str">
        <f t="shared" si="112"/>
        <v/>
      </c>
      <c r="AH556" s="43" t="str">
        <f t="shared" si="113"/>
        <v/>
      </c>
      <c r="AJ556" s="26" t="str">
        <f>IF(B556="", "", IF(OR(M556=$AA$3, N556=$AA$3), MAX($AJ$9:AJ555)+1))</f>
        <v/>
      </c>
      <c r="AL556" s="26" t="str">
        <f t="shared" si="114"/>
        <v/>
      </c>
      <c r="AM556" s="59" t="str">
        <f t="shared" si="115"/>
        <v/>
      </c>
      <c r="AO556" s="26" t="str">
        <f t="shared" si="116"/>
        <v/>
      </c>
      <c r="AP556" s="26" t="str">
        <f>IFERROR(RANK(AO556, $AO$10:$AO$2509, 0)+COUNTIF($AO$10:AO556, AO556)-1, "")</f>
        <v/>
      </c>
    </row>
    <row r="557" spans="1:42" x14ac:dyDescent="0.25">
      <c r="A557" s="12"/>
      <c r="B557" s="14"/>
      <c r="C557" s="15"/>
      <c r="D557" s="79"/>
      <c r="E557" s="16"/>
      <c r="F557" s="15"/>
      <c r="G557" s="15"/>
      <c r="H557" s="15"/>
      <c r="I557" s="15"/>
      <c r="J557" s="15"/>
      <c r="K557" s="17"/>
      <c r="L557" s="17"/>
      <c r="M557" s="17"/>
      <c r="N557" s="17"/>
      <c r="O557" s="17"/>
      <c r="P557" s="17"/>
      <c r="Q557" s="15"/>
      <c r="R557" s="18"/>
      <c r="S557" s="12"/>
      <c r="U557" s="31" t="str">
        <f t="shared" si="104"/>
        <v/>
      </c>
      <c r="V557" s="26" t="str">
        <f>IF(U557="", "", IF(COUNTIF($U$10:U556, U557)&gt;0, "", MAX($V$8:V556)+1))</f>
        <v/>
      </c>
      <c r="W557" s="26">
        <v>548</v>
      </c>
      <c r="X557" s="31" t="str">
        <f t="shared" si="105"/>
        <v/>
      </c>
      <c r="Y557" s="26" t="str">
        <f t="shared" si="106"/>
        <v/>
      </c>
      <c r="Z557" s="34" t="str">
        <f t="shared" si="107"/>
        <v/>
      </c>
      <c r="AA557" s="26" t="str">
        <f t="shared" si="108"/>
        <v/>
      </c>
      <c r="AC557" s="31" t="str">
        <f t="shared" si="109"/>
        <v/>
      </c>
      <c r="AE557" s="34" t="str">
        <f t="shared" si="110"/>
        <v/>
      </c>
      <c r="AF557" s="7" t="str">
        <f t="shared" si="111"/>
        <v/>
      </c>
      <c r="AG557" s="7" t="str">
        <f t="shared" si="112"/>
        <v/>
      </c>
      <c r="AH557" s="43" t="str">
        <f t="shared" si="113"/>
        <v/>
      </c>
      <c r="AJ557" s="26" t="str">
        <f>IF(B557="", "", IF(OR(M557=$AA$3, N557=$AA$3), MAX($AJ$9:AJ556)+1))</f>
        <v/>
      </c>
      <c r="AL557" s="26" t="str">
        <f t="shared" si="114"/>
        <v/>
      </c>
      <c r="AM557" s="59" t="str">
        <f t="shared" si="115"/>
        <v/>
      </c>
      <c r="AO557" s="26" t="str">
        <f t="shared" si="116"/>
        <v/>
      </c>
      <c r="AP557" s="26" t="str">
        <f>IFERROR(RANK(AO557, $AO$10:$AO$2509, 0)+COUNTIF($AO$10:AO557, AO557)-1, "")</f>
        <v/>
      </c>
    </row>
    <row r="558" spans="1:42" x14ac:dyDescent="0.25">
      <c r="A558" s="12"/>
      <c r="B558" s="14"/>
      <c r="C558" s="15"/>
      <c r="D558" s="79"/>
      <c r="E558" s="16"/>
      <c r="F558" s="15"/>
      <c r="G558" s="15"/>
      <c r="H558" s="15"/>
      <c r="I558" s="15"/>
      <c r="J558" s="15"/>
      <c r="K558" s="17"/>
      <c r="L558" s="17"/>
      <c r="M558" s="17"/>
      <c r="N558" s="17"/>
      <c r="O558" s="17"/>
      <c r="P558" s="17"/>
      <c r="Q558" s="15"/>
      <c r="R558" s="18"/>
      <c r="S558" s="12"/>
      <c r="U558" s="31" t="str">
        <f t="shared" si="104"/>
        <v/>
      </c>
      <c r="V558" s="26" t="str">
        <f>IF(U558="", "", IF(COUNTIF($U$10:U557, U558)&gt;0, "", MAX($V$8:V557)+1))</f>
        <v/>
      </c>
      <c r="W558" s="26">
        <v>549</v>
      </c>
      <c r="X558" s="31" t="str">
        <f t="shared" si="105"/>
        <v/>
      </c>
      <c r="Y558" s="26" t="str">
        <f t="shared" si="106"/>
        <v/>
      </c>
      <c r="Z558" s="34" t="str">
        <f t="shared" si="107"/>
        <v/>
      </c>
      <c r="AA558" s="26" t="str">
        <f t="shared" si="108"/>
        <v/>
      </c>
      <c r="AC558" s="31" t="str">
        <f t="shared" si="109"/>
        <v/>
      </c>
      <c r="AE558" s="34" t="str">
        <f t="shared" si="110"/>
        <v/>
      </c>
      <c r="AF558" s="7" t="str">
        <f t="shared" si="111"/>
        <v/>
      </c>
      <c r="AG558" s="7" t="str">
        <f t="shared" si="112"/>
        <v/>
      </c>
      <c r="AH558" s="43" t="str">
        <f t="shared" si="113"/>
        <v/>
      </c>
      <c r="AJ558" s="26" t="str">
        <f>IF(B558="", "", IF(OR(M558=$AA$3, N558=$AA$3), MAX($AJ$9:AJ557)+1))</f>
        <v/>
      </c>
      <c r="AL558" s="26" t="str">
        <f t="shared" si="114"/>
        <v/>
      </c>
      <c r="AM558" s="59" t="str">
        <f t="shared" si="115"/>
        <v/>
      </c>
      <c r="AO558" s="26" t="str">
        <f t="shared" si="116"/>
        <v/>
      </c>
      <c r="AP558" s="26" t="str">
        <f>IFERROR(RANK(AO558, $AO$10:$AO$2509, 0)+COUNTIF($AO$10:AO558, AO558)-1, "")</f>
        <v/>
      </c>
    </row>
    <row r="559" spans="1:42" x14ac:dyDescent="0.25">
      <c r="A559" s="12"/>
      <c r="B559" s="14"/>
      <c r="C559" s="15"/>
      <c r="D559" s="79"/>
      <c r="E559" s="16"/>
      <c r="F559" s="15"/>
      <c r="G559" s="15"/>
      <c r="H559" s="15"/>
      <c r="I559" s="15"/>
      <c r="J559" s="15"/>
      <c r="K559" s="17"/>
      <c r="L559" s="17"/>
      <c r="M559" s="17"/>
      <c r="N559" s="17"/>
      <c r="O559" s="17"/>
      <c r="P559" s="17"/>
      <c r="Q559" s="15"/>
      <c r="R559" s="18"/>
      <c r="S559" s="12"/>
      <c r="U559" s="31" t="str">
        <f t="shared" si="104"/>
        <v/>
      </c>
      <c r="V559" s="26" t="str">
        <f>IF(U559="", "", IF(COUNTIF($U$10:U558, U559)&gt;0, "", MAX($V$8:V558)+1))</f>
        <v/>
      </c>
      <c r="W559" s="26">
        <v>550</v>
      </c>
      <c r="X559" s="31" t="str">
        <f t="shared" si="105"/>
        <v/>
      </c>
      <c r="Y559" s="26" t="str">
        <f t="shared" si="106"/>
        <v/>
      </c>
      <c r="Z559" s="34" t="str">
        <f t="shared" si="107"/>
        <v/>
      </c>
      <c r="AA559" s="26" t="str">
        <f t="shared" si="108"/>
        <v/>
      </c>
      <c r="AC559" s="31" t="str">
        <f t="shared" si="109"/>
        <v/>
      </c>
      <c r="AE559" s="34" t="str">
        <f t="shared" si="110"/>
        <v/>
      </c>
      <c r="AF559" s="7" t="str">
        <f t="shared" si="111"/>
        <v/>
      </c>
      <c r="AG559" s="7" t="str">
        <f t="shared" si="112"/>
        <v/>
      </c>
      <c r="AH559" s="43" t="str">
        <f t="shared" si="113"/>
        <v/>
      </c>
      <c r="AJ559" s="26" t="str">
        <f>IF(B559="", "", IF(OR(M559=$AA$3, N559=$AA$3), MAX($AJ$9:AJ558)+1))</f>
        <v/>
      </c>
      <c r="AL559" s="26" t="str">
        <f t="shared" si="114"/>
        <v/>
      </c>
      <c r="AM559" s="59" t="str">
        <f t="shared" si="115"/>
        <v/>
      </c>
      <c r="AO559" s="26" t="str">
        <f t="shared" si="116"/>
        <v/>
      </c>
      <c r="AP559" s="26" t="str">
        <f>IFERROR(RANK(AO559, $AO$10:$AO$2509, 0)+COUNTIF($AO$10:AO559, AO559)-1, "")</f>
        <v/>
      </c>
    </row>
    <row r="560" spans="1:42" x14ac:dyDescent="0.25">
      <c r="A560" s="12"/>
      <c r="B560" s="14"/>
      <c r="C560" s="15"/>
      <c r="D560" s="79"/>
      <c r="E560" s="16"/>
      <c r="F560" s="15"/>
      <c r="G560" s="15"/>
      <c r="H560" s="15"/>
      <c r="I560" s="15"/>
      <c r="J560" s="15"/>
      <c r="K560" s="17"/>
      <c r="L560" s="17"/>
      <c r="M560" s="17"/>
      <c r="N560" s="17"/>
      <c r="O560" s="17"/>
      <c r="P560" s="17"/>
      <c r="Q560" s="15"/>
      <c r="R560" s="18"/>
      <c r="S560" s="12"/>
      <c r="U560" s="31" t="str">
        <f t="shared" si="104"/>
        <v/>
      </c>
      <c r="V560" s="26" t="str">
        <f>IF(U560="", "", IF(COUNTIF($U$10:U559, U560)&gt;0, "", MAX($V$8:V559)+1))</f>
        <v/>
      </c>
      <c r="W560" s="26">
        <v>551</v>
      </c>
      <c r="X560" s="31" t="str">
        <f t="shared" si="105"/>
        <v/>
      </c>
      <c r="Y560" s="26" t="str">
        <f t="shared" si="106"/>
        <v/>
      </c>
      <c r="Z560" s="34" t="str">
        <f t="shared" si="107"/>
        <v/>
      </c>
      <c r="AA560" s="26" t="str">
        <f t="shared" si="108"/>
        <v/>
      </c>
      <c r="AC560" s="31" t="str">
        <f t="shared" si="109"/>
        <v/>
      </c>
      <c r="AE560" s="34" t="str">
        <f t="shared" si="110"/>
        <v/>
      </c>
      <c r="AF560" s="7" t="str">
        <f t="shared" si="111"/>
        <v/>
      </c>
      <c r="AG560" s="7" t="str">
        <f t="shared" si="112"/>
        <v/>
      </c>
      <c r="AH560" s="43" t="str">
        <f t="shared" si="113"/>
        <v/>
      </c>
      <c r="AJ560" s="26" t="str">
        <f>IF(B560="", "", IF(OR(M560=$AA$3, N560=$AA$3), MAX($AJ$9:AJ559)+1))</f>
        <v/>
      </c>
      <c r="AL560" s="26" t="str">
        <f t="shared" si="114"/>
        <v/>
      </c>
      <c r="AM560" s="59" t="str">
        <f t="shared" si="115"/>
        <v/>
      </c>
      <c r="AO560" s="26" t="str">
        <f t="shared" si="116"/>
        <v/>
      </c>
      <c r="AP560" s="26" t="str">
        <f>IFERROR(RANK(AO560, $AO$10:$AO$2509, 0)+COUNTIF($AO$10:AO560, AO560)-1, "")</f>
        <v/>
      </c>
    </row>
    <row r="561" spans="1:42" x14ac:dyDescent="0.25">
      <c r="A561" s="12"/>
      <c r="B561" s="14"/>
      <c r="C561" s="15"/>
      <c r="D561" s="79"/>
      <c r="E561" s="16"/>
      <c r="F561" s="15"/>
      <c r="G561" s="15"/>
      <c r="H561" s="15"/>
      <c r="I561" s="15"/>
      <c r="J561" s="15"/>
      <c r="K561" s="17"/>
      <c r="L561" s="17"/>
      <c r="M561" s="17"/>
      <c r="N561" s="17"/>
      <c r="O561" s="17"/>
      <c r="P561" s="17"/>
      <c r="Q561" s="15"/>
      <c r="R561" s="18"/>
      <c r="S561" s="12"/>
      <c r="U561" s="31" t="str">
        <f t="shared" si="104"/>
        <v/>
      </c>
      <c r="V561" s="26" t="str">
        <f>IF(U561="", "", IF(COUNTIF($U$10:U560, U561)&gt;0, "", MAX($V$8:V560)+1))</f>
        <v/>
      </c>
      <c r="W561" s="26">
        <v>552</v>
      </c>
      <c r="X561" s="31" t="str">
        <f t="shared" si="105"/>
        <v/>
      </c>
      <c r="Y561" s="26" t="str">
        <f t="shared" si="106"/>
        <v/>
      </c>
      <c r="Z561" s="34" t="str">
        <f t="shared" si="107"/>
        <v/>
      </c>
      <c r="AA561" s="26" t="str">
        <f t="shared" si="108"/>
        <v/>
      </c>
      <c r="AC561" s="31" t="str">
        <f t="shared" si="109"/>
        <v/>
      </c>
      <c r="AE561" s="34" t="str">
        <f t="shared" si="110"/>
        <v/>
      </c>
      <c r="AF561" s="7" t="str">
        <f t="shared" si="111"/>
        <v/>
      </c>
      <c r="AG561" s="7" t="str">
        <f t="shared" si="112"/>
        <v/>
      </c>
      <c r="AH561" s="43" t="str">
        <f t="shared" si="113"/>
        <v/>
      </c>
      <c r="AJ561" s="26" t="str">
        <f>IF(B561="", "", IF(OR(M561=$AA$3, N561=$AA$3), MAX($AJ$9:AJ560)+1))</f>
        <v/>
      </c>
      <c r="AL561" s="26" t="str">
        <f t="shared" si="114"/>
        <v/>
      </c>
      <c r="AM561" s="59" t="str">
        <f t="shared" si="115"/>
        <v/>
      </c>
      <c r="AO561" s="26" t="str">
        <f t="shared" si="116"/>
        <v/>
      </c>
      <c r="AP561" s="26" t="str">
        <f>IFERROR(RANK(AO561, $AO$10:$AO$2509, 0)+COUNTIF($AO$10:AO561, AO561)-1, "")</f>
        <v/>
      </c>
    </row>
    <row r="562" spans="1:42" x14ac:dyDescent="0.25">
      <c r="A562" s="12"/>
      <c r="B562" s="14"/>
      <c r="C562" s="15"/>
      <c r="D562" s="79"/>
      <c r="E562" s="16"/>
      <c r="F562" s="15"/>
      <c r="G562" s="15"/>
      <c r="H562" s="15"/>
      <c r="I562" s="15"/>
      <c r="J562" s="15"/>
      <c r="K562" s="17"/>
      <c r="L562" s="17"/>
      <c r="M562" s="17"/>
      <c r="N562" s="17"/>
      <c r="O562" s="17"/>
      <c r="P562" s="17"/>
      <c r="Q562" s="15"/>
      <c r="R562" s="18"/>
      <c r="S562" s="12"/>
      <c r="U562" s="31" t="str">
        <f t="shared" si="104"/>
        <v/>
      </c>
      <c r="V562" s="26" t="str">
        <f>IF(U562="", "", IF(COUNTIF($U$10:U561, U562)&gt;0, "", MAX($V$8:V561)+1))</f>
        <v/>
      </c>
      <c r="W562" s="26">
        <v>553</v>
      </c>
      <c r="X562" s="31" t="str">
        <f t="shared" si="105"/>
        <v/>
      </c>
      <c r="Y562" s="26" t="str">
        <f t="shared" si="106"/>
        <v/>
      </c>
      <c r="Z562" s="34" t="str">
        <f t="shared" si="107"/>
        <v/>
      </c>
      <c r="AA562" s="26" t="str">
        <f t="shared" si="108"/>
        <v/>
      </c>
      <c r="AC562" s="31" t="str">
        <f t="shared" si="109"/>
        <v/>
      </c>
      <c r="AE562" s="34" t="str">
        <f t="shared" si="110"/>
        <v/>
      </c>
      <c r="AF562" s="7" t="str">
        <f t="shared" si="111"/>
        <v/>
      </c>
      <c r="AG562" s="7" t="str">
        <f t="shared" si="112"/>
        <v/>
      </c>
      <c r="AH562" s="43" t="str">
        <f t="shared" si="113"/>
        <v/>
      </c>
      <c r="AJ562" s="26" t="str">
        <f>IF(B562="", "", IF(OR(M562=$AA$3, N562=$AA$3), MAX($AJ$9:AJ561)+1))</f>
        <v/>
      </c>
      <c r="AL562" s="26" t="str">
        <f t="shared" si="114"/>
        <v/>
      </c>
      <c r="AM562" s="59" t="str">
        <f t="shared" si="115"/>
        <v/>
      </c>
      <c r="AO562" s="26" t="str">
        <f t="shared" si="116"/>
        <v/>
      </c>
      <c r="AP562" s="26" t="str">
        <f>IFERROR(RANK(AO562, $AO$10:$AO$2509, 0)+COUNTIF($AO$10:AO562, AO562)-1, "")</f>
        <v/>
      </c>
    </row>
    <row r="563" spans="1:42" x14ac:dyDescent="0.25">
      <c r="A563" s="12"/>
      <c r="B563" s="14"/>
      <c r="C563" s="15"/>
      <c r="D563" s="79"/>
      <c r="E563" s="16"/>
      <c r="F563" s="15"/>
      <c r="G563" s="15"/>
      <c r="H563" s="15"/>
      <c r="I563" s="15"/>
      <c r="J563" s="15"/>
      <c r="K563" s="17"/>
      <c r="L563" s="17"/>
      <c r="M563" s="17"/>
      <c r="N563" s="17"/>
      <c r="O563" s="17"/>
      <c r="P563" s="17"/>
      <c r="Q563" s="15"/>
      <c r="R563" s="18"/>
      <c r="S563" s="12"/>
      <c r="U563" s="31" t="str">
        <f t="shared" si="104"/>
        <v/>
      </c>
      <c r="V563" s="26" t="str">
        <f>IF(U563="", "", IF(COUNTIF($U$10:U562, U563)&gt;0, "", MAX($V$8:V562)+1))</f>
        <v/>
      </c>
      <c r="W563" s="26">
        <v>554</v>
      </c>
      <c r="X563" s="31" t="str">
        <f t="shared" si="105"/>
        <v/>
      </c>
      <c r="Y563" s="26" t="str">
        <f t="shared" si="106"/>
        <v/>
      </c>
      <c r="Z563" s="34" t="str">
        <f t="shared" si="107"/>
        <v/>
      </c>
      <c r="AA563" s="26" t="str">
        <f t="shared" si="108"/>
        <v/>
      </c>
      <c r="AC563" s="31" t="str">
        <f t="shared" si="109"/>
        <v/>
      </c>
      <c r="AE563" s="34" t="str">
        <f t="shared" si="110"/>
        <v/>
      </c>
      <c r="AF563" s="7" t="str">
        <f t="shared" si="111"/>
        <v/>
      </c>
      <c r="AG563" s="7" t="str">
        <f t="shared" si="112"/>
        <v/>
      </c>
      <c r="AH563" s="43" t="str">
        <f t="shared" si="113"/>
        <v/>
      </c>
      <c r="AJ563" s="26" t="str">
        <f>IF(B563="", "", IF(OR(M563=$AA$3, N563=$AA$3), MAX($AJ$9:AJ562)+1))</f>
        <v/>
      </c>
      <c r="AL563" s="26" t="str">
        <f t="shared" si="114"/>
        <v/>
      </c>
      <c r="AM563" s="59" t="str">
        <f t="shared" si="115"/>
        <v/>
      </c>
      <c r="AO563" s="26" t="str">
        <f t="shared" si="116"/>
        <v/>
      </c>
      <c r="AP563" s="26" t="str">
        <f>IFERROR(RANK(AO563, $AO$10:$AO$2509, 0)+COUNTIF($AO$10:AO563, AO563)-1, "")</f>
        <v/>
      </c>
    </row>
    <row r="564" spans="1:42" x14ac:dyDescent="0.25">
      <c r="A564" s="12"/>
      <c r="B564" s="14"/>
      <c r="C564" s="15"/>
      <c r="D564" s="79"/>
      <c r="E564" s="16"/>
      <c r="F564" s="15"/>
      <c r="G564" s="15"/>
      <c r="H564" s="15"/>
      <c r="I564" s="15"/>
      <c r="J564" s="15"/>
      <c r="K564" s="17"/>
      <c r="L564" s="17"/>
      <c r="M564" s="17"/>
      <c r="N564" s="17"/>
      <c r="O564" s="17"/>
      <c r="P564" s="17"/>
      <c r="Q564" s="15"/>
      <c r="R564" s="18"/>
      <c r="S564" s="12"/>
      <c r="U564" s="31" t="str">
        <f t="shared" si="104"/>
        <v/>
      </c>
      <c r="V564" s="26" t="str">
        <f>IF(U564="", "", IF(COUNTIF($U$10:U563, U564)&gt;0, "", MAX($V$8:V563)+1))</f>
        <v/>
      </c>
      <c r="W564" s="26">
        <v>555</v>
      </c>
      <c r="X564" s="31" t="str">
        <f t="shared" si="105"/>
        <v/>
      </c>
      <c r="Y564" s="26" t="str">
        <f t="shared" si="106"/>
        <v/>
      </c>
      <c r="Z564" s="34" t="str">
        <f t="shared" si="107"/>
        <v/>
      </c>
      <c r="AA564" s="26" t="str">
        <f t="shared" si="108"/>
        <v/>
      </c>
      <c r="AC564" s="31" t="str">
        <f t="shared" si="109"/>
        <v/>
      </c>
      <c r="AE564" s="34" t="str">
        <f t="shared" si="110"/>
        <v/>
      </c>
      <c r="AF564" s="7" t="str">
        <f t="shared" si="111"/>
        <v/>
      </c>
      <c r="AG564" s="7" t="str">
        <f t="shared" si="112"/>
        <v/>
      </c>
      <c r="AH564" s="43" t="str">
        <f t="shared" si="113"/>
        <v/>
      </c>
      <c r="AJ564" s="26" t="str">
        <f>IF(B564="", "", IF(OR(M564=$AA$3, N564=$AA$3), MAX($AJ$9:AJ563)+1))</f>
        <v/>
      </c>
      <c r="AL564" s="26" t="str">
        <f t="shared" si="114"/>
        <v/>
      </c>
      <c r="AM564" s="59" t="str">
        <f t="shared" si="115"/>
        <v/>
      </c>
      <c r="AO564" s="26" t="str">
        <f t="shared" si="116"/>
        <v/>
      </c>
      <c r="AP564" s="26" t="str">
        <f>IFERROR(RANK(AO564, $AO$10:$AO$2509, 0)+COUNTIF($AO$10:AO564, AO564)-1, "")</f>
        <v/>
      </c>
    </row>
    <row r="565" spans="1:42" x14ac:dyDescent="0.25">
      <c r="A565" s="12"/>
      <c r="B565" s="14"/>
      <c r="C565" s="15"/>
      <c r="D565" s="79"/>
      <c r="E565" s="16"/>
      <c r="F565" s="15"/>
      <c r="G565" s="15"/>
      <c r="H565" s="15"/>
      <c r="I565" s="15"/>
      <c r="J565" s="15"/>
      <c r="K565" s="17"/>
      <c r="L565" s="17"/>
      <c r="M565" s="17"/>
      <c r="N565" s="17"/>
      <c r="O565" s="17"/>
      <c r="P565" s="17"/>
      <c r="Q565" s="15"/>
      <c r="R565" s="18"/>
      <c r="S565" s="12"/>
      <c r="U565" s="31" t="str">
        <f t="shared" si="104"/>
        <v/>
      </c>
      <c r="V565" s="26" t="str">
        <f>IF(U565="", "", IF(COUNTIF($U$10:U564, U565)&gt;0, "", MAX($V$8:V564)+1))</f>
        <v/>
      </c>
      <c r="W565" s="26">
        <v>556</v>
      </c>
      <c r="X565" s="31" t="str">
        <f t="shared" si="105"/>
        <v/>
      </c>
      <c r="Y565" s="26" t="str">
        <f t="shared" si="106"/>
        <v/>
      </c>
      <c r="Z565" s="34" t="str">
        <f t="shared" si="107"/>
        <v/>
      </c>
      <c r="AA565" s="26" t="str">
        <f t="shared" si="108"/>
        <v/>
      </c>
      <c r="AC565" s="31" t="str">
        <f t="shared" si="109"/>
        <v/>
      </c>
      <c r="AE565" s="34" t="str">
        <f t="shared" si="110"/>
        <v/>
      </c>
      <c r="AF565" s="7" t="str">
        <f t="shared" si="111"/>
        <v/>
      </c>
      <c r="AG565" s="7" t="str">
        <f t="shared" si="112"/>
        <v/>
      </c>
      <c r="AH565" s="43" t="str">
        <f t="shared" si="113"/>
        <v/>
      </c>
      <c r="AJ565" s="26" t="str">
        <f>IF(B565="", "", IF(OR(M565=$AA$3, N565=$AA$3), MAX($AJ$9:AJ564)+1))</f>
        <v/>
      </c>
      <c r="AL565" s="26" t="str">
        <f t="shared" si="114"/>
        <v/>
      </c>
      <c r="AM565" s="59" t="str">
        <f t="shared" si="115"/>
        <v/>
      </c>
      <c r="AO565" s="26" t="str">
        <f t="shared" si="116"/>
        <v/>
      </c>
      <c r="AP565" s="26" t="str">
        <f>IFERROR(RANK(AO565, $AO$10:$AO$2509, 0)+COUNTIF($AO$10:AO565, AO565)-1, "")</f>
        <v/>
      </c>
    </row>
    <row r="566" spans="1:42" x14ac:dyDescent="0.25">
      <c r="A566" s="12"/>
      <c r="B566" s="14"/>
      <c r="C566" s="15"/>
      <c r="D566" s="79"/>
      <c r="E566" s="16"/>
      <c r="F566" s="15"/>
      <c r="G566" s="15"/>
      <c r="H566" s="15"/>
      <c r="I566" s="15"/>
      <c r="J566" s="15"/>
      <c r="K566" s="17"/>
      <c r="L566" s="17"/>
      <c r="M566" s="17"/>
      <c r="N566" s="17"/>
      <c r="O566" s="17"/>
      <c r="P566" s="17"/>
      <c r="Q566" s="15"/>
      <c r="R566" s="18"/>
      <c r="S566" s="12"/>
      <c r="U566" s="31" t="str">
        <f t="shared" si="104"/>
        <v/>
      </c>
      <c r="V566" s="26" t="str">
        <f>IF(U566="", "", IF(COUNTIF($U$10:U565, U566)&gt;0, "", MAX($V$8:V565)+1))</f>
        <v/>
      </c>
      <c r="W566" s="26">
        <v>557</v>
      </c>
      <c r="X566" s="31" t="str">
        <f t="shared" si="105"/>
        <v/>
      </c>
      <c r="Y566" s="26" t="str">
        <f t="shared" si="106"/>
        <v/>
      </c>
      <c r="Z566" s="34" t="str">
        <f t="shared" si="107"/>
        <v/>
      </c>
      <c r="AA566" s="26" t="str">
        <f t="shared" si="108"/>
        <v/>
      </c>
      <c r="AC566" s="31" t="str">
        <f t="shared" si="109"/>
        <v/>
      </c>
      <c r="AE566" s="34" t="str">
        <f t="shared" si="110"/>
        <v/>
      </c>
      <c r="AF566" s="7" t="str">
        <f t="shared" si="111"/>
        <v/>
      </c>
      <c r="AG566" s="7" t="str">
        <f t="shared" si="112"/>
        <v/>
      </c>
      <c r="AH566" s="43" t="str">
        <f t="shared" si="113"/>
        <v/>
      </c>
      <c r="AJ566" s="26" t="str">
        <f>IF(B566="", "", IF(OR(M566=$AA$3, N566=$AA$3), MAX($AJ$9:AJ565)+1))</f>
        <v/>
      </c>
      <c r="AL566" s="26" t="str">
        <f t="shared" si="114"/>
        <v/>
      </c>
      <c r="AM566" s="59" t="str">
        <f t="shared" si="115"/>
        <v/>
      </c>
      <c r="AO566" s="26" t="str">
        <f t="shared" si="116"/>
        <v/>
      </c>
      <c r="AP566" s="26" t="str">
        <f>IFERROR(RANK(AO566, $AO$10:$AO$2509, 0)+COUNTIF($AO$10:AO566, AO566)-1, "")</f>
        <v/>
      </c>
    </row>
    <row r="567" spans="1:42" x14ac:dyDescent="0.25">
      <c r="A567" s="12"/>
      <c r="B567" s="14"/>
      <c r="C567" s="15"/>
      <c r="D567" s="79"/>
      <c r="E567" s="16"/>
      <c r="F567" s="15"/>
      <c r="G567" s="15"/>
      <c r="H567" s="15"/>
      <c r="I567" s="15"/>
      <c r="J567" s="15"/>
      <c r="K567" s="17"/>
      <c r="L567" s="17"/>
      <c r="M567" s="17"/>
      <c r="N567" s="17"/>
      <c r="O567" s="17"/>
      <c r="P567" s="17"/>
      <c r="Q567" s="15"/>
      <c r="R567" s="18"/>
      <c r="S567" s="12"/>
      <c r="U567" s="31" t="str">
        <f t="shared" si="104"/>
        <v/>
      </c>
      <c r="V567" s="26" t="str">
        <f>IF(U567="", "", IF(COUNTIF($U$10:U566, U567)&gt;0, "", MAX($V$8:V566)+1))</f>
        <v/>
      </c>
      <c r="W567" s="26">
        <v>558</v>
      </c>
      <c r="X567" s="31" t="str">
        <f t="shared" si="105"/>
        <v/>
      </c>
      <c r="Y567" s="26" t="str">
        <f t="shared" si="106"/>
        <v/>
      </c>
      <c r="Z567" s="34" t="str">
        <f t="shared" si="107"/>
        <v/>
      </c>
      <c r="AA567" s="26" t="str">
        <f t="shared" si="108"/>
        <v/>
      </c>
      <c r="AC567" s="31" t="str">
        <f t="shared" si="109"/>
        <v/>
      </c>
      <c r="AE567" s="34" t="str">
        <f t="shared" si="110"/>
        <v/>
      </c>
      <c r="AF567" s="7" t="str">
        <f t="shared" si="111"/>
        <v/>
      </c>
      <c r="AG567" s="7" t="str">
        <f t="shared" si="112"/>
        <v/>
      </c>
      <c r="AH567" s="43" t="str">
        <f t="shared" si="113"/>
        <v/>
      </c>
      <c r="AJ567" s="26" t="str">
        <f>IF(B567="", "", IF(OR(M567=$AA$3, N567=$AA$3), MAX($AJ$9:AJ566)+1))</f>
        <v/>
      </c>
      <c r="AL567" s="26" t="str">
        <f t="shared" si="114"/>
        <v/>
      </c>
      <c r="AM567" s="59" t="str">
        <f t="shared" si="115"/>
        <v/>
      </c>
      <c r="AO567" s="26" t="str">
        <f t="shared" si="116"/>
        <v/>
      </c>
      <c r="AP567" s="26" t="str">
        <f>IFERROR(RANK(AO567, $AO$10:$AO$2509, 0)+COUNTIF($AO$10:AO567, AO567)-1, "")</f>
        <v/>
      </c>
    </row>
    <row r="568" spans="1:42" x14ac:dyDescent="0.25">
      <c r="A568" s="12"/>
      <c r="B568" s="14"/>
      <c r="C568" s="15"/>
      <c r="D568" s="79"/>
      <c r="E568" s="16"/>
      <c r="F568" s="15"/>
      <c r="G568" s="15"/>
      <c r="H568" s="15"/>
      <c r="I568" s="15"/>
      <c r="J568" s="15"/>
      <c r="K568" s="17"/>
      <c r="L568" s="17"/>
      <c r="M568" s="17"/>
      <c r="N568" s="17"/>
      <c r="O568" s="17"/>
      <c r="P568" s="17"/>
      <c r="Q568" s="15"/>
      <c r="R568" s="18"/>
      <c r="S568" s="12"/>
      <c r="U568" s="31" t="str">
        <f t="shared" si="104"/>
        <v/>
      </c>
      <c r="V568" s="26" t="str">
        <f>IF(U568="", "", IF(COUNTIF($U$10:U567, U568)&gt;0, "", MAX($V$8:V567)+1))</f>
        <v/>
      </c>
      <c r="W568" s="26">
        <v>559</v>
      </c>
      <c r="X568" s="31" t="str">
        <f t="shared" si="105"/>
        <v/>
      </c>
      <c r="Y568" s="26" t="str">
        <f t="shared" si="106"/>
        <v/>
      </c>
      <c r="Z568" s="34" t="str">
        <f t="shared" si="107"/>
        <v/>
      </c>
      <c r="AA568" s="26" t="str">
        <f t="shared" si="108"/>
        <v/>
      </c>
      <c r="AC568" s="31" t="str">
        <f t="shared" si="109"/>
        <v/>
      </c>
      <c r="AE568" s="34" t="str">
        <f t="shared" si="110"/>
        <v/>
      </c>
      <c r="AF568" s="7" t="str">
        <f t="shared" si="111"/>
        <v/>
      </c>
      <c r="AG568" s="7" t="str">
        <f t="shared" si="112"/>
        <v/>
      </c>
      <c r="AH568" s="43" t="str">
        <f t="shared" si="113"/>
        <v/>
      </c>
      <c r="AJ568" s="26" t="str">
        <f>IF(B568="", "", IF(OR(M568=$AA$3, N568=$AA$3), MAX($AJ$9:AJ567)+1))</f>
        <v/>
      </c>
      <c r="AL568" s="26" t="str">
        <f t="shared" si="114"/>
        <v/>
      </c>
      <c r="AM568" s="59" t="str">
        <f t="shared" si="115"/>
        <v/>
      </c>
      <c r="AO568" s="26" t="str">
        <f t="shared" si="116"/>
        <v/>
      </c>
      <c r="AP568" s="26" t="str">
        <f>IFERROR(RANK(AO568, $AO$10:$AO$2509, 0)+COUNTIF($AO$10:AO568, AO568)-1, "")</f>
        <v/>
      </c>
    </row>
    <row r="569" spans="1:42" x14ac:dyDescent="0.25">
      <c r="A569" s="12"/>
      <c r="B569" s="14"/>
      <c r="C569" s="15"/>
      <c r="D569" s="79"/>
      <c r="E569" s="16"/>
      <c r="F569" s="15"/>
      <c r="G569" s="15"/>
      <c r="H569" s="15"/>
      <c r="I569" s="15"/>
      <c r="J569" s="15"/>
      <c r="K569" s="17"/>
      <c r="L569" s="17"/>
      <c r="M569" s="17"/>
      <c r="N569" s="17"/>
      <c r="O569" s="17"/>
      <c r="P569" s="17"/>
      <c r="Q569" s="15"/>
      <c r="R569" s="18"/>
      <c r="S569" s="12"/>
      <c r="U569" s="31" t="str">
        <f t="shared" si="104"/>
        <v/>
      </c>
      <c r="V569" s="26" t="str">
        <f>IF(U569="", "", IF(COUNTIF($U$10:U568, U569)&gt;0, "", MAX($V$8:V568)+1))</f>
        <v/>
      </c>
      <c r="W569" s="26">
        <v>560</v>
      </c>
      <c r="X569" s="31" t="str">
        <f t="shared" si="105"/>
        <v/>
      </c>
      <c r="Y569" s="26" t="str">
        <f t="shared" si="106"/>
        <v/>
      </c>
      <c r="Z569" s="34" t="str">
        <f t="shared" si="107"/>
        <v/>
      </c>
      <c r="AA569" s="26" t="str">
        <f t="shared" si="108"/>
        <v/>
      </c>
      <c r="AC569" s="31" t="str">
        <f t="shared" si="109"/>
        <v/>
      </c>
      <c r="AE569" s="34" t="str">
        <f t="shared" si="110"/>
        <v/>
      </c>
      <c r="AF569" s="7" t="str">
        <f t="shared" si="111"/>
        <v/>
      </c>
      <c r="AG569" s="7" t="str">
        <f t="shared" si="112"/>
        <v/>
      </c>
      <c r="AH569" s="43" t="str">
        <f t="shared" si="113"/>
        <v/>
      </c>
      <c r="AJ569" s="26" t="str">
        <f>IF(B569="", "", IF(OR(M569=$AA$3, N569=$AA$3), MAX($AJ$9:AJ568)+1))</f>
        <v/>
      </c>
      <c r="AL569" s="26" t="str">
        <f t="shared" si="114"/>
        <v/>
      </c>
      <c r="AM569" s="59" t="str">
        <f t="shared" si="115"/>
        <v/>
      </c>
      <c r="AO569" s="26" t="str">
        <f t="shared" si="116"/>
        <v/>
      </c>
      <c r="AP569" s="26" t="str">
        <f>IFERROR(RANK(AO569, $AO$10:$AO$2509, 0)+COUNTIF($AO$10:AO569, AO569)-1, "")</f>
        <v/>
      </c>
    </row>
    <row r="570" spans="1:42" x14ac:dyDescent="0.25">
      <c r="A570" s="12"/>
      <c r="B570" s="14"/>
      <c r="C570" s="15"/>
      <c r="D570" s="79"/>
      <c r="E570" s="16"/>
      <c r="F570" s="15"/>
      <c r="G570" s="15"/>
      <c r="H570" s="15"/>
      <c r="I570" s="15"/>
      <c r="J570" s="15"/>
      <c r="K570" s="17"/>
      <c r="L570" s="17"/>
      <c r="M570" s="17"/>
      <c r="N570" s="17"/>
      <c r="O570" s="17"/>
      <c r="P570" s="17"/>
      <c r="Q570" s="15"/>
      <c r="R570" s="18"/>
      <c r="S570" s="12"/>
      <c r="U570" s="31" t="str">
        <f t="shared" si="104"/>
        <v/>
      </c>
      <c r="V570" s="26" t="str">
        <f>IF(U570="", "", IF(COUNTIF($U$10:U569, U570)&gt;0, "", MAX($V$8:V569)+1))</f>
        <v/>
      </c>
      <c r="W570" s="26">
        <v>561</v>
      </c>
      <c r="X570" s="31" t="str">
        <f t="shared" si="105"/>
        <v/>
      </c>
      <c r="Y570" s="26" t="str">
        <f t="shared" si="106"/>
        <v/>
      </c>
      <c r="Z570" s="34" t="str">
        <f t="shared" si="107"/>
        <v/>
      </c>
      <c r="AA570" s="26" t="str">
        <f t="shared" si="108"/>
        <v/>
      </c>
      <c r="AC570" s="31" t="str">
        <f t="shared" si="109"/>
        <v/>
      </c>
      <c r="AE570" s="34" t="str">
        <f t="shared" si="110"/>
        <v/>
      </c>
      <c r="AF570" s="7" t="str">
        <f t="shared" si="111"/>
        <v/>
      </c>
      <c r="AG570" s="7" t="str">
        <f t="shared" si="112"/>
        <v/>
      </c>
      <c r="AH570" s="43" t="str">
        <f t="shared" si="113"/>
        <v/>
      </c>
      <c r="AJ570" s="26" t="str">
        <f>IF(B570="", "", IF(OR(M570=$AA$3, N570=$AA$3), MAX($AJ$9:AJ569)+1))</f>
        <v/>
      </c>
      <c r="AL570" s="26" t="str">
        <f t="shared" si="114"/>
        <v/>
      </c>
      <c r="AM570" s="59" t="str">
        <f t="shared" si="115"/>
        <v/>
      </c>
      <c r="AO570" s="26" t="str">
        <f t="shared" si="116"/>
        <v/>
      </c>
      <c r="AP570" s="26" t="str">
        <f>IFERROR(RANK(AO570, $AO$10:$AO$2509, 0)+COUNTIF($AO$10:AO570, AO570)-1, "")</f>
        <v/>
      </c>
    </row>
    <row r="571" spans="1:42" x14ac:dyDescent="0.25">
      <c r="A571" s="12"/>
      <c r="B571" s="14"/>
      <c r="C571" s="15"/>
      <c r="D571" s="79"/>
      <c r="E571" s="16"/>
      <c r="F571" s="15"/>
      <c r="G571" s="15"/>
      <c r="H571" s="15"/>
      <c r="I571" s="15"/>
      <c r="J571" s="15"/>
      <c r="K571" s="17"/>
      <c r="L571" s="17"/>
      <c r="M571" s="17"/>
      <c r="N571" s="17"/>
      <c r="O571" s="17"/>
      <c r="P571" s="17"/>
      <c r="Q571" s="15"/>
      <c r="R571" s="18"/>
      <c r="S571" s="12"/>
      <c r="U571" s="31" t="str">
        <f t="shared" si="104"/>
        <v/>
      </c>
      <c r="V571" s="26" t="str">
        <f>IF(U571="", "", IF(COUNTIF($U$10:U570, U571)&gt;0, "", MAX($V$8:V570)+1))</f>
        <v/>
      </c>
      <c r="W571" s="26">
        <v>562</v>
      </c>
      <c r="X571" s="31" t="str">
        <f t="shared" si="105"/>
        <v/>
      </c>
      <c r="Y571" s="26" t="str">
        <f t="shared" si="106"/>
        <v/>
      </c>
      <c r="Z571" s="34" t="str">
        <f t="shared" si="107"/>
        <v/>
      </c>
      <c r="AA571" s="26" t="str">
        <f t="shared" si="108"/>
        <v/>
      </c>
      <c r="AC571" s="31" t="str">
        <f t="shared" si="109"/>
        <v/>
      </c>
      <c r="AE571" s="34" t="str">
        <f t="shared" si="110"/>
        <v/>
      </c>
      <c r="AF571" s="7" t="str">
        <f t="shared" si="111"/>
        <v/>
      </c>
      <c r="AG571" s="7" t="str">
        <f t="shared" si="112"/>
        <v/>
      </c>
      <c r="AH571" s="43" t="str">
        <f t="shared" si="113"/>
        <v/>
      </c>
      <c r="AJ571" s="26" t="str">
        <f>IF(B571="", "", IF(OR(M571=$AA$3, N571=$AA$3), MAX($AJ$9:AJ570)+1))</f>
        <v/>
      </c>
      <c r="AL571" s="26" t="str">
        <f t="shared" si="114"/>
        <v/>
      </c>
      <c r="AM571" s="59" t="str">
        <f t="shared" si="115"/>
        <v/>
      </c>
      <c r="AO571" s="26" t="str">
        <f t="shared" si="116"/>
        <v/>
      </c>
      <c r="AP571" s="26" t="str">
        <f>IFERROR(RANK(AO571, $AO$10:$AO$2509, 0)+COUNTIF($AO$10:AO571, AO571)-1, "")</f>
        <v/>
      </c>
    </row>
    <row r="572" spans="1:42" x14ac:dyDescent="0.25">
      <c r="A572" s="12"/>
      <c r="B572" s="14"/>
      <c r="C572" s="15"/>
      <c r="D572" s="79"/>
      <c r="E572" s="16"/>
      <c r="F572" s="15"/>
      <c r="G572" s="15"/>
      <c r="H572" s="15"/>
      <c r="I572" s="15"/>
      <c r="J572" s="15"/>
      <c r="K572" s="17"/>
      <c r="L572" s="17"/>
      <c r="M572" s="17"/>
      <c r="N572" s="17"/>
      <c r="O572" s="17"/>
      <c r="P572" s="17"/>
      <c r="Q572" s="15"/>
      <c r="R572" s="18"/>
      <c r="S572" s="12"/>
      <c r="U572" s="31" t="str">
        <f t="shared" si="104"/>
        <v/>
      </c>
      <c r="V572" s="26" t="str">
        <f>IF(U572="", "", IF(COUNTIF($U$10:U571, U572)&gt;0, "", MAX($V$8:V571)+1))</f>
        <v/>
      </c>
      <c r="W572" s="26">
        <v>563</v>
      </c>
      <c r="X572" s="31" t="str">
        <f t="shared" si="105"/>
        <v/>
      </c>
      <c r="Y572" s="26" t="str">
        <f t="shared" si="106"/>
        <v/>
      </c>
      <c r="Z572" s="34" t="str">
        <f t="shared" si="107"/>
        <v/>
      </c>
      <c r="AA572" s="26" t="str">
        <f t="shared" si="108"/>
        <v/>
      </c>
      <c r="AC572" s="31" t="str">
        <f t="shared" si="109"/>
        <v/>
      </c>
      <c r="AE572" s="34" t="str">
        <f t="shared" si="110"/>
        <v/>
      </c>
      <c r="AF572" s="7" t="str">
        <f t="shared" si="111"/>
        <v/>
      </c>
      <c r="AG572" s="7" t="str">
        <f t="shared" si="112"/>
        <v/>
      </c>
      <c r="AH572" s="43" t="str">
        <f t="shared" si="113"/>
        <v/>
      </c>
      <c r="AJ572" s="26" t="str">
        <f>IF(B572="", "", IF(OR(M572=$AA$3, N572=$AA$3), MAX($AJ$9:AJ571)+1))</f>
        <v/>
      </c>
      <c r="AL572" s="26" t="str">
        <f t="shared" si="114"/>
        <v/>
      </c>
      <c r="AM572" s="59" t="str">
        <f t="shared" si="115"/>
        <v/>
      </c>
      <c r="AO572" s="26" t="str">
        <f t="shared" si="116"/>
        <v/>
      </c>
      <c r="AP572" s="26" t="str">
        <f>IFERROR(RANK(AO572, $AO$10:$AO$2509, 0)+COUNTIF($AO$10:AO572, AO572)-1, "")</f>
        <v/>
      </c>
    </row>
    <row r="573" spans="1:42" x14ac:dyDescent="0.25">
      <c r="A573" s="12"/>
      <c r="B573" s="14"/>
      <c r="C573" s="15"/>
      <c r="D573" s="79"/>
      <c r="E573" s="16"/>
      <c r="F573" s="15"/>
      <c r="G573" s="15"/>
      <c r="H573" s="15"/>
      <c r="I573" s="15"/>
      <c r="J573" s="15"/>
      <c r="K573" s="17"/>
      <c r="L573" s="17"/>
      <c r="M573" s="17"/>
      <c r="N573" s="17"/>
      <c r="O573" s="17"/>
      <c r="P573" s="17"/>
      <c r="Q573" s="15"/>
      <c r="R573" s="18"/>
      <c r="S573" s="12"/>
      <c r="U573" s="31" t="str">
        <f t="shared" si="104"/>
        <v/>
      </c>
      <c r="V573" s="26" t="str">
        <f>IF(U573="", "", IF(COUNTIF($U$10:U572, U573)&gt;0, "", MAX($V$8:V572)+1))</f>
        <v/>
      </c>
      <c r="W573" s="26">
        <v>564</v>
      </c>
      <c r="X573" s="31" t="str">
        <f t="shared" si="105"/>
        <v/>
      </c>
      <c r="Y573" s="26" t="str">
        <f t="shared" si="106"/>
        <v/>
      </c>
      <c r="Z573" s="34" t="str">
        <f t="shared" si="107"/>
        <v/>
      </c>
      <c r="AA573" s="26" t="str">
        <f t="shared" si="108"/>
        <v/>
      </c>
      <c r="AC573" s="31" t="str">
        <f t="shared" si="109"/>
        <v/>
      </c>
      <c r="AE573" s="34" t="str">
        <f t="shared" si="110"/>
        <v/>
      </c>
      <c r="AF573" s="7" t="str">
        <f t="shared" si="111"/>
        <v/>
      </c>
      <c r="AG573" s="7" t="str">
        <f t="shared" si="112"/>
        <v/>
      </c>
      <c r="AH573" s="43" t="str">
        <f t="shared" si="113"/>
        <v/>
      </c>
      <c r="AJ573" s="26" t="str">
        <f>IF(B573="", "", IF(OR(M573=$AA$3, N573=$AA$3), MAX($AJ$9:AJ572)+1))</f>
        <v/>
      </c>
      <c r="AL573" s="26" t="str">
        <f t="shared" si="114"/>
        <v/>
      </c>
      <c r="AM573" s="59" t="str">
        <f t="shared" si="115"/>
        <v/>
      </c>
      <c r="AO573" s="26" t="str">
        <f t="shared" si="116"/>
        <v/>
      </c>
      <c r="AP573" s="26" t="str">
        <f>IFERROR(RANK(AO573, $AO$10:$AO$2509, 0)+COUNTIF($AO$10:AO573, AO573)-1, "")</f>
        <v/>
      </c>
    </row>
    <row r="574" spans="1:42" x14ac:dyDescent="0.25">
      <c r="A574" s="12"/>
      <c r="B574" s="14"/>
      <c r="C574" s="15"/>
      <c r="D574" s="79"/>
      <c r="E574" s="16"/>
      <c r="F574" s="15"/>
      <c r="G574" s="15"/>
      <c r="H574" s="15"/>
      <c r="I574" s="15"/>
      <c r="J574" s="15"/>
      <c r="K574" s="17"/>
      <c r="L574" s="17"/>
      <c r="M574" s="17"/>
      <c r="N574" s="17"/>
      <c r="O574" s="17"/>
      <c r="P574" s="17"/>
      <c r="Q574" s="15"/>
      <c r="R574" s="18"/>
      <c r="S574" s="12"/>
      <c r="U574" s="31" t="str">
        <f t="shared" si="104"/>
        <v/>
      </c>
      <c r="V574" s="26" t="str">
        <f>IF(U574="", "", IF(COUNTIF($U$10:U573, U574)&gt;0, "", MAX($V$8:V573)+1))</f>
        <v/>
      </c>
      <c r="W574" s="26">
        <v>565</v>
      </c>
      <c r="X574" s="31" t="str">
        <f t="shared" si="105"/>
        <v/>
      </c>
      <c r="Y574" s="26" t="str">
        <f t="shared" si="106"/>
        <v/>
      </c>
      <c r="Z574" s="34" t="str">
        <f t="shared" si="107"/>
        <v/>
      </c>
      <c r="AA574" s="26" t="str">
        <f t="shared" si="108"/>
        <v/>
      </c>
      <c r="AC574" s="31" t="str">
        <f t="shared" si="109"/>
        <v/>
      </c>
      <c r="AE574" s="34" t="str">
        <f t="shared" si="110"/>
        <v/>
      </c>
      <c r="AF574" s="7" t="str">
        <f t="shared" si="111"/>
        <v/>
      </c>
      <c r="AG574" s="7" t="str">
        <f t="shared" si="112"/>
        <v/>
      </c>
      <c r="AH574" s="43" t="str">
        <f t="shared" si="113"/>
        <v/>
      </c>
      <c r="AJ574" s="26" t="str">
        <f>IF(B574="", "", IF(OR(M574=$AA$3, N574=$AA$3), MAX($AJ$9:AJ573)+1))</f>
        <v/>
      </c>
      <c r="AL574" s="26" t="str">
        <f t="shared" si="114"/>
        <v/>
      </c>
      <c r="AM574" s="59" t="str">
        <f t="shared" si="115"/>
        <v/>
      </c>
      <c r="AO574" s="26" t="str">
        <f t="shared" si="116"/>
        <v/>
      </c>
      <c r="AP574" s="26" t="str">
        <f>IFERROR(RANK(AO574, $AO$10:$AO$2509, 0)+COUNTIF($AO$10:AO574, AO574)-1, "")</f>
        <v/>
      </c>
    </row>
    <row r="575" spans="1:42" x14ac:dyDescent="0.25">
      <c r="A575" s="12"/>
      <c r="B575" s="14"/>
      <c r="C575" s="15"/>
      <c r="D575" s="79"/>
      <c r="E575" s="16"/>
      <c r="F575" s="15"/>
      <c r="G575" s="15"/>
      <c r="H575" s="15"/>
      <c r="I575" s="15"/>
      <c r="J575" s="15"/>
      <c r="K575" s="17"/>
      <c r="L575" s="17"/>
      <c r="M575" s="17"/>
      <c r="N575" s="17"/>
      <c r="O575" s="17"/>
      <c r="P575" s="17"/>
      <c r="Q575" s="15"/>
      <c r="R575" s="18"/>
      <c r="S575" s="12"/>
      <c r="U575" s="31" t="str">
        <f t="shared" si="104"/>
        <v/>
      </c>
      <c r="V575" s="26" t="str">
        <f>IF(U575="", "", IF(COUNTIF($U$10:U574, U575)&gt;0, "", MAX($V$8:V574)+1))</f>
        <v/>
      </c>
      <c r="W575" s="26">
        <v>566</v>
      </c>
      <c r="X575" s="31" t="str">
        <f t="shared" si="105"/>
        <v/>
      </c>
      <c r="Y575" s="26" t="str">
        <f t="shared" si="106"/>
        <v/>
      </c>
      <c r="Z575" s="34" t="str">
        <f t="shared" si="107"/>
        <v/>
      </c>
      <c r="AA575" s="26" t="str">
        <f t="shared" si="108"/>
        <v/>
      </c>
      <c r="AC575" s="31" t="str">
        <f t="shared" si="109"/>
        <v/>
      </c>
      <c r="AE575" s="34" t="str">
        <f t="shared" si="110"/>
        <v/>
      </c>
      <c r="AF575" s="7" t="str">
        <f t="shared" si="111"/>
        <v/>
      </c>
      <c r="AG575" s="7" t="str">
        <f t="shared" si="112"/>
        <v/>
      </c>
      <c r="AH575" s="43" t="str">
        <f t="shared" si="113"/>
        <v/>
      </c>
      <c r="AJ575" s="26" t="str">
        <f>IF(B575="", "", IF(OR(M575=$AA$3, N575=$AA$3), MAX($AJ$9:AJ574)+1))</f>
        <v/>
      </c>
      <c r="AL575" s="26" t="str">
        <f t="shared" si="114"/>
        <v/>
      </c>
      <c r="AM575" s="59" t="str">
        <f t="shared" si="115"/>
        <v/>
      </c>
      <c r="AO575" s="26" t="str">
        <f t="shared" si="116"/>
        <v/>
      </c>
      <c r="AP575" s="26" t="str">
        <f>IFERROR(RANK(AO575, $AO$10:$AO$2509, 0)+COUNTIF($AO$10:AO575, AO575)-1, "")</f>
        <v/>
      </c>
    </row>
    <row r="576" spans="1:42" x14ac:dyDescent="0.25">
      <c r="A576" s="12"/>
      <c r="B576" s="14"/>
      <c r="C576" s="15"/>
      <c r="D576" s="79"/>
      <c r="E576" s="16"/>
      <c r="F576" s="15"/>
      <c r="G576" s="15"/>
      <c r="H576" s="15"/>
      <c r="I576" s="15"/>
      <c r="J576" s="15"/>
      <c r="K576" s="17"/>
      <c r="L576" s="17"/>
      <c r="M576" s="17"/>
      <c r="N576" s="17"/>
      <c r="O576" s="17"/>
      <c r="P576" s="17"/>
      <c r="Q576" s="15"/>
      <c r="R576" s="18"/>
      <c r="S576" s="12"/>
      <c r="U576" s="31" t="str">
        <f t="shared" si="104"/>
        <v/>
      </c>
      <c r="V576" s="26" t="str">
        <f>IF(U576="", "", IF(COUNTIF($U$10:U575, U576)&gt;0, "", MAX($V$8:V575)+1))</f>
        <v/>
      </c>
      <c r="W576" s="26">
        <v>567</v>
      </c>
      <c r="X576" s="31" t="str">
        <f t="shared" si="105"/>
        <v/>
      </c>
      <c r="Y576" s="26" t="str">
        <f t="shared" si="106"/>
        <v/>
      </c>
      <c r="Z576" s="34" t="str">
        <f t="shared" si="107"/>
        <v/>
      </c>
      <c r="AA576" s="26" t="str">
        <f t="shared" si="108"/>
        <v/>
      </c>
      <c r="AC576" s="31" t="str">
        <f t="shared" si="109"/>
        <v/>
      </c>
      <c r="AE576" s="34" t="str">
        <f t="shared" si="110"/>
        <v/>
      </c>
      <c r="AF576" s="7" t="str">
        <f t="shared" si="111"/>
        <v/>
      </c>
      <c r="AG576" s="7" t="str">
        <f t="shared" si="112"/>
        <v/>
      </c>
      <c r="AH576" s="43" t="str">
        <f t="shared" si="113"/>
        <v/>
      </c>
      <c r="AJ576" s="26" t="str">
        <f>IF(B576="", "", IF(OR(M576=$AA$3, N576=$AA$3), MAX($AJ$9:AJ575)+1))</f>
        <v/>
      </c>
      <c r="AL576" s="26" t="str">
        <f t="shared" si="114"/>
        <v/>
      </c>
      <c r="AM576" s="59" t="str">
        <f t="shared" si="115"/>
        <v/>
      </c>
      <c r="AO576" s="26" t="str">
        <f t="shared" si="116"/>
        <v/>
      </c>
      <c r="AP576" s="26" t="str">
        <f>IFERROR(RANK(AO576, $AO$10:$AO$2509, 0)+COUNTIF($AO$10:AO576, AO576)-1, "")</f>
        <v/>
      </c>
    </row>
    <row r="577" spans="1:42" x14ac:dyDescent="0.25">
      <c r="A577" s="12"/>
      <c r="B577" s="14"/>
      <c r="C577" s="15"/>
      <c r="D577" s="79"/>
      <c r="E577" s="16"/>
      <c r="F577" s="15"/>
      <c r="G577" s="15"/>
      <c r="H577" s="15"/>
      <c r="I577" s="15"/>
      <c r="J577" s="15"/>
      <c r="K577" s="17"/>
      <c r="L577" s="17"/>
      <c r="M577" s="17"/>
      <c r="N577" s="17"/>
      <c r="O577" s="17"/>
      <c r="P577" s="17"/>
      <c r="Q577" s="15"/>
      <c r="R577" s="18"/>
      <c r="S577" s="12"/>
      <c r="U577" s="31" t="str">
        <f t="shared" si="104"/>
        <v/>
      </c>
      <c r="V577" s="26" t="str">
        <f>IF(U577="", "", IF(COUNTIF($U$10:U576, U577)&gt;0, "", MAX($V$8:V576)+1))</f>
        <v/>
      </c>
      <c r="W577" s="26">
        <v>568</v>
      </c>
      <c r="X577" s="31" t="str">
        <f t="shared" si="105"/>
        <v/>
      </c>
      <c r="Y577" s="26" t="str">
        <f t="shared" si="106"/>
        <v/>
      </c>
      <c r="Z577" s="34" t="str">
        <f t="shared" si="107"/>
        <v/>
      </c>
      <c r="AA577" s="26" t="str">
        <f t="shared" si="108"/>
        <v/>
      </c>
      <c r="AC577" s="31" t="str">
        <f t="shared" si="109"/>
        <v/>
      </c>
      <c r="AE577" s="34" t="str">
        <f t="shared" si="110"/>
        <v/>
      </c>
      <c r="AF577" s="7" t="str">
        <f t="shared" si="111"/>
        <v/>
      </c>
      <c r="AG577" s="7" t="str">
        <f t="shared" si="112"/>
        <v/>
      </c>
      <c r="AH577" s="43" t="str">
        <f t="shared" si="113"/>
        <v/>
      </c>
      <c r="AJ577" s="26" t="str">
        <f>IF(B577="", "", IF(OR(M577=$AA$3, N577=$AA$3), MAX($AJ$9:AJ576)+1))</f>
        <v/>
      </c>
      <c r="AL577" s="26" t="str">
        <f t="shared" si="114"/>
        <v/>
      </c>
      <c r="AM577" s="59" t="str">
        <f t="shared" si="115"/>
        <v/>
      </c>
      <c r="AO577" s="26" t="str">
        <f t="shared" si="116"/>
        <v/>
      </c>
      <c r="AP577" s="26" t="str">
        <f>IFERROR(RANK(AO577, $AO$10:$AO$2509, 0)+COUNTIF($AO$10:AO577, AO577)-1, "")</f>
        <v/>
      </c>
    </row>
    <row r="578" spans="1:42" x14ac:dyDescent="0.25">
      <c r="A578" s="12"/>
      <c r="B578" s="14"/>
      <c r="C578" s="15"/>
      <c r="D578" s="79"/>
      <c r="E578" s="16"/>
      <c r="F578" s="15"/>
      <c r="G578" s="15"/>
      <c r="H578" s="15"/>
      <c r="I578" s="15"/>
      <c r="J578" s="15"/>
      <c r="K578" s="17"/>
      <c r="L578" s="17"/>
      <c r="M578" s="17"/>
      <c r="N578" s="17"/>
      <c r="O578" s="17"/>
      <c r="P578" s="17"/>
      <c r="Q578" s="15"/>
      <c r="R578" s="18"/>
      <c r="S578" s="12"/>
      <c r="U578" s="31" t="str">
        <f t="shared" si="104"/>
        <v/>
      </c>
      <c r="V578" s="26" t="str">
        <f>IF(U578="", "", IF(COUNTIF($U$10:U577, U578)&gt;0, "", MAX($V$8:V577)+1))</f>
        <v/>
      </c>
      <c r="W578" s="26">
        <v>569</v>
      </c>
      <c r="X578" s="31" t="str">
        <f t="shared" si="105"/>
        <v/>
      </c>
      <c r="Y578" s="26" t="str">
        <f t="shared" si="106"/>
        <v/>
      </c>
      <c r="Z578" s="34" t="str">
        <f t="shared" si="107"/>
        <v/>
      </c>
      <c r="AA578" s="26" t="str">
        <f t="shared" si="108"/>
        <v/>
      </c>
      <c r="AC578" s="31" t="str">
        <f t="shared" si="109"/>
        <v/>
      </c>
      <c r="AE578" s="34" t="str">
        <f t="shared" si="110"/>
        <v/>
      </c>
      <c r="AF578" s="7" t="str">
        <f t="shared" si="111"/>
        <v/>
      </c>
      <c r="AG578" s="7" t="str">
        <f t="shared" si="112"/>
        <v/>
      </c>
      <c r="AH578" s="43" t="str">
        <f t="shared" si="113"/>
        <v/>
      </c>
      <c r="AJ578" s="26" t="str">
        <f>IF(B578="", "", IF(OR(M578=$AA$3, N578=$AA$3), MAX($AJ$9:AJ577)+1))</f>
        <v/>
      </c>
      <c r="AL578" s="26" t="str">
        <f t="shared" si="114"/>
        <v/>
      </c>
      <c r="AM578" s="59" t="str">
        <f t="shared" si="115"/>
        <v/>
      </c>
      <c r="AO578" s="26" t="str">
        <f t="shared" si="116"/>
        <v/>
      </c>
      <c r="AP578" s="26" t="str">
        <f>IFERROR(RANK(AO578, $AO$10:$AO$2509, 0)+COUNTIF($AO$10:AO578, AO578)-1, "")</f>
        <v/>
      </c>
    </row>
    <row r="579" spans="1:42" x14ac:dyDescent="0.25">
      <c r="A579" s="12"/>
      <c r="B579" s="14"/>
      <c r="C579" s="15"/>
      <c r="D579" s="79"/>
      <c r="E579" s="16"/>
      <c r="F579" s="15"/>
      <c r="G579" s="15"/>
      <c r="H579" s="15"/>
      <c r="I579" s="15"/>
      <c r="J579" s="15"/>
      <c r="K579" s="17"/>
      <c r="L579" s="17"/>
      <c r="M579" s="17"/>
      <c r="N579" s="17"/>
      <c r="O579" s="17"/>
      <c r="P579" s="17"/>
      <c r="Q579" s="15"/>
      <c r="R579" s="18"/>
      <c r="S579" s="12"/>
      <c r="U579" s="31" t="str">
        <f t="shared" si="104"/>
        <v/>
      </c>
      <c r="V579" s="26" t="str">
        <f>IF(U579="", "", IF(COUNTIF($U$10:U578, U579)&gt;0, "", MAX($V$8:V578)+1))</f>
        <v/>
      </c>
      <c r="W579" s="26">
        <v>570</v>
      </c>
      <c r="X579" s="31" t="str">
        <f t="shared" si="105"/>
        <v/>
      </c>
      <c r="Y579" s="26" t="str">
        <f t="shared" si="106"/>
        <v/>
      </c>
      <c r="Z579" s="34" t="str">
        <f t="shared" si="107"/>
        <v/>
      </c>
      <c r="AA579" s="26" t="str">
        <f t="shared" si="108"/>
        <v/>
      </c>
      <c r="AC579" s="31" t="str">
        <f t="shared" si="109"/>
        <v/>
      </c>
      <c r="AE579" s="34" t="str">
        <f t="shared" si="110"/>
        <v/>
      </c>
      <c r="AF579" s="7" t="str">
        <f t="shared" si="111"/>
        <v/>
      </c>
      <c r="AG579" s="7" t="str">
        <f t="shared" si="112"/>
        <v/>
      </c>
      <c r="AH579" s="43" t="str">
        <f t="shared" si="113"/>
        <v/>
      </c>
      <c r="AJ579" s="26" t="str">
        <f>IF(B579="", "", IF(OR(M579=$AA$3, N579=$AA$3), MAX($AJ$9:AJ578)+1))</f>
        <v/>
      </c>
      <c r="AL579" s="26" t="str">
        <f t="shared" si="114"/>
        <v/>
      </c>
      <c r="AM579" s="59" t="str">
        <f t="shared" si="115"/>
        <v/>
      </c>
      <c r="AO579" s="26" t="str">
        <f t="shared" si="116"/>
        <v/>
      </c>
      <c r="AP579" s="26" t="str">
        <f>IFERROR(RANK(AO579, $AO$10:$AO$2509, 0)+COUNTIF($AO$10:AO579, AO579)-1, "")</f>
        <v/>
      </c>
    </row>
    <row r="580" spans="1:42" x14ac:dyDescent="0.25">
      <c r="A580" s="12"/>
      <c r="B580" s="14"/>
      <c r="C580" s="15"/>
      <c r="D580" s="79"/>
      <c r="E580" s="16"/>
      <c r="F580" s="15"/>
      <c r="G580" s="15"/>
      <c r="H580" s="15"/>
      <c r="I580" s="15"/>
      <c r="J580" s="15"/>
      <c r="K580" s="17"/>
      <c r="L580" s="17"/>
      <c r="M580" s="17"/>
      <c r="N580" s="17"/>
      <c r="O580" s="17"/>
      <c r="P580" s="17"/>
      <c r="Q580" s="15"/>
      <c r="R580" s="18"/>
      <c r="S580" s="12"/>
      <c r="U580" s="31" t="str">
        <f t="shared" si="104"/>
        <v/>
      </c>
      <c r="V580" s="26" t="str">
        <f>IF(U580="", "", IF(COUNTIF($U$10:U579, U580)&gt;0, "", MAX($V$8:V579)+1))</f>
        <v/>
      </c>
      <c r="W580" s="26">
        <v>571</v>
      </c>
      <c r="X580" s="31" t="str">
        <f t="shared" si="105"/>
        <v/>
      </c>
      <c r="Y580" s="26" t="str">
        <f t="shared" si="106"/>
        <v/>
      </c>
      <c r="Z580" s="34" t="str">
        <f t="shared" si="107"/>
        <v/>
      </c>
      <c r="AA580" s="26" t="str">
        <f t="shared" si="108"/>
        <v/>
      </c>
      <c r="AC580" s="31" t="str">
        <f t="shared" si="109"/>
        <v/>
      </c>
      <c r="AE580" s="34" t="str">
        <f t="shared" si="110"/>
        <v/>
      </c>
      <c r="AF580" s="7" t="str">
        <f t="shared" si="111"/>
        <v/>
      </c>
      <c r="AG580" s="7" t="str">
        <f t="shared" si="112"/>
        <v/>
      </c>
      <c r="AH580" s="43" t="str">
        <f t="shared" si="113"/>
        <v/>
      </c>
      <c r="AJ580" s="26" t="str">
        <f>IF(B580="", "", IF(OR(M580=$AA$3, N580=$AA$3), MAX($AJ$9:AJ579)+1))</f>
        <v/>
      </c>
      <c r="AL580" s="26" t="str">
        <f t="shared" si="114"/>
        <v/>
      </c>
      <c r="AM580" s="59" t="str">
        <f t="shared" si="115"/>
        <v/>
      </c>
      <c r="AO580" s="26" t="str">
        <f t="shared" si="116"/>
        <v/>
      </c>
      <c r="AP580" s="26" t="str">
        <f>IFERROR(RANK(AO580, $AO$10:$AO$2509, 0)+COUNTIF($AO$10:AO580, AO580)-1, "")</f>
        <v/>
      </c>
    </row>
    <row r="581" spans="1:42" x14ac:dyDescent="0.25">
      <c r="A581" s="12"/>
      <c r="B581" s="14"/>
      <c r="C581" s="15"/>
      <c r="D581" s="79"/>
      <c r="E581" s="16"/>
      <c r="F581" s="15"/>
      <c r="G581" s="15"/>
      <c r="H581" s="15"/>
      <c r="I581" s="15"/>
      <c r="J581" s="15"/>
      <c r="K581" s="17"/>
      <c r="L581" s="17"/>
      <c r="M581" s="17"/>
      <c r="N581" s="17"/>
      <c r="O581" s="17"/>
      <c r="P581" s="17"/>
      <c r="Q581" s="15"/>
      <c r="R581" s="18"/>
      <c r="S581" s="12"/>
      <c r="U581" s="31" t="str">
        <f t="shared" si="104"/>
        <v/>
      </c>
      <c r="V581" s="26" t="str">
        <f>IF(U581="", "", IF(COUNTIF($U$10:U580, U581)&gt;0, "", MAX($V$8:V580)+1))</f>
        <v/>
      </c>
      <c r="W581" s="26">
        <v>572</v>
      </c>
      <c r="X581" s="31" t="str">
        <f t="shared" si="105"/>
        <v/>
      </c>
      <c r="Y581" s="26" t="str">
        <f t="shared" si="106"/>
        <v/>
      </c>
      <c r="Z581" s="34" t="str">
        <f t="shared" si="107"/>
        <v/>
      </c>
      <c r="AA581" s="26" t="str">
        <f t="shared" si="108"/>
        <v/>
      </c>
      <c r="AC581" s="31" t="str">
        <f t="shared" si="109"/>
        <v/>
      </c>
      <c r="AE581" s="34" t="str">
        <f t="shared" si="110"/>
        <v/>
      </c>
      <c r="AF581" s="7" t="str">
        <f t="shared" si="111"/>
        <v/>
      </c>
      <c r="AG581" s="7" t="str">
        <f t="shared" si="112"/>
        <v/>
      </c>
      <c r="AH581" s="43" t="str">
        <f t="shared" si="113"/>
        <v/>
      </c>
      <c r="AJ581" s="26" t="str">
        <f>IF(B581="", "", IF(OR(M581=$AA$3, N581=$AA$3), MAX($AJ$9:AJ580)+1))</f>
        <v/>
      </c>
      <c r="AL581" s="26" t="str">
        <f t="shared" si="114"/>
        <v/>
      </c>
      <c r="AM581" s="59" t="str">
        <f t="shared" si="115"/>
        <v/>
      </c>
      <c r="AO581" s="26" t="str">
        <f t="shared" si="116"/>
        <v/>
      </c>
      <c r="AP581" s="26" t="str">
        <f>IFERROR(RANK(AO581, $AO$10:$AO$2509, 0)+COUNTIF($AO$10:AO581, AO581)-1, "")</f>
        <v/>
      </c>
    </row>
    <row r="582" spans="1:42" x14ac:dyDescent="0.25">
      <c r="A582" s="12"/>
      <c r="B582" s="14"/>
      <c r="C582" s="15"/>
      <c r="D582" s="79"/>
      <c r="E582" s="16"/>
      <c r="F582" s="15"/>
      <c r="G582" s="15"/>
      <c r="H582" s="15"/>
      <c r="I582" s="15"/>
      <c r="J582" s="15"/>
      <c r="K582" s="17"/>
      <c r="L582" s="17"/>
      <c r="M582" s="17"/>
      <c r="N582" s="17"/>
      <c r="O582" s="17"/>
      <c r="P582" s="17"/>
      <c r="Q582" s="15"/>
      <c r="R582" s="18"/>
      <c r="S582" s="12"/>
      <c r="U582" s="31" t="str">
        <f t="shared" si="104"/>
        <v/>
      </c>
      <c r="V582" s="26" t="str">
        <f>IF(U582="", "", IF(COUNTIF($U$10:U581, U582)&gt;0, "", MAX($V$8:V581)+1))</f>
        <v/>
      </c>
      <c r="W582" s="26">
        <v>573</v>
      </c>
      <c r="X582" s="31" t="str">
        <f t="shared" si="105"/>
        <v/>
      </c>
      <c r="Y582" s="26" t="str">
        <f t="shared" si="106"/>
        <v/>
      </c>
      <c r="Z582" s="34" t="str">
        <f t="shared" si="107"/>
        <v/>
      </c>
      <c r="AA582" s="26" t="str">
        <f t="shared" si="108"/>
        <v/>
      </c>
      <c r="AC582" s="31" t="str">
        <f t="shared" si="109"/>
        <v/>
      </c>
      <c r="AE582" s="34" t="str">
        <f t="shared" si="110"/>
        <v/>
      </c>
      <c r="AF582" s="7" t="str">
        <f t="shared" si="111"/>
        <v/>
      </c>
      <c r="AG582" s="7" t="str">
        <f t="shared" si="112"/>
        <v/>
      </c>
      <c r="AH582" s="43" t="str">
        <f t="shared" si="113"/>
        <v/>
      </c>
      <c r="AJ582" s="26" t="str">
        <f>IF(B582="", "", IF(OR(M582=$AA$3, N582=$AA$3), MAX($AJ$9:AJ581)+1))</f>
        <v/>
      </c>
      <c r="AL582" s="26" t="str">
        <f t="shared" si="114"/>
        <v/>
      </c>
      <c r="AM582" s="59" t="str">
        <f t="shared" si="115"/>
        <v/>
      </c>
      <c r="AO582" s="26" t="str">
        <f t="shared" si="116"/>
        <v/>
      </c>
      <c r="AP582" s="26" t="str">
        <f>IFERROR(RANK(AO582, $AO$10:$AO$2509, 0)+COUNTIF($AO$10:AO582, AO582)-1, "")</f>
        <v/>
      </c>
    </row>
    <row r="583" spans="1:42" x14ac:dyDescent="0.25">
      <c r="A583" s="12"/>
      <c r="B583" s="14"/>
      <c r="C583" s="15"/>
      <c r="D583" s="79"/>
      <c r="E583" s="16"/>
      <c r="F583" s="15"/>
      <c r="G583" s="15"/>
      <c r="H583" s="15"/>
      <c r="I583" s="15"/>
      <c r="J583" s="15"/>
      <c r="K583" s="17"/>
      <c r="L583" s="17"/>
      <c r="M583" s="17"/>
      <c r="N583" s="17"/>
      <c r="O583" s="17"/>
      <c r="P583" s="17"/>
      <c r="Q583" s="15"/>
      <c r="R583" s="18"/>
      <c r="S583" s="12"/>
      <c r="U583" s="31" t="str">
        <f t="shared" si="104"/>
        <v/>
      </c>
      <c r="V583" s="26" t="str">
        <f>IF(U583="", "", IF(COUNTIF($U$10:U582, U583)&gt;0, "", MAX($V$8:V582)+1))</f>
        <v/>
      </c>
      <c r="W583" s="26">
        <v>574</v>
      </c>
      <c r="X583" s="31" t="str">
        <f t="shared" si="105"/>
        <v/>
      </c>
      <c r="Y583" s="26" t="str">
        <f t="shared" si="106"/>
        <v/>
      </c>
      <c r="Z583" s="34" t="str">
        <f t="shared" si="107"/>
        <v/>
      </c>
      <c r="AA583" s="26" t="str">
        <f t="shared" si="108"/>
        <v/>
      </c>
      <c r="AC583" s="31" t="str">
        <f t="shared" si="109"/>
        <v/>
      </c>
      <c r="AE583" s="34" t="str">
        <f t="shared" si="110"/>
        <v/>
      </c>
      <c r="AF583" s="7" t="str">
        <f t="shared" si="111"/>
        <v/>
      </c>
      <c r="AG583" s="7" t="str">
        <f t="shared" si="112"/>
        <v/>
      </c>
      <c r="AH583" s="43" t="str">
        <f t="shared" si="113"/>
        <v/>
      </c>
      <c r="AJ583" s="26" t="str">
        <f>IF(B583="", "", IF(OR(M583=$AA$3, N583=$AA$3), MAX($AJ$9:AJ582)+1))</f>
        <v/>
      </c>
      <c r="AL583" s="26" t="str">
        <f t="shared" si="114"/>
        <v/>
      </c>
      <c r="AM583" s="59" t="str">
        <f t="shared" si="115"/>
        <v/>
      </c>
      <c r="AO583" s="26" t="str">
        <f t="shared" si="116"/>
        <v/>
      </c>
      <c r="AP583" s="26" t="str">
        <f>IFERROR(RANK(AO583, $AO$10:$AO$2509, 0)+COUNTIF($AO$10:AO583, AO583)-1, "")</f>
        <v/>
      </c>
    </row>
    <row r="584" spans="1:42" x14ac:dyDescent="0.25">
      <c r="A584" s="12"/>
      <c r="B584" s="14"/>
      <c r="C584" s="15"/>
      <c r="D584" s="79"/>
      <c r="E584" s="16"/>
      <c r="F584" s="15"/>
      <c r="G584" s="15"/>
      <c r="H584" s="15"/>
      <c r="I584" s="15"/>
      <c r="J584" s="15"/>
      <c r="K584" s="17"/>
      <c r="L584" s="17"/>
      <c r="M584" s="17"/>
      <c r="N584" s="17"/>
      <c r="O584" s="17"/>
      <c r="P584" s="17"/>
      <c r="Q584" s="15"/>
      <c r="R584" s="18"/>
      <c r="S584" s="12"/>
      <c r="U584" s="31" t="str">
        <f t="shared" si="104"/>
        <v/>
      </c>
      <c r="V584" s="26" t="str">
        <f>IF(U584="", "", IF(COUNTIF($U$10:U583, U584)&gt;0, "", MAX($V$8:V583)+1))</f>
        <v/>
      </c>
      <c r="W584" s="26">
        <v>575</v>
      </c>
      <c r="X584" s="31" t="str">
        <f t="shared" si="105"/>
        <v/>
      </c>
      <c r="Y584" s="26" t="str">
        <f t="shared" si="106"/>
        <v/>
      </c>
      <c r="Z584" s="34" t="str">
        <f t="shared" si="107"/>
        <v/>
      </c>
      <c r="AA584" s="26" t="str">
        <f t="shared" si="108"/>
        <v/>
      </c>
      <c r="AC584" s="31" t="str">
        <f t="shared" si="109"/>
        <v/>
      </c>
      <c r="AE584" s="34" t="str">
        <f t="shared" si="110"/>
        <v/>
      </c>
      <c r="AF584" s="7" t="str">
        <f t="shared" si="111"/>
        <v/>
      </c>
      <c r="AG584" s="7" t="str">
        <f t="shared" si="112"/>
        <v/>
      </c>
      <c r="AH584" s="43" t="str">
        <f t="shared" si="113"/>
        <v/>
      </c>
      <c r="AJ584" s="26" t="str">
        <f>IF(B584="", "", IF(OR(M584=$AA$3, N584=$AA$3), MAX($AJ$9:AJ583)+1))</f>
        <v/>
      </c>
      <c r="AL584" s="26" t="str">
        <f t="shared" si="114"/>
        <v/>
      </c>
      <c r="AM584" s="59" t="str">
        <f t="shared" si="115"/>
        <v/>
      </c>
      <c r="AO584" s="26" t="str">
        <f t="shared" si="116"/>
        <v/>
      </c>
      <c r="AP584" s="26" t="str">
        <f>IFERROR(RANK(AO584, $AO$10:$AO$2509, 0)+COUNTIF($AO$10:AO584, AO584)-1, "")</f>
        <v/>
      </c>
    </row>
    <row r="585" spans="1:42" x14ac:dyDescent="0.25">
      <c r="A585" s="12"/>
      <c r="B585" s="14"/>
      <c r="C585" s="15"/>
      <c r="D585" s="79"/>
      <c r="E585" s="16"/>
      <c r="F585" s="15"/>
      <c r="G585" s="15"/>
      <c r="H585" s="15"/>
      <c r="I585" s="15"/>
      <c r="J585" s="15"/>
      <c r="K585" s="17"/>
      <c r="L585" s="17"/>
      <c r="M585" s="17"/>
      <c r="N585" s="17"/>
      <c r="O585" s="17"/>
      <c r="P585" s="17"/>
      <c r="Q585" s="15"/>
      <c r="R585" s="18"/>
      <c r="S585" s="12"/>
      <c r="U585" s="31" t="str">
        <f t="shared" si="104"/>
        <v/>
      </c>
      <c r="V585" s="26" t="str">
        <f>IF(U585="", "", IF(COUNTIF($U$10:U584, U585)&gt;0, "", MAX($V$8:V584)+1))</f>
        <v/>
      </c>
      <c r="W585" s="26">
        <v>576</v>
      </c>
      <c r="X585" s="31" t="str">
        <f t="shared" si="105"/>
        <v/>
      </c>
      <c r="Y585" s="26" t="str">
        <f t="shared" si="106"/>
        <v/>
      </c>
      <c r="Z585" s="34" t="str">
        <f t="shared" si="107"/>
        <v/>
      </c>
      <c r="AA585" s="26" t="str">
        <f t="shared" si="108"/>
        <v/>
      </c>
      <c r="AC585" s="31" t="str">
        <f t="shared" si="109"/>
        <v/>
      </c>
      <c r="AE585" s="34" t="str">
        <f t="shared" si="110"/>
        <v/>
      </c>
      <c r="AF585" s="7" t="str">
        <f t="shared" si="111"/>
        <v/>
      </c>
      <c r="AG585" s="7" t="str">
        <f t="shared" si="112"/>
        <v/>
      </c>
      <c r="AH585" s="43" t="str">
        <f t="shared" si="113"/>
        <v/>
      </c>
      <c r="AJ585" s="26" t="str">
        <f>IF(B585="", "", IF(OR(M585=$AA$3, N585=$AA$3), MAX($AJ$9:AJ584)+1))</f>
        <v/>
      </c>
      <c r="AL585" s="26" t="str">
        <f t="shared" si="114"/>
        <v/>
      </c>
      <c r="AM585" s="59" t="str">
        <f t="shared" si="115"/>
        <v/>
      </c>
      <c r="AO585" s="26" t="str">
        <f t="shared" si="116"/>
        <v/>
      </c>
      <c r="AP585" s="26" t="str">
        <f>IFERROR(RANK(AO585, $AO$10:$AO$2509, 0)+COUNTIF($AO$10:AO585, AO585)-1, "")</f>
        <v/>
      </c>
    </row>
    <row r="586" spans="1:42" x14ac:dyDescent="0.25">
      <c r="A586" s="12"/>
      <c r="B586" s="14"/>
      <c r="C586" s="15"/>
      <c r="D586" s="79"/>
      <c r="E586" s="16"/>
      <c r="F586" s="15"/>
      <c r="G586" s="15"/>
      <c r="H586" s="15"/>
      <c r="I586" s="15"/>
      <c r="J586" s="15"/>
      <c r="K586" s="17"/>
      <c r="L586" s="17"/>
      <c r="M586" s="17"/>
      <c r="N586" s="17"/>
      <c r="O586" s="17"/>
      <c r="P586" s="17"/>
      <c r="Q586" s="15"/>
      <c r="R586" s="18"/>
      <c r="S586" s="12"/>
      <c r="U586" s="31" t="str">
        <f t="shared" si="104"/>
        <v/>
      </c>
      <c r="V586" s="26" t="str">
        <f>IF(U586="", "", IF(COUNTIF($U$10:U585, U586)&gt;0, "", MAX($V$8:V585)+1))</f>
        <v/>
      </c>
      <c r="W586" s="26">
        <v>577</v>
      </c>
      <c r="X586" s="31" t="str">
        <f t="shared" si="105"/>
        <v/>
      </c>
      <c r="Y586" s="26" t="str">
        <f t="shared" si="106"/>
        <v/>
      </c>
      <c r="Z586" s="34" t="str">
        <f t="shared" si="107"/>
        <v/>
      </c>
      <c r="AA586" s="26" t="str">
        <f t="shared" si="108"/>
        <v/>
      </c>
      <c r="AC586" s="31" t="str">
        <f t="shared" si="109"/>
        <v/>
      </c>
      <c r="AE586" s="34" t="str">
        <f t="shared" si="110"/>
        <v/>
      </c>
      <c r="AF586" s="7" t="str">
        <f t="shared" si="111"/>
        <v/>
      </c>
      <c r="AG586" s="7" t="str">
        <f t="shared" si="112"/>
        <v/>
      </c>
      <c r="AH586" s="43" t="str">
        <f t="shared" si="113"/>
        <v/>
      </c>
      <c r="AJ586" s="26" t="str">
        <f>IF(B586="", "", IF(OR(M586=$AA$3, N586=$AA$3), MAX($AJ$9:AJ585)+1))</f>
        <v/>
      </c>
      <c r="AL586" s="26" t="str">
        <f t="shared" si="114"/>
        <v/>
      </c>
      <c r="AM586" s="59" t="str">
        <f t="shared" si="115"/>
        <v/>
      </c>
      <c r="AO586" s="26" t="str">
        <f t="shared" si="116"/>
        <v/>
      </c>
      <c r="AP586" s="26" t="str">
        <f>IFERROR(RANK(AO586, $AO$10:$AO$2509, 0)+COUNTIF($AO$10:AO586, AO586)-1, "")</f>
        <v/>
      </c>
    </row>
    <row r="587" spans="1:42" x14ac:dyDescent="0.25">
      <c r="A587" s="12"/>
      <c r="B587" s="14"/>
      <c r="C587" s="15"/>
      <c r="D587" s="79"/>
      <c r="E587" s="16"/>
      <c r="F587" s="15"/>
      <c r="G587" s="15"/>
      <c r="H587" s="15"/>
      <c r="I587" s="15"/>
      <c r="J587" s="15"/>
      <c r="K587" s="17"/>
      <c r="L587" s="17"/>
      <c r="M587" s="17"/>
      <c r="N587" s="17"/>
      <c r="O587" s="17"/>
      <c r="P587" s="17"/>
      <c r="Q587" s="15"/>
      <c r="R587" s="18"/>
      <c r="S587" s="12"/>
      <c r="U587" s="31" t="str">
        <f t="shared" ref="U587:U650" si="117">IF(M587="", "", M587)</f>
        <v/>
      </c>
      <c r="V587" s="26" t="str">
        <f>IF(U587="", "", IF(COUNTIF($U$10:U586, U587)&gt;0, "", MAX($V$8:V586)+1))</f>
        <v/>
      </c>
      <c r="W587" s="26">
        <v>578</v>
      </c>
      <c r="X587" s="31" t="str">
        <f t="shared" ref="X587:X650" si="118">IFERROR(INDEX($U$10:$U$5009, MATCH(W587, $V$10:$V$5009, 0)), "")</f>
        <v/>
      </c>
      <c r="Y587" s="26" t="str">
        <f t="shared" ref="Y587:Y650" si="119">IF(X587="", "", COUNTIF($X$10:$X$2509,"&lt;"&amp;X587)+1)</f>
        <v/>
      </c>
      <c r="Z587" s="34" t="str">
        <f t="shared" ref="Z587:Z650" si="120">IF(Y587="", "", Y587-$Y$4)</f>
        <v/>
      </c>
      <c r="AA587" s="26" t="str">
        <f t="shared" ref="AA587:AA650" si="121">IFERROR(INDEX($X$10:$X$2509, MATCH(W587, $Z$10:$Z$2509, 0)), "")</f>
        <v/>
      </c>
      <c r="AC587" s="31" t="str">
        <f t="shared" ref="AC587:AC650" si="122">IF(B587="", "", IF(COUNTIF($B$10:$B$2509, B587)&gt;1, "X", ""))</f>
        <v/>
      </c>
      <c r="AE587" s="34" t="str">
        <f t="shared" ref="AE587:AE650" si="123">IF(P587=$P$8, $AE$3, "")</f>
        <v/>
      </c>
      <c r="AF587" s="7" t="str">
        <f t="shared" ref="AF587:AF650" si="124">IF(OR(D587&gt;0, E587&gt;0), $AE$3, "")</f>
        <v/>
      </c>
      <c r="AG587" s="7" t="str">
        <f t="shared" ref="AG587:AG650" si="125">IF(G587="", "", $AE$3)</f>
        <v/>
      </c>
      <c r="AH587" s="43" t="str">
        <f t="shared" ref="AH587:AH650" si="126">IF(F587="", "", $AE$3)</f>
        <v/>
      </c>
      <c r="AJ587" s="26" t="str">
        <f>IF(B587="", "", IF(OR(M587=$AA$3, N587=$AA$3), MAX($AJ$9:AJ586)+1))</f>
        <v/>
      </c>
      <c r="AL587" s="26" t="str">
        <f t="shared" ref="AL587:AL650" si="127">IF(B587="", "", COUNTIF($B$10:$B$2509,"&lt;"&amp;B587)+1)</f>
        <v/>
      </c>
      <c r="AM587" s="59" t="str">
        <f t="shared" ref="AM587:AM650" si="128">IFERROR(INDEX($B$10:$B$2509, MATCH(W587, $AL$10:$AL$2509, 0)), "")</f>
        <v/>
      </c>
      <c r="AO587" s="26" t="str">
        <f t="shared" ref="AO587:AO650" si="129">IF(AA587="", "", COUNTIF($M$10:$N$2509, AA587))</f>
        <v/>
      </c>
      <c r="AP587" s="26" t="str">
        <f>IFERROR(RANK(AO587, $AO$10:$AO$2509, 0)+COUNTIF($AO$10:AO587, AO587)-1, "")</f>
        <v/>
      </c>
    </row>
    <row r="588" spans="1:42" x14ac:dyDescent="0.25">
      <c r="A588" s="12"/>
      <c r="B588" s="14"/>
      <c r="C588" s="15"/>
      <c r="D588" s="79"/>
      <c r="E588" s="16"/>
      <c r="F588" s="15"/>
      <c r="G588" s="15"/>
      <c r="H588" s="15"/>
      <c r="I588" s="15"/>
      <c r="J588" s="15"/>
      <c r="K588" s="17"/>
      <c r="L588" s="17"/>
      <c r="M588" s="17"/>
      <c r="N588" s="17"/>
      <c r="O588" s="17"/>
      <c r="P588" s="17"/>
      <c r="Q588" s="15"/>
      <c r="R588" s="18"/>
      <c r="S588" s="12"/>
      <c r="U588" s="31" t="str">
        <f t="shared" si="117"/>
        <v/>
      </c>
      <c r="V588" s="26" t="str">
        <f>IF(U588="", "", IF(COUNTIF($U$10:U587, U588)&gt;0, "", MAX($V$8:V587)+1))</f>
        <v/>
      </c>
      <c r="W588" s="26">
        <v>579</v>
      </c>
      <c r="X588" s="31" t="str">
        <f t="shared" si="118"/>
        <v/>
      </c>
      <c r="Y588" s="26" t="str">
        <f t="shared" si="119"/>
        <v/>
      </c>
      <c r="Z588" s="34" t="str">
        <f t="shared" si="120"/>
        <v/>
      </c>
      <c r="AA588" s="26" t="str">
        <f t="shared" si="121"/>
        <v/>
      </c>
      <c r="AC588" s="31" t="str">
        <f t="shared" si="122"/>
        <v/>
      </c>
      <c r="AE588" s="34" t="str">
        <f t="shared" si="123"/>
        <v/>
      </c>
      <c r="AF588" s="7" t="str">
        <f t="shared" si="124"/>
        <v/>
      </c>
      <c r="AG588" s="7" t="str">
        <f t="shared" si="125"/>
        <v/>
      </c>
      <c r="AH588" s="43" t="str">
        <f t="shared" si="126"/>
        <v/>
      </c>
      <c r="AJ588" s="26" t="str">
        <f>IF(B588="", "", IF(OR(M588=$AA$3, N588=$AA$3), MAX($AJ$9:AJ587)+1))</f>
        <v/>
      </c>
      <c r="AL588" s="26" t="str">
        <f t="shared" si="127"/>
        <v/>
      </c>
      <c r="AM588" s="59" t="str">
        <f t="shared" si="128"/>
        <v/>
      </c>
      <c r="AO588" s="26" t="str">
        <f t="shared" si="129"/>
        <v/>
      </c>
      <c r="AP588" s="26" t="str">
        <f>IFERROR(RANK(AO588, $AO$10:$AO$2509, 0)+COUNTIF($AO$10:AO588, AO588)-1, "")</f>
        <v/>
      </c>
    </row>
    <row r="589" spans="1:42" x14ac:dyDescent="0.25">
      <c r="A589" s="12"/>
      <c r="B589" s="14"/>
      <c r="C589" s="15"/>
      <c r="D589" s="79"/>
      <c r="E589" s="16"/>
      <c r="F589" s="15"/>
      <c r="G589" s="15"/>
      <c r="H589" s="15"/>
      <c r="I589" s="15"/>
      <c r="J589" s="15"/>
      <c r="K589" s="17"/>
      <c r="L589" s="17"/>
      <c r="M589" s="17"/>
      <c r="N589" s="17"/>
      <c r="O589" s="17"/>
      <c r="P589" s="17"/>
      <c r="Q589" s="15"/>
      <c r="R589" s="18"/>
      <c r="S589" s="12"/>
      <c r="U589" s="31" t="str">
        <f t="shared" si="117"/>
        <v/>
      </c>
      <c r="V589" s="26" t="str">
        <f>IF(U589="", "", IF(COUNTIF($U$10:U588, U589)&gt;0, "", MAX($V$8:V588)+1))</f>
        <v/>
      </c>
      <c r="W589" s="26">
        <v>580</v>
      </c>
      <c r="X589" s="31" t="str">
        <f t="shared" si="118"/>
        <v/>
      </c>
      <c r="Y589" s="26" t="str">
        <f t="shared" si="119"/>
        <v/>
      </c>
      <c r="Z589" s="34" t="str">
        <f t="shared" si="120"/>
        <v/>
      </c>
      <c r="AA589" s="26" t="str">
        <f t="shared" si="121"/>
        <v/>
      </c>
      <c r="AC589" s="31" t="str">
        <f t="shared" si="122"/>
        <v/>
      </c>
      <c r="AE589" s="34" t="str">
        <f t="shared" si="123"/>
        <v/>
      </c>
      <c r="AF589" s="7" t="str">
        <f t="shared" si="124"/>
        <v/>
      </c>
      <c r="AG589" s="7" t="str">
        <f t="shared" si="125"/>
        <v/>
      </c>
      <c r="AH589" s="43" t="str">
        <f t="shared" si="126"/>
        <v/>
      </c>
      <c r="AJ589" s="26" t="str">
        <f>IF(B589="", "", IF(OR(M589=$AA$3, N589=$AA$3), MAX($AJ$9:AJ588)+1))</f>
        <v/>
      </c>
      <c r="AL589" s="26" t="str">
        <f t="shared" si="127"/>
        <v/>
      </c>
      <c r="AM589" s="59" t="str">
        <f t="shared" si="128"/>
        <v/>
      </c>
      <c r="AO589" s="26" t="str">
        <f t="shared" si="129"/>
        <v/>
      </c>
      <c r="AP589" s="26" t="str">
        <f>IFERROR(RANK(AO589, $AO$10:$AO$2509, 0)+COUNTIF($AO$10:AO589, AO589)-1, "")</f>
        <v/>
      </c>
    </row>
    <row r="590" spans="1:42" x14ac:dyDescent="0.25">
      <c r="A590" s="12"/>
      <c r="B590" s="14"/>
      <c r="C590" s="15"/>
      <c r="D590" s="79"/>
      <c r="E590" s="16"/>
      <c r="F590" s="15"/>
      <c r="G590" s="15"/>
      <c r="H590" s="15"/>
      <c r="I590" s="15"/>
      <c r="J590" s="15"/>
      <c r="K590" s="17"/>
      <c r="L590" s="17"/>
      <c r="M590" s="17"/>
      <c r="N590" s="17"/>
      <c r="O590" s="17"/>
      <c r="P590" s="17"/>
      <c r="Q590" s="15"/>
      <c r="R590" s="18"/>
      <c r="S590" s="12"/>
      <c r="U590" s="31" t="str">
        <f t="shared" si="117"/>
        <v/>
      </c>
      <c r="V590" s="26" t="str">
        <f>IF(U590="", "", IF(COUNTIF($U$10:U589, U590)&gt;0, "", MAX($V$8:V589)+1))</f>
        <v/>
      </c>
      <c r="W590" s="26">
        <v>581</v>
      </c>
      <c r="X590" s="31" t="str">
        <f t="shared" si="118"/>
        <v/>
      </c>
      <c r="Y590" s="26" t="str">
        <f t="shared" si="119"/>
        <v/>
      </c>
      <c r="Z590" s="34" t="str">
        <f t="shared" si="120"/>
        <v/>
      </c>
      <c r="AA590" s="26" t="str">
        <f t="shared" si="121"/>
        <v/>
      </c>
      <c r="AC590" s="31" t="str">
        <f t="shared" si="122"/>
        <v/>
      </c>
      <c r="AE590" s="34" t="str">
        <f t="shared" si="123"/>
        <v/>
      </c>
      <c r="AF590" s="7" t="str">
        <f t="shared" si="124"/>
        <v/>
      </c>
      <c r="AG590" s="7" t="str">
        <f t="shared" si="125"/>
        <v/>
      </c>
      <c r="AH590" s="43" t="str">
        <f t="shared" si="126"/>
        <v/>
      </c>
      <c r="AJ590" s="26" t="str">
        <f>IF(B590="", "", IF(OR(M590=$AA$3, N590=$AA$3), MAX($AJ$9:AJ589)+1))</f>
        <v/>
      </c>
      <c r="AL590" s="26" t="str">
        <f t="shared" si="127"/>
        <v/>
      </c>
      <c r="AM590" s="59" t="str">
        <f t="shared" si="128"/>
        <v/>
      </c>
      <c r="AO590" s="26" t="str">
        <f t="shared" si="129"/>
        <v/>
      </c>
      <c r="AP590" s="26" t="str">
        <f>IFERROR(RANK(AO590, $AO$10:$AO$2509, 0)+COUNTIF($AO$10:AO590, AO590)-1, "")</f>
        <v/>
      </c>
    </row>
    <row r="591" spans="1:42" x14ac:dyDescent="0.25">
      <c r="A591" s="12"/>
      <c r="B591" s="14"/>
      <c r="C591" s="15"/>
      <c r="D591" s="79"/>
      <c r="E591" s="16"/>
      <c r="F591" s="15"/>
      <c r="G591" s="15"/>
      <c r="H591" s="15"/>
      <c r="I591" s="15"/>
      <c r="J591" s="15"/>
      <c r="K591" s="17"/>
      <c r="L591" s="17"/>
      <c r="M591" s="17"/>
      <c r="N591" s="17"/>
      <c r="O591" s="17"/>
      <c r="P591" s="17"/>
      <c r="Q591" s="15"/>
      <c r="R591" s="18"/>
      <c r="S591" s="12"/>
      <c r="U591" s="31" t="str">
        <f t="shared" si="117"/>
        <v/>
      </c>
      <c r="V591" s="26" t="str">
        <f>IF(U591="", "", IF(COUNTIF($U$10:U590, U591)&gt;0, "", MAX($V$8:V590)+1))</f>
        <v/>
      </c>
      <c r="W591" s="26">
        <v>582</v>
      </c>
      <c r="X591" s="31" t="str">
        <f t="shared" si="118"/>
        <v/>
      </c>
      <c r="Y591" s="26" t="str">
        <f t="shared" si="119"/>
        <v/>
      </c>
      <c r="Z591" s="34" t="str">
        <f t="shared" si="120"/>
        <v/>
      </c>
      <c r="AA591" s="26" t="str">
        <f t="shared" si="121"/>
        <v/>
      </c>
      <c r="AC591" s="31" t="str">
        <f t="shared" si="122"/>
        <v/>
      </c>
      <c r="AE591" s="34" t="str">
        <f t="shared" si="123"/>
        <v/>
      </c>
      <c r="AF591" s="7" t="str">
        <f t="shared" si="124"/>
        <v/>
      </c>
      <c r="AG591" s="7" t="str">
        <f t="shared" si="125"/>
        <v/>
      </c>
      <c r="AH591" s="43" t="str">
        <f t="shared" si="126"/>
        <v/>
      </c>
      <c r="AJ591" s="26" t="str">
        <f>IF(B591="", "", IF(OR(M591=$AA$3, N591=$AA$3), MAX($AJ$9:AJ590)+1))</f>
        <v/>
      </c>
      <c r="AL591" s="26" t="str">
        <f t="shared" si="127"/>
        <v/>
      </c>
      <c r="AM591" s="59" t="str">
        <f t="shared" si="128"/>
        <v/>
      </c>
      <c r="AO591" s="26" t="str">
        <f t="shared" si="129"/>
        <v/>
      </c>
      <c r="AP591" s="26" t="str">
        <f>IFERROR(RANK(AO591, $AO$10:$AO$2509, 0)+COUNTIF($AO$10:AO591, AO591)-1, "")</f>
        <v/>
      </c>
    </row>
    <row r="592" spans="1:42" x14ac:dyDescent="0.25">
      <c r="A592" s="12"/>
      <c r="B592" s="14"/>
      <c r="C592" s="15"/>
      <c r="D592" s="79"/>
      <c r="E592" s="16"/>
      <c r="F592" s="15"/>
      <c r="G592" s="15"/>
      <c r="H592" s="15"/>
      <c r="I592" s="15"/>
      <c r="J592" s="15"/>
      <c r="K592" s="17"/>
      <c r="L592" s="17"/>
      <c r="M592" s="17"/>
      <c r="N592" s="17"/>
      <c r="O592" s="17"/>
      <c r="P592" s="17"/>
      <c r="Q592" s="15"/>
      <c r="R592" s="18"/>
      <c r="S592" s="12"/>
      <c r="U592" s="31" t="str">
        <f t="shared" si="117"/>
        <v/>
      </c>
      <c r="V592" s="26" t="str">
        <f>IF(U592="", "", IF(COUNTIF($U$10:U591, U592)&gt;0, "", MAX($V$8:V591)+1))</f>
        <v/>
      </c>
      <c r="W592" s="26">
        <v>583</v>
      </c>
      <c r="X592" s="31" t="str">
        <f t="shared" si="118"/>
        <v/>
      </c>
      <c r="Y592" s="26" t="str">
        <f t="shared" si="119"/>
        <v/>
      </c>
      <c r="Z592" s="34" t="str">
        <f t="shared" si="120"/>
        <v/>
      </c>
      <c r="AA592" s="26" t="str">
        <f t="shared" si="121"/>
        <v/>
      </c>
      <c r="AC592" s="31" t="str">
        <f t="shared" si="122"/>
        <v/>
      </c>
      <c r="AE592" s="34" t="str">
        <f t="shared" si="123"/>
        <v/>
      </c>
      <c r="AF592" s="7" t="str">
        <f t="shared" si="124"/>
        <v/>
      </c>
      <c r="AG592" s="7" t="str">
        <f t="shared" si="125"/>
        <v/>
      </c>
      <c r="AH592" s="43" t="str">
        <f t="shared" si="126"/>
        <v/>
      </c>
      <c r="AJ592" s="26" t="str">
        <f>IF(B592="", "", IF(OR(M592=$AA$3, N592=$AA$3), MAX($AJ$9:AJ591)+1))</f>
        <v/>
      </c>
      <c r="AL592" s="26" t="str">
        <f t="shared" si="127"/>
        <v/>
      </c>
      <c r="AM592" s="59" t="str">
        <f t="shared" si="128"/>
        <v/>
      </c>
      <c r="AO592" s="26" t="str">
        <f t="shared" si="129"/>
        <v/>
      </c>
      <c r="AP592" s="26" t="str">
        <f>IFERROR(RANK(AO592, $AO$10:$AO$2509, 0)+COUNTIF($AO$10:AO592, AO592)-1, "")</f>
        <v/>
      </c>
    </row>
    <row r="593" spans="1:42" x14ac:dyDescent="0.25">
      <c r="A593" s="12"/>
      <c r="B593" s="14"/>
      <c r="C593" s="15"/>
      <c r="D593" s="79"/>
      <c r="E593" s="16"/>
      <c r="F593" s="15"/>
      <c r="G593" s="15"/>
      <c r="H593" s="15"/>
      <c r="I593" s="15"/>
      <c r="J593" s="15"/>
      <c r="K593" s="17"/>
      <c r="L593" s="17"/>
      <c r="M593" s="17"/>
      <c r="N593" s="17"/>
      <c r="O593" s="17"/>
      <c r="P593" s="17"/>
      <c r="Q593" s="15"/>
      <c r="R593" s="18"/>
      <c r="S593" s="12"/>
      <c r="U593" s="31" t="str">
        <f t="shared" si="117"/>
        <v/>
      </c>
      <c r="V593" s="26" t="str">
        <f>IF(U593="", "", IF(COUNTIF($U$10:U592, U593)&gt;0, "", MAX($V$8:V592)+1))</f>
        <v/>
      </c>
      <c r="W593" s="26">
        <v>584</v>
      </c>
      <c r="X593" s="31" t="str">
        <f t="shared" si="118"/>
        <v/>
      </c>
      <c r="Y593" s="26" t="str">
        <f t="shared" si="119"/>
        <v/>
      </c>
      <c r="Z593" s="34" t="str">
        <f t="shared" si="120"/>
        <v/>
      </c>
      <c r="AA593" s="26" t="str">
        <f t="shared" si="121"/>
        <v/>
      </c>
      <c r="AC593" s="31" t="str">
        <f t="shared" si="122"/>
        <v/>
      </c>
      <c r="AE593" s="34" t="str">
        <f t="shared" si="123"/>
        <v/>
      </c>
      <c r="AF593" s="7" t="str">
        <f t="shared" si="124"/>
        <v/>
      </c>
      <c r="AG593" s="7" t="str">
        <f t="shared" si="125"/>
        <v/>
      </c>
      <c r="AH593" s="43" t="str">
        <f t="shared" si="126"/>
        <v/>
      </c>
      <c r="AJ593" s="26" t="str">
        <f>IF(B593="", "", IF(OR(M593=$AA$3, N593=$AA$3), MAX($AJ$9:AJ592)+1))</f>
        <v/>
      </c>
      <c r="AL593" s="26" t="str">
        <f t="shared" si="127"/>
        <v/>
      </c>
      <c r="AM593" s="59" t="str">
        <f t="shared" si="128"/>
        <v/>
      </c>
      <c r="AO593" s="26" t="str">
        <f t="shared" si="129"/>
        <v/>
      </c>
      <c r="AP593" s="26" t="str">
        <f>IFERROR(RANK(AO593, $AO$10:$AO$2509, 0)+COUNTIF($AO$10:AO593, AO593)-1, "")</f>
        <v/>
      </c>
    </row>
    <row r="594" spans="1:42" x14ac:dyDescent="0.25">
      <c r="A594" s="12"/>
      <c r="B594" s="14"/>
      <c r="C594" s="15"/>
      <c r="D594" s="79"/>
      <c r="E594" s="16"/>
      <c r="F594" s="15"/>
      <c r="G594" s="15"/>
      <c r="H594" s="15"/>
      <c r="I594" s="15"/>
      <c r="J594" s="15"/>
      <c r="K594" s="17"/>
      <c r="L594" s="17"/>
      <c r="M594" s="17"/>
      <c r="N594" s="17"/>
      <c r="O594" s="17"/>
      <c r="P594" s="17"/>
      <c r="Q594" s="15"/>
      <c r="R594" s="18"/>
      <c r="S594" s="12"/>
      <c r="U594" s="31" t="str">
        <f t="shared" si="117"/>
        <v/>
      </c>
      <c r="V594" s="26" t="str">
        <f>IF(U594="", "", IF(COUNTIF($U$10:U593, U594)&gt;0, "", MAX($V$8:V593)+1))</f>
        <v/>
      </c>
      <c r="W594" s="26">
        <v>585</v>
      </c>
      <c r="X594" s="31" t="str">
        <f t="shared" si="118"/>
        <v/>
      </c>
      <c r="Y594" s="26" t="str">
        <f t="shared" si="119"/>
        <v/>
      </c>
      <c r="Z594" s="34" t="str">
        <f t="shared" si="120"/>
        <v/>
      </c>
      <c r="AA594" s="26" t="str">
        <f t="shared" si="121"/>
        <v/>
      </c>
      <c r="AC594" s="31" t="str">
        <f t="shared" si="122"/>
        <v/>
      </c>
      <c r="AE594" s="34" t="str">
        <f t="shared" si="123"/>
        <v/>
      </c>
      <c r="AF594" s="7" t="str">
        <f t="shared" si="124"/>
        <v/>
      </c>
      <c r="AG594" s="7" t="str">
        <f t="shared" si="125"/>
        <v/>
      </c>
      <c r="AH594" s="43" t="str">
        <f t="shared" si="126"/>
        <v/>
      </c>
      <c r="AJ594" s="26" t="str">
        <f>IF(B594="", "", IF(OR(M594=$AA$3, N594=$AA$3), MAX($AJ$9:AJ593)+1))</f>
        <v/>
      </c>
      <c r="AL594" s="26" t="str">
        <f t="shared" si="127"/>
        <v/>
      </c>
      <c r="AM594" s="59" t="str">
        <f t="shared" si="128"/>
        <v/>
      </c>
      <c r="AO594" s="26" t="str">
        <f t="shared" si="129"/>
        <v/>
      </c>
      <c r="AP594" s="26" t="str">
        <f>IFERROR(RANK(AO594, $AO$10:$AO$2509, 0)+COUNTIF($AO$10:AO594, AO594)-1, "")</f>
        <v/>
      </c>
    </row>
    <row r="595" spans="1:42" x14ac:dyDescent="0.25">
      <c r="A595" s="12"/>
      <c r="B595" s="14"/>
      <c r="C595" s="15"/>
      <c r="D595" s="79"/>
      <c r="E595" s="16"/>
      <c r="F595" s="15"/>
      <c r="G595" s="15"/>
      <c r="H595" s="15"/>
      <c r="I595" s="15"/>
      <c r="J595" s="15"/>
      <c r="K595" s="17"/>
      <c r="L595" s="17"/>
      <c r="M595" s="17"/>
      <c r="N595" s="17"/>
      <c r="O595" s="17"/>
      <c r="P595" s="17"/>
      <c r="Q595" s="15"/>
      <c r="R595" s="18"/>
      <c r="S595" s="12"/>
      <c r="U595" s="31" t="str">
        <f t="shared" si="117"/>
        <v/>
      </c>
      <c r="V595" s="26" t="str">
        <f>IF(U595="", "", IF(COUNTIF($U$10:U594, U595)&gt;0, "", MAX($V$8:V594)+1))</f>
        <v/>
      </c>
      <c r="W595" s="26">
        <v>586</v>
      </c>
      <c r="X595" s="31" t="str">
        <f t="shared" si="118"/>
        <v/>
      </c>
      <c r="Y595" s="26" t="str">
        <f t="shared" si="119"/>
        <v/>
      </c>
      <c r="Z595" s="34" t="str">
        <f t="shared" si="120"/>
        <v/>
      </c>
      <c r="AA595" s="26" t="str">
        <f t="shared" si="121"/>
        <v/>
      </c>
      <c r="AC595" s="31" t="str">
        <f t="shared" si="122"/>
        <v/>
      </c>
      <c r="AE595" s="34" t="str">
        <f t="shared" si="123"/>
        <v/>
      </c>
      <c r="AF595" s="7" t="str">
        <f t="shared" si="124"/>
        <v/>
      </c>
      <c r="AG595" s="7" t="str">
        <f t="shared" si="125"/>
        <v/>
      </c>
      <c r="AH595" s="43" t="str">
        <f t="shared" si="126"/>
        <v/>
      </c>
      <c r="AJ595" s="26" t="str">
        <f>IF(B595="", "", IF(OR(M595=$AA$3, N595=$AA$3), MAX($AJ$9:AJ594)+1))</f>
        <v/>
      </c>
      <c r="AL595" s="26" t="str">
        <f t="shared" si="127"/>
        <v/>
      </c>
      <c r="AM595" s="59" t="str">
        <f t="shared" si="128"/>
        <v/>
      </c>
      <c r="AO595" s="26" t="str">
        <f t="shared" si="129"/>
        <v/>
      </c>
      <c r="AP595" s="26" t="str">
        <f>IFERROR(RANK(AO595, $AO$10:$AO$2509, 0)+COUNTIF($AO$10:AO595, AO595)-1, "")</f>
        <v/>
      </c>
    </row>
    <row r="596" spans="1:42" x14ac:dyDescent="0.25">
      <c r="A596" s="12"/>
      <c r="B596" s="14"/>
      <c r="C596" s="15"/>
      <c r="D596" s="79"/>
      <c r="E596" s="16"/>
      <c r="F596" s="15"/>
      <c r="G596" s="15"/>
      <c r="H596" s="15"/>
      <c r="I596" s="15"/>
      <c r="J596" s="15"/>
      <c r="K596" s="17"/>
      <c r="L596" s="17"/>
      <c r="M596" s="17"/>
      <c r="N596" s="17"/>
      <c r="O596" s="17"/>
      <c r="P596" s="17"/>
      <c r="Q596" s="15"/>
      <c r="R596" s="18"/>
      <c r="S596" s="12"/>
      <c r="U596" s="31" t="str">
        <f t="shared" si="117"/>
        <v/>
      </c>
      <c r="V596" s="26" t="str">
        <f>IF(U596="", "", IF(COUNTIF($U$10:U595, U596)&gt;0, "", MAX($V$8:V595)+1))</f>
        <v/>
      </c>
      <c r="W596" s="26">
        <v>587</v>
      </c>
      <c r="X596" s="31" t="str">
        <f t="shared" si="118"/>
        <v/>
      </c>
      <c r="Y596" s="26" t="str">
        <f t="shared" si="119"/>
        <v/>
      </c>
      <c r="Z596" s="34" t="str">
        <f t="shared" si="120"/>
        <v/>
      </c>
      <c r="AA596" s="26" t="str">
        <f t="shared" si="121"/>
        <v/>
      </c>
      <c r="AC596" s="31" t="str">
        <f t="shared" si="122"/>
        <v/>
      </c>
      <c r="AE596" s="34" t="str">
        <f t="shared" si="123"/>
        <v/>
      </c>
      <c r="AF596" s="7" t="str">
        <f t="shared" si="124"/>
        <v/>
      </c>
      <c r="AG596" s="7" t="str">
        <f t="shared" si="125"/>
        <v/>
      </c>
      <c r="AH596" s="43" t="str">
        <f t="shared" si="126"/>
        <v/>
      </c>
      <c r="AJ596" s="26" t="str">
        <f>IF(B596="", "", IF(OR(M596=$AA$3, N596=$AA$3), MAX($AJ$9:AJ595)+1))</f>
        <v/>
      </c>
      <c r="AL596" s="26" t="str">
        <f t="shared" si="127"/>
        <v/>
      </c>
      <c r="AM596" s="59" t="str">
        <f t="shared" si="128"/>
        <v/>
      </c>
      <c r="AO596" s="26" t="str">
        <f t="shared" si="129"/>
        <v/>
      </c>
      <c r="AP596" s="26" t="str">
        <f>IFERROR(RANK(AO596, $AO$10:$AO$2509, 0)+COUNTIF($AO$10:AO596, AO596)-1, "")</f>
        <v/>
      </c>
    </row>
    <row r="597" spans="1:42" x14ac:dyDescent="0.25">
      <c r="A597" s="12"/>
      <c r="B597" s="14"/>
      <c r="C597" s="15"/>
      <c r="D597" s="79"/>
      <c r="E597" s="16"/>
      <c r="F597" s="15"/>
      <c r="G597" s="15"/>
      <c r="H597" s="15"/>
      <c r="I597" s="15"/>
      <c r="J597" s="15"/>
      <c r="K597" s="17"/>
      <c r="L597" s="17"/>
      <c r="M597" s="17"/>
      <c r="N597" s="17"/>
      <c r="O597" s="17"/>
      <c r="P597" s="17"/>
      <c r="Q597" s="15"/>
      <c r="R597" s="18"/>
      <c r="S597" s="12"/>
      <c r="U597" s="31" t="str">
        <f t="shared" si="117"/>
        <v/>
      </c>
      <c r="V597" s="26" t="str">
        <f>IF(U597="", "", IF(COUNTIF($U$10:U596, U597)&gt;0, "", MAX($V$8:V596)+1))</f>
        <v/>
      </c>
      <c r="W597" s="26">
        <v>588</v>
      </c>
      <c r="X597" s="31" t="str">
        <f t="shared" si="118"/>
        <v/>
      </c>
      <c r="Y597" s="26" t="str">
        <f t="shared" si="119"/>
        <v/>
      </c>
      <c r="Z597" s="34" t="str">
        <f t="shared" si="120"/>
        <v/>
      </c>
      <c r="AA597" s="26" t="str">
        <f t="shared" si="121"/>
        <v/>
      </c>
      <c r="AC597" s="31" t="str">
        <f t="shared" si="122"/>
        <v/>
      </c>
      <c r="AE597" s="34" t="str">
        <f t="shared" si="123"/>
        <v/>
      </c>
      <c r="AF597" s="7" t="str">
        <f t="shared" si="124"/>
        <v/>
      </c>
      <c r="AG597" s="7" t="str">
        <f t="shared" si="125"/>
        <v/>
      </c>
      <c r="AH597" s="43" t="str">
        <f t="shared" si="126"/>
        <v/>
      </c>
      <c r="AJ597" s="26" t="str">
        <f>IF(B597="", "", IF(OR(M597=$AA$3, N597=$AA$3), MAX($AJ$9:AJ596)+1))</f>
        <v/>
      </c>
      <c r="AL597" s="26" t="str">
        <f t="shared" si="127"/>
        <v/>
      </c>
      <c r="AM597" s="59" t="str">
        <f t="shared" si="128"/>
        <v/>
      </c>
      <c r="AO597" s="26" t="str">
        <f t="shared" si="129"/>
        <v/>
      </c>
      <c r="AP597" s="26" t="str">
        <f>IFERROR(RANK(AO597, $AO$10:$AO$2509, 0)+COUNTIF($AO$10:AO597, AO597)-1, "")</f>
        <v/>
      </c>
    </row>
    <row r="598" spans="1:42" x14ac:dyDescent="0.25">
      <c r="A598" s="12"/>
      <c r="B598" s="14"/>
      <c r="C598" s="15"/>
      <c r="D598" s="79"/>
      <c r="E598" s="16"/>
      <c r="F598" s="15"/>
      <c r="G598" s="15"/>
      <c r="H598" s="15"/>
      <c r="I598" s="15"/>
      <c r="J598" s="15"/>
      <c r="K598" s="17"/>
      <c r="L598" s="17"/>
      <c r="M598" s="17"/>
      <c r="N598" s="17"/>
      <c r="O598" s="17"/>
      <c r="P598" s="17"/>
      <c r="Q598" s="15"/>
      <c r="R598" s="18"/>
      <c r="S598" s="12"/>
      <c r="U598" s="31" t="str">
        <f t="shared" si="117"/>
        <v/>
      </c>
      <c r="V598" s="26" t="str">
        <f>IF(U598="", "", IF(COUNTIF($U$10:U597, U598)&gt;0, "", MAX($V$8:V597)+1))</f>
        <v/>
      </c>
      <c r="W598" s="26">
        <v>589</v>
      </c>
      <c r="X598" s="31" t="str">
        <f t="shared" si="118"/>
        <v/>
      </c>
      <c r="Y598" s="26" t="str">
        <f t="shared" si="119"/>
        <v/>
      </c>
      <c r="Z598" s="34" t="str">
        <f t="shared" si="120"/>
        <v/>
      </c>
      <c r="AA598" s="26" t="str">
        <f t="shared" si="121"/>
        <v/>
      </c>
      <c r="AC598" s="31" t="str">
        <f t="shared" si="122"/>
        <v/>
      </c>
      <c r="AE598" s="34" t="str">
        <f t="shared" si="123"/>
        <v/>
      </c>
      <c r="AF598" s="7" t="str">
        <f t="shared" si="124"/>
        <v/>
      </c>
      <c r="AG598" s="7" t="str">
        <f t="shared" si="125"/>
        <v/>
      </c>
      <c r="AH598" s="43" t="str">
        <f t="shared" si="126"/>
        <v/>
      </c>
      <c r="AJ598" s="26" t="str">
        <f>IF(B598="", "", IF(OR(M598=$AA$3, N598=$AA$3), MAX($AJ$9:AJ597)+1))</f>
        <v/>
      </c>
      <c r="AL598" s="26" t="str">
        <f t="shared" si="127"/>
        <v/>
      </c>
      <c r="AM598" s="59" t="str">
        <f t="shared" si="128"/>
        <v/>
      </c>
      <c r="AO598" s="26" t="str">
        <f t="shared" si="129"/>
        <v/>
      </c>
      <c r="AP598" s="26" t="str">
        <f>IFERROR(RANK(AO598, $AO$10:$AO$2509, 0)+COUNTIF($AO$10:AO598, AO598)-1, "")</f>
        <v/>
      </c>
    </row>
    <row r="599" spans="1:42" x14ac:dyDescent="0.25">
      <c r="A599" s="12"/>
      <c r="B599" s="14"/>
      <c r="C599" s="15"/>
      <c r="D599" s="79"/>
      <c r="E599" s="16"/>
      <c r="F599" s="15"/>
      <c r="G599" s="15"/>
      <c r="H599" s="15"/>
      <c r="I599" s="15"/>
      <c r="J599" s="15"/>
      <c r="K599" s="17"/>
      <c r="L599" s="17"/>
      <c r="M599" s="17"/>
      <c r="N599" s="17"/>
      <c r="O599" s="17"/>
      <c r="P599" s="17"/>
      <c r="Q599" s="15"/>
      <c r="R599" s="18"/>
      <c r="S599" s="12"/>
      <c r="U599" s="31" t="str">
        <f t="shared" si="117"/>
        <v/>
      </c>
      <c r="V599" s="26" t="str">
        <f>IF(U599="", "", IF(COUNTIF($U$10:U598, U599)&gt;0, "", MAX($V$8:V598)+1))</f>
        <v/>
      </c>
      <c r="W599" s="26">
        <v>590</v>
      </c>
      <c r="X599" s="31" t="str">
        <f t="shared" si="118"/>
        <v/>
      </c>
      <c r="Y599" s="26" t="str">
        <f t="shared" si="119"/>
        <v/>
      </c>
      <c r="Z599" s="34" t="str">
        <f t="shared" si="120"/>
        <v/>
      </c>
      <c r="AA599" s="26" t="str">
        <f t="shared" si="121"/>
        <v/>
      </c>
      <c r="AC599" s="31" t="str">
        <f t="shared" si="122"/>
        <v/>
      </c>
      <c r="AE599" s="34" t="str">
        <f t="shared" si="123"/>
        <v/>
      </c>
      <c r="AF599" s="7" t="str">
        <f t="shared" si="124"/>
        <v/>
      </c>
      <c r="AG599" s="7" t="str">
        <f t="shared" si="125"/>
        <v/>
      </c>
      <c r="AH599" s="43" t="str">
        <f t="shared" si="126"/>
        <v/>
      </c>
      <c r="AJ599" s="26" t="str">
        <f>IF(B599="", "", IF(OR(M599=$AA$3, N599=$AA$3), MAX($AJ$9:AJ598)+1))</f>
        <v/>
      </c>
      <c r="AL599" s="26" t="str">
        <f t="shared" si="127"/>
        <v/>
      </c>
      <c r="AM599" s="59" t="str">
        <f t="shared" si="128"/>
        <v/>
      </c>
      <c r="AO599" s="26" t="str">
        <f t="shared" si="129"/>
        <v/>
      </c>
      <c r="AP599" s="26" t="str">
        <f>IFERROR(RANK(AO599, $AO$10:$AO$2509, 0)+COUNTIF($AO$10:AO599, AO599)-1, "")</f>
        <v/>
      </c>
    </row>
    <row r="600" spans="1:42" x14ac:dyDescent="0.25">
      <c r="A600" s="12"/>
      <c r="B600" s="14"/>
      <c r="C600" s="15"/>
      <c r="D600" s="79"/>
      <c r="E600" s="16"/>
      <c r="F600" s="15"/>
      <c r="G600" s="15"/>
      <c r="H600" s="15"/>
      <c r="I600" s="15"/>
      <c r="J600" s="15"/>
      <c r="K600" s="17"/>
      <c r="L600" s="17"/>
      <c r="M600" s="17"/>
      <c r="N600" s="17"/>
      <c r="O600" s="17"/>
      <c r="P600" s="17"/>
      <c r="Q600" s="15"/>
      <c r="R600" s="18"/>
      <c r="S600" s="12"/>
      <c r="U600" s="31" t="str">
        <f t="shared" si="117"/>
        <v/>
      </c>
      <c r="V600" s="26" t="str">
        <f>IF(U600="", "", IF(COUNTIF($U$10:U599, U600)&gt;0, "", MAX($V$8:V599)+1))</f>
        <v/>
      </c>
      <c r="W600" s="26">
        <v>591</v>
      </c>
      <c r="X600" s="31" t="str">
        <f t="shared" si="118"/>
        <v/>
      </c>
      <c r="Y600" s="26" t="str">
        <f t="shared" si="119"/>
        <v/>
      </c>
      <c r="Z600" s="34" t="str">
        <f t="shared" si="120"/>
        <v/>
      </c>
      <c r="AA600" s="26" t="str">
        <f t="shared" si="121"/>
        <v/>
      </c>
      <c r="AC600" s="31" t="str">
        <f t="shared" si="122"/>
        <v/>
      </c>
      <c r="AE600" s="34" t="str">
        <f t="shared" si="123"/>
        <v/>
      </c>
      <c r="AF600" s="7" t="str">
        <f t="shared" si="124"/>
        <v/>
      </c>
      <c r="AG600" s="7" t="str">
        <f t="shared" si="125"/>
        <v/>
      </c>
      <c r="AH600" s="43" t="str">
        <f t="shared" si="126"/>
        <v/>
      </c>
      <c r="AJ600" s="26" t="str">
        <f>IF(B600="", "", IF(OR(M600=$AA$3, N600=$AA$3), MAX($AJ$9:AJ599)+1))</f>
        <v/>
      </c>
      <c r="AL600" s="26" t="str">
        <f t="shared" si="127"/>
        <v/>
      </c>
      <c r="AM600" s="59" t="str">
        <f t="shared" si="128"/>
        <v/>
      </c>
      <c r="AO600" s="26" t="str">
        <f t="shared" si="129"/>
        <v/>
      </c>
      <c r="AP600" s="26" t="str">
        <f>IFERROR(RANK(AO600, $AO$10:$AO$2509, 0)+COUNTIF($AO$10:AO600, AO600)-1, "")</f>
        <v/>
      </c>
    </row>
    <row r="601" spans="1:42" x14ac:dyDescent="0.25">
      <c r="A601" s="12"/>
      <c r="B601" s="14"/>
      <c r="C601" s="15"/>
      <c r="D601" s="79"/>
      <c r="E601" s="16"/>
      <c r="F601" s="15"/>
      <c r="G601" s="15"/>
      <c r="H601" s="15"/>
      <c r="I601" s="15"/>
      <c r="J601" s="15"/>
      <c r="K601" s="17"/>
      <c r="L601" s="17"/>
      <c r="M601" s="17"/>
      <c r="N601" s="17"/>
      <c r="O601" s="17"/>
      <c r="P601" s="17"/>
      <c r="Q601" s="15"/>
      <c r="R601" s="18"/>
      <c r="S601" s="12"/>
      <c r="U601" s="31" t="str">
        <f t="shared" si="117"/>
        <v/>
      </c>
      <c r="V601" s="26" t="str">
        <f>IF(U601="", "", IF(COUNTIF($U$10:U600, U601)&gt;0, "", MAX($V$8:V600)+1))</f>
        <v/>
      </c>
      <c r="W601" s="26">
        <v>592</v>
      </c>
      <c r="X601" s="31" t="str">
        <f t="shared" si="118"/>
        <v/>
      </c>
      <c r="Y601" s="26" t="str">
        <f t="shared" si="119"/>
        <v/>
      </c>
      <c r="Z601" s="34" t="str">
        <f t="shared" si="120"/>
        <v/>
      </c>
      <c r="AA601" s="26" t="str">
        <f t="shared" si="121"/>
        <v/>
      </c>
      <c r="AC601" s="31" t="str">
        <f t="shared" si="122"/>
        <v/>
      </c>
      <c r="AE601" s="34" t="str">
        <f t="shared" si="123"/>
        <v/>
      </c>
      <c r="AF601" s="7" t="str">
        <f t="shared" si="124"/>
        <v/>
      </c>
      <c r="AG601" s="7" t="str">
        <f t="shared" si="125"/>
        <v/>
      </c>
      <c r="AH601" s="43" t="str">
        <f t="shared" si="126"/>
        <v/>
      </c>
      <c r="AJ601" s="26" t="str">
        <f>IF(B601="", "", IF(OR(M601=$AA$3, N601=$AA$3), MAX($AJ$9:AJ600)+1))</f>
        <v/>
      </c>
      <c r="AL601" s="26" t="str">
        <f t="shared" si="127"/>
        <v/>
      </c>
      <c r="AM601" s="59" t="str">
        <f t="shared" si="128"/>
        <v/>
      </c>
      <c r="AO601" s="26" t="str">
        <f t="shared" si="129"/>
        <v/>
      </c>
      <c r="AP601" s="26" t="str">
        <f>IFERROR(RANK(AO601, $AO$10:$AO$2509, 0)+COUNTIF($AO$10:AO601, AO601)-1, "")</f>
        <v/>
      </c>
    </row>
    <row r="602" spans="1:42" x14ac:dyDescent="0.25">
      <c r="A602" s="12"/>
      <c r="B602" s="14"/>
      <c r="C602" s="15"/>
      <c r="D602" s="79"/>
      <c r="E602" s="16"/>
      <c r="F602" s="15"/>
      <c r="G602" s="15"/>
      <c r="H602" s="15"/>
      <c r="I602" s="15"/>
      <c r="J602" s="15"/>
      <c r="K602" s="17"/>
      <c r="L602" s="17"/>
      <c r="M602" s="17"/>
      <c r="N602" s="17"/>
      <c r="O602" s="17"/>
      <c r="P602" s="17"/>
      <c r="Q602" s="15"/>
      <c r="R602" s="18"/>
      <c r="S602" s="12"/>
      <c r="U602" s="31" t="str">
        <f t="shared" si="117"/>
        <v/>
      </c>
      <c r="V602" s="26" t="str">
        <f>IF(U602="", "", IF(COUNTIF($U$10:U601, U602)&gt;0, "", MAX($V$8:V601)+1))</f>
        <v/>
      </c>
      <c r="W602" s="26">
        <v>593</v>
      </c>
      <c r="X602" s="31" t="str">
        <f t="shared" si="118"/>
        <v/>
      </c>
      <c r="Y602" s="26" t="str">
        <f t="shared" si="119"/>
        <v/>
      </c>
      <c r="Z602" s="34" t="str">
        <f t="shared" si="120"/>
        <v/>
      </c>
      <c r="AA602" s="26" t="str">
        <f t="shared" si="121"/>
        <v/>
      </c>
      <c r="AC602" s="31" t="str">
        <f t="shared" si="122"/>
        <v/>
      </c>
      <c r="AE602" s="34" t="str">
        <f t="shared" si="123"/>
        <v/>
      </c>
      <c r="AF602" s="7" t="str">
        <f t="shared" si="124"/>
        <v/>
      </c>
      <c r="AG602" s="7" t="str">
        <f t="shared" si="125"/>
        <v/>
      </c>
      <c r="AH602" s="43" t="str">
        <f t="shared" si="126"/>
        <v/>
      </c>
      <c r="AJ602" s="26" t="str">
        <f>IF(B602="", "", IF(OR(M602=$AA$3, N602=$AA$3), MAX($AJ$9:AJ601)+1))</f>
        <v/>
      </c>
      <c r="AL602" s="26" t="str">
        <f t="shared" si="127"/>
        <v/>
      </c>
      <c r="AM602" s="59" t="str">
        <f t="shared" si="128"/>
        <v/>
      </c>
      <c r="AO602" s="26" t="str">
        <f t="shared" si="129"/>
        <v/>
      </c>
      <c r="AP602" s="26" t="str">
        <f>IFERROR(RANK(AO602, $AO$10:$AO$2509, 0)+COUNTIF($AO$10:AO602, AO602)-1, "")</f>
        <v/>
      </c>
    </row>
    <row r="603" spans="1:42" x14ac:dyDescent="0.25">
      <c r="A603" s="12"/>
      <c r="B603" s="14"/>
      <c r="C603" s="15"/>
      <c r="D603" s="79"/>
      <c r="E603" s="16"/>
      <c r="F603" s="15"/>
      <c r="G603" s="15"/>
      <c r="H603" s="15"/>
      <c r="I603" s="15"/>
      <c r="J603" s="15"/>
      <c r="K603" s="17"/>
      <c r="L603" s="17"/>
      <c r="M603" s="17"/>
      <c r="N603" s="17"/>
      <c r="O603" s="17"/>
      <c r="P603" s="17"/>
      <c r="Q603" s="15"/>
      <c r="R603" s="18"/>
      <c r="S603" s="12"/>
      <c r="U603" s="31" t="str">
        <f t="shared" si="117"/>
        <v/>
      </c>
      <c r="V603" s="26" t="str">
        <f>IF(U603="", "", IF(COUNTIF($U$10:U602, U603)&gt;0, "", MAX($V$8:V602)+1))</f>
        <v/>
      </c>
      <c r="W603" s="26">
        <v>594</v>
      </c>
      <c r="X603" s="31" t="str">
        <f t="shared" si="118"/>
        <v/>
      </c>
      <c r="Y603" s="26" t="str">
        <f t="shared" si="119"/>
        <v/>
      </c>
      <c r="Z603" s="34" t="str">
        <f t="shared" si="120"/>
        <v/>
      </c>
      <c r="AA603" s="26" t="str">
        <f t="shared" si="121"/>
        <v/>
      </c>
      <c r="AC603" s="31" t="str">
        <f t="shared" si="122"/>
        <v/>
      </c>
      <c r="AE603" s="34" t="str">
        <f t="shared" si="123"/>
        <v/>
      </c>
      <c r="AF603" s="7" t="str">
        <f t="shared" si="124"/>
        <v/>
      </c>
      <c r="AG603" s="7" t="str">
        <f t="shared" si="125"/>
        <v/>
      </c>
      <c r="AH603" s="43" t="str">
        <f t="shared" si="126"/>
        <v/>
      </c>
      <c r="AJ603" s="26" t="str">
        <f>IF(B603="", "", IF(OR(M603=$AA$3, N603=$AA$3), MAX($AJ$9:AJ602)+1))</f>
        <v/>
      </c>
      <c r="AL603" s="26" t="str">
        <f t="shared" si="127"/>
        <v/>
      </c>
      <c r="AM603" s="59" t="str">
        <f t="shared" si="128"/>
        <v/>
      </c>
      <c r="AO603" s="26" t="str">
        <f t="shared" si="129"/>
        <v/>
      </c>
      <c r="AP603" s="26" t="str">
        <f>IFERROR(RANK(AO603, $AO$10:$AO$2509, 0)+COUNTIF($AO$10:AO603, AO603)-1, "")</f>
        <v/>
      </c>
    </row>
    <row r="604" spans="1:42" x14ac:dyDescent="0.25">
      <c r="A604" s="12"/>
      <c r="B604" s="14"/>
      <c r="C604" s="15"/>
      <c r="D604" s="79"/>
      <c r="E604" s="16"/>
      <c r="F604" s="15"/>
      <c r="G604" s="15"/>
      <c r="H604" s="15"/>
      <c r="I604" s="15"/>
      <c r="J604" s="15"/>
      <c r="K604" s="17"/>
      <c r="L604" s="17"/>
      <c r="M604" s="17"/>
      <c r="N604" s="17"/>
      <c r="O604" s="17"/>
      <c r="P604" s="17"/>
      <c r="Q604" s="15"/>
      <c r="R604" s="18"/>
      <c r="S604" s="12"/>
      <c r="U604" s="31" t="str">
        <f t="shared" si="117"/>
        <v/>
      </c>
      <c r="V604" s="26" t="str">
        <f>IF(U604="", "", IF(COUNTIF($U$10:U603, U604)&gt;0, "", MAX($V$8:V603)+1))</f>
        <v/>
      </c>
      <c r="W604" s="26">
        <v>595</v>
      </c>
      <c r="X604" s="31" t="str">
        <f t="shared" si="118"/>
        <v/>
      </c>
      <c r="Y604" s="26" t="str">
        <f t="shared" si="119"/>
        <v/>
      </c>
      <c r="Z604" s="34" t="str">
        <f t="shared" si="120"/>
        <v/>
      </c>
      <c r="AA604" s="26" t="str">
        <f t="shared" si="121"/>
        <v/>
      </c>
      <c r="AC604" s="31" t="str">
        <f t="shared" si="122"/>
        <v/>
      </c>
      <c r="AE604" s="34" t="str">
        <f t="shared" si="123"/>
        <v/>
      </c>
      <c r="AF604" s="7" t="str">
        <f t="shared" si="124"/>
        <v/>
      </c>
      <c r="AG604" s="7" t="str">
        <f t="shared" si="125"/>
        <v/>
      </c>
      <c r="AH604" s="43" t="str">
        <f t="shared" si="126"/>
        <v/>
      </c>
      <c r="AJ604" s="26" t="str">
        <f>IF(B604="", "", IF(OR(M604=$AA$3, N604=$AA$3), MAX($AJ$9:AJ603)+1))</f>
        <v/>
      </c>
      <c r="AL604" s="26" t="str">
        <f t="shared" si="127"/>
        <v/>
      </c>
      <c r="AM604" s="59" t="str">
        <f t="shared" si="128"/>
        <v/>
      </c>
      <c r="AO604" s="26" t="str">
        <f t="shared" si="129"/>
        <v/>
      </c>
      <c r="AP604" s="26" t="str">
        <f>IFERROR(RANK(AO604, $AO$10:$AO$2509, 0)+COUNTIF($AO$10:AO604, AO604)-1, "")</f>
        <v/>
      </c>
    </row>
    <row r="605" spans="1:42" x14ac:dyDescent="0.25">
      <c r="A605" s="12"/>
      <c r="B605" s="14"/>
      <c r="C605" s="15"/>
      <c r="D605" s="79"/>
      <c r="E605" s="16"/>
      <c r="F605" s="15"/>
      <c r="G605" s="15"/>
      <c r="H605" s="15"/>
      <c r="I605" s="15"/>
      <c r="J605" s="15"/>
      <c r="K605" s="17"/>
      <c r="L605" s="17"/>
      <c r="M605" s="17"/>
      <c r="N605" s="17"/>
      <c r="O605" s="17"/>
      <c r="P605" s="17"/>
      <c r="Q605" s="15"/>
      <c r="R605" s="18"/>
      <c r="S605" s="12"/>
      <c r="U605" s="31" t="str">
        <f t="shared" si="117"/>
        <v/>
      </c>
      <c r="V605" s="26" t="str">
        <f>IF(U605="", "", IF(COUNTIF($U$10:U604, U605)&gt;0, "", MAX($V$8:V604)+1))</f>
        <v/>
      </c>
      <c r="W605" s="26">
        <v>596</v>
      </c>
      <c r="X605" s="31" t="str">
        <f t="shared" si="118"/>
        <v/>
      </c>
      <c r="Y605" s="26" t="str">
        <f t="shared" si="119"/>
        <v/>
      </c>
      <c r="Z605" s="34" t="str">
        <f t="shared" si="120"/>
        <v/>
      </c>
      <c r="AA605" s="26" t="str">
        <f t="shared" si="121"/>
        <v/>
      </c>
      <c r="AC605" s="31" t="str">
        <f t="shared" si="122"/>
        <v/>
      </c>
      <c r="AE605" s="34" t="str">
        <f t="shared" si="123"/>
        <v/>
      </c>
      <c r="AF605" s="7" t="str">
        <f t="shared" si="124"/>
        <v/>
      </c>
      <c r="AG605" s="7" t="str">
        <f t="shared" si="125"/>
        <v/>
      </c>
      <c r="AH605" s="43" t="str">
        <f t="shared" si="126"/>
        <v/>
      </c>
      <c r="AJ605" s="26" t="str">
        <f>IF(B605="", "", IF(OR(M605=$AA$3, N605=$AA$3), MAX($AJ$9:AJ604)+1))</f>
        <v/>
      </c>
      <c r="AL605" s="26" t="str">
        <f t="shared" si="127"/>
        <v/>
      </c>
      <c r="AM605" s="59" t="str">
        <f t="shared" si="128"/>
        <v/>
      </c>
      <c r="AO605" s="26" t="str">
        <f t="shared" si="129"/>
        <v/>
      </c>
      <c r="AP605" s="26" t="str">
        <f>IFERROR(RANK(AO605, $AO$10:$AO$2509, 0)+COUNTIF($AO$10:AO605, AO605)-1, "")</f>
        <v/>
      </c>
    </row>
    <row r="606" spans="1:42" x14ac:dyDescent="0.25">
      <c r="A606" s="12"/>
      <c r="B606" s="14"/>
      <c r="C606" s="15"/>
      <c r="D606" s="79"/>
      <c r="E606" s="16"/>
      <c r="F606" s="15"/>
      <c r="G606" s="15"/>
      <c r="H606" s="15"/>
      <c r="I606" s="15"/>
      <c r="J606" s="15"/>
      <c r="K606" s="17"/>
      <c r="L606" s="17"/>
      <c r="M606" s="17"/>
      <c r="N606" s="17"/>
      <c r="O606" s="17"/>
      <c r="P606" s="17"/>
      <c r="Q606" s="15"/>
      <c r="R606" s="18"/>
      <c r="S606" s="12"/>
      <c r="U606" s="31" t="str">
        <f t="shared" si="117"/>
        <v/>
      </c>
      <c r="V606" s="26" t="str">
        <f>IF(U606="", "", IF(COUNTIF($U$10:U605, U606)&gt;0, "", MAX($V$8:V605)+1))</f>
        <v/>
      </c>
      <c r="W606" s="26">
        <v>597</v>
      </c>
      <c r="X606" s="31" t="str">
        <f t="shared" si="118"/>
        <v/>
      </c>
      <c r="Y606" s="26" t="str">
        <f t="shared" si="119"/>
        <v/>
      </c>
      <c r="Z606" s="34" t="str">
        <f t="shared" si="120"/>
        <v/>
      </c>
      <c r="AA606" s="26" t="str">
        <f t="shared" si="121"/>
        <v/>
      </c>
      <c r="AC606" s="31" t="str">
        <f t="shared" si="122"/>
        <v/>
      </c>
      <c r="AE606" s="34" t="str">
        <f t="shared" si="123"/>
        <v/>
      </c>
      <c r="AF606" s="7" t="str">
        <f t="shared" si="124"/>
        <v/>
      </c>
      <c r="AG606" s="7" t="str">
        <f t="shared" si="125"/>
        <v/>
      </c>
      <c r="AH606" s="43" t="str">
        <f t="shared" si="126"/>
        <v/>
      </c>
      <c r="AJ606" s="26" t="str">
        <f>IF(B606="", "", IF(OR(M606=$AA$3, N606=$AA$3), MAX($AJ$9:AJ605)+1))</f>
        <v/>
      </c>
      <c r="AL606" s="26" t="str">
        <f t="shared" si="127"/>
        <v/>
      </c>
      <c r="AM606" s="59" t="str">
        <f t="shared" si="128"/>
        <v/>
      </c>
      <c r="AO606" s="26" t="str">
        <f t="shared" si="129"/>
        <v/>
      </c>
      <c r="AP606" s="26" t="str">
        <f>IFERROR(RANK(AO606, $AO$10:$AO$2509, 0)+COUNTIF($AO$10:AO606, AO606)-1, "")</f>
        <v/>
      </c>
    </row>
    <row r="607" spans="1:42" x14ac:dyDescent="0.25">
      <c r="A607" s="12"/>
      <c r="B607" s="14"/>
      <c r="C607" s="15"/>
      <c r="D607" s="79"/>
      <c r="E607" s="16"/>
      <c r="F607" s="15"/>
      <c r="G607" s="15"/>
      <c r="H607" s="15"/>
      <c r="I607" s="15"/>
      <c r="J607" s="15"/>
      <c r="K607" s="17"/>
      <c r="L607" s="17"/>
      <c r="M607" s="17"/>
      <c r="N607" s="17"/>
      <c r="O607" s="17"/>
      <c r="P607" s="17"/>
      <c r="Q607" s="15"/>
      <c r="R607" s="18"/>
      <c r="S607" s="12"/>
      <c r="U607" s="31" t="str">
        <f t="shared" si="117"/>
        <v/>
      </c>
      <c r="V607" s="26" t="str">
        <f>IF(U607="", "", IF(COUNTIF($U$10:U606, U607)&gt;0, "", MAX($V$8:V606)+1))</f>
        <v/>
      </c>
      <c r="W607" s="26">
        <v>598</v>
      </c>
      <c r="X607" s="31" t="str">
        <f t="shared" si="118"/>
        <v/>
      </c>
      <c r="Y607" s="26" t="str">
        <f t="shared" si="119"/>
        <v/>
      </c>
      <c r="Z607" s="34" t="str">
        <f t="shared" si="120"/>
        <v/>
      </c>
      <c r="AA607" s="26" t="str">
        <f t="shared" si="121"/>
        <v/>
      </c>
      <c r="AC607" s="31" t="str">
        <f t="shared" si="122"/>
        <v/>
      </c>
      <c r="AE607" s="34" t="str">
        <f t="shared" si="123"/>
        <v/>
      </c>
      <c r="AF607" s="7" t="str">
        <f t="shared" si="124"/>
        <v/>
      </c>
      <c r="AG607" s="7" t="str">
        <f t="shared" si="125"/>
        <v/>
      </c>
      <c r="AH607" s="43" t="str">
        <f t="shared" si="126"/>
        <v/>
      </c>
      <c r="AJ607" s="26" t="str">
        <f>IF(B607="", "", IF(OR(M607=$AA$3, N607=$AA$3), MAX($AJ$9:AJ606)+1))</f>
        <v/>
      </c>
      <c r="AL607" s="26" t="str">
        <f t="shared" si="127"/>
        <v/>
      </c>
      <c r="AM607" s="59" t="str">
        <f t="shared" si="128"/>
        <v/>
      </c>
      <c r="AO607" s="26" t="str">
        <f t="shared" si="129"/>
        <v/>
      </c>
      <c r="AP607" s="26" t="str">
        <f>IFERROR(RANK(AO607, $AO$10:$AO$2509, 0)+COUNTIF($AO$10:AO607, AO607)-1, "")</f>
        <v/>
      </c>
    </row>
    <row r="608" spans="1:42" x14ac:dyDescent="0.25">
      <c r="A608" s="12"/>
      <c r="B608" s="14"/>
      <c r="C608" s="15"/>
      <c r="D608" s="79"/>
      <c r="E608" s="16"/>
      <c r="F608" s="15"/>
      <c r="G608" s="15"/>
      <c r="H608" s="15"/>
      <c r="I608" s="15"/>
      <c r="J608" s="15"/>
      <c r="K608" s="17"/>
      <c r="L608" s="17"/>
      <c r="M608" s="17"/>
      <c r="N608" s="17"/>
      <c r="O608" s="17"/>
      <c r="P608" s="17"/>
      <c r="Q608" s="15"/>
      <c r="R608" s="18"/>
      <c r="S608" s="12"/>
      <c r="U608" s="31" t="str">
        <f t="shared" si="117"/>
        <v/>
      </c>
      <c r="V608" s="26" t="str">
        <f>IF(U608="", "", IF(COUNTIF($U$10:U607, U608)&gt;0, "", MAX($V$8:V607)+1))</f>
        <v/>
      </c>
      <c r="W608" s="26">
        <v>599</v>
      </c>
      <c r="X608" s="31" t="str">
        <f t="shared" si="118"/>
        <v/>
      </c>
      <c r="Y608" s="26" t="str">
        <f t="shared" si="119"/>
        <v/>
      </c>
      <c r="Z608" s="34" t="str">
        <f t="shared" si="120"/>
        <v/>
      </c>
      <c r="AA608" s="26" t="str">
        <f t="shared" si="121"/>
        <v/>
      </c>
      <c r="AC608" s="31" t="str">
        <f t="shared" si="122"/>
        <v/>
      </c>
      <c r="AE608" s="34" t="str">
        <f t="shared" si="123"/>
        <v/>
      </c>
      <c r="AF608" s="7" t="str">
        <f t="shared" si="124"/>
        <v/>
      </c>
      <c r="AG608" s="7" t="str">
        <f t="shared" si="125"/>
        <v/>
      </c>
      <c r="AH608" s="43" t="str">
        <f t="shared" si="126"/>
        <v/>
      </c>
      <c r="AJ608" s="26" t="str">
        <f>IF(B608="", "", IF(OR(M608=$AA$3, N608=$AA$3), MAX($AJ$9:AJ607)+1))</f>
        <v/>
      </c>
      <c r="AL608" s="26" t="str">
        <f t="shared" si="127"/>
        <v/>
      </c>
      <c r="AM608" s="59" t="str">
        <f t="shared" si="128"/>
        <v/>
      </c>
      <c r="AO608" s="26" t="str">
        <f t="shared" si="129"/>
        <v/>
      </c>
      <c r="AP608" s="26" t="str">
        <f>IFERROR(RANK(AO608, $AO$10:$AO$2509, 0)+COUNTIF($AO$10:AO608, AO608)-1, "")</f>
        <v/>
      </c>
    </row>
    <row r="609" spans="1:42" x14ac:dyDescent="0.25">
      <c r="A609" s="12"/>
      <c r="B609" s="14"/>
      <c r="C609" s="15"/>
      <c r="D609" s="79"/>
      <c r="E609" s="16"/>
      <c r="F609" s="15"/>
      <c r="G609" s="15"/>
      <c r="H609" s="15"/>
      <c r="I609" s="15"/>
      <c r="J609" s="15"/>
      <c r="K609" s="17"/>
      <c r="L609" s="17"/>
      <c r="M609" s="17"/>
      <c r="N609" s="17"/>
      <c r="O609" s="17"/>
      <c r="P609" s="17"/>
      <c r="Q609" s="15"/>
      <c r="R609" s="18"/>
      <c r="S609" s="12"/>
      <c r="U609" s="31" t="str">
        <f t="shared" si="117"/>
        <v/>
      </c>
      <c r="V609" s="26" t="str">
        <f>IF(U609="", "", IF(COUNTIF($U$10:U608, U609)&gt;0, "", MAX($V$8:V608)+1))</f>
        <v/>
      </c>
      <c r="W609" s="26">
        <v>600</v>
      </c>
      <c r="X609" s="31" t="str">
        <f t="shared" si="118"/>
        <v/>
      </c>
      <c r="Y609" s="26" t="str">
        <f t="shared" si="119"/>
        <v/>
      </c>
      <c r="Z609" s="34" t="str">
        <f t="shared" si="120"/>
        <v/>
      </c>
      <c r="AA609" s="26" t="str">
        <f t="shared" si="121"/>
        <v/>
      </c>
      <c r="AC609" s="31" t="str">
        <f t="shared" si="122"/>
        <v/>
      </c>
      <c r="AE609" s="34" t="str">
        <f t="shared" si="123"/>
        <v/>
      </c>
      <c r="AF609" s="7" t="str">
        <f t="shared" si="124"/>
        <v/>
      </c>
      <c r="AG609" s="7" t="str">
        <f t="shared" si="125"/>
        <v/>
      </c>
      <c r="AH609" s="43" t="str">
        <f t="shared" si="126"/>
        <v/>
      </c>
      <c r="AJ609" s="26" t="str">
        <f>IF(B609="", "", IF(OR(M609=$AA$3, N609=$AA$3), MAX($AJ$9:AJ608)+1))</f>
        <v/>
      </c>
      <c r="AL609" s="26" t="str">
        <f t="shared" si="127"/>
        <v/>
      </c>
      <c r="AM609" s="59" t="str">
        <f t="shared" si="128"/>
        <v/>
      </c>
      <c r="AO609" s="26" t="str">
        <f t="shared" si="129"/>
        <v/>
      </c>
      <c r="AP609" s="26" t="str">
        <f>IFERROR(RANK(AO609, $AO$10:$AO$2509, 0)+COUNTIF($AO$10:AO609, AO609)-1, "")</f>
        <v/>
      </c>
    </row>
    <row r="610" spans="1:42" x14ac:dyDescent="0.25">
      <c r="A610" s="12"/>
      <c r="B610" s="14"/>
      <c r="C610" s="15"/>
      <c r="D610" s="79"/>
      <c r="E610" s="16"/>
      <c r="F610" s="15"/>
      <c r="G610" s="15"/>
      <c r="H610" s="15"/>
      <c r="I610" s="15"/>
      <c r="J610" s="15"/>
      <c r="K610" s="17"/>
      <c r="L610" s="17"/>
      <c r="M610" s="17"/>
      <c r="N610" s="17"/>
      <c r="O610" s="17"/>
      <c r="P610" s="17"/>
      <c r="Q610" s="15"/>
      <c r="R610" s="18"/>
      <c r="S610" s="12"/>
      <c r="U610" s="31" t="str">
        <f t="shared" si="117"/>
        <v/>
      </c>
      <c r="V610" s="26" t="str">
        <f>IF(U610="", "", IF(COUNTIF($U$10:U609, U610)&gt;0, "", MAX($V$8:V609)+1))</f>
        <v/>
      </c>
      <c r="W610" s="26">
        <v>601</v>
      </c>
      <c r="X610" s="31" t="str">
        <f t="shared" si="118"/>
        <v/>
      </c>
      <c r="Y610" s="26" t="str">
        <f t="shared" si="119"/>
        <v/>
      </c>
      <c r="Z610" s="34" t="str">
        <f t="shared" si="120"/>
        <v/>
      </c>
      <c r="AA610" s="26" t="str">
        <f t="shared" si="121"/>
        <v/>
      </c>
      <c r="AC610" s="31" t="str">
        <f t="shared" si="122"/>
        <v/>
      </c>
      <c r="AE610" s="34" t="str">
        <f t="shared" si="123"/>
        <v/>
      </c>
      <c r="AF610" s="7" t="str">
        <f t="shared" si="124"/>
        <v/>
      </c>
      <c r="AG610" s="7" t="str">
        <f t="shared" si="125"/>
        <v/>
      </c>
      <c r="AH610" s="43" t="str">
        <f t="shared" si="126"/>
        <v/>
      </c>
      <c r="AJ610" s="26" t="str">
        <f>IF(B610="", "", IF(OR(M610=$AA$3, N610=$AA$3), MAX($AJ$9:AJ609)+1))</f>
        <v/>
      </c>
      <c r="AL610" s="26" t="str">
        <f t="shared" si="127"/>
        <v/>
      </c>
      <c r="AM610" s="59" t="str">
        <f t="shared" si="128"/>
        <v/>
      </c>
      <c r="AO610" s="26" t="str">
        <f t="shared" si="129"/>
        <v/>
      </c>
      <c r="AP610" s="26" t="str">
        <f>IFERROR(RANK(AO610, $AO$10:$AO$2509, 0)+COUNTIF($AO$10:AO610, AO610)-1, "")</f>
        <v/>
      </c>
    </row>
    <row r="611" spans="1:42" x14ac:dyDescent="0.25">
      <c r="A611" s="12"/>
      <c r="B611" s="14"/>
      <c r="C611" s="15"/>
      <c r="D611" s="79"/>
      <c r="E611" s="16"/>
      <c r="F611" s="15"/>
      <c r="G611" s="15"/>
      <c r="H611" s="15"/>
      <c r="I611" s="15"/>
      <c r="J611" s="15"/>
      <c r="K611" s="17"/>
      <c r="L611" s="17"/>
      <c r="M611" s="17"/>
      <c r="N611" s="17"/>
      <c r="O611" s="17"/>
      <c r="P611" s="17"/>
      <c r="Q611" s="15"/>
      <c r="R611" s="18"/>
      <c r="S611" s="12"/>
      <c r="U611" s="31" t="str">
        <f t="shared" si="117"/>
        <v/>
      </c>
      <c r="V611" s="26" t="str">
        <f>IF(U611="", "", IF(COUNTIF($U$10:U610, U611)&gt;0, "", MAX($V$8:V610)+1))</f>
        <v/>
      </c>
      <c r="W611" s="26">
        <v>602</v>
      </c>
      <c r="X611" s="31" t="str">
        <f t="shared" si="118"/>
        <v/>
      </c>
      <c r="Y611" s="26" t="str">
        <f t="shared" si="119"/>
        <v/>
      </c>
      <c r="Z611" s="34" t="str">
        <f t="shared" si="120"/>
        <v/>
      </c>
      <c r="AA611" s="26" t="str">
        <f t="shared" si="121"/>
        <v/>
      </c>
      <c r="AC611" s="31" t="str">
        <f t="shared" si="122"/>
        <v/>
      </c>
      <c r="AE611" s="34" t="str">
        <f t="shared" si="123"/>
        <v/>
      </c>
      <c r="AF611" s="7" t="str">
        <f t="shared" si="124"/>
        <v/>
      </c>
      <c r="AG611" s="7" t="str">
        <f t="shared" si="125"/>
        <v/>
      </c>
      <c r="AH611" s="43" t="str">
        <f t="shared" si="126"/>
        <v/>
      </c>
      <c r="AJ611" s="26" t="str">
        <f>IF(B611="", "", IF(OR(M611=$AA$3, N611=$AA$3), MAX($AJ$9:AJ610)+1))</f>
        <v/>
      </c>
      <c r="AL611" s="26" t="str">
        <f t="shared" si="127"/>
        <v/>
      </c>
      <c r="AM611" s="59" t="str">
        <f t="shared" si="128"/>
        <v/>
      </c>
      <c r="AO611" s="26" t="str">
        <f t="shared" si="129"/>
        <v/>
      </c>
      <c r="AP611" s="26" t="str">
        <f>IFERROR(RANK(AO611, $AO$10:$AO$2509, 0)+COUNTIF($AO$10:AO611, AO611)-1, "")</f>
        <v/>
      </c>
    </row>
    <row r="612" spans="1:42" x14ac:dyDescent="0.25">
      <c r="A612" s="12"/>
      <c r="B612" s="14"/>
      <c r="C612" s="15"/>
      <c r="D612" s="79"/>
      <c r="E612" s="16"/>
      <c r="F612" s="15"/>
      <c r="G612" s="15"/>
      <c r="H612" s="15"/>
      <c r="I612" s="15"/>
      <c r="J612" s="15"/>
      <c r="K612" s="17"/>
      <c r="L612" s="17"/>
      <c r="M612" s="17"/>
      <c r="N612" s="17"/>
      <c r="O612" s="17"/>
      <c r="P612" s="17"/>
      <c r="Q612" s="15"/>
      <c r="R612" s="18"/>
      <c r="S612" s="12"/>
      <c r="U612" s="31" t="str">
        <f t="shared" si="117"/>
        <v/>
      </c>
      <c r="V612" s="26" t="str">
        <f>IF(U612="", "", IF(COUNTIF($U$10:U611, U612)&gt;0, "", MAX($V$8:V611)+1))</f>
        <v/>
      </c>
      <c r="W612" s="26">
        <v>603</v>
      </c>
      <c r="X612" s="31" t="str">
        <f t="shared" si="118"/>
        <v/>
      </c>
      <c r="Y612" s="26" t="str">
        <f t="shared" si="119"/>
        <v/>
      </c>
      <c r="Z612" s="34" t="str">
        <f t="shared" si="120"/>
        <v/>
      </c>
      <c r="AA612" s="26" t="str">
        <f t="shared" si="121"/>
        <v/>
      </c>
      <c r="AC612" s="31" t="str">
        <f t="shared" si="122"/>
        <v/>
      </c>
      <c r="AE612" s="34" t="str">
        <f t="shared" si="123"/>
        <v/>
      </c>
      <c r="AF612" s="7" t="str">
        <f t="shared" si="124"/>
        <v/>
      </c>
      <c r="AG612" s="7" t="str">
        <f t="shared" si="125"/>
        <v/>
      </c>
      <c r="AH612" s="43" t="str">
        <f t="shared" si="126"/>
        <v/>
      </c>
      <c r="AJ612" s="26" t="str">
        <f>IF(B612="", "", IF(OR(M612=$AA$3, N612=$AA$3), MAX($AJ$9:AJ611)+1))</f>
        <v/>
      </c>
      <c r="AL612" s="26" t="str">
        <f t="shared" si="127"/>
        <v/>
      </c>
      <c r="AM612" s="59" t="str">
        <f t="shared" si="128"/>
        <v/>
      </c>
      <c r="AO612" s="26" t="str">
        <f t="shared" si="129"/>
        <v/>
      </c>
      <c r="AP612" s="26" t="str">
        <f>IFERROR(RANK(AO612, $AO$10:$AO$2509, 0)+COUNTIF($AO$10:AO612, AO612)-1, "")</f>
        <v/>
      </c>
    </row>
    <row r="613" spans="1:42" x14ac:dyDescent="0.25">
      <c r="A613" s="12"/>
      <c r="B613" s="14"/>
      <c r="C613" s="15"/>
      <c r="D613" s="79"/>
      <c r="E613" s="16"/>
      <c r="F613" s="15"/>
      <c r="G613" s="15"/>
      <c r="H613" s="15"/>
      <c r="I613" s="15"/>
      <c r="J613" s="15"/>
      <c r="K613" s="17"/>
      <c r="L613" s="17"/>
      <c r="M613" s="17"/>
      <c r="N613" s="17"/>
      <c r="O613" s="17"/>
      <c r="P613" s="17"/>
      <c r="Q613" s="15"/>
      <c r="R613" s="18"/>
      <c r="S613" s="12"/>
      <c r="U613" s="31" t="str">
        <f t="shared" si="117"/>
        <v/>
      </c>
      <c r="V613" s="26" t="str">
        <f>IF(U613="", "", IF(COUNTIF($U$10:U612, U613)&gt;0, "", MAX($V$8:V612)+1))</f>
        <v/>
      </c>
      <c r="W613" s="26">
        <v>604</v>
      </c>
      <c r="X613" s="31" t="str">
        <f t="shared" si="118"/>
        <v/>
      </c>
      <c r="Y613" s="26" t="str">
        <f t="shared" si="119"/>
        <v/>
      </c>
      <c r="Z613" s="34" t="str">
        <f t="shared" si="120"/>
        <v/>
      </c>
      <c r="AA613" s="26" t="str">
        <f t="shared" si="121"/>
        <v/>
      </c>
      <c r="AC613" s="31" t="str">
        <f t="shared" si="122"/>
        <v/>
      </c>
      <c r="AE613" s="34" t="str">
        <f t="shared" si="123"/>
        <v/>
      </c>
      <c r="AF613" s="7" t="str">
        <f t="shared" si="124"/>
        <v/>
      </c>
      <c r="AG613" s="7" t="str">
        <f t="shared" si="125"/>
        <v/>
      </c>
      <c r="AH613" s="43" t="str">
        <f t="shared" si="126"/>
        <v/>
      </c>
      <c r="AJ613" s="26" t="str">
        <f>IF(B613="", "", IF(OR(M613=$AA$3, N613=$AA$3), MAX($AJ$9:AJ612)+1))</f>
        <v/>
      </c>
      <c r="AL613" s="26" t="str">
        <f t="shared" si="127"/>
        <v/>
      </c>
      <c r="AM613" s="59" t="str">
        <f t="shared" si="128"/>
        <v/>
      </c>
      <c r="AO613" s="26" t="str">
        <f t="shared" si="129"/>
        <v/>
      </c>
      <c r="AP613" s="26" t="str">
        <f>IFERROR(RANK(AO613, $AO$10:$AO$2509, 0)+COUNTIF($AO$10:AO613, AO613)-1, "")</f>
        <v/>
      </c>
    </row>
    <row r="614" spans="1:42" x14ac:dyDescent="0.25">
      <c r="A614" s="12"/>
      <c r="B614" s="14"/>
      <c r="C614" s="15"/>
      <c r="D614" s="79"/>
      <c r="E614" s="16"/>
      <c r="F614" s="15"/>
      <c r="G614" s="15"/>
      <c r="H614" s="15"/>
      <c r="I614" s="15"/>
      <c r="J614" s="15"/>
      <c r="K614" s="17"/>
      <c r="L614" s="17"/>
      <c r="M614" s="17"/>
      <c r="N614" s="17"/>
      <c r="O614" s="17"/>
      <c r="P614" s="17"/>
      <c r="Q614" s="15"/>
      <c r="R614" s="18"/>
      <c r="S614" s="12"/>
      <c r="U614" s="31" t="str">
        <f t="shared" si="117"/>
        <v/>
      </c>
      <c r="V614" s="26" t="str">
        <f>IF(U614="", "", IF(COUNTIF($U$10:U613, U614)&gt;0, "", MAX($V$8:V613)+1))</f>
        <v/>
      </c>
      <c r="W614" s="26">
        <v>605</v>
      </c>
      <c r="X614" s="31" t="str">
        <f t="shared" si="118"/>
        <v/>
      </c>
      <c r="Y614" s="26" t="str">
        <f t="shared" si="119"/>
        <v/>
      </c>
      <c r="Z614" s="34" t="str">
        <f t="shared" si="120"/>
        <v/>
      </c>
      <c r="AA614" s="26" t="str">
        <f t="shared" si="121"/>
        <v/>
      </c>
      <c r="AC614" s="31" t="str">
        <f t="shared" si="122"/>
        <v/>
      </c>
      <c r="AE614" s="34" t="str">
        <f t="shared" si="123"/>
        <v/>
      </c>
      <c r="AF614" s="7" t="str">
        <f t="shared" si="124"/>
        <v/>
      </c>
      <c r="AG614" s="7" t="str">
        <f t="shared" si="125"/>
        <v/>
      </c>
      <c r="AH614" s="43" t="str">
        <f t="shared" si="126"/>
        <v/>
      </c>
      <c r="AJ614" s="26" t="str">
        <f>IF(B614="", "", IF(OR(M614=$AA$3, N614=$AA$3), MAX($AJ$9:AJ613)+1))</f>
        <v/>
      </c>
      <c r="AL614" s="26" t="str">
        <f t="shared" si="127"/>
        <v/>
      </c>
      <c r="AM614" s="59" t="str">
        <f t="shared" si="128"/>
        <v/>
      </c>
      <c r="AO614" s="26" t="str">
        <f t="shared" si="129"/>
        <v/>
      </c>
      <c r="AP614" s="26" t="str">
        <f>IFERROR(RANK(AO614, $AO$10:$AO$2509, 0)+COUNTIF($AO$10:AO614, AO614)-1, "")</f>
        <v/>
      </c>
    </row>
    <row r="615" spans="1:42" x14ac:dyDescent="0.25">
      <c r="A615" s="12"/>
      <c r="B615" s="14"/>
      <c r="C615" s="15"/>
      <c r="D615" s="79"/>
      <c r="E615" s="16"/>
      <c r="F615" s="15"/>
      <c r="G615" s="15"/>
      <c r="H615" s="15"/>
      <c r="I615" s="15"/>
      <c r="J615" s="15"/>
      <c r="K615" s="17"/>
      <c r="L615" s="17"/>
      <c r="M615" s="17"/>
      <c r="N615" s="17"/>
      <c r="O615" s="17"/>
      <c r="P615" s="17"/>
      <c r="Q615" s="15"/>
      <c r="R615" s="18"/>
      <c r="S615" s="12"/>
      <c r="U615" s="31" t="str">
        <f t="shared" si="117"/>
        <v/>
      </c>
      <c r="V615" s="26" t="str">
        <f>IF(U615="", "", IF(COUNTIF($U$10:U614, U615)&gt;0, "", MAX($V$8:V614)+1))</f>
        <v/>
      </c>
      <c r="W615" s="26">
        <v>606</v>
      </c>
      <c r="X615" s="31" t="str">
        <f t="shared" si="118"/>
        <v/>
      </c>
      <c r="Y615" s="26" t="str">
        <f t="shared" si="119"/>
        <v/>
      </c>
      <c r="Z615" s="34" t="str">
        <f t="shared" si="120"/>
        <v/>
      </c>
      <c r="AA615" s="26" t="str">
        <f t="shared" si="121"/>
        <v/>
      </c>
      <c r="AC615" s="31" t="str">
        <f t="shared" si="122"/>
        <v/>
      </c>
      <c r="AE615" s="34" t="str">
        <f t="shared" si="123"/>
        <v/>
      </c>
      <c r="AF615" s="7" t="str">
        <f t="shared" si="124"/>
        <v/>
      </c>
      <c r="AG615" s="7" t="str">
        <f t="shared" si="125"/>
        <v/>
      </c>
      <c r="AH615" s="43" t="str">
        <f t="shared" si="126"/>
        <v/>
      </c>
      <c r="AJ615" s="26" t="str">
        <f>IF(B615="", "", IF(OR(M615=$AA$3, N615=$AA$3), MAX($AJ$9:AJ614)+1))</f>
        <v/>
      </c>
      <c r="AL615" s="26" t="str">
        <f t="shared" si="127"/>
        <v/>
      </c>
      <c r="AM615" s="59" t="str">
        <f t="shared" si="128"/>
        <v/>
      </c>
      <c r="AO615" s="26" t="str">
        <f t="shared" si="129"/>
        <v/>
      </c>
      <c r="AP615" s="26" t="str">
        <f>IFERROR(RANK(AO615, $AO$10:$AO$2509, 0)+COUNTIF($AO$10:AO615, AO615)-1, "")</f>
        <v/>
      </c>
    </row>
    <row r="616" spans="1:42" x14ac:dyDescent="0.25">
      <c r="A616" s="12"/>
      <c r="B616" s="14"/>
      <c r="C616" s="15"/>
      <c r="D616" s="79"/>
      <c r="E616" s="16"/>
      <c r="F616" s="15"/>
      <c r="G616" s="15"/>
      <c r="H616" s="15"/>
      <c r="I616" s="15"/>
      <c r="J616" s="15"/>
      <c r="K616" s="17"/>
      <c r="L616" s="17"/>
      <c r="M616" s="17"/>
      <c r="N616" s="17"/>
      <c r="O616" s="17"/>
      <c r="P616" s="17"/>
      <c r="Q616" s="15"/>
      <c r="R616" s="18"/>
      <c r="S616" s="12"/>
      <c r="U616" s="31" t="str">
        <f t="shared" si="117"/>
        <v/>
      </c>
      <c r="V616" s="26" t="str">
        <f>IF(U616="", "", IF(COUNTIF($U$10:U615, U616)&gt;0, "", MAX($V$8:V615)+1))</f>
        <v/>
      </c>
      <c r="W616" s="26">
        <v>607</v>
      </c>
      <c r="X616" s="31" t="str">
        <f t="shared" si="118"/>
        <v/>
      </c>
      <c r="Y616" s="26" t="str">
        <f t="shared" si="119"/>
        <v/>
      </c>
      <c r="Z616" s="34" t="str">
        <f t="shared" si="120"/>
        <v/>
      </c>
      <c r="AA616" s="26" t="str">
        <f t="shared" si="121"/>
        <v/>
      </c>
      <c r="AC616" s="31" t="str">
        <f t="shared" si="122"/>
        <v/>
      </c>
      <c r="AE616" s="34" t="str">
        <f t="shared" si="123"/>
        <v/>
      </c>
      <c r="AF616" s="7" t="str">
        <f t="shared" si="124"/>
        <v/>
      </c>
      <c r="AG616" s="7" t="str">
        <f t="shared" si="125"/>
        <v/>
      </c>
      <c r="AH616" s="43" t="str">
        <f t="shared" si="126"/>
        <v/>
      </c>
      <c r="AJ616" s="26" t="str">
        <f>IF(B616="", "", IF(OR(M616=$AA$3, N616=$AA$3), MAX($AJ$9:AJ615)+1))</f>
        <v/>
      </c>
      <c r="AL616" s="26" t="str">
        <f t="shared" si="127"/>
        <v/>
      </c>
      <c r="AM616" s="59" t="str">
        <f t="shared" si="128"/>
        <v/>
      </c>
      <c r="AO616" s="26" t="str">
        <f t="shared" si="129"/>
        <v/>
      </c>
      <c r="AP616" s="26" t="str">
        <f>IFERROR(RANK(AO616, $AO$10:$AO$2509, 0)+COUNTIF($AO$10:AO616, AO616)-1, "")</f>
        <v/>
      </c>
    </row>
    <row r="617" spans="1:42" x14ac:dyDescent="0.25">
      <c r="A617" s="12"/>
      <c r="B617" s="14"/>
      <c r="C617" s="15"/>
      <c r="D617" s="79"/>
      <c r="E617" s="16"/>
      <c r="F617" s="15"/>
      <c r="G617" s="15"/>
      <c r="H617" s="15"/>
      <c r="I617" s="15"/>
      <c r="J617" s="15"/>
      <c r="K617" s="17"/>
      <c r="L617" s="17"/>
      <c r="M617" s="17"/>
      <c r="N617" s="17"/>
      <c r="O617" s="17"/>
      <c r="P617" s="17"/>
      <c r="Q617" s="15"/>
      <c r="R617" s="18"/>
      <c r="S617" s="12"/>
      <c r="U617" s="31" t="str">
        <f t="shared" si="117"/>
        <v/>
      </c>
      <c r="V617" s="26" t="str">
        <f>IF(U617="", "", IF(COUNTIF($U$10:U616, U617)&gt;0, "", MAX($V$8:V616)+1))</f>
        <v/>
      </c>
      <c r="W617" s="26">
        <v>608</v>
      </c>
      <c r="X617" s="31" t="str">
        <f t="shared" si="118"/>
        <v/>
      </c>
      <c r="Y617" s="26" t="str">
        <f t="shared" si="119"/>
        <v/>
      </c>
      <c r="Z617" s="34" t="str">
        <f t="shared" si="120"/>
        <v/>
      </c>
      <c r="AA617" s="26" t="str">
        <f t="shared" si="121"/>
        <v/>
      </c>
      <c r="AC617" s="31" t="str">
        <f t="shared" si="122"/>
        <v/>
      </c>
      <c r="AE617" s="34" t="str">
        <f t="shared" si="123"/>
        <v/>
      </c>
      <c r="AF617" s="7" t="str">
        <f t="shared" si="124"/>
        <v/>
      </c>
      <c r="AG617" s="7" t="str">
        <f t="shared" si="125"/>
        <v/>
      </c>
      <c r="AH617" s="43" t="str">
        <f t="shared" si="126"/>
        <v/>
      </c>
      <c r="AJ617" s="26" t="str">
        <f>IF(B617="", "", IF(OR(M617=$AA$3, N617=$AA$3), MAX($AJ$9:AJ616)+1))</f>
        <v/>
      </c>
      <c r="AL617" s="26" t="str">
        <f t="shared" si="127"/>
        <v/>
      </c>
      <c r="AM617" s="59" t="str">
        <f t="shared" si="128"/>
        <v/>
      </c>
      <c r="AO617" s="26" t="str">
        <f t="shared" si="129"/>
        <v/>
      </c>
      <c r="AP617" s="26" t="str">
        <f>IFERROR(RANK(AO617, $AO$10:$AO$2509, 0)+COUNTIF($AO$10:AO617, AO617)-1, "")</f>
        <v/>
      </c>
    </row>
    <row r="618" spans="1:42" x14ac:dyDescent="0.25">
      <c r="A618" s="12"/>
      <c r="B618" s="14"/>
      <c r="C618" s="15"/>
      <c r="D618" s="79"/>
      <c r="E618" s="16"/>
      <c r="F618" s="15"/>
      <c r="G618" s="15"/>
      <c r="H618" s="15"/>
      <c r="I618" s="15"/>
      <c r="J618" s="15"/>
      <c r="K618" s="17"/>
      <c r="L618" s="17"/>
      <c r="M618" s="17"/>
      <c r="N618" s="17"/>
      <c r="O618" s="17"/>
      <c r="P618" s="17"/>
      <c r="Q618" s="15"/>
      <c r="R618" s="18"/>
      <c r="S618" s="12"/>
      <c r="U618" s="31" t="str">
        <f t="shared" si="117"/>
        <v/>
      </c>
      <c r="V618" s="26" t="str">
        <f>IF(U618="", "", IF(COUNTIF($U$10:U617, U618)&gt;0, "", MAX($V$8:V617)+1))</f>
        <v/>
      </c>
      <c r="W618" s="26">
        <v>609</v>
      </c>
      <c r="X618" s="31" t="str">
        <f t="shared" si="118"/>
        <v/>
      </c>
      <c r="Y618" s="26" t="str">
        <f t="shared" si="119"/>
        <v/>
      </c>
      <c r="Z618" s="34" t="str">
        <f t="shared" si="120"/>
        <v/>
      </c>
      <c r="AA618" s="26" t="str">
        <f t="shared" si="121"/>
        <v/>
      </c>
      <c r="AC618" s="31" t="str">
        <f t="shared" si="122"/>
        <v/>
      </c>
      <c r="AE618" s="34" t="str">
        <f t="shared" si="123"/>
        <v/>
      </c>
      <c r="AF618" s="7" t="str">
        <f t="shared" si="124"/>
        <v/>
      </c>
      <c r="AG618" s="7" t="str">
        <f t="shared" si="125"/>
        <v/>
      </c>
      <c r="AH618" s="43" t="str">
        <f t="shared" si="126"/>
        <v/>
      </c>
      <c r="AJ618" s="26" t="str">
        <f>IF(B618="", "", IF(OR(M618=$AA$3, N618=$AA$3), MAX($AJ$9:AJ617)+1))</f>
        <v/>
      </c>
      <c r="AL618" s="26" t="str">
        <f t="shared" si="127"/>
        <v/>
      </c>
      <c r="AM618" s="59" t="str">
        <f t="shared" si="128"/>
        <v/>
      </c>
      <c r="AO618" s="26" t="str">
        <f t="shared" si="129"/>
        <v/>
      </c>
      <c r="AP618" s="26" t="str">
        <f>IFERROR(RANK(AO618, $AO$10:$AO$2509, 0)+COUNTIF($AO$10:AO618, AO618)-1, "")</f>
        <v/>
      </c>
    </row>
    <row r="619" spans="1:42" x14ac:dyDescent="0.25">
      <c r="A619" s="12"/>
      <c r="B619" s="14"/>
      <c r="C619" s="15"/>
      <c r="D619" s="79"/>
      <c r="E619" s="16"/>
      <c r="F619" s="15"/>
      <c r="G619" s="15"/>
      <c r="H619" s="15"/>
      <c r="I619" s="15"/>
      <c r="J619" s="15"/>
      <c r="K619" s="17"/>
      <c r="L619" s="17"/>
      <c r="M619" s="17"/>
      <c r="N619" s="17"/>
      <c r="O619" s="17"/>
      <c r="P619" s="17"/>
      <c r="Q619" s="15"/>
      <c r="R619" s="18"/>
      <c r="S619" s="12"/>
      <c r="U619" s="31" t="str">
        <f t="shared" si="117"/>
        <v/>
      </c>
      <c r="V619" s="26" t="str">
        <f>IF(U619="", "", IF(COUNTIF($U$10:U618, U619)&gt;0, "", MAX($V$8:V618)+1))</f>
        <v/>
      </c>
      <c r="W619" s="26">
        <v>610</v>
      </c>
      <c r="X619" s="31" t="str">
        <f t="shared" si="118"/>
        <v/>
      </c>
      <c r="Y619" s="26" t="str">
        <f t="shared" si="119"/>
        <v/>
      </c>
      <c r="Z619" s="34" t="str">
        <f t="shared" si="120"/>
        <v/>
      </c>
      <c r="AA619" s="26" t="str">
        <f t="shared" si="121"/>
        <v/>
      </c>
      <c r="AC619" s="31" t="str">
        <f t="shared" si="122"/>
        <v/>
      </c>
      <c r="AE619" s="34" t="str">
        <f t="shared" si="123"/>
        <v/>
      </c>
      <c r="AF619" s="7" t="str">
        <f t="shared" si="124"/>
        <v/>
      </c>
      <c r="AG619" s="7" t="str">
        <f t="shared" si="125"/>
        <v/>
      </c>
      <c r="AH619" s="43" t="str">
        <f t="shared" si="126"/>
        <v/>
      </c>
      <c r="AJ619" s="26" t="str">
        <f>IF(B619="", "", IF(OR(M619=$AA$3, N619=$AA$3), MAX($AJ$9:AJ618)+1))</f>
        <v/>
      </c>
      <c r="AL619" s="26" t="str">
        <f t="shared" si="127"/>
        <v/>
      </c>
      <c r="AM619" s="59" t="str">
        <f t="shared" si="128"/>
        <v/>
      </c>
      <c r="AO619" s="26" t="str">
        <f t="shared" si="129"/>
        <v/>
      </c>
      <c r="AP619" s="26" t="str">
        <f>IFERROR(RANK(AO619, $AO$10:$AO$2509, 0)+COUNTIF($AO$10:AO619, AO619)-1, "")</f>
        <v/>
      </c>
    </row>
    <row r="620" spans="1:42" x14ac:dyDescent="0.25">
      <c r="A620" s="12"/>
      <c r="B620" s="14"/>
      <c r="C620" s="15"/>
      <c r="D620" s="79"/>
      <c r="E620" s="16"/>
      <c r="F620" s="15"/>
      <c r="G620" s="15"/>
      <c r="H620" s="15"/>
      <c r="I620" s="15"/>
      <c r="J620" s="15"/>
      <c r="K620" s="17"/>
      <c r="L620" s="17"/>
      <c r="M620" s="17"/>
      <c r="N620" s="17"/>
      <c r="O620" s="17"/>
      <c r="P620" s="17"/>
      <c r="Q620" s="15"/>
      <c r="R620" s="18"/>
      <c r="S620" s="12"/>
      <c r="U620" s="31" t="str">
        <f t="shared" si="117"/>
        <v/>
      </c>
      <c r="V620" s="26" t="str">
        <f>IF(U620="", "", IF(COUNTIF($U$10:U619, U620)&gt;0, "", MAX($V$8:V619)+1))</f>
        <v/>
      </c>
      <c r="W620" s="26">
        <v>611</v>
      </c>
      <c r="X620" s="31" t="str">
        <f t="shared" si="118"/>
        <v/>
      </c>
      <c r="Y620" s="26" t="str">
        <f t="shared" si="119"/>
        <v/>
      </c>
      <c r="Z620" s="34" t="str">
        <f t="shared" si="120"/>
        <v/>
      </c>
      <c r="AA620" s="26" t="str">
        <f t="shared" si="121"/>
        <v/>
      </c>
      <c r="AC620" s="31" t="str">
        <f t="shared" si="122"/>
        <v/>
      </c>
      <c r="AE620" s="34" t="str">
        <f t="shared" si="123"/>
        <v/>
      </c>
      <c r="AF620" s="7" t="str">
        <f t="shared" si="124"/>
        <v/>
      </c>
      <c r="AG620" s="7" t="str">
        <f t="shared" si="125"/>
        <v/>
      </c>
      <c r="AH620" s="43" t="str">
        <f t="shared" si="126"/>
        <v/>
      </c>
      <c r="AJ620" s="26" t="str">
        <f>IF(B620="", "", IF(OR(M620=$AA$3, N620=$AA$3), MAX($AJ$9:AJ619)+1))</f>
        <v/>
      </c>
      <c r="AL620" s="26" t="str">
        <f t="shared" si="127"/>
        <v/>
      </c>
      <c r="AM620" s="59" t="str">
        <f t="shared" si="128"/>
        <v/>
      </c>
      <c r="AO620" s="26" t="str">
        <f t="shared" si="129"/>
        <v/>
      </c>
      <c r="AP620" s="26" t="str">
        <f>IFERROR(RANK(AO620, $AO$10:$AO$2509, 0)+COUNTIF($AO$10:AO620, AO620)-1, "")</f>
        <v/>
      </c>
    </row>
    <row r="621" spans="1:42" x14ac:dyDescent="0.25">
      <c r="A621" s="12"/>
      <c r="B621" s="14"/>
      <c r="C621" s="15"/>
      <c r="D621" s="79"/>
      <c r="E621" s="16"/>
      <c r="F621" s="15"/>
      <c r="G621" s="15"/>
      <c r="H621" s="15"/>
      <c r="I621" s="15"/>
      <c r="J621" s="15"/>
      <c r="K621" s="17"/>
      <c r="L621" s="17"/>
      <c r="M621" s="17"/>
      <c r="N621" s="17"/>
      <c r="O621" s="17"/>
      <c r="P621" s="17"/>
      <c r="Q621" s="15"/>
      <c r="R621" s="18"/>
      <c r="S621" s="12"/>
      <c r="U621" s="31" t="str">
        <f t="shared" si="117"/>
        <v/>
      </c>
      <c r="V621" s="26" t="str">
        <f>IF(U621="", "", IF(COUNTIF($U$10:U620, U621)&gt;0, "", MAX($V$8:V620)+1))</f>
        <v/>
      </c>
      <c r="W621" s="26">
        <v>612</v>
      </c>
      <c r="X621" s="31" t="str">
        <f t="shared" si="118"/>
        <v/>
      </c>
      <c r="Y621" s="26" t="str">
        <f t="shared" si="119"/>
        <v/>
      </c>
      <c r="Z621" s="34" t="str">
        <f t="shared" si="120"/>
        <v/>
      </c>
      <c r="AA621" s="26" t="str">
        <f t="shared" si="121"/>
        <v/>
      </c>
      <c r="AC621" s="31" t="str">
        <f t="shared" si="122"/>
        <v/>
      </c>
      <c r="AE621" s="34" t="str">
        <f t="shared" si="123"/>
        <v/>
      </c>
      <c r="AF621" s="7" t="str">
        <f t="shared" si="124"/>
        <v/>
      </c>
      <c r="AG621" s="7" t="str">
        <f t="shared" si="125"/>
        <v/>
      </c>
      <c r="AH621" s="43" t="str">
        <f t="shared" si="126"/>
        <v/>
      </c>
      <c r="AJ621" s="26" t="str">
        <f>IF(B621="", "", IF(OR(M621=$AA$3, N621=$AA$3), MAX($AJ$9:AJ620)+1))</f>
        <v/>
      </c>
      <c r="AL621" s="26" t="str">
        <f t="shared" si="127"/>
        <v/>
      </c>
      <c r="AM621" s="59" t="str">
        <f t="shared" si="128"/>
        <v/>
      </c>
      <c r="AO621" s="26" t="str">
        <f t="shared" si="129"/>
        <v/>
      </c>
      <c r="AP621" s="26" t="str">
        <f>IFERROR(RANK(AO621, $AO$10:$AO$2509, 0)+COUNTIF($AO$10:AO621, AO621)-1, "")</f>
        <v/>
      </c>
    </row>
    <row r="622" spans="1:42" x14ac:dyDescent="0.25">
      <c r="A622" s="12"/>
      <c r="B622" s="14"/>
      <c r="C622" s="15"/>
      <c r="D622" s="79"/>
      <c r="E622" s="16"/>
      <c r="F622" s="15"/>
      <c r="G622" s="15"/>
      <c r="H622" s="15"/>
      <c r="I622" s="15"/>
      <c r="J622" s="15"/>
      <c r="K622" s="17"/>
      <c r="L622" s="17"/>
      <c r="M622" s="17"/>
      <c r="N622" s="17"/>
      <c r="O622" s="17"/>
      <c r="P622" s="17"/>
      <c r="Q622" s="15"/>
      <c r="R622" s="18"/>
      <c r="S622" s="12"/>
      <c r="U622" s="31" t="str">
        <f t="shared" si="117"/>
        <v/>
      </c>
      <c r="V622" s="26" t="str">
        <f>IF(U622="", "", IF(COUNTIF($U$10:U621, U622)&gt;0, "", MAX($V$8:V621)+1))</f>
        <v/>
      </c>
      <c r="W622" s="26">
        <v>613</v>
      </c>
      <c r="X622" s="31" t="str">
        <f t="shared" si="118"/>
        <v/>
      </c>
      <c r="Y622" s="26" t="str">
        <f t="shared" si="119"/>
        <v/>
      </c>
      <c r="Z622" s="34" t="str">
        <f t="shared" si="120"/>
        <v/>
      </c>
      <c r="AA622" s="26" t="str">
        <f t="shared" si="121"/>
        <v/>
      </c>
      <c r="AC622" s="31" t="str">
        <f t="shared" si="122"/>
        <v/>
      </c>
      <c r="AE622" s="34" t="str">
        <f t="shared" si="123"/>
        <v/>
      </c>
      <c r="AF622" s="7" t="str">
        <f t="shared" si="124"/>
        <v/>
      </c>
      <c r="AG622" s="7" t="str">
        <f t="shared" si="125"/>
        <v/>
      </c>
      <c r="AH622" s="43" t="str">
        <f t="shared" si="126"/>
        <v/>
      </c>
      <c r="AJ622" s="26" t="str">
        <f>IF(B622="", "", IF(OR(M622=$AA$3, N622=$AA$3), MAX($AJ$9:AJ621)+1))</f>
        <v/>
      </c>
      <c r="AL622" s="26" t="str">
        <f t="shared" si="127"/>
        <v/>
      </c>
      <c r="AM622" s="59" t="str">
        <f t="shared" si="128"/>
        <v/>
      </c>
      <c r="AO622" s="26" t="str">
        <f t="shared" si="129"/>
        <v/>
      </c>
      <c r="AP622" s="26" t="str">
        <f>IFERROR(RANK(AO622, $AO$10:$AO$2509, 0)+COUNTIF($AO$10:AO622, AO622)-1, "")</f>
        <v/>
      </c>
    </row>
    <row r="623" spans="1:42" x14ac:dyDescent="0.25">
      <c r="A623" s="12"/>
      <c r="B623" s="14"/>
      <c r="C623" s="15"/>
      <c r="D623" s="79"/>
      <c r="E623" s="16"/>
      <c r="F623" s="15"/>
      <c r="G623" s="15"/>
      <c r="H623" s="15"/>
      <c r="I623" s="15"/>
      <c r="J623" s="15"/>
      <c r="K623" s="17"/>
      <c r="L623" s="17"/>
      <c r="M623" s="17"/>
      <c r="N623" s="17"/>
      <c r="O623" s="17"/>
      <c r="P623" s="17"/>
      <c r="Q623" s="15"/>
      <c r="R623" s="18"/>
      <c r="S623" s="12"/>
      <c r="U623" s="31" t="str">
        <f t="shared" si="117"/>
        <v/>
      </c>
      <c r="V623" s="26" t="str">
        <f>IF(U623="", "", IF(COUNTIF($U$10:U622, U623)&gt;0, "", MAX($V$8:V622)+1))</f>
        <v/>
      </c>
      <c r="W623" s="26">
        <v>614</v>
      </c>
      <c r="X623" s="31" t="str">
        <f t="shared" si="118"/>
        <v/>
      </c>
      <c r="Y623" s="26" t="str">
        <f t="shared" si="119"/>
        <v/>
      </c>
      <c r="Z623" s="34" t="str">
        <f t="shared" si="120"/>
        <v/>
      </c>
      <c r="AA623" s="26" t="str">
        <f t="shared" si="121"/>
        <v/>
      </c>
      <c r="AC623" s="31" t="str">
        <f t="shared" si="122"/>
        <v/>
      </c>
      <c r="AE623" s="34" t="str">
        <f t="shared" si="123"/>
        <v/>
      </c>
      <c r="AF623" s="7" t="str">
        <f t="shared" si="124"/>
        <v/>
      </c>
      <c r="AG623" s="7" t="str">
        <f t="shared" si="125"/>
        <v/>
      </c>
      <c r="AH623" s="43" t="str">
        <f t="shared" si="126"/>
        <v/>
      </c>
      <c r="AJ623" s="26" t="str">
        <f>IF(B623="", "", IF(OR(M623=$AA$3, N623=$AA$3), MAX($AJ$9:AJ622)+1))</f>
        <v/>
      </c>
      <c r="AL623" s="26" t="str">
        <f t="shared" si="127"/>
        <v/>
      </c>
      <c r="AM623" s="59" t="str">
        <f t="shared" si="128"/>
        <v/>
      </c>
      <c r="AO623" s="26" t="str">
        <f t="shared" si="129"/>
        <v/>
      </c>
      <c r="AP623" s="26" t="str">
        <f>IFERROR(RANK(AO623, $AO$10:$AO$2509, 0)+COUNTIF($AO$10:AO623, AO623)-1, "")</f>
        <v/>
      </c>
    </row>
    <row r="624" spans="1:42" x14ac:dyDescent="0.25">
      <c r="A624" s="12"/>
      <c r="B624" s="14"/>
      <c r="C624" s="15"/>
      <c r="D624" s="79"/>
      <c r="E624" s="16"/>
      <c r="F624" s="15"/>
      <c r="G624" s="15"/>
      <c r="H624" s="15"/>
      <c r="I624" s="15"/>
      <c r="J624" s="15"/>
      <c r="K624" s="17"/>
      <c r="L624" s="17"/>
      <c r="M624" s="17"/>
      <c r="N624" s="17"/>
      <c r="O624" s="17"/>
      <c r="P624" s="17"/>
      <c r="Q624" s="15"/>
      <c r="R624" s="18"/>
      <c r="S624" s="12"/>
      <c r="U624" s="31" t="str">
        <f t="shared" si="117"/>
        <v/>
      </c>
      <c r="V624" s="26" t="str">
        <f>IF(U624="", "", IF(COUNTIF($U$10:U623, U624)&gt;0, "", MAX($V$8:V623)+1))</f>
        <v/>
      </c>
      <c r="W624" s="26">
        <v>615</v>
      </c>
      <c r="X624" s="31" t="str">
        <f t="shared" si="118"/>
        <v/>
      </c>
      <c r="Y624" s="26" t="str">
        <f t="shared" si="119"/>
        <v/>
      </c>
      <c r="Z624" s="34" t="str">
        <f t="shared" si="120"/>
        <v/>
      </c>
      <c r="AA624" s="26" t="str">
        <f t="shared" si="121"/>
        <v/>
      </c>
      <c r="AC624" s="31" t="str">
        <f t="shared" si="122"/>
        <v/>
      </c>
      <c r="AE624" s="34" t="str">
        <f t="shared" si="123"/>
        <v/>
      </c>
      <c r="AF624" s="7" t="str">
        <f t="shared" si="124"/>
        <v/>
      </c>
      <c r="AG624" s="7" t="str">
        <f t="shared" si="125"/>
        <v/>
      </c>
      <c r="AH624" s="43" t="str">
        <f t="shared" si="126"/>
        <v/>
      </c>
      <c r="AJ624" s="26" t="str">
        <f>IF(B624="", "", IF(OR(M624=$AA$3, N624=$AA$3), MAX($AJ$9:AJ623)+1))</f>
        <v/>
      </c>
      <c r="AL624" s="26" t="str">
        <f t="shared" si="127"/>
        <v/>
      </c>
      <c r="AM624" s="59" t="str">
        <f t="shared" si="128"/>
        <v/>
      </c>
      <c r="AO624" s="26" t="str">
        <f t="shared" si="129"/>
        <v/>
      </c>
      <c r="AP624" s="26" t="str">
        <f>IFERROR(RANK(AO624, $AO$10:$AO$2509, 0)+COUNTIF($AO$10:AO624, AO624)-1, "")</f>
        <v/>
      </c>
    </row>
    <row r="625" spans="1:42" x14ac:dyDescent="0.25">
      <c r="A625" s="12"/>
      <c r="B625" s="14"/>
      <c r="C625" s="15"/>
      <c r="D625" s="79"/>
      <c r="E625" s="16"/>
      <c r="F625" s="15"/>
      <c r="G625" s="15"/>
      <c r="H625" s="15"/>
      <c r="I625" s="15"/>
      <c r="J625" s="15"/>
      <c r="K625" s="17"/>
      <c r="L625" s="17"/>
      <c r="M625" s="17"/>
      <c r="N625" s="17"/>
      <c r="O625" s="17"/>
      <c r="P625" s="17"/>
      <c r="Q625" s="15"/>
      <c r="R625" s="18"/>
      <c r="S625" s="12"/>
      <c r="U625" s="31" t="str">
        <f t="shared" si="117"/>
        <v/>
      </c>
      <c r="V625" s="26" t="str">
        <f>IF(U625="", "", IF(COUNTIF($U$10:U624, U625)&gt;0, "", MAX($V$8:V624)+1))</f>
        <v/>
      </c>
      <c r="W625" s="26">
        <v>616</v>
      </c>
      <c r="X625" s="31" t="str">
        <f t="shared" si="118"/>
        <v/>
      </c>
      <c r="Y625" s="26" t="str">
        <f t="shared" si="119"/>
        <v/>
      </c>
      <c r="Z625" s="34" t="str">
        <f t="shared" si="120"/>
        <v/>
      </c>
      <c r="AA625" s="26" t="str">
        <f t="shared" si="121"/>
        <v/>
      </c>
      <c r="AC625" s="31" t="str">
        <f t="shared" si="122"/>
        <v/>
      </c>
      <c r="AE625" s="34" t="str">
        <f t="shared" si="123"/>
        <v/>
      </c>
      <c r="AF625" s="7" t="str">
        <f t="shared" si="124"/>
        <v/>
      </c>
      <c r="AG625" s="7" t="str">
        <f t="shared" si="125"/>
        <v/>
      </c>
      <c r="AH625" s="43" t="str">
        <f t="shared" si="126"/>
        <v/>
      </c>
      <c r="AJ625" s="26" t="str">
        <f>IF(B625="", "", IF(OR(M625=$AA$3, N625=$AA$3), MAX($AJ$9:AJ624)+1))</f>
        <v/>
      </c>
      <c r="AL625" s="26" t="str">
        <f t="shared" si="127"/>
        <v/>
      </c>
      <c r="AM625" s="59" t="str">
        <f t="shared" si="128"/>
        <v/>
      </c>
      <c r="AO625" s="26" t="str">
        <f t="shared" si="129"/>
        <v/>
      </c>
      <c r="AP625" s="26" t="str">
        <f>IFERROR(RANK(AO625, $AO$10:$AO$2509, 0)+COUNTIF($AO$10:AO625, AO625)-1, "")</f>
        <v/>
      </c>
    </row>
    <row r="626" spans="1:42" x14ac:dyDescent="0.25">
      <c r="A626" s="12"/>
      <c r="B626" s="14"/>
      <c r="C626" s="15"/>
      <c r="D626" s="79"/>
      <c r="E626" s="16"/>
      <c r="F626" s="15"/>
      <c r="G626" s="15"/>
      <c r="H626" s="15"/>
      <c r="I626" s="15"/>
      <c r="J626" s="15"/>
      <c r="K626" s="17"/>
      <c r="L626" s="17"/>
      <c r="M626" s="17"/>
      <c r="N626" s="17"/>
      <c r="O626" s="17"/>
      <c r="P626" s="17"/>
      <c r="Q626" s="15"/>
      <c r="R626" s="18"/>
      <c r="S626" s="12"/>
      <c r="U626" s="31" t="str">
        <f t="shared" si="117"/>
        <v/>
      </c>
      <c r="V626" s="26" t="str">
        <f>IF(U626="", "", IF(COUNTIF($U$10:U625, U626)&gt;0, "", MAX($V$8:V625)+1))</f>
        <v/>
      </c>
      <c r="W626" s="26">
        <v>617</v>
      </c>
      <c r="X626" s="31" t="str">
        <f t="shared" si="118"/>
        <v/>
      </c>
      <c r="Y626" s="26" t="str">
        <f t="shared" si="119"/>
        <v/>
      </c>
      <c r="Z626" s="34" t="str">
        <f t="shared" si="120"/>
        <v/>
      </c>
      <c r="AA626" s="26" t="str">
        <f t="shared" si="121"/>
        <v/>
      </c>
      <c r="AC626" s="31" t="str">
        <f t="shared" si="122"/>
        <v/>
      </c>
      <c r="AE626" s="34" t="str">
        <f t="shared" si="123"/>
        <v/>
      </c>
      <c r="AF626" s="7" t="str">
        <f t="shared" si="124"/>
        <v/>
      </c>
      <c r="AG626" s="7" t="str">
        <f t="shared" si="125"/>
        <v/>
      </c>
      <c r="AH626" s="43" t="str">
        <f t="shared" si="126"/>
        <v/>
      </c>
      <c r="AJ626" s="26" t="str">
        <f>IF(B626="", "", IF(OR(M626=$AA$3, N626=$AA$3), MAX($AJ$9:AJ625)+1))</f>
        <v/>
      </c>
      <c r="AL626" s="26" t="str">
        <f t="shared" si="127"/>
        <v/>
      </c>
      <c r="AM626" s="59" t="str">
        <f t="shared" si="128"/>
        <v/>
      </c>
      <c r="AO626" s="26" t="str">
        <f t="shared" si="129"/>
        <v/>
      </c>
      <c r="AP626" s="26" t="str">
        <f>IFERROR(RANK(AO626, $AO$10:$AO$2509, 0)+COUNTIF($AO$10:AO626, AO626)-1, "")</f>
        <v/>
      </c>
    </row>
    <row r="627" spans="1:42" x14ac:dyDescent="0.25">
      <c r="A627" s="12"/>
      <c r="B627" s="14"/>
      <c r="C627" s="15"/>
      <c r="D627" s="79"/>
      <c r="E627" s="16"/>
      <c r="F627" s="15"/>
      <c r="G627" s="15"/>
      <c r="H627" s="15"/>
      <c r="I627" s="15"/>
      <c r="J627" s="15"/>
      <c r="K627" s="17"/>
      <c r="L627" s="17"/>
      <c r="M627" s="17"/>
      <c r="N627" s="17"/>
      <c r="O627" s="17"/>
      <c r="P627" s="17"/>
      <c r="Q627" s="15"/>
      <c r="R627" s="18"/>
      <c r="S627" s="12"/>
      <c r="U627" s="31" t="str">
        <f t="shared" si="117"/>
        <v/>
      </c>
      <c r="V627" s="26" t="str">
        <f>IF(U627="", "", IF(COUNTIF($U$10:U626, U627)&gt;0, "", MAX($V$8:V626)+1))</f>
        <v/>
      </c>
      <c r="W627" s="26">
        <v>618</v>
      </c>
      <c r="X627" s="31" t="str">
        <f t="shared" si="118"/>
        <v/>
      </c>
      <c r="Y627" s="26" t="str">
        <f t="shared" si="119"/>
        <v/>
      </c>
      <c r="Z627" s="34" t="str">
        <f t="shared" si="120"/>
        <v/>
      </c>
      <c r="AA627" s="26" t="str">
        <f t="shared" si="121"/>
        <v/>
      </c>
      <c r="AC627" s="31" t="str">
        <f t="shared" si="122"/>
        <v/>
      </c>
      <c r="AE627" s="34" t="str">
        <f t="shared" si="123"/>
        <v/>
      </c>
      <c r="AF627" s="7" t="str">
        <f t="shared" si="124"/>
        <v/>
      </c>
      <c r="AG627" s="7" t="str">
        <f t="shared" si="125"/>
        <v/>
      </c>
      <c r="AH627" s="43" t="str">
        <f t="shared" si="126"/>
        <v/>
      </c>
      <c r="AJ627" s="26" t="str">
        <f>IF(B627="", "", IF(OR(M627=$AA$3, N627=$AA$3), MAX($AJ$9:AJ626)+1))</f>
        <v/>
      </c>
      <c r="AL627" s="26" t="str">
        <f t="shared" si="127"/>
        <v/>
      </c>
      <c r="AM627" s="59" t="str">
        <f t="shared" si="128"/>
        <v/>
      </c>
      <c r="AO627" s="26" t="str">
        <f t="shared" si="129"/>
        <v/>
      </c>
      <c r="AP627" s="26" t="str">
        <f>IFERROR(RANK(AO627, $AO$10:$AO$2509, 0)+COUNTIF($AO$10:AO627, AO627)-1, "")</f>
        <v/>
      </c>
    </row>
    <row r="628" spans="1:42" x14ac:dyDescent="0.25">
      <c r="A628" s="12"/>
      <c r="B628" s="14"/>
      <c r="C628" s="15"/>
      <c r="D628" s="79"/>
      <c r="E628" s="16"/>
      <c r="F628" s="15"/>
      <c r="G628" s="15"/>
      <c r="H628" s="15"/>
      <c r="I628" s="15"/>
      <c r="J628" s="15"/>
      <c r="K628" s="17"/>
      <c r="L628" s="17"/>
      <c r="M628" s="17"/>
      <c r="N628" s="17"/>
      <c r="O628" s="17"/>
      <c r="P628" s="17"/>
      <c r="Q628" s="15"/>
      <c r="R628" s="18"/>
      <c r="S628" s="12"/>
      <c r="U628" s="31" t="str">
        <f t="shared" si="117"/>
        <v/>
      </c>
      <c r="V628" s="26" t="str">
        <f>IF(U628="", "", IF(COUNTIF($U$10:U627, U628)&gt;0, "", MAX($V$8:V627)+1))</f>
        <v/>
      </c>
      <c r="W628" s="26">
        <v>619</v>
      </c>
      <c r="X628" s="31" t="str">
        <f t="shared" si="118"/>
        <v/>
      </c>
      <c r="Y628" s="26" t="str">
        <f t="shared" si="119"/>
        <v/>
      </c>
      <c r="Z628" s="34" t="str">
        <f t="shared" si="120"/>
        <v/>
      </c>
      <c r="AA628" s="26" t="str">
        <f t="shared" si="121"/>
        <v/>
      </c>
      <c r="AC628" s="31" t="str">
        <f t="shared" si="122"/>
        <v/>
      </c>
      <c r="AE628" s="34" t="str">
        <f t="shared" si="123"/>
        <v/>
      </c>
      <c r="AF628" s="7" t="str">
        <f t="shared" si="124"/>
        <v/>
      </c>
      <c r="AG628" s="7" t="str">
        <f t="shared" si="125"/>
        <v/>
      </c>
      <c r="AH628" s="43" t="str">
        <f t="shared" si="126"/>
        <v/>
      </c>
      <c r="AJ628" s="26" t="str">
        <f>IF(B628="", "", IF(OR(M628=$AA$3, N628=$AA$3), MAX($AJ$9:AJ627)+1))</f>
        <v/>
      </c>
      <c r="AL628" s="26" t="str">
        <f t="shared" si="127"/>
        <v/>
      </c>
      <c r="AM628" s="59" t="str">
        <f t="shared" si="128"/>
        <v/>
      </c>
      <c r="AO628" s="26" t="str">
        <f t="shared" si="129"/>
        <v/>
      </c>
      <c r="AP628" s="26" t="str">
        <f>IFERROR(RANK(AO628, $AO$10:$AO$2509, 0)+COUNTIF($AO$10:AO628, AO628)-1, "")</f>
        <v/>
      </c>
    </row>
    <row r="629" spans="1:42" x14ac:dyDescent="0.25">
      <c r="A629" s="12"/>
      <c r="B629" s="14"/>
      <c r="C629" s="15"/>
      <c r="D629" s="79"/>
      <c r="E629" s="16"/>
      <c r="F629" s="15"/>
      <c r="G629" s="15"/>
      <c r="H629" s="15"/>
      <c r="I629" s="15"/>
      <c r="J629" s="15"/>
      <c r="K629" s="17"/>
      <c r="L629" s="17"/>
      <c r="M629" s="17"/>
      <c r="N629" s="17"/>
      <c r="O629" s="17"/>
      <c r="P629" s="17"/>
      <c r="Q629" s="15"/>
      <c r="R629" s="18"/>
      <c r="S629" s="12"/>
      <c r="U629" s="31" t="str">
        <f t="shared" si="117"/>
        <v/>
      </c>
      <c r="V629" s="26" t="str">
        <f>IF(U629="", "", IF(COUNTIF($U$10:U628, U629)&gt;0, "", MAX($V$8:V628)+1))</f>
        <v/>
      </c>
      <c r="W629" s="26">
        <v>620</v>
      </c>
      <c r="X629" s="31" t="str">
        <f t="shared" si="118"/>
        <v/>
      </c>
      <c r="Y629" s="26" t="str">
        <f t="shared" si="119"/>
        <v/>
      </c>
      <c r="Z629" s="34" t="str">
        <f t="shared" si="120"/>
        <v/>
      </c>
      <c r="AA629" s="26" t="str">
        <f t="shared" si="121"/>
        <v/>
      </c>
      <c r="AC629" s="31" t="str">
        <f t="shared" si="122"/>
        <v/>
      </c>
      <c r="AE629" s="34" t="str">
        <f t="shared" si="123"/>
        <v/>
      </c>
      <c r="AF629" s="7" t="str">
        <f t="shared" si="124"/>
        <v/>
      </c>
      <c r="AG629" s="7" t="str">
        <f t="shared" si="125"/>
        <v/>
      </c>
      <c r="AH629" s="43" t="str">
        <f t="shared" si="126"/>
        <v/>
      </c>
      <c r="AJ629" s="26" t="str">
        <f>IF(B629="", "", IF(OR(M629=$AA$3, N629=$AA$3), MAX($AJ$9:AJ628)+1))</f>
        <v/>
      </c>
      <c r="AL629" s="26" t="str">
        <f t="shared" si="127"/>
        <v/>
      </c>
      <c r="AM629" s="59" t="str">
        <f t="shared" si="128"/>
        <v/>
      </c>
      <c r="AO629" s="26" t="str">
        <f t="shared" si="129"/>
        <v/>
      </c>
      <c r="AP629" s="26" t="str">
        <f>IFERROR(RANK(AO629, $AO$10:$AO$2509, 0)+COUNTIF($AO$10:AO629, AO629)-1, "")</f>
        <v/>
      </c>
    </row>
    <row r="630" spans="1:42" x14ac:dyDescent="0.25">
      <c r="A630" s="12"/>
      <c r="B630" s="14"/>
      <c r="C630" s="15"/>
      <c r="D630" s="79"/>
      <c r="E630" s="16"/>
      <c r="F630" s="15"/>
      <c r="G630" s="15"/>
      <c r="H630" s="15"/>
      <c r="I630" s="15"/>
      <c r="J630" s="15"/>
      <c r="K630" s="17"/>
      <c r="L630" s="17"/>
      <c r="M630" s="17"/>
      <c r="N630" s="17"/>
      <c r="O630" s="17"/>
      <c r="P630" s="17"/>
      <c r="Q630" s="15"/>
      <c r="R630" s="18"/>
      <c r="S630" s="12"/>
      <c r="U630" s="31" t="str">
        <f t="shared" si="117"/>
        <v/>
      </c>
      <c r="V630" s="26" t="str">
        <f>IF(U630="", "", IF(COUNTIF($U$10:U629, U630)&gt;0, "", MAX($V$8:V629)+1))</f>
        <v/>
      </c>
      <c r="W630" s="26">
        <v>621</v>
      </c>
      <c r="X630" s="31" t="str">
        <f t="shared" si="118"/>
        <v/>
      </c>
      <c r="Y630" s="26" t="str">
        <f t="shared" si="119"/>
        <v/>
      </c>
      <c r="Z630" s="34" t="str">
        <f t="shared" si="120"/>
        <v/>
      </c>
      <c r="AA630" s="26" t="str">
        <f t="shared" si="121"/>
        <v/>
      </c>
      <c r="AC630" s="31" t="str">
        <f t="shared" si="122"/>
        <v/>
      </c>
      <c r="AE630" s="34" t="str">
        <f t="shared" si="123"/>
        <v/>
      </c>
      <c r="AF630" s="7" t="str">
        <f t="shared" si="124"/>
        <v/>
      </c>
      <c r="AG630" s="7" t="str">
        <f t="shared" si="125"/>
        <v/>
      </c>
      <c r="AH630" s="43" t="str">
        <f t="shared" si="126"/>
        <v/>
      </c>
      <c r="AJ630" s="26" t="str">
        <f>IF(B630="", "", IF(OR(M630=$AA$3, N630=$AA$3), MAX($AJ$9:AJ629)+1))</f>
        <v/>
      </c>
      <c r="AL630" s="26" t="str">
        <f t="shared" si="127"/>
        <v/>
      </c>
      <c r="AM630" s="59" t="str">
        <f t="shared" si="128"/>
        <v/>
      </c>
      <c r="AO630" s="26" t="str">
        <f t="shared" si="129"/>
        <v/>
      </c>
      <c r="AP630" s="26" t="str">
        <f>IFERROR(RANK(AO630, $AO$10:$AO$2509, 0)+COUNTIF($AO$10:AO630, AO630)-1, "")</f>
        <v/>
      </c>
    </row>
    <row r="631" spans="1:42" x14ac:dyDescent="0.25">
      <c r="A631" s="12"/>
      <c r="B631" s="14"/>
      <c r="C631" s="15"/>
      <c r="D631" s="79"/>
      <c r="E631" s="16"/>
      <c r="F631" s="15"/>
      <c r="G631" s="15"/>
      <c r="H631" s="15"/>
      <c r="I631" s="15"/>
      <c r="J631" s="15"/>
      <c r="K631" s="17"/>
      <c r="L631" s="17"/>
      <c r="M631" s="17"/>
      <c r="N631" s="17"/>
      <c r="O631" s="17"/>
      <c r="P631" s="17"/>
      <c r="Q631" s="15"/>
      <c r="R631" s="18"/>
      <c r="S631" s="12"/>
      <c r="U631" s="31" t="str">
        <f t="shared" si="117"/>
        <v/>
      </c>
      <c r="V631" s="26" t="str">
        <f>IF(U631="", "", IF(COUNTIF($U$10:U630, U631)&gt;0, "", MAX($V$8:V630)+1))</f>
        <v/>
      </c>
      <c r="W631" s="26">
        <v>622</v>
      </c>
      <c r="X631" s="31" t="str">
        <f t="shared" si="118"/>
        <v/>
      </c>
      <c r="Y631" s="26" t="str">
        <f t="shared" si="119"/>
        <v/>
      </c>
      <c r="Z631" s="34" t="str">
        <f t="shared" si="120"/>
        <v/>
      </c>
      <c r="AA631" s="26" t="str">
        <f t="shared" si="121"/>
        <v/>
      </c>
      <c r="AC631" s="31" t="str">
        <f t="shared" si="122"/>
        <v/>
      </c>
      <c r="AE631" s="34" t="str">
        <f t="shared" si="123"/>
        <v/>
      </c>
      <c r="AF631" s="7" t="str">
        <f t="shared" si="124"/>
        <v/>
      </c>
      <c r="AG631" s="7" t="str">
        <f t="shared" si="125"/>
        <v/>
      </c>
      <c r="AH631" s="43" t="str">
        <f t="shared" si="126"/>
        <v/>
      </c>
      <c r="AJ631" s="26" t="str">
        <f>IF(B631="", "", IF(OR(M631=$AA$3, N631=$AA$3), MAX($AJ$9:AJ630)+1))</f>
        <v/>
      </c>
      <c r="AL631" s="26" t="str">
        <f t="shared" si="127"/>
        <v/>
      </c>
      <c r="AM631" s="59" t="str">
        <f t="shared" si="128"/>
        <v/>
      </c>
      <c r="AO631" s="26" t="str">
        <f t="shared" si="129"/>
        <v/>
      </c>
      <c r="AP631" s="26" t="str">
        <f>IFERROR(RANK(AO631, $AO$10:$AO$2509, 0)+COUNTIF($AO$10:AO631, AO631)-1, "")</f>
        <v/>
      </c>
    </row>
    <row r="632" spans="1:42" x14ac:dyDescent="0.25">
      <c r="A632" s="12"/>
      <c r="B632" s="14"/>
      <c r="C632" s="15"/>
      <c r="D632" s="79"/>
      <c r="E632" s="16"/>
      <c r="F632" s="15"/>
      <c r="G632" s="15"/>
      <c r="H632" s="15"/>
      <c r="I632" s="15"/>
      <c r="J632" s="15"/>
      <c r="K632" s="17"/>
      <c r="L632" s="17"/>
      <c r="M632" s="17"/>
      <c r="N632" s="17"/>
      <c r="O632" s="17"/>
      <c r="P632" s="17"/>
      <c r="Q632" s="15"/>
      <c r="R632" s="18"/>
      <c r="S632" s="12"/>
      <c r="U632" s="31" t="str">
        <f t="shared" si="117"/>
        <v/>
      </c>
      <c r="V632" s="26" t="str">
        <f>IF(U632="", "", IF(COUNTIF($U$10:U631, U632)&gt;0, "", MAX($V$8:V631)+1))</f>
        <v/>
      </c>
      <c r="W632" s="26">
        <v>623</v>
      </c>
      <c r="X632" s="31" t="str">
        <f t="shared" si="118"/>
        <v/>
      </c>
      <c r="Y632" s="26" t="str">
        <f t="shared" si="119"/>
        <v/>
      </c>
      <c r="Z632" s="34" t="str">
        <f t="shared" si="120"/>
        <v/>
      </c>
      <c r="AA632" s="26" t="str">
        <f t="shared" si="121"/>
        <v/>
      </c>
      <c r="AC632" s="31" t="str">
        <f t="shared" si="122"/>
        <v/>
      </c>
      <c r="AE632" s="34" t="str">
        <f t="shared" si="123"/>
        <v/>
      </c>
      <c r="AF632" s="7" t="str">
        <f t="shared" si="124"/>
        <v/>
      </c>
      <c r="AG632" s="7" t="str">
        <f t="shared" si="125"/>
        <v/>
      </c>
      <c r="AH632" s="43" t="str">
        <f t="shared" si="126"/>
        <v/>
      </c>
      <c r="AJ632" s="26" t="str">
        <f>IF(B632="", "", IF(OR(M632=$AA$3, N632=$AA$3), MAX($AJ$9:AJ631)+1))</f>
        <v/>
      </c>
      <c r="AL632" s="26" t="str">
        <f t="shared" si="127"/>
        <v/>
      </c>
      <c r="AM632" s="59" t="str">
        <f t="shared" si="128"/>
        <v/>
      </c>
      <c r="AO632" s="26" t="str">
        <f t="shared" si="129"/>
        <v/>
      </c>
      <c r="AP632" s="26" t="str">
        <f>IFERROR(RANK(AO632, $AO$10:$AO$2509, 0)+COUNTIF($AO$10:AO632, AO632)-1, "")</f>
        <v/>
      </c>
    </row>
    <row r="633" spans="1:42" x14ac:dyDescent="0.25">
      <c r="A633" s="12"/>
      <c r="B633" s="14"/>
      <c r="C633" s="15"/>
      <c r="D633" s="79"/>
      <c r="E633" s="16"/>
      <c r="F633" s="15"/>
      <c r="G633" s="15"/>
      <c r="H633" s="15"/>
      <c r="I633" s="15"/>
      <c r="J633" s="15"/>
      <c r="K633" s="17"/>
      <c r="L633" s="17"/>
      <c r="M633" s="17"/>
      <c r="N633" s="17"/>
      <c r="O633" s="17"/>
      <c r="P633" s="17"/>
      <c r="Q633" s="15"/>
      <c r="R633" s="18"/>
      <c r="S633" s="12"/>
      <c r="U633" s="31" t="str">
        <f t="shared" si="117"/>
        <v/>
      </c>
      <c r="V633" s="26" t="str">
        <f>IF(U633="", "", IF(COUNTIF($U$10:U632, U633)&gt;0, "", MAX($V$8:V632)+1))</f>
        <v/>
      </c>
      <c r="W633" s="26">
        <v>624</v>
      </c>
      <c r="X633" s="31" t="str">
        <f t="shared" si="118"/>
        <v/>
      </c>
      <c r="Y633" s="26" t="str">
        <f t="shared" si="119"/>
        <v/>
      </c>
      <c r="Z633" s="34" t="str">
        <f t="shared" si="120"/>
        <v/>
      </c>
      <c r="AA633" s="26" t="str">
        <f t="shared" si="121"/>
        <v/>
      </c>
      <c r="AC633" s="31" t="str">
        <f t="shared" si="122"/>
        <v/>
      </c>
      <c r="AE633" s="34" t="str">
        <f t="shared" si="123"/>
        <v/>
      </c>
      <c r="AF633" s="7" t="str">
        <f t="shared" si="124"/>
        <v/>
      </c>
      <c r="AG633" s="7" t="str">
        <f t="shared" si="125"/>
        <v/>
      </c>
      <c r="AH633" s="43" t="str">
        <f t="shared" si="126"/>
        <v/>
      </c>
      <c r="AJ633" s="26" t="str">
        <f>IF(B633="", "", IF(OR(M633=$AA$3, N633=$AA$3), MAX($AJ$9:AJ632)+1))</f>
        <v/>
      </c>
      <c r="AL633" s="26" t="str">
        <f t="shared" si="127"/>
        <v/>
      </c>
      <c r="AM633" s="59" t="str">
        <f t="shared" si="128"/>
        <v/>
      </c>
      <c r="AO633" s="26" t="str">
        <f t="shared" si="129"/>
        <v/>
      </c>
      <c r="AP633" s="26" t="str">
        <f>IFERROR(RANK(AO633, $AO$10:$AO$2509, 0)+COUNTIF($AO$10:AO633, AO633)-1, "")</f>
        <v/>
      </c>
    </row>
    <row r="634" spans="1:42" x14ac:dyDescent="0.25">
      <c r="A634" s="12"/>
      <c r="B634" s="14"/>
      <c r="C634" s="15"/>
      <c r="D634" s="79"/>
      <c r="E634" s="16"/>
      <c r="F634" s="15"/>
      <c r="G634" s="15"/>
      <c r="H634" s="15"/>
      <c r="I634" s="15"/>
      <c r="J634" s="15"/>
      <c r="K634" s="17"/>
      <c r="L634" s="17"/>
      <c r="M634" s="17"/>
      <c r="N634" s="17"/>
      <c r="O634" s="17"/>
      <c r="P634" s="17"/>
      <c r="Q634" s="15"/>
      <c r="R634" s="18"/>
      <c r="S634" s="12"/>
      <c r="U634" s="31" t="str">
        <f t="shared" si="117"/>
        <v/>
      </c>
      <c r="V634" s="26" t="str">
        <f>IF(U634="", "", IF(COUNTIF($U$10:U633, U634)&gt;0, "", MAX($V$8:V633)+1))</f>
        <v/>
      </c>
      <c r="W634" s="26">
        <v>625</v>
      </c>
      <c r="X634" s="31" t="str">
        <f t="shared" si="118"/>
        <v/>
      </c>
      <c r="Y634" s="26" t="str">
        <f t="shared" si="119"/>
        <v/>
      </c>
      <c r="Z634" s="34" t="str">
        <f t="shared" si="120"/>
        <v/>
      </c>
      <c r="AA634" s="26" t="str">
        <f t="shared" si="121"/>
        <v/>
      </c>
      <c r="AC634" s="31" t="str">
        <f t="shared" si="122"/>
        <v/>
      </c>
      <c r="AE634" s="34" t="str">
        <f t="shared" si="123"/>
        <v/>
      </c>
      <c r="AF634" s="7" t="str">
        <f t="shared" si="124"/>
        <v/>
      </c>
      <c r="AG634" s="7" t="str">
        <f t="shared" si="125"/>
        <v/>
      </c>
      <c r="AH634" s="43" t="str">
        <f t="shared" si="126"/>
        <v/>
      </c>
      <c r="AJ634" s="26" t="str">
        <f>IF(B634="", "", IF(OR(M634=$AA$3, N634=$AA$3), MAX($AJ$9:AJ633)+1))</f>
        <v/>
      </c>
      <c r="AL634" s="26" t="str">
        <f t="shared" si="127"/>
        <v/>
      </c>
      <c r="AM634" s="59" t="str">
        <f t="shared" si="128"/>
        <v/>
      </c>
      <c r="AO634" s="26" t="str">
        <f t="shared" si="129"/>
        <v/>
      </c>
      <c r="AP634" s="26" t="str">
        <f>IFERROR(RANK(AO634, $AO$10:$AO$2509, 0)+COUNTIF($AO$10:AO634, AO634)-1, "")</f>
        <v/>
      </c>
    </row>
    <row r="635" spans="1:42" x14ac:dyDescent="0.25">
      <c r="A635" s="12"/>
      <c r="B635" s="14"/>
      <c r="C635" s="15"/>
      <c r="D635" s="79"/>
      <c r="E635" s="16"/>
      <c r="F635" s="15"/>
      <c r="G635" s="15"/>
      <c r="H635" s="15"/>
      <c r="I635" s="15"/>
      <c r="J635" s="15"/>
      <c r="K635" s="17"/>
      <c r="L635" s="17"/>
      <c r="M635" s="17"/>
      <c r="N635" s="17"/>
      <c r="O635" s="17"/>
      <c r="P635" s="17"/>
      <c r="Q635" s="15"/>
      <c r="R635" s="18"/>
      <c r="S635" s="12"/>
      <c r="U635" s="31" t="str">
        <f t="shared" si="117"/>
        <v/>
      </c>
      <c r="V635" s="26" t="str">
        <f>IF(U635="", "", IF(COUNTIF($U$10:U634, U635)&gt;0, "", MAX($V$8:V634)+1))</f>
        <v/>
      </c>
      <c r="W635" s="26">
        <v>626</v>
      </c>
      <c r="X635" s="31" t="str">
        <f t="shared" si="118"/>
        <v/>
      </c>
      <c r="Y635" s="26" t="str">
        <f t="shared" si="119"/>
        <v/>
      </c>
      <c r="Z635" s="34" t="str">
        <f t="shared" si="120"/>
        <v/>
      </c>
      <c r="AA635" s="26" t="str">
        <f t="shared" si="121"/>
        <v/>
      </c>
      <c r="AC635" s="31" t="str">
        <f t="shared" si="122"/>
        <v/>
      </c>
      <c r="AE635" s="34" t="str">
        <f t="shared" si="123"/>
        <v/>
      </c>
      <c r="AF635" s="7" t="str">
        <f t="shared" si="124"/>
        <v/>
      </c>
      <c r="AG635" s="7" t="str">
        <f t="shared" si="125"/>
        <v/>
      </c>
      <c r="AH635" s="43" t="str">
        <f t="shared" si="126"/>
        <v/>
      </c>
      <c r="AJ635" s="26" t="str">
        <f>IF(B635="", "", IF(OR(M635=$AA$3, N635=$AA$3), MAX($AJ$9:AJ634)+1))</f>
        <v/>
      </c>
      <c r="AL635" s="26" t="str">
        <f t="shared" si="127"/>
        <v/>
      </c>
      <c r="AM635" s="59" t="str">
        <f t="shared" si="128"/>
        <v/>
      </c>
      <c r="AO635" s="26" t="str">
        <f t="shared" si="129"/>
        <v/>
      </c>
      <c r="AP635" s="26" t="str">
        <f>IFERROR(RANK(AO635, $AO$10:$AO$2509, 0)+COUNTIF($AO$10:AO635, AO635)-1, "")</f>
        <v/>
      </c>
    </row>
    <row r="636" spans="1:42" x14ac:dyDescent="0.25">
      <c r="A636" s="12"/>
      <c r="B636" s="14"/>
      <c r="C636" s="15"/>
      <c r="D636" s="79"/>
      <c r="E636" s="16"/>
      <c r="F636" s="15"/>
      <c r="G636" s="15"/>
      <c r="H636" s="15"/>
      <c r="I636" s="15"/>
      <c r="J636" s="15"/>
      <c r="K636" s="17"/>
      <c r="L636" s="17"/>
      <c r="M636" s="17"/>
      <c r="N636" s="17"/>
      <c r="O636" s="17"/>
      <c r="P636" s="17"/>
      <c r="Q636" s="15"/>
      <c r="R636" s="18"/>
      <c r="S636" s="12"/>
      <c r="U636" s="31" t="str">
        <f t="shared" si="117"/>
        <v/>
      </c>
      <c r="V636" s="26" t="str">
        <f>IF(U636="", "", IF(COUNTIF($U$10:U635, U636)&gt;0, "", MAX($V$8:V635)+1))</f>
        <v/>
      </c>
      <c r="W636" s="26">
        <v>627</v>
      </c>
      <c r="X636" s="31" t="str">
        <f t="shared" si="118"/>
        <v/>
      </c>
      <c r="Y636" s="26" t="str">
        <f t="shared" si="119"/>
        <v/>
      </c>
      <c r="Z636" s="34" t="str">
        <f t="shared" si="120"/>
        <v/>
      </c>
      <c r="AA636" s="26" t="str">
        <f t="shared" si="121"/>
        <v/>
      </c>
      <c r="AC636" s="31" t="str">
        <f t="shared" si="122"/>
        <v/>
      </c>
      <c r="AE636" s="34" t="str">
        <f t="shared" si="123"/>
        <v/>
      </c>
      <c r="AF636" s="7" t="str">
        <f t="shared" si="124"/>
        <v/>
      </c>
      <c r="AG636" s="7" t="str">
        <f t="shared" si="125"/>
        <v/>
      </c>
      <c r="AH636" s="43" t="str">
        <f t="shared" si="126"/>
        <v/>
      </c>
      <c r="AJ636" s="26" t="str">
        <f>IF(B636="", "", IF(OR(M636=$AA$3, N636=$AA$3), MAX($AJ$9:AJ635)+1))</f>
        <v/>
      </c>
      <c r="AL636" s="26" t="str">
        <f t="shared" si="127"/>
        <v/>
      </c>
      <c r="AM636" s="59" t="str">
        <f t="shared" si="128"/>
        <v/>
      </c>
      <c r="AO636" s="26" t="str">
        <f t="shared" si="129"/>
        <v/>
      </c>
      <c r="AP636" s="26" t="str">
        <f>IFERROR(RANK(AO636, $AO$10:$AO$2509, 0)+COUNTIF($AO$10:AO636, AO636)-1, "")</f>
        <v/>
      </c>
    </row>
    <row r="637" spans="1:42" x14ac:dyDescent="0.25">
      <c r="A637" s="12"/>
      <c r="B637" s="14"/>
      <c r="C637" s="15"/>
      <c r="D637" s="79"/>
      <c r="E637" s="16"/>
      <c r="F637" s="15"/>
      <c r="G637" s="15"/>
      <c r="H637" s="15"/>
      <c r="I637" s="15"/>
      <c r="J637" s="15"/>
      <c r="K637" s="17"/>
      <c r="L637" s="17"/>
      <c r="M637" s="17"/>
      <c r="N637" s="17"/>
      <c r="O637" s="17"/>
      <c r="P637" s="17"/>
      <c r="Q637" s="15"/>
      <c r="R637" s="18"/>
      <c r="S637" s="12"/>
      <c r="U637" s="31" t="str">
        <f t="shared" si="117"/>
        <v/>
      </c>
      <c r="V637" s="26" t="str">
        <f>IF(U637="", "", IF(COUNTIF($U$10:U636, U637)&gt;0, "", MAX($V$8:V636)+1))</f>
        <v/>
      </c>
      <c r="W637" s="26">
        <v>628</v>
      </c>
      <c r="X637" s="31" t="str">
        <f t="shared" si="118"/>
        <v/>
      </c>
      <c r="Y637" s="26" t="str">
        <f t="shared" si="119"/>
        <v/>
      </c>
      <c r="Z637" s="34" t="str">
        <f t="shared" si="120"/>
        <v/>
      </c>
      <c r="AA637" s="26" t="str">
        <f t="shared" si="121"/>
        <v/>
      </c>
      <c r="AC637" s="31" t="str">
        <f t="shared" si="122"/>
        <v/>
      </c>
      <c r="AE637" s="34" t="str">
        <f t="shared" si="123"/>
        <v/>
      </c>
      <c r="AF637" s="7" t="str">
        <f t="shared" si="124"/>
        <v/>
      </c>
      <c r="AG637" s="7" t="str">
        <f t="shared" si="125"/>
        <v/>
      </c>
      <c r="AH637" s="43" t="str">
        <f t="shared" si="126"/>
        <v/>
      </c>
      <c r="AJ637" s="26" t="str">
        <f>IF(B637="", "", IF(OR(M637=$AA$3, N637=$AA$3), MAX($AJ$9:AJ636)+1))</f>
        <v/>
      </c>
      <c r="AL637" s="26" t="str">
        <f t="shared" si="127"/>
        <v/>
      </c>
      <c r="AM637" s="59" t="str">
        <f t="shared" si="128"/>
        <v/>
      </c>
      <c r="AO637" s="26" t="str">
        <f t="shared" si="129"/>
        <v/>
      </c>
      <c r="AP637" s="26" t="str">
        <f>IFERROR(RANK(AO637, $AO$10:$AO$2509, 0)+COUNTIF($AO$10:AO637, AO637)-1, "")</f>
        <v/>
      </c>
    </row>
    <row r="638" spans="1:42" x14ac:dyDescent="0.25">
      <c r="A638" s="12"/>
      <c r="B638" s="14"/>
      <c r="C638" s="15"/>
      <c r="D638" s="79"/>
      <c r="E638" s="16"/>
      <c r="F638" s="15"/>
      <c r="G638" s="15"/>
      <c r="H638" s="15"/>
      <c r="I638" s="15"/>
      <c r="J638" s="15"/>
      <c r="K638" s="17"/>
      <c r="L638" s="17"/>
      <c r="M638" s="17"/>
      <c r="N638" s="17"/>
      <c r="O638" s="17"/>
      <c r="P638" s="17"/>
      <c r="Q638" s="15"/>
      <c r="R638" s="18"/>
      <c r="S638" s="12"/>
      <c r="U638" s="31" t="str">
        <f t="shared" si="117"/>
        <v/>
      </c>
      <c r="V638" s="26" t="str">
        <f>IF(U638="", "", IF(COUNTIF($U$10:U637, U638)&gt;0, "", MAX($V$8:V637)+1))</f>
        <v/>
      </c>
      <c r="W638" s="26">
        <v>629</v>
      </c>
      <c r="X638" s="31" t="str">
        <f t="shared" si="118"/>
        <v/>
      </c>
      <c r="Y638" s="26" t="str">
        <f t="shared" si="119"/>
        <v/>
      </c>
      <c r="Z638" s="34" t="str">
        <f t="shared" si="120"/>
        <v/>
      </c>
      <c r="AA638" s="26" t="str">
        <f t="shared" si="121"/>
        <v/>
      </c>
      <c r="AC638" s="31" t="str">
        <f t="shared" si="122"/>
        <v/>
      </c>
      <c r="AE638" s="34" t="str">
        <f t="shared" si="123"/>
        <v/>
      </c>
      <c r="AF638" s="7" t="str">
        <f t="shared" si="124"/>
        <v/>
      </c>
      <c r="AG638" s="7" t="str">
        <f t="shared" si="125"/>
        <v/>
      </c>
      <c r="AH638" s="43" t="str">
        <f t="shared" si="126"/>
        <v/>
      </c>
      <c r="AJ638" s="26" t="str">
        <f>IF(B638="", "", IF(OR(M638=$AA$3, N638=$AA$3), MAX($AJ$9:AJ637)+1))</f>
        <v/>
      </c>
      <c r="AL638" s="26" t="str">
        <f t="shared" si="127"/>
        <v/>
      </c>
      <c r="AM638" s="59" t="str">
        <f t="shared" si="128"/>
        <v/>
      </c>
      <c r="AO638" s="26" t="str">
        <f t="shared" si="129"/>
        <v/>
      </c>
      <c r="AP638" s="26" t="str">
        <f>IFERROR(RANK(AO638, $AO$10:$AO$2509, 0)+COUNTIF($AO$10:AO638, AO638)-1, "")</f>
        <v/>
      </c>
    </row>
    <row r="639" spans="1:42" x14ac:dyDescent="0.25">
      <c r="A639" s="12"/>
      <c r="B639" s="14"/>
      <c r="C639" s="15"/>
      <c r="D639" s="79"/>
      <c r="E639" s="16"/>
      <c r="F639" s="15"/>
      <c r="G639" s="15"/>
      <c r="H639" s="15"/>
      <c r="I639" s="15"/>
      <c r="J639" s="15"/>
      <c r="K639" s="17"/>
      <c r="L639" s="17"/>
      <c r="M639" s="17"/>
      <c r="N639" s="17"/>
      <c r="O639" s="17"/>
      <c r="P639" s="17"/>
      <c r="Q639" s="15"/>
      <c r="R639" s="18"/>
      <c r="S639" s="12"/>
      <c r="U639" s="31" t="str">
        <f t="shared" si="117"/>
        <v/>
      </c>
      <c r="V639" s="26" t="str">
        <f>IF(U639="", "", IF(COUNTIF($U$10:U638, U639)&gt;0, "", MAX($V$8:V638)+1))</f>
        <v/>
      </c>
      <c r="W639" s="26">
        <v>630</v>
      </c>
      <c r="X639" s="31" t="str">
        <f t="shared" si="118"/>
        <v/>
      </c>
      <c r="Y639" s="26" t="str">
        <f t="shared" si="119"/>
        <v/>
      </c>
      <c r="Z639" s="34" t="str">
        <f t="shared" si="120"/>
        <v/>
      </c>
      <c r="AA639" s="26" t="str">
        <f t="shared" si="121"/>
        <v/>
      </c>
      <c r="AC639" s="31" t="str">
        <f t="shared" si="122"/>
        <v/>
      </c>
      <c r="AE639" s="34" t="str">
        <f t="shared" si="123"/>
        <v/>
      </c>
      <c r="AF639" s="7" t="str">
        <f t="shared" si="124"/>
        <v/>
      </c>
      <c r="AG639" s="7" t="str">
        <f t="shared" si="125"/>
        <v/>
      </c>
      <c r="AH639" s="43" t="str">
        <f t="shared" si="126"/>
        <v/>
      </c>
      <c r="AJ639" s="26" t="str">
        <f>IF(B639="", "", IF(OR(M639=$AA$3, N639=$AA$3), MAX($AJ$9:AJ638)+1))</f>
        <v/>
      </c>
      <c r="AL639" s="26" t="str">
        <f t="shared" si="127"/>
        <v/>
      </c>
      <c r="AM639" s="59" t="str">
        <f t="shared" si="128"/>
        <v/>
      </c>
      <c r="AO639" s="26" t="str">
        <f t="shared" si="129"/>
        <v/>
      </c>
      <c r="AP639" s="26" t="str">
        <f>IFERROR(RANK(AO639, $AO$10:$AO$2509, 0)+COUNTIF($AO$10:AO639, AO639)-1, "")</f>
        <v/>
      </c>
    </row>
    <row r="640" spans="1:42" x14ac:dyDescent="0.25">
      <c r="A640" s="12"/>
      <c r="B640" s="14"/>
      <c r="C640" s="15"/>
      <c r="D640" s="79"/>
      <c r="E640" s="16"/>
      <c r="F640" s="15"/>
      <c r="G640" s="15"/>
      <c r="H640" s="15"/>
      <c r="I640" s="15"/>
      <c r="J640" s="15"/>
      <c r="K640" s="17"/>
      <c r="L640" s="17"/>
      <c r="M640" s="17"/>
      <c r="N640" s="17"/>
      <c r="O640" s="17"/>
      <c r="P640" s="17"/>
      <c r="Q640" s="15"/>
      <c r="R640" s="18"/>
      <c r="S640" s="12"/>
      <c r="U640" s="31" t="str">
        <f t="shared" si="117"/>
        <v/>
      </c>
      <c r="V640" s="26" t="str">
        <f>IF(U640="", "", IF(COUNTIF($U$10:U639, U640)&gt;0, "", MAX($V$8:V639)+1))</f>
        <v/>
      </c>
      <c r="W640" s="26">
        <v>631</v>
      </c>
      <c r="X640" s="31" t="str">
        <f t="shared" si="118"/>
        <v/>
      </c>
      <c r="Y640" s="26" t="str">
        <f t="shared" si="119"/>
        <v/>
      </c>
      <c r="Z640" s="34" t="str">
        <f t="shared" si="120"/>
        <v/>
      </c>
      <c r="AA640" s="26" t="str">
        <f t="shared" si="121"/>
        <v/>
      </c>
      <c r="AC640" s="31" t="str">
        <f t="shared" si="122"/>
        <v/>
      </c>
      <c r="AE640" s="34" t="str">
        <f t="shared" si="123"/>
        <v/>
      </c>
      <c r="AF640" s="7" t="str">
        <f t="shared" si="124"/>
        <v/>
      </c>
      <c r="AG640" s="7" t="str">
        <f t="shared" si="125"/>
        <v/>
      </c>
      <c r="AH640" s="43" t="str">
        <f t="shared" si="126"/>
        <v/>
      </c>
      <c r="AJ640" s="26" t="str">
        <f>IF(B640="", "", IF(OR(M640=$AA$3, N640=$AA$3), MAX($AJ$9:AJ639)+1))</f>
        <v/>
      </c>
      <c r="AL640" s="26" t="str">
        <f t="shared" si="127"/>
        <v/>
      </c>
      <c r="AM640" s="59" t="str">
        <f t="shared" si="128"/>
        <v/>
      </c>
      <c r="AO640" s="26" t="str">
        <f t="shared" si="129"/>
        <v/>
      </c>
      <c r="AP640" s="26" t="str">
        <f>IFERROR(RANK(AO640, $AO$10:$AO$2509, 0)+COUNTIF($AO$10:AO640, AO640)-1, "")</f>
        <v/>
      </c>
    </row>
    <row r="641" spans="1:42" x14ac:dyDescent="0.25">
      <c r="A641" s="12"/>
      <c r="B641" s="14"/>
      <c r="C641" s="15"/>
      <c r="D641" s="79"/>
      <c r="E641" s="16"/>
      <c r="F641" s="15"/>
      <c r="G641" s="15"/>
      <c r="H641" s="15"/>
      <c r="I641" s="15"/>
      <c r="J641" s="15"/>
      <c r="K641" s="17"/>
      <c r="L641" s="17"/>
      <c r="M641" s="17"/>
      <c r="N641" s="17"/>
      <c r="O641" s="17"/>
      <c r="P641" s="17"/>
      <c r="Q641" s="15"/>
      <c r="R641" s="18"/>
      <c r="S641" s="12"/>
      <c r="U641" s="31" t="str">
        <f t="shared" si="117"/>
        <v/>
      </c>
      <c r="V641" s="26" t="str">
        <f>IF(U641="", "", IF(COUNTIF($U$10:U640, U641)&gt;0, "", MAX($V$8:V640)+1))</f>
        <v/>
      </c>
      <c r="W641" s="26">
        <v>632</v>
      </c>
      <c r="X641" s="31" t="str">
        <f t="shared" si="118"/>
        <v/>
      </c>
      <c r="Y641" s="26" t="str">
        <f t="shared" si="119"/>
        <v/>
      </c>
      <c r="Z641" s="34" t="str">
        <f t="shared" si="120"/>
        <v/>
      </c>
      <c r="AA641" s="26" t="str">
        <f t="shared" si="121"/>
        <v/>
      </c>
      <c r="AC641" s="31" t="str">
        <f t="shared" si="122"/>
        <v/>
      </c>
      <c r="AE641" s="34" t="str">
        <f t="shared" si="123"/>
        <v/>
      </c>
      <c r="AF641" s="7" t="str">
        <f t="shared" si="124"/>
        <v/>
      </c>
      <c r="AG641" s="7" t="str">
        <f t="shared" si="125"/>
        <v/>
      </c>
      <c r="AH641" s="43" t="str">
        <f t="shared" si="126"/>
        <v/>
      </c>
      <c r="AJ641" s="26" t="str">
        <f>IF(B641="", "", IF(OR(M641=$AA$3, N641=$AA$3), MAX($AJ$9:AJ640)+1))</f>
        <v/>
      </c>
      <c r="AL641" s="26" t="str">
        <f t="shared" si="127"/>
        <v/>
      </c>
      <c r="AM641" s="59" t="str">
        <f t="shared" si="128"/>
        <v/>
      </c>
      <c r="AO641" s="26" t="str">
        <f t="shared" si="129"/>
        <v/>
      </c>
      <c r="AP641" s="26" t="str">
        <f>IFERROR(RANK(AO641, $AO$10:$AO$2509, 0)+COUNTIF($AO$10:AO641, AO641)-1, "")</f>
        <v/>
      </c>
    </row>
    <row r="642" spans="1:42" x14ac:dyDescent="0.25">
      <c r="A642" s="12"/>
      <c r="B642" s="14"/>
      <c r="C642" s="15"/>
      <c r="D642" s="79"/>
      <c r="E642" s="16"/>
      <c r="F642" s="15"/>
      <c r="G642" s="15"/>
      <c r="H642" s="15"/>
      <c r="I642" s="15"/>
      <c r="J642" s="15"/>
      <c r="K642" s="17"/>
      <c r="L642" s="17"/>
      <c r="M642" s="17"/>
      <c r="N642" s="17"/>
      <c r="O642" s="17"/>
      <c r="P642" s="17"/>
      <c r="Q642" s="15"/>
      <c r="R642" s="18"/>
      <c r="S642" s="12"/>
      <c r="U642" s="31" t="str">
        <f t="shared" si="117"/>
        <v/>
      </c>
      <c r="V642" s="26" t="str">
        <f>IF(U642="", "", IF(COUNTIF($U$10:U641, U642)&gt;0, "", MAX($V$8:V641)+1))</f>
        <v/>
      </c>
      <c r="W642" s="26">
        <v>633</v>
      </c>
      <c r="X642" s="31" t="str">
        <f t="shared" si="118"/>
        <v/>
      </c>
      <c r="Y642" s="26" t="str">
        <f t="shared" si="119"/>
        <v/>
      </c>
      <c r="Z642" s="34" t="str">
        <f t="shared" si="120"/>
        <v/>
      </c>
      <c r="AA642" s="26" t="str">
        <f t="shared" si="121"/>
        <v/>
      </c>
      <c r="AC642" s="31" t="str">
        <f t="shared" si="122"/>
        <v/>
      </c>
      <c r="AE642" s="34" t="str">
        <f t="shared" si="123"/>
        <v/>
      </c>
      <c r="AF642" s="7" t="str">
        <f t="shared" si="124"/>
        <v/>
      </c>
      <c r="AG642" s="7" t="str">
        <f t="shared" si="125"/>
        <v/>
      </c>
      <c r="AH642" s="43" t="str">
        <f t="shared" si="126"/>
        <v/>
      </c>
      <c r="AJ642" s="26" t="str">
        <f>IF(B642="", "", IF(OR(M642=$AA$3, N642=$AA$3), MAX($AJ$9:AJ641)+1))</f>
        <v/>
      </c>
      <c r="AL642" s="26" t="str">
        <f t="shared" si="127"/>
        <v/>
      </c>
      <c r="AM642" s="59" t="str">
        <f t="shared" si="128"/>
        <v/>
      </c>
      <c r="AO642" s="26" t="str">
        <f t="shared" si="129"/>
        <v/>
      </c>
      <c r="AP642" s="26" t="str">
        <f>IFERROR(RANK(AO642, $AO$10:$AO$2509, 0)+COUNTIF($AO$10:AO642, AO642)-1, "")</f>
        <v/>
      </c>
    </row>
    <row r="643" spans="1:42" x14ac:dyDescent="0.25">
      <c r="A643" s="12"/>
      <c r="B643" s="14"/>
      <c r="C643" s="15"/>
      <c r="D643" s="79"/>
      <c r="E643" s="16"/>
      <c r="F643" s="15"/>
      <c r="G643" s="15"/>
      <c r="H643" s="15"/>
      <c r="I643" s="15"/>
      <c r="J643" s="15"/>
      <c r="K643" s="17"/>
      <c r="L643" s="17"/>
      <c r="M643" s="17"/>
      <c r="N643" s="17"/>
      <c r="O643" s="17"/>
      <c r="P643" s="17"/>
      <c r="Q643" s="15"/>
      <c r="R643" s="18"/>
      <c r="S643" s="12"/>
      <c r="U643" s="31" t="str">
        <f t="shared" si="117"/>
        <v/>
      </c>
      <c r="V643" s="26" t="str">
        <f>IF(U643="", "", IF(COUNTIF($U$10:U642, U643)&gt;0, "", MAX($V$8:V642)+1))</f>
        <v/>
      </c>
      <c r="W643" s="26">
        <v>634</v>
      </c>
      <c r="X643" s="31" t="str">
        <f t="shared" si="118"/>
        <v/>
      </c>
      <c r="Y643" s="26" t="str">
        <f t="shared" si="119"/>
        <v/>
      </c>
      <c r="Z643" s="34" t="str">
        <f t="shared" si="120"/>
        <v/>
      </c>
      <c r="AA643" s="26" t="str">
        <f t="shared" si="121"/>
        <v/>
      </c>
      <c r="AC643" s="31" t="str">
        <f t="shared" si="122"/>
        <v/>
      </c>
      <c r="AE643" s="34" t="str">
        <f t="shared" si="123"/>
        <v/>
      </c>
      <c r="AF643" s="7" t="str">
        <f t="shared" si="124"/>
        <v/>
      </c>
      <c r="AG643" s="7" t="str">
        <f t="shared" si="125"/>
        <v/>
      </c>
      <c r="AH643" s="43" t="str">
        <f t="shared" si="126"/>
        <v/>
      </c>
      <c r="AJ643" s="26" t="str">
        <f>IF(B643="", "", IF(OR(M643=$AA$3, N643=$AA$3), MAX($AJ$9:AJ642)+1))</f>
        <v/>
      </c>
      <c r="AL643" s="26" t="str">
        <f t="shared" si="127"/>
        <v/>
      </c>
      <c r="AM643" s="59" t="str">
        <f t="shared" si="128"/>
        <v/>
      </c>
      <c r="AO643" s="26" t="str">
        <f t="shared" si="129"/>
        <v/>
      </c>
      <c r="AP643" s="26" t="str">
        <f>IFERROR(RANK(AO643, $AO$10:$AO$2509, 0)+COUNTIF($AO$10:AO643, AO643)-1, "")</f>
        <v/>
      </c>
    </row>
    <row r="644" spans="1:42" x14ac:dyDescent="0.25">
      <c r="A644" s="12"/>
      <c r="B644" s="14"/>
      <c r="C644" s="15"/>
      <c r="D644" s="79"/>
      <c r="E644" s="16"/>
      <c r="F644" s="15"/>
      <c r="G644" s="15"/>
      <c r="H644" s="15"/>
      <c r="I644" s="15"/>
      <c r="J644" s="15"/>
      <c r="K644" s="17"/>
      <c r="L644" s="17"/>
      <c r="M644" s="17"/>
      <c r="N644" s="17"/>
      <c r="O644" s="17"/>
      <c r="P644" s="17"/>
      <c r="Q644" s="15"/>
      <c r="R644" s="18"/>
      <c r="S644" s="12"/>
      <c r="U644" s="31" t="str">
        <f t="shared" si="117"/>
        <v/>
      </c>
      <c r="V644" s="26" t="str">
        <f>IF(U644="", "", IF(COUNTIF($U$10:U643, U644)&gt;0, "", MAX($V$8:V643)+1))</f>
        <v/>
      </c>
      <c r="W644" s="26">
        <v>635</v>
      </c>
      <c r="X644" s="31" t="str">
        <f t="shared" si="118"/>
        <v/>
      </c>
      <c r="Y644" s="26" t="str">
        <f t="shared" si="119"/>
        <v/>
      </c>
      <c r="Z644" s="34" t="str">
        <f t="shared" si="120"/>
        <v/>
      </c>
      <c r="AA644" s="26" t="str">
        <f t="shared" si="121"/>
        <v/>
      </c>
      <c r="AC644" s="31" t="str">
        <f t="shared" si="122"/>
        <v/>
      </c>
      <c r="AE644" s="34" t="str">
        <f t="shared" si="123"/>
        <v/>
      </c>
      <c r="AF644" s="7" t="str">
        <f t="shared" si="124"/>
        <v/>
      </c>
      <c r="AG644" s="7" t="str">
        <f t="shared" si="125"/>
        <v/>
      </c>
      <c r="AH644" s="43" t="str">
        <f t="shared" si="126"/>
        <v/>
      </c>
      <c r="AJ644" s="26" t="str">
        <f>IF(B644="", "", IF(OR(M644=$AA$3, N644=$AA$3), MAX($AJ$9:AJ643)+1))</f>
        <v/>
      </c>
      <c r="AL644" s="26" t="str">
        <f t="shared" si="127"/>
        <v/>
      </c>
      <c r="AM644" s="59" t="str">
        <f t="shared" si="128"/>
        <v/>
      </c>
      <c r="AO644" s="26" t="str">
        <f t="shared" si="129"/>
        <v/>
      </c>
      <c r="AP644" s="26" t="str">
        <f>IFERROR(RANK(AO644, $AO$10:$AO$2509, 0)+COUNTIF($AO$10:AO644, AO644)-1, "")</f>
        <v/>
      </c>
    </row>
    <row r="645" spans="1:42" x14ac:dyDescent="0.25">
      <c r="A645" s="12"/>
      <c r="B645" s="14"/>
      <c r="C645" s="15"/>
      <c r="D645" s="79"/>
      <c r="E645" s="16"/>
      <c r="F645" s="15"/>
      <c r="G645" s="15"/>
      <c r="H645" s="15"/>
      <c r="I645" s="15"/>
      <c r="J645" s="15"/>
      <c r="K645" s="17"/>
      <c r="L645" s="17"/>
      <c r="M645" s="17"/>
      <c r="N645" s="17"/>
      <c r="O645" s="17"/>
      <c r="P645" s="17"/>
      <c r="Q645" s="15"/>
      <c r="R645" s="18"/>
      <c r="S645" s="12"/>
      <c r="U645" s="31" t="str">
        <f t="shared" si="117"/>
        <v/>
      </c>
      <c r="V645" s="26" t="str">
        <f>IF(U645="", "", IF(COUNTIF($U$10:U644, U645)&gt;0, "", MAX($V$8:V644)+1))</f>
        <v/>
      </c>
      <c r="W645" s="26">
        <v>636</v>
      </c>
      <c r="X645" s="31" t="str">
        <f t="shared" si="118"/>
        <v/>
      </c>
      <c r="Y645" s="26" t="str">
        <f t="shared" si="119"/>
        <v/>
      </c>
      <c r="Z645" s="34" t="str">
        <f t="shared" si="120"/>
        <v/>
      </c>
      <c r="AA645" s="26" t="str">
        <f t="shared" si="121"/>
        <v/>
      </c>
      <c r="AC645" s="31" t="str">
        <f t="shared" si="122"/>
        <v/>
      </c>
      <c r="AE645" s="34" t="str">
        <f t="shared" si="123"/>
        <v/>
      </c>
      <c r="AF645" s="7" t="str">
        <f t="shared" si="124"/>
        <v/>
      </c>
      <c r="AG645" s="7" t="str">
        <f t="shared" si="125"/>
        <v/>
      </c>
      <c r="AH645" s="43" t="str">
        <f t="shared" si="126"/>
        <v/>
      </c>
      <c r="AJ645" s="26" t="str">
        <f>IF(B645="", "", IF(OR(M645=$AA$3, N645=$AA$3), MAX($AJ$9:AJ644)+1))</f>
        <v/>
      </c>
      <c r="AL645" s="26" t="str">
        <f t="shared" si="127"/>
        <v/>
      </c>
      <c r="AM645" s="59" t="str">
        <f t="shared" si="128"/>
        <v/>
      </c>
      <c r="AO645" s="26" t="str">
        <f t="shared" si="129"/>
        <v/>
      </c>
      <c r="AP645" s="26" t="str">
        <f>IFERROR(RANK(AO645, $AO$10:$AO$2509, 0)+COUNTIF($AO$10:AO645, AO645)-1, "")</f>
        <v/>
      </c>
    </row>
    <row r="646" spans="1:42" x14ac:dyDescent="0.25">
      <c r="A646" s="12"/>
      <c r="B646" s="14"/>
      <c r="C646" s="15"/>
      <c r="D646" s="79"/>
      <c r="E646" s="16"/>
      <c r="F646" s="15"/>
      <c r="G646" s="15"/>
      <c r="H646" s="15"/>
      <c r="I646" s="15"/>
      <c r="J646" s="15"/>
      <c r="K646" s="17"/>
      <c r="L646" s="17"/>
      <c r="M646" s="17"/>
      <c r="N646" s="17"/>
      <c r="O646" s="17"/>
      <c r="P646" s="17"/>
      <c r="Q646" s="15"/>
      <c r="R646" s="18"/>
      <c r="S646" s="12"/>
      <c r="U646" s="31" t="str">
        <f t="shared" si="117"/>
        <v/>
      </c>
      <c r="V646" s="26" t="str">
        <f>IF(U646="", "", IF(COUNTIF($U$10:U645, U646)&gt;0, "", MAX($V$8:V645)+1))</f>
        <v/>
      </c>
      <c r="W646" s="26">
        <v>637</v>
      </c>
      <c r="X646" s="31" t="str">
        <f t="shared" si="118"/>
        <v/>
      </c>
      <c r="Y646" s="26" t="str">
        <f t="shared" si="119"/>
        <v/>
      </c>
      <c r="Z646" s="34" t="str">
        <f t="shared" si="120"/>
        <v/>
      </c>
      <c r="AA646" s="26" t="str">
        <f t="shared" si="121"/>
        <v/>
      </c>
      <c r="AC646" s="31" t="str">
        <f t="shared" si="122"/>
        <v/>
      </c>
      <c r="AE646" s="34" t="str">
        <f t="shared" si="123"/>
        <v/>
      </c>
      <c r="AF646" s="7" t="str">
        <f t="shared" si="124"/>
        <v/>
      </c>
      <c r="AG646" s="7" t="str">
        <f t="shared" si="125"/>
        <v/>
      </c>
      <c r="AH646" s="43" t="str">
        <f t="shared" si="126"/>
        <v/>
      </c>
      <c r="AJ646" s="26" t="str">
        <f>IF(B646="", "", IF(OR(M646=$AA$3, N646=$AA$3), MAX($AJ$9:AJ645)+1))</f>
        <v/>
      </c>
      <c r="AL646" s="26" t="str">
        <f t="shared" si="127"/>
        <v/>
      </c>
      <c r="AM646" s="59" t="str">
        <f t="shared" si="128"/>
        <v/>
      </c>
      <c r="AO646" s="26" t="str">
        <f t="shared" si="129"/>
        <v/>
      </c>
      <c r="AP646" s="26" t="str">
        <f>IFERROR(RANK(AO646, $AO$10:$AO$2509, 0)+COUNTIF($AO$10:AO646, AO646)-1, "")</f>
        <v/>
      </c>
    </row>
    <row r="647" spans="1:42" x14ac:dyDescent="0.25">
      <c r="A647" s="12"/>
      <c r="B647" s="14"/>
      <c r="C647" s="15"/>
      <c r="D647" s="79"/>
      <c r="E647" s="16"/>
      <c r="F647" s="15"/>
      <c r="G647" s="15"/>
      <c r="H647" s="15"/>
      <c r="I647" s="15"/>
      <c r="J647" s="15"/>
      <c r="K647" s="17"/>
      <c r="L647" s="17"/>
      <c r="M647" s="17"/>
      <c r="N647" s="17"/>
      <c r="O647" s="17"/>
      <c r="P647" s="17"/>
      <c r="Q647" s="15"/>
      <c r="R647" s="18"/>
      <c r="S647" s="12"/>
      <c r="U647" s="31" t="str">
        <f t="shared" si="117"/>
        <v/>
      </c>
      <c r="V647" s="26" t="str">
        <f>IF(U647="", "", IF(COUNTIF($U$10:U646, U647)&gt;0, "", MAX($V$8:V646)+1))</f>
        <v/>
      </c>
      <c r="W647" s="26">
        <v>638</v>
      </c>
      <c r="X647" s="31" t="str">
        <f t="shared" si="118"/>
        <v/>
      </c>
      <c r="Y647" s="26" t="str">
        <f t="shared" si="119"/>
        <v/>
      </c>
      <c r="Z647" s="34" t="str">
        <f t="shared" si="120"/>
        <v/>
      </c>
      <c r="AA647" s="26" t="str">
        <f t="shared" si="121"/>
        <v/>
      </c>
      <c r="AC647" s="31" t="str">
        <f t="shared" si="122"/>
        <v/>
      </c>
      <c r="AE647" s="34" t="str">
        <f t="shared" si="123"/>
        <v/>
      </c>
      <c r="AF647" s="7" t="str">
        <f t="shared" si="124"/>
        <v/>
      </c>
      <c r="AG647" s="7" t="str">
        <f t="shared" si="125"/>
        <v/>
      </c>
      <c r="AH647" s="43" t="str">
        <f t="shared" si="126"/>
        <v/>
      </c>
      <c r="AJ647" s="26" t="str">
        <f>IF(B647="", "", IF(OR(M647=$AA$3, N647=$AA$3), MAX($AJ$9:AJ646)+1))</f>
        <v/>
      </c>
      <c r="AL647" s="26" t="str">
        <f t="shared" si="127"/>
        <v/>
      </c>
      <c r="AM647" s="59" t="str">
        <f t="shared" si="128"/>
        <v/>
      </c>
      <c r="AO647" s="26" t="str">
        <f t="shared" si="129"/>
        <v/>
      </c>
      <c r="AP647" s="26" t="str">
        <f>IFERROR(RANK(AO647, $AO$10:$AO$2509, 0)+COUNTIF($AO$10:AO647, AO647)-1, "")</f>
        <v/>
      </c>
    </row>
    <row r="648" spans="1:42" x14ac:dyDescent="0.25">
      <c r="A648" s="12"/>
      <c r="B648" s="14"/>
      <c r="C648" s="15"/>
      <c r="D648" s="79"/>
      <c r="E648" s="16"/>
      <c r="F648" s="15"/>
      <c r="G648" s="15"/>
      <c r="H648" s="15"/>
      <c r="I648" s="15"/>
      <c r="J648" s="15"/>
      <c r="K648" s="17"/>
      <c r="L648" s="17"/>
      <c r="M648" s="17"/>
      <c r="N648" s="17"/>
      <c r="O648" s="17"/>
      <c r="P648" s="17"/>
      <c r="Q648" s="15"/>
      <c r="R648" s="18"/>
      <c r="S648" s="12"/>
      <c r="U648" s="31" t="str">
        <f t="shared" si="117"/>
        <v/>
      </c>
      <c r="V648" s="26" t="str">
        <f>IF(U648="", "", IF(COUNTIF($U$10:U647, U648)&gt;0, "", MAX($V$8:V647)+1))</f>
        <v/>
      </c>
      <c r="W648" s="26">
        <v>639</v>
      </c>
      <c r="X648" s="31" t="str">
        <f t="shared" si="118"/>
        <v/>
      </c>
      <c r="Y648" s="26" t="str">
        <f t="shared" si="119"/>
        <v/>
      </c>
      <c r="Z648" s="34" t="str">
        <f t="shared" si="120"/>
        <v/>
      </c>
      <c r="AA648" s="26" t="str">
        <f t="shared" si="121"/>
        <v/>
      </c>
      <c r="AC648" s="31" t="str">
        <f t="shared" si="122"/>
        <v/>
      </c>
      <c r="AE648" s="34" t="str">
        <f t="shared" si="123"/>
        <v/>
      </c>
      <c r="AF648" s="7" t="str">
        <f t="shared" si="124"/>
        <v/>
      </c>
      <c r="AG648" s="7" t="str">
        <f t="shared" si="125"/>
        <v/>
      </c>
      <c r="AH648" s="43" t="str">
        <f t="shared" si="126"/>
        <v/>
      </c>
      <c r="AJ648" s="26" t="str">
        <f>IF(B648="", "", IF(OR(M648=$AA$3, N648=$AA$3), MAX($AJ$9:AJ647)+1))</f>
        <v/>
      </c>
      <c r="AL648" s="26" t="str">
        <f t="shared" si="127"/>
        <v/>
      </c>
      <c r="AM648" s="59" t="str">
        <f t="shared" si="128"/>
        <v/>
      </c>
      <c r="AO648" s="26" t="str">
        <f t="shared" si="129"/>
        <v/>
      </c>
      <c r="AP648" s="26" t="str">
        <f>IFERROR(RANK(AO648, $AO$10:$AO$2509, 0)+COUNTIF($AO$10:AO648, AO648)-1, "")</f>
        <v/>
      </c>
    </row>
    <row r="649" spans="1:42" x14ac:dyDescent="0.25">
      <c r="A649" s="12"/>
      <c r="B649" s="14"/>
      <c r="C649" s="15"/>
      <c r="D649" s="79"/>
      <c r="E649" s="16"/>
      <c r="F649" s="15"/>
      <c r="G649" s="15"/>
      <c r="H649" s="15"/>
      <c r="I649" s="15"/>
      <c r="J649" s="15"/>
      <c r="K649" s="17"/>
      <c r="L649" s="17"/>
      <c r="M649" s="17"/>
      <c r="N649" s="17"/>
      <c r="O649" s="17"/>
      <c r="P649" s="17"/>
      <c r="Q649" s="15"/>
      <c r="R649" s="18"/>
      <c r="S649" s="12"/>
      <c r="U649" s="31" t="str">
        <f t="shared" si="117"/>
        <v/>
      </c>
      <c r="V649" s="26" t="str">
        <f>IF(U649="", "", IF(COUNTIF($U$10:U648, U649)&gt;0, "", MAX($V$8:V648)+1))</f>
        <v/>
      </c>
      <c r="W649" s="26">
        <v>640</v>
      </c>
      <c r="X649" s="31" t="str">
        <f t="shared" si="118"/>
        <v/>
      </c>
      <c r="Y649" s="26" t="str">
        <f t="shared" si="119"/>
        <v/>
      </c>
      <c r="Z649" s="34" t="str">
        <f t="shared" si="120"/>
        <v/>
      </c>
      <c r="AA649" s="26" t="str">
        <f t="shared" si="121"/>
        <v/>
      </c>
      <c r="AC649" s="31" t="str">
        <f t="shared" si="122"/>
        <v/>
      </c>
      <c r="AE649" s="34" t="str">
        <f t="shared" si="123"/>
        <v/>
      </c>
      <c r="AF649" s="7" t="str">
        <f t="shared" si="124"/>
        <v/>
      </c>
      <c r="AG649" s="7" t="str">
        <f t="shared" si="125"/>
        <v/>
      </c>
      <c r="AH649" s="43" t="str">
        <f t="shared" si="126"/>
        <v/>
      </c>
      <c r="AJ649" s="26" t="str">
        <f>IF(B649="", "", IF(OR(M649=$AA$3, N649=$AA$3), MAX($AJ$9:AJ648)+1))</f>
        <v/>
      </c>
      <c r="AL649" s="26" t="str">
        <f t="shared" si="127"/>
        <v/>
      </c>
      <c r="AM649" s="59" t="str">
        <f t="shared" si="128"/>
        <v/>
      </c>
      <c r="AO649" s="26" t="str">
        <f t="shared" si="129"/>
        <v/>
      </c>
      <c r="AP649" s="26" t="str">
        <f>IFERROR(RANK(AO649, $AO$10:$AO$2509, 0)+COUNTIF($AO$10:AO649, AO649)-1, "")</f>
        <v/>
      </c>
    </row>
    <row r="650" spans="1:42" x14ac:dyDescent="0.25">
      <c r="A650" s="12"/>
      <c r="B650" s="14"/>
      <c r="C650" s="15"/>
      <c r="D650" s="79"/>
      <c r="E650" s="16"/>
      <c r="F650" s="15"/>
      <c r="G650" s="15"/>
      <c r="H650" s="15"/>
      <c r="I650" s="15"/>
      <c r="J650" s="15"/>
      <c r="K650" s="17"/>
      <c r="L650" s="17"/>
      <c r="M650" s="17"/>
      <c r="N650" s="17"/>
      <c r="O650" s="17"/>
      <c r="P650" s="17"/>
      <c r="Q650" s="15"/>
      <c r="R650" s="18"/>
      <c r="S650" s="12"/>
      <c r="U650" s="31" t="str">
        <f t="shared" si="117"/>
        <v/>
      </c>
      <c r="V650" s="26" t="str">
        <f>IF(U650="", "", IF(COUNTIF($U$10:U649, U650)&gt;0, "", MAX($V$8:V649)+1))</f>
        <v/>
      </c>
      <c r="W650" s="26">
        <v>641</v>
      </c>
      <c r="X650" s="31" t="str">
        <f t="shared" si="118"/>
        <v/>
      </c>
      <c r="Y650" s="26" t="str">
        <f t="shared" si="119"/>
        <v/>
      </c>
      <c r="Z650" s="34" t="str">
        <f t="shared" si="120"/>
        <v/>
      </c>
      <c r="AA650" s="26" t="str">
        <f t="shared" si="121"/>
        <v/>
      </c>
      <c r="AC650" s="31" t="str">
        <f t="shared" si="122"/>
        <v/>
      </c>
      <c r="AE650" s="34" t="str">
        <f t="shared" si="123"/>
        <v/>
      </c>
      <c r="AF650" s="7" t="str">
        <f t="shared" si="124"/>
        <v/>
      </c>
      <c r="AG650" s="7" t="str">
        <f t="shared" si="125"/>
        <v/>
      </c>
      <c r="AH650" s="43" t="str">
        <f t="shared" si="126"/>
        <v/>
      </c>
      <c r="AJ650" s="26" t="str">
        <f>IF(B650="", "", IF(OR(M650=$AA$3, N650=$AA$3), MAX($AJ$9:AJ649)+1))</f>
        <v/>
      </c>
      <c r="AL650" s="26" t="str">
        <f t="shared" si="127"/>
        <v/>
      </c>
      <c r="AM650" s="59" t="str">
        <f t="shared" si="128"/>
        <v/>
      </c>
      <c r="AO650" s="26" t="str">
        <f t="shared" si="129"/>
        <v/>
      </c>
      <c r="AP650" s="26" t="str">
        <f>IFERROR(RANK(AO650, $AO$10:$AO$2509, 0)+COUNTIF($AO$10:AO650, AO650)-1, "")</f>
        <v/>
      </c>
    </row>
    <row r="651" spans="1:42" x14ac:dyDescent="0.25">
      <c r="A651" s="12"/>
      <c r="B651" s="14"/>
      <c r="C651" s="15"/>
      <c r="D651" s="79"/>
      <c r="E651" s="16"/>
      <c r="F651" s="15"/>
      <c r="G651" s="15"/>
      <c r="H651" s="15"/>
      <c r="I651" s="15"/>
      <c r="J651" s="15"/>
      <c r="K651" s="17"/>
      <c r="L651" s="17"/>
      <c r="M651" s="17"/>
      <c r="N651" s="17"/>
      <c r="O651" s="17"/>
      <c r="P651" s="17"/>
      <c r="Q651" s="15"/>
      <c r="R651" s="18"/>
      <c r="S651" s="12"/>
      <c r="U651" s="31" t="str">
        <f t="shared" ref="U651:U714" si="130">IF(M651="", "", M651)</f>
        <v/>
      </c>
      <c r="V651" s="26" t="str">
        <f>IF(U651="", "", IF(COUNTIF($U$10:U650, U651)&gt;0, "", MAX($V$8:V650)+1))</f>
        <v/>
      </c>
      <c r="W651" s="26">
        <v>642</v>
      </c>
      <c r="X651" s="31" t="str">
        <f t="shared" ref="X651:X714" si="131">IFERROR(INDEX($U$10:$U$5009, MATCH(W651, $V$10:$V$5009, 0)), "")</f>
        <v/>
      </c>
      <c r="Y651" s="26" t="str">
        <f t="shared" ref="Y651:Y714" si="132">IF(X651="", "", COUNTIF($X$10:$X$2509,"&lt;"&amp;X651)+1)</f>
        <v/>
      </c>
      <c r="Z651" s="34" t="str">
        <f t="shared" ref="Z651:Z714" si="133">IF(Y651="", "", Y651-$Y$4)</f>
        <v/>
      </c>
      <c r="AA651" s="26" t="str">
        <f t="shared" ref="AA651:AA714" si="134">IFERROR(INDEX($X$10:$X$2509, MATCH(W651, $Z$10:$Z$2509, 0)), "")</f>
        <v/>
      </c>
      <c r="AC651" s="31" t="str">
        <f t="shared" ref="AC651:AC714" si="135">IF(B651="", "", IF(COUNTIF($B$10:$B$2509, B651)&gt;1, "X", ""))</f>
        <v/>
      </c>
      <c r="AE651" s="34" t="str">
        <f t="shared" ref="AE651:AE714" si="136">IF(P651=$P$8, $AE$3, "")</f>
        <v/>
      </c>
      <c r="AF651" s="7" t="str">
        <f t="shared" ref="AF651:AF714" si="137">IF(OR(D651&gt;0, E651&gt;0), $AE$3, "")</f>
        <v/>
      </c>
      <c r="AG651" s="7" t="str">
        <f t="shared" ref="AG651:AG714" si="138">IF(G651="", "", $AE$3)</f>
        <v/>
      </c>
      <c r="AH651" s="43" t="str">
        <f t="shared" ref="AH651:AH714" si="139">IF(F651="", "", $AE$3)</f>
        <v/>
      </c>
      <c r="AJ651" s="26" t="str">
        <f>IF(B651="", "", IF(OR(M651=$AA$3, N651=$AA$3), MAX($AJ$9:AJ650)+1))</f>
        <v/>
      </c>
      <c r="AL651" s="26" t="str">
        <f t="shared" ref="AL651:AL714" si="140">IF(B651="", "", COUNTIF($B$10:$B$2509,"&lt;"&amp;B651)+1)</f>
        <v/>
      </c>
      <c r="AM651" s="59" t="str">
        <f t="shared" ref="AM651:AM714" si="141">IFERROR(INDEX($B$10:$B$2509, MATCH(W651, $AL$10:$AL$2509, 0)), "")</f>
        <v/>
      </c>
      <c r="AO651" s="26" t="str">
        <f t="shared" ref="AO651:AO714" si="142">IF(AA651="", "", COUNTIF($M$10:$N$2509, AA651))</f>
        <v/>
      </c>
      <c r="AP651" s="26" t="str">
        <f>IFERROR(RANK(AO651, $AO$10:$AO$2509, 0)+COUNTIF($AO$10:AO651, AO651)-1, "")</f>
        <v/>
      </c>
    </row>
    <row r="652" spans="1:42" x14ac:dyDescent="0.25">
      <c r="A652" s="12"/>
      <c r="B652" s="14"/>
      <c r="C652" s="15"/>
      <c r="D652" s="79"/>
      <c r="E652" s="16"/>
      <c r="F652" s="15"/>
      <c r="G652" s="15"/>
      <c r="H652" s="15"/>
      <c r="I652" s="15"/>
      <c r="J652" s="15"/>
      <c r="K652" s="17"/>
      <c r="L652" s="17"/>
      <c r="M652" s="17"/>
      <c r="N652" s="17"/>
      <c r="O652" s="17"/>
      <c r="P652" s="17"/>
      <c r="Q652" s="15"/>
      <c r="R652" s="18"/>
      <c r="S652" s="12"/>
      <c r="U652" s="31" t="str">
        <f t="shared" si="130"/>
        <v/>
      </c>
      <c r="V652" s="26" t="str">
        <f>IF(U652="", "", IF(COUNTIF($U$10:U651, U652)&gt;0, "", MAX($V$8:V651)+1))</f>
        <v/>
      </c>
      <c r="W652" s="26">
        <v>643</v>
      </c>
      <c r="X652" s="31" t="str">
        <f t="shared" si="131"/>
        <v/>
      </c>
      <c r="Y652" s="26" t="str">
        <f t="shared" si="132"/>
        <v/>
      </c>
      <c r="Z652" s="34" t="str">
        <f t="shared" si="133"/>
        <v/>
      </c>
      <c r="AA652" s="26" t="str">
        <f t="shared" si="134"/>
        <v/>
      </c>
      <c r="AC652" s="31" t="str">
        <f t="shared" si="135"/>
        <v/>
      </c>
      <c r="AE652" s="34" t="str">
        <f t="shared" si="136"/>
        <v/>
      </c>
      <c r="AF652" s="7" t="str">
        <f t="shared" si="137"/>
        <v/>
      </c>
      <c r="AG652" s="7" t="str">
        <f t="shared" si="138"/>
        <v/>
      </c>
      <c r="AH652" s="43" t="str">
        <f t="shared" si="139"/>
        <v/>
      </c>
      <c r="AJ652" s="26" t="str">
        <f>IF(B652="", "", IF(OR(M652=$AA$3, N652=$AA$3), MAX($AJ$9:AJ651)+1))</f>
        <v/>
      </c>
      <c r="AL652" s="26" t="str">
        <f t="shared" si="140"/>
        <v/>
      </c>
      <c r="AM652" s="59" t="str">
        <f t="shared" si="141"/>
        <v/>
      </c>
      <c r="AO652" s="26" t="str">
        <f t="shared" si="142"/>
        <v/>
      </c>
      <c r="AP652" s="26" t="str">
        <f>IFERROR(RANK(AO652, $AO$10:$AO$2509, 0)+COUNTIF($AO$10:AO652, AO652)-1, "")</f>
        <v/>
      </c>
    </row>
    <row r="653" spans="1:42" x14ac:dyDescent="0.25">
      <c r="A653" s="12"/>
      <c r="B653" s="14"/>
      <c r="C653" s="15"/>
      <c r="D653" s="79"/>
      <c r="E653" s="16"/>
      <c r="F653" s="15"/>
      <c r="G653" s="15"/>
      <c r="H653" s="15"/>
      <c r="I653" s="15"/>
      <c r="J653" s="15"/>
      <c r="K653" s="17"/>
      <c r="L653" s="17"/>
      <c r="M653" s="17"/>
      <c r="N653" s="17"/>
      <c r="O653" s="17"/>
      <c r="P653" s="17"/>
      <c r="Q653" s="15"/>
      <c r="R653" s="18"/>
      <c r="S653" s="12"/>
      <c r="U653" s="31" t="str">
        <f t="shared" si="130"/>
        <v/>
      </c>
      <c r="V653" s="26" t="str">
        <f>IF(U653="", "", IF(COUNTIF($U$10:U652, U653)&gt;0, "", MAX($V$8:V652)+1))</f>
        <v/>
      </c>
      <c r="W653" s="26">
        <v>644</v>
      </c>
      <c r="X653" s="31" t="str">
        <f t="shared" si="131"/>
        <v/>
      </c>
      <c r="Y653" s="26" t="str">
        <f t="shared" si="132"/>
        <v/>
      </c>
      <c r="Z653" s="34" t="str">
        <f t="shared" si="133"/>
        <v/>
      </c>
      <c r="AA653" s="26" t="str">
        <f t="shared" si="134"/>
        <v/>
      </c>
      <c r="AC653" s="31" t="str">
        <f t="shared" si="135"/>
        <v/>
      </c>
      <c r="AE653" s="34" t="str">
        <f t="shared" si="136"/>
        <v/>
      </c>
      <c r="AF653" s="7" t="str">
        <f t="shared" si="137"/>
        <v/>
      </c>
      <c r="AG653" s="7" t="str">
        <f t="shared" si="138"/>
        <v/>
      </c>
      <c r="AH653" s="43" t="str">
        <f t="shared" si="139"/>
        <v/>
      </c>
      <c r="AJ653" s="26" t="str">
        <f>IF(B653="", "", IF(OR(M653=$AA$3, N653=$AA$3), MAX($AJ$9:AJ652)+1))</f>
        <v/>
      </c>
      <c r="AL653" s="26" t="str">
        <f t="shared" si="140"/>
        <v/>
      </c>
      <c r="AM653" s="59" t="str">
        <f t="shared" si="141"/>
        <v/>
      </c>
      <c r="AO653" s="26" t="str">
        <f t="shared" si="142"/>
        <v/>
      </c>
      <c r="AP653" s="26" t="str">
        <f>IFERROR(RANK(AO653, $AO$10:$AO$2509, 0)+COUNTIF($AO$10:AO653, AO653)-1, "")</f>
        <v/>
      </c>
    </row>
    <row r="654" spans="1:42" x14ac:dyDescent="0.25">
      <c r="A654" s="12"/>
      <c r="B654" s="14"/>
      <c r="C654" s="15"/>
      <c r="D654" s="79"/>
      <c r="E654" s="16"/>
      <c r="F654" s="15"/>
      <c r="G654" s="15"/>
      <c r="H654" s="15"/>
      <c r="I654" s="15"/>
      <c r="J654" s="15"/>
      <c r="K654" s="17"/>
      <c r="L654" s="17"/>
      <c r="M654" s="17"/>
      <c r="N654" s="17"/>
      <c r="O654" s="17"/>
      <c r="P654" s="17"/>
      <c r="Q654" s="15"/>
      <c r="R654" s="18"/>
      <c r="S654" s="12"/>
      <c r="U654" s="31" t="str">
        <f t="shared" si="130"/>
        <v/>
      </c>
      <c r="V654" s="26" t="str">
        <f>IF(U654="", "", IF(COUNTIF($U$10:U653, U654)&gt;0, "", MAX($V$8:V653)+1))</f>
        <v/>
      </c>
      <c r="W654" s="26">
        <v>645</v>
      </c>
      <c r="X654" s="31" t="str">
        <f t="shared" si="131"/>
        <v/>
      </c>
      <c r="Y654" s="26" t="str">
        <f t="shared" si="132"/>
        <v/>
      </c>
      <c r="Z654" s="34" t="str">
        <f t="shared" si="133"/>
        <v/>
      </c>
      <c r="AA654" s="26" t="str">
        <f t="shared" si="134"/>
        <v/>
      </c>
      <c r="AC654" s="31" t="str">
        <f t="shared" si="135"/>
        <v/>
      </c>
      <c r="AE654" s="34" t="str">
        <f t="shared" si="136"/>
        <v/>
      </c>
      <c r="AF654" s="7" t="str">
        <f t="shared" si="137"/>
        <v/>
      </c>
      <c r="AG654" s="7" t="str">
        <f t="shared" si="138"/>
        <v/>
      </c>
      <c r="AH654" s="43" t="str">
        <f t="shared" si="139"/>
        <v/>
      </c>
      <c r="AJ654" s="26" t="str">
        <f>IF(B654="", "", IF(OR(M654=$AA$3, N654=$AA$3), MAX($AJ$9:AJ653)+1))</f>
        <v/>
      </c>
      <c r="AL654" s="26" t="str">
        <f t="shared" si="140"/>
        <v/>
      </c>
      <c r="AM654" s="59" t="str">
        <f t="shared" si="141"/>
        <v/>
      </c>
      <c r="AO654" s="26" t="str">
        <f t="shared" si="142"/>
        <v/>
      </c>
      <c r="AP654" s="26" t="str">
        <f>IFERROR(RANK(AO654, $AO$10:$AO$2509, 0)+COUNTIF($AO$10:AO654, AO654)-1, "")</f>
        <v/>
      </c>
    </row>
    <row r="655" spans="1:42" x14ac:dyDescent="0.25">
      <c r="A655" s="12"/>
      <c r="B655" s="14"/>
      <c r="C655" s="15"/>
      <c r="D655" s="79"/>
      <c r="E655" s="16"/>
      <c r="F655" s="15"/>
      <c r="G655" s="15"/>
      <c r="H655" s="15"/>
      <c r="I655" s="15"/>
      <c r="J655" s="15"/>
      <c r="K655" s="17"/>
      <c r="L655" s="17"/>
      <c r="M655" s="17"/>
      <c r="N655" s="17"/>
      <c r="O655" s="17"/>
      <c r="P655" s="17"/>
      <c r="Q655" s="15"/>
      <c r="R655" s="18"/>
      <c r="S655" s="12"/>
      <c r="U655" s="31" t="str">
        <f t="shared" si="130"/>
        <v/>
      </c>
      <c r="V655" s="26" t="str">
        <f>IF(U655="", "", IF(COUNTIF($U$10:U654, U655)&gt;0, "", MAX($V$8:V654)+1))</f>
        <v/>
      </c>
      <c r="W655" s="26">
        <v>646</v>
      </c>
      <c r="X655" s="31" t="str">
        <f t="shared" si="131"/>
        <v/>
      </c>
      <c r="Y655" s="26" t="str">
        <f t="shared" si="132"/>
        <v/>
      </c>
      <c r="Z655" s="34" t="str">
        <f t="shared" si="133"/>
        <v/>
      </c>
      <c r="AA655" s="26" t="str">
        <f t="shared" si="134"/>
        <v/>
      </c>
      <c r="AC655" s="31" t="str">
        <f t="shared" si="135"/>
        <v/>
      </c>
      <c r="AE655" s="34" t="str">
        <f t="shared" si="136"/>
        <v/>
      </c>
      <c r="AF655" s="7" t="str">
        <f t="shared" si="137"/>
        <v/>
      </c>
      <c r="AG655" s="7" t="str">
        <f t="shared" si="138"/>
        <v/>
      </c>
      <c r="AH655" s="43" t="str">
        <f t="shared" si="139"/>
        <v/>
      </c>
      <c r="AJ655" s="26" t="str">
        <f>IF(B655="", "", IF(OR(M655=$AA$3, N655=$AA$3), MAX($AJ$9:AJ654)+1))</f>
        <v/>
      </c>
      <c r="AL655" s="26" t="str">
        <f t="shared" si="140"/>
        <v/>
      </c>
      <c r="AM655" s="59" t="str">
        <f t="shared" si="141"/>
        <v/>
      </c>
      <c r="AO655" s="26" t="str">
        <f t="shared" si="142"/>
        <v/>
      </c>
      <c r="AP655" s="26" t="str">
        <f>IFERROR(RANK(AO655, $AO$10:$AO$2509, 0)+COUNTIF($AO$10:AO655, AO655)-1, "")</f>
        <v/>
      </c>
    </row>
    <row r="656" spans="1:42" x14ac:dyDescent="0.25">
      <c r="A656" s="12"/>
      <c r="B656" s="14"/>
      <c r="C656" s="15"/>
      <c r="D656" s="79"/>
      <c r="E656" s="16"/>
      <c r="F656" s="15"/>
      <c r="G656" s="15"/>
      <c r="H656" s="15"/>
      <c r="I656" s="15"/>
      <c r="J656" s="15"/>
      <c r="K656" s="17"/>
      <c r="L656" s="17"/>
      <c r="M656" s="17"/>
      <c r="N656" s="17"/>
      <c r="O656" s="17"/>
      <c r="P656" s="17"/>
      <c r="Q656" s="15"/>
      <c r="R656" s="18"/>
      <c r="S656" s="12"/>
      <c r="U656" s="31" t="str">
        <f t="shared" si="130"/>
        <v/>
      </c>
      <c r="V656" s="26" t="str">
        <f>IF(U656="", "", IF(COUNTIF($U$10:U655, U656)&gt;0, "", MAX($V$8:V655)+1))</f>
        <v/>
      </c>
      <c r="W656" s="26">
        <v>647</v>
      </c>
      <c r="X656" s="31" t="str">
        <f t="shared" si="131"/>
        <v/>
      </c>
      <c r="Y656" s="26" t="str">
        <f t="shared" si="132"/>
        <v/>
      </c>
      <c r="Z656" s="34" t="str">
        <f t="shared" si="133"/>
        <v/>
      </c>
      <c r="AA656" s="26" t="str">
        <f t="shared" si="134"/>
        <v/>
      </c>
      <c r="AC656" s="31" t="str">
        <f t="shared" si="135"/>
        <v/>
      </c>
      <c r="AE656" s="34" t="str">
        <f t="shared" si="136"/>
        <v/>
      </c>
      <c r="AF656" s="7" t="str">
        <f t="shared" si="137"/>
        <v/>
      </c>
      <c r="AG656" s="7" t="str">
        <f t="shared" si="138"/>
        <v/>
      </c>
      <c r="AH656" s="43" t="str">
        <f t="shared" si="139"/>
        <v/>
      </c>
      <c r="AJ656" s="26" t="str">
        <f>IF(B656="", "", IF(OR(M656=$AA$3, N656=$AA$3), MAX($AJ$9:AJ655)+1))</f>
        <v/>
      </c>
      <c r="AL656" s="26" t="str">
        <f t="shared" si="140"/>
        <v/>
      </c>
      <c r="AM656" s="59" t="str">
        <f t="shared" si="141"/>
        <v/>
      </c>
      <c r="AO656" s="26" t="str">
        <f t="shared" si="142"/>
        <v/>
      </c>
      <c r="AP656" s="26" t="str">
        <f>IFERROR(RANK(AO656, $AO$10:$AO$2509, 0)+COUNTIF($AO$10:AO656, AO656)-1, "")</f>
        <v/>
      </c>
    </row>
    <row r="657" spans="1:42" x14ac:dyDescent="0.25">
      <c r="A657" s="12"/>
      <c r="B657" s="14"/>
      <c r="C657" s="15"/>
      <c r="D657" s="79"/>
      <c r="E657" s="16"/>
      <c r="F657" s="15"/>
      <c r="G657" s="15"/>
      <c r="H657" s="15"/>
      <c r="I657" s="15"/>
      <c r="J657" s="15"/>
      <c r="K657" s="17"/>
      <c r="L657" s="17"/>
      <c r="M657" s="17"/>
      <c r="N657" s="17"/>
      <c r="O657" s="17"/>
      <c r="P657" s="17"/>
      <c r="Q657" s="15"/>
      <c r="R657" s="18"/>
      <c r="S657" s="12"/>
      <c r="U657" s="31" t="str">
        <f t="shared" si="130"/>
        <v/>
      </c>
      <c r="V657" s="26" t="str">
        <f>IF(U657="", "", IF(COUNTIF($U$10:U656, U657)&gt;0, "", MAX($V$8:V656)+1))</f>
        <v/>
      </c>
      <c r="W657" s="26">
        <v>648</v>
      </c>
      <c r="X657" s="31" t="str">
        <f t="shared" si="131"/>
        <v/>
      </c>
      <c r="Y657" s="26" t="str">
        <f t="shared" si="132"/>
        <v/>
      </c>
      <c r="Z657" s="34" t="str">
        <f t="shared" si="133"/>
        <v/>
      </c>
      <c r="AA657" s="26" t="str">
        <f t="shared" si="134"/>
        <v/>
      </c>
      <c r="AC657" s="31" t="str">
        <f t="shared" si="135"/>
        <v/>
      </c>
      <c r="AE657" s="34" t="str">
        <f t="shared" si="136"/>
        <v/>
      </c>
      <c r="AF657" s="7" t="str">
        <f t="shared" si="137"/>
        <v/>
      </c>
      <c r="AG657" s="7" t="str">
        <f t="shared" si="138"/>
        <v/>
      </c>
      <c r="AH657" s="43" t="str">
        <f t="shared" si="139"/>
        <v/>
      </c>
      <c r="AJ657" s="26" t="str">
        <f>IF(B657="", "", IF(OR(M657=$AA$3, N657=$AA$3), MAX($AJ$9:AJ656)+1))</f>
        <v/>
      </c>
      <c r="AL657" s="26" t="str">
        <f t="shared" si="140"/>
        <v/>
      </c>
      <c r="AM657" s="59" t="str">
        <f t="shared" si="141"/>
        <v/>
      </c>
      <c r="AO657" s="26" t="str">
        <f t="shared" si="142"/>
        <v/>
      </c>
      <c r="AP657" s="26" t="str">
        <f>IFERROR(RANK(AO657, $AO$10:$AO$2509, 0)+COUNTIF($AO$10:AO657, AO657)-1, "")</f>
        <v/>
      </c>
    </row>
    <row r="658" spans="1:42" x14ac:dyDescent="0.25">
      <c r="A658" s="12"/>
      <c r="B658" s="14"/>
      <c r="C658" s="15"/>
      <c r="D658" s="79"/>
      <c r="E658" s="16"/>
      <c r="F658" s="15"/>
      <c r="G658" s="15"/>
      <c r="H658" s="15"/>
      <c r="I658" s="15"/>
      <c r="J658" s="15"/>
      <c r="K658" s="17"/>
      <c r="L658" s="17"/>
      <c r="M658" s="17"/>
      <c r="N658" s="17"/>
      <c r="O658" s="17"/>
      <c r="P658" s="17"/>
      <c r="Q658" s="15"/>
      <c r="R658" s="18"/>
      <c r="S658" s="12"/>
      <c r="U658" s="31" t="str">
        <f t="shared" si="130"/>
        <v/>
      </c>
      <c r="V658" s="26" t="str">
        <f>IF(U658="", "", IF(COUNTIF($U$10:U657, U658)&gt;0, "", MAX($V$8:V657)+1))</f>
        <v/>
      </c>
      <c r="W658" s="26">
        <v>649</v>
      </c>
      <c r="X658" s="31" t="str">
        <f t="shared" si="131"/>
        <v/>
      </c>
      <c r="Y658" s="26" t="str">
        <f t="shared" si="132"/>
        <v/>
      </c>
      <c r="Z658" s="34" t="str">
        <f t="shared" si="133"/>
        <v/>
      </c>
      <c r="AA658" s="26" t="str">
        <f t="shared" si="134"/>
        <v/>
      </c>
      <c r="AC658" s="31" t="str">
        <f t="shared" si="135"/>
        <v/>
      </c>
      <c r="AE658" s="34" t="str">
        <f t="shared" si="136"/>
        <v/>
      </c>
      <c r="AF658" s="7" t="str">
        <f t="shared" si="137"/>
        <v/>
      </c>
      <c r="AG658" s="7" t="str">
        <f t="shared" si="138"/>
        <v/>
      </c>
      <c r="AH658" s="43" t="str">
        <f t="shared" si="139"/>
        <v/>
      </c>
      <c r="AJ658" s="26" t="str">
        <f>IF(B658="", "", IF(OR(M658=$AA$3, N658=$AA$3), MAX($AJ$9:AJ657)+1))</f>
        <v/>
      </c>
      <c r="AL658" s="26" t="str">
        <f t="shared" si="140"/>
        <v/>
      </c>
      <c r="AM658" s="59" t="str">
        <f t="shared" si="141"/>
        <v/>
      </c>
      <c r="AO658" s="26" t="str">
        <f t="shared" si="142"/>
        <v/>
      </c>
      <c r="AP658" s="26" t="str">
        <f>IFERROR(RANK(AO658, $AO$10:$AO$2509, 0)+COUNTIF($AO$10:AO658, AO658)-1, "")</f>
        <v/>
      </c>
    </row>
    <row r="659" spans="1:42" x14ac:dyDescent="0.25">
      <c r="A659" s="12"/>
      <c r="B659" s="14"/>
      <c r="C659" s="15"/>
      <c r="D659" s="79"/>
      <c r="E659" s="16"/>
      <c r="F659" s="15"/>
      <c r="G659" s="15"/>
      <c r="H659" s="15"/>
      <c r="I659" s="15"/>
      <c r="J659" s="15"/>
      <c r="K659" s="17"/>
      <c r="L659" s="17"/>
      <c r="M659" s="17"/>
      <c r="N659" s="17"/>
      <c r="O659" s="17"/>
      <c r="P659" s="17"/>
      <c r="Q659" s="15"/>
      <c r="R659" s="18"/>
      <c r="S659" s="12"/>
      <c r="U659" s="31" t="str">
        <f t="shared" si="130"/>
        <v/>
      </c>
      <c r="V659" s="26" t="str">
        <f>IF(U659="", "", IF(COUNTIF($U$10:U658, U659)&gt;0, "", MAX($V$8:V658)+1))</f>
        <v/>
      </c>
      <c r="W659" s="26">
        <v>650</v>
      </c>
      <c r="X659" s="31" t="str">
        <f t="shared" si="131"/>
        <v/>
      </c>
      <c r="Y659" s="26" t="str">
        <f t="shared" si="132"/>
        <v/>
      </c>
      <c r="Z659" s="34" t="str">
        <f t="shared" si="133"/>
        <v/>
      </c>
      <c r="AA659" s="26" t="str">
        <f t="shared" si="134"/>
        <v/>
      </c>
      <c r="AC659" s="31" t="str">
        <f t="shared" si="135"/>
        <v/>
      </c>
      <c r="AE659" s="34" t="str">
        <f t="shared" si="136"/>
        <v/>
      </c>
      <c r="AF659" s="7" t="str">
        <f t="shared" si="137"/>
        <v/>
      </c>
      <c r="AG659" s="7" t="str">
        <f t="shared" si="138"/>
        <v/>
      </c>
      <c r="AH659" s="43" t="str">
        <f t="shared" si="139"/>
        <v/>
      </c>
      <c r="AJ659" s="26" t="str">
        <f>IF(B659="", "", IF(OR(M659=$AA$3, N659=$AA$3), MAX($AJ$9:AJ658)+1))</f>
        <v/>
      </c>
      <c r="AL659" s="26" t="str">
        <f t="shared" si="140"/>
        <v/>
      </c>
      <c r="AM659" s="59" t="str">
        <f t="shared" si="141"/>
        <v/>
      </c>
      <c r="AO659" s="26" t="str">
        <f t="shared" si="142"/>
        <v/>
      </c>
      <c r="AP659" s="26" t="str">
        <f>IFERROR(RANK(AO659, $AO$10:$AO$2509, 0)+COUNTIF($AO$10:AO659, AO659)-1, "")</f>
        <v/>
      </c>
    </row>
    <row r="660" spans="1:42" x14ac:dyDescent="0.25">
      <c r="A660" s="12"/>
      <c r="B660" s="14"/>
      <c r="C660" s="15"/>
      <c r="D660" s="79"/>
      <c r="E660" s="16"/>
      <c r="F660" s="15"/>
      <c r="G660" s="15"/>
      <c r="H660" s="15"/>
      <c r="I660" s="15"/>
      <c r="J660" s="15"/>
      <c r="K660" s="17"/>
      <c r="L660" s="17"/>
      <c r="M660" s="17"/>
      <c r="N660" s="17"/>
      <c r="O660" s="17"/>
      <c r="P660" s="17"/>
      <c r="Q660" s="15"/>
      <c r="R660" s="18"/>
      <c r="S660" s="12"/>
      <c r="U660" s="31" t="str">
        <f t="shared" si="130"/>
        <v/>
      </c>
      <c r="V660" s="26" t="str">
        <f>IF(U660="", "", IF(COUNTIF($U$10:U659, U660)&gt;0, "", MAX($V$8:V659)+1))</f>
        <v/>
      </c>
      <c r="W660" s="26">
        <v>651</v>
      </c>
      <c r="X660" s="31" t="str">
        <f t="shared" si="131"/>
        <v/>
      </c>
      <c r="Y660" s="26" t="str">
        <f t="shared" si="132"/>
        <v/>
      </c>
      <c r="Z660" s="34" t="str">
        <f t="shared" si="133"/>
        <v/>
      </c>
      <c r="AA660" s="26" t="str">
        <f t="shared" si="134"/>
        <v/>
      </c>
      <c r="AC660" s="31" t="str">
        <f t="shared" si="135"/>
        <v/>
      </c>
      <c r="AE660" s="34" t="str">
        <f t="shared" si="136"/>
        <v/>
      </c>
      <c r="AF660" s="7" t="str">
        <f t="shared" si="137"/>
        <v/>
      </c>
      <c r="AG660" s="7" t="str">
        <f t="shared" si="138"/>
        <v/>
      </c>
      <c r="AH660" s="43" t="str">
        <f t="shared" si="139"/>
        <v/>
      </c>
      <c r="AJ660" s="26" t="str">
        <f>IF(B660="", "", IF(OR(M660=$AA$3, N660=$AA$3), MAX($AJ$9:AJ659)+1))</f>
        <v/>
      </c>
      <c r="AL660" s="26" t="str">
        <f t="shared" si="140"/>
        <v/>
      </c>
      <c r="AM660" s="59" t="str">
        <f t="shared" si="141"/>
        <v/>
      </c>
      <c r="AO660" s="26" t="str">
        <f t="shared" si="142"/>
        <v/>
      </c>
      <c r="AP660" s="26" t="str">
        <f>IFERROR(RANK(AO660, $AO$10:$AO$2509, 0)+COUNTIF($AO$10:AO660, AO660)-1, "")</f>
        <v/>
      </c>
    </row>
    <row r="661" spans="1:42" x14ac:dyDescent="0.25">
      <c r="A661" s="12"/>
      <c r="B661" s="14"/>
      <c r="C661" s="15"/>
      <c r="D661" s="79"/>
      <c r="E661" s="16"/>
      <c r="F661" s="15"/>
      <c r="G661" s="15"/>
      <c r="H661" s="15"/>
      <c r="I661" s="15"/>
      <c r="J661" s="15"/>
      <c r="K661" s="17"/>
      <c r="L661" s="17"/>
      <c r="M661" s="17"/>
      <c r="N661" s="17"/>
      <c r="O661" s="17"/>
      <c r="P661" s="17"/>
      <c r="Q661" s="15"/>
      <c r="R661" s="18"/>
      <c r="S661" s="12"/>
      <c r="U661" s="31" t="str">
        <f t="shared" si="130"/>
        <v/>
      </c>
      <c r="V661" s="26" t="str">
        <f>IF(U661="", "", IF(COUNTIF($U$10:U660, U661)&gt;0, "", MAX($V$8:V660)+1))</f>
        <v/>
      </c>
      <c r="W661" s="26">
        <v>652</v>
      </c>
      <c r="X661" s="31" t="str">
        <f t="shared" si="131"/>
        <v/>
      </c>
      <c r="Y661" s="26" t="str">
        <f t="shared" si="132"/>
        <v/>
      </c>
      <c r="Z661" s="34" t="str">
        <f t="shared" si="133"/>
        <v/>
      </c>
      <c r="AA661" s="26" t="str">
        <f t="shared" si="134"/>
        <v/>
      </c>
      <c r="AC661" s="31" t="str">
        <f t="shared" si="135"/>
        <v/>
      </c>
      <c r="AE661" s="34" t="str">
        <f t="shared" si="136"/>
        <v/>
      </c>
      <c r="AF661" s="7" t="str">
        <f t="shared" si="137"/>
        <v/>
      </c>
      <c r="AG661" s="7" t="str">
        <f t="shared" si="138"/>
        <v/>
      </c>
      <c r="AH661" s="43" t="str">
        <f t="shared" si="139"/>
        <v/>
      </c>
      <c r="AJ661" s="26" t="str">
        <f>IF(B661="", "", IF(OR(M661=$AA$3, N661=$AA$3), MAX($AJ$9:AJ660)+1))</f>
        <v/>
      </c>
      <c r="AL661" s="26" t="str">
        <f t="shared" si="140"/>
        <v/>
      </c>
      <c r="AM661" s="59" t="str">
        <f t="shared" si="141"/>
        <v/>
      </c>
      <c r="AO661" s="26" t="str">
        <f t="shared" si="142"/>
        <v/>
      </c>
      <c r="AP661" s="26" t="str">
        <f>IFERROR(RANK(AO661, $AO$10:$AO$2509, 0)+COUNTIF($AO$10:AO661, AO661)-1, "")</f>
        <v/>
      </c>
    </row>
    <row r="662" spans="1:42" x14ac:dyDescent="0.25">
      <c r="A662" s="12"/>
      <c r="B662" s="14"/>
      <c r="C662" s="15"/>
      <c r="D662" s="79"/>
      <c r="E662" s="16"/>
      <c r="F662" s="15"/>
      <c r="G662" s="15"/>
      <c r="H662" s="15"/>
      <c r="I662" s="15"/>
      <c r="J662" s="15"/>
      <c r="K662" s="17"/>
      <c r="L662" s="17"/>
      <c r="M662" s="17"/>
      <c r="N662" s="17"/>
      <c r="O662" s="17"/>
      <c r="P662" s="17"/>
      <c r="Q662" s="15"/>
      <c r="R662" s="18"/>
      <c r="S662" s="12"/>
      <c r="U662" s="31" t="str">
        <f t="shared" si="130"/>
        <v/>
      </c>
      <c r="V662" s="26" t="str">
        <f>IF(U662="", "", IF(COUNTIF($U$10:U661, U662)&gt;0, "", MAX($V$8:V661)+1))</f>
        <v/>
      </c>
      <c r="W662" s="26">
        <v>653</v>
      </c>
      <c r="X662" s="31" t="str">
        <f t="shared" si="131"/>
        <v/>
      </c>
      <c r="Y662" s="26" t="str">
        <f t="shared" si="132"/>
        <v/>
      </c>
      <c r="Z662" s="34" t="str">
        <f t="shared" si="133"/>
        <v/>
      </c>
      <c r="AA662" s="26" t="str">
        <f t="shared" si="134"/>
        <v/>
      </c>
      <c r="AC662" s="31" t="str">
        <f t="shared" si="135"/>
        <v/>
      </c>
      <c r="AE662" s="34" t="str">
        <f t="shared" si="136"/>
        <v/>
      </c>
      <c r="AF662" s="7" t="str">
        <f t="shared" si="137"/>
        <v/>
      </c>
      <c r="AG662" s="7" t="str">
        <f t="shared" si="138"/>
        <v/>
      </c>
      <c r="AH662" s="43" t="str">
        <f t="shared" si="139"/>
        <v/>
      </c>
      <c r="AJ662" s="26" t="str">
        <f>IF(B662="", "", IF(OR(M662=$AA$3, N662=$AA$3), MAX($AJ$9:AJ661)+1))</f>
        <v/>
      </c>
      <c r="AL662" s="26" t="str">
        <f t="shared" si="140"/>
        <v/>
      </c>
      <c r="AM662" s="59" t="str">
        <f t="shared" si="141"/>
        <v/>
      </c>
      <c r="AO662" s="26" t="str">
        <f t="shared" si="142"/>
        <v/>
      </c>
      <c r="AP662" s="26" t="str">
        <f>IFERROR(RANK(AO662, $AO$10:$AO$2509, 0)+COUNTIF($AO$10:AO662, AO662)-1, "")</f>
        <v/>
      </c>
    </row>
    <row r="663" spans="1:42" x14ac:dyDescent="0.25">
      <c r="A663" s="12"/>
      <c r="B663" s="14"/>
      <c r="C663" s="15"/>
      <c r="D663" s="79"/>
      <c r="E663" s="16"/>
      <c r="F663" s="15"/>
      <c r="G663" s="15"/>
      <c r="H663" s="15"/>
      <c r="I663" s="15"/>
      <c r="J663" s="15"/>
      <c r="K663" s="17"/>
      <c r="L663" s="17"/>
      <c r="M663" s="17"/>
      <c r="N663" s="17"/>
      <c r="O663" s="17"/>
      <c r="P663" s="17"/>
      <c r="Q663" s="15"/>
      <c r="R663" s="18"/>
      <c r="S663" s="12"/>
      <c r="U663" s="31" t="str">
        <f t="shared" si="130"/>
        <v/>
      </c>
      <c r="V663" s="26" t="str">
        <f>IF(U663="", "", IF(COUNTIF($U$10:U662, U663)&gt;0, "", MAX($V$8:V662)+1))</f>
        <v/>
      </c>
      <c r="W663" s="26">
        <v>654</v>
      </c>
      <c r="X663" s="31" t="str">
        <f t="shared" si="131"/>
        <v/>
      </c>
      <c r="Y663" s="26" t="str">
        <f t="shared" si="132"/>
        <v/>
      </c>
      <c r="Z663" s="34" t="str">
        <f t="shared" si="133"/>
        <v/>
      </c>
      <c r="AA663" s="26" t="str">
        <f t="shared" si="134"/>
        <v/>
      </c>
      <c r="AC663" s="31" t="str">
        <f t="shared" si="135"/>
        <v/>
      </c>
      <c r="AE663" s="34" t="str">
        <f t="shared" si="136"/>
        <v/>
      </c>
      <c r="AF663" s="7" t="str">
        <f t="shared" si="137"/>
        <v/>
      </c>
      <c r="AG663" s="7" t="str">
        <f t="shared" si="138"/>
        <v/>
      </c>
      <c r="AH663" s="43" t="str">
        <f t="shared" si="139"/>
        <v/>
      </c>
      <c r="AJ663" s="26" t="str">
        <f>IF(B663="", "", IF(OR(M663=$AA$3, N663=$AA$3), MAX($AJ$9:AJ662)+1))</f>
        <v/>
      </c>
      <c r="AL663" s="26" t="str">
        <f t="shared" si="140"/>
        <v/>
      </c>
      <c r="AM663" s="59" t="str">
        <f t="shared" si="141"/>
        <v/>
      </c>
      <c r="AO663" s="26" t="str">
        <f t="shared" si="142"/>
        <v/>
      </c>
      <c r="AP663" s="26" t="str">
        <f>IFERROR(RANK(AO663, $AO$10:$AO$2509, 0)+COUNTIF($AO$10:AO663, AO663)-1, "")</f>
        <v/>
      </c>
    </row>
    <row r="664" spans="1:42" x14ac:dyDescent="0.25">
      <c r="A664" s="12"/>
      <c r="B664" s="14"/>
      <c r="C664" s="15"/>
      <c r="D664" s="79"/>
      <c r="E664" s="16"/>
      <c r="F664" s="15"/>
      <c r="G664" s="15"/>
      <c r="H664" s="15"/>
      <c r="I664" s="15"/>
      <c r="J664" s="15"/>
      <c r="K664" s="17"/>
      <c r="L664" s="17"/>
      <c r="M664" s="17"/>
      <c r="N664" s="17"/>
      <c r="O664" s="17"/>
      <c r="P664" s="17"/>
      <c r="Q664" s="15"/>
      <c r="R664" s="18"/>
      <c r="S664" s="12"/>
      <c r="U664" s="31" t="str">
        <f t="shared" si="130"/>
        <v/>
      </c>
      <c r="V664" s="26" t="str">
        <f>IF(U664="", "", IF(COUNTIF($U$10:U663, U664)&gt;0, "", MAX($V$8:V663)+1))</f>
        <v/>
      </c>
      <c r="W664" s="26">
        <v>655</v>
      </c>
      <c r="X664" s="31" t="str">
        <f t="shared" si="131"/>
        <v/>
      </c>
      <c r="Y664" s="26" t="str">
        <f t="shared" si="132"/>
        <v/>
      </c>
      <c r="Z664" s="34" t="str">
        <f t="shared" si="133"/>
        <v/>
      </c>
      <c r="AA664" s="26" t="str">
        <f t="shared" si="134"/>
        <v/>
      </c>
      <c r="AC664" s="31" t="str">
        <f t="shared" si="135"/>
        <v/>
      </c>
      <c r="AE664" s="34" t="str">
        <f t="shared" si="136"/>
        <v/>
      </c>
      <c r="AF664" s="7" t="str">
        <f t="shared" si="137"/>
        <v/>
      </c>
      <c r="AG664" s="7" t="str">
        <f t="shared" si="138"/>
        <v/>
      </c>
      <c r="AH664" s="43" t="str">
        <f t="shared" si="139"/>
        <v/>
      </c>
      <c r="AJ664" s="26" t="str">
        <f>IF(B664="", "", IF(OR(M664=$AA$3, N664=$AA$3), MAX($AJ$9:AJ663)+1))</f>
        <v/>
      </c>
      <c r="AL664" s="26" t="str">
        <f t="shared" si="140"/>
        <v/>
      </c>
      <c r="AM664" s="59" t="str">
        <f t="shared" si="141"/>
        <v/>
      </c>
      <c r="AO664" s="26" t="str">
        <f t="shared" si="142"/>
        <v/>
      </c>
      <c r="AP664" s="26" t="str">
        <f>IFERROR(RANK(AO664, $AO$10:$AO$2509, 0)+COUNTIF($AO$10:AO664, AO664)-1, "")</f>
        <v/>
      </c>
    </row>
    <row r="665" spans="1:42" x14ac:dyDescent="0.25">
      <c r="A665" s="12"/>
      <c r="B665" s="14"/>
      <c r="C665" s="15"/>
      <c r="D665" s="79"/>
      <c r="E665" s="16"/>
      <c r="F665" s="15"/>
      <c r="G665" s="15"/>
      <c r="H665" s="15"/>
      <c r="I665" s="15"/>
      <c r="J665" s="15"/>
      <c r="K665" s="17"/>
      <c r="L665" s="17"/>
      <c r="M665" s="17"/>
      <c r="N665" s="17"/>
      <c r="O665" s="17"/>
      <c r="P665" s="17"/>
      <c r="Q665" s="15"/>
      <c r="R665" s="18"/>
      <c r="S665" s="12"/>
      <c r="U665" s="31" t="str">
        <f t="shared" si="130"/>
        <v/>
      </c>
      <c r="V665" s="26" t="str">
        <f>IF(U665="", "", IF(COUNTIF($U$10:U664, U665)&gt;0, "", MAX($V$8:V664)+1))</f>
        <v/>
      </c>
      <c r="W665" s="26">
        <v>656</v>
      </c>
      <c r="X665" s="31" t="str">
        <f t="shared" si="131"/>
        <v/>
      </c>
      <c r="Y665" s="26" t="str">
        <f t="shared" si="132"/>
        <v/>
      </c>
      <c r="Z665" s="34" t="str">
        <f t="shared" si="133"/>
        <v/>
      </c>
      <c r="AA665" s="26" t="str">
        <f t="shared" si="134"/>
        <v/>
      </c>
      <c r="AC665" s="31" t="str">
        <f t="shared" si="135"/>
        <v/>
      </c>
      <c r="AE665" s="34" t="str">
        <f t="shared" si="136"/>
        <v/>
      </c>
      <c r="AF665" s="7" t="str">
        <f t="shared" si="137"/>
        <v/>
      </c>
      <c r="AG665" s="7" t="str">
        <f t="shared" si="138"/>
        <v/>
      </c>
      <c r="AH665" s="43" t="str">
        <f t="shared" si="139"/>
        <v/>
      </c>
      <c r="AJ665" s="26" t="str">
        <f>IF(B665="", "", IF(OR(M665=$AA$3, N665=$AA$3), MAX($AJ$9:AJ664)+1))</f>
        <v/>
      </c>
      <c r="AL665" s="26" t="str">
        <f t="shared" si="140"/>
        <v/>
      </c>
      <c r="AM665" s="59" t="str">
        <f t="shared" si="141"/>
        <v/>
      </c>
      <c r="AO665" s="26" t="str">
        <f t="shared" si="142"/>
        <v/>
      </c>
      <c r="AP665" s="26" t="str">
        <f>IFERROR(RANK(AO665, $AO$10:$AO$2509, 0)+COUNTIF($AO$10:AO665, AO665)-1, "")</f>
        <v/>
      </c>
    </row>
    <row r="666" spans="1:42" x14ac:dyDescent="0.25">
      <c r="A666" s="12"/>
      <c r="B666" s="14"/>
      <c r="C666" s="15"/>
      <c r="D666" s="79"/>
      <c r="E666" s="16"/>
      <c r="F666" s="15"/>
      <c r="G666" s="15"/>
      <c r="H666" s="15"/>
      <c r="I666" s="15"/>
      <c r="J666" s="15"/>
      <c r="K666" s="17"/>
      <c r="L666" s="17"/>
      <c r="M666" s="17"/>
      <c r="N666" s="17"/>
      <c r="O666" s="17"/>
      <c r="P666" s="17"/>
      <c r="Q666" s="15"/>
      <c r="R666" s="18"/>
      <c r="S666" s="12"/>
      <c r="U666" s="31" t="str">
        <f t="shared" si="130"/>
        <v/>
      </c>
      <c r="V666" s="26" t="str">
        <f>IF(U666="", "", IF(COUNTIF($U$10:U665, U666)&gt;0, "", MAX($V$8:V665)+1))</f>
        <v/>
      </c>
      <c r="W666" s="26">
        <v>657</v>
      </c>
      <c r="X666" s="31" t="str">
        <f t="shared" si="131"/>
        <v/>
      </c>
      <c r="Y666" s="26" t="str">
        <f t="shared" si="132"/>
        <v/>
      </c>
      <c r="Z666" s="34" t="str">
        <f t="shared" si="133"/>
        <v/>
      </c>
      <c r="AA666" s="26" t="str">
        <f t="shared" si="134"/>
        <v/>
      </c>
      <c r="AC666" s="31" t="str">
        <f t="shared" si="135"/>
        <v/>
      </c>
      <c r="AE666" s="34" t="str">
        <f t="shared" si="136"/>
        <v/>
      </c>
      <c r="AF666" s="7" t="str">
        <f t="shared" si="137"/>
        <v/>
      </c>
      <c r="AG666" s="7" t="str">
        <f t="shared" si="138"/>
        <v/>
      </c>
      <c r="AH666" s="43" t="str">
        <f t="shared" si="139"/>
        <v/>
      </c>
      <c r="AJ666" s="26" t="str">
        <f>IF(B666="", "", IF(OR(M666=$AA$3, N666=$AA$3), MAX($AJ$9:AJ665)+1))</f>
        <v/>
      </c>
      <c r="AL666" s="26" t="str">
        <f t="shared" si="140"/>
        <v/>
      </c>
      <c r="AM666" s="59" t="str">
        <f t="shared" si="141"/>
        <v/>
      </c>
      <c r="AO666" s="26" t="str">
        <f t="shared" si="142"/>
        <v/>
      </c>
      <c r="AP666" s="26" t="str">
        <f>IFERROR(RANK(AO666, $AO$10:$AO$2509, 0)+COUNTIF($AO$10:AO666, AO666)-1, "")</f>
        <v/>
      </c>
    </row>
    <row r="667" spans="1:42" x14ac:dyDescent="0.25">
      <c r="A667" s="12"/>
      <c r="B667" s="14"/>
      <c r="C667" s="15"/>
      <c r="D667" s="79"/>
      <c r="E667" s="16"/>
      <c r="F667" s="15"/>
      <c r="G667" s="15"/>
      <c r="H667" s="15"/>
      <c r="I667" s="15"/>
      <c r="J667" s="15"/>
      <c r="K667" s="17"/>
      <c r="L667" s="17"/>
      <c r="M667" s="17"/>
      <c r="N667" s="17"/>
      <c r="O667" s="17"/>
      <c r="P667" s="17"/>
      <c r="Q667" s="15"/>
      <c r="R667" s="18"/>
      <c r="S667" s="12"/>
      <c r="U667" s="31" t="str">
        <f t="shared" si="130"/>
        <v/>
      </c>
      <c r="V667" s="26" t="str">
        <f>IF(U667="", "", IF(COUNTIF($U$10:U666, U667)&gt;0, "", MAX($V$8:V666)+1))</f>
        <v/>
      </c>
      <c r="W667" s="26">
        <v>658</v>
      </c>
      <c r="X667" s="31" t="str">
        <f t="shared" si="131"/>
        <v/>
      </c>
      <c r="Y667" s="26" t="str">
        <f t="shared" si="132"/>
        <v/>
      </c>
      <c r="Z667" s="34" t="str">
        <f t="shared" si="133"/>
        <v/>
      </c>
      <c r="AA667" s="26" t="str">
        <f t="shared" si="134"/>
        <v/>
      </c>
      <c r="AC667" s="31" t="str">
        <f t="shared" si="135"/>
        <v/>
      </c>
      <c r="AE667" s="34" t="str">
        <f t="shared" si="136"/>
        <v/>
      </c>
      <c r="AF667" s="7" t="str">
        <f t="shared" si="137"/>
        <v/>
      </c>
      <c r="AG667" s="7" t="str">
        <f t="shared" si="138"/>
        <v/>
      </c>
      <c r="AH667" s="43" t="str">
        <f t="shared" si="139"/>
        <v/>
      </c>
      <c r="AJ667" s="26" t="str">
        <f>IF(B667="", "", IF(OR(M667=$AA$3, N667=$AA$3), MAX($AJ$9:AJ666)+1))</f>
        <v/>
      </c>
      <c r="AL667" s="26" t="str">
        <f t="shared" si="140"/>
        <v/>
      </c>
      <c r="AM667" s="59" t="str">
        <f t="shared" si="141"/>
        <v/>
      </c>
      <c r="AO667" s="26" t="str">
        <f t="shared" si="142"/>
        <v/>
      </c>
      <c r="AP667" s="26" t="str">
        <f>IFERROR(RANK(AO667, $AO$10:$AO$2509, 0)+COUNTIF($AO$10:AO667, AO667)-1, "")</f>
        <v/>
      </c>
    </row>
    <row r="668" spans="1:42" x14ac:dyDescent="0.25">
      <c r="A668" s="12"/>
      <c r="B668" s="14"/>
      <c r="C668" s="15"/>
      <c r="D668" s="79"/>
      <c r="E668" s="16"/>
      <c r="F668" s="15"/>
      <c r="G668" s="15"/>
      <c r="H668" s="15"/>
      <c r="I668" s="15"/>
      <c r="J668" s="15"/>
      <c r="K668" s="17"/>
      <c r="L668" s="17"/>
      <c r="M668" s="17"/>
      <c r="N668" s="17"/>
      <c r="O668" s="17"/>
      <c r="P668" s="17"/>
      <c r="Q668" s="15"/>
      <c r="R668" s="18"/>
      <c r="S668" s="12"/>
      <c r="U668" s="31" t="str">
        <f t="shared" si="130"/>
        <v/>
      </c>
      <c r="V668" s="26" t="str">
        <f>IF(U668="", "", IF(COUNTIF($U$10:U667, U668)&gt;0, "", MAX($V$8:V667)+1))</f>
        <v/>
      </c>
      <c r="W668" s="26">
        <v>659</v>
      </c>
      <c r="X668" s="31" t="str">
        <f t="shared" si="131"/>
        <v/>
      </c>
      <c r="Y668" s="26" t="str">
        <f t="shared" si="132"/>
        <v/>
      </c>
      <c r="Z668" s="34" t="str">
        <f t="shared" si="133"/>
        <v/>
      </c>
      <c r="AA668" s="26" t="str">
        <f t="shared" si="134"/>
        <v/>
      </c>
      <c r="AC668" s="31" t="str">
        <f t="shared" si="135"/>
        <v/>
      </c>
      <c r="AE668" s="34" t="str">
        <f t="shared" si="136"/>
        <v/>
      </c>
      <c r="AF668" s="7" t="str">
        <f t="shared" si="137"/>
        <v/>
      </c>
      <c r="AG668" s="7" t="str">
        <f t="shared" si="138"/>
        <v/>
      </c>
      <c r="AH668" s="43" t="str">
        <f t="shared" si="139"/>
        <v/>
      </c>
      <c r="AJ668" s="26" t="str">
        <f>IF(B668="", "", IF(OR(M668=$AA$3, N668=$AA$3), MAX($AJ$9:AJ667)+1))</f>
        <v/>
      </c>
      <c r="AL668" s="26" t="str">
        <f t="shared" si="140"/>
        <v/>
      </c>
      <c r="AM668" s="59" t="str">
        <f t="shared" si="141"/>
        <v/>
      </c>
      <c r="AO668" s="26" t="str">
        <f t="shared" si="142"/>
        <v/>
      </c>
      <c r="AP668" s="26" t="str">
        <f>IFERROR(RANK(AO668, $AO$10:$AO$2509, 0)+COUNTIF($AO$10:AO668, AO668)-1, "")</f>
        <v/>
      </c>
    </row>
    <row r="669" spans="1:42" x14ac:dyDescent="0.25">
      <c r="A669" s="12"/>
      <c r="B669" s="14"/>
      <c r="C669" s="15"/>
      <c r="D669" s="79"/>
      <c r="E669" s="16"/>
      <c r="F669" s="15"/>
      <c r="G669" s="15"/>
      <c r="H669" s="15"/>
      <c r="I669" s="15"/>
      <c r="J669" s="15"/>
      <c r="K669" s="17"/>
      <c r="L669" s="17"/>
      <c r="M669" s="17"/>
      <c r="N669" s="17"/>
      <c r="O669" s="17"/>
      <c r="P669" s="17"/>
      <c r="Q669" s="15"/>
      <c r="R669" s="18"/>
      <c r="S669" s="12"/>
      <c r="U669" s="31" t="str">
        <f t="shared" si="130"/>
        <v/>
      </c>
      <c r="V669" s="26" t="str">
        <f>IF(U669="", "", IF(COUNTIF($U$10:U668, U669)&gt;0, "", MAX($V$8:V668)+1))</f>
        <v/>
      </c>
      <c r="W669" s="26">
        <v>660</v>
      </c>
      <c r="X669" s="31" t="str">
        <f t="shared" si="131"/>
        <v/>
      </c>
      <c r="Y669" s="26" t="str">
        <f t="shared" si="132"/>
        <v/>
      </c>
      <c r="Z669" s="34" t="str">
        <f t="shared" si="133"/>
        <v/>
      </c>
      <c r="AA669" s="26" t="str">
        <f t="shared" si="134"/>
        <v/>
      </c>
      <c r="AC669" s="31" t="str">
        <f t="shared" si="135"/>
        <v/>
      </c>
      <c r="AE669" s="34" t="str">
        <f t="shared" si="136"/>
        <v/>
      </c>
      <c r="AF669" s="7" t="str">
        <f t="shared" si="137"/>
        <v/>
      </c>
      <c r="AG669" s="7" t="str">
        <f t="shared" si="138"/>
        <v/>
      </c>
      <c r="AH669" s="43" t="str">
        <f t="shared" si="139"/>
        <v/>
      </c>
      <c r="AJ669" s="26" t="str">
        <f>IF(B669="", "", IF(OR(M669=$AA$3, N669=$AA$3), MAX($AJ$9:AJ668)+1))</f>
        <v/>
      </c>
      <c r="AL669" s="26" t="str">
        <f t="shared" si="140"/>
        <v/>
      </c>
      <c r="AM669" s="59" t="str">
        <f t="shared" si="141"/>
        <v/>
      </c>
      <c r="AO669" s="26" t="str">
        <f t="shared" si="142"/>
        <v/>
      </c>
      <c r="AP669" s="26" t="str">
        <f>IFERROR(RANK(AO669, $AO$10:$AO$2509, 0)+COUNTIF($AO$10:AO669, AO669)-1, "")</f>
        <v/>
      </c>
    </row>
    <row r="670" spans="1:42" x14ac:dyDescent="0.25">
      <c r="A670" s="12"/>
      <c r="B670" s="14"/>
      <c r="C670" s="15"/>
      <c r="D670" s="79"/>
      <c r="E670" s="16"/>
      <c r="F670" s="15"/>
      <c r="G670" s="15"/>
      <c r="H670" s="15"/>
      <c r="I670" s="15"/>
      <c r="J670" s="15"/>
      <c r="K670" s="17"/>
      <c r="L670" s="17"/>
      <c r="M670" s="17"/>
      <c r="N670" s="17"/>
      <c r="O670" s="17"/>
      <c r="P670" s="17"/>
      <c r="Q670" s="15"/>
      <c r="R670" s="18"/>
      <c r="S670" s="12"/>
      <c r="U670" s="31" t="str">
        <f t="shared" si="130"/>
        <v/>
      </c>
      <c r="V670" s="26" t="str">
        <f>IF(U670="", "", IF(COUNTIF($U$10:U669, U670)&gt;0, "", MAX($V$8:V669)+1))</f>
        <v/>
      </c>
      <c r="W670" s="26">
        <v>661</v>
      </c>
      <c r="X670" s="31" t="str">
        <f t="shared" si="131"/>
        <v/>
      </c>
      <c r="Y670" s="26" t="str">
        <f t="shared" si="132"/>
        <v/>
      </c>
      <c r="Z670" s="34" t="str">
        <f t="shared" si="133"/>
        <v/>
      </c>
      <c r="AA670" s="26" t="str">
        <f t="shared" si="134"/>
        <v/>
      </c>
      <c r="AC670" s="31" t="str">
        <f t="shared" si="135"/>
        <v/>
      </c>
      <c r="AE670" s="34" t="str">
        <f t="shared" si="136"/>
        <v/>
      </c>
      <c r="AF670" s="7" t="str">
        <f t="shared" si="137"/>
        <v/>
      </c>
      <c r="AG670" s="7" t="str">
        <f t="shared" si="138"/>
        <v/>
      </c>
      <c r="AH670" s="43" t="str">
        <f t="shared" si="139"/>
        <v/>
      </c>
      <c r="AJ670" s="26" t="str">
        <f>IF(B670="", "", IF(OR(M670=$AA$3, N670=$AA$3), MAX($AJ$9:AJ669)+1))</f>
        <v/>
      </c>
      <c r="AL670" s="26" t="str">
        <f t="shared" si="140"/>
        <v/>
      </c>
      <c r="AM670" s="59" t="str">
        <f t="shared" si="141"/>
        <v/>
      </c>
      <c r="AO670" s="26" t="str">
        <f t="shared" si="142"/>
        <v/>
      </c>
      <c r="AP670" s="26" t="str">
        <f>IFERROR(RANK(AO670, $AO$10:$AO$2509, 0)+COUNTIF($AO$10:AO670, AO670)-1, "")</f>
        <v/>
      </c>
    </row>
    <row r="671" spans="1:42" x14ac:dyDescent="0.25">
      <c r="A671" s="12"/>
      <c r="B671" s="14"/>
      <c r="C671" s="15"/>
      <c r="D671" s="79"/>
      <c r="E671" s="16"/>
      <c r="F671" s="15"/>
      <c r="G671" s="15"/>
      <c r="H671" s="15"/>
      <c r="I671" s="15"/>
      <c r="J671" s="15"/>
      <c r="K671" s="17"/>
      <c r="L671" s="17"/>
      <c r="M671" s="17"/>
      <c r="N671" s="17"/>
      <c r="O671" s="17"/>
      <c r="P671" s="17"/>
      <c r="Q671" s="15"/>
      <c r="R671" s="18"/>
      <c r="S671" s="12"/>
      <c r="U671" s="31" t="str">
        <f t="shared" si="130"/>
        <v/>
      </c>
      <c r="V671" s="26" t="str">
        <f>IF(U671="", "", IF(COUNTIF($U$10:U670, U671)&gt;0, "", MAX($V$8:V670)+1))</f>
        <v/>
      </c>
      <c r="W671" s="26">
        <v>662</v>
      </c>
      <c r="X671" s="31" t="str">
        <f t="shared" si="131"/>
        <v/>
      </c>
      <c r="Y671" s="26" t="str">
        <f t="shared" si="132"/>
        <v/>
      </c>
      <c r="Z671" s="34" t="str">
        <f t="shared" si="133"/>
        <v/>
      </c>
      <c r="AA671" s="26" t="str">
        <f t="shared" si="134"/>
        <v/>
      </c>
      <c r="AC671" s="31" t="str">
        <f t="shared" si="135"/>
        <v/>
      </c>
      <c r="AE671" s="34" t="str">
        <f t="shared" si="136"/>
        <v/>
      </c>
      <c r="AF671" s="7" t="str">
        <f t="shared" si="137"/>
        <v/>
      </c>
      <c r="AG671" s="7" t="str">
        <f t="shared" si="138"/>
        <v/>
      </c>
      <c r="AH671" s="43" t="str">
        <f t="shared" si="139"/>
        <v/>
      </c>
      <c r="AJ671" s="26" t="str">
        <f>IF(B671="", "", IF(OR(M671=$AA$3, N671=$AA$3), MAX($AJ$9:AJ670)+1))</f>
        <v/>
      </c>
      <c r="AL671" s="26" t="str">
        <f t="shared" si="140"/>
        <v/>
      </c>
      <c r="AM671" s="59" t="str">
        <f t="shared" si="141"/>
        <v/>
      </c>
      <c r="AO671" s="26" t="str">
        <f t="shared" si="142"/>
        <v/>
      </c>
      <c r="AP671" s="26" t="str">
        <f>IFERROR(RANK(AO671, $AO$10:$AO$2509, 0)+COUNTIF($AO$10:AO671, AO671)-1, "")</f>
        <v/>
      </c>
    </row>
    <row r="672" spans="1:42" x14ac:dyDescent="0.25">
      <c r="A672" s="12"/>
      <c r="B672" s="14"/>
      <c r="C672" s="15"/>
      <c r="D672" s="79"/>
      <c r="E672" s="16"/>
      <c r="F672" s="15"/>
      <c r="G672" s="15"/>
      <c r="H672" s="15"/>
      <c r="I672" s="15"/>
      <c r="J672" s="15"/>
      <c r="K672" s="17"/>
      <c r="L672" s="17"/>
      <c r="M672" s="17"/>
      <c r="N672" s="17"/>
      <c r="O672" s="17"/>
      <c r="P672" s="17"/>
      <c r="Q672" s="15"/>
      <c r="R672" s="18"/>
      <c r="S672" s="12"/>
      <c r="U672" s="31" t="str">
        <f t="shared" si="130"/>
        <v/>
      </c>
      <c r="V672" s="26" t="str">
        <f>IF(U672="", "", IF(COUNTIF($U$10:U671, U672)&gt;0, "", MAX($V$8:V671)+1))</f>
        <v/>
      </c>
      <c r="W672" s="26">
        <v>663</v>
      </c>
      <c r="X672" s="31" t="str">
        <f t="shared" si="131"/>
        <v/>
      </c>
      <c r="Y672" s="26" t="str">
        <f t="shared" si="132"/>
        <v/>
      </c>
      <c r="Z672" s="34" t="str">
        <f t="shared" si="133"/>
        <v/>
      </c>
      <c r="AA672" s="26" t="str">
        <f t="shared" si="134"/>
        <v/>
      </c>
      <c r="AC672" s="31" t="str">
        <f t="shared" si="135"/>
        <v/>
      </c>
      <c r="AE672" s="34" t="str">
        <f t="shared" si="136"/>
        <v/>
      </c>
      <c r="AF672" s="7" t="str">
        <f t="shared" si="137"/>
        <v/>
      </c>
      <c r="AG672" s="7" t="str">
        <f t="shared" si="138"/>
        <v/>
      </c>
      <c r="AH672" s="43" t="str">
        <f t="shared" si="139"/>
        <v/>
      </c>
      <c r="AJ672" s="26" t="str">
        <f>IF(B672="", "", IF(OR(M672=$AA$3, N672=$AA$3), MAX($AJ$9:AJ671)+1))</f>
        <v/>
      </c>
      <c r="AL672" s="26" t="str">
        <f t="shared" si="140"/>
        <v/>
      </c>
      <c r="AM672" s="59" t="str">
        <f t="shared" si="141"/>
        <v/>
      </c>
      <c r="AO672" s="26" t="str">
        <f t="shared" si="142"/>
        <v/>
      </c>
      <c r="AP672" s="26" t="str">
        <f>IFERROR(RANK(AO672, $AO$10:$AO$2509, 0)+COUNTIF($AO$10:AO672, AO672)-1, "")</f>
        <v/>
      </c>
    </row>
    <row r="673" spans="1:42" x14ac:dyDescent="0.25">
      <c r="A673" s="12"/>
      <c r="B673" s="14"/>
      <c r="C673" s="15"/>
      <c r="D673" s="79"/>
      <c r="E673" s="16"/>
      <c r="F673" s="15"/>
      <c r="G673" s="15"/>
      <c r="H673" s="15"/>
      <c r="I673" s="15"/>
      <c r="J673" s="15"/>
      <c r="K673" s="17"/>
      <c r="L673" s="17"/>
      <c r="M673" s="17"/>
      <c r="N673" s="17"/>
      <c r="O673" s="17"/>
      <c r="P673" s="17"/>
      <c r="Q673" s="15"/>
      <c r="R673" s="18"/>
      <c r="S673" s="12"/>
      <c r="U673" s="31" t="str">
        <f t="shared" si="130"/>
        <v/>
      </c>
      <c r="V673" s="26" t="str">
        <f>IF(U673="", "", IF(COUNTIF($U$10:U672, U673)&gt;0, "", MAX($V$8:V672)+1))</f>
        <v/>
      </c>
      <c r="W673" s="26">
        <v>664</v>
      </c>
      <c r="X673" s="31" t="str">
        <f t="shared" si="131"/>
        <v/>
      </c>
      <c r="Y673" s="26" t="str">
        <f t="shared" si="132"/>
        <v/>
      </c>
      <c r="Z673" s="34" t="str">
        <f t="shared" si="133"/>
        <v/>
      </c>
      <c r="AA673" s="26" t="str">
        <f t="shared" si="134"/>
        <v/>
      </c>
      <c r="AC673" s="31" t="str">
        <f t="shared" si="135"/>
        <v/>
      </c>
      <c r="AE673" s="34" t="str">
        <f t="shared" si="136"/>
        <v/>
      </c>
      <c r="AF673" s="7" t="str">
        <f t="shared" si="137"/>
        <v/>
      </c>
      <c r="AG673" s="7" t="str">
        <f t="shared" si="138"/>
        <v/>
      </c>
      <c r="AH673" s="43" t="str">
        <f t="shared" si="139"/>
        <v/>
      </c>
      <c r="AJ673" s="26" t="str">
        <f>IF(B673="", "", IF(OR(M673=$AA$3, N673=$AA$3), MAX($AJ$9:AJ672)+1))</f>
        <v/>
      </c>
      <c r="AL673" s="26" t="str">
        <f t="shared" si="140"/>
        <v/>
      </c>
      <c r="AM673" s="59" t="str">
        <f t="shared" si="141"/>
        <v/>
      </c>
      <c r="AO673" s="26" t="str">
        <f t="shared" si="142"/>
        <v/>
      </c>
      <c r="AP673" s="26" t="str">
        <f>IFERROR(RANK(AO673, $AO$10:$AO$2509, 0)+COUNTIF($AO$10:AO673, AO673)-1, "")</f>
        <v/>
      </c>
    </row>
    <row r="674" spans="1:42" x14ac:dyDescent="0.25">
      <c r="A674" s="12"/>
      <c r="B674" s="14"/>
      <c r="C674" s="15"/>
      <c r="D674" s="79"/>
      <c r="E674" s="16"/>
      <c r="F674" s="15"/>
      <c r="G674" s="15"/>
      <c r="H674" s="15"/>
      <c r="I674" s="15"/>
      <c r="J674" s="15"/>
      <c r="K674" s="17"/>
      <c r="L674" s="17"/>
      <c r="M674" s="17"/>
      <c r="N674" s="17"/>
      <c r="O674" s="17"/>
      <c r="P674" s="17"/>
      <c r="Q674" s="15"/>
      <c r="R674" s="18"/>
      <c r="S674" s="12"/>
      <c r="U674" s="31" t="str">
        <f t="shared" si="130"/>
        <v/>
      </c>
      <c r="V674" s="26" t="str">
        <f>IF(U674="", "", IF(COUNTIF($U$10:U673, U674)&gt;0, "", MAX($V$8:V673)+1))</f>
        <v/>
      </c>
      <c r="W674" s="26">
        <v>665</v>
      </c>
      <c r="X674" s="31" t="str">
        <f t="shared" si="131"/>
        <v/>
      </c>
      <c r="Y674" s="26" t="str">
        <f t="shared" si="132"/>
        <v/>
      </c>
      <c r="Z674" s="34" t="str">
        <f t="shared" si="133"/>
        <v/>
      </c>
      <c r="AA674" s="26" t="str">
        <f t="shared" si="134"/>
        <v/>
      </c>
      <c r="AC674" s="31" t="str">
        <f t="shared" si="135"/>
        <v/>
      </c>
      <c r="AE674" s="34" t="str">
        <f t="shared" si="136"/>
        <v/>
      </c>
      <c r="AF674" s="7" t="str">
        <f t="shared" si="137"/>
        <v/>
      </c>
      <c r="AG674" s="7" t="str">
        <f t="shared" si="138"/>
        <v/>
      </c>
      <c r="AH674" s="43" t="str">
        <f t="shared" si="139"/>
        <v/>
      </c>
      <c r="AJ674" s="26" t="str">
        <f>IF(B674="", "", IF(OR(M674=$AA$3, N674=$AA$3), MAX($AJ$9:AJ673)+1))</f>
        <v/>
      </c>
      <c r="AL674" s="26" t="str">
        <f t="shared" si="140"/>
        <v/>
      </c>
      <c r="AM674" s="59" t="str">
        <f t="shared" si="141"/>
        <v/>
      </c>
      <c r="AO674" s="26" t="str">
        <f t="shared" si="142"/>
        <v/>
      </c>
      <c r="AP674" s="26" t="str">
        <f>IFERROR(RANK(AO674, $AO$10:$AO$2509, 0)+COUNTIF($AO$10:AO674, AO674)-1, "")</f>
        <v/>
      </c>
    </row>
    <row r="675" spans="1:42" x14ac:dyDescent="0.25">
      <c r="A675" s="12"/>
      <c r="B675" s="14"/>
      <c r="C675" s="15"/>
      <c r="D675" s="79"/>
      <c r="E675" s="16"/>
      <c r="F675" s="15"/>
      <c r="G675" s="15"/>
      <c r="H675" s="15"/>
      <c r="I675" s="15"/>
      <c r="J675" s="15"/>
      <c r="K675" s="17"/>
      <c r="L675" s="17"/>
      <c r="M675" s="17"/>
      <c r="N675" s="17"/>
      <c r="O675" s="17"/>
      <c r="P675" s="17"/>
      <c r="Q675" s="15"/>
      <c r="R675" s="18"/>
      <c r="S675" s="12"/>
      <c r="U675" s="31" t="str">
        <f t="shared" si="130"/>
        <v/>
      </c>
      <c r="V675" s="26" t="str">
        <f>IF(U675="", "", IF(COUNTIF($U$10:U674, U675)&gt;0, "", MAX($V$8:V674)+1))</f>
        <v/>
      </c>
      <c r="W675" s="26">
        <v>666</v>
      </c>
      <c r="X675" s="31" t="str">
        <f t="shared" si="131"/>
        <v/>
      </c>
      <c r="Y675" s="26" t="str">
        <f t="shared" si="132"/>
        <v/>
      </c>
      <c r="Z675" s="34" t="str">
        <f t="shared" si="133"/>
        <v/>
      </c>
      <c r="AA675" s="26" t="str">
        <f t="shared" si="134"/>
        <v/>
      </c>
      <c r="AC675" s="31" t="str">
        <f t="shared" si="135"/>
        <v/>
      </c>
      <c r="AE675" s="34" t="str">
        <f t="shared" si="136"/>
        <v/>
      </c>
      <c r="AF675" s="7" t="str">
        <f t="shared" si="137"/>
        <v/>
      </c>
      <c r="AG675" s="7" t="str">
        <f t="shared" si="138"/>
        <v/>
      </c>
      <c r="AH675" s="43" t="str">
        <f t="shared" si="139"/>
        <v/>
      </c>
      <c r="AJ675" s="26" t="str">
        <f>IF(B675="", "", IF(OR(M675=$AA$3, N675=$AA$3), MAX($AJ$9:AJ674)+1))</f>
        <v/>
      </c>
      <c r="AL675" s="26" t="str">
        <f t="shared" si="140"/>
        <v/>
      </c>
      <c r="AM675" s="59" t="str">
        <f t="shared" si="141"/>
        <v/>
      </c>
      <c r="AO675" s="26" t="str">
        <f t="shared" si="142"/>
        <v/>
      </c>
      <c r="AP675" s="26" t="str">
        <f>IFERROR(RANK(AO675, $AO$10:$AO$2509, 0)+COUNTIF($AO$10:AO675, AO675)-1, "")</f>
        <v/>
      </c>
    </row>
    <row r="676" spans="1:42" x14ac:dyDescent="0.25">
      <c r="A676" s="12"/>
      <c r="B676" s="14"/>
      <c r="C676" s="15"/>
      <c r="D676" s="79"/>
      <c r="E676" s="16"/>
      <c r="F676" s="15"/>
      <c r="G676" s="15"/>
      <c r="H676" s="15"/>
      <c r="I676" s="15"/>
      <c r="J676" s="15"/>
      <c r="K676" s="17"/>
      <c r="L676" s="17"/>
      <c r="M676" s="17"/>
      <c r="N676" s="17"/>
      <c r="O676" s="17"/>
      <c r="P676" s="17"/>
      <c r="Q676" s="15"/>
      <c r="R676" s="18"/>
      <c r="S676" s="12"/>
      <c r="U676" s="31" t="str">
        <f t="shared" si="130"/>
        <v/>
      </c>
      <c r="V676" s="26" t="str">
        <f>IF(U676="", "", IF(COUNTIF($U$10:U675, U676)&gt;0, "", MAX($V$8:V675)+1))</f>
        <v/>
      </c>
      <c r="W676" s="26">
        <v>667</v>
      </c>
      <c r="X676" s="31" t="str">
        <f t="shared" si="131"/>
        <v/>
      </c>
      <c r="Y676" s="26" t="str">
        <f t="shared" si="132"/>
        <v/>
      </c>
      <c r="Z676" s="34" t="str">
        <f t="shared" si="133"/>
        <v/>
      </c>
      <c r="AA676" s="26" t="str">
        <f t="shared" si="134"/>
        <v/>
      </c>
      <c r="AC676" s="31" t="str">
        <f t="shared" si="135"/>
        <v/>
      </c>
      <c r="AE676" s="34" t="str">
        <f t="shared" si="136"/>
        <v/>
      </c>
      <c r="AF676" s="7" t="str">
        <f t="shared" si="137"/>
        <v/>
      </c>
      <c r="AG676" s="7" t="str">
        <f t="shared" si="138"/>
        <v/>
      </c>
      <c r="AH676" s="43" t="str">
        <f t="shared" si="139"/>
        <v/>
      </c>
      <c r="AJ676" s="26" t="str">
        <f>IF(B676="", "", IF(OR(M676=$AA$3, N676=$AA$3), MAX($AJ$9:AJ675)+1))</f>
        <v/>
      </c>
      <c r="AL676" s="26" t="str">
        <f t="shared" si="140"/>
        <v/>
      </c>
      <c r="AM676" s="59" t="str">
        <f t="shared" si="141"/>
        <v/>
      </c>
      <c r="AO676" s="26" t="str">
        <f t="shared" si="142"/>
        <v/>
      </c>
      <c r="AP676" s="26" t="str">
        <f>IFERROR(RANK(AO676, $AO$10:$AO$2509, 0)+COUNTIF($AO$10:AO676, AO676)-1, "")</f>
        <v/>
      </c>
    </row>
    <row r="677" spans="1:42" x14ac:dyDescent="0.25">
      <c r="A677" s="12"/>
      <c r="B677" s="14"/>
      <c r="C677" s="15"/>
      <c r="D677" s="79"/>
      <c r="E677" s="16"/>
      <c r="F677" s="15"/>
      <c r="G677" s="15"/>
      <c r="H677" s="15"/>
      <c r="I677" s="15"/>
      <c r="J677" s="15"/>
      <c r="K677" s="17"/>
      <c r="L677" s="17"/>
      <c r="M677" s="17"/>
      <c r="N677" s="17"/>
      <c r="O677" s="17"/>
      <c r="P677" s="17"/>
      <c r="Q677" s="15"/>
      <c r="R677" s="18"/>
      <c r="S677" s="12"/>
      <c r="U677" s="31" t="str">
        <f t="shared" si="130"/>
        <v/>
      </c>
      <c r="V677" s="26" t="str">
        <f>IF(U677="", "", IF(COUNTIF($U$10:U676, U677)&gt;0, "", MAX($V$8:V676)+1))</f>
        <v/>
      </c>
      <c r="W677" s="26">
        <v>668</v>
      </c>
      <c r="X677" s="31" t="str">
        <f t="shared" si="131"/>
        <v/>
      </c>
      <c r="Y677" s="26" t="str">
        <f t="shared" si="132"/>
        <v/>
      </c>
      <c r="Z677" s="34" t="str">
        <f t="shared" si="133"/>
        <v/>
      </c>
      <c r="AA677" s="26" t="str">
        <f t="shared" si="134"/>
        <v/>
      </c>
      <c r="AC677" s="31" t="str">
        <f t="shared" si="135"/>
        <v/>
      </c>
      <c r="AE677" s="34" t="str">
        <f t="shared" si="136"/>
        <v/>
      </c>
      <c r="AF677" s="7" t="str">
        <f t="shared" si="137"/>
        <v/>
      </c>
      <c r="AG677" s="7" t="str">
        <f t="shared" si="138"/>
        <v/>
      </c>
      <c r="AH677" s="43" t="str">
        <f t="shared" si="139"/>
        <v/>
      </c>
      <c r="AJ677" s="26" t="str">
        <f>IF(B677="", "", IF(OR(M677=$AA$3, N677=$AA$3), MAX($AJ$9:AJ676)+1))</f>
        <v/>
      </c>
      <c r="AL677" s="26" t="str">
        <f t="shared" si="140"/>
        <v/>
      </c>
      <c r="AM677" s="59" t="str">
        <f t="shared" si="141"/>
        <v/>
      </c>
      <c r="AO677" s="26" t="str">
        <f t="shared" si="142"/>
        <v/>
      </c>
      <c r="AP677" s="26" t="str">
        <f>IFERROR(RANK(AO677, $AO$10:$AO$2509, 0)+COUNTIF($AO$10:AO677, AO677)-1, "")</f>
        <v/>
      </c>
    </row>
    <row r="678" spans="1:42" x14ac:dyDescent="0.25">
      <c r="A678" s="12"/>
      <c r="B678" s="14"/>
      <c r="C678" s="15"/>
      <c r="D678" s="79"/>
      <c r="E678" s="16"/>
      <c r="F678" s="15"/>
      <c r="G678" s="15"/>
      <c r="H678" s="15"/>
      <c r="I678" s="15"/>
      <c r="J678" s="15"/>
      <c r="K678" s="17"/>
      <c r="L678" s="17"/>
      <c r="M678" s="17"/>
      <c r="N678" s="17"/>
      <c r="O678" s="17"/>
      <c r="P678" s="17"/>
      <c r="Q678" s="15"/>
      <c r="R678" s="18"/>
      <c r="S678" s="12"/>
      <c r="U678" s="31" t="str">
        <f t="shared" si="130"/>
        <v/>
      </c>
      <c r="V678" s="26" t="str">
        <f>IF(U678="", "", IF(COUNTIF($U$10:U677, U678)&gt;0, "", MAX($V$8:V677)+1))</f>
        <v/>
      </c>
      <c r="W678" s="26">
        <v>669</v>
      </c>
      <c r="X678" s="31" t="str">
        <f t="shared" si="131"/>
        <v/>
      </c>
      <c r="Y678" s="26" t="str">
        <f t="shared" si="132"/>
        <v/>
      </c>
      <c r="Z678" s="34" t="str">
        <f t="shared" si="133"/>
        <v/>
      </c>
      <c r="AA678" s="26" t="str">
        <f t="shared" si="134"/>
        <v/>
      </c>
      <c r="AC678" s="31" t="str">
        <f t="shared" si="135"/>
        <v/>
      </c>
      <c r="AE678" s="34" t="str">
        <f t="shared" si="136"/>
        <v/>
      </c>
      <c r="AF678" s="7" t="str">
        <f t="shared" si="137"/>
        <v/>
      </c>
      <c r="AG678" s="7" t="str">
        <f t="shared" si="138"/>
        <v/>
      </c>
      <c r="AH678" s="43" t="str">
        <f t="shared" si="139"/>
        <v/>
      </c>
      <c r="AJ678" s="26" t="str">
        <f>IF(B678="", "", IF(OR(M678=$AA$3, N678=$AA$3), MAX($AJ$9:AJ677)+1))</f>
        <v/>
      </c>
      <c r="AL678" s="26" t="str">
        <f t="shared" si="140"/>
        <v/>
      </c>
      <c r="AM678" s="59" t="str">
        <f t="shared" si="141"/>
        <v/>
      </c>
      <c r="AO678" s="26" t="str">
        <f t="shared" si="142"/>
        <v/>
      </c>
      <c r="AP678" s="26" t="str">
        <f>IFERROR(RANK(AO678, $AO$10:$AO$2509, 0)+COUNTIF($AO$10:AO678, AO678)-1, "")</f>
        <v/>
      </c>
    </row>
    <row r="679" spans="1:42" x14ac:dyDescent="0.25">
      <c r="A679" s="12"/>
      <c r="B679" s="14"/>
      <c r="C679" s="15"/>
      <c r="D679" s="79"/>
      <c r="E679" s="16"/>
      <c r="F679" s="15"/>
      <c r="G679" s="15"/>
      <c r="H679" s="15"/>
      <c r="I679" s="15"/>
      <c r="J679" s="15"/>
      <c r="K679" s="17"/>
      <c r="L679" s="17"/>
      <c r="M679" s="17"/>
      <c r="N679" s="17"/>
      <c r="O679" s="17"/>
      <c r="P679" s="17"/>
      <c r="Q679" s="15"/>
      <c r="R679" s="18"/>
      <c r="S679" s="12"/>
      <c r="U679" s="31" t="str">
        <f t="shared" si="130"/>
        <v/>
      </c>
      <c r="V679" s="26" t="str">
        <f>IF(U679="", "", IF(COUNTIF($U$10:U678, U679)&gt;0, "", MAX($V$8:V678)+1))</f>
        <v/>
      </c>
      <c r="W679" s="26">
        <v>670</v>
      </c>
      <c r="X679" s="31" t="str">
        <f t="shared" si="131"/>
        <v/>
      </c>
      <c r="Y679" s="26" t="str">
        <f t="shared" si="132"/>
        <v/>
      </c>
      <c r="Z679" s="34" t="str">
        <f t="shared" si="133"/>
        <v/>
      </c>
      <c r="AA679" s="26" t="str">
        <f t="shared" si="134"/>
        <v/>
      </c>
      <c r="AC679" s="31" t="str">
        <f t="shared" si="135"/>
        <v/>
      </c>
      <c r="AE679" s="34" t="str">
        <f t="shared" si="136"/>
        <v/>
      </c>
      <c r="AF679" s="7" t="str">
        <f t="shared" si="137"/>
        <v/>
      </c>
      <c r="AG679" s="7" t="str">
        <f t="shared" si="138"/>
        <v/>
      </c>
      <c r="AH679" s="43" t="str">
        <f t="shared" si="139"/>
        <v/>
      </c>
      <c r="AJ679" s="26" t="str">
        <f>IF(B679="", "", IF(OR(M679=$AA$3, N679=$AA$3), MAX($AJ$9:AJ678)+1))</f>
        <v/>
      </c>
      <c r="AL679" s="26" t="str">
        <f t="shared" si="140"/>
        <v/>
      </c>
      <c r="AM679" s="59" t="str">
        <f t="shared" si="141"/>
        <v/>
      </c>
      <c r="AO679" s="26" t="str">
        <f t="shared" si="142"/>
        <v/>
      </c>
      <c r="AP679" s="26" t="str">
        <f>IFERROR(RANK(AO679, $AO$10:$AO$2509, 0)+COUNTIF($AO$10:AO679, AO679)-1, "")</f>
        <v/>
      </c>
    </row>
    <row r="680" spans="1:42" x14ac:dyDescent="0.25">
      <c r="A680" s="12"/>
      <c r="B680" s="14"/>
      <c r="C680" s="15"/>
      <c r="D680" s="79"/>
      <c r="E680" s="16"/>
      <c r="F680" s="15"/>
      <c r="G680" s="15"/>
      <c r="H680" s="15"/>
      <c r="I680" s="15"/>
      <c r="J680" s="15"/>
      <c r="K680" s="17"/>
      <c r="L680" s="17"/>
      <c r="M680" s="17"/>
      <c r="N680" s="17"/>
      <c r="O680" s="17"/>
      <c r="P680" s="17"/>
      <c r="Q680" s="15"/>
      <c r="R680" s="18"/>
      <c r="S680" s="12"/>
      <c r="U680" s="31" t="str">
        <f t="shared" si="130"/>
        <v/>
      </c>
      <c r="V680" s="26" t="str">
        <f>IF(U680="", "", IF(COUNTIF($U$10:U679, U680)&gt;0, "", MAX($V$8:V679)+1))</f>
        <v/>
      </c>
      <c r="W680" s="26">
        <v>671</v>
      </c>
      <c r="X680" s="31" t="str">
        <f t="shared" si="131"/>
        <v/>
      </c>
      <c r="Y680" s="26" t="str">
        <f t="shared" si="132"/>
        <v/>
      </c>
      <c r="Z680" s="34" t="str">
        <f t="shared" si="133"/>
        <v/>
      </c>
      <c r="AA680" s="26" t="str">
        <f t="shared" si="134"/>
        <v/>
      </c>
      <c r="AC680" s="31" t="str">
        <f t="shared" si="135"/>
        <v/>
      </c>
      <c r="AE680" s="34" t="str">
        <f t="shared" si="136"/>
        <v/>
      </c>
      <c r="AF680" s="7" t="str">
        <f t="shared" si="137"/>
        <v/>
      </c>
      <c r="AG680" s="7" t="str">
        <f t="shared" si="138"/>
        <v/>
      </c>
      <c r="AH680" s="43" t="str">
        <f t="shared" si="139"/>
        <v/>
      </c>
      <c r="AJ680" s="26" t="str">
        <f>IF(B680="", "", IF(OR(M680=$AA$3, N680=$AA$3), MAX($AJ$9:AJ679)+1))</f>
        <v/>
      </c>
      <c r="AL680" s="26" t="str">
        <f t="shared" si="140"/>
        <v/>
      </c>
      <c r="AM680" s="59" t="str">
        <f t="shared" si="141"/>
        <v/>
      </c>
      <c r="AO680" s="26" t="str">
        <f t="shared" si="142"/>
        <v/>
      </c>
      <c r="AP680" s="26" t="str">
        <f>IFERROR(RANK(AO680, $AO$10:$AO$2509, 0)+COUNTIF($AO$10:AO680, AO680)-1, "")</f>
        <v/>
      </c>
    </row>
    <row r="681" spans="1:42" x14ac:dyDescent="0.25">
      <c r="A681" s="12"/>
      <c r="B681" s="14"/>
      <c r="C681" s="15"/>
      <c r="D681" s="79"/>
      <c r="E681" s="16"/>
      <c r="F681" s="15"/>
      <c r="G681" s="15"/>
      <c r="H681" s="15"/>
      <c r="I681" s="15"/>
      <c r="J681" s="15"/>
      <c r="K681" s="17"/>
      <c r="L681" s="17"/>
      <c r="M681" s="17"/>
      <c r="N681" s="17"/>
      <c r="O681" s="17"/>
      <c r="P681" s="17"/>
      <c r="Q681" s="15"/>
      <c r="R681" s="18"/>
      <c r="S681" s="12"/>
      <c r="U681" s="31" t="str">
        <f t="shared" si="130"/>
        <v/>
      </c>
      <c r="V681" s="26" t="str">
        <f>IF(U681="", "", IF(COUNTIF($U$10:U680, U681)&gt;0, "", MAX($V$8:V680)+1))</f>
        <v/>
      </c>
      <c r="W681" s="26">
        <v>672</v>
      </c>
      <c r="X681" s="31" t="str">
        <f t="shared" si="131"/>
        <v/>
      </c>
      <c r="Y681" s="26" t="str">
        <f t="shared" si="132"/>
        <v/>
      </c>
      <c r="Z681" s="34" t="str">
        <f t="shared" si="133"/>
        <v/>
      </c>
      <c r="AA681" s="26" t="str">
        <f t="shared" si="134"/>
        <v/>
      </c>
      <c r="AC681" s="31" t="str">
        <f t="shared" si="135"/>
        <v/>
      </c>
      <c r="AE681" s="34" t="str">
        <f t="shared" si="136"/>
        <v/>
      </c>
      <c r="AF681" s="7" t="str">
        <f t="shared" si="137"/>
        <v/>
      </c>
      <c r="AG681" s="7" t="str">
        <f t="shared" si="138"/>
        <v/>
      </c>
      <c r="AH681" s="43" t="str">
        <f t="shared" si="139"/>
        <v/>
      </c>
      <c r="AJ681" s="26" t="str">
        <f>IF(B681="", "", IF(OR(M681=$AA$3, N681=$AA$3), MAX($AJ$9:AJ680)+1))</f>
        <v/>
      </c>
      <c r="AL681" s="26" t="str">
        <f t="shared" si="140"/>
        <v/>
      </c>
      <c r="AM681" s="59" t="str">
        <f t="shared" si="141"/>
        <v/>
      </c>
      <c r="AO681" s="26" t="str">
        <f t="shared" si="142"/>
        <v/>
      </c>
      <c r="AP681" s="26" t="str">
        <f>IFERROR(RANK(AO681, $AO$10:$AO$2509, 0)+COUNTIF($AO$10:AO681, AO681)-1, "")</f>
        <v/>
      </c>
    </row>
    <row r="682" spans="1:42" x14ac:dyDescent="0.25">
      <c r="A682" s="12"/>
      <c r="B682" s="14"/>
      <c r="C682" s="15"/>
      <c r="D682" s="79"/>
      <c r="E682" s="16"/>
      <c r="F682" s="15"/>
      <c r="G682" s="15"/>
      <c r="H682" s="15"/>
      <c r="I682" s="15"/>
      <c r="J682" s="15"/>
      <c r="K682" s="17"/>
      <c r="L682" s="17"/>
      <c r="M682" s="17"/>
      <c r="N682" s="17"/>
      <c r="O682" s="17"/>
      <c r="P682" s="17"/>
      <c r="Q682" s="15"/>
      <c r="R682" s="18"/>
      <c r="S682" s="12"/>
      <c r="U682" s="31" t="str">
        <f t="shared" si="130"/>
        <v/>
      </c>
      <c r="V682" s="26" t="str">
        <f>IF(U682="", "", IF(COUNTIF($U$10:U681, U682)&gt;0, "", MAX($V$8:V681)+1))</f>
        <v/>
      </c>
      <c r="W682" s="26">
        <v>673</v>
      </c>
      <c r="X682" s="31" t="str">
        <f t="shared" si="131"/>
        <v/>
      </c>
      <c r="Y682" s="26" t="str">
        <f t="shared" si="132"/>
        <v/>
      </c>
      <c r="Z682" s="34" t="str">
        <f t="shared" si="133"/>
        <v/>
      </c>
      <c r="AA682" s="26" t="str">
        <f t="shared" si="134"/>
        <v/>
      </c>
      <c r="AC682" s="31" t="str">
        <f t="shared" si="135"/>
        <v/>
      </c>
      <c r="AE682" s="34" t="str">
        <f t="shared" si="136"/>
        <v/>
      </c>
      <c r="AF682" s="7" t="str">
        <f t="shared" si="137"/>
        <v/>
      </c>
      <c r="AG682" s="7" t="str">
        <f t="shared" si="138"/>
        <v/>
      </c>
      <c r="AH682" s="43" t="str">
        <f t="shared" si="139"/>
        <v/>
      </c>
      <c r="AJ682" s="26" t="str">
        <f>IF(B682="", "", IF(OR(M682=$AA$3, N682=$AA$3), MAX($AJ$9:AJ681)+1))</f>
        <v/>
      </c>
      <c r="AL682" s="26" t="str">
        <f t="shared" si="140"/>
        <v/>
      </c>
      <c r="AM682" s="59" t="str">
        <f t="shared" si="141"/>
        <v/>
      </c>
      <c r="AO682" s="26" t="str">
        <f t="shared" si="142"/>
        <v/>
      </c>
      <c r="AP682" s="26" t="str">
        <f>IFERROR(RANK(AO682, $AO$10:$AO$2509, 0)+COUNTIF($AO$10:AO682, AO682)-1, "")</f>
        <v/>
      </c>
    </row>
    <row r="683" spans="1:42" x14ac:dyDescent="0.25">
      <c r="A683" s="12"/>
      <c r="B683" s="14"/>
      <c r="C683" s="15"/>
      <c r="D683" s="79"/>
      <c r="E683" s="16"/>
      <c r="F683" s="15"/>
      <c r="G683" s="15"/>
      <c r="H683" s="15"/>
      <c r="I683" s="15"/>
      <c r="J683" s="15"/>
      <c r="K683" s="17"/>
      <c r="L683" s="17"/>
      <c r="M683" s="17"/>
      <c r="N683" s="17"/>
      <c r="O683" s="17"/>
      <c r="P683" s="17"/>
      <c r="Q683" s="15"/>
      <c r="R683" s="18"/>
      <c r="S683" s="12"/>
      <c r="U683" s="31" t="str">
        <f t="shared" si="130"/>
        <v/>
      </c>
      <c r="V683" s="26" t="str">
        <f>IF(U683="", "", IF(COUNTIF($U$10:U682, U683)&gt;0, "", MAX($V$8:V682)+1))</f>
        <v/>
      </c>
      <c r="W683" s="26">
        <v>674</v>
      </c>
      <c r="X683" s="31" t="str">
        <f t="shared" si="131"/>
        <v/>
      </c>
      <c r="Y683" s="26" t="str">
        <f t="shared" si="132"/>
        <v/>
      </c>
      <c r="Z683" s="34" t="str">
        <f t="shared" si="133"/>
        <v/>
      </c>
      <c r="AA683" s="26" t="str">
        <f t="shared" si="134"/>
        <v/>
      </c>
      <c r="AC683" s="31" t="str">
        <f t="shared" si="135"/>
        <v/>
      </c>
      <c r="AE683" s="34" t="str">
        <f t="shared" si="136"/>
        <v/>
      </c>
      <c r="AF683" s="7" t="str">
        <f t="shared" si="137"/>
        <v/>
      </c>
      <c r="AG683" s="7" t="str">
        <f t="shared" si="138"/>
        <v/>
      </c>
      <c r="AH683" s="43" t="str">
        <f t="shared" si="139"/>
        <v/>
      </c>
      <c r="AJ683" s="26" t="str">
        <f>IF(B683="", "", IF(OR(M683=$AA$3, N683=$AA$3), MAX($AJ$9:AJ682)+1))</f>
        <v/>
      </c>
      <c r="AL683" s="26" t="str">
        <f t="shared" si="140"/>
        <v/>
      </c>
      <c r="AM683" s="59" t="str">
        <f t="shared" si="141"/>
        <v/>
      </c>
      <c r="AO683" s="26" t="str">
        <f t="shared" si="142"/>
        <v/>
      </c>
      <c r="AP683" s="26" t="str">
        <f>IFERROR(RANK(AO683, $AO$10:$AO$2509, 0)+COUNTIF($AO$10:AO683, AO683)-1, "")</f>
        <v/>
      </c>
    </row>
    <row r="684" spans="1:42" x14ac:dyDescent="0.25">
      <c r="A684" s="12"/>
      <c r="B684" s="14"/>
      <c r="C684" s="15"/>
      <c r="D684" s="79"/>
      <c r="E684" s="16"/>
      <c r="F684" s="15"/>
      <c r="G684" s="15"/>
      <c r="H684" s="15"/>
      <c r="I684" s="15"/>
      <c r="J684" s="15"/>
      <c r="K684" s="17"/>
      <c r="L684" s="17"/>
      <c r="M684" s="17"/>
      <c r="N684" s="17"/>
      <c r="O684" s="17"/>
      <c r="P684" s="17"/>
      <c r="Q684" s="15"/>
      <c r="R684" s="18"/>
      <c r="S684" s="12"/>
      <c r="U684" s="31" t="str">
        <f t="shared" si="130"/>
        <v/>
      </c>
      <c r="V684" s="26" t="str">
        <f>IF(U684="", "", IF(COUNTIF($U$10:U683, U684)&gt;0, "", MAX($V$8:V683)+1))</f>
        <v/>
      </c>
      <c r="W684" s="26">
        <v>675</v>
      </c>
      <c r="X684" s="31" t="str">
        <f t="shared" si="131"/>
        <v/>
      </c>
      <c r="Y684" s="26" t="str">
        <f t="shared" si="132"/>
        <v/>
      </c>
      <c r="Z684" s="34" t="str">
        <f t="shared" si="133"/>
        <v/>
      </c>
      <c r="AA684" s="26" t="str">
        <f t="shared" si="134"/>
        <v/>
      </c>
      <c r="AC684" s="31" t="str">
        <f t="shared" si="135"/>
        <v/>
      </c>
      <c r="AE684" s="34" t="str">
        <f t="shared" si="136"/>
        <v/>
      </c>
      <c r="AF684" s="7" t="str">
        <f t="shared" si="137"/>
        <v/>
      </c>
      <c r="AG684" s="7" t="str">
        <f t="shared" si="138"/>
        <v/>
      </c>
      <c r="AH684" s="43" t="str">
        <f t="shared" si="139"/>
        <v/>
      </c>
      <c r="AJ684" s="26" t="str">
        <f>IF(B684="", "", IF(OR(M684=$AA$3, N684=$AA$3), MAX($AJ$9:AJ683)+1))</f>
        <v/>
      </c>
      <c r="AL684" s="26" t="str">
        <f t="shared" si="140"/>
        <v/>
      </c>
      <c r="AM684" s="59" t="str">
        <f t="shared" si="141"/>
        <v/>
      </c>
      <c r="AO684" s="26" t="str">
        <f t="shared" si="142"/>
        <v/>
      </c>
      <c r="AP684" s="26" t="str">
        <f>IFERROR(RANK(AO684, $AO$10:$AO$2509, 0)+COUNTIF($AO$10:AO684, AO684)-1, "")</f>
        <v/>
      </c>
    </row>
    <row r="685" spans="1:42" x14ac:dyDescent="0.25">
      <c r="A685" s="12"/>
      <c r="B685" s="14"/>
      <c r="C685" s="15"/>
      <c r="D685" s="79"/>
      <c r="E685" s="16"/>
      <c r="F685" s="15"/>
      <c r="G685" s="15"/>
      <c r="H685" s="15"/>
      <c r="I685" s="15"/>
      <c r="J685" s="15"/>
      <c r="K685" s="17"/>
      <c r="L685" s="17"/>
      <c r="M685" s="17"/>
      <c r="N685" s="17"/>
      <c r="O685" s="17"/>
      <c r="P685" s="17"/>
      <c r="Q685" s="15"/>
      <c r="R685" s="18"/>
      <c r="S685" s="12"/>
      <c r="U685" s="31" t="str">
        <f t="shared" si="130"/>
        <v/>
      </c>
      <c r="V685" s="26" t="str">
        <f>IF(U685="", "", IF(COUNTIF($U$10:U684, U685)&gt;0, "", MAX($V$8:V684)+1))</f>
        <v/>
      </c>
      <c r="W685" s="26">
        <v>676</v>
      </c>
      <c r="X685" s="31" t="str">
        <f t="shared" si="131"/>
        <v/>
      </c>
      <c r="Y685" s="26" t="str">
        <f t="shared" si="132"/>
        <v/>
      </c>
      <c r="Z685" s="34" t="str">
        <f t="shared" si="133"/>
        <v/>
      </c>
      <c r="AA685" s="26" t="str">
        <f t="shared" si="134"/>
        <v/>
      </c>
      <c r="AC685" s="31" t="str">
        <f t="shared" si="135"/>
        <v/>
      </c>
      <c r="AE685" s="34" t="str">
        <f t="shared" si="136"/>
        <v/>
      </c>
      <c r="AF685" s="7" t="str">
        <f t="shared" si="137"/>
        <v/>
      </c>
      <c r="AG685" s="7" t="str">
        <f t="shared" si="138"/>
        <v/>
      </c>
      <c r="AH685" s="43" t="str">
        <f t="shared" si="139"/>
        <v/>
      </c>
      <c r="AJ685" s="26" t="str">
        <f>IF(B685="", "", IF(OR(M685=$AA$3, N685=$AA$3), MAX($AJ$9:AJ684)+1))</f>
        <v/>
      </c>
      <c r="AL685" s="26" t="str">
        <f t="shared" si="140"/>
        <v/>
      </c>
      <c r="AM685" s="59" t="str">
        <f t="shared" si="141"/>
        <v/>
      </c>
      <c r="AO685" s="26" t="str">
        <f t="shared" si="142"/>
        <v/>
      </c>
      <c r="AP685" s="26" t="str">
        <f>IFERROR(RANK(AO685, $AO$10:$AO$2509, 0)+COUNTIF($AO$10:AO685, AO685)-1, "")</f>
        <v/>
      </c>
    </row>
    <row r="686" spans="1:42" x14ac:dyDescent="0.25">
      <c r="A686" s="12"/>
      <c r="B686" s="14"/>
      <c r="C686" s="15"/>
      <c r="D686" s="79"/>
      <c r="E686" s="16"/>
      <c r="F686" s="15"/>
      <c r="G686" s="15"/>
      <c r="H686" s="15"/>
      <c r="I686" s="15"/>
      <c r="J686" s="15"/>
      <c r="K686" s="17"/>
      <c r="L686" s="17"/>
      <c r="M686" s="17"/>
      <c r="N686" s="17"/>
      <c r="O686" s="17"/>
      <c r="P686" s="17"/>
      <c r="Q686" s="15"/>
      <c r="R686" s="18"/>
      <c r="S686" s="12"/>
      <c r="U686" s="31" t="str">
        <f t="shared" si="130"/>
        <v/>
      </c>
      <c r="V686" s="26" t="str">
        <f>IF(U686="", "", IF(COUNTIF($U$10:U685, U686)&gt;0, "", MAX($V$8:V685)+1))</f>
        <v/>
      </c>
      <c r="W686" s="26">
        <v>677</v>
      </c>
      <c r="X686" s="31" t="str">
        <f t="shared" si="131"/>
        <v/>
      </c>
      <c r="Y686" s="26" t="str">
        <f t="shared" si="132"/>
        <v/>
      </c>
      <c r="Z686" s="34" t="str">
        <f t="shared" si="133"/>
        <v/>
      </c>
      <c r="AA686" s="26" t="str">
        <f t="shared" si="134"/>
        <v/>
      </c>
      <c r="AC686" s="31" t="str">
        <f t="shared" si="135"/>
        <v/>
      </c>
      <c r="AE686" s="34" t="str">
        <f t="shared" si="136"/>
        <v/>
      </c>
      <c r="AF686" s="7" t="str">
        <f t="shared" si="137"/>
        <v/>
      </c>
      <c r="AG686" s="7" t="str">
        <f t="shared" si="138"/>
        <v/>
      </c>
      <c r="AH686" s="43" t="str">
        <f t="shared" si="139"/>
        <v/>
      </c>
      <c r="AJ686" s="26" t="str">
        <f>IF(B686="", "", IF(OR(M686=$AA$3, N686=$AA$3), MAX($AJ$9:AJ685)+1))</f>
        <v/>
      </c>
      <c r="AL686" s="26" t="str">
        <f t="shared" si="140"/>
        <v/>
      </c>
      <c r="AM686" s="59" t="str">
        <f t="shared" si="141"/>
        <v/>
      </c>
      <c r="AO686" s="26" t="str">
        <f t="shared" si="142"/>
        <v/>
      </c>
      <c r="AP686" s="26" t="str">
        <f>IFERROR(RANK(AO686, $AO$10:$AO$2509, 0)+COUNTIF($AO$10:AO686, AO686)-1, "")</f>
        <v/>
      </c>
    </row>
    <row r="687" spans="1:42" x14ac:dyDescent="0.25">
      <c r="A687" s="12"/>
      <c r="B687" s="14"/>
      <c r="C687" s="15"/>
      <c r="D687" s="79"/>
      <c r="E687" s="16"/>
      <c r="F687" s="15"/>
      <c r="G687" s="15"/>
      <c r="H687" s="15"/>
      <c r="I687" s="15"/>
      <c r="J687" s="15"/>
      <c r="K687" s="17"/>
      <c r="L687" s="17"/>
      <c r="M687" s="17"/>
      <c r="N687" s="17"/>
      <c r="O687" s="17"/>
      <c r="P687" s="17"/>
      <c r="Q687" s="15"/>
      <c r="R687" s="18"/>
      <c r="S687" s="12"/>
      <c r="U687" s="31" t="str">
        <f t="shared" si="130"/>
        <v/>
      </c>
      <c r="V687" s="26" t="str">
        <f>IF(U687="", "", IF(COUNTIF($U$10:U686, U687)&gt;0, "", MAX($V$8:V686)+1))</f>
        <v/>
      </c>
      <c r="W687" s="26">
        <v>678</v>
      </c>
      <c r="X687" s="31" t="str">
        <f t="shared" si="131"/>
        <v/>
      </c>
      <c r="Y687" s="26" t="str">
        <f t="shared" si="132"/>
        <v/>
      </c>
      <c r="Z687" s="34" t="str">
        <f t="shared" si="133"/>
        <v/>
      </c>
      <c r="AA687" s="26" t="str">
        <f t="shared" si="134"/>
        <v/>
      </c>
      <c r="AC687" s="31" t="str">
        <f t="shared" si="135"/>
        <v/>
      </c>
      <c r="AE687" s="34" t="str">
        <f t="shared" si="136"/>
        <v/>
      </c>
      <c r="AF687" s="7" t="str">
        <f t="shared" si="137"/>
        <v/>
      </c>
      <c r="AG687" s="7" t="str">
        <f t="shared" si="138"/>
        <v/>
      </c>
      <c r="AH687" s="43" t="str">
        <f t="shared" si="139"/>
        <v/>
      </c>
      <c r="AJ687" s="26" t="str">
        <f>IF(B687="", "", IF(OR(M687=$AA$3, N687=$AA$3), MAX($AJ$9:AJ686)+1))</f>
        <v/>
      </c>
      <c r="AL687" s="26" t="str">
        <f t="shared" si="140"/>
        <v/>
      </c>
      <c r="AM687" s="59" t="str">
        <f t="shared" si="141"/>
        <v/>
      </c>
      <c r="AO687" s="26" t="str">
        <f t="shared" si="142"/>
        <v/>
      </c>
      <c r="AP687" s="26" t="str">
        <f>IFERROR(RANK(AO687, $AO$10:$AO$2509, 0)+COUNTIF($AO$10:AO687, AO687)-1, "")</f>
        <v/>
      </c>
    </row>
    <row r="688" spans="1:42" x14ac:dyDescent="0.25">
      <c r="A688" s="12"/>
      <c r="B688" s="14"/>
      <c r="C688" s="15"/>
      <c r="D688" s="79"/>
      <c r="E688" s="16"/>
      <c r="F688" s="15"/>
      <c r="G688" s="15"/>
      <c r="H688" s="15"/>
      <c r="I688" s="15"/>
      <c r="J688" s="15"/>
      <c r="K688" s="17"/>
      <c r="L688" s="17"/>
      <c r="M688" s="17"/>
      <c r="N688" s="17"/>
      <c r="O688" s="17"/>
      <c r="P688" s="17"/>
      <c r="Q688" s="15"/>
      <c r="R688" s="18"/>
      <c r="S688" s="12"/>
      <c r="U688" s="31" t="str">
        <f t="shared" si="130"/>
        <v/>
      </c>
      <c r="V688" s="26" t="str">
        <f>IF(U688="", "", IF(COUNTIF($U$10:U687, U688)&gt;0, "", MAX($V$8:V687)+1))</f>
        <v/>
      </c>
      <c r="W688" s="26">
        <v>679</v>
      </c>
      <c r="X688" s="31" t="str">
        <f t="shared" si="131"/>
        <v/>
      </c>
      <c r="Y688" s="26" t="str">
        <f t="shared" si="132"/>
        <v/>
      </c>
      <c r="Z688" s="34" t="str">
        <f t="shared" si="133"/>
        <v/>
      </c>
      <c r="AA688" s="26" t="str">
        <f t="shared" si="134"/>
        <v/>
      </c>
      <c r="AC688" s="31" t="str">
        <f t="shared" si="135"/>
        <v/>
      </c>
      <c r="AE688" s="34" t="str">
        <f t="shared" si="136"/>
        <v/>
      </c>
      <c r="AF688" s="7" t="str">
        <f t="shared" si="137"/>
        <v/>
      </c>
      <c r="AG688" s="7" t="str">
        <f t="shared" si="138"/>
        <v/>
      </c>
      <c r="AH688" s="43" t="str">
        <f t="shared" si="139"/>
        <v/>
      </c>
      <c r="AJ688" s="26" t="str">
        <f>IF(B688="", "", IF(OR(M688=$AA$3, N688=$AA$3), MAX($AJ$9:AJ687)+1))</f>
        <v/>
      </c>
      <c r="AL688" s="26" t="str">
        <f t="shared" si="140"/>
        <v/>
      </c>
      <c r="AM688" s="59" t="str">
        <f t="shared" si="141"/>
        <v/>
      </c>
      <c r="AO688" s="26" t="str">
        <f t="shared" si="142"/>
        <v/>
      </c>
      <c r="AP688" s="26" t="str">
        <f>IFERROR(RANK(AO688, $AO$10:$AO$2509, 0)+COUNTIF($AO$10:AO688, AO688)-1, "")</f>
        <v/>
      </c>
    </row>
    <row r="689" spans="1:42" x14ac:dyDescent="0.25">
      <c r="A689" s="12"/>
      <c r="B689" s="14"/>
      <c r="C689" s="15"/>
      <c r="D689" s="79"/>
      <c r="E689" s="16"/>
      <c r="F689" s="15"/>
      <c r="G689" s="15"/>
      <c r="H689" s="15"/>
      <c r="I689" s="15"/>
      <c r="J689" s="15"/>
      <c r="K689" s="17"/>
      <c r="L689" s="17"/>
      <c r="M689" s="17"/>
      <c r="N689" s="17"/>
      <c r="O689" s="17"/>
      <c r="P689" s="17"/>
      <c r="Q689" s="15"/>
      <c r="R689" s="18"/>
      <c r="S689" s="12"/>
      <c r="U689" s="31" t="str">
        <f t="shared" si="130"/>
        <v/>
      </c>
      <c r="V689" s="26" t="str">
        <f>IF(U689="", "", IF(COUNTIF($U$10:U688, U689)&gt;0, "", MAX($V$8:V688)+1))</f>
        <v/>
      </c>
      <c r="W689" s="26">
        <v>680</v>
      </c>
      <c r="X689" s="31" t="str">
        <f t="shared" si="131"/>
        <v/>
      </c>
      <c r="Y689" s="26" t="str">
        <f t="shared" si="132"/>
        <v/>
      </c>
      <c r="Z689" s="34" t="str">
        <f t="shared" si="133"/>
        <v/>
      </c>
      <c r="AA689" s="26" t="str">
        <f t="shared" si="134"/>
        <v/>
      </c>
      <c r="AC689" s="31" t="str">
        <f t="shared" si="135"/>
        <v/>
      </c>
      <c r="AE689" s="34" t="str">
        <f t="shared" si="136"/>
        <v/>
      </c>
      <c r="AF689" s="7" t="str">
        <f t="shared" si="137"/>
        <v/>
      </c>
      <c r="AG689" s="7" t="str">
        <f t="shared" si="138"/>
        <v/>
      </c>
      <c r="AH689" s="43" t="str">
        <f t="shared" si="139"/>
        <v/>
      </c>
      <c r="AJ689" s="26" t="str">
        <f>IF(B689="", "", IF(OR(M689=$AA$3, N689=$AA$3), MAX($AJ$9:AJ688)+1))</f>
        <v/>
      </c>
      <c r="AL689" s="26" t="str">
        <f t="shared" si="140"/>
        <v/>
      </c>
      <c r="AM689" s="59" t="str">
        <f t="shared" si="141"/>
        <v/>
      </c>
      <c r="AO689" s="26" t="str">
        <f t="shared" si="142"/>
        <v/>
      </c>
      <c r="AP689" s="26" t="str">
        <f>IFERROR(RANK(AO689, $AO$10:$AO$2509, 0)+COUNTIF($AO$10:AO689, AO689)-1, "")</f>
        <v/>
      </c>
    </row>
    <row r="690" spans="1:42" x14ac:dyDescent="0.25">
      <c r="A690" s="12"/>
      <c r="B690" s="14"/>
      <c r="C690" s="15"/>
      <c r="D690" s="79"/>
      <c r="E690" s="16"/>
      <c r="F690" s="15"/>
      <c r="G690" s="15"/>
      <c r="H690" s="15"/>
      <c r="I690" s="15"/>
      <c r="J690" s="15"/>
      <c r="K690" s="17"/>
      <c r="L690" s="17"/>
      <c r="M690" s="17"/>
      <c r="N690" s="17"/>
      <c r="O690" s="17"/>
      <c r="P690" s="17"/>
      <c r="Q690" s="15"/>
      <c r="R690" s="18"/>
      <c r="S690" s="12"/>
      <c r="U690" s="31" t="str">
        <f t="shared" si="130"/>
        <v/>
      </c>
      <c r="V690" s="26" t="str">
        <f>IF(U690="", "", IF(COUNTIF($U$10:U689, U690)&gt;0, "", MAX($V$8:V689)+1))</f>
        <v/>
      </c>
      <c r="W690" s="26">
        <v>681</v>
      </c>
      <c r="X690" s="31" t="str">
        <f t="shared" si="131"/>
        <v/>
      </c>
      <c r="Y690" s="26" t="str">
        <f t="shared" si="132"/>
        <v/>
      </c>
      <c r="Z690" s="34" t="str">
        <f t="shared" si="133"/>
        <v/>
      </c>
      <c r="AA690" s="26" t="str">
        <f t="shared" si="134"/>
        <v/>
      </c>
      <c r="AC690" s="31" t="str">
        <f t="shared" si="135"/>
        <v/>
      </c>
      <c r="AE690" s="34" t="str">
        <f t="shared" si="136"/>
        <v/>
      </c>
      <c r="AF690" s="7" t="str">
        <f t="shared" si="137"/>
        <v/>
      </c>
      <c r="AG690" s="7" t="str">
        <f t="shared" si="138"/>
        <v/>
      </c>
      <c r="AH690" s="43" t="str">
        <f t="shared" si="139"/>
        <v/>
      </c>
      <c r="AJ690" s="26" t="str">
        <f>IF(B690="", "", IF(OR(M690=$AA$3, N690=$AA$3), MAX($AJ$9:AJ689)+1))</f>
        <v/>
      </c>
      <c r="AL690" s="26" t="str">
        <f t="shared" si="140"/>
        <v/>
      </c>
      <c r="AM690" s="59" t="str">
        <f t="shared" si="141"/>
        <v/>
      </c>
      <c r="AO690" s="26" t="str">
        <f t="shared" si="142"/>
        <v/>
      </c>
      <c r="AP690" s="26" t="str">
        <f>IFERROR(RANK(AO690, $AO$10:$AO$2509, 0)+COUNTIF($AO$10:AO690, AO690)-1, "")</f>
        <v/>
      </c>
    </row>
    <row r="691" spans="1:42" x14ac:dyDescent="0.25">
      <c r="A691" s="12"/>
      <c r="B691" s="14"/>
      <c r="C691" s="15"/>
      <c r="D691" s="79"/>
      <c r="E691" s="16"/>
      <c r="F691" s="15"/>
      <c r="G691" s="15"/>
      <c r="H691" s="15"/>
      <c r="I691" s="15"/>
      <c r="J691" s="15"/>
      <c r="K691" s="17"/>
      <c r="L691" s="17"/>
      <c r="M691" s="17"/>
      <c r="N691" s="17"/>
      <c r="O691" s="17"/>
      <c r="P691" s="17"/>
      <c r="Q691" s="15"/>
      <c r="R691" s="18"/>
      <c r="S691" s="12"/>
      <c r="U691" s="31" t="str">
        <f t="shared" si="130"/>
        <v/>
      </c>
      <c r="V691" s="26" t="str">
        <f>IF(U691="", "", IF(COUNTIF($U$10:U690, U691)&gt;0, "", MAX($V$8:V690)+1))</f>
        <v/>
      </c>
      <c r="W691" s="26">
        <v>682</v>
      </c>
      <c r="X691" s="31" t="str">
        <f t="shared" si="131"/>
        <v/>
      </c>
      <c r="Y691" s="26" t="str">
        <f t="shared" si="132"/>
        <v/>
      </c>
      <c r="Z691" s="34" t="str">
        <f t="shared" si="133"/>
        <v/>
      </c>
      <c r="AA691" s="26" t="str">
        <f t="shared" si="134"/>
        <v/>
      </c>
      <c r="AC691" s="31" t="str">
        <f t="shared" si="135"/>
        <v/>
      </c>
      <c r="AE691" s="34" t="str">
        <f t="shared" si="136"/>
        <v/>
      </c>
      <c r="AF691" s="7" t="str">
        <f t="shared" si="137"/>
        <v/>
      </c>
      <c r="AG691" s="7" t="str">
        <f t="shared" si="138"/>
        <v/>
      </c>
      <c r="AH691" s="43" t="str">
        <f t="shared" si="139"/>
        <v/>
      </c>
      <c r="AJ691" s="26" t="str">
        <f>IF(B691="", "", IF(OR(M691=$AA$3, N691=$AA$3), MAX($AJ$9:AJ690)+1))</f>
        <v/>
      </c>
      <c r="AL691" s="26" t="str">
        <f t="shared" si="140"/>
        <v/>
      </c>
      <c r="AM691" s="59" t="str">
        <f t="shared" si="141"/>
        <v/>
      </c>
      <c r="AO691" s="26" t="str">
        <f t="shared" si="142"/>
        <v/>
      </c>
      <c r="AP691" s="26" t="str">
        <f>IFERROR(RANK(AO691, $AO$10:$AO$2509, 0)+COUNTIF($AO$10:AO691, AO691)-1, "")</f>
        <v/>
      </c>
    </row>
    <row r="692" spans="1:42" x14ac:dyDescent="0.25">
      <c r="A692" s="12"/>
      <c r="B692" s="14"/>
      <c r="C692" s="15"/>
      <c r="D692" s="79"/>
      <c r="E692" s="16"/>
      <c r="F692" s="15"/>
      <c r="G692" s="15"/>
      <c r="H692" s="15"/>
      <c r="I692" s="15"/>
      <c r="J692" s="15"/>
      <c r="K692" s="17"/>
      <c r="L692" s="17"/>
      <c r="M692" s="17"/>
      <c r="N692" s="17"/>
      <c r="O692" s="17"/>
      <c r="P692" s="17"/>
      <c r="Q692" s="15"/>
      <c r="R692" s="18"/>
      <c r="S692" s="12"/>
      <c r="U692" s="31" t="str">
        <f t="shared" si="130"/>
        <v/>
      </c>
      <c r="V692" s="26" t="str">
        <f>IF(U692="", "", IF(COUNTIF($U$10:U691, U692)&gt;0, "", MAX($V$8:V691)+1))</f>
        <v/>
      </c>
      <c r="W692" s="26">
        <v>683</v>
      </c>
      <c r="X692" s="31" t="str">
        <f t="shared" si="131"/>
        <v/>
      </c>
      <c r="Y692" s="26" t="str">
        <f t="shared" si="132"/>
        <v/>
      </c>
      <c r="Z692" s="34" t="str">
        <f t="shared" si="133"/>
        <v/>
      </c>
      <c r="AA692" s="26" t="str">
        <f t="shared" si="134"/>
        <v/>
      </c>
      <c r="AC692" s="31" t="str">
        <f t="shared" si="135"/>
        <v/>
      </c>
      <c r="AE692" s="34" t="str">
        <f t="shared" si="136"/>
        <v/>
      </c>
      <c r="AF692" s="7" t="str">
        <f t="shared" si="137"/>
        <v/>
      </c>
      <c r="AG692" s="7" t="str">
        <f t="shared" si="138"/>
        <v/>
      </c>
      <c r="AH692" s="43" t="str">
        <f t="shared" si="139"/>
        <v/>
      </c>
      <c r="AJ692" s="26" t="str">
        <f>IF(B692="", "", IF(OR(M692=$AA$3, N692=$AA$3), MAX($AJ$9:AJ691)+1))</f>
        <v/>
      </c>
      <c r="AL692" s="26" t="str">
        <f t="shared" si="140"/>
        <v/>
      </c>
      <c r="AM692" s="59" t="str">
        <f t="shared" si="141"/>
        <v/>
      </c>
      <c r="AO692" s="26" t="str">
        <f t="shared" si="142"/>
        <v/>
      </c>
      <c r="AP692" s="26" t="str">
        <f>IFERROR(RANK(AO692, $AO$10:$AO$2509, 0)+COUNTIF($AO$10:AO692, AO692)-1, "")</f>
        <v/>
      </c>
    </row>
    <row r="693" spans="1:42" x14ac:dyDescent="0.25">
      <c r="A693" s="12"/>
      <c r="B693" s="14"/>
      <c r="C693" s="15"/>
      <c r="D693" s="79"/>
      <c r="E693" s="16"/>
      <c r="F693" s="15"/>
      <c r="G693" s="15"/>
      <c r="H693" s="15"/>
      <c r="I693" s="15"/>
      <c r="J693" s="15"/>
      <c r="K693" s="17"/>
      <c r="L693" s="17"/>
      <c r="M693" s="17"/>
      <c r="N693" s="17"/>
      <c r="O693" s="17"/>
      <c r="P693" s="17"/>
      <c r="Q693" s="15"/>
      <c r="R693" s="18"/>
      <c r="S693" s="12"/>
      <c r="U693" s="31" t="str">
        <f t="shared" si="130"/>
        <v/>
      </c>
      <c r="V693" s="26" t="str">
        <f>IF(U693="", "", IF(COUNTIF($U$10:U692, U693)&gt;0, "", MAX($V$8:V692)+1))</f>
        <v/>
      </c>
      <c r="W693" s="26">
        <v>684</v>
      </c>
      <c r="X693" s="31" t="str">
        <f t="shared" si="131"/>
        <v/>
      </c>
      <c r="Y693" s="26" t="str">
        <f t="shared" si="132"/>
        <v/>
      </c>
      <c r="Z693" s="34" t="str">
        <f t="shared" si="133"/>
        <v/>
      </c>
      <c r="AA693" s="26" t="str">
        <f t="shared" si="134"/>
        <v/>
      </c>
      <c r="AC693" s="31" t="str">
        <f t="shared" si="135"/>
        <v/>
      </c>
      <c r="AE693" s="34" t="str">
        <f t="shared" si="136"/>
        <v/>
      </c>
      <c r="AF693" s="7" t="str">
        <f t="shared" si="137"/>
        <v/>
      </c>
      <c r="AG693" s="7" t="str">
        <f t="shared" si="138"/>
        <v/>
      </c>
      <c r="AH693" s="43" t="str">
        <f t="shared" si="139"/>
        <v/>
      </c>
      <c r="AJ693" s="26" t="str">
        <f>IF(B693="", "", IF(OR(M693=$AA$3, N693=$AA$3), MAX($AJ$9:AJ692)+1))</f>
        <v/>
      </c>
      <c r="AL693" s="26" t="str">
        <f t="shared" si="140"/>
        <v/>
      </c>
      <c r="AM693" s="59" t="str">
        <f t="shared" si="141"/>
        <v/>
      </c>
      <c r="AO693" s="26" t="str">
        <f t="shared" si="142"/>
        <v/>
      </c>
      <c r="AP693" s="26" t="str">
        <f>IFERROR(RANK(AO693, $AO$10:$AO$2509, 0)+COUNTIF($AO$10:AO693, AO693)-1, "")</f>
        <v/>
      </c>
    </row>
    <row r="694" spans="1:42" x14ac:dyDescent="0.25">
      <c r="A694" s="12"/>
      <c r="B694" s="14"/>
      <c r="C694" s="15"/>
      <c r="D694" s="79"/>
      <c r="E694" s="16"/>
      <c r="F694" s="15"/>
      <c r="G694" s="15"/>
      <c r="H694" s="15"/>
      <c r="I694" s="15"/>
      <c r="J694" s="15"/>
      <c r="K694" s="17"/>
      <c r="L694" s="17"/>
      <c r="M694" s="17"/>
      <c r="N694" s="17"/>
      <c r="O694" s="17"/>
      <c r="P694" s="17"/>
      <c r="Q694" s="15"/>
      <c r="R694" s="18"/>
      <c r="S694" s="12"/>
      <c r="U694" s="31" t="str">
        <f t="shared" si="130"/>
        <v/>
      </c>
      <c r="V694" s="26" t="str">
        <f>IF(U694="", "", IF(COUNTIF($U$10:U693, U694)&gt;0, "", MAX($V$8:V693)+1))</f>
        <v/>
      </c>
      <c r="W694" s="26">
        <v>685</v>
      </c>
      <c r="X694" s="31" t="str">
        <f t="shared" si="131"/>
        <v/>
      </c>
      <c r="Y694" s="26" t="str">
        <f t="shared" si="132"/>
        <v/>
      </c>
      <c r="Z694" s="34" t="str">
        <f t="shared" si="133"/>
        <v/>
      </c>
      <c r="AA694" s="26" t="str">
        <f t="shared" si="134"/>
        <v/>
      </c>
      <c r="AC694" s="31" t="str">
        <f t="shared" si="135"/>
        <v/>
      </c>
      <c r="AE694" s="34" t="str">
        <f t="shared" si="136"/>
        <v/>
      </c>
      <c r="AF694" s="7" t="str">
        <f t="shared" si="137"/>
        <v/>
      </c>
      <c r="AG694" s="7" t="str">
        <f t="shared" si="138"/>
        <v/>
      </c>
      <c r="AH694" s="43" t="str">
        <f t="shared" si="139"/>
        <v/>
      </c>
      <c r="AJ694" s="26" t="str">
        <f>IF(B694="", "", IF(OR(M694=$AA$3, N694=$AA$3), MAX($AJ$9:AJ693)+1))</f>
        <v/>
      </c>
      <c r="AL694" s="26" t="str">
        <f t="shared" si="140"/>
        <v/>
      </c>
      <c r="AM694" s="59" t="str">
        <f t="shared" si="141"/>
        <v/>
      </c>
      <c r="AO694" s="26" t="str">
        <f t="shared" si="142"/>
        <v/>
      </c>
      <c r="AP694" s="26" t="str">
        <f>IFERROR(RANK(AO694, $AO$10:$AO$2509, 0)+COUNTIF($AO$10:AO694, AO694)-1, "")</f>
        <v/>
      </c>
    </row>
    <row r="695" spans="1:42" x14ac:dyDescent="0.25">
      <c r="A695" s="12"/>
      <c r="B695" s="14"/>
      <c r="C695" s="15"/>
      <c r="D695" s="79"/>
      <c r="E695" s="16"/>
      <c r="F695" s="15"/>
      <c r="G695" s="15"/>
      <c r="H695" s="15"/>
      <c r="I695" s="15"/>
      <c r="J695" s="15"/>
      <c r="K695" s="17"/>
      <c r="L695" s="17"/>
      <c r="M695" s="17"/>
      <c r="N695" s="17"/>
      <c r="O695" s="17"/>
      <c r="P695" s="17"/>
      <c r="Q695" s="15"/>
      <c r="R695" s="18"/>
      <c r="S695" s="12"/>
      <c r="U695" s="31" t="str">
        <f t="shared" si="130"/>
        <v/>
      </c>
      <c r="V695" s="26" t="str">
        <f>IF(U695="", "", IF(COUNTIF($U$10:U694, U695)&gt;0, "", MAX($V$8:V694)+1))</f>
        <v/>
      </c>
      <c r="W695" s="26">
        <v>686</v>
      </c>
      <c r="X695" s="31" t="str">
        <f t="shared" si="131"/>
        <v/>
      </c>
      <c r="Y695" s="26" t="str">
        <f t="shared" si="132"/>
        <v/>
      </c>
      <c r="Z695" s="34" t="str">
        <f t="shared" si="133"/>
        <v/>
      </c>
      <c r="AA695" s="26" t="str">
        <f t="shared" si="134"/>
        <v/>
      </c>
      <c r="AC695" s="31" t="str">
        <f t="shared" si="135"/>
        <v/>
      </c>
      <c r="AE695" s="34" t="str">
        <f t="shared" si="136"/>
        <v/>
      </c>
      <c r="AF695" s="7" t="str">
        <f t="shared" si="137"/>
        <v/>
      </c>
      <c r="AG695" s="7" t="str">
        <f t="shared" si="138"/>
        <v/>
      </c>
      <c r="AH695" s="43" t="str">
        <f t="shared" si="139"/>
        <v/>
      </c>
      <c r="AJ695" s="26" t="str">
        <f>IF(B695="", "", IF(OR(M695=$AA$3, N695=$AA$3), MAX($AJ$9:AJ694)+1))</f>
        <v/>
      </c>
      <c r="AL695" s="26" t="str">
        <f t="shared" si="140"/>
        <v/>
      </c>
      <c r="AM695" s="59" t="str">
        <f t="shared" si="141"/>
        <v/>
      </c>
      <c r="AO695" s="26" t="str">
        <f t="shared" si="142"/>
        <v/>
      </c>
      <c r="AP695" s="26" t="str">
        <f>IFERROR(RANK(AO695, $AO$10:$AO$2509, 0)+COUNTIF($AO$10:AO695, AO695)-1, "")</f>
        <v/>
      </c>
    </row>
    <row r="696" spans="1:42" x14ac:dyDescent="0.25">
      <c r="A696" s="12"/>
      <c r="B696" s="14"/>
      <c r="C696" s="15"/>
      <c r="D696" s="79"/>
      <c r="E696" s="16"/>
      <c r="F696" s="15"/>
      <c r="G696" s="15"/>
      <c r="H696" s="15"/>
      <c r="I696" s="15"/>
      <c r="J696" s="15"/>
      <c r="K696" s="17"/>
      <c r="L696" s="17"/>
      <c r="M696" s="17"/>
      <c r="N696" s="17"/>
      <c r="O696" s="17"/>
      <c r="P696" s="17"/>
      <c r="Q696" s="15"/>
      <c r="R696" s="18"/>
      <c r="S696" s="12"/>
      <c r="U696" s="31" t="str">
        <f t="shared" si="130"/>
        <v/>
      </c>
      <c r="V696" s="26" t="str">
        <f>IF(U696="", "", IF(COUNTIF($U$10:U695, U696)&gt;0, "", MAX($V$8:V695)+1))</f>
        <v/>
      </c>
      <c r="W696" s="26">
        <v>687</v>
      </c>
      <c r="X696" s="31" t="str">
        <f t="shared" si="131"/>
        <v/>
      </c>
      <c r="Y696" s="26" t="str">
        <f t="shared" si="132"/>
        <v/>
      </c>
      <c r="Z696" s="34" t="str">
        <f t="shared" si="133"/>
        <v/>
      </c>
      <c r="AA696" s="26" t="str">
        <f t="shared" si="134"/>
        <v/>
      </c>
      <c r="AC696" s="31" t="str">
        <f t="shared" si="135"/>
        <v/>
      </c>
      <c r="AE696" s="34" t="str">
        <f t="shared" si="136"/>
        <v/>
      </c>
      <c r="AF696" s="7" t="str">
        <f t="shared" si="137"/>
        <v/>
      </c>
      <c r="AG696" s="7" t="str">
        <f t="shared" si="138"/>
        <v/>
      </c>
      <c r="AH696" s="43" t="str">
        <f t="shared" si="139"/>
        <v/>
      </c>
      <c r="AJ696" s="26" t="str">
        <f>IF(B696="", "", IF(OR(M696=$AA$3, N696=$AA$3), MAX($AJ$9:AJ695)+1))</f>
        <v/>
      </c>
      <c r="AL696" s="26" t="str">
        <f t="shared" si="140"/>
        <v/>
      </c>
      <c r="AM696" s="59" t="str">
        <f t="shared" si="141"/>
        <v/>
      </c>
      <c r="AO696" s="26" t="str">
        <f t="shared" si="142"/>
        <v/>
      </c>
      <c r="AP696" s="26" t="str">
        <f>IFERROR(RANK(AO696, $AO$10:$AO$2509, 0)+COUNTIF($AO$10:AO696, AO696)-1, "")</f>
        <v/>
      </c>
    </row>
    <row r="697" spans="1:42" x14ac:dyDescent="0.25">
      <c r="A697" s="12"/>
      <c r="B697" s="14"/>
      <c r="C697" s="15"/>
      <c r="D697" s="79"/>
      <c r="E697" s="16"/>
      <c r="F697" s="15"/>
      <c r="G697" s="15"/>
      <c r="H697" s="15"/>
      <c r="I697" s="15"/>
      <c r="J697" s="15"/>
      <c r="K697" s="17"/>
      <c r="L697" s="17"/>
      <c r="M697" s="17"/>
      <c r="N697" s="17"/>
      <c r="O697" s="17"/>
      <c r="P697" s="17"/>
      <c r="Q697" s="15"/>
      <c r="R697" s="18"/>
      <c r="S697" s="12"/>
      <c r="U697" s="31" t="str">
        <f t="shared" si="130"/>
        <v/>
      </c>
      <c r="V697" s="26" t="str">
        <f>IF(U697="", "", IF(COUNTIF($U$10:U696, U697)&gt;0, "", MAX($V$8:V696)+1))</f>
        <v/>
      </c>
      <c r="W697" s="26">
        <v>688</v>
      </c>
      <c r="X697" s="31" t="str">
        <f t="shared" si="131"/>
        <v/>
      </c>
      <c r="Y697" s="26" t="str">
        <f t="shared" si="132"/>
        <v/>
      </c>
      <c r="Z697" s="34" t="str">
        <f t="shared" si="133"/>
        <v/>
      </c>
      <c r="AA697" s="26" t="str">
        <f t="shared" si="134"/>
        <v/>
      </c>
      <c r="AC697" s="31" t="str">
        <f t="shared" si="135"/>
        <v/>
      </c>
      <c r="AE697" s="34" t="str">
        <f t="shared" si="136"/>
        <v/>
      </c>
      <c r="AF697" s="7" t="str">
        <f t="shared" si="137"/>
        <v/>
      </c>
      <c r="AG697" s="7" t="str">
        <f t="shared" si="138"/>
        <v/>
      </c>
      <c r="AH697" s="43" t="str">
        <f t="shared" si="139"/>
        <v/>
      </c>
      <c r="AJ697" s="26" t="str">
        <f>IF(B697="", "", IF(OR(M697=$AA$3, N697=$AA$3), MAX($AJ$9:AJ696)+1))</f>
        <v/>
      </c>
      <c r="AL697" s="26" t="str">
        <f t="shared" si="140"/>
        <v/>
      </c>
      <c r="AM697" s="59" t="str">
        <f t="shared" si="141"/>
        <v/>
      </c>
      <c r="AO697" s="26" t="str">
        <f t="shared" si="142"/>
        <v/>
      </c>
      <c r="AP697" s="26" t="str">
        <f>IFERROR(RANK(AO697, $AO$10:$AO$2509, 0)+COUNTIF($AO$10:AO697, AO697)-1, "")</f>
        <v/>
      </c>
    </row>
    <row r="698" spans="1:42" x14ac:dyDescent="0.25">
      <c r="A698" s="12"/>
      <c r="B698" s="14"/>
      <c r="C698" s="15"/>
      <c r="D698" s="79"/>
      <c r="E698" s="16"/>
      <c r="F698" s="15"/>
      <c r="G698" s="15"/>
      <c r="H698" s="15"/>
      <c r="I698" s="15"/>
      <c r="J698" s="15"/>
      <c r="K698" s="17"/>
      <c r="L698" s="17"/>
      <c r="M698" s="17"/>
      <c r="N698" s="17"/>
      <c r="O698" s="17"/>
      <c r="P698" s="17"/>
      <c r="Q698" s="15"/>
      <c r="R698" s="18"/>
      <c r="S698" s="12"/>
      <c r="U698" s="31" t="str">
        <f t="shared" si="130"/>
        <v/>
      </c>
      <c r="V698" s="26" t="str">
        <f>IF(U698="", "", IF(COUNTIF($U$10:U697, U698)&gt;0, "", MAX($V$8:V697)+1))</f>
        <v/>
      </c>
      <c r="W698" s="26">
        <v>689</v>
      </c>
      <c r="X698" s="31" t="str">
        <f t="shared" si="131"/>
        <v/>
      </c>
      <c r="Y698" s="26" t="str">
        <f t="shared" si="132"/>
        <v/>
      </c>
      <c r="Z698" s="34" t="str">
        <f t="shared" si="133"/>
        <v/>
      </c>
      <c r="AA698" s="26" t="str">
        <f t="shared" si="134"/>
        <v/>
      </c>
      <c r="AC698" s="31" t="str">
        <f t="shared" si="135"/>
        <v/>
      </c>
      <c r="AE698" s="34" t="str">
        <f t="shared" si="136"/>
        <v/>
      </c>
      <c r="AF698" s="7" t="str">
        <f t="shared" si="137"/>
        <v/>
      </c>
      <c r="AG698" s="7" t="str">
        <f t="shared" si="138"/>
        <v/>
      </c>
      <c r="AH698" s="43" t="str">
        <f t="shared" si="139"/>
        <v/>
      </c>
      <c r="AJ698" s="26" t="str">
        <f>IF(B698="", "", IF(OR(M698=$AA$3, N698=$AA$3), MAX($AJ$9:AJ697)+1))</f>
        <v/>
      </c>
      <c r="AL698" s="26" t="str">
        <f t="shared" si="140"/>
        <v/>
      </c>
      <c r="AM698" s="59" t="str">
        <f t="shared" si="141"/>
        <v/>
      </c>
      <c r="AO698" s="26" t="str">
        <f t="shared" si="142"/>
        <v/>
      </c>
      <c r="AP698" s="26" t="str">
        <f>IFERROR(RANK(AO698, $AO$10:$AO$2509, 0)+COUNTIF($AO$10:AO698, AO698)-1, "")</f>
        <v/>
      </c>
    </row>
    <row r="699" spans="1:42" x14ac:dyDescent="0.25">
      <c r="A699" s="12"/>
      <c r="B699" s="14"/>
      <c r="C699" s="15"/>
      <c r="D699" s="79"/>
      <c r="E699" s="16"/>
      <c r="F699" s="15"/>
      <c r="G699" s="15"/>
      <c r="H699" s="15"/>
      <c r="I699" s="15"/>
      <c r="J699" s="15"/>
      <c r="K699" s="17"/>
      <c r="L699" s="17"/>
      <c r="M699" s="17"/>
      <c r="N699" s="17"/>
      <c r="O699" s="17"/>
      <c r="P699" s="17"/>
      <c r="Q699" s="15"/>
      <c r="R699" s="18"/>
      <c r="S699" s="12"/>
      <c r="U699" s="31" t="str">
        <f t="shared" si="130"/>
        <v/>
      </c>
      <c r="V699" s="26" t="str">
        <f>IF(U699="", "", IF(COUNTIF($U$10:U698, U699)&gt;0, "", MAX($V$8:V698)+1))</f>
        <v/>
      </c>
      <c r="W699" s="26">
        <v>690</v>
      </c>
      <c r="X699" s="31" t="str">
        <f t="shared" si="131"/>
        <v/>
      </c>
      <c r="Y699" s="26" t="str">
        <f t="shared" si="132"/>
        <v/>
      </c>
      <c r="Z699" s="34" t="str">
        <f t="shared" si="133"/>
        <v/>
      </c>
      <c r="AA699" s="26" t="str">
        <f t="shared" si="134"/>
        <v/>
      </c>
      <c r="AC699" s="31" t="str">
        <f t="shared" si="135"/>
        <v/>
      </c>
      <c r="AE699" s="34" t="str">
        <f t="shared" si="136"/>
        <v/>
      </c>
      <c r="AF699" s="7" t="str">
        <f t="shared" si="137"/>
        <v/>
      </c>
      <c r="AG699" s="7" t="str">
        <f t="shared" si="138"/>
        <v/>
      </c>
      <c r="AH699" s="43" t="str">
        <f t="shared" si="139"/>
        <v/>
      </c>
      <c r="AJ699" s="26" t="str">
        <f>IF(B699="", "", IF(OR(M699=$AA$3, N699=$AA$3), MAX($AJ$9:AJ698)+1))</f>
        <v/>
      </c>
      <c r="AL699" s="26" t="str">
        <f t="shared" si="140"/>
        <v/>
      </c>
      <c r="AM699" s="59" t="str">
        <f t="shared" si="141"/>
        <v/>
      </c>
      <c r="AO699" s="26" t="str">
        <f t="shared" si="142"/>
        <v/>
      </c>
      <c r="AP699" s="26" t="str">
        <f>IFERROR(RANK(AO699, $AO$10:$AO$2509, 0)+COUNTIF($AO$10:AO699, AO699)-1, "")</f>
        <v/>
      </c>
    </row>
    <row r="700" spans="1:42" x14ac:dyDescent="0.25">
      <c r="A700" s="12"/>
      <c r="B700" s="14"/>
      <c r="C700" s="15"/>
      <c r="D700" s="79"/>
      <c r="E700" s="16"/>
      <c r="F700" s="15"/>
      <c r="G700" s="15"/>
      <c r="H700" s="15"/>
      <c r="I700" s="15"/>
      <c r="J700" s="15"/>
      <c r="K700" s="17"/>
      <c r="L700" s="17"/>
      <c r="M700" s="17"/>
      <c r="N700" s="17"/>
      <c r="O700" s="17"/>
      <c r="P700" s="17"/>
      <c r="Q700" s="15"/>
      <c r="R700" s="18"/>
      <c r="S700" s="12"/>
      <c r="U700" s="31" t="str">
        <f t="shared" si="130"/>
        <v/>
      </c>
      <c r="V700" s="26" t="str">
        <f>IF(U700="", "", IF(COUNTIF($U$10:U699, U700)&gt;0, "", MAX($V$8:V699)+1))</f>
        <v/>
      </c>
      <c r="W700" s="26">
        <v>691</v>
      </c>
      <c r="X700" s="31" t="str">
        <f t="shared" si="131"/>
        <v/>
      </c>
      <c r="Y700" s="26" t="str">
        <f t="shared" si="132"/>
        <v/>
      </c>
      <c r="Z700" s="34" t="str">
        <f t="shared" si="133"/>
        <v/>
      </c>
      <c r="AA700" s="26" t="str">
        <f t="shared" si="134"/>
        <v/>
      </c>
      <c r="AC700" s="31" t="str">
        <f t="shared" si="135"/>
        <v/>
      </c>
      <c r="AE700" s="34" t="str">
        <f t="shared" si="136"/>
        <v/>
      </c>
      <c r="AF700" s="7" t="str">
        <f t="shared" si="137"/>
        <v/>
      </c>
      <c r="AG700" s="7" t="str">
        <f t="shared" si="138"/>
        <v/>
      </c>
      <c r="AH700" s="43" t="str">
        <f t="shared" si="139"/>
        <v/>
      </c>
      <c r="AJ700" s="26" t="str">
        <f>IF(B700="", "", IF(OR(M700=$AA$3, N700=$AA$3), MAX($AJ$9:AJ699)+1))</f>
        <v/>
      </c>
      <c r="AL700" s="26" t="str">
        <f t="shared" si="140"/>
        <v/>
      </c>
      <c r="AM700" s="59" t="str">
        <f t="shared" si="141"/>
        <v/>
      </c>
      <c r="AO700" s="26" t="str">
        <f t="shared" si="142"/>
        <v/>
      </c>
      <c r="AP700" s="26" t="str">
        <f>IFERROR(RANK(AO700, $AO$10:$AO$2509, 0)+COUNTIF($AO$10:AO700, AO700)-1, "")</f>
        <v/>
      </c>
    </row>
    <row r="701" spans="1:42" x14ac:dyDescent="0.25">
      <c r="A701" s="12"/>
      <c r="B701" s="14"/>
      <c r="C701" s="15"/>
      <c r="D701" s="79"/>
      <c r="E701" s="16"/>
      <c r="F701" s="15"/>
      <c r="G701" s="15"/>
      <c r="H701" s="15"/>
      <c r="I701" s="15"/>
      <c r="J701" s="15"/>
      <c r="K701" s="17"/>
      <c r="L701" s="17"/>
      <c r="M701" s="17"/>
      <c r="N701" s="17"/>
      <c r="O701" s="17"/>
      <c r="P701" s="17"/>
      <c r="Q701" s="15"/>
      <c r="R701" s="18"/>
      <c r="S701" s="12"/>
      <c r="U701" s="31" t="str">
        <f t="shared" si="130"/>
        <v/>
      </c>
      <c r="V701" s="26" t="str">
        <f>IF(U701="", "", IF(COUNTIF($U$10:U700, U701)&gt;0, "", MAX($V$8:V700)+1))</f>
        <v/>
      </c>
      <c r="W701" s="26">
        <v>692</v>
      </c>
      <c r="X701" s="31" t="str">
        <f t="shared" si="131"/>
        <v/>
      </c>
      <c r="Y701" s="26" t="str">
        <f t="shared" si="132"/>
        <v/>
      </c>
      <c r="Z701" s="34" t="str">
        <f t="shared" si="133"/>
        <v/>
      </c>
      <c r="AA701" s="26" t="str">
        <f t="shared" si="134"/>
        <v/>
      </c>
      <c r="AC701" s="31" t="str">
        <f t="shared" si="135"/>
        <v/>
      </c>
      <c r="AE701" s="34" t="str">
        <f t="shared" si="136"/>
        <v/>
      </c>
      <c r="AF701" s="7" t="str">
        <f t="shared" si="137"/>
        <v/>
      </c>
      <c r="AG701" s="7" t="str">
        <f t="shared" si="138"/>
        <v/>
      </c>
      <c r="AH701" s="43" t="str">
        <f t="shared" si="139"/>
        <v/>
      </c>
      <c r="AJ701" s="26" t="str">
        <f>IF(B701="", "", IF(OR(M701=$AA$3, N701=$AA$3), MAX($AJ$9:AJ700)+1))</f>
        <v/>
      </c>
      <c r="AL701" s="26" t="str">
        <f t="shared" si="140"/>
        <v/>
      </c>
      <c r="AM701" s="59" t="str">
        <f t="shared" si="141"/>
        <v/>
      </c>
      <c r="AO701" s="26" t="str">
        <f t="shared" si="142"/>
        <v/>
      </c>
      <c r="AP701" s="26" t="str">
        <f>IFERROR(RANK(AO701, $AO$10:$AO$2509, 0)+COUNTIF($AO$10:AO701, AO701)-1, "")</f>
        <v/>
      </c>
    </row>
    <row r="702" spans="1:42" x14ac:dyDescent="0.25">
      <c r="A702" s="12"/>
      <c r="B702" s="14"/>
      <c r="C702" s="15"/>
      <c r="D702" s="79"/>
      <c r="E702" s="16"/>
      <c r="F702" s="15"/>
      <c r="G702" s="15"/>
      <c r="H702" s="15"/>
      <c r="I702" s="15"/>
      <c r="J702" s="15"/>
      <c r="K702" s="17"/>
      <c r="L702" s="17"/>
      <c r="M702" s="17"/>
      <c r="N702" s="17"/>
      <c r="O702" s="17"/>
      <c r="P702" s="17"/>
      <c r="Q702" s="15"/>
      <c r="R702" s="18"/>
      <c r="S702" s="12"/>
      <c r="U702" s="31" t="str">
        <f t="shared" si="130"/>
        <v/>
      </c>
      <c r="V702" s="26" t="str">
        <f>IF(U702="", "", IF(COUNTIF($U$10:U701, U702)&gt;0, "", MAX($V$8:V701)+1))</f>
        <v/>
      </c>
      <c r="W702" s="26">
        <v>693</v>
      </c>
      <c r="X702" s="31" t="str">
        <f t="shared" si="131"/>
        <v/>
      </c>
      <c r="Y702" s="26" t="str">
        <f t="shared" si="132"/>
        <v/>
      </c>
      <c r="Z702" s="34" t="str">
        <f t="shared" si="133"/>
        <v/>
      </c>
      <c r="AA702" s="26" t="str">
        <f t="shared" si="134"/>
        <v/>
      </c>
      <c r="AC702" s="31" t="str">
        <f t="shared" si="135"/>
        <v/>
      </c>
      <c r="AE702" s="34" t="str">
        <f t="shared" si="136"/>
        <v/>
      </c>
      <c r="AF702" s="7" t="str">
        <f t="shared" si="137"/>
        <v/>
      </c>
      <c r="AG702" s="7" t="str">
        <f t="shared" si="138"/>
        <v/>
      </c>
      <c r="AH702" s="43" t="str">
        <f t="shared" si="139"/>
        <v/>
      </c>
      <c r="AJ702" s="26" t="str">
        <f>IF(B702="", "", IF(OR(M702=$AA$3, N702=$AA$3), MAX($AJ$9:AJ701)+1))</f>
        <v/>
      </c>
      <c r="AL702" s="26" t="str">
        <f t="shared" si="140"/>
        <v/>
      </c>
      <c r="AM702" s="59" t="str">
        <f t="shared" si="141"/>
        <v/>
      </c>
      <c r="AO702" s="26" t="str">
        <f t="shared" si="142"/>
        <v/>
      </c>
      <c r="AP702" s="26" t="str">
        <f>IFERROR(RANK(AO702, $AO$10:$AO$2509, 0)+COUNTIF($AO$10:AO702, AO702)-1, "")</f>
        <v/>
      </c>
    </row>
    <row r="703" spans="1:42" x14ac:dyDescent="0.25">
      <c r="A703" s="12"/>
      <c r="B703" s="14"/>
      <c r="C703" s="15"/>
      <c r="D703" s="79"/>
      <c r="E703" s="16"/>
      <c r="F703" s="15"/>
      <c r="G703" s="15"/>
      <c r="H703" s="15"/>
      <c r="I703" s="15"/>
      <c r="J703" s="15"/>
      <c r="K703" s="17"/>
      <c r="L703" s="17"/>
      <c r="M703" s="17"/>
      <c r="N703" s="17"/>
      <c r="O703" s="17"/>
      <c r="P703" s="17"/>
      <c r="Q703" s="15"/>
      <c r="R703" s="18"/>
      <c r="S703" s="12"/>
      <c r="U703" s="31" t="str">
        <f t="shared" si="130"/>
        <v/>
      </c>
      <c r="V703" s="26" t="str">
        <f>IF(U703="", "", IF(COUNTIF($U$10:U702, U703)&gt;0, "", MAX($V$8:V702)+1))</f>
        <v/>
      </c>
      <c r="W703" s="26">
        <v>694</v>
      </c>
      <c r="X703" s="31" t="str">
        <f t="shared" si="131"/>
        <v/>
      </c>
      <c r="Y703" s="26" t="str">
        <f t="shared" si="132"/>
        <v/>
      </c>
      <c r="Z703" s="34" t="str">
        <f t="shared" si="133"/>
        <v/>
      </c>
      <c r="AA703" s="26" t="str">
        <f t="shared" si="134"/>
        <v/>
      </c>
      <c r="AC703" s="31" t="str">
        <f t="shared" si="135"/>
        <v/>
      </c>
      <c r="AE703" s="34" t="str">
        <f t="shared" si="136"/>
        <v/>
      </c>
      <c r="AF703" s="7" t="str">
        <f t="shared" si="137"/>
        <v/>
      </c>
      <c r="AG703" s="7" t="str">
        <f t="shared" si="138"/>
        <v/>
      </c>
      <c r="AH703" s="43" t="str">
        <f t="shared" si="139"/>
        <v/>
      </c>
      <c r="AJ703" s="26" t="str">
        <f>IF(B703="", "", IF(OR(M703=$AA$3, N703=$AA$3), MAX($AJ$9:AJ702)+1))</f>
        <v/>
      </c>
      <c r="AL703" s="26" t="str">
        <f t="shared" si="140"/>
        <v/>
      </c>
      <c r="AM703" s="59" t="str">
        <f t="shared" si="141"/>
        <v/>
      </c>
      <c r="AO703" s="26" t="str">
        <f t="shared" si="142"/>
        <v/>
      </c>
      <c r="AP703" s="26" t="str">
        <f>IFERROR(RANK(AO703, $AO$10:$AO$2509, 0)+COUNTIF($AO$10:AO703, AO703)-1, "")</f>
        <v/>
      </c>
    </row>
    <row r="704" spans="1:42" x14ac:dyDescent="0.25">
      <c r="A704" s="12"/>
      <c r="B704" s="14"/>
      <c r="C704" s="15"/>
      <c r="D704" s="79"/>
      <c r="E704" s="16"/>
      <c r="F704" s="15"/>
      <c r="G704" s="15"/>
      <c r="H704" s="15"/>
      <c r="I704" s="15"/>
      <c r="J704" s="15"/>
      <c r="K704" s="17"/>
      <c r="L704" s="17"/>
      <c r="M704" s="17"/>
      <c r="N704" s="17"/>
      <c r="O704" s="17"/>
      <c r="P704" s="17"/>
      <c r="Q704" s="15"/>
      <c r="R704" s="18"/>
      <c r="S704" s="12"/>
      <c r="U704" s="31" t="str">
        <f t="shared" si="130"/>
        <v/>
      </c>
      <c r="V704" s="26" t="str">
        <f>IF(U704="", "", IF(COUNTIF($U$10:U703, U704)&gt;0, "", MAX($V$8:V703)+1))</f>
        <v/>
      </c>
      <c r="W704" s="26">
        <v>695</v>
      </c>
      <c r="X704" s="31" t="str">
        <f t="shared" si="131"/>
        <v/>
      </c>
      <c r="Y704" s="26" t="str">
        <f t="shared" si="132"/>
        <v/>
      </c>
      <c r="Z704" s="34" t="str">
        <f t="shared" si="133"/>
        <v/>
      </c>
      <c r="AA704" s="26" t="str">
        <f t="shared" si="134"/>
        <v/>
      </c>
      <c r="AC704" s="31" t="str">
        <f t="shared" si="135"/>
        <v/>
      </c>
      <c r="AE704" s="34" t="str">
        <f t="shared" si="136"/>
        <v/>
      </c>
      <c r="AF704" s="7" t="str">
        <f t="shared" si="137"/>
        <v/>
      </c>
      <c r="AG704" s="7" t="str">
        <f t="shared" si="138"/>
        <v/>
      </c>
      <c r="AH704" s="43" t="str">
        <f t="shared" si="139"/>
        <v/>
      </c>
      <c r="AJ704" s="26" t="str">
        <f>IF(B704="", "", IF(OR(M704=$AA$3, N704=$AA$3), MAX($AJ$9:AJ703)+1))</f>
        <v/>
      </c>
      <c r="AL704" s="26" t="str">
        <f t="shared" si="140"/>
        <v/>
      </c>
      <c r="AM704" s="59" t="str">
        <f t="shared" si="141"/>
        <v/>
      </c>
      <c r="AO704" s="26" t="str">
        <f t="shared" si="142"/>
        <v/>
      </c>
      <c r="AP704" s="26" t="str">
        <f>IFERROR(RANK(AO704, $AO$10:$AO$2509, 0)+COUNTIF($AO$10:AO704, AO704)-1, "")</f>
        <v/>
      </c>
    </row>
    <row r="705" spans="1:42" x14ac:dyDescent="0.25">
      <c r="A705" s="12"/>
      <c r="B705" s="14"/>
      <c r="C705" s="15"/>
      <c r="D705" s="79"/>
      <c r="E705" s="16"/>
      <c r="F705" s="15"/>
      <c r="G705" s="15"/>
      <c r="H705" s="15"/>
      <c r="I705" s="15"/>
      <c r="J705" s="15"/>
      <c r="K705" s="17"/>
      <c r="L705" s="17"/>
      <c r="M705" s="17"/>
      <c r="N705" s="17"/>
      <c r="O705" s="17"/>
      <c r="P705" s="17"/>
      <c r="Q705" s="15"/>
      <c r="R705" s="18"/>
      <c r="S705" s="12"/>
      <c r="U705" s="31" t="str">
        <f t="shared" si="130"/>
        <v/>
      </c>
      <c r="V705" s="26" t="str">
        <f>IF(U705="", "", IF(COUNTIF($U$10:U704, U705)&gt;0, "", MAX($V$8:V704)+1))</f>
        <v/>
      </c>
      <c r="W705" s="26">
        <v>696</v>
      </c>
      <c r="X705" s="31" t="str">
        <f t="shared" si="131"/>
        <v/>
      </c>
      <c r="Y705" s="26" t="str">
        <f t="shared" si="132"/>
        <v/>
      </c>
      <c r="Z705" s="34" t="str">
        <f t="shared" si="133"/>
        <v/>
      </c>
      <c r="AA705" s="26" t="str">
        <f t="shared" si="134"/>
        <v/>
      </c>
      <c r="AC705" s="31" t="str">
        <f t="shared" si="135"/>
        <v/>
      </c>
      <c r="AE705" s="34" t="str">
        <f t="shared" si="136"/>
        <v/>
      </c>
      <c r="AF705" s="7" t="str">
        <f t="shared" si="137"/>
        <v/>
      </c>
      <c r="AG705" s="7" t="str">
        <f t="shared" si="138"/>
        <v/>
      </c>
      <c r="AH705" s="43" t="str">
        <f t="shared" si="139"/>
        <v/>
      </c>
      <c r="AJ705" s="26" t="str">
        <f>IF(B705="", "", IF(OR(M705=$AA$3, N705=$AA$3), MAX($AJ$9:AJ704)+1))</f>
        <v/>
      </c>
      <c r="AL705" s="26" t="str">
        <f t="shared" si="140"/>
        <v/>
      </c>
      <c r="AM705" s="59" t="str">
        <f t="shared" si="141"/>
        <v/>
      </c>
      <c r="AO705" s="26" t="str">
        <f t="shared" si="142"/>
        <v/>
      </c>
      <c r="AP705" s="26" t="str">
        <f>IFERROR(RANK(AO705, $AO$10:$AO$2509, 0)+COUNTIF($AO$10:AO705, AO705)-1, "")</f>
        <v/>
      </c>
    </row>
    <row r="706" spans="1:42" x14ac:dyDescent="0.25">
      <c r="A706" s="12"/>
      <c r="B706" s="14"/>
      <c r="C706" s="15"/>
      <c r="D706" s="79"/>
      <c r="E706" s="16"/>
      <c r="F706" s="15"/>
      <c r="G706" s="15"/>
      <c r="H706" s="15"/>
      <c r="I706" s="15"/>
      <c r="J706" s="15"/>
      <c r="K706" s="17"/>
      <c r="L706" s="17"/>
      <c r="M706" s="17"/>
      <c r="N706" s="17"/>
      <c r="O706" s="17"/>
      <c r="P706" s="17"/>
      <c r="Q706" s="15"/>
      <c r="R706" s="18"/>
      <c r="S706" s="12"/>
      <c r="U706" s="31" t="str">
        <f t="shared" si="130"/>
        <v/>
      </c>
      <c r="V706" s="26" t="str">
        <f>IF(U706="", "", IF(COUNTIF($U$10:U705, U706)&gt;0, "", MAX($V$8:V705)+1))</f>
        <v/>
      </c>
      <c r="W706" s="26">
        <v>697</v>
      </c>
      <c r="X706" s="31" t="str">
        <f t="shared" si="131"/>
        <v/>
      </c>
      <c r="Y706" s="26" t="str">
        <f t="shared" si="132"/>
        <v/>
      </c>
      <c r="Z706" s="34" t="str">
        <f t="shared" si="133"/>
        <v/>
      </c>
      <c r="AA706" s="26" t="str">
        <f t="shared" si="134"/>
        <v/>
      </c>
      <c r="AC706" s="31" t="str">
        <f t="shared" si="135"/>
        <v/>
      </c>
      <c r="AE706" s="34" t="str">
        <f t="shared" si="136"/>
        <v/>
      </c>
      <c r="AF706" s="7" t="str">
        <f t="shared" si="137"/>
        <v/>
      </c>
      <c r="AG706" s="7" t="str">
        <f t="shared" si="138"/>
        <v/>
      </c>
      <c r="AH706" s="43" t="str">
        <f t="shared" si="139"/>
        <v/>
      </c>
      <c r="AJ706" s="26" t="str">
        <f>IF(B706="", "", IF(OR(M706=$AA$3, N706=$AA$3), MAX($AJ$9:AJ705)+1))</f>
        <v/>
      </c>
      <c r="AL706" s="26" t="str">
        <f t="shared" si="140"/>
        <v/>
      </c>
      <c r="AM706" s="59" t="str">
        <f t="shared" si="141"/>
        <v/>
      </c>
      <c r="AO706" s="26" t="str">
        <f t="shared" si="142"/>
        <v/>
      </c>
      <c r="AP706" s="26" t="str">
        <f>IFERROR(RANK(AO706, $AO$10:$AO$2509, 0)+COUNTIF($AO$10:AO706, AO706)-1, "")</f>
        <v/>
      </c>
    </row>
    <row r="707" spans="1:42" x14ac:dyDescent="0.25">
      <c r="A707" s="12"/>
      <c r="B707" s="14"/>
      <c r="C707" s="15"/>
      <c r="D707" s="79"/>
      <c r="E707" s="16"/>
      <c r="F707" s="15"/>
      <c r="G707" s="15"/>
      <c r="H707" s="15"/>
      <c r="I707" s="15"/>
      <c r="J707" s="15"/>
      <c r="K707" s="17"/>
      <c r="L707" s="17"/>
      <c r="M707" s="17"/>
      <c r="N707" s="17"/>
      <c r="O707" s="17"/>
      <c r="P707" s="17"/>
      <c r="Q707" s="15"/>
      <c r="R707" s="18"/>
      <c r="S707" s="12"/>
      <c r="U707" s="31" t="str">
        <f t="shared" si="130"/>
        <v/>
      </c>
      <c r="V707" s="26" t="str">
        <f>IF(U707="", "", IF(COUNTIF($U$10:U706, U707)&gt;0, "", MAX($V$8:V706)+1))</f>
        <v/>
      </c>
      <c r="W707" s="26">
        <v>698</v>
      </c>
      <c r="X707" s="31" t="str">
        <f t="shared" si="131"/>
        <v/>
      </c>
      <c r="Y707" s="26" t="str">
        <f t="shared" si="132"/>
        <v/>
      </c>
      <c r="Z707" s="34" t="str">
        <f t="shared" si="133"/>
        <v/>
      </c>
      <c r="AA707" s="26" t="str">
        <f t="shared" si="134"/>
        <v/>
      </c>
      <c r="AC707" s="31" t="str">
        <f t="shared" si="135"/>
        <v/>
      </c>
      <c r="AE707" s="34" t="str">
        <f t="shared" si="136"/>
        <v/>
      </c>
      <c r="AF707" s="7" t="str">
        <f t="shared" si="137"/>
        <v/>
      </c>
      <c r="AG707" s="7" t="str">
        <f t="shared" si="138"/>
        <v/>
      </c>
      <c r="AH707" s="43" t="str">
        <f t="shared" si="139"/>
        <v/>
      </c>
      <c r="AJ707" s="26" t="str">
        <f>IF(B707="", "", IF(OR(M707=$AA$3, N707=$AA$3), MAX($AJ$9:AJ706)+1))</f>
        <v/>
      </c>
      <c r="AL707" s="26" t="str">
        <f t="shared" si="140"/>
        <v/>
      </c>
      <c r="AM707" s="59" t="str">
        <f t="shared" si="141"/>
        <v/>
      </c>
      <c r="AO707" s="26" t="str">
        <f t="shared" si="142"/>
        <v/>
      </c>
      <c r="AP707" s="26" t="str">
        <f>IFERROR(RANK(AO707, $AO$10:$AO$2509, 0)+COUNTIF($AO$10:AO707, AO707)-1, "")</f>
        <v/>
      </c>
    </row>
    <row r="708" spans="1:42" x14ac:dyDescent="0.25">
      <c r="A708" s="12"/>
      <c r="B708" s="14"/>
      <c r="C708" s="15"/>
      <c r="D708" s="79"/>
      <c r="E708" s="16"/>
      <c r="F708" s="15"/>
      <c r="G708" s="15"/>
      <c r="H708" s="15"/>
      <c r="I708" s="15"/>
      <c r="J708" s="15"/>
      <c r="K708" s="17"/>
      <c r="L708" s="17"/>
      <c r="M708" s="17"/>
      <c r="N708" s="17"/>
      <c r="O708" s="17"/>
      <c r="P708" s="17"/>
      <c r="Q708" s="15"/>
      <c r="R708" s="18"/>
      <c r="S708" s="12"/>
      <c r="U708" s="31" t="str">
        <f t="shared" si="130"/>
        <v/>
      </c>
      <c r="V708" s="26" t="str">
        <f>IF(U708="", "", IF(COUNTIF($U$10:U707, U708)&gt;0, "", MAX($V$8:V707)+1))</f>
        <v/>
      </c>
      <c r="W708" s="26">
        <v>699</v>
      </c>
      <c r="X708" s="31" t="str">
        <f t="shared" si="131"/>
        <v/>
      </c>
      <c r="Y708" s="26" t="str">
        <f t="shared" si="132"/>
        <v/>
      </c>
      <c r="Z708" s="34" t="str">
        <f t="shared" si="133"/>
        <v/>
      </c>
      <c r="AA708" s="26" t="str">
        <f t="shared" si="134"/>
        <v/>
      </c>
      <c r="AC708" s="31" t="str">
        <f t="shared" si="135"/>
        <v/>
      </c>
      <c r="AE708" s="34" t="str">
        <f t="shared" si="136"/>
        <v/>
      </c>
      <c r="AF708" s="7" t="str">
        <f t="shared" si="137"/>
        <v/>
      </c>
      <c r="AG708" s="7" t="str">
        <f t="shared" si="138"/>
        <v/>
      </c>
      <c r="AH708" s="43" t="str">
        <f t="shared" si="139"/>
        <v/>
      </c>
      <c r="AJ708" s="26" t="str">
        <f>IF(B708="", "", IF(OR(M708=$AA$3, N708=$AA$3), MAX($AJ$9:AJ707)+1))</f>
        <v/>
      </c>
      <c r="AL708" s="26" t="str">
        <f t="shared" si="140"/>
        <v/>
      </c>
      <c r="AM708" s="59" t="str">
        <f t="shared" si="141"/>
        <v/>
      </c>
      <c r="AO708" s="26" t="str">
        <f t="shared" si="142"/>
        <v/>
      </c>
      <c r="AP708" s="26" t="str">
        <f>IFERROR(RANK(AO708, $AO$10:$AO$2509, 0)+COUNTIF($AO$10:AO708, AO708)-1, "")</f>
        <v/>
      </c>
    </row>
    <row r="709" spans="1:42" x14ac:dyDescent="0.25">
      <c r="A709" s="12"/>
      <c r="B709" s="14"/>
      <c r="C709" s="15"/>
      <c r="D709" s="79"/>
      <c r="E709" s="16"/>
      <c r="F709" s="15"/>
      <c r="G709" s="15"/>
      <c r="H709" s="15"/>
      <c r="I709" s="15"/>
      <c r="J709" s="15"/>
      <c r="K709" s="17"/>
      <c r="L709" s="17"/>
      <c r="M709" s="17"/>
      <c r="N709" s="17"/>
      <c r="O709" s="17"/>
      <c r="P709" s="17"/>
      <c r="Q709" s="15"/>
      <c r="R709" s="18"/>
      <c r="S709" s="12"/>
      <c r="U709" s="31" t="str">
        <f t="shared" si="130"/>
        <v/>
      </c>
      <c r="V709" s="26" t="str">
        <f>IF(U709="", "", IF(COUNTIF($U$10:U708, U709)&gt;0, "", MAX($V$8:V708)+1))</f>
        <v/>
      </c>
      <c r="W709" s="26">
        <v>700</v>
      </c>
      <c r="X709" s="31" t="str">
        <f t="shared" si="131"/>
        <v/>
      </c>
      <c r="Y709" s="26" t="str">
        <f t="shared" si="132"/>
        <v/>
      </c>
      <c r="Z709" s="34" t="str">
        <f t="shared" si="133"/>
        <v/>
      </c>
      <c r="AA709" s="26" t="str">
        <f t="shared" si="134"/>
        <v/>
      </c>
      <c r="AC709" s="31" t="str">
        <f t="shared" si="135"/>
        <v/>
      </c>
      <c r="AE709" s="34" t="str">
        <f t="shared" si="136"/>
        <v/>
      </c>
      <c r="AF709" s="7" t="str">
        <f t="shared" si="137"/>
        <v/>
      </c>
      <c r="AG709" s="7" t="str">
        <f t="shared" si="138"/>
        <v/>
      </c>
      <c r="AH709" s="43" t="str">
        <f t="shared" si="139"/>
        <v/>
      </c>
      <c r="AJ709" s="26" t="str">
        <f>IF(B709="", "", IF(OR(M709=$AA$3, N709=$AA$3), MAX($AJ$9:AJ708)+1))</f>
        <v/>
      </c>
      <c r="AL709" s="26" t="str">
        <f t="shared" si="140"/>
        <v/>
      </c>
      <c r="AM709" s="59" t="str">
        <f t="shared" si="141"/>
        <v/>
      </c>
      <c r="AO709" s="26" t="str">
        <f t="shared" si="142"/>
        <v/>
      </c>
      <c r="AP709" s="26" t="str">
        <f>IFERROR(RANK(AO709, $AO$10:$AO$2509, 0)+COUNTIF($AO$10:AO709, AO709)-1, "")</f>
        <v/>
      </c>
    </row>
    <row r="710" spans="1:42" x14ac:dyDescent="0.25">
      <c r="A710" s="12"/>
      <c r="B710" s="14"/>
      <c r="C710" s="15"/>
      <c r="D710" s="79"/>
      <c r="E710" s="16"/>
      <c r="F710" s="15"/>
      <c r="G710" s="15"/>
      <c r="H710" s="15"/>
      <c r="I710" s="15"/>
      <c r="J710" s="15"/>
      <c r="K710" s="17"/>
      <c r="L710" s="17"/>
      <c r="M710" s="17"/>
      <c r="N710" s="17"/>
      <c r="O710" s="17"/>
      <c r="P710" s="17"/>
      <c r="Q710" s="15"/>
      <c r="R710" s="18"/>
      <c r="S710" s="12"/>
      <c r="U710" s="31" t="str">
        <f t="shared" si="130"/>
        <v/>
      </c>
      <c r="V710" s="26" t="str">
        <f>IF(U710="", "", IF(COUNTIF($U$10:U709, U710)&gt;0, "", MAX($V$8:V709)+1))</f>
        <v/>
      </c>
      <c r="W710" s="26">
        <v>701</v>
      </c>
      <c r="X710" s="31" t="str">
        <f t="shared" si="131"/>
        <v/>
      </c>
      <c r="Y710" s="26" t="str">
        <f t="shared" si="132"/>
        <v/>
      </c>
      <c r="Z710" s="34" t="str">
        <f t="shared" si="133"/>
        <v/>
      </c>
      <c r="AA710" s="26" t="str">
        <f t="shared" si="134"/>
        <v/>
      </c>
      <c r="AC710" s="31" t="str">
        <f t="shared" si="135"/>
        <v/>
      </c>
      <c r="AE710" s="34" t="str">
        <f t="shared" si="136"/>
        <v/>
      </c>
      <c r="AF710" s="7" t="str">
        <f t="shared" si="137"/>
        <v/>
      </c>
      <c r="AG710" s="7" t="str">
        <f t="shared" si="138"/>
        <v/>
      </c>
      <c r="AH710" s="43" t="str">
        <f t="shared" si="139"/>
        <v/>
      </c>
      <c r="AJ710" s="26" t="str">
        <f>IF(B710="", "", IF(OR(M710=$AA$3, N710=$AA$3), MAX($AJ$9:AJ709)+1))</f>
        <v/>
      </c>
      <c r="AL710" s="26" t="str">
        <f t="shared" si="140"/>
        <v/>
      </c>
      <c r="AM710" s="59" t="str">
        <f t="shared" si="141"/>
        <v/>
      </c>
      <c r="AO710" s="26" t="str">
        <f t="shared" si="142"/>
        <v/>
      </c>
      <c r="AP710" s="26" t="str">
        <f>IFERROR(RANK(AO710, $AO$10:$AO$2509, 0)+COUNTIF($AO$10:AO710, AO710)-1, "")</f>
        <v/>
      </c>
    </row>
    <row r="711" spans="1:42" x14ac:dyDescent="0.25">
      <c r="A711" s="12"/>
      <c r="B711" s="14"/>
      <c r="C711" s="15"/>
      <c r="D711" s="79"/>
      <c r="E711" s="16"/>
      <c r="F711" s="15"/>
      <c r="G711" s="15"/>
      <c r="H711" s="15"/>
      <c r="I711" s="15"/>
      <c r="J711" s="15"/>
      <c r="K711" s="17"/>
      <c r="L711" s="17"/>
      <c r="M711" s="17"/>
      <c r="N711" s="17"/>
      <c r="O711" s="17"/>
      <c r="P711" s="17"/>
      <c r="Q711" s="15"/>
      <c r="R711" s="18"/>
      <c r="S711" s="12"/>
      <c r="U711" s="31" t="str">
        <f t="shared" si="130"/>
        <v/>
      </c>
      <c r="V711" s="26" t="str">
        <f>IF(U711="", "", IF(COUNTIF($U$10:U710, U711)&gt;0, "", MAX($V$8:V710)+1))</f>
        <v/>
      </c>
      <c r="W711" s="26">
        <v>702</v>
      </c>
      <c r="X711" s="31" t="str">
        <f t="shared" si="131"/>
        <v/>
      </c>
      <c r="Y711" s="26" t="str">
        <f t="shared" si="132"/>
        <v/>
      </c>
      <c r="Z711" s="34" t="str">
        <f t="shared" si="133"/>
        <v/>
      </c>
      <c r="AA711" s="26" t="str">
        <f t="shared" si="134"/>
        <v/>
      </c>
      <c r="AC711" s="31" t="str">
        <f t="shared" si="135"/>
        <v/>
      </c>
      <c r="AE711" s="34" t="str">
        <f t="shared" si="136"/>
        <v/>
      </c>
      <c r="AF711" s="7" t="str">
        <f t="shared" si="137"/>
        <v/>
      </c>
      <c r="AG711" s="7" t="str">
        <f t="shared" si="138"/>
        <v/>
      </c>
      <c r="AH711" s="43" t="str">
        <f t="shared" si="139"/>
        <v/>
      </c>
      <c r="AJ711" s="26" t="str">
        <f>IF(B711="", "", IF(OR(M711=$AA$3, N711=$AA$3), MAX($AJ$9:AJ710)+1))</f>
        <v/>
      </c>
      <c r="AL711" s="26" t="str">
        <f t="shared" si="140"/>
        <v/>
      </c>
      <c r="AM711" s="59" t="str">
        <f t="shared" si="141"/>
        <v/>
      </c>
      <c r="AO711" s="26" t="str">
        <f t="shared" si="142"/>
        <v/>
      </c>
      <c r="AP711" s="26" t="str">
        <f>IFERROR(RANK(AO711, $AO$10:$AO$2509, 0)+COUNTIF($AO$10:AO711, AO711)-1, "")</f>
        <v/>
      </c>
    </row>
    <row r="712" spans="1:42" x14ac:dyDescent="0.25">
      <c r="A712" s="12"/>
      <c r="B712" s="14"/>
      <c r="C712" s="15"/>
      <c r="D712" s="79"/>
      <c r="E712" s="16"/>
      <c r="F712" s="15"/>
      <c r="G712" s="15"/>
      <c r="H712" s="15"/>
      <c r="I712" s="15"/>
      <c r="J712" s="15"/>
      <c r="K712" s="17"/>
      <c r="L712" s="17"/>
      <c r="M712" s="17"/>
      <c r="N712" s="17"/>
      <c r="O712" s="17"/>
      <c r="P712" s="17"/>
      <c r="Q712" s="15"/>
      <c r="R712" s="18"/>
      <c r="S712" s="12"/>
      <c r="U712" s="31" t="str">
        <f t="shared" si="130"/>
        <v/>
      </c>
      <c r="V712" s="26" t="str">
        <f>IF(U712="", "", IF(COUNTIF($U$10:U711, U712)&gt;0, "", MAX($V$8:V711)+1))</f>
        <v/>
      </c>
      <c r="W712" s="26">
        <v>703</v>
      </c>
      <c r="X712" s="31" t="str">
        <f t="shared" si="131"/>
        <v/>
      </c>
      <c r="Y712" s="26" t="str">
        <f t="shared" si="132"/>
        <v/>
      </c>
      <c r="Z712" s="34" t="str">
        <f t="shared" si="133"/>
        <v/>
      </c>
      <c r="AA712" s="26" t="str">
        <f t="shared" si="134"/>
        <v/>
      </c>
      <c r="AC712" s="31" t="str">
        <f t="shared" si="135"/>
        <v/>
      </c>
      <c r="AE712" s="34" t="str">
        <f t="shared" si="136"/>
        <v/>
      </c>
      <c r="AF712" s="7" t="str">
        <f t="shared" si="137"/>
        <v/>
      </c>
      <c r="AG712" s="7" t="str">
        <f t="shared" si="138"/>
        <v/>
      </c>
      <c r="AH712" s="43" t="str">
        <f t="shared" si="139"/>
        <v/>
      </c>
      <c r="AJ712" s="26" t="str">
        <f>IF(B712="", "", IF(OR(M712=$AA$3, N712=$AA$3), MAX($AJ$9:AJ711)+1))</f>
        <v/>
      </c>
      <c r="AL712" s="26" t="str">
        <f t="shared" si="140"/>
        <v/>
      </c>
      <c r="AM712" s="59" t="str">
        <f t="shared" si="141"/>
        <v/>
      </c>
      <c r="AO712" s="26" t="str">
        <f t="shared" si="142"/>
        <v/>
      </c>
      <c r="AP712" s="26" t="str">
        <f>IFERROR(RANK(AO712, $AO$10:$AO$2509, 0)+COUNTIF($AO$10:AO712, AO712)-1, "")</f>
        <v/>
      </c>
    </row>
    <row r="713" spans="1:42" x14ac:dyDescent="0.25">
      <c r="A713" s="12"/>
      <c r="B713" s="14"/>
      <c r="C713" s="15"/>
      <c r="D713" s="79"/>
      <c r="E713" s="16"/>
      <c r="F713" s="15"/>
      <c r="G713" s="15"/>
      <c r="H713" s="15"/>
      <c r="I713" s="15"/>
      <c r="J713" s="15"/>
      <c r="K713" s="17"/>
      <c r="L713" s="17"/>
      <c r="M713" s="17"/>
      <c r="N713" s="17"/>
      <c r="O713" s="17"/>
      <c r="P713" s="17"/>
      <c r="Q713" s="15"/>
      <c r="R713" s="18"/>
      <c r="S713" s="12"/>
      <c r="U713" s="31" t="str">
        <f t="shared" si="130"/>
        <v/>
      </c>
      <c r="V713" s="26" t="str">
        <f>IF(U713="", "", IF(COUNTIF($U$10:U712, U713)&gt;0, "", MAX($V$8:V712)+1))</f>
        <v/>
      </c>
      <c r="W713" s="26">
        <v>704</v>
      </c>
      <c r="X713" s="31" t="str">
        <f t="shared" si="131"/>
        <v/>
      </c>
      <c r="Y713" s="26" t="str">
        <f t="shared" si="132"/>
        <v/>
      </c>
      <c r="Z713" s="34" t="str">
        <f t="shared" si="133"/>
        <v/>
      </c>
      <c r="AA713" s="26" t="str">
        <f t="shared" si="134"/>
        <v/>
      </c>
      <c r="AC713" s="31" t="str">
        <f t="shared" si="135"/>
        <v/>
      </c>
      <c r="AE713" s="34" t="str">
        <f t="shared" si="136"/>
        <v/>
      </c>
      <c r="AF713" s="7" t="str">
        <f t="shared" si="137"/>
        <v/>
      </c>
      <c r="AG713" s="7" t="str">
        <f t="shared" si="138"/>
        <v/>
      </c>
      <c r="AH713" s="43" t="str">
        <f t="shared" si="139"/>
        <v/>
      </c>
      <c r="AJ713" s="26" t="str">
        <f>IF(B713="", "", IF(OR(M713=$AA$3, N713=$AA$3), MAX($AJ$9:AJ712)+1))</f>
        <v/>
      </c>
      <c r="AL713" s="26" t="str">
        <f t="shared" si="140"/>
        <v/>
      </c>
      <c r="AM713" s="59" t="str">
        <f t="shared" si="141"/>
        <v/>
      </c>
      <c r="AO713" s="26" t="str">
        <f t="shared" si="142"/>
        <v/>
      </c>
      <c r="AP713" s="26" t="str">
        <f>IFERROR(RANK(AO713, $AO$10:$AO$2509, 0)+COUNTIF($AO$10:AO713, AO713)-1, "")</f>
        <v/>
      </c>
    </row>
    <row r="714" spans="1:42" x14ac:dyDescent="0.25">
      <c r="A714" s="12"/>
      <c r="B714" s="14"/>
      <c r="C714" s="15"/>
      <c r="D714" s="79"/>
      <c r="E714" s="16"/>
      <c r="F714" s="15"/>
      <c r="G714" s="15"/>
      <c r="H714" s="15"/>
      <c r="I714" s="15"/>
      <c r="J714" s="15"/>
      <c r="K714" s="17"/>
      <c r="L714" s="17"/>
      <c r="M714" s="17"/>
      <c r="N714" s="17"/>
      <c r="O714" s="17"/>
      <c r="P714" s="17"/>
      <c r="Q714" s="15"/>
      <c r="R714" s="18"/>
      <c r="S714" s="12"/>
      <c r="U714" s="31" t="str">
        <f t="shared" si="130"/>
        <v/>
      </c>
      <c r="V714" s="26" t="str">
        <f>IF(U714="", "", IF(COUNTIF($U$10:U713, U714)&gt;0, "", MAX($V$8:V713)+1))</f>
        <v/>
      </c>
      <c r="W714" s="26">
        <v>705</v>
      </c>
      <c r="X714" s="31" t="str">
        <f t="shared" si="131"/>
        <v/>
      </c>
      <c r="Y714" s="26" t="str">
        <f t="shared" si="132"/>
        <v/>
      </c>
      <c r="Z714" s="34" t="str">
        <f t="shared" si="133"/>
        <v/>
      </c>
      <c r="AA714" s="26" t="str">
        <f t="shared" si="134"/>
        <v/>
      </c>
      <c r="AC714" s="31" t="str">
        <f t="shared" si="135"/>
        <v/>
      </c>
      <c r="AE714" s="34" t="str">
        <f t="shared" si="136"/>
        <v/>
      </c>
      <c r="AF714" s="7" t="str">
        <f t="shared" si="137"/>
        <v/>
      </c>
      <c r="AG714" s="7" t="str">
        <f t="shared" si="138"/>
        <v/>
      </c>
      <c r="AH714" s="43" t="str">
        <f t="shared" si="139"/>
        <v/>
      </c>
      <c r="AJ714" s="26" t="str">
        <f>IF(B714="", "", IF(OR(M714=$AA$3, N714=$AA$3), MAX($AJ$9:AJ713)+1))</f>
        <v/>
      </c>
      <c r="AL714" s="26" t="str">
        <f t="shared" si="140"/>
        <v/>
      </c>
      <c r="AM714" s="59" t="str">
        <f t="shared" si="141"/>
        <v/>
      </c>
      <c r="AO714" s="26" t="str">
        <f t="shared" si="142"/>
        <v/>
      </c>
      <c r="AP714" s="26" t="str">
        <f>IFERROR(RANK(AO714, $AO$10:$AO$2509, 0)+COUNTIF($AO$10:AO714, AO714)-1, "")</f>
        <v/>
      </c>
    </row>
    <row r="715" spans="1:42" x14ac:dyDescent="0.25">
      <c r="A715" s="12"/>
      <c r="B715" s="14"/>
      <c r="C715" s="15"/>
      <c r="D715" s="79"/>
      <c r="E715" s="16"/>
      <c r="F715" s="15"/>
      <c r="G715" s="15"/>
      <c r="H715" s="15"/>
      <c r="I715" s="15"/>
      <c r="J715" s="15"/>
      <c r="K715" s="17"/>
      <c r="L715" s="17"/>
      <c r="M715" s="17"/>
      <c r="N715" s="17"/>
      <c r="O715" s="17"/>
      <c r="P715" s="17"/>
      <c r="Q715" s="15"/>
      <c r="R715" s="18"/>
      <c r="S715" s="12"/>
      <c r="U715" s="31" t="str">
        <f t="shared" ref="U715:U778" si="143">IF(M715="", "", M715)</f>
        <v/>
      </c>
      <c r="V715" s="26" t="str">
        <f>IF(U715="", "", IF(COUNTIF($U$10:U714, U715)&gt;0, "", MAX($V$8:V714)+1))</f>
        <v/>
      </c>
      <c r="W715" s="26">
        <v>706</v>
      </c>
      <c r="X715" s="31" t="str">
        <f t="shared" ref="X715:X778" si="144">IFERROR(INDEX($U$10:$U$5009, MATCH(W715, $V$10:$V$5009, 0)), "")</f>
        <v/>
      </c>
      <c r="Y715" s="26" t="str">
        <f t="shared" ref="Y715:Y778" si="145">IF(X715="", "", COUNTIF($X$10:$X$2509,"&lt;"&amp;X715)+1)</f>
        <v/>
      </c>
      <c r="Z715" s="34" t="str">
        <f t="shared" ref="Z715:Z778" si="146">IF(Y715="", "", Y715-$Y$4)</f>
        <v/>
      </c>
      <c r="AA715" s="26" t="str">
        <f t="shared" ref="AA715:AA778" si="147">IFERROR(INDEX($X$10:$X$2509, MATCH(W715, $Z$10:$Z$2509, 0)), "")</f>
        <v/>
      </c>
      <c r="AC715" s="31" t="str">
        <f t="shared" ref="AC715:AC778" si="148">IF(B715="", "", IF(COUNTIF($B$10:$B$2509, B715)&gt;1, "X", ""))</f>
        <v/>
      </c>
      <c r="AE715" s="34" t="str">
        <f t="shared" ref="AE715:AE778" si="149">IF(P715=$P$8, $AE$3, "")</f>
        <v/>
      </c>
      <c r="AF715" s="7" t="str">
        <f t="shared" ref="AF715:AF778" si="150">IF(OR(D715&gt;0, E715&gt;0), $AE$3, "")</f>
        <v/>
      </c>
      <c r="AG715" s="7" t="str">
        <f t="shared" ref="AG715:AG778" si="151">IF(G715="", "", $AE$3)</f>
        <v/>
      </c>
      <c r="AH715" s="43" t="str">
        <f t="shared" ref="AH715:AH778" si="152">IF(F715="", "", $AE$3)</f>
        <v/>
      </c>
      <c r="AJ715" s="26" t="str">
        <f>IF(B715="", "", IF(OR(M715=$AA$3, N715=$AA$3), MAX($AJ$9:AJ714)+1))</f>
        <v/>
      </c>
      <c r="AL715" s="26" t="str">
        <f t="shared" ref="AL715:AL778" si="153">IF(B715="", "", COUNTIF($B$10:$B$2509,"&lt;"&amp;B715)+1)</f>
        <v/>
      </c>
      <c r="AM715" s="59" t="str">
        <f t="shared" ref="AM715:AM778" si="154">IFERROR(INDEX($B$10:$B$2509, MATCH(W715, $AL$10:$AL$2509, 0)), "")</f>
        <v/>
      </c>
      <c r="AO715" s="26" t="str">
        <f t="shared" ref="AO715:AO778" si="155">IF(AA715="", "", COUNTIF($M$10:$N$2509, AA715))</f>
        <v/>
      </c>
      <c r="AP715" s="26" t="str">
        <f>IFERROR(RANK(AO715, $AO$10:$AO$2509, 0)+COUNTIF($AO$10:AO715, AO715)-1, "")</f>
        <v/>
      </c>
    </row>
    <row r="716" spans="1:42" x14ac:dyDescent="0.25">
      <c r="A716" s="12"/>
      <c r="B716" s="14"/>
      <c r="C716" s="15"/>
      <c r="D716" s="79"/>
      <c r="E716" s="16"/>
      <c r="F716" s="15"/>
      <c r="G716" s="15"/>
      <c r="H716" s="15"/>
      <c r="I716" s="15"/>
      <c r="J716" s="15"/>
      <c r="K716" s="17"/>
      <c r="L716" s="17"/>
      <c r="M716" s="17"/>
      <c r="N716" s="17"/>
      <c r="O716" s="17"/>
      <c r="P716" s="17"/>
      <c r="Q716" s="15"/>
      <c r="R716" s="18"/>
      <c r="S716" s="12"/>
      <c r="U716" s="31" t="str">
        <f t="shared" si="143"/>
        <v/>
      </c>
      <c r="V716" s="26" t="str">
        <f>IF(U716="", "", IF(COUNTIF($U$10:U715, U716)&gt;0, "", MAX($V$8:V715)+1))</f>
        <v/>
      </c>
      <c r="W716" s="26">
        <v>707</v>
      </c>
      <c r="X716" s="31" t="str">
        <f t="shared" si="144"/>
        <v/>
      </c>
      <c r="Y716" s="26" t="str">
        <f t="shared" si="145"/>
        <v/>
      </c>
      <c r="Z716" s="34" t="str">
        <f t="shared" si="146"/>
        <v/>
      </c>
      <c r="AA716" s="26" t="str">
        <f t="shared" si="147"/>
        <v/>
      </c>
      <c r="AC716" s="31" t="str">
        <f t="shared" si="148"/>
        <v/>
      </c>
      <c r="AE716" s="34" t="str">
        <f t="shared" si="149"/>
        <v/>
      </c>
      <c r="AF716" s="7" t="str">
        <f t="shared" si="150"/>
        <v/>
      </c>
      <c r="AG716" s="7" t="str">
        <f t="shared" si="151"/>
        <v/>
      </c>
      <c r="AH716" s="43" t="str">
        <f t="shared" si="152"/>
        <v/>
      </c>
      <c r="AJ716" s="26" t="str">
        <f>IF(B716="", "", IF(OR(M716=$AA$3, N716=$AA$3), MAX($AJ$9:AJ715)+1))</f>
        <v/>
      </c>
      <c r="AL716" s="26" t="str">
        <f t="shared" si="153"/>
        <v/>
      </c>
      <c r="AM716" s="59" t="str">
        <f t="shared" si="154"/>
        <v/>
      </c>
      <c r="AO716" s="26" t="str">
        <f t="shared" si="155"/>
        <v/>
      </c>
      <c r="AP716" s="26" t="str">
        <f>IFERROR(RANK(AO716, $AO$10:$AO$2509, 0)+COUNTIF($AO$10:AO716, AO716)-1, "")</f>
        <v/>
      </c>
    </row>
    <row r="717" spans="1:42" x14ac:dyDescent="0.25">
      <c r="A717" s="12"/>
      <c r="B717" s="14"/>
      <c r="C717" s="15"/>
      <c r="D717" s="79"/>
      <c r="E717" s="16"/>
      <c r="F717" s="15"/>
      <c r="G717" s="15"/>
      <c r="H717" s="15"/>
      <c r="I717" s="15"/>
      <c r="J717" s="15"/>
      <c r="K717" s="17"/>
      <c r="L717" s="17"/>
      <c r="M717" s="17"/>
      <c r="N717" s="17"/>
      <c r="O717" s="17"/>
      <c r="P717" s="17"/>
      <c r="Q717" s="15"/>
      <c r="R717" s="18"/>
      <c r="S717" s="12"/>
      <c r="U717" s="31" t="str">
        <f t="shared" si="143"/>
        <v/>
      </c>
      <c r="V717" s="26" t="str">
        <f>IF(U717="", "", IF(COUNTIF($U$10:U716, U717)&gt;0, "", MAX($V$8:V716)+1))</f>
        <v/>
      </c>
      <c r="W717" s="26">
        <v>708</v>
      </c>
      <c r="X717" s="31" t="str">
        <f t="shared" si="144"/>
        <v/>
      </c>
      <c r="Y717" s="26" t="str">
        <f t="shared" si="145"/>
        <v/>
      </c>
      <c r="Z717" s="34" t="str">
        <f t="shared" si="146"/>
        <v/>
      </c>
      <c r="AA717" s="26" t="str">
        <f t="shared" si="147"/>
        <v/>
      </c>
      <c r="AC717" s="31" t="str">
        <f t="shared" si="148"/>
        <v/>
      </c>
      <c r="AE717" s="34" t="str">
        <f t="shared" si="149"/>
        <v/>
      </c>
      <c r="AF717" s="7" t="str">
        <f t="shared" si="150"/>
        <v/>
      </c>
      <c r="AG717" s="7" t="str">
        <f t="shared" si="151"/>
        <v/>
      </c>
      <c r="AH717" s="43" t="str">
        <f t="shared" si="152"/>
        <v/>
      </c>
      <c r="AJ717" s="26" t="str">
        <f>IF(B717="", "", IF(OR(M717=$AA$3, N717=$AA$3), MAX($AJ$9:AJ716)+1))</f>
        <v/>
      </c>
      <c r="AL717" s="26" t="str">
        <f t="shared" si="153"/>
        <v/>
      </c>
      <c r="AM717" s="59" t="str">
        <f t="shared" si="154"/>
        <v/>
      </c>
      <c r="AO717" s="26" t="str">
        <f t="shared" si="155"/>
        <v/>
      </c>
      <c r="AP717" s="26" t="str">
        <f>IFERROR(RANK(AO717, $AO$10:$AO$2509, 0)+COUNTIF($AO$10:AO717, AO717)-1, "")</f>
        <v/>
      </c>
    </row>
    <row r="718" spans="1:42" x14ac:dyDescent="0.25">
      <c r="A718" s="12"/>
      <c r="B718" s="14"/>
      <c r="C718" s="15"/>
      <c r="D718" s="79"/>
      <c r="E718" s="16"/>
      <c r="F718" s="15"/>
      <c r="G718" s="15"/>
      <c r="H718" s="15"/>
      <c r="I718" s="15"/>
      <c r="J718" s="15"/>
      <c r="K718" s="17"/>
      <c r="L718" s="17"/>
      <c r="M718" s="17"/>
      <c r="N718" s="17"/>
      <c r="O718" s="17"/>
      <c r="P718" s="17"/>
      <c r="Q718" s="15"/>
      <c r="R718" s="18"/>
      <c r="S718" s="12"/>
      <c r="U718" s="31" t="str">
        <f t="shared" si="143"/>
        <v/>
      </c>
      <c r="V718" s="26" t="str">
        <f>IF(U718="", "", IF(COUNTIF($U$10:U717, U718)&gt;0, "", MAX($V$8:V717)+1))</f>
        <v/>
      </c>
      <c r="W718" s="26">
        <v>709</v>
      </c>
      <c r="X718" s="31" t="str">
        <f t="shared" si="144"/>
        <v/>
      </c>
      <c r="Y718" s="26" t="str">
        <f t="shared" si="145"/>
        <v/>
      </c>
      <c r="Z718" s="34" t="str">
        <f t="shared" si="146"/>
        <v/>
      </c>
      <c r="AA718" s="26" t="str">
        <f t="shared" si="147"/>
        <v/>
      </c>
      <c r="AC718" s="31" t="str">
        <f t="shared" si="148"/>
        <v/>
      </c>
      <c r="AE718" s="34" t="str">
        <f t="shared" si="149"/>
        <v/>
      </c>
      <c r="AF718" s="7" t="str">
        <f t="shared" si="150"/>
        <v/>
      </c>
      <c r="AG718" s="7" t="str">
        <f t="shared" si="151"/>
        <v/>
      </c>
      <c r="AH718" s="43" t="str">
        <f t="shared" si="152"/>
        <v/>
      </c>
      <c r="AJ718" s="26" t="str">
        <f>IF(B718="", "", IF(OR(M718=$AA$3, N718=$AA$3), MAX($AJ$9:AJ717)+1))</f>
        <v/>
      </c>
      <c r="AL718" s="26" t="str">
        <f t="shared" si="153"/>
        <v/>
      </c>
      <c r="AM718" s="59" t="str">
        <f t="shared" si="154"/>
        <v/>
      </c>
      <c r="AO718" s="26" t="str">
        <f t="shared" si="155"/>
        <v/>
      </c>
      <c r="AP718" s="26" t="str">
        <f>IFERROR(RANK(AO718, $AO$10:$AO$2509, 0)+COUNTIF($AO$10:AO718, AO718)-1, "")</f>
        <v/>
      </c>
    </row>
    <row r="719" spans="1:42" x14ac:dyDescent="0.25">
      <c r="A719" s="12"/>
      <c r="B719" s="14"/>
      <c r="C719" s="15"/>
      <c r="D719" s="79"/>
      <c r="E719" s="16"/>
      <c r="F719" s="15"/>
      <c r="G719" s="15"/>
      <c r="H719" s="15"/>
      <c r="I719" s="15"/>
      <c r="J719" s="15"/>
      <c r="K719" s="17"/>
      <c r="L719" s="17"/>
      <c r="M719" s="17"/>
      <c r="N719" s="17"/>
      <c r="O719" s="17"/>
      <c r="P719" s="17"/>
      <c r="Q719" s="15"/>
      <c r="R719" s="18"/>
      <c r="S719" s="12"/>
      <c r="U719" s="31" t="str">
        <f t="shared" si="143"/>
        <v/>
      </c>
      <c r="V719" s="26" t="str">
        <f>IF(U719="", "", IF(COUNTIF($U$10:U718, U719)&gt;0, "", MAX($V$8:V718)+1))</f>
        <v/>
      </c>
      <c r="W719" s="26">
        <v>710</v>
      </c>
      <c r="X719" s="31" t="str">
        <f t="shared" si="144"/>
        <v/>
      </c>
      <c r="Y719" s="26" t="str">
        <f t="shared" si="145"/>
        <v/>
      </c>
      <c r="Z719" s="34" t="str">
        <f t="shared" si="146"/>
        <v/>
      </c>
      <c r="AA719" s="26" t="str">
        <f t="shared" si="147"/>
        <v/>
      </c>
      <c r="AC719" s="31" t="str">
        <f t="shared" si="148"/>
        <v/>
      </c>
      <c r="AE719" s="34" t="str">
        <f t="shared" si="149"/>
        <v/>
      </c>
      <c r="AF719" s="7" t="str">
        <f t="shared" si="150"/>
        <v/>
      </c>
      <c r="AG719" s="7" t="str">
        <f t="shared" si="151"/>
        <v/>
      </c>
      <c r="AH719" s="43" t="str">
        <f t="shared" si="152"/>
        <v/>
      </c>
      <c r="AJ719" s="26" t="str">
        <f>IF(B719="", "", IF(OR(M719=$AA$3, N719=$AA$3), MAX($AJ$9:AJ718)+1))</f>
        <v/>
      </c>
      <c r="AL719" s="26" t="str">
        <f t="shared" si="153"/>
        <v/>
      </c>
      <c r="AM719" s="59" t="str">
        <f t="shared" si="154"/>
        <v/>
      </c>
      <c r="AO719" s="26" t="str">
        <f t="shared" si="155"/>
        <v/>
      </c>
      <c r="AP719" s="26" t="str">
        <f>IFERROR(RANK(AO719, $AO$10:$AO$2509, 0)+COUNTIF($AO$10:AO719, AO719)-1, "")</f>
        <v/>
      </c>
    </row>
    <row r="720" spans="1:42" x14ac:dyDescent="0.25">
      <c r="A720" s="12"/>
      <c r="B720" s="14"/>
      <c r="C720" s="15"/>
      <c r="D720" s="79"/>
      <c r="E720" s="16"/>
      <c r="F720" s="15"/>
      <c r="G720" s="15"/>
      <c r="H720" s="15"/>
      <c r="I720" s="15"/>
      <c r="J720" s="15"/>
      <c r="K720" s="17"/>
      <c r="L720" s="17"/>
      <c r="M720" s="17"/>
      <c r="N720" s="17"/>
      <c r="O720" s="17"/>
      <c r="P720" s="17"/>
      <c r="Q720" s="15"/>
      <c r="R720" s="18"/>
      <c r="S720" s="12"/>
      <c r="U720" s="31" t="str">
        <f t="shared" si="143"/>
        <v/>
      </c>
      <c r="V720" s="26" t="str">
        <f>IF(U720="", "", IF(COUNTIF($U$10:U719, U720)&gt;0, "", MAX($V$8:V719)+1))</f>
        <v/>
      </c>
      <c r="W720" s="26">
        <v>711</v>
      </c>
      <c r="X720" s="31" t="str">
        <f t="shared" si="144"/>
        <v/>
      </c>
      <c r="Y720" s="26" t="str">
        <f t="shared" si="145"/>
        <v/>
      </c>
      <c r="Z720" s="34" t="str">
        <f t="shared" si="146"/>
        <v/>
      </c>
      <c r="AA720" s="26" t="str">
        <f t="shared" si="147"/>
        <v/>
      </c>
      <c r="AC720" s="31" t="str">
        <f t="shared" si="148"/>
        <v/>
      </c>
      <c r="AE720" s="34" t="str">
        <f t="shared" si="149"/>
        <v/>
      </c>
      <c r="AF720" s="7" t="str">
        <f t="shared" si="150"/>
        <v/>
      </c>
      <c r="AG720" s="7" t="str">
        <f t="shared" si="151"/>
        <v/>
      </c>
      <c r="AH720" s="43" t="str">
        <f t="shared" si="152"/>
        <v/>
      </c>
      <c r="AJ720" s="26" t="str">
        <f>IF(B720="", "", IF(OR(M720=$AA$3, N720=$AA$3), MAX($AJ$9:AJ719)+1))</f>
        <v/>
      </c>
      <c r="AL720" s="26" t="str">
        <f t="shared" si="153"/>
        <v/>
      </c>
      <c r="AM720" s="59" t="str">
        <f t="shared" si="154"/>
        <v/>
      </c>
      <c r="AO720" s="26" t="str">
        <f t="shared" si="155"/>
        <v/>
      </c>
      <c r="AP720" s="26" t="str">
        <f>IFERROR(RANK(AO720, $AO$10:$AO$2509, 0)+COUNTIF($AO$10:AO720, AO720)-1, "")</f>
        <v/>
      </c>
    </row>
    <row r="721" spans="1:42" x14ac:dyDescent="0.25">
      <c r="A721" s="12"/>
      <c r="B721" s="14"/>
      <c r="C721" s="15"/>
      <c r="D721" s="79"/>
      <c r="E721" s="16"/>
      <c r="F721" s="15"/>
      <c r="G721" s="15"/>
      <c r="H721" s="15"/>
      <c r="I721" s="15"/>
      <c r="J721" s="15"/>
      <c r="K721" s="17"/>
      <c r="L721" s="17"/>
      <c r="M721" s="17"/>
      <c r="N721" s="17"/>
      <c r="O721" s="17"/>
      <c r="P721" s="17"/>
      <c r="Q721" s="15"/>
      <c r="R721" s="18"/>
      <c r="S721" s="12"/>
      <c r="U721" s="31" t="str">
        <f t="shared" si="143"/>
        <v/>
      </c>
      <c r="V721" s="26" t="str">
        <f>IF(U721="", "", IF(COUNTIF($U$10:U720, U721)&gt;0, "", MAX($V$8:V720)+1))</f>
        <v/>
      </c>
      <c r="W721" s="26">
        <v>712</v>
      </c>
      <c r="X721" s="31" t="str">
        <f t="shared" si="144"/>
        <v/>
      </c>
      <c r="Y721" s="26" t="str">
        <f t="shared" si="145"/>
        <v/>
      </c>
      <c r="Z721" s="34" t="str">
        <f t="shared" si="146"/>
        <v/>
      </c>
      <c r="AA721" s="26" t="str">
        <f t="shared" si="147"/>
        <v/>
      </c>
      <c r="AC721" s="31" t="str">
        <f t="shared" si="148"/>
        <v/>
      </c>
      <c r="AE721" s="34" t="str">
        <f t="shared" si="149"/>
        <v/>
      </c>
      <c r="AF721" s="7" t="str">
        <f t="shared" si="150"/>
        <v/>
      </c>
      <c r="AG721" s="7" t="str">
        <f t="shared" si="151"/>
        <v/>
      </c>
      <c r="AH721" s="43" t="str">
        <f t="shared" si="152"/>
        <v/>
      </c>
      <c r="AJ721" s="26" t="str">
        <f>IF(B721="", "", IF(OR(M721=$AA$3, N721=$AA$3), MAX($AJ$9:AJ720)+1))</f>
        <v/>
      </c>
      <c r="AL721" s="26" t="str">
        <f t="shared" si="153"/>
        <v/>
      </c>
      <c r="AM721" s="59" t="str">
        <f t="shared" si="154"/>
        <v/>
      </c>
      <c r="AO721" s="26" t="str">
        <f t="shared" si="155"/>
        <v/>
      </c>
      <c r="AP721" s="26" t="str">
        <f>IFERROR(RANK(AO721, $AO$10:$AO$2509, 0)+COUNTIF($AO$10:AO721, AO721)-1, "")</f>
        <v/>
      </c>
    </row>
    <row r="722" spans="1:42" x14ac:dyDescent="0.25">
      <c r="A722" s="12"/>
      <c r="B722" s="14"/>
      <c r="C722" s="15"/>
      <c r="D722" s="79"/>
      <c r="E722" s="16"/>
      <c r="F722" s="15"/>
      <c r="G722" s="15"/>
      <c r="H722" s="15"/>
      <c r="I722" s="15"/>
      <c r="J722" s="15"/>
      <c r="K722" s="17"/>
      <c r="L722" s="17"/>
      <c r="M722" s="17"/>
      <c r="N722" s="17"/>
      <c r="O722" s="17"/>
      <c r="P722" s="17"/>
      <c r="Q722" s="15"/>
      <c r="R722" s="18"/>
      <c r="S722" s="12"/>
      <c r="U722" s="31" t="str">
        <f t="shared" si="143"/>
        <v/>
      </c>
      <c r="V722" s="26" t="str">
        <f>IF(U722="", "", IF(COUNTIF($U$10:U721, U722)&gt;0, "", MAX($V$8:V721)+1))</f>
        <v/>
      </c>
      <c r="W722" s="26">
        <v>713</v>
      </c>
      <c r="X722" s="31" t="str">
        <f t="shared" si="144"/>
        <v/>
      </c>
      <c r="Y722" s="26" t="str">
        <f t="shared" si="145"/>
        <v/>
      </c>
      <c r="Z722" s="34" t="str">
        <f t="shared" si="146"/>
        <v/>
      </c>
      <c r="AA722" s="26" t="str">
        <f t="shared" si="147"/>
        <v/>
      </c>
      <c r="AC722" s="31" t="str">
        <f t="shared" si="148"/>
        <v/>
      </c>
      <c r="AE722" s="34" t="str">
        <f t="shared" si="149"/>
        <v/>
      </c>
      <c r="AF722" s="7" t="str">
        <f t="shared" si="150"/>
        <v/>
      </c>
      <c r="AG722" s="7" t="str">
        <f t="shared" si="151"/>
        <v/>
      </c>
      <c r="AH722" s="43" t="str">
        <f t="shared" si="152"/>
        <v/>
      </c>
      <c r="AJ722" s="26" t="str">
        <f>IF(B722="", "", IF(OR(M722=$AA$3, N722=$AA$3), MAX($AJ$9:AJ721)+1))</f>
        <v/>
      </c>
      <c r="AL722" s="26" t="str">
        <f t="shared" si="153"/>
        <v/>
      </c>
      <c r="AM722" s="59" t="str">
        <f t="shared" si="154"/>
        <v/>
      </c>
      <c r="AO722" s="26" t="str">
        <f t="shared" si="155"/>
        <v/>
      </c>
      <c r="AP722" s="26" t="str">
        <f>IFERROR(RANK(AO722, $AO$10:$AO$2509, 0)+COUNTIF($AO$10:AO722, AO722)-1, "")</f>
        <v/>
      </c>
    </row>
    <row r="723" spans="1:42" x14ac:dyDescent="0.25">
      <c r="A723" s="12"/>
      <c r="B723" s="14"/>
      <c r="C723" s="15"/>
      <c r="D723" s="79"/>
      <c r="E723" s="16"/>
      <c r="F723" s="15"/>
      <c r="G723" s="15"/>
      <c r="H723" s="15"/>
      <c r="I723" s="15"/>
      <c r="J723" s="15"/>
      <c r="K723" s="17"/>
      <c r="L723" s="17"/>
      <c r="M723" s="17"/>
      <c r="N723" s="17"/>
      <c r="O723" s="17"/>
      <c r="P723" s="17"/>
      <c r="Q723" s="15"/>
      <c r="R723" s="18"/>
      <c r="S723" s="12"/>
      <c r="U723" s="31" t="str">
        <f t="shared" si="143"/>
        <v/>
      </c>
      <c r="V723" s="26" t="str">
        <f>IF(U723="", "", IF(COUNTIF($U$10:U722, U723)&gt;0, "", MAX($V$8:V722)+1))</f>
        <v/>
      </c>
      <c r="W723" s="26">
        <v>714</v>
      </c>
      <c r="X723" s="31" t="str">
        <f t="shared" si="144"/>
        <v/>
      </c>
      <c r="Y723" s="26" t="str">
        <f t="shared" si="145"/>
        <v/>
      </c>
      <c r="Z723" s="34" t="str">
        <f t="shared" si="146"/>
        <v/>
      </c>
      <c r="AA723" s="26" t="str">
        <f t="shared" si="147"/>
        <v/>
      </c>
      <c r="AC723" s="31" t="str">
        <f t="shared" si="148"/>
        <v/>
      </c>
      <c r="AE723" s="34" t="str">
        <f t="shared" si="149"/>
        <v/>
      </c>
      <c r="AF723" s="7" t="str">
        <f t="shared" si="150"/>
        <v/>
      </c>
      <c r="AG723" s="7" t="str">
        <f t="shared" si="151"/>
        <v/>
      </c>
      <c r="AH723" s="43" t="str">
        <f t="shared" si="152"/>
        <v/>
      </c>
      <c r="AJ723" s="26" t="str">
        <f>IF(B723="", "", IF(OR(M723=$AA$3, N723=$AA$3), MAX($AJ$9:AJ722)+1))</f>
        <v/>
      </c>
      <c r="AL723" s="26" t="str">
        <f t="shared" si="153"/>
        <v/>
      </c>
      <c r="AM723" s="59" t="str">
        <f t="shared" si="154"/>
        <v/>
      </c>
      <c r="AO723" s="26" t="str">
        <f t="shared" si="155"/>
        <v/>
      </c>
      <c r="AP723" s="26" t="str">
        <f>IFERROR(RANK(AO723, $AO$10:$AO$2509, 0)+COUNTIF($AO$10:AO723, AO723)-1, "")</f>
        <v/>
      </c>
    </row>
    <row r="724" spans="1:42" x14ac:dyDescent="0.25">
      <c r="A724" s="12"/>
      <c r="B724" s="14"/>
      <c r="C724" s="15"/>
      <c r="D724" s="79"/>
      <c r="E724" s="16"/>
      <c r="F724" s="15"/>
      <c r="G724" s="15"/>
      <c r="H724" s="15"/>
      <c r="I724" s="15"/>
      <c r="J724" s="15"/>
      <c r="K724" s="17"/>
      <c r="L724" s="17"/>
      <c r="M724" s="17"/>
      <c r="N724" s="17"/>
      <c r="O724" s="17"/>
      <c r="P724" s="17"/>
      <c r="Q724" s="15"/>
      <c r="R724" s="18"/>
      <c r="S724" s="12"/>
      <c r="U724" s="31" t="str">
        <f t="shared" si="143"/>
        <v/>
      </c>
      <c r="V724" s="26" t="str">
        <f>IF(U724="", "", IF(COUNTIF($U$10:U723, U724)&gt;0, "", MAX($V$8:V723)+1))</f>
        <v/>
      </c>
      <c r="W724" s="26">
        <v>715</v>
      </c>
      <c r="X724" s="31" t="str">
        <f t="shared" si="144"/>
        <v/>
      </c>
      <c r="Y724" s="26" t="str">
        <f t="shared" si="145"/>
        <v/>
      </c>
      <c r="Z724" s="34" t="str">
        <f t="shared" si="146"/>
        <v/>
      </c>
      <c r="AA724" s="26" t="str">
        <f t="shared" si="147"/>
        <v/>
      </c>
      <c r="AC724" s="31" t="str">
        <f t="shared" si="148"/>
        <v/>
      </c>
      <c r="AE724" s="34" t="str">
        <f t="shared" si="149"/>
        <v/>
      </c>
      <c r="AF724" s="7" t="str">
        <f t="shared" si="150"/>
        <v/>
      </c>
      <c r="AG724" s="7" t="str">
        <f t="shared" si="151"/>
        <v/>
      </c>
      <c r="AH724" s="43" t="str">
        <f t="shared" si="152"/>
        <v/>
      </c>
      <c r="AJ724" s="26" t="str">
        <f>IF(B724="", "", IF(OR(M724=$AA$3, N724=$AA$3), MAX($AJ$9:AJ723)+1))</f>
        <v/>
      </c>
      <c r="AL724" s="26" t="str">
        <f t="shared" si="153"/>
        <v/>
      </c>
      <c r="AM724" s="59" t="str">
        <f t="shared" si="154"/>
        <v/>
      </c>
      <c r="AO724" s="26" t="str">
        <f t="shared" si="155"/>
        <v/>
      </c>
      <c r="AP724" s="26" t="str">
        <f>IFERROR(RANK(AO724, $AO$10:$AO$2509, 0)+COUNTIF($AO$10:AO724, AO724)-1, "")</f>
        <v/>
      </c>
    </row>
    <row r="725" spans="1:42" x14ac:dyDescent="0.25">
      <c r="A725" s="12"/>
      <c r="B725" s="14"/>
      <c r="C725" s="15"/>
      <c r="D725" s="79"/>
      <c r="E725" s="16"/>
      <c r="F725" s="15"/>
      <c r="G725" s="15"/>
      <c r="H725" s="15"/>
      <c r="I725" s="15"/>
      <c r="J725" s="15"/>
      <c r="K725" s="17"/>
      <c r="L725" s="17"/>
      <c r="M725" s="17"/>
      <c r="N725" s="17"/>
      <c r="O725" s="17"/>
      <c r="P725" s="17"/>
      <c r="Q725" s="15"/>
      <c r="R725" s="18"/>
      <c r="S725" s="12"/>
      <c r="U725" s="31" t="str">
        <f t="shared" si="143"/>
        <v/>
      </c>
      <c r="V725" s="26" t="str">
        <f>IF(U725="", "", IF(COUNTIF($U$10:U724, U725)&gt;0, "", MAX($V$8:V724)+1))</f>
        <v/>
      </c>
      <c r="W725" s="26">
        <v>716</v>
      </c>
      <c r="X725" s="31" t="str">
        <f t="shared" si="144"/>
        <v/>
      </c>
      <c r="Y725" s="26" t="str">
        <f t="shared" si="145"/>
        <v/>
      </c>
      <c r="Z725" s="34" t="str">
        <f t="shared" si="146"/>
        <v/>
      </c>
      <c r="AA725" s="26" t="str">
        <f t="shared" si="147"/>
        <v/>
      </c>
      <c r="AC725" s="31" t="str">
        <f t="shared" si="148"/>
        <v/>
      </c>
      <c r="AE725" s="34" t="str">
        <f t="shared" si="149"/>
        <v/>
      </c>
      <c r="AF725" s="7" t="str">
        <f t="shared" si="150"/>
        <v/>
      </c>
      <c r="AG725" s="7" t="str">
        <f t="shared" si="151"/>
        <v/>
      </c>
      <c r="AH725" s="43" t="str">
        <f t="shared" si="152"/>
        <v/>
      </c>
      <c r="AJ725" s="26" t="str">
        <f>IF(B725="", "", IF(OR(M725=$AA$3, N725=$AA$3), MAX($AJ$9:AJ724)+1))</f>
        <v/>
      </c>
      <c r="AL725" s="26" t="str">
        <f t="shared" si="153"/>
        <v/>
      </c>
      <c r="AM725" s="59" t="str">
        <f t="shared" si="154"/>
        <v/>
      </c>
      <c r="AO725" s="26" t="str">
        <f t="shared" si="155"/>
        <v/>
      </c>
      <c r="AP725" s="26" t="str">
        <f>IFERROR(RANK(AO725, $AO$10:$AO$2509, 0)+COUNTIF($AO$10:AO725, AO725)-1, "")</f>
        <v/>
      </c>
    </row>
    <row r="726" spans="1:42" x14ac:dyDescent="0.25">
      <c r="A726" s="12"/>
      <c r="B726" s="14"/>
      <c r="C726" s="15"/>
      <c r="D726" s="79"/>
      <c r="E726" s="16"/>
      <c r="F726" s="15"/>
      <c r="G726" s="15"/>
      <c r="H726" s="15"/>
      <c r="I726" s="15"/>
      <c r="J726" s="15"/>
      <c r="K726" s="17"/>
      <c r="L726" s="17"/>
      <c r="M726" s="17"/>
      <c r="N726" s="17"/>
      <c r="O726" s="17"/>
      <c r="P726" s="17"/>
      <c r="Q726" s="15"/>
      <c r="R726" s="18"/>
      <c r="S726" s="12"/>
      <c r="U726" s="31" t="str">
        <f t="shared" si="143"/>
        <v/>
      </c>
      <c r="V726" s="26" t="str">
        <f>IF(U726="", "", IF(COUNTIF($U$10:U725, U726)&gt;0, "", MAX($V$8:V725)+1))</f>
        <v/>
      </c>
      <c r="W726" s="26">
        <v>717</v>
      </c>
      <c r="X726" s="31" t="str">
        <f t="shared" si="144"/>
        <v/>
      </c>
      <c r="Y726" s="26" t="str">
        <f t="shared" si="145"/>
        <v/>
      </c>
      <c r="Z726" s="34" t="str">
        <f t="shared" si="146"/>
        <v/>
      </c>
      <c r="AA726" s="26" t="str">
        <f t="shared" si="147"/>
        <v/>
      </c>
      <c r="AC726" s="31" t="str">
        <f t="shared" si="148"/>
        <v/>
      </c>
      <c r="AE726" s="34" t="str">
        <f t="shared" si="149"/>
        <v/>
      </c>
      <c r="AF726" s="7" t="str">
        <f t="shared" si="150"/>
        <v/>
      </c>
      <c r="AG726" s="7" t="str">
        <f t="shared" si="151"/>
        <v/>
      </c>
      <c r="AH726" s="43" t="str">
        <f t="shared" si="152"/>
        <v/>
      </c>
      <c r="AJ726" s="26" t="str">
        <f>IF(B726="", "", IF(OR(M726=$AA$3, N726=$AA$3), MAX($AJ$9:AJ725)+1))</f>
        <v/>
      </c>
      <c r="AL726" s="26" t="str">
        <f t="shared" si="153"/>
        <v/>
      </c>
      <c r="AM726" s="59" t="str">
        <f t="shared" si="154"/>
        <v/>
      </c>
      <c r="AO726" s="26" t="str">
        <f t="shared" si="155"/>
        <v/>
      </c>
      <c r="AP726" s="26" t="str">
        <f>IFERROR(RANK(AO726, $AO$10:$AO$2509, 0)+COUNTIF($AO$10:AO726, AO726)-1, "")</f>
        <v/>
      </c>
    </row>
    <row r="727" spans="1:42" x14ac:dyDescent="0.25">
      <c r="A727" s="12"/>
      <c r="B727" s="14"/>
      <c r="C727" s="15"/>
      <c r="D727" s="79"/>
      <c r="E727" s="16"/>
      <c r="F727" s="15"/>
      <c r="G727" s="15"/>
      <c r="H727" s="15"/>
      <c r="I727" s="15"/>
      <c r="J727" s="15"/>
      <c r="K727" s="17"/>
      <c r="L727" s="17"/>
      <c r="M727" s="17"/>
      <c r="N727" s="17"/>
      <c r="O727" s="17"/>
      <c r="P727" s="17"/>
      <c r="Q727" s="15"/>
      <c r="R727" s="18"/>
      <c r="S727" s="12"/>
      <c r="U727" s="31" t="str">
        <f t="shared" si="143"/>
        <v/>
      </c>
      <c r="V727" s="26" t="str">
        <f>IF(U727="", "", IF(COUNTIF($U$10:U726, U727)&gt;0, "", MAX($V$8:V726)+1))</f>
        <v/>
      </c>
      <c r="W727" s="26">
        <v>718</v>
      </c>
      <c r="X727" s="31" t="str">
        <f t="shared" si="144"/>
        <v/>
      </c>
      <c r="Y727" s="26" t="str">
        <f t="shared" si="145"/>
        <v/>
      </c>
      <c r="Z727" s="34" t="str">
        <f t="shared" si="146"/>
        <v/>
      </c>
      <c r="AA727" s="26" t="str">
        <f t="shared" si="147"/>
        <v/>
      </c>
      <c r="AC727" s="31" t="str">
        <f t="shared" si="148"/>
        <v/>
      </c>
      <c r="AE727" s="34" t="str">
        <f t="shared" si="149"/>
        <v/>
      </c>
      <c r="AF727" s="7" t="str">
        <f t="shared" si="150"/>
        <v/>
      </c>
      <c r="AG727" s="7" t="str">
        <f t="shared" si="151"/>
        <v/>
      </c>
      <c r="AH727" s="43" t="str">
        <f t="shared" si="152"/>
        <v/>
      </c>
      <c r="AJ727" s="26" t="str">
        <f>IF(B727="", "", IF(OR(M727=$AA$3, N727=$AA$3), MAX($AJ$9:AJ726)+1))</f>
        <v/>
      </c>
      <c r="AL727" s="26" t="str">
        <f t="shared" si="153"/>
        <v/>
      </c>
      <c r="AM727" s="59" t="str">
        <f t="shared" si="154"/>
        <v/>
      </c>
      <c r="AO727" s="26" t="str">
        <f t="shared" si="155"/>
        <v/>
      </c>
      <c r="AP727" s="26" t="str">
        <f>IFERROR(RANK(AO727, $AO$10:$AO$2509, 0)+COUNTIF($AO$10:AO727, AO727)-1, "")</f>
        <v/>
      </c>
    </row>
    <row r="728" spans="1:42" x14ac:dyDescent="0.25">
      <c r="A728" s="12"/>
      <c r="B728" s="14"/>
      <c r="C728" s="15"/>
      <c r="D728" s="79"/>
      <c r="E728" s="16"/>
      <c r="F728" s="15"/>
      <c r="G728" s="15"/>
      <c r="H728" s="15"/>
      <c r="I728" s="15"/>
      <c r="J728" s="15"/>
      <c r="K728" s="17"/>
      <c r="L728" s="17"/>
      <c r="M728" s="17"/>
      <c r="N728" s="17"/>
      <c r="O728" s="17"/>
      <c r="P728" s="17"/>
      <c r="Q728" s="15"/>
      <c r="R728" s="18"/>
      <c r="S728" s="12"/>
      <c r="U728" s="31" t="str">
        <f t="shared" si="143"/>
        <v/>
      </c>
      <c r="V728" s="26" t="str">
        <f>IF(U728="", "", IF(COUNTIF($U$10:U727, U728)&gt;0, "", MAX($V$8:V727)+1))</f>
        <v/>
      </c>
      <c r="W728" s="26">
        <v>719</v>
      </c>
      <c r="X728" s="31" t="str">
        <f t="shared" si="144"/>
        <v/>
      </c>
      <c r="Y728" s="26" t="str">
        <f t="shared" si="145"/>
        <v/>
      </c>
      <c r="Z728" s="34" t="str">
        <f t="shared" si="146"/>
        <v/>
      </c>
      <c r="AA728" s="26" t="str">
        <f t="shared" si="147"/>
        <v/>
      </c>
      <c r="AC728" s="31" t="str">
        <f t="shared" si="148"/>
        <v/>
      </c>
      <c r="AE728" s="34" t="str">
        <f t="shared" si="149"/>
        <v/>
      </c>
      <c r="AF728" s="7" t="str">
        <f t="shared" si="150"/>
        <v/>
      </c>
      <c r="AG728" s="7" t="str">
        <f t="shared" si="151"/>
        <v/>
      </c>
      <c r="AH728" s="43" t="str">
        <f t="shared" si="152"/>
        <v/>
      </c>
      <c r="AJ728" s="26" t="str">
        <f>IF(B728="", "", IF(OR(M728=$AA$3, N728=$AA$3), MAX($AJ$9:AJ727)+1))</f>
        <v/>
      </c>
      <c r="AL728" s="26" t="str">
        <f t="shared" si="153"/>
        <v/>
      </c>
      <c r="AM728" s="59" t="str">
        <f t="shared" si="154"/>
        <v/>
      </c>
      <c r="AO728" s="26" t="str">
        <f t="shared" si="155"/>
        <v/>
      </c>
      <c r="AP728" s="26" t="str">
        <f>IFERROR(RANK(AO728, $AO$10:$AO$2509, 0)+COUNTIF($AO$10:AO728, AO728)-1, "")</f>
        <v/>
      </c>
    </row>
    <row r="729" spans="1:42" x14ac:dyDescent="0.25">
      <c r="A729" s="12"/>
      <c r="B729" s="14"/>
      <c r="C729" s="15"/>
      <c r="D729" s="79"/>
      <c r="E729" s="16"/>
      <c r="F729" s="15"/>
      <c r="G729" s="15"/>
      <c r="H729" s="15"/>
      <c r="I729" s="15"/>
      <c r="J729" s="15"/>
      <c r="K729" s="17"/>
      <c r="L729" s="17"/>
      <c r="M729" s="17"/>
      <c r="N729" s="17"/>
      <c r="O729" s="17"/>
      <c r="P729" s="17"/>
      <c r="Q729" s="15"/>
      <c r="R729" s="18"/>
      <c r="S729" s="12"/>
      <c r="U729" s="31" t="str">
        <f t="shared" si="143"/>
        <v/>
      </c>
      <c r="V729" s="26" t="str">
        <f>IF(U729="", "", IF(COUNTIF($U$10:U728, U729)&gt;0, "", MAX($V$8:V728)+1))</f>
        <v/>
      </c>
      <c r="W729" s="26">
        <v>720</v>
      </c>
      <c r="X729" s="31" t="str">
        <f t="shared" si="144"/>
        <v/>
      </c>
      <c r="Y729" s="26" t="str">
        <f t="shared" si="145"/>
        <v/>
      </c>
      <c r="Z729" s="34" t="str">
        <f t="shared" si="146"/>
        <v/>
      </c>
      <c r="AA729" s="26" t="str">
        <f t="shared" si="147"/>
        <v/>
      </c>
      <c r="AC729" s="31" t="str">
        <f t="shared" si="148"/>
        <v/>
      </c>
      <c r="AE729" s="34" t="str">
        <f t="shared" si="149"/>
        <v/>
      </c>
      <c r="AF729" s="7" t="str">
        <f t="shared" si="150"/>
        <v/>
      </c>
      <c r="AG729" s="7" t="str">
        <f t="shared" si="151"/>
        <v/>
      </c>
      <c r="AH729" s="43" t="str">
        <f t="shared" si="152"/>
        <v/>
      </c>
      <c r="AJ729" s="26" t="str">
        <f>IF(B729="", "", IF(OR(M729=$AA$3, N729=$AA$3), MAX($AJ$9:AJ728)+1))</f>
        <v/>
      </c>
      <c r="AL729" s="26" t="str">
        <f t="shared" si="153"/>
        <v/>
      </c>
      <c r="AM729" s="59" t="str">
        <f t="shared" si="154"/>
        <v/>
      </c>
      <c r="AO729" s="26" t="str">
        <f t="shared" si="155"/>
        <v/>
      </c>
      <c r="AP729" s="26" t="str">
        <f>IFERROR(RANK(AO729, $AO$10:$AO$2509, 0)+COUNTIF($AO$10:AO729, AO729)-1, "")</f>
        <v/>
      </c>
    </row>
    <row r="730" spans="1:42" x14ac:dyDescent="0.25">
      <c r="A730" s="12"/>
      <c r="B730" s="14"/>
      <c r="C730" s="15"/>
      <c r="D730" s="79"/>
      <c r="E730" s="16"/>
      <c r="F730" s="15"/>
      <c r="G730" s="15"/>
      <c r="H730" s="15"/>
      <c r="I730" s="15"/>
      <c r="J730" s="15"/>
      <c r="K730" s="17"/>
      <c r="L730" s="17"/>
      <c r="M730" s="17"/>
      <c r="N730" s="17"/>
      <c r="O730" s="17"/>
      <c r="P730" s="17"/>
      <c r="Q730" s="15"/>
      <c r="R730" s="18"/>
      <c r="S730" s="12"/>
      <c r="U730" s="31" t="str">
        <f t="shared" si="143"/>
        <v/>
      </c>
      <c r="V730" s="26" t="str">
        <f>IF(U730="", "", IF(COUNTIF($U$10:U729, U730)&gt;0, "", MAX($V$8:V729)+1))</f>
        <v/>
      </c>
      <c r="W730" s="26">
        <v>721</v>
      </c>
      <c r="X730" s="31" t="str">
        <f t="shared" si="144"/>
        <v/>
      </c>
      <c r="Y730" s="26" t="str">
        <f t="shared" si="145"/>
        <v/>
      </c>
      <c r="Z730" s="34" t="str">
        <f t="shared" si="146"/>
        <v/>
      </c>
      <c r="AA730" s="26" t="str">
        <f t="shared" si="147"/>
        <v/>
      </c>
      <c r="AC730" s="31" t="str">
        <f t="shared" si="148"/>
        <v/>
      </c>
      <c r="AE730" s="34" t="str">
        <f t="shared" si="149"/>
        <v/>
      </c>
      <c r="AF730" s="7" t="str">
        <f t="shared" si="150"/>
        <v/>
      </c>
      <c r="AG730" s="7" t="str">
        <f t="shared" si="151"/>
        <v/>
      </c>
      <c r="AH730" s="43" t="str">
        <f t="shared" si="152"/>
        <v/>
      </c>
      <c r="AJ730" s="26" t="str">
        <f>IF(B730="", "", IF(OR(M730=$AA$3, N730=$AA$3), MAX($AJ$9:AJ729)+1))</f>
        <v/>
      </c>
      <c r="AL730" s="26" t="str">
        <f t="shared" si="153"/>
        <v/>
      </c>
      <c r="AM730" s="59" t="str">
        <f t="shared" si="154"/>
        <v/>
      </c>
      <c r="AO730" s="26" t="str">
        <f t="shared" si="155"/>
        <v/>
      </c>
      <c r="AP730" s="26" t="str">
        <f>IFERROR(RANK(AO730, $AO$10:$AO$2509, 0)+COUNTIF($AO$10:AO730, AO730)-1, "")</f>
        <v/>
      </c>
    </row>
    <row r="731" spans="1:42" x14ac:dyDescent="0.25">
      <c r="A731" s="12"/>
      <c r="B731" s="14"/>
      <c r="C731" s="15"/>
      <c r="D731" s="79"/>
      <c r="E731" s="16"/>
      <c r="F731" s="15"/>
      <c r="G731" s="15"/>
      <c r="H731" s="15"/>
      <c r="I731" s="15"/>
      <c r="J731" s="15"/>
      <c r="K731" s="17"/>
      <c r="L731" s="17"/>
      <c r="M731" s="17"/>
      <c r="N731" s="17"/>
      <c r="O731" s="17"/>
      <c r="P731" s="17"/>
      <c r="Q731" s="15"/>
      <c r="R731" s="18"/>
      <c r="S731" s="12"/>
      <c r="U731" s="31" t="str">
        <f t="shared" si="143"/>
        <v/>
      </c>
      <c r="V731" s="26" t="str">
        <f>IF(U731="", "", IF(COUNTIF($U$10:U730, U731)&gt;0, "", MAX($V$8:V730)+1))</f>
        <v/>
      </c>
      <c r="W731" s="26">
        <v>722</v>
      </c>
      <c r="X731" s="31" t="str">
        <f t="shared" si="144"/>
        <v/>
      </c>
      <c r="Y731" s="26" t="str">
        <f t="shared" si="145"/>
        <v/>
      </c>
      <c r="Z731" s="34" t="str">
        <f t="shared" si="146"/>
        <v/>
      </c>
      <c r="AA731" s="26" t="str">
        <f t="shared" si="147"/>
        <v/>
      </c>
      <c r="AC731" s="31" t="str">
        <f t="shared" si="148"/>
        <v/>
      </c>
      <c r="AE731" s="34" t="str">
        <f t="shared" si="149"/>
        <v/>
      </c>
      <c r="AF731" s="7" t="str">
        <f t="shared" si="150"/>
        <v/>
      </c>
      <c r="AG731" s="7" t="str">
        <f t="shared" si="151"/>
        <v/>
      </c>
      <c r="AH731" s="43" t="str">
        <f t="shared" si="152"/>
        <v/>
      </c>
      <c r="AJ731" s="26" t="str">
        <f>IF(B731="", "", IF(OR(M731=$AA$3, N731=$AA$3), MAX($AJ$9:AJ730)+1))</f>
        <v/>
      </c>
      <c r="AL731" s="26" t="str">
        <f t="shared" si="153"/>
        <v/>
      </c>
      <c r="AM731" s="59" t="str">
        <f t="shared" si="154"/>
        <v/>
      </c>
      <c r="AO731" s="26" t="str">
        <f t="shared" si="155"/>
        <v/>
      </c>
      <c r="AP731" s="26" t="str">
        <f>IFERROR(RANK(AO731, $AO$10:$AO$2509, 0)+COUNTIF($AO$10:AO731, AO731)-1, "")</f>
        <v/>
      </c>
    </row>
    <row r="732" spans="1:42" x14ac:dyDescent="0.25">
      <c r="A732" s="12"/>
      <c r="B732" s="14"/>
      <c r="C732" s="15"/>
      <c r="D732" s="79"/>
      <c r="E732" s="16"/>
      <c r="F732" s="15"/>
      <c r="G732" s="15"/>
      <c r="H732" s="15"/>
      <c r="I732" s="15"/>
      <c r="J732" s="15"/>
      <c r="K732" s="17"/>
      <c r="L732" s="17"/>
      <c r="M732" s="17"/>
      <c r="N732" s="17"/>
      <c r="O732" s="17"/>
      <c r="P732" s="17"/>
      <c r="Q732" s="15"/>
      <c r="R732" s="18"/>
      <c r="S732" s="12"/>
      <c r="U732" s="31" t="str">
        <f t="shared" si="143"/>
        <v/>
      </c>
      <c r="V732" s="26" t="str">
        <f>IF(U732="", "", IF(COUNTIF($U$10:U731, U732)&gt;0, "", MAX($V$8:V731)+1))</f>
        <v/>
      </c>
      <c r="W732" s="26">
        <v>723</v>
      </c>
      <c r="X732" s="31" t="str">
        <f t="shared" si="144"/>
        <v/>
      </c>
      <c r="Y732" s="26" t="str">
        <f t="shared" si="145"/>
        <v/>
      </c>
      <c r="Z732" s="34" t="str">
        <f t="shared" si="146"/>
        <v/>
      </c>
      <c r="AA732" s="26" t="str">
        <f t="shared" si="147"/>
        <v/>
      </c>
      <c r="AC732" s="31" t="str">
        <f t="shared" si="148"/>
        <v/>
      </c>
      <c r="AE732" s="34" t="str">
        <f t="shared" si="149"/>
        <v/>
      </c>
      <c r="AF732" s="7" t="str">
        <f t="shared" si="150"/>
        <v/>
      </c>
      <c r="AG732" s="7" t="str">
        <f t="shared" si="151"/>
        <v/>
      </c>
      <c r="AH732" s="43" t="str">
        <f t="shared" si="152"/>
        <v/>
      </c>
      <c r="AJ732" s="26" t="str">
        <f>IF(B732="", "", IF(OR(M732=$AA$3, N732=$AA$3), MAX($AJ$9:AJ731)+1))</f>
        <v/>
      </c>
      <c r="AL732" s="26" t="str">
        <f t="shared" si="153"/>
        <v/>
      </c>
      <c r="AM732" s="59" t="str">
        <f t="shared" si="154"/>
        <v/>
      </c>
      <c r="AO732" s="26" t="str">
        <f t="shared" si="155"/>
        <v/>
      </c>
      <c r="AP732" s="26" t="str">
        <f>IFERROR(RANK(AO732, $AO$10:$AO$2509, 0)+COUNTIF($AO$10:AO732, AO732)-1, "")</f>
        <v/>
      </c>
    </row>
    <row r="733" spans="1:42" x14ac:dyDescent="0.25">
      <c r="A733" s="12"/>
      <c r="B733" s="14"/>
      <c r="C733" s="15"/>
      <c r="D733" s="79"/>
      <c r="E733" s="16"/>
      <c r="F733" s="15"/>
      <c r="G733" s="15"/>
      <c r="H733" s="15"/>
      <c r="I733" s="15"/>
      <c r="J733" s="15"/>
      <c r="K733" s="17"/>
      <c r="L733" s="17"/>
      <c r="M733" s="17"/>
      <c r="N733" s="17"/>
      <c r="O733" s="17"/>
      <c r="P733" s="17"/>
      <c r="Q733" s="15"/>
      <c r="R733" s="18"/>
      <c r="S733" s="12"/>
      <c r="U733" s="31" t="str">
        <f t="shared" si="143"/>
        <v/>
      </c>
      <c r="V733" s="26" t="str">
        <f>IF(U733="", "", IF(COUNTIF($U$10:U732, U733)&gt;0, "", MAX($V$8:V732)+1))</f>
        <v/>
      </c>
      <c r="W733" s="26">
        <v>724</v>
      </c>
      <c r="X733" s="31" t="str">
        <f t="shared" si="144"/>
        <v/>
      </c>
      <c r="Y733" s="26" t="str">
        <f t="shared" si="145"/>
        <v/>
      </c>
      <c r="Z733" s="34" t="str">
        <f t="shared" si="146"/>
        <v/>
      </c>
      <c r="AA733" s="26" t="str">
        <f t="shared" si="147"/>
        <v/>
      </c>
      <c r="AC733" s="31" t="str">
        <f t="shared" si="148"/>
        <v/>
      </c>
      <c r="AE733" s="34" t="str">
        <f t="shared" si="149"/>
        <v/>
      </c>
      <c r="AF733" s="7" t="str">
        <f t="shared" si="150"/>
        <v/>
      </c>
      <c r="AG733" s="7" t="str">
        <f t="shared" si="151"/>
        <v/>
      </c>
      <c r="AH733" s="43" t="str">
        <f t="shared" si="152"/>
        <v/>
      </c>
      <c r="AJ733" s="26" t="str">
        <f>IF(B733="", "", IF(OR(M733=$AA$3, N733=$AA$3), MAX($AJ$9:AJ732)+1))</f>
        <v/>
      </c>
      <c r="AL733" s="26" t="str">
        <f t="shared" si="153"/>
        <v/>
      </c>
      <c r="AM733" s="59" t="str">
        <f t="shared" si="154"/>
        <v/>
      </c>
      <c r="AO733" s="26" t="str">
        <f t="shared" si="155"/>
        <v/>
      </c>
      <c r="AP733" s="26" t="str">
        <f>IFERROR(RANK(AO733, $AO$10:$AO$2509, 0)+COUNTIF($AO$10:AO733, AO733)-1, "")</f>
        <v/>
      </c>
    </row>
    <row r="734" spans="1:42" x14ac:dyDescent="0.25">
      <c r="A734" s="12"/>
      <c r="B734" s="14"/>
      <c r="C734" s="15"/>
      <c r="D734" s="79"/>
      <c r="E734" s="16"/>
      <c r="F734" s="15"/>
      <c r="G734" s="15"/>
      <c r="H734" s="15"/>
      <c r="I734" s="15"/>
      <c r="J734" s="15"/>
      <c r="K734" s="17"/>
      <c r="L734" s="17"/>
      <c r="M734" s="17"/>
      <c r="N734" s="17"/>
      <c r="O734" s="17"/>
      <c r="P734" s="17"/>
      <c r="Q734" s="15"/>
      <c r="R734" s="18"/>
      <c r="S734" s="12"/>
      <c r="U734" s="31" t="str">
        <f t="shared" si="143"/>
        <v/>
      </c>
      <c r="V734" s="26" t="str">
        <f>IF(U734="", "", IF(COUNTIF($U$10:U733, U734)&gt;0, "", MAX($V$8:V733)+1))</f>
        <v/>
      </c>
      <c r="W734" s="26">
        <v>725</v>
      </c>
      <c r="X734" s="31" t="str">
        <f t="shared" si="144"/>
        <v/>
      </c>
      <c r="Y734" s="26" t="str">
        <f t="shared" si="145"/>
        <v/>
      </c>
      <c r="Z734" s="34" t="str">
        <f t="shared" si="146"/>
        <v/>
      </c>
      <c r="AA734" s="26" t="str">
        <f t="shared" si="147"/>
        <v/>
      </c>
      <c r="AC734" s="31" t="str">
        <f t="shared" si="148"/>
        <v/>
      </c>
      <c r="AE734" s="34" t="str">
        <f t="shared" si="149"/>
        <v/>
      </c>
      <c r="AF734" s="7" t="str">
        <f t="shared" si="150"/>
        <v/>
      </c>
      <c r="AG734" s="7" t="str">
        <f t="shared" si="151"/>
        <v/>
      </c>
      <c r="AH734" s="43" t="str">
        <f t="shared" si="152"/>
        <v/>
      </c>
      <c r="AJ734" s="26" t="str">
        <f>IF(B734="", "", IF(OR(M734=$AA$3, N734=$AA$3), MAX($AJ$9:AJ733)+1))</f>
        <v/>
      </c>
      <c r="AL734" s="26" t="str">
        <f t="shared" si="153"/>
        <v/>
      </c>
      <c r="AM734" s="59" t="str">
        <f t="shared" si="154"/>
        <v/>
      </c>
      <c r="AO734" s="26" t="str">
        <f t="shared" si="155"/>
        <v/>
      </c>
      <c r="AP734" s="26" t="str">
        <f>IFERROR(RANK(AO734, $AO$10:$AO$2509, 0)+COUNTIF($AO$10:AO734, AO734)-1, "")</f>
        <v/>
      </c>
    </row>
    <row r="735" spans="1:42" x14ac:dyDescent="0.25">
      <c r="A735" s="12"/>
      <c r="B735" s="14"/>
      <c r="C735" s="15"/>
      <c r="D735" s="79"/>
      <c r="E735" s="16"/>
      <c r="F735" s="15"/>
      <c r="G735" s="15"/>
      <c r="H735" s="15"/>
      <c r="I735" s="15"/>
      <c r="J735" s="15"/>
      <c r="K735" s="17"/>
      <c r="L735" s="17"/>
      <c r="M735" s="17"/>
      <c r="N735" s="17"/>
      <c r="O735" s="17"/>
      <c r="P735" s="17"/>
      <c r="Q735" s="15"/>
      <c r="R735" s="18"/>
      <c r="S735" s="12"/>
      <c r="U735" s="31" t="str">
        <f t="shared" si="143"/>
        <v/>
      </c>
      <c r="V735" s="26" t="str">
        <f>IF(U735="", "", IF(COUNTIF($U$10:U734, U735)&gt;0, "", MAX($V$8:V734)+1))</f>
        <v/>
      </c>
      <c r="W735" s="26">
        <v>726</v>
      </c>
      <c r="X735" s="31" t="str">
        <f t="shared" si="144"/>
        <v/>
      </c>
      <c r="Y735" s="26" t="str">
        <f t="shared" si="145"/>
        <v/>
      </c>
      <c r="Z735" s="34" t="str">
        <f t="shared" si="146"/>
        <v/>
      </c>
      <c r="AA735" s="26" t="str">
        <f t="shared" si="147"/>
        <v/>
      </c>
      <c r="AC735" s="31" t="str">
        <f t="shared" si="148"/>
        <v/>
      </c>
      <c r="AE735" s="34" t="str">
        <f t="shared" si="149"/>
        <v/>
      </c>
      <c r="AF735" s="7" t="str">
        <f t="shared" si="150"/>
        <v/>
      </c>
      <c r="AG735" s="7" t="str">
        <f t="shared" si="151"/>
        <v/>
      </c>
      <c r="AH735" s="43" t="str">
        <f t="shared" si="152"/>
        <v/>
      </c>
      <c r="AJ735" s="26" t="str">
        <f>IF(B735="", "", IF(OR(M735=$AA$3, N735=$AA$3), MAX($AJ$9:AJ734)+1))</f>
        <v/>
      </c>
      <c r="AL735" s="26" t="str">
        <f t="shared" si="153"/>
        <v/>
      </c>
      <c r="AM735" s="59" t="str">
        <f t="shared" si="154"/>
        <v/>
      </c>
      <c r="AO735" s="26" t="str">
        <f t="shared" si="155"/>
        <v/>
      </c>
      <c r="AP735" s="26" t="str">
        <f>IFERROR(RANK(AO735, $AO$10:$AO$2509, 0)+COUNTIF($AO$10:AO735, AO735)-1, "")</f>
        <v/>
      </c>
    </row>
    <row r="736" spans="1:42" x14ac:dyDescent="0.25">
      <c r="A736" s="12"/>
      <c r="B736" s="14"/>
      <c r="C736" s="15"/>
      <c r="D736" s="79"/>
      <c r="E736" s="16"/>
      <c r="F736" s="15"/>
      <c r="G736" s="15"/>
      <c r="H736" s="15"/>
      <c r="I736" s="15"/>
      <c r="J736" s="15"/>
      <c r="K736" s="17"/>
      <c r="L736" s="17"/>
      <c r="M736" s="17"/>
      <c r="N736" s="17"/>
      <c r="O736" s="17"/>
      <c r="P736" s="17"/>
      <c r="Q736" s="15"/>
      <c r="R736" s="18"/>
      <c r="S736" s="12"/>
      <c r="U736" s="31" t="str">
        <f t="shared" si="143"/>
        <v/>
      </c>
      <c r="V736" s="26" t="str">
        <f>IF(U736="", "", IF(COUNTIF($U$10:U735, U736)&gt;0, "", MAX($V$8:V735)+1))</f>
        <v/>
      </c>
      <c r="W736" s="26">
        <v>727</v>
      </c>
      <c r="X736" s="31" t="str">
        <f t="shared" si="144"/>
        <v/>
      </c>
      <c r="Y736" s="26" t="str">
        <f t="shared" si="145"/>
        <v/>
      </c>
      <c r="Z736" s="34" t="str">
        <f t="shared" si="146"/>
        <v/>
      </c>
      <c r="AA736" s="26" t="str">
        <f t="shared" si="147"/>
        <v/>
      </c>
      <c r="AC736" s="31" t="str">
        <f t="shared" si="148"/>
        <v/>
      </c>
      <c r="AE736" s="34" t="str">
        <f t="shared" si="149"/>
        <v/>
      </c>
      <c r="AF736" s="7" t="str">
        <f t="shared" si="150"/>
        <v/>
      </c>
      <c r="AG736" s="7" t="str">
        <f t="shared" si="151"/>
        <v/>
      </c>
      <c r="AH736" s="43" t="str">
        <f t="shared" si="152"/>
        <v/>
      </c>
      <c r="AJ736" s="26" t="str">
        <f>IF(B736="", "", IF(OR(M736=$AA$3, N736=$AA$3), MAX($AJ$9:AJ735)+1))</f>
        <v/>
      </c>
      <c r="AL736" s="26" t="str">
        <f t="shared" si="153"/>
        <v/>
      </c>
      <c r="AM736" s="59" t="str">
        <f t="shared" si="154"/>
        <v/>
      </c>
      <c r="AO736" s="26" t="str">
        <f t="shared" si="155"/>
        <v/>
      </c>
      <c r="AP736" s="26" t="str">
        <f>IFERROR(RANK(AO736, $AO$10:$AO$2509, 0)+COUNTIF($AO$10:AO736, AO736)-1, "")</f>
        <v/>
      </c>
    </row>
    <row r="737" spans="1:42" x14ac:dyDescent="0.25">
      <c r="A737" s="12"/>
      <c r="B737" s="14"/>
      <c r="C737" s="15"/>
      <c r="D737" s="79"/>
      <c r="E737" s="16"/>
      <c r="F737" s="15"/>
      <c r="G737" s="15"/>
      <c r="H737" s="15"/>
      <c r="I737" s="15"/>
      <c r="J737" s="15"/>
      <c r="K737" s="17"/>
      <c r="L737" s="17"/>
      <c r="M737" s="17"/>
      <c r="N737" s="17"/>
      <c r="O737" s="17"/>
      <c r="P737" s="17"/>
      <c r="Q737" s="15"/>
      <c r="R737" s="18"/>
      <c r="S737" s="12"/>
      <c r="U737" s="31" t="str">
        <f t="shared" si="143"/>
        <v/>
      </c>
      <c r="V737" s="26" t="str">
        <f>IF(U737="", "", IF(COUNTIF($U$10:U736, U737)&gt;0, "", MAX($V$8:V736)+1))</f>
        <v/>
      </c>
      <c r="W737" s="26">
        <v>728</v>
      </c>
      <c r="X737" s="31" t="str">
        <f t="shared" si="144"/>
        <v/>
      </c>
      <c r="Y737" s="26" t="str">
        <f t="shared" si="145"/>
        <v/>
      </c>
      <c r="Z737" s="34" t="str">
        <f t="shared" si="146"/>
        <v/>
      </c>
      <c r="AA737" s="26" t="str">
        <f t="shared" si="147"/>
        <v/>
      </c>
      <c r="AC737" s="31" t="str">
        <f t="shared" si="148"/>
        <v/>
      </c>
      <c r="AE737" s="34" t="str">
        <f t="shared" si="149"/>
        <v/>
      </c>
      <c r="AF737" s="7" t="str">
        <f t="shared" si="150"/>
        <v/>
      </c>
      <c r="AG737" s="7" t="str">
        <f t="shared" si="151"/>
        <v/>
      </c>
      <c r="AH737" s="43" t="str">
        <f t="shared" si="152"/>
        <v/>
      </c>
      <c r="AJ737" s="26" t="str">
        <f>IF(B737="", "", IF(OR(M737=$AA$3, N737=$AA$3), MAX($AJ$9:AJ736)+1))</f>
        <v/>
      </c>
      <c r="AL737" s="26" t="str">
        <f t="shared" si="153"/>
        <v/>
      </c>
      <c r="AM737" s="59" t="str">
        <f t="shared" si="154"/>
        <v/>
      </c>
      <c r="AO737" s="26" t="str">
        <f t="shared" si="155"/>
        <v/>
      </c>
      <c r="AP737" s="26" t="str">
        <f>IFERROR(RANK(AO737, $AO$10:$AO$2509, 0)+COUNTIF($AO$10:AO737, AO737)-1, "")</f>
        <v/>
      </c>
    </row>
    <row r="738" spans="1:42" x14ac:dyDescent="0.25">
      <c r="A738" s="12"/>
      <c r="B738" s="14"/>
      <c r="C738" s="15"/>
      <c r="D738" s="79"/>
      <c r="E738" s="16"/>
      <c r="F738" s="15"/>
      <c r="G738" s="15"/>
      <c r="H738" s="15"/>
      <c r="I738" s="15"/>
      <c r="J738" s="15"/>
      <c r="K738" s="17"/>
      <c r="L738" s="17"/>
      <c r="M738" s="17"/>
      <c r="N738" s="17"/>
      <c r="O738" s="17"/>
      <c r="P738" s="17"/>
      <c r="Q738" s="15"/>
      <c r="R738" s="18"/>
      <c r="S738" s="12"/>
      <c r="U738" s="31" t="str">
        <f t="shared" si="143"/>
        <v/>
      </c>
      <c r="V738" s="26" t="str">
        <f>IF(U738="", "", IF(COUNTIF($U$10:U737, U738)&gt;0, "", MAX($V$8:V737)+1))</f>
        <v/>
      </c>
      <c r="W738" s="26">
        <v>729</v>
      </c>
      <c r="X738" s="31" t="str">
        <f t="shared" si="144"/>
        <v/>
      </c>
      <c r="Y738" s="26" t="str">
        <f t="shared" si="145"/>
        <v/>
      </c>
      <c r="Z738" s="34" t="str">
        <f t="shared" si="146"/>
        <v/>
      </c>
      <c r="AA738" s="26" t="str">
        <f t="shared" si="147"/>
        <v/>
      </c>
      <c r="AC738" s="31" t="str">
        <f t="shared" si="148"/>
        <v/>
      </c>
      <c r="AE738" s="34" t="str">
        <f t="shared" si="149"/>
        <v/>
      </c>
      <c r="AF738" s="7" t="str">
        <f t="shared" si="150"/>
        <v/>
      </c>
      <c r="AG738" s="7" t="str">
        <f t="shared" si="151"/>
        <v/>
      </c>
      <c r="AH738" s="43" t="str">
        <f t="shared" si="152"/>
        <v/>
      </c>
      <c r="AJ738" s="26" t="str">
        <f>IF(B738="", "", IF(OR(M738=$AA$3, N738=$AA$3), MAX($AJ$9:AJ737)+1))</f>
        <v/>
      </c>
      <c r="AL738" s="26" t="str">
        <f t="shared" si="153"/>
        <v/>
      </c>
      <c r="AM738" s="59" t="str">
        <f t="shared" si="154"/>
        <v/>
      </c>
      <c r="AO738" s="26" t="str">
        <f t="shared" si="155"/>
        <v/>
      </c>
      <c r="AP738" s="26" t="str">
        <f>IFERROR(RANK(AO738, $AO$10:$AO$2509, 0)+COUNTIF($AO$10:AO738, AO738)-1, "")</f>
        <v/>
      </c>
    </row>
    <row r="739" spans="1:42" x14ac:dyDescent="0.25">
      <c r="A739" s="12"/>
      <c r="B739" s="14"/>
      <c r="C739" s="15"/>
      <c r="D739" s="79"/>
      <c r="E739" s="16"/>
      <c r="F739" s="15"/>
      <c r="G739" s="15"/>
      <c r="H739" s="15"/>
      <c r="I739" s="15"/>
      <c r="J739" s="15"/>
      <c r="K739" s="17"/>
      <c r="L739" s="17"/>
      <c r="M739" s="17"/>
      <c r="N739" s="17"/>
      <c r="O739" s="17"/>
      <c r="P739" s="17"/>
      <c r="Q739" s="15"/>
      <c r="R739" s="18"/>
      <c r="S739" s="12"/>
      <c r="U739" s="31" t="str">
        <f t="shared" si="143"/>
        <v/>
      </c>
      <c r="V739" s="26" t="str">
        <f>IF(U739="", "", IF(COUNTIF($U$10:U738, U739)&gt;0, "", MAX($V$8:V738)+1))</f>
        <v/>
      </c>
      <c r="W739" s="26">
        <v>730</v>
      </c>
      <c r="X739" s="31" t="str">
        <f t="shared" si="144"/>
        <v/>
      </c>
      <c r="Y739" s="26" t="str">
        <f t="shared" si="145"/>
        <v/>
      </c>
      <c r="Z739" s="34" t="str">
        <f t="shared" si="146"/>
        <v/>
      </c>
      <c r="AA739" s="26" t="str">
        <f t="shared" si="147"/>
        <v/>
      </c>
      <c r="AC739" s="31" t="str">
        <f t="shared" si="148"/>
        <v/>
      </c>
      <c r="AE739" s="34" t="str">
        <f t="shared" si="149"/>
        <v/>
      </c>
      <c r="AF739" s="7" t="str">
        <f t="shared" si="150"/>
        <v/>
      </c>
      <c r="AG739" s="7" t="str">
        <f t="shared" si="151"/>
        <v/>
      </c>
      <c r="AH739" s="43" t="str">
        <f t="shared" si="152"/>
        <v/>
      </c>
      <c r="AJ739" s="26" t="str">
        <f>IF(B739="", "", IF(OR(M739=$AA$3, N739=$AA$3), MAX($AJ$9:AJ738)+1))</f>
        <v/>
      </c>
      <c r="AL739" s="26" t="str">
        <f t="shared" si="153"/>
        <v/>
      </c>
      <c r="AM739" s="59" t="str">
        <f t="shared" si="154"/>
        <v/>
      </c>
      <c r="AO739" s="26" t="str">
        <f t="shared" si="155"/>
        <v/>
      </c>
      <c r="AP739" s="26" t="str">
        <f>IFERROR(RANK(AO739, $AO$10:$AO$2509, 0)+COUNTIF($AO$10:AO739, AO739)-1, "")</f>
        <v/>
      </c>
    </row>
    <row r="740" spans="1:42" x14ac:dyDescent="0.25">
      <c r="A740" s="12"/>
      <c r="B740" s="14"/>
      <c r="C740" s="15"/>
      <c r="D740" s="79"/>
      <c r="E740" s="16"/>
      <c r="F740" s="15"/>
      <c r="G740" s="15"/>
      <c r="H740" s="15"/>
      <c r="I740" s="15"/>
      <c r="J740" s="15"/>
      <c r="K740" s="17"/>
      <c r="L740" s="17"/>
      <c r="M740" s="17"/>
      <c r="N740" s="17"/>
      <c r="O740" s="17"/>
      <c r="P740" s="17"/>
      <c r="Q740" s="15"/>
      <c r="R740" s="18"/>
      <c r="S740" s="12"/>
      <c r="U740" s="31" t="str">
        <f t="shared" si="143"/>
        <v/>
      </c>
      <c r="V740" s="26" t="str">
        <f>IF(U740="", "", IF(COUNTIF($U$10:U739, U740)&gt;0, "", MAX($V$8:V739)+1))</f>
        <v/>
      </c>
      <c r="W740" s="26">
        <v>731</v>
      </c>
      <c r="X740" s="31" t="str">
        <f t="shared" si="144"/>
        <v/>
      </c>
      <c r="Y740" s="26" t="str">
        <f t="shared" si="145"/>
        <v/>
      </c>
      <c r="Z740" s="34" t="str">
        <f t="shared" si="146"/>
        <v/>
      </c>
      <c r="AA740" s="26" t="str">
        <f t="shared" si="147"/>
        <v/>
      </c>
      <c r="AC740" s="31" t="str">
        <f t="shared" si="148"/>
        <v/>
      </c>
      <c r="AE740" s="34" t="str">
        <f t="shared" si="149"/>
        <v/>
      </c>
      <c r="AF740" s="7" t="str">
        <f t="shared" si="150"/>
        <v/>
      </c>
      <c r="AG740" s="7" t="str">
        <f t="shared" si="151"/>
        <v/>
      </c>
      <c r="AH740" s="43" t="str">
        <f t="shared" si="152"/>
        <v/>
      </c>
      <c r="AJ740" s="26" t="str">
        <f>IF(B740="", "", IF(OR(M740=$AA$3, N740=$AA$3), MAX($AJ$9:AJ739)+1))</f>
        <v/>
      </c>
      <c r="AL740" s="26" t="str">
        <f t="shared" si="153"/>
        <v/>
      </c>
      <c r="AM740" s="59" t="str">
        <f t="shared" si="154"/>
        <v/>
      </c>
      <c r="AO740" s="26" t="str">
        <f t="shared" si="155"/>
        <v/>
      </c>
      <c r="AP740" s="26" t="str">
        <f>IFERROR(RANK(AO740, $AO$10:$AO$2509, 0)+COUNTIF($AO$10:AO740, AO740)-1, "")</f>
        <v/>
      </c>
    </row>
    <row r="741" spans="1:42" x14ac:dyDescent="0.25">
      <c r="A741" s="12"/>
      <c r="B741" s="14"/>
      <c r="C741" s="15"/>
      <c r="D741" s="79"/>
      <c r="E741" s="16"/>
      <c r="F741" s="15"/>
      <c r="G741" s="15"/>
      <c r="H741" s="15"/>
      <c r="I741" s="15"/>
      <c r="J741" s="15"/>
      <c r="K741" s="17"/>
      <c r="L741" s="17"/>
      <c r="M741" s="17"/>
      <c r="N741" s="17"/>
      <c r="O741" s="17"/>
      <c r="P741" s="17"/>
      <c r="Q741" s="15"/>
      <c r="R741" s="18"/>
      <c r="S741" s="12"/>
      <c r="U741" s="31" t="str">
        <f t="shared" si="143"/>
        <v/>
      </c>
      <c r="V741" s="26" t="str">
        <f>IF(U741="", "", IF(COUNTIF($U$10:U740, U741)&gt;0, "", MAX($V$8:V740)+1))</f>
        <v/>
      </c>
      <c r="W741" s="26">
        <v>732</v>
      </c>
      <c r="X741" s="31" t="str">
        <f t="shared" si="144"/>
        <v/>
      </c>
      <c r="Y741" s="26" t="str">
        <f t="shared" si="145"/>
        <v/>
      </c>
      <c r="Z741" s="34" t="str">
        <f t="shared" si="146"/>
        <v/>
      </c>
      <c r="AA741" s="26" t="str">
        <f t="shared" si="147"/>
        <v/>
      </c>
      <c r="AC741" s="31" t="str">
        <f t="shared" si="148"/>
        <v/>
      </c>
      <c r="AE741" s="34" t="str">
        <f t="shared" si="149"/>
        <v/>
      </c>
      <c r="AF741" s="7" t="str">
        <f t="shared" si="150"/>
        <v/>
      </c>
      <c r="AG741" s="7" t="str">
        <f t="shared" si="151"/>
        <v/>
      </c>
      <c r="AH741" s="43" t="str">
        <f t="shared" si="152"/>
        <v/>
      </c>
      <c r="AJ741" s="26" t="str">
        <f>IF(B741="", "", IF(OR(M741=$AA$3, N741=$AA$3), MAX($AJ$9:AJ740)+1))</f>
        <v/>
      </c>
      <c r="AL741" s="26" t="str">
        <f t="shared" si="153"/>
        <v/>
      </c>
      <c r="AM741" s="59" t="str">
        <f t="shared" si="154"/>
        <v/>
      </c>
      <c r="AO741" s="26" t="str">
        <f t="shared" si="155"/>
        <v/>
      </c>
      <c r="AP741" s="26" t="str">
        <f>IFERROR(RANK(AO741, $AO$10:$AO$2509, 0)+COUNTIF($AO$10:AO741, AO741)-1, "")</f>
        <v/>
      </c>
    </row>
    <row r="742" spans="1:42" x14ac:dyDescent="0.25">
      <c r="A742" s="12"/>
      <c r="B742" s="14"/>
      <c r="C742" s="15"/>
      <c r="D742" s="79"/>
      <c r="E742" s="16"/>
      <c r="F742" s="15"/>
      <c r="G742" s="15"/>
      <c r="H742" s="15"/>
      <c r="I742" s="15"/>
      <c r="J742" s="15"/>
      <c r="K742" s="17"/>
      <c r="L742" s="17"/>
      <c r="M742" s="17"/>
      <c r="N742" s="17"/>
      <c r="O742" s="17"/>
      <c r="P742" s="17"/>
      <c r="Q742" s="15"/>
      <c r="R742" s="18"/>
      <c r="S742" s="12"/>
      <c r="U742" s="31" t="str">
        <f t="shared" si="143"/>
        <v/>
      </c>
      <c r="V742" s="26" t="str">
        <f>IF(U742="", "", IF(COUNTIF($U$10:U741, U742)&gt;0, "", MAX($V$8:V741)+1))</f>
        <v/>
      </c>
      <c r="W742" s="26">
        <v>733</v>
      </c>
      <c r="X742" s="31" t="str">
        <f t="shared" si="144"/>
        <v/>
      </c>
      <c r="Y742" s="26" t="str">
        <f t="shared" si="145"/>
        <v/>
      </c>
      <c r="Z742" s="34" t="str">
        <f t="shared" si="146"/>
        <v/>
      </c>
      <c r="AA742" s="26" t="str">
        <f t="shared" si="147"/>
        <v/>
      </c>
      <c r="AC742" s="31" t="str">
        <f t="shared" si="148"/>
        <v/>
      </c>
      <c r="AE742" s="34" t="str">
        <f t="shared" si="149"/>
        <v/>
      </c>
      <c r="AF742" s="7" t="str">
        <f t="shared" si="150"/>
        <v/>
      </c>
      <c r="AG742" s="7" t="str">
        <f t="shared" si="151"/>
        <v/>
      </c>
      <c r="AH742" s="43" t="str">
        <f t="shared" si="152"/>
        <v/>
      </c>
      <c r="AJ742" s="26" t="str">
        <f>IF(B742="", "", IF(OR(M742=$AA$3, N742=$AA$3), MAX($AJ$9:AJ741)+1))</f>
        <v/>
      </c>
      <c r="AL742" s="26" t="str">
        <f t="shared" si="153"/>
        <v/>
      </c>
      <c r="AM742" s="59" t="str">
        <f t="shared" si="154"/>
        <v/>
      </c>
      <c r="AO742" s="26" t="str">
        <f t="shared" si="155"/>
        <v/>
      </c>
      <c r="AP742" s="26" t="str">
        <f>IFERROR(RANK(AO742, $AO$10:$AO$2509, 0)+COUNTIF($AO$10:AO742, AO742)-1, "")</f>
        <v/>
      </c>
    </row>
    <row r="743" spans="1:42" x14ac:dyDescent="0.25">
      <c r="A743" s="12"/>
      <c r="B743" s="14"/>
      <c r="C743" s="15"/>
      <c r="D743" s="79"/>
      <c r="E743" s="16"/>
      <c r="F743" s="15"/>
      <c r="G743" s="15"/>
      <c r="H743" s="15"/>
      <c r="I743" s="15"/>
      <c r="J743" s="15"/>
      <c r="K743" s="17"/>
      <c r="L743" s="17"/>
      <c r="M743" s="17"/>
      <c r="N743" s="17"/>
      <c r="O743" s="17"/>
      <c r="P743" s="17"/>
      <c r="Q743" s="15"/>
      <c r="R743" s="18"/>
      <c r="S743" s="12"/>
      <c r="U743" s="31" t="str">
        <f t="shared" si="143"/>
        <v/>
      </c>
      <c r="V743" s="26" t="str">
        <f>IF(U743="", "", IF(COUNTIF($U$10:U742, U743)&gt;0, "", MAX($V$8:V742)+1))</f>
        <v/>
      </c>
      <c r="W743" s="26">
        <v>734</v>
      </c>
      <c r="X743" s="31" t="str">
        <f t="shared" si="144"/>
        <v/>
      </c>
      <c r="Y743" s="26" t="str">
        <f t="shared" si="145"/>
        <v/>
      </c>
      <c r="Z743" s="34" t="str">
        <f t="shared" si="146"/>
        <v/>
      </c>
      <c r="AA743" s="26" t="str">
        <f t="shared" si="147"/>
        <v/>
      </c>
      <c r="AC743" s="31" t="str">
        <f t="shared" si="148"/>
        <v/>
      </c>
      <c r="AE743" s="34" t="str">
        <f t="shared" si="149"/>
        <v/>
      </c>
      <c r="AF743" s="7" t="str">
        <f t="shared" si="150"/>
        <v/>
      </c>
      <c r="AG743" s="7" t="str">
        <f t="shared" si="151"/>
        <v/>
      </c>
      <c r="AH743" s="43" t="str">
        <f t="shared" si="152"/>
        <v/>
      </c>
      <c r="AJ743" s="26" t="str">
        <f>IF(B743="", "", IF(OR(M743=$AA$3, N743=$AA$3), MAX($AJ$9:AJ742)+1))</f>
        <v/>
      </c>
      <c r="AL743" s="26" t="str">
        <f t="shared" si="153"/>
        <v/>
      </c>
      <c r="AM743" s="59" t="str">
        <f t="shared" si="154"/>
        <v/>
      </c>
      <c r="AO743" s="26" t="str">
        <f t="shared" si="155"/>
        <v/>
      </c>
      <c r="AP743" s="26" t="str">
        <f>IFERROR(RANK(AO743, $AO$10:$AO$2509, 0)+COUNTIF($AO$10:AO743, AO743)-1, "")</f>
        <v/>
      </c>
    </row>
    <row r="744" spans="1:42" x14ac:dyDescent="0.25">
      <c r="A744" s="12"/>
      <c r="B744" s="14"/>
      <c r="C744" s="15"/>
      <c r="D744" s="79"/>
      <c r="E744" s="16"/>
      <c r="F744" s="15"/>
      <c r="G744" s="15"/>
      <c r="H744" s="15"/>
      <c r="I744" s="15"/>
      <c r="J744" s="15"/>
      <c r="K744" s="17"/>
      <c r="L744" s="17"/>
      <c r="M744" s="17"/>
      <c r="N744" s="17"/>
      <c r="O744" s="17"/>
      <c r="P744" s="17"/>
      <c r="Q744" s="15"/>
      <c r="R744" s="18"/>
      <c r="S744" s="12"/>
      <c r="U744" s="31" t="str">
        <f t="shared" si="143"/>
        <v/>
      </c>
      <c r="V744" s="26" t="str">
        <f>IF(U744="", "", IF(COUNTIF($U$10:U743, U744)&gt;0, "", MAX($V$8:V743)+1))</f>
        <v/>
      </c>
      <c r="W744" s="26">
        <v>735</v>
      </c>
      <c r="X744" s="31" t="str">
        <f t="shared" si="144"/>
        <v/>
      </c>
      <c r="Y744" s="26" t="str">
        <f t="shared" si="145"/>
        <v/>
      </c>
      <c r="Z744" s="34" t="str">
        <f t="shared" si="146"/>
        <v/>
      </c>
      <c r="AA744" s="26" t="str">
        <f t="shared" si="147"/>
        <v/>
      </c>
      <c r="AC744" s="31" t="str">
        <f t="shared" si="148"/>
        <v/>
      </c>
      <c r="AE744" s="34" t="str">
        <f t="shared" si="149"/>
        <v/>
      </c>
      <c r="AF744" s="7" t="str">
        <f t="shared" si="150"/>
        <v/>
      </c>
      <c r="AG744" s="7" t="str">
        <f t="shared" si="151"/>
        <v/>
      </c>
      <c r="AH744" s="43" t="str">
        <f t="shared" si="152"/>
        <v/>
      </c>
      <c r="AJ744" s="26" t="str">
        <f>IF(B744="", "", IF(OR(M744=$AA$3, N744=$AA$3), MAX($AJ$9:AJ743)+1))</f>
        <v/>
      </c>
      <c r="AL744" s="26" t="str">
        <f t="shared" si="153"/>
        <v/>
      </c>
      <c r="AM744" s="59" t="str">
        <f t="shared" si="154"/>
        <v/>
      </c>
      <c r="AO744" s="26" t="str">
        <f t="shared" si="155"/>
        <v/>
      </c>
      <c r="AP744" s="26" t="str">
        <f>IFERROR(RANK(AO744, $AO$10:$AO$2509, 0)+COUNTIF($AO$10:AO744, AO744)-1, "")</f>
        <v/>
      </c>
    </row>
    <row r="745" spans="1:42" x14ac:dyDescent="0.25">
      <c r="A745" s="12"/>
      <c r="B745" s="14"/>
      <c r="C745" s="15"/>
      <c r="D745" s="79"/>
      <c r="E745" s="16"/>
      <c r="F745" s="15"/>
      <c r="G745" s="15"/>
      <c r="H745" s="15"/>
      <c r="I745" s="15"/>
      <c r="J745" s="15"/>
      <c r="K745" s="17"/>
      <c r="L745" s="17"/>
      <c r="M745" s="17"/>
      <c r="N745" s="17"/>
      <c r="O745" s="17"/>
      <c r="P745" s="17"/>
      <c r="Q745" s="15"/>
      <c r="R745" s="18"/>
      <c r="S745" s="12"/>
      <c r="U745" s="31" t="str">
        <f t="shared" si="143"/>
        <v/>
      </c>
      <c r="V745" s="26" t="str">
        <f>IF(U745="", "", IF(COUNTIF($U$10:U744, U745)&gt;0, "", MAX($V$8:V744)+1))</f>
        <v/>
      </c>
      <c r="W745" s="26">
        <v>736</v>
      </c>
      <c r="X745" s="31" t="str">
        <f t="shared" si="144"/>
        <v/>
      </c>
      <c r="Y745" s="26" t="str">
        <f t="shared" si="145"/>
        <v/>
      </c>
      <c r="Z745" s="34" t="str">
        <f t="shared" si="146"/>
        <v/>
      </c>
      <c r="AA745" s="26" t="str">
        <f t="shared" si="147"/>
        <v/>
      </c>
      <c r="AC745" s="31" t="str">
        <f t="shared" si="148"/>
        <v/>
      </c>
      <c r="AE745" s="34" t="str">
        <f t="shared" si="149"/>
        <v/>
      </c>
      <c r="AF745" s="7" t="str">
        <f t="shared" si="150"/>
        <v/>
      </c>
      <c r="AG745" s="7" t="str">
        <f t="shared" si="151"/>
        <v/>
      </c>
      <c r="AH745" s="43" t="str">
        <f t="shared" si="152"/>
        <v/>
      </c>
      <c r="AJ745" s="26" t="str">
        <f>IF(B745="", "", IF(OR(M745=$AA$3, N745=$AA$3), MAX($AJ$9:AJ744)+1))</f>
        <v/>
      </c>
      <c r="AL745" s="26" t="str">
        <f t="shared" si="153"/>
        <v/>
      </c>
      <c r="AM745" s="59" t="str">
        <f t="shared" si="154"/>
        <v/>
      </c>
      <c r="AO745" s="26" t="str">
        <f t="shared" si="155"/>
        <v/>
      </c>
      <c r="AP745" s="26" t="str">
        <f>IFERROR(RANK(AO745, $AO$10:$AO$2509, 0)+COUNTIF($AO$10:AO745, AO745)-1, "")</f>
        <v/>
      </c>
    </row>
    <row r="746" spans="1:42" x14ac:dyDescent="0.25">
      <c r="A746" s="12"/>
      <c r="B746" s="14"/>
      <c r="C746" s="15"/>
      <c r="D746" s="79"/>
      <c r="E746" s="16"/>
      <c r="F746" s="15"/>
      <c r="G746" s="15"/>
      <c r="H746" s="15"/>
      <c r="I746" s="15"/>
      <c r="J746" s="15"/>
      <c r="K746" s="17"/>
      <c r="L746" s="17"/>
      <c r="M746" s="17"/>
      <c r="N746" s="17"/>
      <c r="O746" s="17"/>
      <c r="P746" s="17"/>
      <c r="Q746" s="15"/>
      <c r="R746" s="18"/>
      <c r="S746" s="12"/>
      <c r="U746" s="31" t="str">
        <f t="shared" si="143"/>
        <v/>
      </c>
      <c r="V746" s="26" t="str">
        <f>IF(U746="", "", IF(COUNTIF($U$10:U745, U746)&gt;0, "", MAX($V$8:V745)+1))</f>
        <v/>
      </c>
      <c r="W746" s="26">
        <v>737</v>
      </c>
      <c r="X746" s="31" t="str">
        <f t="shared" si="144"/>
        <v/>
      </c>
      <c r="Y746" s="26" t="str">
        <f t="shared" si="145"/>
        <v/>
      </c>
      <c r="Z746" s="34" t="str">
        <f t="shared" si="146"/>
        <v/>
      </c>
      <c r="AA746" s="26" t="str">
        <f t="shared" si="147"/>
        <v/>
      </c>
      <c r="AC746" s="31" t="str">
        <f t="shared" si="148"/>
        <v/>
      </c>
      <c r="AE746" s="34" t="str">
        <f t="shared" si="149"/>
        <v/>
      </c>
      <c r="AF746" s="7" t="str">
        <f t="shared" si="150"/>
        <v/>
      </c>
      <c r="AG746" s="7" t="str">
        <f t="shared" si="151"/>
        <v/>
      </c>
      <c r="AH746" s="43" t="str">
        <f t="shared" si="152"/>
        <v/>
      </c>
      <c r="AJ746" s="26" t="str">
        <f>IF(B746="", "", IF(OR(M746=$AA$3, N746=$AA$3), MAX($AJ$9:AJ745)+1))</f>
        <v/>
      </c>
      <c r="AL746" s="26" t="str">
        <f t="shared" si="153"/>
        <v/>
      </c>
      <c r="AM746" s="59" t="str">
        <f t="shared" si="154"/>
        <v/>
      </c>
      <c r="AO746" s="26" t="str">
        <f t="shared" si="155"/>
        <v/>
      </c>
      <c r="AP746" s="26" t="str">
        <f>IFERROR(RANK(AO746, $AO$10:$AO$2509, 0)+COUNTIF($AO$10:AO746, AO746)-1, "")</f>
        <v/>
      </c>
    </row>
    <row r="747" spans="1:42" x14ac:dyDescent="0.25">
      <c r="A747" s="12"/>
      <c r="B747" s="14"/>
      <c r="C747" s="15"/>
      <c r="D747" s="79"/>
      <c r="E747" s="16"/>
      <c r="F747" s="15"/>
      <c r="G747" s="15"/>
      <c r="H747" s="15"/>
      <c r="I747" s="15"/>
      <c r="J747" s="15"/>
      <c r="K747" s="17"/>
      <c r="L747" s="17"/>
      <c r="M747" s="17"/>
      <c r="N747" s="17"/>
      <c r="O747" s="17"/>
      <c r="P747" s="17"/>
      <c r="Q747" s="15"/>
      <c r="R747" s="18"/>
      <c r="S747" s="12"/>
      <c r="U747" s="31" t="str">
        <f t="shared" si="143"/>
        <v/>
      </c>
      <c r="V747" s="26" t="str">
        <f>IF(U747="", "", IF(COUNTIF($U$10:U746, U747)&gt;0, "", MAX($V$8:V746)+1))</f>
        <v/>
      </c>
      <c r="W747" s="26">
        <v>738</v>
      </c>
      <c r="X747" s="31" t="str">
        <f t="shared" si="144"/>
        <v/>
      </c>
      <c r="Y747" s="26" t="str">
        <f t="shared" si="145"/>
        <v/>
      </c>
      <c r="Z747" s="34" t="str">
        <f t="shared" si="146"/>
        <v/>
      </c>
      <c r="AA747" s="26" t="str">
        <f t="shared" si="147"/>
        <v/>
      </c>
      <c r="AC747" s="31" t="str">
        <f t="shared" si="148"/>
        <v/>
      </c>
      <c r="AE747" s="34" t="str">
        <f t="shared" si="149"/>
        <v/>
      </c>
      <c r="AF747" s="7" t="str">
        <f t="shared" si="150"/>
        <v/>
      </c>
      <c r="AG747" s="7" t="str">
        <f t="shared" si="151"/>
        <v/>
      </c>
      <c r="AH747" s="43" t="str">
        <f t="shared" si="152"/>
        <v/>
      </c>
      <c r="AJ747" s="26" t="str">
        <f>IF(B747="", "", IF(OR(M747=$AA$3, N747=$AA$3), MAX($AJ$9:AJ746)+1))</f>
        <v/>
      </c>
      <c r="AL747" s="26" t="str">
        <f t="shared" si="153"/>
        <v/>
      </c>
      <c r="AM747" s="59" t="str">
        <f t="shared" si="154"/>
        <v/>
      </c>
      <c r="AO747" s="26" t="str">
        <f t="shared" si="155"/>
        <v/>
      </c>
      <c r="AP747" s="26" t="str">
        <f>IFERROR(RANK(AO747, $AO$10:$AO$2509, 0)+COUNTIF($AO$10:AO747, AO747)-1, "")</f>
        <v/>
      </c>
    </row>
    <row r="748" spans="1:42" x14ac:dyDescent="0.25">
      <c r="A748" s="12"/>
      <c r="B748" s="14"/>
      <c r="C748" s="15"/>
      <c r="D748" s="79"/>
      <c r="E748" s="16"/>
      <c r="F748" s="15"/>
      <c r="G748" s="15"/>
      <c r="H748" s="15"/>
      <c r="I748" s="15"/>
      <c r="J748" s="15"/>
      <c r="K748" s="17"/>
      <c r="L748" s="17"/>
      <c r="M748" s="17"/>
      <c r="N748" s="17"/>
      <c r="O748" s="17"/>
      <c r="P748" s="17"/>
      <c r="Q748" s="15"/>
      <c r="R748" s="18"/>
      <c r="S748" s="12"/>
      <c r="U748" s="31" t="str">
        <f t="shared" si="143"/>
        <v/>
      </c>
      <c r="V748" s="26" t="str">
        <f>IF(U748="", "", IF(COUNTIF($U$10:U747, U748)&gt;0, "", MAX($V$8:V747)+1))</f>
        <v/>
      </c>
      <c r="W748" s="26">
        <v>739</v>
      </c>
      <c r="X748" s="31" t="str">
        <f t="shared" si="144"/>
        <v/>
      </c>
      <c r="Y748" s="26" t="str">
        <f t="shared" si="145"/>
        <v/>
      </c>
      <c r="Z748" s="34" t="str">
        <f t="shared" si="146"/>
        <v/>
      </c>
      <c r="AA748" s="26" t="str">
        <f t="shared" si="147"/>
        <v/>
      </c>
      <c r="AC748" s="31" t="str">
        <f t="shared" si="148"/>
        <v/>
      </c>
      <c r="AE748" s="34" t="str">
        <f t="shared" si="149"/>
        <v/>
      </c>
      <c r="AF748" s="7" t="str">
        <f t="shared" si="150"/>
        <v/>
      </c>
      <c r="AG748" s="7" t="str">
        <f t="shared" si="151"/>
        <v/>
      </c>
      <c r="AH748" s="43" t="str">
        <f t="shared" si="152"/>
        <v/>
      </c>
      <c r="AJ748" s="26" t="str">
        <f>IF(B748="", "", IF(OR(M748=$AA$3, N748=$AA$3), MAX($AJ$9:AJ747)+1))</f>
        <v/>
      </c>
      <c r="AL748" s="26" t="str">
        <f t="shared" si="153"/>
        <v/>
      </c>
      <c r="AM748" s="59" t="str">
        <f t="shared" si="154"/>
        <v/>
      </c>
      <c r="AO748" s="26" t="str">
        <f t="shared" si="155"/>
        <v/>
      </c>
      <c r="AP748" s="26" t="str">
        <f>IFERROR(RANK(AO748, $AO$10:$AO$2509, 0)+COUNTIF($AO$10:AO748, AO748)-1, "")</f>
        <v/>
      </c>
    </row>
    <row r="749" spans="1:42" x14ac:dyDescent="0.25">
      <c r="A749" s="12"/>
      <c r="B749" s="14"/>
      <c r="C749" s="15"/>
      <c r="D749" s="79"/>
      <c r="E749" s="16"/>
      <c r="F749" s="15"/>
      <c r="G749" s="15"/>
      <c r="H749" s="15"/>
      <c r="I749" s="15"/>
      <c r="J749" s="15"/>
      <c r="K749" s="17"/>
      <c r="L749" s="17"/>
      <c r="M749" s="17"/>
      <c r="N749" s="17"/>
      <c r="O749" s="17"/>
      <c r="P749" s="17"/>
      <c r="Q749" s="15"/>
      <c r="R749" s="18"/>
      <c r="S749" s="12"/>
      <c r="U749" s="31" t="str">
        <f t="shared" si="143"/>
        <v/>
      </c>
      <c r="V749" s="26" t="str">
        <f>IF(U749="", "", IF(COUNTIF($U$10:U748, U749)&gt;0, "", MAX($V$8:V748)+1))</f>
        <v/>
      </c>
      <c r="W749" s="26">
        <v>740</v>
      </c>
      <c r="X749" s="31" t="str">
        <f t="shared" si="144"/>
        <v/>
      </c>
      <c r="Y749" s="26" t="str">
        <f t="shared" si="145"/>
        <v/>
      </c>
      <c r="Z749" s="34" t="str">
        <f t="shared" si="146"/>
        <v/>
      </c>
      <c r="AA749" s="26" t="str">
        <f t="shared" si="147"/>
        <v/>
      </c>
      <c r="AC749" s="31" t="str">
        <f t="shared" si="148"/>
        <v/>
      </c>
      <c r="AE749" s="34" t="str">
        <f t="shared" si="149"/>
        <v/>
      </c>
      <c r="AF749" s="7" t="str">
        <f t="shared" si="150"/>
        <v/>
      </c>
      <c r="AG749" s="7" t="str">
        <f t="shared" si="151"/>
        <v/>
      </c>
      <c r="AH749" s="43" t="str">
        <f t="shared" si="152"/>
        <v/>
      </c>
      <c r="AJ749" s="26" t="str">
        <f>IF(B749="", "", IF(OR(M749=$AA$3, N749=$AA$3), MAX($AJ$9:AJ748)+1))</f>
        <v/>
      </c>
      <c r="AL749" s="26" t="str">
        <f t="shared" si="153"/>
        <v/>
      </c>
      <c r="AM749" s="59" t="str">
        <f t="shared" si="154"/>
        <v/>
      </c>
      <c r="AO749" s="26" t="str">
        <f t="shared" si="155"/>
        <v/>
      </c>
      <c r="AP749" s="26" t="str">
        <f>IFERROR(RANK(AO749, $AO$10:$AO$2509, 0)+COUNTIF($AO$10:AO749, AO749)-1, "")</f>
        <v/>
      </c>
    </row>
    <row r="750" spans="1:42" x14ac:dyDescent="0.25">
      <c r="A750" s="12"/>
      <c r="B750" s="14"/>
      <c r="C750" s="15"/>
      <c r="D750" s="79"/>
      <c r="E750" s="16"/>
      <c r="F750" s="15"/>
      <c r="G750" s="15"/>
      <c r="H750" s="15"/>
      <c r="I750" s="15"/>
      <c r="J750" s="15"/>
      <c r="K750" s="17"/>
      <c r="L750" s="17"/>
      <c r="M750" s="17"/>
      <c r="N750" s="17"/>
      <c r="O750" s="17"/>
      <c r="P750" s="17"/>
      <c r="Q750" s="15"/>
      <c r="R750" s="18"/>
      <c r="S750" s="12"/>
      <c r="U750" s="31" t="str">
        <f t="shared" si="143"/>
        <v/>
      </c>
      <c r="V750" s="26" t="str">
        <f>IF(U750="", "", IF(COUNTIF($U$10:U749, U750)&gt;0, "", MAX($V$8:V749)+1))</f>
        <v/>
      </c>
      <c r="W750" s="26">
        <v>741</v>
      </c>
      <c r="X750" s="31" t="str">
        <f t="shared" si="144"/>
        <v/>
      </c>
      <c r="Y750" s="26" t="str">
        <f t="shared" si="145"/>
        <v/>
      </c>
      <c r="Z750" s="34" t="str">
        <f t="shared" si="146"/>
        <v/>
      </c>
      <c r="AA750" s="26" t="str">
        <f t="shared" si="147"/>
        <v/>
      </c>
      <c r="AC750" s="31" t="str">
        <f t="shared" si="148"/>
        <v/>
      </c>
      <c r="AE750" s="34" t="str">
        <f t="shared" si="149"/>
        <v/>
      </c>
      <c r="AF750" s="7" t="str">
        <f t="shared" si="150"/>
        <v/>
      </c>
      <c r="AG750" s="7" t="str">
        <f t="shared" si="151"/>
        <v/>
      </c>
      <c r="AH750" s="43" t="str">
        <f t="shared" si="152"/>
        <v/>
      </c>
      <c r="AJ750" s="26" t="str">
        <f>IF(B750="", "", IF(OR(M750=$AA$3, N750=$AA$3), MAX($AJ$9:AJ749)+1))</f>
        <v/>
      </c>
      <c r="AL750" s="26" t="str">
        <f t="shared" si="153"/>
        <v/>
      </c>
      <c r="AM750" s="59" t="str">
        <f t="shared" si="154"/>
        <v/>
      </c>
      <c r="AO750" s="26" t="str">
        <f t="shared" si="155"/>
        <v/>
      </c>
      <c r="AP750" s="26" t="str">
        <f>IFERROR(RANK(AO750, $AO$10:$AO$2509, 0)+COUNTIF($AO$10:AO750, AO750)-1, "")</f>
        <v/>
      </c>
    </row>
    <row r="751" spans="1:42" x14ac:dyDescent="0.25">
      <c r="A751" s="12"/>
      <c r="B751" s="14"/>
      <c r="C751" s="15"/>
      <c r="D751" s="79"/>
      <c r="E751" s="16"/>
      <c r="F751" s="15"/>
      <c r="G751" s="15"/>
      <c r="H751" s="15"/>
      <c r="I751" s="15"/>
      <c r="J751" s="15"/>
      <c r="K751" s="17"/>
      <c r="L751" s="17"/>
      <c r="M751" s="17"/>
      <c r="N751" s="17"/>
      <c r="O751" s="17"/>
      <c r="P751" s="17"/>
      <c r="Q751" s="15"/>
      <c r="R751" s="18"/>
      <c r="S751" s="12"/>
      <c r="U751" s="31" t="str">
        <f t="shared" si="143"/>
        <v/>
      </c>
      <c r="V751" s="26" t="str">
        <f>IF(U751="", "", IF(COUNTIF($U$10:U750, U751)&gt;0, "", MAX($V$8:V750)+1))</f>
        <v/>
      </c>
      <c r="W751" s="26">
        <v>742</v>
      </c>
      <c r="X751" s="31" t="str">
        <f t="shared" si="144"/>
        <v/>
      </c>
      <c r="Y751" s="26" t="str">
        <f t="shared" si="145"/>
        <v/>
      </c>
      <c r="Z751" s="34" t="str">
        <f t="shared" si="146"/>
        <v/>
      </c>
      <c r="AA751" s="26" t="str">
        <f t="shared" si="147"/>
        <v/>
      </c>
      <c r="AC751" s="31" t="str">
        <f t="shared" si="148"/>
        <v/>
      </c>
      <c r="AE751" s="34" t="str">
        <f t="shared" si="149"/>
        <v/>
      </c>
      <c r="AF751" s="7" t="str">
        <f t="shared" si="150"/>
        <v/>
      </c>
      <c r="AG751" s="7" t="str">
        <f t="shared" si="151"/>
        <v/>
      </c>
      <c r="AH751" s="43" t="str">
        <f t="shared" si="152"/>
        <v/>
      </c>
      <c r="AJ751" s="26" t="str">
        <f>IF(B751="", "", IF(OR(M751=$AA$3, N751=$AA$3), MAX($AJ$9:AJ750)+1))</f>
        <v/>
      </c>
      <c r="AL751" s="26" t="str">
        <f t="shared" si="153"/>
        <v/>
      </c>
      <c r="AM751" s="59" t="str">
        <f t="shared" si="154"/>
        <v/>
      </c>
      <c r="AO751" s="26" t="str">
        <f t="shared" si="155"/>
        <v/>
      </c>
      <c r="AP751" s="26" t="str">
        <f>IFERROR(RANK(AO751, $AO$10:$AO$2509, 0)+COUNTIF($AO$10:AO751, AO751)-1, "")</f>
        <v/>
      </c>
    </row>
    <row r="752" spans="1:42" x14ac:dyDescent="0.25">
      <c r="A752" s="12"/>
      <c r="B752" s="14"/>
      <c r="C752" s="15"/>
      <c r="D752" s="79"/>
      <c r="E752" s="16"/>
      <c r="F752" s="15"/>
      <c r="G752" s="15"/>
      <c r="H752" s="15"/>
      <c r="I752" s="15"/>
      <c r="J752" s="15"/>
      <c r="K752" s="17"/>
      <c r="L752" s="17"/>
      <c r="M752" s="17"/>
      <c r="N752" s="17"/>
      <c r="O752" s="17"/>
      <c r="P752" s="17"/>
      <c r="Q752" s="15"/>
      <c r="R752" s="18"/>
      <c r="S752" s="12"/>
      <c r="U752" s="31" t="str">
        <f t="shared" si="143"/>
        <v/>
      </c>
      <c r="V752" s="26" t="str">
        <f>IF(U752="", "", IF(COUNTIF($U$10:U751, U752)&gt;0, "", MAX($V$8:V751)+1))</f>
        <v/>
      </c>
      <c r="W752" s="26">
        <v>743</v>
      </c>
      <c r="X752" s="31" t="str">
        <f t="shared" si="144"/>
        <v/>
      </c>
      <c r="Y752" s="26" t="str">
        <f t="shared" si="145"/>
        <v/>
      </c>
      <c r="Z752" s="34" t="str">
        <f t="shared" si="146"/>
        <v/>
      </c>
      <c r="AA752" s="26" t="str">
        <f t="shared" si="147"/>
        <v/>
      </c>
      <c r="AC752" s="31" t="str">
        <f t="shared" si="148"/>
        <v/>
      </c>
      <c r="AE752" s="34" t="str">
        <f t="shared" si="149"/>
        <v/>
      </c>
      <c r="AF752" s="7" t="str">
        <f t="shared" si="150"/>
        <v/>
      </c>
      <c r="AG752" s="7" t="str">
        <f t="shared" si="151"/>
        <v/>
      </c>
      <c r="AH752" s="43" t="str">
        <f t="shared" si="152"/>
        <v/>
      </c>
      <c r="AJ752" s="26" t="str">
        <f>IF(B752="", "", IF(OR(M752=$AA$3, N752=$AA$3), MAX($AJ$9:AJ751)+1))</f>
        <v/>
      </c>
      <c r="AL752" s="26" t="str">
        <f t="shared" si="153"/>
        <v/>
      </c>
      <c r="AM752" s="59" t="str">
        <f t="shared" si="154"/>
        <v/>
      </c>
      <c r="AO752" s="26" t="str">
        <f t="shared" si="155"/>
        <v/>
      </c>
      <c r="AP752" s="26" t="str">
        <f>IFERROR(RANK(AO752, $AO$10:$AO$2509, 0)+COUNTIF($AO$10:AO752, AO752)-1, "")</f>
        <v/>
      </c>
    </row>
    <row r="753" spans="1:42" x14ac:dyDescent="0.25">
      <c r="A753" s="12"/>
      <c r="B753" s="14"/>
      <c r="C753" s="15"/>
      <c r="D753" s="79"/>
      <c r="E753" s="16"/>
      <c r="F753" s="15"/>
      <c r="G753" s="15"/>
      <c r="H753" s="15"/>
      <c r="I753" s="15"/>
      <c r="J753" s="15"/>
      <c r="K753" s="17"/>
      <c r="L753" s="17"/>
      <c r="M753" s="17"/>
      <c r="N753" s="17"/>
      <c r="O753" s="17"/>
      <c r="P753" s="17"/>
      <c r="Q753" s="15"/>
      <c r="R753" s="18"/>
      <c r="S753" s="12"/>
      <c r="U753" s="31" t="str">
        <f t="shared" si="143"/>
        <v/>
      </c>
      <c r="V753" s="26" t="str">
        <f>IF(U753="", "", IF(COUNTIF($U$10:U752, U753)&gt;0, "", MAX($V$8:V752)+1))</f>
        <v/>
      </c>
      <c r="W753" s="26">
        <v>744</v>
      </c>
      <c r="X753" s="31" t="str">
        <f t="shared" si="144"/>
        <v/>
      </c>
      <c r="Y753" s="26" t="str">
        <f t="shared" si="145"/>
        <v/>
      </c>
      <c r="Z753" s="34" t="str">
        <f t="shared" si="146"/>
        <v/>
      </c>
      <c r="AA753" s="26" t="str">
        <f t="shared" si="147"/>
        <v/>
      </c>
      <c r="AC753" s="31" t="str">
        <f t="shared" si="148"/>
        <v/>
      </c>
      <c r="AE753" s="34" t="str">
        <f t="shared" si="149"/>
        <v/>
      </c>
      <c r="AF753" s="7" t="str">
        <f t="shared" si="150"/>
        <v/>
      </c>
      <c r="AG753" s="7" t="str">
        <f t="shared" si="151"/>
        <v/>
      </c>
      <c r="AH753" s="43" t="str">
        <f t="shared" si="152"/>
        <v/>
      </c>
      <c r="AJ753" s="26" t="str">
        <f>IF(B753="", "", IF(OR(M753=$AA$3, N753=$AA$3), MAX($AJ$9:AJ752)+1))</f>
        <v/>
      </c>
      <c r="AL753" s="26" t="str">
        <f t="shared" si="153"/>
        <v/>
      </c>
      <c r="AM753" s="59" t="str">
        <f t="shared" si="154"/>
        <v/>
      </c>
      <c r="AO753" s="26" t="str">
        <f t="shared" si="155"/>
        <v/>
      </c>
      <c r="AP753" s="26" t="str">
        <f>IFERROR(RANK(AO753, $AO$10:$AO$2509, 0)+COUNTIF($AO$10:AO753, AO753)-1, "")</f>
        <v/>
      </c>
    </row>
    <row r="754" spans="1:42" x14ac:dyDescent="0.25">
      <c r="A754" s="12"/>
      <c r="B754" s="14"/>
      <c r="C754" s="15"/>
      <c r="D754" s="79"/>
      <c r="E754" s="16"/>
      <c r="F754" s="15"/>
      <c r="G754" s="15"/>
      <c r="H754" s="15"/>
      <c r="I754" s="15"/>
      <c r="J754" s="15"/>
      <c r="K754" s="17"/>
      <c r="L754" s="17"/>
      <c r="M754" s="17"/>
      <c r="N754" s="17"/>
      <c r="O754" s="17"/>
      <c r="P754" s="17"/>
      <c r="Q754" s="15"/>
      <c r="R754" s="18"/>
      <c r="S754" s="12"/>
      <c r="U754" s="31" t="str">
        <f t="shared" si="143"/>
        <v/>
      </c>
      <c r="V754" s="26" t="str">
        <f>IF(U754="", "", IF(COUNTIF($U$10:U753, U754)&gt;0, "", MAX($V$8:V753)+1))</f>
        <v/>
      </c>
      <c r="W754" s="26">
        <v>745</v>
      </c>
      <c r="X754" s="31" t="str">
        <f t="shared" si="144"/>
        <v/>
      </c>
      <c r="Y754" s="26" t="str">
        <f t="shared" si="145"/>
        <v/>
      </c>
      <c r="Z754" s="34" t="str">
        <f t="shared" si="146"/>
        <v/>
      </c>
      <c r="AA754" s="26" t="str">
        <f t="shared" si="147"/>
        <v/>
      </c>
      <c r="AC754" s="31" t="str">
        <f t="shared" si="148"/>
        <v/>
      </c>
      <c r="AE754" s="34" t="str">
        <f t="shared" si="149"/>
        <v/>
      </c>
      <c r="AF754" s="7" t="str">
        <f t="shared" si="150"/>
        <v/>
      </c>
      <c r="AG754" s="7" t="str">
        <f t="shared" si="151"/>
        <v/>
      </c>
      <c r="AH754" s="43" t="str">
        <f t="shared" si="152"/>
        <v/>
      </c>
      <c r="AJ754" s="26" t="str">
        <f>IF(B754="", "", IF(OR(M754=$AA$3, N754=$AA$3), MAX($AJ$9:AJ753)+1))</f>
        <v/>
      </c>
      <c r="AL754" s="26" t="str">
        <f t="shared" si="153"/>
        <v/>
      </c>
      <c r="AM754" s="59" t="str">
        <f t="shared" si="154"/>
        <v/>
      </c>
      <c r="AO754" s="26" t="str">
        <f t="shared" si="155"/>
        <v/>
      </c>
      <c r="AP754" s="26" t="str">
        <f>IFERROR(RANK(AO754, $AO$10:$AO$2509, 0)+COUNTIF($AO$10:AO754, AO754)-1, "")</f>
        <v/>
      </c>
    </row>
    <row r="755" spans="1:42" x14ac:dyDescent="0.25">
      <c r="A755" s="12"/>
      <c r="B755" s="14"/>
      <c r="C755" s="15"/>
      <c r="D755" s="79"/>
      <c r="E755" s="16"/>
      <c r="F755" s="15"/>
      <c r="G755" s="15"/>
      <c r="H755" s="15"/>
      <c r="I755" s="15"/>
      <c r="J755" s="15"/>
      <c r="K755" s="17"/>
      <c r="L755" s="17"/>
      <c r="M755" s="17"/>
      <c r="N755" s="17"/>
      <c r="O755" s="17"/>
      <c r="P755" s="17"/>
      <c r="Q755" s="15"/>
      <c r="R755" s="18"/>
      <c r="S755" s="12"/>
      <c r="U755" s="31" t="str">
        <f t="shared" si="143"/>
        <v/>
      </c>
      <c r="V755" s="26" t="str">
        <f>IF(U755="", "", IF(COUNTIF($U$10:U754, U755)&gt;0, "", MAX($V$8:V754)+1))</f>
        <v/>
      </c>
      <c r="W755" s="26">
        <v>746</v>
      </c>
      <c r="X755" s="31" t="str">
        <f t="shared" si="144"/>
        <v/>
      </c>
      <c r="Y755" s="26" t="str">
        <f t="shared" si="145"/>
        <v/>
      </c>
      <c r="Z755" s="34" t="str">
        <f t="shared" si="146"/>
        <v/>
      </c>
      <c r="AA755" s="26" t="str">
        <f t="shared" si="147"/>
        <v/>
      </c>
      <c r="AC755" s="31" t="str">
        <f t="shared" si="148"/>
        <v/>
      </c>
      <c r="AE755" s="34" t="str">
        <f t="shared" si="149"/>
        <v/>
      </c>
      <c r="AF755" s="7" t="str">
        <f t="shared" si="150"/>
        <v/>
      </c>
      <c r="AG755" s="7" t="str">
        <f t="shared" si="151"/>
        <v/>
      </c>
      <c r="AH755" s="43" t="str">
        <f t="shared" si="152"/>
        <v/>
      </c>
      <c r="AJ755" s="26" t="str">
        <f>IF(B755="", "", IF(OR(M755=$AA$3, N755=$AA$3), MAX($AJ$9:AJ754)+1))</f>
        <v/>
      </c>
      <c r="AL755" s="26" t="str">
        <f t="shared" si="153"/>
        <v/>
      </c>
      <c r="AM755" s="59" t="str">
        <f t="shared" si="154"/>
        <v/>
      </c>
      <c r="AO755" s="26" t="str">
        <f t="shared" si="155"/>
        <v/>
      </c>
      <c r="AP755" s="26" t="str">
        <f>IFERROR(RANK(AO755, $AO$10:$AO$2509, 0)+COUNTIF($AO$10:AO755, AO755)-1, "")</f>
        <v/>
      </c>
    </row>
    <row r="756" spans="1:42" x14ac:dyDescent="0.25">
      <c r="A756" s="12"/>
      <c r="B756" s="14"/>
      <c r="C756" s="15"/>
      <c r="D756" s="79"/>
      <c r="E756" s="16"/>
      <c r="F756" s="15"/>
      <c r="G756" s="15"/>
      <c r="H756" s="15"/>
      <c r="I756" s="15"/>
      <c r="J756" s="15"/>
      <c r="K756" s="17"/>
      <c r="L756" s="17"/>
      <c r="M756" s="17"/>
      <c r="N756" s="17"/>
      <c r="O756" s="17"/>
      <c r="P756" s="17"/>
      <c r="Q756" s="15"/>
      <c r="R756" s="18"/>
      <c r="S756" s="12"/>
      <c r="U756" s="31" t="str">
        <f t="shared" si="143"/>
        <v/>
      </c>
      <c r="V756" s="26" t="str">
        <f>IF(U756="", "", IF(COUNTIF($U$10:U755, U756)&gt;0, "", MAX($V$8:V755)+1))</f>
        <v/>
      </c>
      <c r="W756" s="26">
        <v>747</v>
      </c>
      <c r="X756" s="31" t="str">
        <f t="shared" si="144"/>
        <v/>
      </c>
      <c r="Y756" s="26" t="str">
        <f t="shared" si="145"/>
        <v/>
      </c>
      <c r="Z756" s="34" t="str">
        <f t="shared" si="146"/>
        <v/>
      </c>
      <c r="AA756" s="26" t="str">
        <f t="shared" si="147"/>
        <v/>
      </c>
      <c r="AC756" s="31" t="str">
        <f t="shared" si="148"/>
        <v/>
      </c>
      <c r="AE756" s="34" t="str">
        <f t="shared" si="149"/>
        <v/>
      </c>
      <c r="AF756" s="7" t="str">
        <f t="shared" si="150"/>
        <v/>
      </c>
      <c r="AG756" s="7" t="str">
        <f t="shared" si="151"/>
        <v/>
      </c>
      <c r="AH756" s="43" t="str">
        <f t="shared" si="152"/>
        <v/>
      </c>
      <c r="AJ756" s="26" t="str">
        <f>IF(B756="", "", IF(OR(M756=$AA$3, N756=$AA$3), MAX($AJ$9:AJ755)+1))</f>
        <v/>
      </c>
      <c r="AL756" s="26" t="str">
        <f t="shared" si="153"/>
        <v/>
      </c>
      <c r="AM756" s="59" t="str">
        <f t="shared" si="154"/>
        <v/>
      </c>
      <c r="AO756" s="26" t="str">
        <f t="shared" si="155"/>
        <v/>
      </c>
      <c r="AP756" s="26" t="str">
        <f>IFERROR(RANK(AO756, $AO$10:$AO$2509, 0)+COUNTIF($AO$10:AO756, AO756)-1, "")</f>
        <v/>
      </c>
    </row>
    <row r="757" spans="1:42" x14ac:dyDescent="0.25">
      <c r="A757" s="12"/>
      <c r="B757" s="14"/>
      <c r="C757" s="15"/>
      <c r="D757" s="79"/>
      <c r="E757" s="16"/>
      <c r="F757" s="15"/>
      <c r="G757" s="15"/>
      <c r="H757" s="15"/>
      <c r="I757" s="15"/>
      <c r="J757" s="15"/>
      <c r="K757" s="17"/>
      <c r="L757" s="17"/>
      <c r="M757" s="17"/>
      <c r="N757" s="17"/>
      <c r="O757" s="17"/>
      <c r="P757" s="17"/>
      <c r="Q757" s="15"/>
      <c r="R757" s="18"/>
      <c r="S757" s="12"/>
      <c r="U757" s="31" t="str">
        <f t="shared" si="143"/>
        <v/>
      </c>
      <c r="V757" s="26" t="str">
        <f>IF(U757="", "", IF(COUNTIF($U$10:U756, U757)&gt;0, "", MAX($V$8:V756)+1))</f>
        <v/>
      </c>
      <c r="W757" s="26">
        <v>748</v>
      </c>
      <c r="X757" s="31" t="str">
        <f t="shared" si="144"/>
        <v/>
      </c>
      <c r="Y757" s="26" t="str">
        <f t="shared" si="145"/>
        <v/>
      </c>
      <c r="Z757" s="34" t="str">
        <f t="shared" si="146"/>
        <v/>
      </c>
      <c r="AA757" s="26" t="str">
        <f t="shared" si="147"/>
        <v/>
      </c>
      <c r="AC757" s="31" t="str">
        <f t="shared" si="148"/>
        <v/>
      </c>
      <c r="AE757" s="34" t="str">
        <f t="shared" si="149"/>
        <v/>
      </c>
      <c r="AF757" s="7" t="str">
        <f t="shared" si="150"/>
        <v/>
      </c>
      <c r="AG757" s="7" t="str">
        <f t="shared" si="151"/>
        <v/>
      </c>
      <c r="AH757" s="43" t="str">
        <f t="shared" si="152"/>
        <v/>
      </c>
      <c r="AJ757" s="26" t="str">
        <f>IF(B757="", "", IF(OR(M757=$AA$3, N757=$AA$3), MAX($AJ$9:AJ756)+1))</f>
        <v/>
      </c>
      <c r="AL757" s="26" t="str">
        <f t="shared" si="153"/>
        <v/>
      </c>
      <c r="AM757" s="59" t="str">
        <f t="shared" si="154"/>
        <v/>
      </c>
      <c r="AO757" s="26" t="str">
        <f t="shared" si="155"/>
        <v/>
      </c>
      <c r="AP757" s="26" t="str">
        <f>IFERROR(RANK(AO757, $AO$10:$AO$2509, 0)+COUNTIF($AO$10:AO757, AO757)-1, "")</f>
        <v/>
      </c>
    </row>
    <row r="758" spans="1:42" x14ac:dyDescent="0.25">
      <c r="A758" s="12"/>
      <c r="B758" s="14"/>
      <c r="C758" s="15"/>
      <c r="D758" s="79"/>
      <c r="E758" s="16"/>
      <c r="F758" s="15"/>
      <c r="G758" s="15"/>
      <c r="H758" s="15"/>
      <c r="I758" s="15"/>
      <c r="J758" s="15"/>
      <c r="K758" s="17"/>
      <c r="L758" s="17"/>
      <c r="M758" s="17"/>
      <c r="N758" s="17"/>
      <c r="O758" s="17"/>
      <c r="P758" s="17"/>
      <c r="Q758" s="15"/>
      <c r="R758" s="18"/>
      <c r="S758" s="12"/>
      <c r="U758" s="31" t="str">
        <f t="shared" si="143"/>
        <v/>
      </c>
      <c r="V758" s="26" t="str">
        <f>IF(U758="", "", IF(COUNTIF($U$10:U757, U758)&gt;0, "", MAX($V$8:V757)+1))</f>
        <v/>
      </c>
      <c r="W758" s="26">
        <v>749</v>
      </c>
      <c r="X758" s="31" t="str">
        <f t="shared" si="144"/>
        <v/>
      </c>
      <c r="Y758" s="26" t="str">
        <f t="shared" si="145"/>
        <v/>
      </c>
      <c r="Z758" s="34" t="str">
        <f t="shared" si="146"/>
        <v/>
      </c>
      <c r="AA758" s="26" t="str">
        <f t="shared" si="147"/>
        <v/>
      </c>
      <c r="AC758" s="31" t="str">
        <f t="shared" si="148"/>
        <v/>
      </c>
      <c r="AE758" s="34" t="str">
        <f t="shared" si="149"/>
        <v/>
      </c>
      <c r="AF758" s="7" t="str">
        <f t="shared" si="150"/>
        <v/>
      </c>
      <c r="AG758" s="7" t="str">
        <f t="shared" si="151"/>
        <v/>
      </c>
      <c r="AH758" s="43" t="str">
        <f t="shared" si="152"/>
        <v/>
      </c>
      <c r="AJ758" s="26" t="str">
        <f>IF(B758="", "", IF(OR(M758=$AA$3, N758=$AA$3), MAX($AJ$9:AJ757)+1))</f>
        <v/>
      </c>
      <c r="AL758" s="26" t="str">
        <f t="shared" si="153"/>
        <v/>
      </c>
      <c r="AM758" s="59" t="str">
        <f t="shared" si="154"/>
        <v/>
      </c>
      <c r="AO758" s="26" t="str">
        <f t="shared" si="155"/>
        <v/>
      </c>
      <c r="AP758" s="26" t="str">
        <f>IFERROR(RANK(AO758, $AO$10:$AO$2509, 0)+COUNTIF($AO$10:AO758, AO758)-1, "")</f>
        <v/>
      </c>
    </row>
    <row r="759" spans="1:42" x14ac:dyDescent="0.25">
      <c r="A759" s="12"/>
      <c r="B759" s="14"/>
      <c r="C759" s="15"/>
      <c r="D759" s="79"/>
      <c r="E759" s="16"/>
      <c r="F759" s="15"/>
      <c r="G759" s="15"/>
      <c r="H759" s="15"/>
      <c r="I759" s="15"/>
      <c r="J759" s="15"/>
      <c r="K759" s="17"/>
      <c r="L759" s="17"/>
      <c r="M759" s="17"/>
      <c r="N759" s="17"/>
      <c r="O759" s="17"/>
      <c r="P759" s="17"/>
      <c r="Q759" s="15"/>
      <c r="R759" s="18"/>
      <c r="S759" s="12"/>
      <c r="U759" s="31" t="str">
        <f t="shared" si="143"/>
        <v/>
      </c>
      <c r="V759" s="26" t="str">
        <f>IF(U759="", "", IF(COUNTIF($U$10:U758, U759)&gt;0, "", MAX($V$8:V758)+1))</f>
        <v/>
      </c>
      <c r="W759" s="26">
        <v>750</v>
      </c>
      <c r="X759" s="31" t="str">
        <f t="shared" si="144"/>
        <v/>
      </c>
      <c r="Y759" s="26" t="str">
        <f t="shared" si="145"/>
        <v/>
      </c>
      <c r="Z759" s="34" t="str">
        <f t="shared" si="146"/>
        <v/>
      </c>
      <c r="AA759" s="26" t="str">
        <f t="shared" si="147"/>
        <v/>
      </c>
      <c r="AC759" s="31" t="str">
        <f t="shared" si="148"/>
        <v/>
      </c>
      <c r="AE759" s="34" t="str">
        <f t="shared" si="149"/>
        <v/>
      </c>
      <c r="AF759" s="7" t="str">
        <f t="shared" si="150"/>
        <v/>
      </c>
      <c r="AG759" s="7" t="str">
        <f t="shared" si="151"/>
        <v/>
      </c>
      <c r="AH759" s="43" t="str">
        <f t="shared" si="152"/>
        <v/>
      </c>
      <c r="AJ759" s="26" t="str">
        <f>IF(B759="", "", IF(OR(M759=$AA$3, N759=$AA$3), MAX($AJ$9:AJ758)+1))</f>
        <v/>
      </c>
      <c r="AL759" s="26" t="str">
        <f t="shared" si="153"/>
        <v/>
      </c>
      <c r="AM759" s="59" t="str">
        <f t="shared" si="154"/>
        <v/>
      </c>
      <c r="AO759" s="26" t="str">
        <f t="shared" si="155"/>
        <v/>
      </c>
      <c r="AP759" s="26" t="str">
        <f>IFERROR(RANK(AO759, $AO$10:$AO$2509, 0)+COUNTIF($AO$10:AO759, AO759)-1, "")</f>
        <v/>
      </c>
    </row>
    <row r="760" spans="1:42" x14ac:dyDescent="0.25">
      <c r="A760" s="12"/>
      <c r="B760" s="14"/>
      <c r="C760" s="15"/>
      <c r="D760" s="79"/>
      <c r="E760" s="16"/>
      <c r="F760" s="15"/>
      <c r="G760" s="15"/>
      <c r="H760" s="15"/>
      <c r="I760" s="15"/>
      <c r="J760" s="15"/>
      <c r="K760" s="17"/>
      <c r="L760" s="17"/>
      <c r="M760" s="17"/>
      <c r="N760" s="17"/>
      <c r="O760" s="17"/>
      <c r="P760" s="17"/>
      <c r="Q760" s="15"/>
      <c r="R760" s="18"/>
      <c r="S760" s="12"/>
      <c r="U760" s="31" t="str">
        <f t="shared" si="143"/>
        <v/>
      </c>
      <c r="V760" s="26" t="str">
        <f>IF(U760="", "", IF(COUNTIF($U$10:U759, U760)&gt;0, "", MAX($V$8:V759)+1))</f>
        <v/>
      </c>
      <c r="W760" s="26">
        <v>751</v>
      </c>
      <c r="X760" s="31" t="str">
        <f t="shared" si="144"/>
        <v/>
      </c>
      <c r="Y760" s="26" t="str">
        <f t="shared" si="145"/>
        <v/>
      </c>
      <c r="Z760" s="34" t="str">
        <f t="shared" si="146"/>
        <v/>
      </c>
      <c r="AA760" s="26" t="str">
        <f t="shared" si="147"/>
        <v/>
      </c>
      <c r="AC760" s="31" t="str">
        <f t="shared" si="148"/>
        <v/>
      </c>
      <c r="AE760" s="34" t="str">
        <f t="shared" si="149"/>
        <v/>
      </c>
      <c r="AF760" s="7" t="str">
        <f t="shared" si="150"/>
        <v/>
      </c>
      <c r="AG760" s="7" t="str">
        <f t="shared" si="151"/>
        <v/>
      </c>
      <c r="AH760" s="43" t="str">
        <f t="shared" si="152"/>
        <v/>
      </c>
      <c r="AJ760" s="26" t="str">
        <f>IF(B760="", "", IF(OR(M760=$AA$3, N760=$AA$3), MAX($AJ$9:AJ759)+1))</f>
        <v/>
      </c>
      <c r="AL760" s="26" t="str">
        <f t="shared" si="153"/>
        <v/>
      </c>
      <c r="AM760" s="59" t="str">
        <f t="shared" si="154"/>
        <v/>
      </c>
      <c r="AO760" s="26" t="str">
        <f t="shared" si="155"/>
        <v/>
      </c>
      <c r="AP760" s="26" t="str">
        <f>IFERROR(RANK(AO760, $AO$10:$AO$2509, 0)+COUNTIF($AO$10:AO760, AO760)-1, "")</f>
        <v/>
      </c>
    </row>
    <row r="761" spans="1:42" x14ac:dyDescent="0.25">
      <c r="A761" s="12"/>
      <c r="B761" s="14"/>
      <c r="C761" s="15"/>
      <c r="D761" s="79"/>
      <c r="E761" s="16"/>
      <c r="F761" s="15"/>
      <c r="G761" s="15"/>
      <c r="H761" s="15"/>
      <c r="I761" s="15"/>
      <c r="J761" s="15"/>
      <c r="K761" s="17"/>
      <c r="L761" s="17"/>
      <c r="M761" s="17"/>
      <c r="N761" s="17"/>
      <c r="O761" s="17"/>
      <c r="P761" s="17"/>
      <c r="Q761" s="15"/>
      <c r="R761" s="18"/>
      <c r="S761" s="12"/>
      <c r="U761" s="31" t="str">
        <f t="shared" si="143"/>
        <v/>
      </c>
      <c r="V761" s="26" t="str">
        <f>IF(U761="", "", IF(COUNTIF($U$10:U760, U761)&gt;0, "", MAX($V$8:V760)+1))</f>
        <v/>
      </c>
      <c r="W761" s="26">
        <v>752</v>
      </c>
      <c r="X761" s="31" t="str">
        <f t="shared" si="144"/>
        <v/>
      </c>
      <c r="Y761" s="26" t="str">
        <f t="shared" si="145"/>
        <v/>
      </c>
      <c r="Z761" s="34" t="str">
        <f t="shared" si="146"/>
        <v/>
      </c>
      <c r="AA761" s="26" t="str">
        <f t="shared" si="147"/>
        <v/>
      </c>
      <c r="AC761" s="31" t="str">
        <f t="shared" si="148"/>
        <v/>
      </c>
      <c r="AE761" s="34" t="str">
        <f t="shared" si="149"/>
        <v/>
      </c>
      <c r="AF761" s="7" t="str">
        <f t="shared" si="150"/>
        <v/>
      </c>
      <c r="AG761" s="7" t="str">
        <f t="shared" si="151"/>
        <v/>
      </c>
      <c r="AH761" s="43" t="str">
        <f t="shared" si="152"/>
        <v/>
      </c>
      <c r="AJ761" s="26" t="str">
        <f>IF(B761="", "", IF(OR(M761=$AA$3, N761=$AA$3), MAX($AJ$9:AJ760)+1))</f>
        <v/>
      </c>
      <c r="AL761" s="26" t="str">
        <f t="shared" si="153"/>
        <v/>
      </c>
      <c r="AM761" s="59" t="str">
        <f t="shared" si="154"/>
        <v/>
      </c>
      <c r="AO761" s="26" t="str">
        <f t="shared" si="155"/>
        <v/>
      </c>
      <c r="AP761" s="26" t="str">
        <f>IFERROR(RANK(AO761, $AO$10:$AO$2509, 0)+COUNTIF($AO$10:AO761, AO761)-1, "")</f>
        <v/>
      </c>
    </row>
    <row r="762" spans="1:42" x14ac:dyDescent="0.25">
      <c r="A762" s="12"/>
      <c r="B762" s="14"/>
      <c r="C762" s="15"/>
      <c r="D762" s="79"/>
      <c r="E762" s="16"/>
      <c r="F762" s="15"/>
      <c r="G762" s="15"/>
      <c r="H762" s="15"/>
      <c r="I762" s="15"/>
      <c r="J762" s="15"/>
      <c r="K762" s="17"/>
      <c r="L762" s="17"/>
      <c r="M762" s="17"/>
      <c r="N762" s="17"/>
      <c r="O762" s="17"/>
      <c r="P762" s="17"/>
      <c r="Q762" s="15"/>
      <c r="R762" s="18"/>
      <c r="S762" s="12"/>
      <c r="U762" s="31" t="str">
        <f t="shared" si="143"/>
        <v/>
      </c>
      <c r="V762" s="26" t="str">
        <f>IF(U762="", "", IF(COUNTIF($U$10:U761, U762)&gt;0, "", MAX($V$8:V761)+1))</f>
        <v/>
      </c>
      <c r="W762" s="26">
        <v>753</v>
      </c>
      <c r="X762" s="31" t="str">
        <f t="shared" si="144"/>
        <v/>
      </c>
      <c r="Y762" s="26" t="str">
        <f t="shared" si="145"/>
        <v/>
      </c>
      <c r="Z762" s="34" t="str">
        <f t="shared" si="146"/>
        <v/>
      </c>
      <c r="AA762" s="26" t="str">
        <f t="shared" si="147"/>
        <v/>
      </c>
      <c r="AC762" s="31" t="str">
        <f t="shared" si="148"/>
        <v/>
      </c>
      <c r="AE762" s="34" t="str">
        <f t="shared" si="149"/>
        <v/>
      </c>
      <c r="AF762" s="7" t="str">
        <f t="shared" si="150"/>
        <v/>
      </c>
      <c r="AG762" s="7" t="str">
        <f t="shared" si="151"/>
        <v/>
      </c>
      <c r="AH762" s="43" t="str">
        <f t="shared" si="152"/>
        <v/>
      </c>
      <c r="AJ762" s="26" t="str">
        <f>IF(B762="", "", IF(OR(M762=$AA$3, N762=$AA$3), MAX($AJ$9:AJ761)+1))</f>
        <v/>
      </c>
      <c r="AL762" s="26" t="str">
        <f t="shared" si="153"/>
        <v/>
      </c>
      <c r="AM762" s="59" t="str">
        <f t="shared" si="154"/>
        <v/>
      </c>
      <c r="AO762" s="26" t="str">
        <f t="shared" si="155"/>
        <v/>
      </c>
      <c r="AP762" s="26" t="str">
        <f>IFERROR(RANK(AO762, $AO$10:$AO$2509, 0)+COUNTIF($AO$10:AO762, AO762)-1, "")</f>
        <v/>
      </c>
    </row>
    <row r="763" spans="1:42" x14ac:dyDescent="0.25">
      <c r="A763" s="12"/>
      <c r="B763" s="14"/>
      <c r="C763" s="15"/>
      <c r="D763" s="79"/>
      <c r="E763" s="16"/>
      <c r="F763" s="15"/>
      <c r="G763" s="15"/>
      <c r="H763" s="15"/>
      <c r="I763" s="15"/>
      <c r="J763" s="15"/>
      <c r="K763" s="17"/>
      <c r="L763" s="17"/>
      <c r="M763" s="17"/>
      <c r="N763" s="17"/>
      <c r="O763" s="17"/>
      <c r="P763" s="17"/>
      <c r="Q763" s="15"/>
      <c r="R763" s="18"/>
      <c r="S763" s="12"/>
      <c r="U763" s="31" t="str">
        <f t="shared" si="143"/>
        <v/>
      </c>
      <c r="V763" s="26" t="str">
        <f>IF(U763="", "", IF(COUNTIF($U$10:U762, U763)&gt;0, "", MAX($V$8:V762)+1))</f>
        <v/>
      </c>
      <c r="W763" s="26">
        <v>754</v>
      </c>
      <c r="X763" s="31" t="str">
        <f t="shared" si="144"/>
        <v/>
      </c>
      <c r="Y763" s="26" t="str">
        <f t="shared" si="145"/>
        <v/>
      </c>
      <c r="Z763" s="34" t="str">
        <f t="shared" si="146"/>
        <v/>
      </c>
      <c r="AA763" s="26" t="str">
        <f t="shared" si="147"/>
        <v/>
      </c>
      <c r="AC763" s="31" t="str">
        <f t="shared" si="148"/>
        <v/>
      </c>
      <c r="AE763" s="34" t="str">
        <f t="shared" si="149"/>
        <v/>
      </c>
      <c r="AF763" s="7" t="str">
        <f t="shared" si="150"/>
        <v/>
      </c>
      <c r="AG763" s="7" t="str">
        <f t="shared" si="151"/>
        <v/>
      </c>
      <c r="AH763" s="43" t="str">
        <f t="shared" si="152"/>
        <v/>
      </c>
      <c r="AJ763" s="26" t="str">
        <f>IF(B763="", "", IF(OR(M763=$AA$3, N763=$AA$3), MAX($AJ$9:AJ762)+1))</f>
        <v/>
      </c>
      <c r="AL763" s="26" t="str">
        <f t="shared" si="153"/>
        <v/>
      </c>
      <c r="AM763" s="59" t="str">
        <f t="shared" si="154"/>
        <v/>
      </c>
      <c r="AO763" s="26" t="str">
        <f t="shared" si="155"/>
        <v/>
      </c>
      <c r="AP763" s="26" t="str">
        <f>IFERROR(RANK(AO763, $AO$10:$AO$2509, 0)+COUNTIF($AO$10:AO763, AO763)-1, "")</f>
        <v/>
      </c>
    </row>
    <row r="764" spans="1:42" x14ac:dyDescent="0.25">
      <c r="A764" s="12"/>
      <c r="B764" s="14"/>
      <c r="C764" s="15"/>
      <c r="D764" s="79"/>
      <c r="E764" s="16"/>
      <c r="F764" s="15"/>
      <c r="G764" s="15"/>
      <c r="H764" s="15"/>
      <c r="I764" s="15"/>
      <c r="J764" s="15"/>
      <c r="K764" s="17"/>
      <c r="L764" s="17"/>
      <c r="M764" s="17"/>
      <c r="N764" s="17"/>
      <c r="O764" s="17"/>
      <c r="P764" s="17"/>
      <c r="Q764" s="15"/>
      <c r="R764" s="18"/>
      <c r="S764" s="12"/>
      <c r="U764" s="31" t="str">
        <f t="shared" si="143"/>
        <v/>
      </c>
      <c r="V764" s="26" t="str">
        <f>IF(U764="", "", IF(COUNTIF($U$10:U763, U764)&gt;0, "", MAX($V$8:V763)+1))</f>
        <v/>
      </c>
      <c r="W764" s="26">
        <v>755</v>
      </c>
      <c r="X764" s="31" t="str">
        <f t="shared" si="144"/>
        <v/>
      </c>
      <c r="Y764" s="26" t="str">
        <f t="shared" si="145"/>
        <v/>
      </c>
      <c r="Z764" s="34" t="str">
        <f t="shared" si="146"/>
        <v/>
      </c>
      <c r="AA764" s="26" t="str">
        <f t="shared" si="147"/>
        <v/>
      </c>
      <c r="AC764" s="31" t="str">
        <f t="shared" si="148"/>
        <v/>
      </c>
      <c r="AE764" s="34" t="str">
        <f t="shared" si="149"/>
        <v/>
      </c>
      <c r="AF764" s="7" t="str">
        <f t="shared" si="150"/>
        <v/>
      </c>
      <c r="AG764" s="7" t="str">
        <f t="shared" si="151"/>
        <v/>
      </c>
      <c r="AH764" s="43" t="str">
        <f t="shared" si="152"/>
        <v/>
      </c>
      <c r="AJ764" s="26" t="str">
        <f>IF(B764="", "", IF(OR(M764=$AA$3, N764=$AA$3), MAX($AJ$9:AJ763)+1))</f>
        <v/>
      </c>
      <c r="AL764" s="26" t="str">
        <f t="shared" si="153"/>
        <v/>
      </c>
      <c r="AM764" s="59" t="str">
        <f t="shared" si="154"/>
        <v/>
      </c>
      <c r="AO764" s="26" t="str">
        <f t="shared" si="155"/>
        <v/>
      </c>
      <c r="AP764" s="26" t="str">
        <f>IFERROR(RANK(AO764, $AO$10:$AO$2509, 0)+COUNTIF($AO$10:AO764, AO764)-1, "")</f>
        <v/>
      </c>
    </row>
    <row r="765" spans="1:42" x14ac:dyDescent="0.25">
      <c r="A765" s="12"/>
      <c r="B765" s="14"/>
      <c r="C765" s="15"/>
      <c r="D765" s="79"/>
      <c r="E765" s="16"/>
      <c r="F765" s="15"/>
      <c r="G765" s="15"/>
      <c r="H765" s="15"/>
      <c r="I765" s="15"/>
      <c r="J765" s="15"/>
      <c r="K765" s="17"/>
      <c r="L765" s="17"/>
      <c r="M765" s="17"/>
      <c r="N765" s="17"/>
      <c r="O765" s="17"/>
      <c r="P765" s="17"/>
      <c r="Q765" s="15"/>
      <c r="R765" s="18"/>
      <c r="S765" s="12"/>
      <c r="U765" s="31" t="str">
        <f t="shared" si="143"/>
        <v/>
      </c>
      <c r="V765" s="26" t="str">
        <f>IF(U765="", "", IF(COUNTIF($U$10:U764, U765)&gt;0, "", MAX($V$8:V764)+1))</f>
        <v/>
      </c>
      <c r="W765" s="26">
        <v>756</v>
      </c>
      <c r="X765" s="31" t="str">
        <f t="shared" si="144"/>
        <v/>
      </c>
      <c r="Y765" s="26" t="str">
        <f t="shared" si="145"/>
        <v/>
      </c>
      <c r="Z765" s="34" t="str">
        <f t="shared" si="146"/>
        <v/>
      </c>
      <c r="AA765" s="26" t="str">
        <f t="shared" si="147"/>
        <v/>
      </c>
      <c r="AC765" s="31" t="str">
        <f t="shared" si="148"/>
        <v/>
      </c>
      <c r="AE765" s="34" t="str">
        <f t="shared" si="149"/>
        <v/>
      </c>
      <c r="AF765" s="7" t="str">
        <f t="shared" si="150"/>
        <v/>
      </c>
      <c r="AG765" s="7" t="str">
        <f t="shared" si="151"/>
        <v/>
      </c>
      <c r="AH765" s="43" t="str">
        <f t="shared" si="152"/>
        <v/>
      </c>
      <c r="AJ765" s="26" t="str">
        <f>IF(B765="", "", IF(OR(M765=$AA$3, N765=$AA$3), MAX($AJ$9:AJ764)+1))</f>
        <v/>
      </c>
      <c r="AL765" s="26" t="str">
        <f t="shared" si="153"/>
        <v/>
      </c>
      <c r="AM765" s="59" t="str">
        <f t="shared" si="154"/>
        <v/>
      </c>
      <c r="AO765" s="26" t="str">
        <f t="shared" si="155"/>
        <v/>
      </c>
      <c r="AP765" s="26" t="str">
        <f>IFERROR(RANK(AO765, $AO$10:$AO$2509, 0)+COUNTIF($AO$10:AO765, AO765)-1, "")</f>
        <v/>
      </c>
    </row>
    <row r="766" spans="1:42" x14ac:dyDescent="0.25">
      <c r="A766" s="12"/>
      <c r="B766" s="14"/>
      <c r="C766" s="15"/>
      <c r="D766" s="79"/>
      <c r="E766" s="16"/>
      <c r="F766" s="15"/>
      <c r="G766" s="15"/>
      <c r="H766" s="15"/>
      <c r="I766" s="15"/>
      <c r="J766" s="15"/>
      <c r="K766" s="17"/>
      <c r="L766" s="17"/>
      <c r="M766" s="17"/>
      <c r="N766" s="17"/>
      <c r="O766" s="17"/>
      <c r="P766" s="17"/>
      <c r="Q766" s="15"/>
      <c r="R766" s="18"/>
      <c r="S766" s="12"/>
      <c r="U766" s="31" t="str">
        <f t="shared" si="143"/>
        <v/>
      </c>
      <c r="V766" s="26" t="str">
        <f>IF(U766="", "", IF(COUNTIF($U$10:U765, U766)&gt;0, "", MAX($V$8:V765)+1))</f>
        <v/>
      </c>
      <c r="W766" s="26">
        <v>757</v>
      </c>
      <c r="X766" s="31" t="str">
        <f t="shared" si="144"/>
        <v/>
      </c>
      <c r="Y766" s="26" t="str">
        <f t="shared" si="145"/>
        <v/>
      </c>
      <c r="Z766" s="34" t="str">
        <f t="shared" si="146"/>
        <v/>
      </c>
      <c r="AA766" s="26" t="str">
        <f t="shared" si="147"/>
        <v/>
      </c>
      <c r="AC766" s="31" t="str">
        <f t="shared" si="148"/>
        <v/>
      </c>
      <c r="AE766" s="34" t="str">
        <f t="shared" si="149"/>
        <v/>
      </c>
      <c r="AF766" s="7" t="str">
        <f t="shared" si="150"/>
        <v/>
      </c>
      <c r="AG766" s="7" t="str">
        <f t="shared" si="151"/>
        <v/>
      </c>
      <c r="AH766" s="43" t="str">
        <f t="shared" si="152"/>
        <v/>
      </c>
      <c r="AJ766" s="26" t="str">
        <f>IF(B766="", "", IF(OR(M766=$AA$3, N766=$AA$3), MAX($AJ$9:AJ765)+1))</f>
        <v/>
      </c>
      <c r="AL766" s="26" t="str">
        <f t="shared" si="153"/>
        <v/>
      </c>
      <c r="AM766" s="59" t="str">
        <f t="shared" si="154"/>
        <v/>
      </c>
      <c r="AO766" s="26" t="str">
        <f t="shared" si="155"/>
        <v/>
      </c>
      <c r="AP766" s="26" t="str">
        <f>IFERROR(RANK(AO766, $AO$10:$AO$2509, 0)+COUNTIF($AO$10:AO766, AO766)-1, "")</f>
        <v/>
      </c>
    </row>
    <row r="767" spans="1:42" x14ac:dyDescent="0.25">
      <c r="A767" s="12"/>
      <c r="B767" s="14"/>
      <c r="C767" s="15"/>
      <c r="D767" s="79"/>
      <c r="E767" s="16"/>
      <c r="F767" s="15"/>
      <c r="G767" s="15"/>
      <c r="H767" s="15"/>
      <c r="I767" s="15"/>
      <c r="J767" s="15"/>
      <c r="K767" s="17"/>
      <c r="L767" s="17"/>
      <c r="M767" s="17"/>
      <c r="N767" s="17"/>
      <c r="O767" s="17"/>
      <c r="P767" s="17"/>
      <c r="Q767" s="15"/>
      <c r="R767" s="18"/>
      <c r="S767" s="12"/>
      <c r="U767" s="31" t="str">
        <f t="shared" si="143"/>
        <v/>
      </c>
      <c r="V767" s="26" t="str">
        <f>IF(U767="", "", IF(COUNTIF($U$10:U766, U767)&gt;0, "", MAX($V$8:V766)+1))</f>
        <v/>
      </c>
      <c r="W767" s="26">
        <v>758</v>
      </c>
      <c r="X767" s="31" t="str">
        <f t="shared" si="144"/>
        <v/>
      </c>
      <c r="Y767" s="26" t="str">
        <f t="shared" si="145"/>
        <v/>
      </c>
      <c r="Z767" s="34" t="str">
        <f t="shared" si="146"/>
        <v/>
      </c>
      <c r="AA767" s="26" t="str">
        <f t="shared" si="147"/>
        <v/>
      </c>
      <c r="AC767" s="31" t="str">
        <f t="shared" si="148"/>
        <v/>
      </c>
      <c r="AE767" s="34" t="str">
        <f t="shared" si="149"/>
        <v/>
      </c>
      <c r="AF767" s="7" t="str">
        <f t="shared" si="150"/>
        <v/>
      </c>
      <c r="AG767" s="7" t="str">
        <f t="shared" si="151"/>
        <v/>
      </c>
      <c r="AH767" s="43" t="str">
        <f t="shared" si="152"/>
        <v/>
      </c>
      <c r="AJ767" s="26" t="str">
        <f>IF(B767="", "", IF(OR(M767=$AA$3, N767=$AA$3), MAX($AJ$9:AJ766)+1))</f>
        <v/>
      </c>
      <c r="AL767" s="26" t="str">
        <f t="shared" si="153"/>
        <v/>
      </c>
      <c r="AM767" s="59" t="str">
        <f t="shared" si="154"/>
        <v/>
      </c>
      <c r="AO767" s="26" t="str">
        <f t="shared" si="155"/>
        <v/>
      </c>
      <c r="AP767" s="26" t="str">
        <f>IFERROR(RANK(AO767, $AO$10:$AO$2509, 0)+COUNTIF($AO$10:AO767, AO767)-1, "")</f>
        <v/>
      </c>
    </row>
    <row r="768" spans="1:42" x14ac:dyDescent="0.25">
      <c r="A768" s="12"/>
      <c r="B768" s="14"/>
      <c r="C768" s="15"/>
      <c r="D768" s="79"/>
      <c r="E768" s="16"/>
      <c r="F768" s="15"/>
      <c r="G768" s="15"/>
      <c r="H768" s="15"/>
      <c r="I768" s="15"/>
      <c r="J768" s="15"/>
      <c r="K768" s="17"/>
      <c r="L768" s="17"/>
      <c r="M768" s="17"/>
      <c r="N768" s="17"/>
      <c r="O768" s="17"/>
      <c r="P768" s="17"/>
      <c r="Q768" s="15"/>
      <c r="R768" s="18"/>
      <c r="S768" s="12"/>
      <c r="U768" s="31" t="str">
        <f t="shared" si="143"/>
        <v/>
      </c>
      <c r="V768" s="26" t="str">
        <f>IF(U768="", "", IF(COUNTIF($U$10:U767, U768)&gt;0, "", MAX($V$8:V767)+1))</f>
        <v/>
      </c>
      <c r="W768" s="26">
        <v>759</v>
      </c>
      <c r="X768" s="31" t="str">
        <f t="shared" si="144"/>
        <v/>
      </c>
      <c r="Y768" s="26" t="str">
        <f t="shared" si="145"/>
        <v/>
      </c>
      <c r="Z768" s="34" t="str">
        <f t="shared" si="146"/>
        <v/>
      </c>
      <c r="AA768" s="26" t="str">
        <f t="shared" si="147"/>
        <v/>
      </c>
      <c r="AC768" s="31" t="str">
        <f t="shared" si="148"/>
        <v/>
      </c>
      <c r="AE768" s="34" t="str">
        <f t="shared" si="149"/>
        <v/>
      </c>
      <c r="AF768" s="7" t="str">
        <f t="shared" si="150"/>
        <v/>
      </c>
      <c r="AG768" s="7" t="str">
        <f t="shared" si="151"/>
        <v/>
      </c>
      <c r="AH768" s="43" t="str">
        <f t="shared" si="152"/>
        <v/>
      </c>
      <c r="AJ768" s="26" t="str">
        <f>IF(B768="", "", IF(OR(M768=$AA$3, N768=$AA$3), MAX($AJ$9:AJ767)+1))</f>
        <v/>
      </c>
      <c r="AL768" s="26" t="str">
        <f t="shared" si="153"/>
        <v/>
      </c>
      <c r="AM768" s="59" t="str">
        <f t="shared" si="154"/>
        <v/>
      </c>
      <c r="AO768" s="26" t="str">
        <f t="shared" si="155"/>
        <v/>
      </c>
      <c r="AP768" s="26" t="str">
        <f>IFERROR(RANK(AO768, $AO$10:$AO$2509, 0)+COUNTIF($AO$10:AO768, AO768)-1, "")</f>
        <v/>
      </c>
    </row>
    <row r="769" spans="1:42" x14ac:dyDescent="0.25">
      <c r="A769" s="12"/>
      <c r="B769" s="14"/>
      <c r="C769" s="15"/>
      <c r="D769" s="79"/>
      <c r="E769" s="16"/>
      <c r="F769" s="15"/>
      <c r="G769" s="15"/>
      <c r="H769" s="15"/>
      <c r="I769" s="15"/>
      <c r="J769" s="15"/>
      <c r="K769" s="17"/>
      <c r="L769" s="17"/>
      <c r="M769" s="17"/>
      <c r="N769" s="17"/>
      <c r="O769" s="17"/>
      <c r="P769" s="17"/>
      <c r="Q769" s="15"/>
      <c r="R769" s="18"/>
      <c r="S769" s="12"/>
      <c r="U769" s="31" t="str">
        <f t="shared" si="143"/>
        <v/>
      </c>
      <c r="V769" s="26" t="str">
        <f>IF(U769="", "", IF(COUNTIF($U$10:U768, U769)&gt;0, "", MAX($V$8:V768)+1))</f>
        <v/>
      </c>
      <c r="W769" s="26">
        <v>760</v>
      </c>
      <c r="X769" s="31" t="str">
        <f t="shared" si="144"/>
        <v/>
      </c>
      <c r="Y769" s="26" t="str">
        <f t="shared" si="145"/>
        <v/>
      </c>
      <c r="Z769" s="34" t="str">
        <f t="shared" si="146"/>
        <v/>
      </c>
      <c r="AA769" s="26" t="str">
        <f t="shared" si="147"/>
        <v/>
      </c>
      <c r="AC769" s="31" t="str">
        <f t="shared" si="148"/>
        <v/>
      </c>
      <c r="AE769" s="34" t="str">
        <f t="shared" si="149"/>
        <v/>
      </c>
      <c r="AF769" s="7" t="str">
        <f t="shared" si="150"/>
        <v/>
      </c>
      <c r="AG769" s="7" t="str">
        <f t="shared" si="151"/>
        <v/>
      </c>
      <c r="AH769" s="43" t="str">
        <f t="shared" si="152"/>
        <v/>
      </c>
      <c r="AJ769" s="26" t="str">
        <f>IF(B769="", "", IF(OR(M769=$AA$3, N769=$AA$3), MAX($AJ$9:AJ768)+1))</f>
        <v/>
      </c>
      <c r="AL769" s="26" t="str">
        <f t="shared" si="153"/>
        <v/>
      </c>
      <c r="AM769" s="59" t="str">
        <f t="shared" si="154"/>
        <v/>
      </c>
      <c r="AO769" s="26" t="str">
        <f t="shared" si="155"/>
        <v/>
      </c>
      <c r="AP769" s="26" t="str">
        <f>IFERROR(RANK(AO769, $AO$10:$AO$2509, 0)+COUNTIF($AO$10:AO769, AO769)-1, "")</f>
        <v/>
      </c>
    </row>
    <row r="770" spans="1:42" x14ac:dyDescent="0.25">
      <c r="A770" s="12"/>
      <c r="B770" s="14"/>
      <c r="C770" s="15"/>
      <c r="D770" s="79"/>
      <c r="E770" s="16"/>
      <c r="F770" s="15"/>
      <c r="G770" s="15"/>
      <c r="H770" s="15"/>
      <c r="I770" s="15"/>
      <c r="J770" s="15"/>
      <c r="K770" s="17"/>
      <c r="L770" s="17"/>
      <c r="M770" s="17"/>
      <c r="N770" s="17"/>
      <c r="O770" s="17"/>
      <c r="P770" s="17"/>
      <c r="Q770" s="15"/>
      <c r="R770" s="18"/>
      <c r="S770" s="12"/>
      <c r="U770" s="31" t="str">
        <f t="shared" si="143"/>
        <v/>
      </c>
      <c r="V770" s="26" t="str">
        <f>IF(U770="", "", IF(COUNTIF($U$10:U769, U770)&gt;0, "", MAX($V$8:V769)+1))</f>
        <v/>
      </c>
      <c r="W770" s="26">
        <v>761</v>
      </c>
      <c r="X770" s="31" t="str">
        <f t="shared" si="144"/>
        <v/>
      </c>
      <c r="Y770" s="26" t="str">
        <f t="shared" si="145"/>
        <v/>
      </c>
      <c r="Z770" s="34" t="str">
        <f t="shared" si="146"/>
        <v/>
      </c>
      <c r="AA770" s="26" t="str">
        <f t="shared" si="147"/>
        <v/>
      </c>
      <c r="AC770" s="31" t="str">
        <f t="shared" si="148"/>
        <v/>
      </c>
      <c r="AE770" s="34" t="str">
        <f t="shared" si="149"/>
        <v/>
      </c>
      <c r="AF770" s="7" t="str">
        <f t="shared" si="150"/>
        <v/>
      </c>
      <c r="AG770" s="7" t="str">
        <f t="shared" si="151"/>
        <v/>
      </c>
      <c r="AH770" s="43" t="str">
        <f t="shared" si="152"/>
        <v/>
      </c>
      <c r="AJ770" s="26" t="str">
        <f>IF(B770="", "", IF(OR(M770=$AA$3, N770=$AA$3), MAX($AJ$9:AJ769)+1))</f>
        <v/>
      </c>
      <c r="AL770" s="26" t="str">
        <f t="shared" si="153"/>
        <v/>
      </c>
      <c r="AM770" s="59" t="str">
        <f t="shared" si="154"/>
        <v/>
      </c>
      <c r="AO770" s="26" t="str">
        <f t="shared" si="155"/>
        <v/>
      </c>
      <c r="AP770" s="26" t="str">
        <f>IFERROR(RANK(AO770, $AO$10:$AO$2509, 0)+COUNTIF($AO$10:AO770, AO770)-1, "")</f>
        <v/>
      </c>
    </row>
    <row r="771" spans="1:42" x14ac:dyDescent="0.25">
      <c r="A771" s="12"/>
      <c r="B771" s="14"/>
      <c r="C771" s="15"/>
      <c r="D771" s="79"/>
      <c r="E771" s="16"/>
      <c r="F771" s="15"/>
      <c r="G771" s="15"/>
      <c r="H771" s="15"/>
      <c r="I771" s="15"/>
      <c r="J771" s="15"/>
      <c r="K771" s="17"/>
      <c r="L771" s="17"/>
      <c r="M771" s="17"/>
      <c r="N771" s="17"/>
      <c r="O771" s="17"/>
      <c r="P771" s="17"/>
      <c r="Q771" s="15"/>
      <c r="R771" s="18"/>
      <c r="S771" s="12"/>
      <c r="U771" s="31" t="str">
        <f t="shared" si="143"/>
        <v/>
      </c>
      <c r="V771" s="26" t="str">
        <f>IF(U771="", "", IF(COUNTIF($U$10:U770, U771)&gt;0, "", MAX($V$8:V770)+1))</f>
        <v/>
      </c>
      <c r="W771" s="26">
        <v>762</v>
      </c>
      <c r="X771" s="31" t="str">
        <f t="shared" si="144"/>
        <v/>
      </c>
      <c r="Y771" s="26" t="str">
        <f t="shared" si="145"/>
        <v/>
      </c>
      <c r="Z771" s="34" t="str">
        <f t="shared" si="146"/>
        <v/>
      </c>
      <c r="AA771" s="26" t="str">
        <f t="shared" si="147"/>
        <v/>
      </c>
      <c r="AC771" s="31" t="str">
        <f t="shared" si="148"/>
        <v/>
      </c>
      <c r="AE771" s="34" t="str">
        <f t="shared" si="149"/>
        <v/>
      </c>
      <c r="AF771" s="7" t="str">
        <f t="shared" si="150"/>
        <v/>
      </c>
      <c r="AG771" s="7" t="str">
        <f t="shared" si="151"/>
        <v/>
      </c>
      <c r="AH771" s="43" t="str">
        <f t="shared" si="152"/>
        <v/>
      </c>
      <c r="AJ771" s="26" t="str">
        <f>IF(B771="", "", IF(OR(M771=$AA$3, N771=$AA$3), MAX($AJ$9:AJ770)+1))</f>
        <v/>
      </c>
      <c r="AL771" s="26" t="str">
        <f t="shared" si="153"/>
        <v/>
      </c>
      <c r="AM771" s="59" t="str">
        <f t="shared" si="154"/>
        <v/>
      </c>
      <c r="AO771" s="26" t="str">
        <f t="shared" si="155"/>
        <v/>
      </c>
      <c r="AP771" s="26" t="str">
        <f>IFERROR(RANK(AO771, $AO$10:$AO$2509, 0)+COUNTIF($AO$10:AO771, AO771)-1, "")</f>
        <v/>
      </c>
    </row>
    <row r="772" spans="1:42" x14ac:dyDescent="0.25">
      <c r="A772" s="12"/>
      <c r="B772" s="14"/>
      <c r="C772" s="15"/>
      <c r="D772" s="79"/>
      <c r="E772" s="16"/>
      <c r="F772" s="15"/>
      <c r="G772" s="15"/>
      <c r="H772" s="15"/>
      <c r="I772" s="15"/>
      <c r="J772" s="15"/>
      <c r="K772" s="17"/>
      <c r="L772" s="17"/>
      <c r="M772" s="17"/>
      <c r="N772" s="17"/>
      <c r="O772" s="17"/>
      <c r="P772" s="17"/>
      <c r="Q772" s="15"/>
      <c r="R772" s="18"/>
      <c r="S772" s="12"/>
      <c r="U772" s="31" t="str">
        <f t="shared" si="143"/>
        <v/>
      </c>
      <c r="V772" s="26" t="str">
        <f>IF(U772="", "", IF(COUNTIF($U$10:U771, U772)&gt;0, "", MAX($V$8:V771)+1))</f>
        <v/>
      </c>
      <c r="W772" s="26">
        <v>763</v>
      </c>
      <c r="X772" s="31" t="str">
        <f t="shared" si="144"/>
        <v/>
      </c>
      <c r="Y772" s="26" t="str">
        <f t="shared" si="145"/>
        <v/>
      </c>
      <c r="Z772" s="34" t="str">
        <f t="shared" si="146"/>
        <v/>
      </c>
      <c r="AA772" s="26" t="str">
        <f t="shared" si="147"/>
        <v/>
      </c>
      <c r="AC772" s="31" t="str">
        <f t="shared" si="148"/>
        <v/>
      </c>
      <c r="AE772" s="34" t="str">
        <f t="shared" si="149"/>
        <v/>
      </c>
      <c r="AF772" s="7" t="str">
        <f t="shared" si="150"/>
        <v/>
      </c>
      <c r="AG772" s="7" t="str">
        <f t="shared" si="151"/>
        <v/>
      </c>
      <c r="AH772" s="43" t="str">
        <f t="shared" si="152"/>
        <v/>
      </c>
      <c r="AJ772" s="26" t="str">
        <f>IF(B772="", "", IF(OR(M772=$AA$3, N772=$AA$3), MAX($AJ$9:AJ771)+1))</f>
        <v/>
      </c>
      <c r="AL772" s="26" t="str">
        <f t="shared" si="153"/>
        <v/>
      </c>
      <c r="AM772" s="59" t="str">
        <f t="shared" si="154"/>
        <v/>
      </c>
      <c r="AO772" s="26" t="str">
        <f t="shared" si="155"/>
        <v/>
      </c>
      <c r="AP772" s="26" t="str">
        <f>IFERROR(RANK(AO772, $AO$10:$AO$2509, 0)+COUNTIF($AO$10:AO772, AO772)-1, "")</f>
        <v/>
      </c>
    </row>
    <row r="773" spans="1:42" x14ac:dyDescent="0.25">
      <c r="A773" s="12"/>
      <c r="B773" s="14"/>
      <c r="C773" s="15"/>
      <c r="D773" s="79"/>
      <c r="E773" s="16"/>
      <c r="F773" s="15"/>
      <c r="G773" s="15"/>
      <c r="H773" s="15"/>
      <c r="I773" s="15"/>
      <c r="J773" s="15"/>
      <c r="K773" s="17"/>
      <c r="L773" s="17"/>
      <c r="M773" s="17"/>
      <c r="N773" s="17"/>
      <c r="O773" s="17"/>
      <c r="P773" s="17"/>
      <c r="Q773" s="15"/>
      <c r="R773" s="18"/>
      <c r="S773" s="12"/>
      <c r="U773" s="31" t="str">
        <f t="shared" si="143"/>
        <v/>
      </c>
      <c r="V773" s="26" t="str">
        <f>IF(U773="", "", IF(COUNTIF($U$10:U772, U773)&gt;0, "", MAX($V$8:V772)+1))</f>
        <v/>
      </c>
      <c r="W773" s="26">
        <v>764</v>
      </c>
      <c r="X773" s="31" t="str">
        <f t="shared" si="144"/>
        <v/>
      </c>
      <c r="Y773" s="26" t="str">
        <f t="shared" si="145"/>
        <v/>
      </c>
      <c r="Z773" s="34" t="str">
        <f t="shared" si="146"/>
        <v/>
      </c>
      <c r="AA773" s="26" t="str">
        <f t="shared" si="147"/>
        <v/>
      </c>
      <c r="AC773" s="31" t="str">
        <f t="shared" si="148"/>
        <v/>
      </c>
      <c r="AE773" s="34" t="str">
        <f t="shared" si="149"/>
        <v/>
      </c>
      <c r="AF773" s="7" t="str">
        <f t="shared" si="150"/>
        <v/>
      </c>
      <c r="AG773" s="7" t="str">
        <f t="shared" si="151"/>
        <v/>
      </c>
      <c r="AH773" s="43" t="str">
        <f t="shared" si="152"/>
        <v/>
      </c>
      <c r="AJ773" s="26" t="str">
        <f>IF(B773="", "", IF(OR(M773=$AA$3, N773=$AA$3), MAX($AJ$9:AJ772)+1))</f>
        <v/>
      </c>
      <c r="AL773" s="26" t="str">
        <f t="shared" si="153"/>
        <v/>
      </c>
      <c r="AM773" s="59" t="str">
        <f t="shared" si="154"/>
        <v/>
      </c>
      <c r="AO773" s="26" t="str">
        <f t="shared" si="155"/>
        <v/>
      </c>
      <c r="AP773" s="26" t="str">
        <f>IFERROR(RANK(AO773, $AO$10:$AO$2509, 0)+COUNTIF($AO$10:AO773, AO773)-1, "")</f>
        <v/>
      </c>
    </row>
    <row r="774" spans="1:42" x14ac:dyDescent="0.25">
      <c r="A774" s="12"/>
      <c r="B774" s="14"/>
      <c r="C774" s="15"/>
      <c r="D774" s="79"/>
      <c r="E774" s="16"/>
      <c r="F774" s="15"/>
      <c r="G774" s="15"/>
      <c r="H774" s="15"/>
      <c r="I774" s="15"/>
      <c r="J774" s="15"/>
      <c r="K774" s="17"/>
      <c r="L774" s="17"/>
      <c r="M774" s="17"/>
      <c r="N774" s="17"/>
      <c r="O774" s="17"/>
      <c r="P774" s="17"/>
      <c r="Q774" s="15"/>
      <c r="R774" s="18"/>
      <c r="S774" s="12"/>
      <c r="U774" s="31" t="str">
        <f t="shared" si="143"/>
        <v/>
      </c>
      <c r="V774" s="26" t="str">
        <f>IF(U774="", "", IF(COUNTIF($U$10:U773, U774)&gt;0, "", MAX($V$8:V773)+1))</f>
        <v/>
      </c>
      <c r="W774" s="26">
        <v>765</v>
      </c>
      <c r="X774" s="31" t="str">
        <f t="shared" si="144"/>
        <v/>
      </c>
      <c r="Y774" s="26" t="str">
        <f t="shared" si="145"/>
        <v/>
      </c>
      <c r="Z774" s="34" t="str">
        <f t="shared" si="146"/>
        <v/>
      </c>
      <c r="AA774" s="26" t="str">
        <f t="shared" si="147"/>
        <v/>
      </c>
      <c r="AC774" s="31" t="str">
        <f t="shared" si="148"/>
        <v/>
      </c>
      <c r="AE774" s="34" t="str">
        <f t="shared" si="149"/>
        <v/>
      </c>
      <c r="AF774" s="7" t="str">
        <f t="shared" si="150"/>
        <v/>
      </c>
      <c r="AG774" s="7" t="str">
        <f t="shared" si="151"/>
        <v/>
      </c>
      <c r="AH774" s="43" t="str">
        <f t="shared" si="152"/>
        <v/>
      </c>
      <c r="AJ774" s="26" t="str">
        <f>IF(B774="", "", IF(OR(M774=$AA$3, N774=$AA$3), MAX($AJ$9:AJ773)+1))</f>
        <v/>
      </c>
      <c r="AL774" s="26" t="str">
        <f t="shared" si="153"/>
        <v/>
      </c>
      <c r="AM774" s="59" t="str">
        <f t="shared" si="154"/>
        <v/>
      </c>
      <c r="AO774" s="26" t="str">
        <f t="shared" si="155"/>
        <v/>
      </c>
      <c r="AP774" s="26" t="str">
        <f>IFERROR(RANK(AO774, $AO$10:$AO$2509, 0)+COUNTIF($AO$10:AO774, AO774)-1, "")</f>
        <v/>
      </c>
    </row>
    <row r="775" spans="1:42" x14ac:dyDescent="0.25">
      <c r="A775" s="12"/>
      <c r="B775" s="14"/>
      <c r="C775" s="15"/>
      <c r="D775" s="79"/>
      <c r="E775" s="16"/>
      <c r="F775" s="15"/>
      <c r="G775" s="15"/>
      <c r="H775" s="15"/>
      <c r="I775" s="15"/>
      <c r="J775" s="15"/>
      <c r="K775" s="17"/>
      <c r="L775" s="17"/>
      <c r="M775" s="17"/>
      <c r="N775" s="17"/>
      <c r="O775" s="17"/>
      <c r="P775" s="17"/>
      <c r="Q775" s="15"/>
      <c r="R775" s="18"/>
      <c r="S775" s="12"/>
      <c r="U775" s="31" t="str">
        <f t="shared" si="143"/>
        <v/>
      </c>
      <c r="V775" s="26" t="str">
        <f>IF(U775="", "", IF(COUNTIF($U$10:U774, U775)&gt;0, "", MAX($V$8:V774)+1))</f>
        <v/>
      </c>
      <c r="W775" s="26">
        <v>766</v>
      </c>
      <c r="X775" s="31" t="str">
        <f t="shared" si="144"/>
        <v/>
      </c>
      <c r="Y775" s="26" t="str">
        <f t="shared" si="145"/>
        <v/>
      </c>
      <c r="Z775" s="34" t="str">
        <f t="shared" si="146"/>
        <v/>
      </c>
      <c r="AA775" s="26" t="str">
        <f t="shared" si="147"/>
        <v/>
      </c>
      <c r="AC775" s="31" t="str">
        <f t="shared" si="148"/>
        <v/>
      </c>
      <c r="AE775" s="34" t="str">
        <f t="shared" si="149"/>
        <v/>
      </c>
      <c r="AF775" s="7" t="str">
        <f t="shared" si="150"/>
        <v/>
      </c>
      <c r="AG775" s="7" t="str">
        <f t="shared" si="151"/>
        <v/>
      </c>
      <c r="AH775" s="43" t="str">
        <f t="shared" si="152"/>
        <v/>
      </c>
      <c r="AJ775" s="26" t="str">
        <f>IF(B775="", "", IF(OR(M775=$AA$3, N775=$AA$3), MAX($AJ$9:AJ774)+1))</f>
        <v/>
      </c>
      <c r="AL775" s="26" t="str">
        <f t="shared" si="153"/>
        <v/>
      </c>
      <c r="AM775" s="59" t="str">
        <f t="shared" si="154"/>
        <v/>
      </c>
      <c r="AO775" s="26" t="str">
        <f t="shared" si="155"/>
        <v/>
      </c>
      <c r="AP775" s="26" t="str">
        <f>IFERROR(RANK(AO775, $AO$10:$AO$2509, 0)+COUNTIF($AO$10:AO775, AO775)-1, "")</f>
        <v/>
      </c>
    </row>
    <row r="776" spans="1:42" x14ac:dyDescent="0.25">
      <c r="A776" s="12"/>
      <c r="B776" s="14"/>
      <c r="C776" s="15"/>
      <c r="D776" s="79"/>
      <c r="E776" s="16"/>
      <c r="F776" s="15"/>
      <c r="G776" s="15"/>
      <c r="H776" s="15"/>
      <c r="I776" s="15"/>
      <c r="J776" s="15"/>
      <c r="K776" s="17"/>
      <c r="L776" s="17"/>
      <c r="M776" s="17"/>
      <c r="N776" s="17"/>
      <c r="O776" s="17"/>
      <c r="P776" s="17"/>
      <c r="Q776" s="15"/>
      <c r="R776" s="18"/>
      <c r="S776" s="12"/>
      <c r="U776" s="31" t="str">
        <f t="shared" si="143"/>
        <v/>
      </c>
      <c r="V776" s="26" t="str">
        <f>IF(U776="", "", IF(COUNTIF($U$10:U775, U776)&gt;0, "", MAX($V$8:V775)+1))</f>
        <v/>
      </c>
      <c r="W776" s="26">
        <v>767</v>
      </c>
      <c r="X776" s="31" t="str">
        <f t="shared" si="144"/>
        <v/>
      </c>
      <c r="Y776" s="26" t="str">
        <f t="shared" si="145"/>
        <v/>
      </c>
      <c r="Z776" s="34" t="str">
        <f t="shared" si="146"/>
        <v/>
      </c>
      <c r="AA776" s="26" t="str">
        <f t="shared" si="147"/>
        <v/>
      </c>
      <c r="AC776" s="31" t="str">
        <f t="shared" si="148"/>
        <v/>
      </c>
      <c r="AE776" s="34" t="str">
        <f t="shared" si="149"/>
        <v/>
      </c>
      <c r="AF776" s="7" t="str">
        <f t="shared" si="150"/>
        <v/>
      </c>
      <c r="AG776" s="7" t="str">
        <f t="shared" si="151"/>
        <v/>
      </c>
      <c r="AH776" s="43" t="str">
        <f t="shared" si="152"/>
        <v/>
      </c>
      <c r="AJ776" s="26" t="str">
        <f>IF(B776="", "", IF(OR(M776=$AA$3, N776=$AA$3), MAX($AJ$9:AJ775)+1))</f>
        <v/>
      </c>
      <c r="AL776" s="26" t="str">
        <f t="shared" si="153"/>
        <v/>
      </c>
      <c r="AM776" s="59" t="str">
        <f t="shared" si="154"/>
        <v/>
      </c>
      <c r="AO776" s="26" t="str">
        <f t="shared" si="155"/>
        <v/>
      </c>
      <c r="AP776" s="26" t="str">
        <f>IFERROR(RANK(AO776, $AO$10:$AO$2509, 0)+COUNTIF($AO$10:AO776, AO776)-1, "")</f>
        <v/>
      </c>
    </row>
    <row r="777" spans="1:42" x14ac:dyDescent="0.25">
      <c r="A777" s="12"/>
      <c r="B777" s="14"/>
      <c r="C777" s="15"/>
      <c r="D777" s="79"/>
      <c r="E777" s="16"/>
      <c r="F777" s="15"/>
      <c r="G777" s="15"/>
      <c r="H777" s="15"/>
      <c r="I777" s="15"/>
      <c r="J777" s="15"/>
      <c r="K777" s="17"/>
      <c r="L777" s="17"/>
      <c r="M777" s="17"/>
      <c r="N777" s="17"/>
      <c r="O777" s="17"/>
      <c r="P777" s="17"/>
      <c r="Q777" s="15"/>
      <c r="R777" s="18"/>
      <c r="S777" s="12"/>
      <c r="U777" s="31" t="str">
        <f t="shared" si="143"/>
        <v/>
      </c>
      <c r="V777" s="26" t="str">
        <f>IF(U777="", "", IF(COUNTIF($U$10:U776, U777)&gt;0, "", MAX($V$8:V776)+1))</f>
        <v/>
      </c>
      <c r="W777" s="26">
        <v>768</v>
      </c>
      <c r="X777" s="31" t="str">
        <f t="shared" si="144"/>
        <v/>
      </c>
      <c r="Y777" s="26" t="str">
        <f t="shared" si="145"/>
        <v/>
      </c>
      <c r="Z777" s="34" t="str">
        <f t="shared" si="146"/>
        <v/>
      </c>
      <c r="AA777" s="26" t="str">
        <f t="shared" si="147"/>
        <v/>
      </c>
      <c r="AC777" s="31" t="str">
        <f t="shared" si="148"/>
        <v/>
      </c>
      <c r="AE777" s="34" t="str">
        <f t="shared" si="149"/>
        <v/>
      </c>
      <c r="AF777" s="7" t="str">
        <f t="shared" si="150"/>
        <v/>
      </c>
      <c r="AG777" s="7" t="str">
        <f t="shared" si="151"/>
        <v/>
      </c>
      <c r="AH777" s="43" t="str">
        <f t="shared" si="152"/>
        <v/>
      </c>
      <c r="AJ777" s="26" t="str">
        <f>IF(B777="", "", IF(OR(M777=$AA$3, N777=$AA$3), MAX($AJ$9:AJ776)+1))</f>
        <v/>
      </c>
      <c r="AL777" s="26" t="str">
        <f t="shared" si="153"/>
        <v/>
      </c>
      <c r="AM777" s="59" t="str">
        <f t="shared" si="154"/>
        <v/>
      </c>
      <c r="AO777" s="26" t="str">
        <f t="shared" si="155"/>
        <v/>
      </c>
      <c r="AP777" s="26" t="str">
        <f>IFERROR(RANK(AO777, $AO$10:$AO$2509, 0)+COUNTIF($AO$10:AO777, AO777)-1, "")</f>
        <v/>
      </c>
    </row>
    <row r="778" spans="1:42" x14ac:dyDescent="0.25">
      <c r="A778" s="12"/>
      <c r="B778" s="14"/>
      <c r="C778" s="15"/>
      <c r="D778" s="79"/>
      <c r="E778" s="16"/>
      <c r="F778" s="15"/>
      <c r="G778" s="15"/>
      <c r="H778" s="15"/>
      <c r="I778" s="15"/>
      <c r="J778" s="15"/>
      <c r="K778" s="17"/>
      <c r="L778" s="17"/>
      <c r="M778" s="17"/>
      <c r="N778" s="17"/>
      <c r="O778" s="17"/>
      <c r="P778" s="17"/>
      <c r="Q778" s="15"/>
      <c r="R778" s="18"/>
      <c r="S778" s="12"/>
      <c r="U778" s="31" t="str">
        <f t="shared" si="143"/>
        <v/>
      </c>
      <c r="V778" s="26" t="str">
        <f>IF(U778="", "", IF(COUNTIF($U$10:U777, U778)&gt;0, "", MAX($V$8:V777)+1))</f>
        <v/>
      </c>
      <c r="W778" s="26">
        <v>769</v>
      </c>
      <c r="X778" s="31" t="str">
        <f t="shared" si="144"/>
        <v/>
      </c>
      <c r="Y778" s="26" t="str">
        <f t="shared" si="145"/>
        <v/>
      </c>
      <c r="Z778" s="34" t="str">
        <f t="shared" si="146"/>
        <v/>
      </c>
      <c r="AA778" s="26" t="str">
        <f t="shared" si="147"/>
        <v/>
      </c>
      <c r="AC778" s="31" t="str">
        <f t="shared" si="148"/>
        <v/>
      </c>
      <c r="AE778" s="34" t="str">
        <f t="shared" si="149"/>
        <v/>
      </c>
      <c r="AF778" s="7" t="str">
        <f t="shared" si="150"/>
        <v/>
      </c>
      <c r="AG778" s="7" t="str">
        <f t="shared" si="151"/>
        <v/>
      </c>
      <c r="AH778" s="43" t="str">
        <f t="shared" si="152"/>
        <v/>
      </c>
      <c r="AJ778" s="26" t="str">
        <f>IF(B778="", "", IF(OR(M778=$AA$3, N778=$AA$3), MAX($AJ$9:AJ777)+1))</f>
        <v/>
      </c>
      <c r="AL778" s="26" t="str">
        <f t="shared" si="153"/>
        <v/>
      </c>
      <c r="AM778" s="59" t="str">
        <f t="shared" si="154"/>
        <v/>
      </c>
      <c r="AO778" s="26" t="str">
        <f t="shared" si="155"/>
        <v/>
      </c>
      <c r="AP778" s="26" t="str">
        <f>IFERROR(RANK(AO778, $AO$10:$AO$2509, 0)+COUNTIF($AO$10:AO778, AO778)-1, "")</f>
        <v/>
      </c>
    </row>
    <row r="779" spans="1:42" x14ac:dyDescent="0.25">
      <c r="A779" s="12"/>
      <c r="B779" s="14"/>
      <c r="C779" s="15"/>
      <c r="D779" s="79"/>
      <c r="E779" s="16"/>
      <c r="F779" s="15"/>
      <c r="G779" s="15"/>
      <c r="H779" s="15"/>
      <c r="I779" s="15"/>
      <c r="J779" s="15"/>
      <c r="K779" s="17"/>
      <c r="L779" s="17"/>
      <c r="M779" s="17"/>
      <c r="N779" s="17"/>
      <c r="O779" s="17"/>
      <c r="P779" s="17"/>
      <c r="Q779" s="15"/>
      <c r="R779" s="18"/>
      <c r="S779" s="12"/>
      <c r="U779" s="31" t="str">
        <f t="shared" ref="U779:U842" si="156">IF(M779="", "", M779)</f>
        <v/>
      </c>
      <c r="V779" s="26" t="str">
        <f>IF(U779="", "", IF(COUNTIF($U$10:U778, U779)&gt;0, "", MAX($V$8:V778)+1))</f>
        <v/>
      </c>
      <c r="W779" s="26">
        <v>770</v>
      </c>
      <c r="X779" s="31" t="str">
        <f t="shared" ref="X779:X842" si="157">IFERROR(INDEX($U$10:$U$5009, MATCH(W779, $V$10:$V$5009, 0)), "")</f>
        <v/>
      </c>
      <c r="Y779" s="26" t="str">
        <f t="shared" ref="Y779:Y842" si="158">IF(X779="", "", COUNTIF($X$10:$X$2509,"&lt;"&amp;X779)+1)</f>
        <v/>
      </c>
      <c r="Z779" s="34" t="str">
        <f t="shared" ref="Z779:Z842" si="159">IF(Y779="", "", Y779-$Y$4)</f>
        <v/>
      </c>
      <c r="AA779" s="26" t="str">
        <f t="shared" ref="AA779:AA842" si="160">IFERROR(INDEX($X$10:$X$2509, MATCH(W779, $Z$10:$Z$2509, 0)), "")</f>
        <v/>
      </c>
      <c r="AC779" s="31" t="str">
        <f t="shared" ref="AC779:AC842" si="161">IF(B779="", "", IF(COUNTIF($B$10:$B$2509, B779)&gt;1, "X", ""))</f>
        <v/>
      </c>
      <c r="AE779" s="34" t="str">
        <f t="shared" ref="AE779:AE842" si="162">IF(P779=$P$8, $AE$3, "")</f>
        <v/>
      </c>
      <c r="AF779" s="7" t="str">
        <f t="shared" ref="AF779:AF842" si="163">IF(OR(D779&gt;0, E779&gt;0), $AE$3, "")</f>
        <v/>
      </c>
      <c r="AG779" s="7" t="str">
        <f t="shared" ref="AG779:AG842" si="164">IF(G779="", "", $AE$3)</f>
        <v/>
      </c>
      <c r="AH779" s="43" t="str">
        <f t="shared" ref="AH779:AH842" si="165">IF(F779="", "", $AE$3)</f>
        <v/>
      </c>
      <c r="AJ779" s="26" t="str">
        <f>IF(B779="", "", IF(OR(M779=$AA$3, N779=$AA$3), MAX($AJ$9:AJ778)+1))</f>
        <v/>
      </c>
      <c r="AL779" s="26" t="str">
        <f t="shared" ref="AL779:AL842" si="166">IF(B779="", "", COUNTIF($B$10:$B$2509,"&lt;"&amp;B779)+1)</f>
        <v/>
      </c>
      <c r="AM779" s="59" t="str">
        <f t="shared" ref="AM779:AM842" si="167">IFERROR(INDEX($B$10:$B$2509, MATCH(W779, $AL$10:$AL$2509, 0)), "")</f>
        <v/>
      </c>
      <c r="AO779" s="26" t="str">
        <f t="shared" ref="AO779:AO842" si="168">IF(AA779="", "", COUNTIF($M$10:$N$2509, AA779))</f>
        <v/>
      </c>
      <c r="AP779" s="26" t="str">
        <f>IFERROR(RANK(AO779, $AO$10:$AO$2509, 0)+COUNTIF($AO$10:AO779, AO779)-1, "")</f>
        <v/>
      </c>
    </row>
    <row r="780" spans="1:42" x14ac:dyDescent="0.25">
      <c r="A780" s="12"/>
      <c r="B780" s="14"/>
      <c r="C780" s="15"/>
      <c r="D780" s="79"/>
      <c r="E780" s="16"/>
      <c r="F780" s="15"/>
      <c r="G780" s="15"/>
      <c r="H780" s="15"/>
      <c r="I780" s="15"/>
      <c r="J780" s="15"/>
      <c r="K780" s="17"/>
      <c r="L780" s="17"/>
      <c r="M780" s="17"/>
      <c r="N780" s="17"/>
      <c r="O780" s="17"/>
      <c r="P780" s="17"/>
      <c r="Q780" s="15"/>
      <c r="R780" s="18"/>
      <c r="S780" s="12"/>
      <c r="U780" s="31" t="str">
        <f t="shared" si="156"/>
        <v/>
      </c>
      <c r="V780" s="26" t="str">
        <f>IF(U780="", "", IF(COUNTIF($U$10:U779, U780)&gt;0, "", MAX($V$8:V779)+1))</f>
        <v/>
      </c>
      <c r="W780" s="26">
        <v>771</v>
      </c>
      <c r="X780" s="31" t="str">
        <f t="shared" si="157"/>
        <v/>
      </c>
      <c r="Y780" s="26" t="str">
        <f t="shared" si="158"/>
        <v/>
      </c>
      <c r="Z780" s="34" t="str">
        <f t="shared" si="159"/>
        <v/>
      </c>
      <c r="AA780" s="26" t="str">
        <f t="shared" si="160"/>
        <v/>
      </c>
      <c r="AC780" s="31" t="str">
        <f t="shared" si="161"/>
        <v/>
      </c>
      <c r="AE780" s="34" t="str">
        <f t="shared" si="162"/>
        <v/>
      </c>
      <c r="AF780" s="7" t="str">
        <f t="shared" si="163"/>
        <v/>
      </c>
      <c r="AG780" s="7" t="str">
        <f t="shared" si="164"/>
        <v/>
      </c>
      <c r="AH780" s="43" t="str">
        <f t="shared" si="165"/>
        <v/>
      </c>
      <c r="AJ780" s="26" t="str">
        <f>IF(B780="", "", IF(OR(M780=$AA$3, N780=$AA$3), MAX($AJ$9:AJ779)+1))</f>
        <v/>
      </c>
      <c r="AL780" s="26" t="str">
        <f t="shared" si="166"/>
        <v/>
      </c>
      <c r="AM780" s="59" t="str">
        <f t="shared" si="167"/>
        <v/>
      </c>
      <c r="AO780" s="26" t="str">
        <f t="shared" si="168"/>
        <v/>
      </c>
      <c r="AP780" s="26" t="str">
        <f>IFERROR(RANK(AO780, $AO$10:$AO$2509, 0)+COUNTIF($AO$10:AO780, AO780)-1, "")</f>
        <v/>
      </c>
    </row>
    <row r="781" spans="1:42" x14ac:dyDescent="0.25">
      <c r="A781" s="12"/>
      <c r="B781" s="14"/>
      <c r="C781" s="15"/>
      <c r="D781" s="79"/>
      <c r="E781" s="16"/>
      <c r="F781" s="15"/>
      <c r="G781" s="15"/>
      <c r="H781" s="15"/>
      <c r="I781" s="15"/>
      <c r="J781" s="15"/>
      <c r="K781" s="17"/>
      <c r="L781" s="17"/>
      <c r="M781" s="17"/>
      <c r="N781" s="17"/>
      <c r="O781" s="17"/>
      <c r="P781" s="17"/>
      <c r="Q781" s="15"/>
      <c r="R781" s="18"/>
      <c r="S781" s="12"/>
      <c r="U781" s="31" t="str">
        <f t="shared" si="156"/>
        <v/>
      </c>
      <c r="V781" s="26" t="str">
        <f>IF(U781="", "", IF(COUNTIF($U$10:U780, U781)&gt;0, "", MAX($V$8:V780)+1))</f>
        <v/>
      </c>
      <c r="W781" s="26">
        <v>772</v>
      </c>
      <c r="X781" s="31" t="str">
        <f t="shared" si="157"/>
        <v/>
      </c>
      <c r="Y781" s="26" t="str">
        <f t="shared" si="158"/>
        <v/>
      </c>
      <c r="Z781" s="34" t="str">
        <f t="shared" si="159"/>
        <v/>
      </c>
      <c r="AA781" s="26" t="str">
        <f t="shared" si="160"/>
        <v/>
      </c>
      <c r="AC781" s="31" t="str">
        <f t="shared" si="161"/>
        <v/>
      </c>
      <c r="AE781" s="34" t="str">
        <f t="shared" si="162"/>
        <v/>
      </c>
      <c r="AF781" s="7" t="str">
        <f t="shared" si="163"/>
        <v/>
      </c>
      <c r="AG781" s="7" t="str">
        <f t="shared" si="164"/>
        <v/>
      </c>
      <c r="AH781" s="43" t="str">
        <f t="shared" si="165"/>
        <v/>
      </c>
      <c r="AJ781" s="26" t="str">
        <f>IF(B781="", "", IF(OR(M781=$AA$3, N781=$AA$3), MAX($AJ$9:AJ780)+1))</f>
        <v/>
      </c>
      <c r="AL781" s="26" t="str">
        <f t="shared" si="166"/>
        <v/>
      </c>
      <c r="AM781" s="59" t="str">
        <f t="shared" si="167"/>
        <v/>
      </c>
      <c r="AO781" s="26" t="str">
        <f t="shared" si="168"/>
        <v/>
      </c>
      <c r="AP781" s="26" t="str">
        <f>IFERROR(RANK(AO781, $AO$10:$AO$2509, 0)+COUNTIF($AO$10:AO781, AO781)-1, "")</f>
        <v/>
      </c>
    </row>
    <row r="782" spans="1:42" x14ac:dyDescent="0.25">
      <c r="A782" s="12"/>
      <c r="B782" s="14"/>
      <c r="C782" s="15"/>
      <c r="D782" s="79"/>
      <c r="E782" s="16"/>
      <c r="F782" s="15"/>
      <c r="G782" s="15"/>
      <c r="H782" s="15"/>
      <c r="I782" s="15"/>
      <c r="J782" s="15"/>
      <c r="K782" s="17"/>
      <c r="L782" s="17"/>
      <c r="M782" s="17"/>
      <c r="N782" s="17"/>
      <c r="O782" s="17"/>
      <c r="P782" s="17"/>
      <c r="Q782" s="15"/>
      <c r="R782" s="18"/>
      <c r="S782" s="12"/>
      <c r="U782" s="31" t="str">
        <f t="shared" si="156"/>
        <v/>
      </c>
      <c r="V782" s="26" t="str">
        <f>IF(U782="", "", IF(COUNTIF($U$10:U781, U782)&gt;0, "", MAX($V$8:V781)+1))</f>
        <v/>
      </c>
      <c r="W782" s="26">
        <v>773</v>
      </c>
      <c r="X782" s="31" t="str">
        <f t="shared" si="157"/>
        <v/>
      </c>
      <c r="Y782" s="26" t="str">
        <f t="shared" si="158"/>
        <v/>
      </c>
      <c r="Z782" s="34" t="str">
        <f t="shared" si="159"/>
        <v/>
      </c>
      <c r="AA782" s="26" t="str">
        <f t="shared" si="160"/>
        <v/>
      </c>
      <c r="AC782" s="31" t="str">
        <f t="shared" si="161"/>
        <v/>
      </c>
      <c r="AE782" s="34" t="str">
        <f t="shared" si="162"/>
        <v/>
      </c>
      <c r="AF782" s="7" t="str">
        <f t="shared" si="163"/>
        <v/>
      </c>
      <c r="AG782" s="7" t="str">
        <f t="shared" si="164"/>
        <v/>
      </c>
      <c r="AH782" s="43" t="str">
        <f t="shared" si="165"/>
        <v/>
      </c>
      <c r="AJ782" s="26" t="str">
        <f>IF(B782="", "", IF(OR(M782=$AA$3, N782=$AA$3), MAX($AJ$9:AJ781)+1))</f>
        <v/>
      </c>
      <c r="AL782" s="26" t="str">
        <f t="shared" si="166"/>
        <v/>
      </c>
      <c r="AM782" s="59" t="str">
        <f t="shared" si="167"/>
        <v/>
      </c>
      <c r="AO782" s="26" t="str">
        <f t="shared" si="168"/>
        <v/>
      </c>
      <c r="AP782" s="26" t="str">
        <f>IFERROR(RANK(AO782, $AO$10:$AO$2509, 0)+COUNTIF($AO$10:AO782, AO782)-1, "")</f>
        <v/>
      </c>
    </row>
    <row r="783" spans="1:42" x14ac:dyDescent="0.25">
      <c r="A783" s="12"/>
      <c r="B783" s="14"/>
      <c r="C783" s="15"/>
      <c r="D783" s="79"/>
      <c r="E783" s="16"/>
      <c r="F783" s="15"/>
      <c r="G783" s="15"/>
      <c r="H783" s="15"/>
      <c r="I783" s="15"/>
      <c r="J783" s="15"/>
      <c r="K783" s="17"/>
      <c r="L783" s="17"/>
      <c r="M783" s="17"/>
      <c r="N783" s="17"/>
      <c r="O783" s="17"/>
      <c r="P783" s="17"/>
      <c r="Q783" s="15"/>
      <c r="R783" s="18"/>
      <c r="S783" s="12"/>
      <c r="U783" s="31" t="str">
        <f t="shared" si="156"/>
        <v/>
      </c>
      <c r="V783" s="26" t="str">
        <f>IF(U783="", "", IF(COUNTIF($U$10:U782, U783)&gt;0, "", MAX($V$8:V782)+1))</f>
        <v/>
      </c>
      <c r="W783" s="26">
        <v>774</v>
      </c>
      <c r="X783" s="31" t="str">
        <f t="shared" si="157"/>
        <v/>
      </c>
      <c r="Y783" s="26" t="str">
        <f t="shared" si="158"/>
        <v/>
      </c>
      <c r="Z783" s="34" t="str">
        <f t="shared" si="159"/>
        <v/>
      </c>
      <c r="AA783" s="26" t="str">
        <f t="shared" si="160"/>
        <v/>
      </c>
      <c r="AC783" s="31" t="str">
        <f t="shared" si="161"/>
        <v/>
      </c>
      <c r="AE783" s="34" t="str">
        <f t="shared" si="162"/>
        <v/>
      </c>
      <c r="AF783" s="7" t="str">
        <f t="shared" si="163"/>
        <v/>
      </c>
      <c r="AG783" s="7" t="str">
        <f t="shared" si="164"/>
        <v/>
      </c>
      <c r="AH783" s="43" t="str">
        <f t="shared" si="165"/>
        <v/>
      </c>
      <c r="AJ783" s="26" t="str">
        <f>IF(B783="", "", IF(OR(M783=$AA$3, N783=$AA$3), MAX($AJ$9:AJ782)+1))</f>
        <v/>
      </c>
      <c r="AL783" s="26" t="str">
        <f t="shared" si="166"/>
        <v/>
      </c>
      <c r="AM783" s="59" t="str">
        <f t="shared" si="167"/>
        <v/>
      </c>
      <c r="AO783" s="26" t="str">
        <f t="shared" si="168"/>
        <v/>
      </c>
      <c r="AP783" s="26" t="str">
        <f>IFERROR(RANK(AO783, $AO$10:$AO$2509, 0)+COUNTIF($AO$10:AO783, AO783)-1, "")</f>
        <v/>
      </c>
    </row>
    <row r="784" spans="1:42" x14ac:dyDescent="0.25">
      <c r="A784" s="12"/>
      <c r="B784" s="14"/>
      <c r="C784" s="15"/>
      <c r="D784" s="79"/>
      <c r="E784" s="16"/>
      <c r="F784" s="15"/>
      <c r="G784" s="15"/>
      <c r="H784" s="15"/>
      <c r="I784" s="15"/>
      <c r="J784" s="15"/>
      <c r="K784" s="17"/>
      <c r="L784" s="17"/>
      <c r="M784" s="17"/>
      <c r="N784" s="17"/>
      <c r="O784" s="17"/>
      <c r="P784" s="17"/>
      <c r="Q784" s="15"/>
      <c r="R784" s="18"/>
      <c r="S784" s="12"/>
      <c r="U784" s="31" t="str">
        <f t="shared" si="156"/>
        <v/>
      </c>
      <c r="V784" s="26" t="str">
        <f>IF(U784="", "", IF(COUNTIF($U$10:U783, U784)&gt;0, "", MAX($V$8:V783)+1))</f>
        <v/>
      </c>
      <c r="W784" s="26">
        <v>775</v>
      </c>
      <c r="X784" s="31" t="str">
        <f t="shared" si="157"/>
        <v/>
      </c>
      <c r="Y784" s="26" t="str">
        <f t="shared" si="158"/>
        <v/>
      </c>
      <c r="Z784" s="34" t="str">
        <f t="shared" si="159"/>
        <v/>
      </c>
      <c r="AA784" s="26" t="str">
        <f t="shared" si="160"/>
        <v/>
      </c>
      <c r="AC784" s="31" t="str">
        <f t="shared" si="161"/>
        <v/>
      </c>
      <c r="AE784" s="34" t="str">
        <f t="shared" si="162"/>
        <v/>
      </c>
      <c r="AF784" s="7" t="str">
        <f t="shared" si="163"/>
        <v/>
      </c>
      <c r="AG784" s="7" t="str">
        <f t="shared" si="164"/>
        <v/>
      </c>
      <c r="AH784" s="43" t="str">
        <f t="shared" si="165"/>
        <v/>
      </c>
      <c r="AJ784" s="26" t="str">
        <f>IF(B784="", "", IF(OR(M784=$AA$3, N784=$AA$3), MAX($AJ$9:AJ783)+1))</f>
        <v/>
      </c>
      <c r="AL784" s="26" t="str">
        <f t="shared" si="166"/>
        <v/>
      </c>
      <c r="AM784" s="59" t="str">
        <f t="shared" si="167"/>
        <v/>
      </c>
      <c r="AO784" s="26" t="str">
        <f t="shared" si="168"/>
        <v/>
      </c>
      <c r="AP784" s="26" t="str">
        <f>IFERROR(RANK(AO784, $AO$10:$AO$2509, 0)+COUNTIF($AO$10:AO784, AO784)-1, "")</f>
        <v/>
      </c>
    </row>
    <row r="785" spans="1:42" x14ac:dyDescent="0.25">
      <c r="A785" s="12"/>
      <c r="B785" s="14"/>
      <c r="C785" s="15"/>
      <c r="D785" s="79"/>
      <c r="E785" s="16"/>
      <c r="F785" s="15"/>
      <c r="G785" s="15"/>
      <c r="H785" s="15"/>
      <c r="I785" s="15"/>
      <c r="J785" s="15"/>
      <c r="K785" s="17"/>
      <c r="L785" s="17"/>
      <c r="M785" s="17"/>
      <c r="N785" s="17"/>
      <c r="O785" s="17"/>
      <c r="P785" s="17"/>
      <c r="Q785" s="15"/>
      <c r="R785" s="18"/>
      <c r="S785" s="12"/>
      <c r="U785" s="31" t="str">
        <f t="shared" si="156"/>
        <v/>
      </c>
      <c r="V785" s="26" t="str">
        <f>IF(U785="", "", IF(COUNTIF($U$10:U784, U785)&gt;0, "", MAX($V$8:V784)+1))</f>
        <v/>
      </c>
      <c r="W785" s="26">
        <v>776</v>
      </c>
      <c r="X785" s="31" t="str">
        <f t="shared" si="157"/>
        <v/>
      </c>
      <c r="Y785" s="26" t="str">
        <f t="shared" si="158"/>
        <v/>
      </c>
      <c r="Z785" s="34" t="str">
        <f t="shared" si="159"/>
        <v/>
      </c>
      <c r="AA785" s="26" t="str">
        <f t="shared" si="160"/>
        <v/>
      </c>
      <c r="AC785" s="31" t="str">
        <f t="shared" si="161"/>
        <v/>
      </c>
      <c r="AE785" s="34" t="str">
        <f t="shared" si="162"/>
        <v/>
      </c>
      <c r="AF785" s="7" t="str">
        <f t="shared" si="163"/>
        <v/>
      </c>
      <c r="AG785" s="7" t="str">
        <f t="shared" si="164"/>
        <v/>
      </c>
      <c r="AH785" s="43" t="str">
        <f t="shared" si="165"/>
        <v/>
      </c>
      <c r="AJ785" s="26" t="str">
        <f>IF(B785="", "", IF(OR(M785=$AA$3, N785=$AA$3), MAX($AJ$9:AJ784)+1))</f>
        <v/>
      </c>
      <c r="AL785" s="26" t="str">
        <f t="shared" si="166"/>
        <v/>
      </c>
      <c r="AM785" s="59" t="str">
        <f t="shared" si="167"/>
        <v/>
      </c>
      <c r="AO785" s="26" t="str">
        <f t="shared" si="168"/>
        <v/>
      </c>
      <c r="AP785" s="26" t="str">
        <f>IFERROR(RANK(AO785, $AO$10:$AO$2509, 0)+COUNTIF($AO$10:AO785, AO785)-1, "")</f>
        <v/>
      </c>
    </row>
    <row r="786" spans="1:42" x14ac:dyDescent="0.25">
      <c r="A786" s="12"/>
      <c r="B786" s="14"/>
      <c r="C786" s="15"/>
      <c r="D786" s="79"/>
      <c r="E786" s="16"/>
      <c r="F786" s="15"/>
      <c r="G786" s="15"/>
      <c r="H786" s="15"/>
      <c r="I786" s="15"/>
      <c r="J786" s="15"/>
      <c r="K786" s="17"/>
      <c r="L786" s="17"/>
      <c r="M786" s="17"/>
      <c r="N786" s="17"/>
      <c r="O786" s="17"/>
      <c r="P786" s="17"/>
      <c r="Q786" s="15"/>
      <c r="R786" s="18"/>
      <c r="S786" s="12"/>
      <c r="U786" s="31" t="str">
        <f t="shared" si="156"/>
        <v/>
      </c>
      <c r="V786" s="26" t="str">
        <f>IF(U786="", "", IF(COUNTIF($U$10:U785, U786)&gt;0, "", MAX($V$8:V785)+1))</f>
        <v/>
      </c>
      <c r="W786" s="26">
        <v>777</v>
      </c>
      <c r="X786" s="31" t="str">
        <f t="shared" si="157"/>
        <v/>
      </c>
      <c r="Y786" s="26" t="str">
        <f t="shared" si="158"/>
        <v/>
      </c>
      <c r="Z786" s="34" t="str">
        <f t="shared" si="159"/>
        <v/>
      </c>
      <c r="AA786" s="26" t="str">
        <f t="shared" si="160"/>
        <v/>
      </c>
      <c r="AC786" s="31" t="str">
        <f t="shared" si="161"/>
        <v/>
      </c>
      <c r="AE786" s="34" t="str">
        <f t="shared" si="162"/>
        <v/>
      </c>
      <c r="AF786" s="7" t="str">
        <f t="shared" si="163"/>
        <v/>
      </c>
      <c r="AG786" s="7" t="str">
        <f t="shared" si="164"/>
        <v/>
      </c>
      <c r="AH786" s="43" t="str">
        <f t="shared" si="165"/>
        <v/>
      </c>
      <c r="AJ786" s="26" t="str">
        <f>IF(B786="", "", IF(OR(M786=$AA$3, N786=$AA$3), MAX($AJ$9:AJ785)+1))</f>
        <v/>
      </c>
      <c r="AL786" s="26" t="str">
        <f t="shared" si="166"/>
        <v/>
      </c>
      <c r="AM786" s="59" t="str">
        <f t="shared" si="167"/>
        <v/>
      </c>
      <c r="AO786" s="26" t="str">
        <f t="shared" si="168"/>
        <v/>
      </c>
      <c r="AP786" s="26" t="str">
        <f>IFERROR(RANK(AO786, $AO$10:$AO$2509, 0)+COUNTIF($AO$10:AO786, AO786)-1, "")</f>
        <v/>
      </c>
    </row>
    <row r="787" spans="1:42" x14ac:dyDescent="0.25">
      <c r="A787" s="12"/>
      <c r="B787" s="14"/>
      <c r="C787" s="15"/>
      <c r="D787" s="79"/>
      <c r="E787" s="16"/>
      <c r="F787" s="15"/>
      <c r="G787" s="15"/>
      <c r="H787" s="15"/>
      <c r="I787" s="15"/>
      <c r="J787" s="15"/>
      <c r="K787" s="17"/>
      <c r="L787" s="17"/>
      <c r="M787" s="17"/>
      <c r="N787" s="17"/>
      <c r="O787" s="17"/>
      <c r="P787" s="17"/>
      <c r="Q787" s="15"/>
      <c r="R787" s="18"/>
      <c r="S787" s="12"/>
      <c r="U787" s="31" t="str">
        <f t="shared" si="156"/>
        <v/>
      </c>
      <c r="V787" s="26" t="str">
        <f>IF(U787="", "", IF(COUNTIF($U$10:U786, U787)&gt;0, "", MAX($V$8:V786)+1))</f>
        <v/>
      </c>
      <c r="W787" s="26">
        <v>778</v>
      </c>
      <c r="X787" s="31" t="str">
        <f t="shared" si="157"/>
        <v/>
      </c>
      <c r="Y787" s="26" t="str">
        <f t="shared" si="158"/>
        <v/>
      </c>
      <c r="Z787" s="34" t="str">
        <f t="shared" si="159"/>
        <v/>
      </c>
      <c r="AA787" s="26" t="str">
        <f t="shared" si="160"/>
        <v/>
      </c>
      <c r="AC787" s="31" t="str">
        <f t="shared" si="161"/>
        <v/>
      </c>
      <c r="AE787" s="34" t="str">
        <f t="shared" si="162"/>
        <v/>
      </c>
      <c r="AF787" s="7" t="str">
        <f t="shared" si="163"/>
        <v/>
      </c>
      <c r="AG787" s="7" t="str">
        <f t="shared" si="164"/>
        <v/>
      </c>
      <c r="AH787" s="43" t="str">
        <f t="shared" si="165"/>
        <v/>
      </c>
      <c r="AJ787" s="26" t="str">
        <f>IF(B787="", "", IF(OR(M787=$AA$3, N787=$AA$3), MAX($AJ$9:AJ786)+1))</f>
        <v/>
      </c>
      <c r="AL787" s="26" t="str">
        <f t="shared" si="166"/>
        <v/>
      </c>
      <c r="AM787" s="59" t="str">
        <f t="shared" si="167"/>
        <v/>
      </c>
      <c r="AO787" s="26" t="str">
        <f t="shared" si="168"/>
        <v/>
      </c>
      <c r="AP787" s="26" t="str">
        <f>IFERROR(RANK(AO787, $AO$10:$AO$2509, 0)+COUNTIF($AO$10:AO787, AO787)-1, "")</f>
        <v/>
      </c>
    </row>
    <row r="788" spans="1:42" x14ac:dyDescent="0.25">
      <c r="A788" s="12"/>
      <c r="B788" s="14"/>
      <c r="C788" s="15"/>
      <c r="D788" s="79"/>
      <c r="E788" s="16"/>
      <c r="F788" s="15"/>
      <c r="G788" s="15"/>
      <c r="H788" s="15"/>
      <c r="I788" s="15"/>
      <c r="J788" s="15"/>
      <c r="K788" s="17"/>
      <c r="L788" s="17"/>
      <c r="M788" s="17"/>
      <c r="N788" s="17"/>
      <c r="O788" s="17"/>
      <c r="P788" s="17"/>
      <c r="Q788" s="15"/>
      <c r="R788" s="18"/>
      <c r="S788" s="12"/>
      <c r="U788" s="31" t="str">
        <f t="shared" si="156"/>
        <v/>
      </c>
      <c r="V788" s="26" t="str">
        <f>IF(U788="", "", IF(COUNTIF($U$10:U787, U788)&gt;0, "", MAX($V$8:V787)+1))</f>
        <v/>
      </c>
      <c r="W788" s="26">
        <v>779</v>
      </c>
      <c r="X788" s="31" t="str">
        <f t="shared" si="157"/>
        <v/>
      </c>
      <c r="Y788" s="26" t="str">
        <f t="shared" si="158"/>
        <v/>
      </c>
      <c r="Z788" s="34" t="str">
        <f t="shared" si="159"/>
        <v/>
      </c>
      <c r="AA788" s="26" t="str">
        <f t="shared" si="160"/>
        <v/>
      </c>
      <c r="AC788" s="31" t="str">
        <f t="shared" si="161"/>
        <v/>
      </c>
      <c r="AE788" s="34" t="str">
        <f t="shared" si="162"/>
        <v/>
      </c>
      <c r="AF788" s="7" t="str">
        <f t="shared" si="163"/>
        <v/>
      </c>
      <c r="AG788" s="7" t="str">
        <f t="shared" si="164"/>
        <v/>
      </c>
      <c r="AH788" s="43" t="str">
        <f t="shared" si="165"/>
        <v/>
      </c>
      <c r="AJ788" s="26" t="str">
        <f>IF(B788="", "", IF(OR(M788=$AA$3, N788=$AA$3), MAX($AJ$9:AJ787)+1))</f>
        <v/>
      </c>
      <c r="AL788" s="26" t="str">
        <f t="shared" si="166"/>
        <v/>
      </c>
      <c r="AM788" s="59" t="str">
        <f t="shared" si="167"/>
        <v/>
      </c>
      <c r="AO788" s="26" t="str">
        <f t="shared" si="168"/>
        <v/>
      </c>
      <c r="AP788" s="26" t="str">
        <f>IFERROR(RANK(AO788, $AO$10:$AO$2509, 0)+COUNTIF($AO$10:AO788, AO788)-1, "")</f>
        <v/>
      </c>
    </row>
    <row r="789" spans="1:42" x14ac:dyDescent="0.25">
      <c r="A789" s="12"/>
      <c r="B789" s="14"/>
      <c r="C789" s="15"/>
      <c r="D789" s="79"/>
      <c r="E789" s="16"/>
      <c r="F789" s="15"/>
      <c r="G789" s="15"/>
      <c r="H789" s="15"/>
      <c r="I789" s="15"/>
      <c r="J789" s="15"/>
      <c r="K789" s="17"/>
      <c r="L789" s="17"/>
      <c r="M789" s="17"/>
      <c r="N789" s="17"/>
      <c r="O789" s="17"/>
      <c r="P789" s="17"/>
      <c r="Q789" s="15"/>
      <c r="R789" s="18"/>
      <c r="S789" s="12"/>
      <c r="U789" s="31" t="str">
        <f t="shared" si="156"/>
        <v/>
      </c>
      <c r="V789" s="26" t="str">
        <f>IF(U789="", "", IF(COUNTIF($U$10:U788, U789)&gt;0, "", MAX($V$8:V788)+1))</f>
        <v/>
      </c>
      <c r="W789" s="26">
        <v>780</v>
      </c>
      <c r="X789" s="31" t="str">
        <f t="shared" si="157"/>
        <v/>
      </c>
      <c r="Y789" s="26" t="str">
        <f t="shared" si="158"/>
        <v/>
      </c>
      <c r="Z789" s="34" t="str">
        <f t="shared" si="159"/>
        <v/>
      </c>
      <c r="AA789" s="26" t="str">
        <f t="shared" si="160"/>
        <v/>
      </c>
      <c r="AC789" s="31" t="str">
        <f t="shared" si="161"/>
        <v/>
      </c>
      <c r="AE789" s="34" t="str">
        <f t="shared" si="162"/>
        <v/>
      </c>
      <c r="AF789" s="7" t="str">
        <f t="shared" si="163"/>
        <v/>
      </c>
      <c r="AG789" s="7" t="str">
        <f t="shared" si="164"/>
        <v/>
      </c>
      <c r="AH789" s="43" t="str">
        <f t="shared" si="165"/>
        <v/>
      </c>
      <c r="AJ789" s="26" t="str">
        <f>IF(B789="", "", IF(OR(M789=$AA$3, N789=$AA$3), MAX($AJ$9:AJ788)+1))</f>
        <v/>
      </c>
      <c r="AL789" s="26" t="str">
        <f t="shared" si="166"/>
        <v/>
      </c>
      <c r="AM789" s="59" t="str">
        <f t="shared" si="167"/>
        <v/>
      </c>
      <c r="AO789" s="26" t="str">
        <f t="shared" si="168"/>
        <v/>
      </c>
      <c r="AP789" s="26" t="str">
        <f>IFERROR(RANK(AO789, $AO$10:$AO$2509, 0)+COUNTIF($AO$10:AO789, AO789)-1, "")</f>
        <v/>
      </c>
    </row>
    <row r="790" spans="1:42" x14ac:dyDescent="0.25">
      <c r="A790" s="12"/>
      <c r="B790" s="14"/>
      <c r="C790" s="15"/>
      <c r="D790" s="79"/>
      <c r="E790" s="16"/>
      <c r="F790" s="15"/>
      <c r="G790" s="15"/>
      <c r="H790" s="15"/>
      <c r="I790" s="15"/>
      <c r="J790" s="15"/>
      <c r="K790" s="17"/>
      <c r="L790" s="17"/>
      <c r="M790" s="17"/>
      <c r="N790" s="17"/>
      <c r="O790" s="17"/>
      <c r="P790" s="17"/>
      <c r="Q790" s="15"/>
      <c r="R790" s="18"/>
      <c r="S790" s="12"/>
      <c r="U790" s="31" t="str">
        <f t="shared" si="156"/>
        <v/>
      </c>
      <c r="V790" s="26" t="str">
        <f>IF(U790="", "", IF(COUNTIF($U$10:U789, U790)&gt;0, "", MAX($V$8:V789)+1))</f>
        <v/>
      </c>
      <c r="W790" s="26">
        <v>781</v>
      </c>
      <c r="X790" s="31" t="str">
        <f t="shared" si="157"/>
        <v/>
      </c>
      <c r="Y790" s="26" t="str">
        <f t="shared" si="158"/>
        <v/>
      </c>
      <c r="Z790" s="34" t="str">
        <f t="shared" si="159"/>
        <v/>
      </c>
      <c r="AA790" s="26" t="str">
        <f t="shared" si="160"/>
        <v/>
      </c>
      <c r="AC790" s="31" t="str">
        <f t="shared" si="161"/>
        <v/>
      </c>
      <c r="AE790" s="34" t="str">
        <f t="shared" si="162"/>
        <v/>
      </c>
      <c r="AF790" s="7" t="str">
        <f t="shared" si="163"/>
        <v/>
      </c>
      <c r="AG790" s="7" t="str">
        <f t="shared" si="164"/>
        <v/>
      </c>
      <c r="AH790" s="43" t="str">
        <f t="shared" si="165"/>
        <v/>
      </c>
      <c r="AJ790" s="26" t="str">
        <f>IF(B790="", "", IF(OR(M790=$AA$3, N790=$AA$3), MAX($AJ$9:AJ789)+1))</f>
        <v/>
      </c>
      <c r="AL790" s="26" t="str">
        <f t="shared" si="166"/>
        <v/>
      </c>
      <c r="AM790" s="59" t="str">
        <f t="shared" si="167"/>
        <v/>
      </c>
      <c r="AO790" s="26" t="str">
        <f t="shared" si="168"/>
        <v/>
      </c>
      <c r="AP790" s="26" t="str">
        <f>IFERROR(RANK(AO790, $AO$10:$AO$2509, 0)+COUNTIF($AO$10:AO790, AO790)-1, "")</f>
        <v/>
      </c>
    </row>
    <row r="791" spans="1:42" x14ac:dyDescent="0.25">
      <c r="A791" s="12"/>
      <c r="B791" s="14"/>
      <c r="C791" s="15"/>
      <c r="D791" s="79"/>
      <c r="E791" s="16"/>
      <c r="F791" s="15"/>
      <c r="G791" s="15"/>
      <c r="H791" s="15"/>
      <c r="I791" s="15"/>
      <c r="J791" s="15"/>
      <c r="K791" s="17"/>
      <c r="L791" s="17"/>
      <c r="M791" s="17"/>
      <c r="N791" s="17"/>
      <c r="O791" s="17"/>
      <c r="P791" s="17"/>
      <c r="Q791" s="15"/>
      <c r="R791" s="18"/>
      <c r="S791" s="12"/>
      <c r="U791" s="31" t="str">
        <f t="shared" si="156"/>
        <v/>
      </c>
      <c r="V791" s="26" t="str">
        <f>IF(U791="", "", IF(COUNTIF($U$10:U790, U791)&gt;0, "", MAX($V$8:V790)+1))</f>
        <v/>
      </c>
      <c r="W791" s="26">
        <v>782</v>
      </c>
      <c r="X791" s="31" t="str">
        <f t="shared" si="157"/>
        <v/>
      </c>
      <c r="Y791" s="26" t="str">
        <f t="shared" si="158"/>
        <v/>
      </c>
      <c r="Z791" s="34" t="str">
        <f t="shared" si="159"/>
        <v/>
      </c>
      <c r="AA791" s="26" t="str">
        <f t="shared" si="160"/>
        <v/>
      </c>
      <c r="AC791" s="31" t="str">
        <f t="shared" si="161"/>
        <v/>
      </c>
      <c r="AE791" s="34" t="str">
        <f t="shared" si="162"/>
        <v/>
      </c>
      <c r="AF791" s="7" t="str">
        <f t="shared" si="163"/>
        <v/>
      </c>
      <c r="AG791" s="7" t="str">
        <f t="shared" si="164"/>
        <v/>
      </c>
      <c r="AH791" s="43" t="str">
        <f t="shared" si="165"/>
        <v/>
      </c>
      <c r="AJ791" s="26" t="str">
        <f>IF(B791="", "", IF(OR(M791=$AA$3, N791=$AA$3), MAX($AJ$9:AJ790)+1))</f>
        <v/>
      </c>
      <c r="AL791" s="26" t="str">
        <f t="shared" si="166"/>
        <v/>
      </c>
      <c r="AM791" s="59" t="str">
        <f t="shared" si="167"/>
        <v/>
      </c>
      <c r="AO791" s="26" t="str">
        <f t="shared" si="168"/>
        <v/>
      </c>
      <c r="AP791" s="26" t="str">
        <f>IFERROR(RANK(AO791, $AO$10:$AO$2509, 0)+COUNTIF($AO$10:AO791, AO791)-1, "")</f>
        <v/>
      </c>
    </row>
    <row r="792" spans="1:42" x14ac:dyDescent="0.25">
      <c r="A792" s="12"/>
      <c r="B792" s="14"/>
      <c r="C792" s="15"/>
      <c r="D792" s="79"/>
      <c r="E792" s="16"/>
      <c r="F792" s="15"/>
      <c r="G792" s="15"/>
      <c r="H792" s="15"/>
      <c r="I792" s="15"/>
      <c r="J792" s="15"/>
      <c r="K792" s="17"/>
      <c r="L792" s="17"/>
      <c r="M792" s="17"/>
      <c r="N792" s="17"/>
      <c r="O792" s="17"/>
      <c r="P792" s="17"/>
      <c r="Q792" s="15"/>
      <c r="R792" s="18"/>
      <c r="S792" s="12"/>
      <c r="U792" s="31" t="str">
        <f t="shared" si="156"/>
        <v/>
      </c>
      <c r="V792" s="26" t="str">
        <f>IF(U792="", "", IF(COUNTIF($U$10:U791, U792)&gt;0, "", MAX($V$8:V791)+1))</f>
        <v/>
      </c>
      <c r="W792" s="26">
        <v>783</v>
      </c>
      <c r="X792" s="31" t="str">
        <f t="shared" si="157"/>
        <v/>
      </c>
      <c r="Y792" s="26" t="str">
        <f t="shared" si="158"/>
        <v/>
      </c>
      <c r="Z792" s="34" t="str">
        <f t="shared" si="159"/>
        <v/>
      </c>
      <c r="AA792" s="26" t="str">
        <f t="shared" si="160"/>
        <v/>
      </c>
      <c r="AC792" s="31" t="str">
        <f t="shared" si="161"/>
        <v/>
      </c>
      <c r="AE792" s="34" t="str">
        <f t="shared" si="162"/>
        <v/>
      </c>
      <c r="AF792" s="7" t="str">
        <f t="shared" si="163"/>
        <v/>
      </c>
      <c r="AG792" s="7" t="str">
        <f t="shared" si="164"/>
        <v/>
      </c>
      <c r="AH792" s="43" t="str">
        <f t="shared" si="165"/>
        <v/>
      </c>
      <c r="AJ792" s="26" t="str">
        <f>IF(B792="", "", IF(OR(M792=$AA$3, N792=$AA$3), MAX($AJ$9:AJ791)+1))</f>
        <v/>
      </c>
      <c r="AL792" s="26" t="str">
        <f t="shared" si="166"/>
        <v/>
      </c>
      <c r="AM792" s="59" t="str">
        <f t="shared" si="167"/>
        <v/>
      </c>
      <c r="AO792" s="26" t="str">
        <f t="shared" si="168"/>
        <v/>
      </c>
      <c r="AP792" s="26" t="str">
        <f>IFERROR(RANK(AO792, $AO$10:$AO$2509, 0)+COUNTIF($AO$10:AO792, AO792)-1, "")</f>
        <v/>
      </c>
    </row>
    <row r="793" spans="1:42" x14ac:dyDescent="0.25">
      <c r="A793" s="12"/>
      <c r="B793" s="14"/>
      <c r="C793" s="15"/>
      <c r="D793" s="79"/>
      <c r="E793" s="16"/>
      <c r="F793" s="15"/>
      <c r="G793" s="15"/>
      <c r="H793" s="15"/>
      <c r="I793" s="15"/>
      <c r="J793" s="15"/>
      <c r="K793" s="17"/>
      <c r="L793" s="17"/>
      <c r="M793" s="17"/>
      <c r="N793" s="17"/>
      <c r="O793" s="17"/>
      <c r="P793" s="17"/>
      <c r="Q793" s="15"/>
      <c r="R793" s="18"/>
      <c r="S793" s="12"/>
      <c r="U793" s="31" t="str">
        <f t="shared" si="156"/>
        <v/>
      </c>
      <c r="V793" s="26" t="str">
        <f>IF(U793="", "", IF(COUNTIF($U$10:U792, U793)&gt;0, "", MAX($V$8:V792)+1))</f>
        <v/>
      </c>
      <c r="W793" s="26">
        <v>784</v>
      </c>
      <c r="X793" s="31" t="str">
        <f t="shared" si="157"/>
        <v/>
      </c>
      <c r="Y793" s="26" t="str">
        <f t="shared" si="158"/>
        <v/>
      </c>
      <c r="Z793" s="34" t="str">
        <f t="shared" si="159"/>
        <v/>
      </c>
      <c r="AA793" s="26" t="str">
        <f t="shared" si="160"/>
        <v/>
      </c>
      <c r="AC793" s="31" t="str">
        <f t="shared" si="161"/>
        <v/>
      </c>
      <c r="AE793" s="34" t="str">
        <f t="shared" si="162"/>
        <v/>
      </c>
      <c r="AF793" s="7" t="str">
        <f t="shared" si="163"/>
        <v/>
      </c>
      <c r="AG793" s="7" t="str">
        <f t="shared" si="164"/>
        <v/>
      </c>
      <c r="AH793" s="43" t="str">
        <f t="shared" si="165"/>
        <v/>
      </c>
      <c r="AJ793" s="26" t="str">
        <f>IF(B793="", "", IF(OR(M793=$AA$3, N793=$AA$3), MAX($AJ$9:AJ792)+1))</f>
        <v/>
      </c>
      <c r="AL793" s="26" t="str">
        <f t="shared" si="166"/>
        <v/>
      </c>
      <c r="AM793" s="59" t="str">
        <f t="shared" si="167"/>
        <v/>
      </c>
      <c r="AO793" s="26" t="str">
        <f t="shared" si="168"/>
        <v/>
      </c>
      <c r="AP793" s="26" t="str">
        <f>IFERROR(RANK(AO793, $AO$10:$AO$2509, 0)+COUNTIF($AO$10:AO793, AO793)-1, "")</f>
        <v/>
      </c>
    </row>
    <row r="794" spans="1:42" x14ac:dyDescent="0.25">
      <c r="A794" s="12"/>
      <c r="B794" s="14"/>
      <c r="C794" s="15"/>
      <c r="D794" s="79"/>
      <c r="E794" s="16"/>
      <c r="F794" s="15"/>
      <c r="G794" s="15"/>
      <c r="H794" s="15"/>
      <c r="I794" s="15"/>
      <c r="J794" s="15"/>
      <c r="K794" s="17"/>
      <c r="L794" s="17"/>
      <c r="M794" s="17"/>
      <c r="N794" s="17"/>
      <c r="O794" s="17"/>
      <c r="P794" s="17"/>
      <c r="Q794" s="15"/>
      <c r="R794" s="18"/>
      <c r="S794" s="12"/>
      <c r="U794" s="31" t="str">
        <f t="shared" si="156"/>
        <v/>
      </c>
      <c r="V794" s="26" t="str">
        <f>IF(U794="", "", IF(COUNTIF($U$10:U793, U794)&gt;0, "", MAX($V$8:V793)+1))</f>
        <v/>
      </c>
      <c r="W794" s="26">
        <v>785</v>
      </c>
      <c r="X794" s="31" t="str">
        <f t="shared" si="157"/>
        <v/>
      </c>
      <c r="Y794" s="26" t="str">
        <f t="shared" si="158"/>
        <v/>
      </c>
      <c r="Z794" s="34" t="str">
        <f t="shared" si="159"/>
        <v/>
      </c>
      <c r="AA794" s="26" t="str">
        <f t="shared" si="160"/>
        <v/>
      </c>
      <c r="AC794" s="31" t="str">
        <f t="shared" si="161"/>
        <v/>
      </c>
      <c r="AE794" s="34" t="str">
        <f t="shared" si="162"/>
        <v/>
      </c>
      <c r="AF794" s="7" t="str">
        <f t="shared" si="163"/>
        <v/>
      </c>
      <c r="AG794" s="7" t="str">
        <f t="shared" si="164"/>
        <v/>
      </c>
      <c r="AH794" s="43" t="str">
        <f t="shared" si="165"/>
        <v/>
      </c>
      <c r="AJ794" s="26" t="str">
        <f>IF(B794="", "", IF(OR(M794=$AA$3, N794=$AA$3), MAX($AJ$9:AJ793)+1))</f>
        <v/>
      </c>
      <c r="AL794" s="26" t="str">
        <f t="shared" si="166"/>
        <v/>
      </c>
      <c r="AM794" s="59" t="str">
        <f t="shared" si="167"/>
        <v/>
      </c>
      <c r="AO794" s="26" t="str">
        <f t="shared" si="168"/>
        <v/>
      </c>
      <c r="AP794" s="26" t="str">
        <f>IFERROR(RANK(AO794, $AO$10:$AO$2509, 0)+COUNTIF($AO$10:AO794, AO794)-1, "")</f>
        <v/>
      </c>
    </row>
    <row r="795" spans="1:42" x14ac:dyDescent="0.25">
      <c r="A795" s="12"/>
      <c r="B795" s="14"/>
      <c r="C795" s="15"/>
      <c r="D795" s="79"/>
      <c r="E795" s="16"/>
      <c r="F795" s="15"/>
      <c r="G795" s="15"/>
      <c r="H795" s="15"/>
      <c r="I795" s="15"/>
      <c r="J795" s="15"/>
      <c r="K795" s="17"/>
      <c r="L795" s="17"/>
      <c r="M795" s="17"/>
      <c r="N795" s="17"/>
      <c r="O795" s="17"/>
      <c r="P795" s="17"/>
      <c r="Q795" s="15"/>
      <c r="R795" s="18"/>
      <c r="S795" s="12"/>
      <c r="U795" s="31" t="str">
        <f t="shared" si="156"/>
        <v/>
      </c>
      <c r="V795" s="26" t="str">
        <f>IF(U795="", "", IF(COUNTIF($U$10:U794, U795)&gt;0, "", MAX($V$8:V794)+1))</f>
        <v/>
      </c>
      <c r="W795" s="26">
        <v>786</v>
      </c>
      <c r="X795" s="31" t="str">
        <f t="shared" si="157"/>
        <v/>
      </c>
      <c r="Y795" s="26" t="str">
        <f t="shared" si="158"/>
        <v/>
      </c>
      <c r="Z795" s="34" t="str">
        <f t="shared" si="159"/>
        <v/>
      </c>
      <c r="AA795" s="26" t="str">
        <f t="shared" si="160"/>
        <v/>
      </c>
      <c r="AC795" s="31" t="str">
        <f t="shared" si="161"/>
        <v/>
      </c>
      <c r="AE795" s="34" t="str">
        <f t="shared" si="162"/>
        <v/>
      </c>
      <c r="AF795" s="7" t="str">
        <f t="shared" si="163"/>
        <v/>
      </c>
      <c r="AG795" s="7" t="str">
        <f t="shared" si="164"/>
        <v/>
      </c>
      <c r="AH795" s="43" t="str">
        <f t="shared" si="165"/>
        <v/>
      </c>
      <c r="AJ795" s="26" t="str">
        <f>IF(B795="", "", IF(OR(M795=$AA$3, N795=$AA$3), MAX($AJ$9:AJ794)+1))</f>
        <v/>
      </c>
      <c r="AL795" s="26" t="str">
        <f t="shared" si="166"/>
        <v/>
      </c>
      <c r="AM795" s="59" t="str">
        <f t="shared" si="167"/>
        <v/>
      </c>
      <c r="AO795" s="26" t="str">
        <f t="shared" si="168"/>
        <v/>
      </c>
      <c r="AP795" s="26" t="str">
        <f>IFERROR(RANK(AO795, $AO$10:$AO$2509, 0)+COUNTIF($AO$10:AO795, AO795)-1, "")</f>
        <v/>
      </c>
    </row>
    <row r="796" spans="1:42" x14ac:dyDescent="0.25">
      <c r="A796" s="12"/>
      <c r="B796" s="14"/>
      <c r="C796" s="15"/>
      <c r="D796" s="79"/>
      <c r="E796" s="16"/>
      <c r="F796" s="15"/>
      <c r="G796" s="15"/>
      <c r="H796" s="15"/>
      <c r="I796" s="15"/>
      <c r="J796" s="15"/>
      <c r="K796" s="17"/>
      <c r="L796" s="17"/>
      <c r="M796" s="17"/>
      <c r="N796" s="17"/>
      <c r="O796" s="17"/>
      <c r="P796" s="17"/>
      <c r="Q796" s="15"/>
      <c r="R796" s="18"/>
      <c r="S796" s="12"/>
      <c r="U796" s="31" t="str">
        <f t="shared" si="156"/>
        <v/>
      </c>
      <c r="V796" s="26" t="str">
        <f>IF(U796="", "", IF(COUNTIF($U$10:U795, U796)&gt;0, "", MAX($V$8:V795)+1))</f>
        <v/>
      </c>
      <c r="W796" s="26">
        <v>787</v>
      </c>
      <c r="X796" s="31" t="str">
        <f t="shared" si="157"/>
        <v/>
      </c>
      <c r="Y796" s="26" t="str">
        <f t="shared" si="158"/>
        <v/>
      </c>
      <c r="Z796" s="34" t="str">
        <f t="shared" si="159"/>
        <v/>
      </c>
      <c r="AA796" s="26" t="str">
        <f t="shared" si="160"/>
        <v/>
      </c>
      <c r="AC796" s="31" t="str">
        <f t="shared" si="161"/>
        <v/>
      </c>
      <c r="AE796" s="34" t="str">
        <f t="shared" si="162"/>
        <v/>
      </c>
      <c r="AF796" s="7" t="str">
        <f t="shared" si="163"/>
        <v/>
      </c>
      <c r="AG796" s="7" t="str">
        <f t="shared" si="164"/>
        <v/>
      </c>
      <c r="AH796" s="43" t="str">
        <f t="shared" si="165"/>
        <v/>
      </c>
      <c r="AJ796" s="26" t="str">
        <f>IF(B796="", "", IF(OR(M796=$AA$3, N796=$AA$3), MAX($AJ$9:AJ795)+1))</f>
        <v/>
      </c>
      <c r="AL796" s="26" t="str">
        <f t="shared" si="166"/>
        <v/>
      </c>
      <c r="AM796" s="59" t="str">
        <f t="shared" si="167"/>
        <v/>
      </c>
      <c r="AO796" s="26" t="str">
        <f t="shared" si="168"/>
        <v/>
      </c>
      <c r="AP796" s="26" t="str">
        <f>IFERROR(RANK(AO796, $AO$10:$AO$2509, 0)+COUNTIF($AO$10:AO796, AO796)-1, "")</f>
        <v/>
      </c>
    </row>
    <row r="797" spans="1:42" x14ac:dyDescent="0.25">
      <c r="A797" s="12"/>
      <c r="B797" s="14"/>
      <c r="C797" s="15"/>
      <c r="D797" s="79"/>
      <c r="E797" s="16"/>
      <c r="F797" s="15"/>
      <c r="G797" s="15"/>
      <c r="H797" s="15"/>
      <c r="I797" s="15"/>
      <c r="J797" s="15"/>
      <c r="K797" s="17"/>
      <c r="L797" s="17"/>
      <c r="M797" s="17"/>
      <c r="N797" s="17"/>
      <c r="O797" s="17"/>
      <c r="P797" s="17"/>
      <c r="Q797" s="15"/>
      <c r="R797" s="18"/>
      <c r="S797" s="12"/>
      <c r="U797" s="31" t="str">
        <f t="shared" si="156"/>
        <v/>
      </c>
      <c r="V797" s="26" t="str">
        <f>IF(U797="", "", IF(COUNTIF($U$10:U796, U797)&gt;0, "", MAX($V$8:V796)+1))</f>
        <v/>
      </c>
      <c r="W797" s="26">
        <v>788</v>
      </c>
      <c r="X797" s="31" t="str">
        <f t="shared" si="157"/>
        <v/>
      </c>
      <c r="Y797" s="26" t="str">
        <f t="shared" si="158"/>
        <v/>
      </c>
      <c r="Z797" s="34" t="str">
        <f t="shared" si="159"/>
        <v/>
      </c>
      <c r="AA797" s="26" t="str">
        <f t="shared" si="160"/>
        <v/>
      </c>
      <c r="AC797" s="31" t="str">
        <f t="shared" si="161"/>
        <v/>
      </c>
      <c r="AE797" s="34" t="str">
        <f t="shared" si="162"/>
        <v/>
      </c>
      <c r="AF797" s="7" t="str">
        <f t="shared" si="163"/>
        <v/>
      </c>
      <c r="AG797" s="7" t="str">
        <f t="shared" si="164"/>
        <v/>
      </c>
      <c r="AH797" s="43" t="str">
        <f t="shared" si="165"/>
        <v/>
      </c>
      <c r="AJ797" s="26" t="str">
        <f>IF(B797="", "", IF(OR(M797=$AA$3, N797=$AA$3), MAX($AJ$9:AJ796)+1))</f>
        <v/>
      </c>
      <c r="AL797" s="26" t="str">
        <f t="shared" si="166"/>
        <v/>
      </c>
      <c r="AM797" s="59" t="str">
        <f t="shared" si="167"/>
        <v/>
      </c>
      <c r="AO797" s="26" t="str">
        <f t="shared" si="168"/>
        <v/>
      </c>
      <c r="AP797" s="26" t="str">
        <f>IFERROR(RANK(AO797, $AO$10:$AO$2509, 0)+COUNTIF($AO$10:AO797, AO797)-1, "")</f>
        <v/>
      </c>
    </row>
    <row r="798" spans="1:42" x14ac:dyDescent="0.25">
      <c r="A798" s="12"/>
      <c r="B798" s="14"/>
      <c r="C798" s="15"/>
      <c r="D798" s="79"/>
      <c r="E798" s="16"/>
      <c r="F798" s="15"/>
      <c r="G798" s="15"/>
      <c r="H798" s="15"/>
      <c r="I798" s="15"/>
      <c r="J798" s="15"/>
      <c r="K798" s="17"/>
      <c r="L798" s="17"/>
      <c r="M798" s="17"/>
      <c r="N798" s="17"/>
      <c r="O798" s="17"/>
      <c r="P798" s="17"/>
      <c r="Q798" s="15"/>
      <c r="R798" s="18"/>
      <c r="S798" s="12"/>
      <c r="U798" s="31" t="str">
        <f t="shared" si="156"/>
        <v/>
      </c>
      <c r="V798" s="26" t="str">
        <f>IF(U798="", "", IF(COUNTIF($U$10:U797, U798)&gt;0, "", MAX($V$8:V797)+1))</f>
        <v/>
      </c>
      <c r="W798" s="26">
        <v>789</v>
      </c>
      <c r="X798" s="31" t="str">
        <f t="shared" si="157"/>
        <v/>
      </c>
      <c r="Y798" s="26" t="str">
        <f t="shared" si="158"/>
        <v/>
      </c>
      <c r="Z798" s="34" t="str">
        <f t="shared" si="159"/>
        <v/>
      </c>
      <c r="AA798" s="26" t="str">
        <f t="shared" si="160"/>
        <v/>
      </c>
      <c r="AC798" s="31" t="str">
        <f t="shared" si="161"/>
        <v/>
      </c>
      <c r="AE798" s="34" t="str">
        <f t="shared" si="162"/>
        <v/>
      </c>
      <c r="AF798" s="7" t="str">
        <f t="shared" si="163"/>
        <v/>
      </c>
      <c r="AG798" s="7" t="str">
        <f t="shared" si="164"/>
        <v/>
      </c>
      <c r="AH798" s="43" t="str">
        <f t="shared" si="165"/>
        <v/>
      </c>
      <c r="AJ798" s="26" t="str">
        <f>IF(B798="", "", IF(OR(M798=$AA$3, N798=$AA$3), MAX($AJ$9:AJ797)+1))</f>
        <v/>
      </c>
      <c r="AL798" s="26" t="str">
        <f t="shared" si="166"/>
        <v/>
      </c>
      <c r="AM798" s="59" t="str">
        <f t="shared" si="167"/>
        <v/>
      </c>
      <c r="AO798" s="26" t="str">
        <f t="shared" si="168"/>
        <v/>
      </c>
      <c r="AP798" s="26" t="str">
        <f>IFERROR(RANK(AO798, $AO$10:$AO$2509, 0)+COUNTIF($AO$10:AO798, AO798)-1, "")</f>
        <v/>
      </c>
    </row>
    <row r="799" spans="1:42" x14ac:dyDescent="0.25">
      <c r="A799" s="12"/>
      <c r="B799" s="14"/>
      <c r="C799" s="15"/>
      <c r="D799" s="79"/>
      <c r="E799" s="16"/>
      <c r="F799" s="15"/>
      <c r="G799" s="15"/>
      <c r="H799" s="15"/>
      <c r="I799" s="15"/>
      <c r="J799" s="15"/>
      <c r="K799" s="17"/>
      <c r="L799" s="17"/>
      <c r="M799" s="17"/>
      <c r="N799" s="17"/>
      <c r="O799" s="17"/>
      <c r="P799" s="17"/>
      <c r="Q799" s="15"/>
      <c r="R799" s="18"/>
      <c r="S799" s="12"/>
      <c r="U799" s="31" t="str">
        <f t="shared" si="156"/>
        <v/>
      </c>
      <c r="V799" s="26" t="str">
        <f>IF(U799="", "", IF(COUNTIF($U$10:U798, U799)&gt;0, "", MAX($V$8:V798)+1))</f>
        <v/>
      </c>
      <c r="W799" s="26">
        <v>790</v>
      </c>
      <c r="X799" s="31" t="str">
        <f t="shared" si="157"/>
        <v/>
      </c>
      <c r="Y799" s="26" t="str">
        <f t="shared" si="158"/>
        <v/>
      </c>
      <c r="Z799" s="34" t="str">
        <f t="shared" si="159"/>
        <v/>
      </c>
      <c r="AA799" s="26" t="str">
        <f t="shared" si="160"/>
        <v/>
      </c>
      <c r="AC799" s="31" t="str">
        <f t="shared" si="161"/>
        <v/>
      </c>
      <c r="AE799" s="34" t="str">
        <f t="shared" si="162"/>
        <v/>
      </c>
      <c r="AF799" s="7" t="str">
        <f t="shared" si="163"/>
        <v/>
      </c>
      <c r="AG799" s="7" t="str">
        <f t="shared" si="164"/>
        <v/>
      </c>
      <c r="AH799" s="43" t="str">
        <f t="shared" si="165"/>
        <v/>
      </c>
      <c r="AJ799" s="26" t="str">
        <f>IF(B799="", "", IF(OR(M799=$AA$3, N799=$AA$3), MAX($AJ$9:AJ798)+1))</f>
        <v/>
      </c>
      <c r="AL799" s="26" t="str">
        <f t="shared" si="166"/>
        <v/>
      </c>
      <c r="AM799" s="59" t="str">
        <f t="shared" si="167"/>
        <v/>
      </c>
      <c r="AO799" s="26" t="str">
        <f t="shared" si="168"/>
        <v/>
      </c>
      <c r="AP799" s="26" t="str">
        <f>IFERROR(RANK(AO799, $AO$10:$AO$2509, 0)+COUNTIF($AO$10:AO799, AO799)-1, "")</f>
        <v/>
      </c>
    </row>
    <row r="800" spans="1:42" x14ac:dyDescent="0.25">
      <c r="A800" s="12"/>
      <c r="B800" s="14"/>
      <c r="C800" s="15"/>
      <c r="D800" s="79"/>
      <c r="E800" s="16"/>
      <c r="F800" s="15"/>
      <c r="G800" s="15"/>
      <c r="H800" s="15"/>
      <c r="I800" s="15"/>
      <c r="J800" s="15"/>
      <c r="K800" s="17"/>
      <c r="L800" s="17"/>
      <c r="M800" s="17"/>
      <c r="N800" s="17"/>
      <c r="O800" s="17"/>
      <c r="P800" s="17"/>
      <c r="Q800" s="15"/>
      <c r="R800" s="18"/>
      <c r="S800" s="12"/>
      <c r="U800" s="31" t="str">
        <f t="shared" si="156"/>
        <v/>
      </c>
      <c r="V800" s="26" t="str">
        <f>IF(U800="", "", IF(COUNTIF($U$10:U799, U800)&gt;0, "", MAX($V$8:V799)+1))</f>
        <v/>
      </c>
      <c r="W800" s="26">
        <v>791</v>
      </c>
      <c r="X800" s="31" t="str">
        <f t="shared" si="157"/>
        <v/>
      </c>
      <c r="Y800" s="26" t="str">
        <f t="shared" si="158"/>
        <v/>
      </c>
      <c r="Z800" s="34" t="str">
        <f t="shared" si="159"/>
        <v/>
      </c>
      <c r="AA800" s="26" t="str">
        <f t="shared" si="160"/>
        <v/>
      </c>
      <c r="AC800" s="31" t="str">
        <f t="shared" si="161"/>
        <v/>
      </c>
      <c r="AE800" s="34" t="str">
        <f t="shared" si="162"/>
        <v/>
      </c>
      <c r="AF800" s="7" t="str">
        <f t="shared" si="163"/>
        <v/>
      </c>
      <c r="AG800" s="7" t="str">
        <f t="shared" si="164"/>
        <v/>
      </c>
      <c r="AH800" s="43" t="str">
        <f t="shared" si="165"/>
        <v/>
      </c>
      <c r="AJ800" s="26" t="str">
        <f>IF(B800="", "", IF(OR(M800=$AA$3, N800=$AA$3), MAX($AJ$9:AJ799)+1))</f>
        <v/>
      </c>
      <c r="AL800" s="26" t="str">
        <f t="shared" si="166"/>
        <v/>
      </c>
      <c r="AM800" s="59" t="str">
        <f t="shared" si="167"/>
        <v/>
      </c>
      <c r="AO800" s="26" t="str">
        <f t="shared" si="168"/>
        <v/>
      </c>
      <c r="AP800" s="26" t="str">
        <f>IFERROR(RANK(AO800, $AO$10:$AO$2509, 0)+COUNTIF($AO$10:AO800, AO800)-1, "")</f>
        <v/>
      </c>
    </row>
    <row r="801" spans="1:42" x14ac:dyDescent="0.25">
      <c r="A801" s="12"/>
      <c r="B801" s="14"/>
      <c r="C801" s="15"/>
      <c r="D801" s="79"/>
      <c r="E801" s="16"/>
      <c r="F801" s="15"/>
      <c r="G801" s="15"/>
      <c r="H801" s="15"/>
      <c r="I801" s="15"/>
      <c r="J801" s="15"/>
      <c r="K801" s="17"/>
      <c r="L801" s="17"/>
      <c r="M801" s="17"/>
      <c r="N801" s="17"/>
      <c r="O801" s="17"/>
      <c r="P801" s="17"/>
      <c r="Q801" s="15"/>
      <c r="R801" s="18"/>
      <c r="S801" s="12"/>
      <c r="U801" s="31" t="str">
        <f t="shared" si="156"/>
        <v/>
      </c>
      <c r="V801" s="26" t="str">
        <f>IF(U801="", "", IF(COUNTIF($U$10:U800, U801)&gt;0, "", MAX($V$8:V800)+1))</f>
        <v/>
      </c>
      <c r="W801" s="26">
        <v>792</v>
      </c>
      <c r="X801" s="31" t="str">
        <f t="shared" si="157"/>
        <v/>
      </c>
      <c r="Y801" s="26" t="str">
        <f t="shared" si="158"/>
        <v/>
      </c>
      <c r="Z801" s="34" t="str">
        <f t="shared" si="159"/>
        <v/>
      </c>
      <c r="AA801" s="26" t="str">
        <f t="shared" si="160"/>
        <v/>
      </c>
      <c r="AC801" s="31" t="str">
        <f t="shared" si="161"/>
        <v/>
      </c>
      <c r="AE801" s="34" t="str">
        <f t="shared" si="162"/>
        <v/>
      </c>
      <c r="AF801" s="7" t="str">
        <f t="shared" si="163"/>
        <v/>
      </c>
      <c r="AG801" s="7" t="str">
        <f t="shared" si="164"/>
        <v/>
      </c>
      <c r="AH801" s="43" t="str">
        <f t="shared" si="165"/>
        <v/>
      </c>
      <c r="AJ801" s="26" t="str">
        <f>IF(B801="", "", IF(OR(M801=$AA$3, N801=$AA$3), MAX($AJ$9:AJ800)+1))</f>
        <v/>
      </c>
      <c r="AL801" s="26" t="str">
        <f t="shared" si="166"/>
        <v/>
      </c>
      <c r="AM801" s="59" t="str">
        <f t="shared" si="167"/>
        <v/>
      </c>
      <c r="AO801" s="26" t="str">
        <f t="shared" si="168"/>
        <v/>
      </c>
      <c r="AP801" s="26" t="str">
        <f>IFERROR(RANK(AO801, $AO$10:$AO$2509, 0)+COUNTIF($AO$10:AO801, AO801)-1, "")</f>
        <v/>
      </c>
    </row>
    <row r="802" spans="1:42" x14ac:dyDescent="0.25">
      <c r="A802" s="12"/>
      <c r="B802" s="14"/>
      <c r="C802" s="15"/>
      <c r="D802" s="79"/>
      <c r="E802" s="16"/>
      <c r="F802" s="15"/>
      <c r="G802" s="15"/>
      <c r="H802" s="15"/>
      <c r="I802" s="15"/>
      <c r="J802" s="15"/>
      <c r="K802" s="17"/>
      <c r="L802" s="17"/>
      <c r="M802" s="17"/>
      <c r="N802" s="17"/>
      <c r="O802" s="17"/>
      <c r="P802" s="17"/>
      <c r="Q802" s="15"/>
      <c r="R802" s="18"/>
      <c r="S802" s="12"/>
      <c r="U802" s="31" t="str">
        <f t="shared" si="156"/>
        <v/>
      </c>
      <c r="V802" s="26" t="str">
        <f>IF(U802="", "", IF(COUNTIF($U$10:U801, U802)&gt;0, "", MAX($V$8:V801)+1))</f>
        <v/>
      </c>
      <c r="W802" s="26">
        <v>793</v>
      </c>
      <c r="X802" s="31" t="str">
        <f t="shared" si="157"/>
        <v/>
      </c>
      <c r="Y802" s="26" t="str">
        <f t="shared" si="158"/>
        <v/>
      </c>
      <c r="Z802" s="34" t="str">
        <f t="shared" si="159"/>
        <v/>
      </c>
      <c r="AA802" s="26" t="str">
        <f t="shared" si="160"/>
        <v/>
      </c>
      <c r="AC802" s="31" t="str">
        <f t="shared" si="161"/>
        <v/>
      </c>
      <c r="AE802" s="34" t="str">
        <f t="shared" si="162"/>
        <v/>
      </c>
      <c r="AF802" s="7" t="str">
        <f t="shared" si="163"/>
        <v/>
      </c>
      <c r="AG802" s="7" t="str">
        <f t="shared" si="164"/>
        <v/>
      </c>
      <c r="AH802" s="43" t="str">
        <f t="shared" si="165"/>
        <v/>
      </c>
      <c r="AJ802" s="26" t="str">
        <f>IF(B802="", "", IF(OR(M802=$AA$3, N802=$AA$3), MAX($AJ$9:AJ801)+1))</f>
        <v/>
      </c>
      <c r="AL802" s="26" t="str">
        <f t="shared" si="166"/>
        <v/>
      </c>
      <c r="AM802" s="59" t="str">
        <f t="shared" si="167"/>
        <v/>
      </c>
      <c r="AO802" s="26" t="str">
        <f t="shared" si="168"/>
        <v/>
      </c>
      <c r="AP802" s="26" t="str">
        <f>IFERROR(RANK(AO802, $AO$10:$AO$2509, 0)+COUNTIF($AO$10:AO802, AO802)-1, "")</f>
        <v/>
      </c>
    </row>
    <row r="803" spans="1:42" x14ac:dyDescent="0.25">
      <c r="A803" s="12"/>
      <c r="B803" s="14"/>
      <c r="C803" s="15"/>
      <c r="D803" s="79"/>
      <c r="E803" s="16"/>
      <c r="F803" s="15"/>
      <c r="G803" s="15"/>
      <c r="H803" s="15"/>
      <c r="I803" s="15"/>
      <c r="J803" s="15"/>
      <c r="K803" s="17"/>
      <c r="L803" s="17"/>
      <c r="M803" s="17"/>
      <c r="N803" s="17"/>
      <c r="O803" s="17"/>
      <c r="P803" s="17"/>
      <c r="Q803" s="15"/>
      <c r="R803" s="18"/>
      <c r="S803" s="12"/>
      <c r="U803" s="31" t="str">
        <f t="shared" si="156"/>
        <v/>
      </c>
      <c r="V803" s="26" t="str">
        <f>IF(U803="", "", IF(COUNTIF($U$10:U802, U803)&gt;0, "", MAX($V$8:V802)+1))</f>
        <v/>
      </c>
      <c r="W803" s="26">
        <v>794</v>
      </c>
      <c r="X803" s="31" t="str">
        <f t="shared" si="157"/>
        <v/>
      </c>
      <c r="Y803" s="26" t="str">
        <f t="shared" si="158"/>
        <v/>
      </c>
      <c r="Z803" s="34" t="str">
        <f t="shared" si="159"/>
        <v/>
      </c>
      <c r="AA803" s="26" t="str">
        <f t="shared" si="160"/>
        <v/>
      </c>
      <c r="AC803" s="31" t="str">
        <f t="shared" si="161"/>
        <v/>
      </c>
      <c r="AE803" s="34" t="str">
        <f t="shared" si="162"/>
        <v/>
      </c>
      <c r="AF803" s="7" t="str">
        <f t="shared" si="163"/>
        <v/>
      </c>
      <c r="AG803" s="7" t="str">
        <f t="shared" si="164"/>
        <v/>
      </c>
      <c r="AH803" s="43" t="str">
        <f t="shared" si="165"/>
        <v/>
      </c>
      <c r="AJ803" s="26" t="str">
        <f>IF(B803="", "", IF(OR(M803=$AA$3, N803=$AA$3), MAX($AJ$9:AJ802)+1))</f>
        <v/>
      </c>
      <c r="AL803" s="26" t="str">
        <f t="shared" si="166"/>
        <v/>
      </c>
      <c r="AM803" s="59" t="str">
        <f t="shared" si="167"/>
        <v/>
      </c>
      <c r="AO803" s="26" t="str">
        <f t="shared" si="168"/>
        <v/>
      </c>
      <c r="AP803" s="26" t="str">
        <f>IFERROR(RANK(AO803, $AO$10:$AO$2509, 0)+COUNTIF($AO$10:AO803, AO803)-1, "")</f>
        <v/>
      </c>
    </row>
    <row r="804" spans="1:42" x14ac:dyDescent="0.25">
      <c r="A804" s="12"/>
      <c r="B804" s="14"/>
      <c r="C804" s="15"/>
      <c r="D804" s="79"/>
      <c r="E804" s="16"/>
      <c r="F804" s="15"/>
      <c r="G804" s="15"/>
      <c r="H804" s="15"/>
      <c r="I804" s="15"/>
      <c r="J804" s="15"/>
      <c r="K804" s="17"/>
      <c r="L804" s="17"/>
      <c r="M804" s="17"/>
      <c r="N804" s="17"/>
      <c r="O804" s="17"/>
      <c r="P804" s="17"/>
      <c r="Q804" s="15"/>
      <c r="R804" s="18"/>
      <c r="S804" s="12"/>
      <c r="U804" s="31" t="str">
        <f t="shared" si="156"/>
        <v/>
      </c>
      <c r="V804" s="26" t="str">
        <f>IF(U804="", "", IF(COUNTIF($U$10:U803, U804)&gt;0, "", MAX($V$8:V803)+1))</f>
        <v/>
      </c>
      <c r="W804" s="26">
        <v>795</v>
      </c>
      <c r="X804" s="31" t="str">
        <f t="shared" si="157"/>
        <v/>
      </c>
      <c r="Y804" s="26" t="str">
        <f t="shared" si="158"/>
        <v/>
      </c>
      <c r="Z804" s="34" t="str">
        <f t="shared" si="159"/>
        <v/>
      </c>
      <c r="AA804" s="26" t="str">
        <f t="shared" si="160"/>
        <v/>
      </c>
      <c r="AC804" s="31" t="str">
        <f t="shared" si="161"/>
        <v/>
      </c>
      <c r="AE804" s="34" t="str">
        <f t="shared" si="162"/>
        <v/>
      </c>
      <c r="AF804" s="7" t="str">
        <f t="shared" si="163"/>
        <v/>
      </c>
      <c r="AG804" s="7" t="str">
        <f t="shared" si="164"/>
        <v/>
      </c>
      <c r="AH804" s="43" t="str">
        <f t="shared" si="165"/>
        <v/>
      </c>
      <c r="AJ804" s="26" t="str">
        <f>IF(B804="", "", IF(OR(M804=$AA$3, N804=$AA$3), MAX($AJ$9:AJ803)+1))</f>
        <v/>
      </c>
      <c r="AL804" s="26" t="str">
        <f t="shared" si="166"/>
        <v/>
      </c>
      <c r="AM804" s="59" t="str">
        <f t="shared" si="167"/>
        <v/>
      </c>
      <c r="AO804" s="26" t="str">
        <f t="shared" si="168"/>
        <v/>
      </c>
      <c r="AP804" s="26" t="str">
        <f>IFERROR(RANK(AO804, $AO$10:$AO$2509, 0)+COUNTIF($AO$10:AO804, AO804)-1, "")</f>
        <v/>
      </c>
    </row>
    <row r="805" spans="1:42" x14ac:dyDescent="0.25">
      <c r="A805" s="12"/>
      <c r="B805" s="14"/>
      <c r="C805" s="15"/>
      <c r="D805" s="79"/>
      <c r="E805" s="16"/>
      <c r="F805" s="15"/>
      <c r="G805" s="15"/>
      <c r="H805" s="15"/>
      <c r="I805" s="15"/>
      <c r="J805" s="15"/>
      <c r="K805" s="17"/>
      <c r="L805" s="17"/>
      <c r="M805" s="17"/>
      <c r="N805" s="17"/>
      <c r="O805" s="17"/>
      <c r="P805" s="17"/>
      <c r="Q805" s="15"/>
      <c r="R805" s="18"/>
      <c r="S805" s="12"/>
      <c r="U805" s="31" t="str">
        <f t="shared" si="156"/>
        <v/>
      </c>
      <c r="V805" s="26" t="str">
        <f>IF(U805="", "", IF(COUNTIF($U$10:U804, U805)&gt;0, "", MAX($V$8:V804)+1))</f>
        <v/>
      </c>
      <c r="W805" s="26">
        <v>796</v>
      </c>
      <c r="X805" s="31" t="str">
        <f t="shared" si="157"/>
        <v/>
      </c>
      <c r="Y805" s="26" t="str">
        <f t="shared" si="158"/>
        <v/>
      </c>
      <c r="Z805" s="34" t="str">
        <f t="shared" si="159"/>
        <v/>
      </c>
      <c r="AA805" s="26" t="str">
        <f t="shared" si="160"/>
        <v/>
      </c>
      <c r="AC805" s="31" t="str">
        <f t="shared" si="161"/>
        <v/>
      </c>
      <c r="AE805" s="34" t="str">
        <f t="shared" si="162"/>
        <v/>
      </c>
      <c r="AF805" s="7" t="str">
        <f t="shared" si="163"/>
        <v/>
      </c>
      <c r="AG805" s="7" t="str">
        <f t="shared" si="164"/>
        <v/>
      </c>
      <c r="AH805" s="43" t="str">
        <f t="shared" si="165"/>
        <v/>
      </c>
      <c r="AJ805" s="26" t="str">
        <f>IF(B805="", "", IF(OR(M805=$AA$3, N805=$AA$3), MAX($AJ$9:AJ804)+1))</f>
        <v/>
      </c>
      <c r="AL805" s="26" t="str">
        <f t="shared" si="166"/>
        <v/>
      </c>
      <c r="AM805" s="59" t="str">
        <f t="shared" si="167"/>
        <v/>
      </c>
      <c r="AO805" s="26" t="str">
        <f t="shared" si="168"/>
        <v/>
      </c>
      <c r="AP805" s="26" t="str">
        <f>IFERROR(RANK(AO805, $AO$10:$AO$2509, 0)+COUNTIF($AO$10:AO805, AO805)-1, "")</f>
        <v/>
      </c>
    </row>
    <row r="806" spans="1:42" x14ac:dyDescent="0.25">
      <c r="A806" s="12"/>
      <c r="B806" s="14"/>
      <c r="C806" s="15"/>
      <c r="D806" s="79"/>
      <c r="E806" s="16"/>
      <c r="F806" s="15"/>
      <c r="G806" s="15"/>
      <c r="H806" s="15"/>
      <c r="I806" s="15"/>
      <c r="J806" s="15"/>
      <c r="K806" s="17"/>
      <c r="L806" s="17"/>
      <c r="M806" s="17"/>
      <c r="N806" s="17"/>
      <c r="O806" s="17"/>
      <c r="P806" s="17"/>
      <c r="Q806" s="15"/>
      <c r="R806" s="18"/>
      <c r="S806" s="12"/>
      <c r="U806" s="31" t="str">
        <f t="shared" si="156"/>
        <v/>
      </c>
      <c r="V806" s="26" t="str">
        <f>IF(U806="", "", IF(COUNTIF($U$10:U805, U806)&gt;0, "", MAX($V$8:V805)+1))</f>
        <v/>
      </c>
      <c r="W806" s="26">
        <v>797</v>
      </c>
      <c r="X806" s="31" t="str">
        <f t="shared" si="157"/>
        <v/>
      </c>
      <c r="Y806" s="26" t="str">
        <f t="shared" si="158"/>
        <v/>
      </c>
      <c r="Z806" s="34" t="str">
        <f t="shared" si="159"/>
        <v/>
      </c>
      <c r="AA806" s="26" t="str">
        <f t="shared" si="160"/>
        <v/>
      </c>
      <c r="AC806" s="31" t="str">
        <f t="shared" si="161"/>
        <v/>
      </c>
      <c r="AE806" s="34" t="str">
        <f t="shared" si="162"/>
        <v/>
      </c>
      <c r="AF806" s="7" t="str">
        <f t="shared" si="163"/>
        <v/>
      </c>
      <c r="AG806" s="7" t="str">
        <f t="shared" si="164"/>
        <v/>
      </c>
      <c r="AH806" s="43" t="str">
        <f t="shared" si="165"/>
        <v/>
      </c>
      <c r="AJ806" s="26" t="str">
        <f>IF(B806="", "", IF(OR(M806=$AA$3, N806=$AA$3), MAX($AJ$9:AJ805)+1))</f>
        <v/>
      </c>
      <c r="AL806" s="26" t="str">
        <f t="shared" si="166"/>
        <v/>
      </c>
      <c r="AM806" s="59" t="str">
        <f t="shared" si="167"/>
        <v/>
      </c>
      <c r="AO806" s="26" t="str">
        <f t="shared" si="168"/>
        <v/>
      </c>
      <c r="AP806" s="26" t="str">
        <f>IFERROR(RANK(AO806, $AO$10:$AO$2509, 0)+COUNTIF($AO$10:AO806, AO806)-1, "")</f>
        <v/>
      </c>
    </row>
    <row r="807" spans="1:42" x14ac:dyDescent="0.25">
      <c r="A807" s="12"/>
      <c r="B807" s="14"/>
      <c r="C807" s="15"/>
      <c r="D807" s="79"/>
      <c r="E807" s="16"/>
      <c r="F807" s="15"/>
      <c r="G807" s="15"/>
      <c r="H807" s="15"/>
      <c r="I807" s="15"/>
      <c r="J807" s="15"/>
      <c r="K807" s="17"/>
      <c r="L807" s="17"/>
      <c r="M807" s="17"/>
      <c r="N807" s="17"/>
      <c r="O807" s="17"/>
      <c r="P807" s="17"/>
      <c r="Q807" s="15"/>
      <c r="R807" s="18"/>
      <c r="S807" s="12"/>
      <c r="U807" s="31" t="str">
        <f t="shared" si="156"/>
        <v/>
      </c>
      <c r="V807" s="26" t="str">
        <f>IF(U807="", "", IF(COUNTIF($U$10:U806, U807)&gt;0, "", MAX($V$8:V806)+1))</f>
        <v/>
      </c>
      <c r="W807" s="26">
        <v>798</v>
      </c>
      <c r="X807" s="31" t="str">
        <f t="shared" si="157"/>
        <v/>
      </c>
      <c r="Y807" s="26" t="str">
        <f t="shared" si="158"/>
        <v/>
      </c>
      <c r="Z807" s="34" t="str">
        <f t="shared" si="159"/>
        <v/>
      </c>
      <c r="AA807" s="26" t="str">
        <f t="shared" si="160"/>
        <v/>
      </c>
      <c r="AC807" s="31" t="str">
        <f t="shared" si="161"/>
        <v/>
      </c>
      <c r="AE807" s="34" t="str">
        <f t="shared" si="162"/>
        <v/>
      </c>
      <c r="AF807" s="7" t="str">
        <f t="shared" si="163"/>
        <v/>
      </c>
      <c r="AG807" s="7" t="str">
        <f t="shared" si="164"/>
        <v/>
      </c>
      <c r="AH807" s="43" t="str">
        <f t="shared" si="165"/>
        <v/>
      </c>
      <c r="AJ807" s="26" t="str">
        <f>IF(B807="", "", IF(OR(M807=$AA$3, N807=$AA$3), MAX($AJ$9:AJ806)+1))</f>
        <v/>
      </c>
      <c r="AL807" s="26" t="str">
        <f t="shared" si="166"/>
        <v/>
      </c>
      <c r="AM807" s="59" t="str">
        <f t="shared" si="167"/>
        <v/>
      </c>
      <c r="AO807" s="26" t="str">
        <f t="shared" si="168"/>
        <v/>
      </c>
      <c r="AP807" s="26" t="str">
        <f>IFERROR(RANK(AO807, $AO$10:$AO$2509, 0)+COUNTIF($AO$10:AO807, AO807)-1, "")</f>
        <v/>
      </c>
    </row>
    <row r="808" spans="1:42" x14ac:dyDescent="0.25">
      <c r="A808" s="12"/>
      <c r="B808" s="14"/>
      <c r="C808" s="15"/>
      <c r="D808" s="79"/>
      <c r="E808" s="16"/>
      <c r="F808" s="15"/>
      <c r="G808" s="15"/>
      <c r="H808" s="15"/>
      <c r="I808" s="15"/>
      <c r="J808" s="15"/>
      <c r="K808" s="17"/>
      <c r="L808" s="17"/>
      <c r="M808" s="17"/>
      <c r="N808" s="17"/>
      <c r="O808" s="17"/>
      <c r="P808" s="17"/>
      <c r="Q808" s="15"/>
      <c r="R808" s="18"/>
      <c r="S808" s="12"/>
      <c r="U808" s="31" t="str">
        <f t="shared" si="156"/>
        <v/>
      </c>
      <c r="V808" s="26" t="str">
        <f>IF(U808="", "", IF(COUNTIF($U$10:U807, U808)&gt;0, "", MAX($V$8:V807)+1))</f>
        <v/>
      </c>
      <c r="W808" s="26">
        <v>799</v>
      </c>
      <c r="X808" s="31" t="str">
        <f t="shared" si="157"/>
        <v/>
      </c>
      <c r="Y808" s="26" t="str">
        <f t="shared" si="158"/>
        <v/>
      </c>
      <c r="Z808" s="34" t="str">
        <f t="shared" si="159"/>
        <v/>
      </c>
      <c r="AA808" s="26" t="str">
        <f t="shared" si="160"/>
        <v/>
      </c>
      <c r="AC808" s="31" t="str">
        <f t="shared" si="161"/>
        <v/>
      </c>
      <c r="AE808" s="34" t="str">
        <f t="shared" si="162"/>
        <v/>
      </c>
      <c r="AF808" s="7" t="str">
        <f t="shared" si="163"/>
        <v/>
      </c>
      <c r="AG808" s="7" t="str">
        <f t="shared" si="164"/>
        <v/>
      </c>
      <c r="AH808" s="43" t="str">
        <f t="shared" si="165"/>
        <v/>
      </c>
      <c r="AJ808" s="26" t="str">
        <f>IF(B808="", "", IF(OR(M808=$AA$3, N808=$AA$3), MAX($AJ$9:AJ807)+1))</f>
        <v/>
      </c>
      <c r="AL808" s="26" t="str">
        <f t="shared" si="166"/>
        <v/>
      </c>
      <c r="AM808" s="59" t="str">
        <f t="shared" si="167"/>
        <v/>
      </c>
      <c r="AO808" s="26" t="str">
        <f t="shared" si="168"/>
        <v/>
      </c>
      <c r="AP808" s="26" t="str">
        <f>IFERROR(RANK(AO808, $AO$10:$AO$2509, 0)+COUNTIF($AO$10:AO808, AO808)-1, "")</f>
        <v/>
      </c>
    </row>
    <row r="809" spans="1:42" x14ac:dyDescent="0.25">
      <c r="A809" s="12"/>
      <c r="B809" s="14"/>
      <c r="C809" s="15"/>
      <c r="D809" s="79"/>
      <c r="E809" s="16"/>
      <c r="F809" s="15"/>
      <c r="G809" s="15"/>
      <c r="H809" s="15"/>
      <c r="I809" s="15"/>
      <c r="J809" s="15"/>
      <c r="K809" s="17"/>
      <c r="L809" s="17"/>
      <c r="M809" s="17"/>
      <c r="N809" s="17"/>
      <c r="O809" s="17"/>
      <c r="P809" s="17"/>
      <c r="Q809" s="15"/>
      <c r="R809" s="18"/>
      <c r="S809" s="12"/>
      <c r="U809" s="31" t="str">
        <f t="shared" si="156"/>
        <v/>
      </c>
      <c r="V809" s="26" t="str">
        <f>IF(U809="", "", IF(COUNTIF($U$10:U808, U809)&gt;0, "", MAX($V$8:V808)+1))</f>
        <v/>
      </c>
      <c r="W809" s="26">
        <v>800</v>
      </c>
      <c r="X809" s="31" t="str">
        <f t="shared" si="157"/>
        <v/>
      </c>
      <c r="Y809" s="26" t="str">
        <f t="shared" si="158"/>
        <v/>
      </c>
      <c r="Z809" s="34" t="str">
        <f t="shared" si="159"/>
        <v/>
      </c>
      <c r="AA809" s="26" t="str">
        <f t="shared" si="160"/>
        <v/>
      </c>
      <c r="AC809" s="31" t="str">
        <f t="shared" si="161"/>
        <v/>
      </c>
      <c r="AE809" s="34" t="str">
        <f t="shared" si="162"/>
        <v/>
      </c>
      <c r="AF809" s="7" t="str">
        <f t="shared" si="163"/>
        <v/>
      </c>
      <c r="AG809" s="7" t="str">
        <f t="shared" si="164"/>
        <v/>
      </c>
      <c r="AH809" s="43" t="str">
        <f t="shared" si="165"/>
        <v/>
      </c>
      <c r="AJ809" s="26" t="str">
        <f>IF(B809="", "", IF(OR(M809=$AA$3, N809=$AA$3), MAX($AJ$9:AJ808)+1))</f>
        <v/>
      </c>
      <c r="AL809" s="26" t="str">
        <f t="shared" si="166"/>
        <v/>
      </c>
      <c r="AM809" s="59" t="str">
        <f t="shared" si="167"/>
        <v/>
      </c>
      <c r="AO809" s="26" t="str">
        <f t="shared" si="168"/>
        <v/>
      </c>
      <c r="AP809" s="26" t="str">
        <f>IFERROR(RANK(AO809, $AO$10:$AO$2509, 0)+COUNTIF($AO$10:AO809, AO809)-1, "")</f>
        <v/>
      </c>
    </row>
    <row r="810" spans="1:42" x14ac:dyDescent="0.25">
      <c r="A810" s="12"/>
      <c r="B810" s="14"/>
      <c r="C810" s="15"/>
      <c r="D810" s="79"/>
      <c r="E810" s="16"/>
      <c r="F810" s="15"/>
      <c r="G810" s="15"/>
      <c r="H810" s="15"/>
      <c r="I810" s="15"/>
      <c r="J810" s="15"/>
      <c r="K810" s="17"/>
      <c r="L810" s="17"/>
      <c r="M810" s="17"/>
      <c r="N810" s="17"/>
      <c r="O810" s="17"/>
      <c r="P810" s="17"/>
      <c r="Q810" s="15"/>
      <c r="R810" s="18"/>
      <c r="S810" s="12"/>
      <c r="U810" s="31" t="str">
        <f t="shared" si="156"/>
        <v/>
      </c>
      <c r="V810" s="26" t="str">
        <f>IF(U810="", "", IF(COUNTIF($U$10:U809, U810)&gt;0, "", MAX($V$8:V809)+1))</f>
        <v/>
      </c>
      <c r="W810" s="26">
        <v>801</v>
      </c>
      <c r="X810" s="31" t="str">
        <f t="shared" si="157"/>
        <v/>
      </c>
      <c r="Y810" s="26" t="str">
        <f t="shared" si="158"/>
        <v/>
      </c>
      <c r="Z810" s="34" t="str">
        <f t="shared" si="159"/>
        <v/>
      </c>
      <c r="AA810" s="26" t="str">
        <f t="shared" si="160"/>
        <v/>
      </c>
      <c r="AC810" s="31" t="str">
        <f t="shared" si="161"/>
        <v/>
      </c>
      <c r="AE810" s="34" t="str">
        <f t="shared" si="162"/>
        <v/>
      </c>
      <c r="AF810" s="7" t="str">
        <f t="shared" si="163"/>
        <v/>
      </c>
      <c r="AG810" s="7" t="str">
        <f t="shared" si="164"/>
        <v/>
      </c>
      <c r="AH810" s="43" t="str">
        <f t="shared" si="165"/>
        <v/>
      </c>
      <c r="AJ810" s="26" t="str">
        <f>IF(B810="", "", IF(OR(M810=$AA$3, N810=$AA$3), MAX($AJ$9:AJ809)+1))</f>
        <v/>
      </c>
      <c r="AL810" s="26" t="str">
        <f t="shared" si="166"/>
        <v/>
      </c>
      <c r="AM810" s="59" t="str">
        <f t="shared" si="167"/>
        <v/>
      </c>
      <c r="AO810" s="26" t="str">
        <f t="shared" si="168"/>
        <v/>
      </c>
      <c r="AP810" s="26" t="str">
        <f>IFERROR(RANK(AO810, $AO$10:$AO$2509, 0)+COUNTIF($AO$10:AO810, AO810)-1, "")</f>
        <v/>
      </c>
    </row>
    <row r="811" spans="1:42" x14ac:dyDescent="0.25">
      <c r="A811" s="12"/>
      <c r="B811" s="14"/>
      <c r="C811" s="15"/>
      <c r="D811" s="79"/>
      <c r="E811" s="16"/>
      <c r="F811" s="15"/>
      <c r="G811" s="15"/>
      <c r="H811" s="15"/>
      <c r="I811" s="15"/>
      <c r="J811" s="15"/>
      <c r="K811" s="17"/>
      <c r="L811" s="17"/>
      <c r="M811" s="17"/>
      <c r="N811" s="17"/>
      <c r="O811" s="17"/>
      <c r="P811" s="17"/>
      <c r="Q811" s="15"/>
      <c r="R811" s="18"/>
      <c r="S811" s="12"/>
      <c r="U811" s="31" t="str">
        <f t="shared" si="156"/>
        <v/>
      </c>
      <c r="V811" s="26" t="str">
        <f>IF(U811="", "", IF(COUNTIF($U$10:U810, U811)&gt;0, "", MAX($V$8:V810)+1))</f>
        <v/>
      </c>
      <c r="W811" s="26">
        <v>802</v>
      </c>
      <c r="X811" s="31" t="str">
        <f t="shared" si="157"/>
        <v/>
      </c>
      <c r="Y811" s="26" t="str">
        <f t="shared" si="158"/>
        <v/>
      </c>
      <c r="Z811" s="34" t="str">
        <f t="shared" si="159"/>
        <v/>
      </c>
      <c r="AA811" s="26" t="str">
        <f t="shared" si="160"/>
        <v/>
      </c>
      <c r="AC811" s="31" t="str">
        <f t="shared" si="161"/>
        <v/>
      </c>
      <c r="AE811" s="34" t="str">
        <f t="shared" si="162"/>
        <v/>
      </c>
      <c r="AF811" s="7" t="str">
        <f t="shared" si="163"/>
        <v/>
      </c>
      <c r="AG811" s="7" t="str">
        <f t="shared" si="164"/>
        <v/>
      </c>
      <c r="AH811" s="43" t="str">
        <f t="shared" si="165"/>
        <v/>
      </c>
      <c r="AJ811" s="26" t="str">
        <f>IF(B811="", "", IF(OR(M811=$AA$3, N811=$AA$3), MAX($AJ$9:AJ810)+1))</f>
        <v/>
      </c>
      <c r="AL811" s="26" t="str">
        <f t="shared" si="166"/>
        <v/>
      </c>
      <c r="AM811" s="59" t="str">
        <f t="shared" si="167"/>
        <v/>
      </c>
      <c r="AO811" s="26" t="str">
        <f t="shared" si="168"/>
        <v/>
      </c>
      <c r="AP811" s="26" t="str">
        <f>IFERROR(RANK(AO811, $AO$10:$AO$2509, 0)+COUNTIF($AO$10:AO811, AO811)-1, "")</f>
        <v/>
      </c>
    </row>
    <row r="812" spans="1:42" x14ac:dyDescent="0.25">
      <c r="A812" s="12"/>
      <c r="B812" s="14"/>
      <c r="C812" s="15"/>
      <c r="D812" s="79"/>
      <c r="E812" s="16"/>
      <c r="F812" s="15"/>
      <c r="G812" s="15"/>
      <c r="H812" s="15"/>
      <c r="I812" s="15"/>
      <c r="J812" s="15"/>
      <c r="K812" s="17"/>
      <c r="L812" s="17"/>
      <c r="M812" s="17"/>
      <c r="N812" s="17"/>
      <c r="O812" s="17"/>
      <c r="P812" s="17"/>
      <c r="Q812" s="15"/>
      <c r="R812" s="18"/>
      <c r="S812" s="12"/>
      <c r="U812" s="31" t="str">
        <f t="shared" si="156"/>
        <v/>
      </c>
      <c r="V812" s="26" t="str">
        <f>IF(U812="", "", IF(COUNTIF($U$10:U811, U812)&gt;0, "", MAX($V$8:V811)+1))</f>
        <v/>
      </c>
      <c r="W812" s="26">
        <v>803</v>
      </c>
      <c r="X812" s="31" t="str">
        <f t="shared" si="157"/>
        <v/>
      </c>
      <c r="Y812" s="26" t="str">
        <f t="shared" si="158"/>
        <v/>
      </c>
      <c r="Z812" s="34" t="str">
        <f t="shared" si="159"/>
        <v/>
      </c>
      <c r="AA812" s="26" t="str">
        <f t="shared" si="160"/>
        <v/>
      </c>
      <c r="AC812" s="31" t="str">
        <f t="shared" si="161"/>
        <v/>
      </c>
      <c r="AE812" s="34" t="str">
        <f t="shared" si="162"/>
        <v/>
      </c>
      <c r="AF812" s="7" t="str">
        <f t="shared" si="163"/>
        <v/>
      </c>
      <c r="AG812" s="7" t="str">
        <f t="shared" si="164"/>
        <v/>
      </c>
      <c r="AH812" s="43" t="str">
        <f t="shared" si="165"/>
        <v/>
      </c>
      <c r="AJ812" s="26" t="str">
        <f>IF(B812="", "", IF(OR(M812=$AA$3, N812=$AA$3), MAX($AJ$9:AJ811)+1))</f>
        <v/>
      </c>
      <c r="AL812" s="26" t="str">
        <f t="shared" si="166"/>
        <v/>
      </c>
      <c r="AM812" s="59" t="str">
        <f t="shared" si="167"/>
        <v/>
      </c>
      <c r="AO812" s="26" t="str">
        <f t="shared" si="168"/>
        <v/>
      </c>
      <c r="AP812" s="26" t="str">
        <f>IFERROR(RANK(AO812, $AO$10:$AO$2509, 0)+COUNTIF($AO$10:AO812, AO812)-1, "")</f>
        <v/>
      </c>
    </row>
    <row r="813" spans="1:42" x14ac:dyDescent="0.25">
      <c r="A813" s="12"/>
      <c r="B813" s="14"/>
      <c r="C813" s="15"/>
      <c r="D813" s="79"/>
      <c r="E813" s="16"/>
      <c r="F813" s="15"/>
      <c r="G813" s="15"/>
      <c r="H813" s="15"/>
      <c r="I813" s="15"/>
      <c r="J813" s="15"/>
      <c r="K813" s="17"/>
      <c r="L813" s="17"/>
      <c r="M813" s="17"/>
      <c r="N813" s="17"/>
      <c r="O813" s="17"/>
      <c r="P813" s="17"/>
      <c r="Q813" s="15"/>
      <c r="R813" s="18"/>
      <c r="S813" s="12"/>
      <c r="U813" s="31" t="str">
        <f t="shared" si="156"/>
        <v/>
      </c>
      <c r="V813" s="26" t="str">
        <f>IF(U813="", "", IF(COUNTIF($U$10:U812, U813)&gt;0, "", MAX($V$8:V812)+1))</f>
        <v/>
      </c>
      <c r="W813" s="26">
        <v>804</v>
      </c>
      <c r="X813" s="31" t="str">
        <f t="shared" si="157"/>
        <v/>
      </c>
      <c r="Y813" s="26" t="str">
        <f t="shared" si="158"/>
        <v/>
      </c>
      <c r="Z813" s="34" t="str">
        <f t="shared" si="159"/>
        <v/>
      </c>
      <c r="AA813" s="26" t="str">
        <f t="shared" si="160"/>
        <v/>
      </c>
      <c r="AC813" s="31" t="str">
        <f t="shared" si="161"/>
        <v/>
      </c>
      <c r="AE813" s="34" t="str">
        <f t="shared" si="162"/>
        <v/>
      </c>
      <c r="AF813" s="7" t="str">
        <f t="shared" si="163"/>
        <v/>
      </c>
      <c r="AG813" s="7" t="str">
        <f t="shared" si="164"/>
        <v/>
      </c>
      <c r="AH813" s="43" t="str">
        <f t="shared" si="165"/>
        <v/>
      </c>
      <c r="AJ813" s="26" t="str">
        <f>IF(B813="", "", IF(OR(M813=$AA$3, N813=$AA$3), MAX($AJ$9:AJ812)+1))</f>
        <v/>
      </c>
      <c r="AL813" s="26" t="str">
        <f t="shared" si="166"/>
        <v/>
      </c>
      <c r="AM813" s="59" t="str">
        <f t="shared" si="167"/>
        <v/>
      </c>
      <c r="AO813" s="26" t="str">
        <f t="shared" si="168"/>
        <v/>
      </c>
      <c r="AP813" s="26" t="str">
        <f>IFERROR(RANK(AO813, $AO$10:$AO$2509, 0)+COUNTIF($AO$10:AO813, AO813)-1, "")</f>
        <v/>
      </c>
    </row>
    <row r="814" spans="1:42" x14ac:dyDescent="0.25">
      <c r="A814" s="12"/>
      <c r="B814" s="14"/>
      <c r="C814" s="15"/>
      <c r="D814" s="79"/>
      <c r="E814" s="16"/>
      <c r="F814" s="15"/>
      <c r="G814" s="15"/>
      <c r="H814" s="15"/>
      <c r="I814" s="15"/>
      <c r="J814" s="15"/>
      <c r="K814" s="17"/>
      <c r="L814" s="17"/>
      <c r="M814" s="17"/>
      <c r="N814" s="17"/>
      <c r="O814" s="17"/>
      <c r="P814" s="17"/>
      <c r="Q814" s="15"/>
      <c r="R814" s="18"/>
      <c r="S814" s="12"/>
      <c r="U814" s="31" t="str">
        <f t="shared" si="156"/>
        <v/>
      </c>
      <c r="V814" s="26" t="str">
        <f>IF(U814="", "", IF(COUNTIF($U$10:U813, U814)&gt;0, "", MAX($V$8:V813)+1))</f>
        <v/>
      </c>
      <c r="W814" s="26">
        <v>805</v>
      </c>
      <c r="X814" s="31" t="str">
        <f t="shared" si="157"/>
        <v/>
      </c>
      <c r="Y814" s="26" t="str">
        <f t="shared" si="158"/>
        <v/>
      </c>
      <c r="Z814" s="34" t="str">
        <f t="shared" si="159"/>
        <v/>
      </c>
      <c r="AA814" s="26" t="str">
        <f t="shared" si="160"/>
        <v/>
      </c>
      <c r="AC814" s="31" t="str">
        <f t="shared" si="161"/>
        <v/>
      </c>
      <c r="AE814" s="34" t="str">
        <f t="shared" si="162"/>
        <v/>
      </c>
      <c r="AF814" s="7" t="str">
        <f t="shared" si="163"/>
        <v/>
      </c>
      <c r="AG814" s="7" t="str">
        <f t="shared" si="164"/>
        <v/>
      </c>
      <c r="AH814" s="43" t="str">
        <f t="shared" si="165"/>
        <v/>
      </c>
      <c r="AJ814" s="26" t="str">
        <f>IF(B814="", "", IF(OR(M814=$AA$3, N814=$AA$3), MAX($AJ$9:AJ813)+1))</f>
        <v/>
      </c>
      <c r="AL814" s="26" t="str">
        <f t="shared" si="166"/>
        <v/>
      </c>
      <c r="AM814" s="59" t="str">
        <f t="shared" si="167"/>
        <v/>
      </c>
      <c r="AO814" s="26" t="str">
        <f t="shared" si="168"/>
        <v/>
      </c>
      <c r="AP814" s="26" t="str">
        <f>IFERROR(RANK(AO814, $AO$10:$AO$2509, 0)+COUNTIF($AO$10:AO814, AO814)-1, "")</f>
        <v/>
      </c>
    </row>
    <row r="815" spans="1:42" x14ac:dyDescent="0.25">
      <c r="A815" s="12"/>
      <c r="B815" s="14"/>
      <c r="C815" s="15"/>
      <c r="D815" s="79"/>
      <c r="E815" s="16"/>
      <c r="F815" s="15"/>
      <c r="G815" s="15"/>
      <c r="H815" s="15"/>
      <c r="I815" s="15"/>
      <c r="J815" s="15"/>
      <c r="K815" s="17"/>
      <c r="L815" s="17"/>
      <c r="M815" s="17"/>
      <c r="N815" s="17"/>
      <c r="O815" s="17"/>
      <c r="P815" s="17"/>
      <c r="Q815" s="15"/>
      <c r="R815" s="18"/>
      <c r="S815" s="12"/>
      <c r="U815" s="31" t="str">
        <f t="shared" si="156"/>
        <v/>
      </c>
      <c r="V815" s="26" t="str">
        <f>IF(U815="", "", IF(COUNTIF($U$10:U814, U815)&gt;0, "", MAX($V$8:V814)+1))</f>
        <v/>
      </c>
      <c r="W815" s="26">
        <v>806</v>
      </c>
      <c r="X815" s="31" t="str">
        <f t="shared" si="157"/>
        <v/>
      </c>
      <c r="Y815" s="26" t="str">
        <f t="shared" si="158"/>
        <v/>
      </c>
      <c r="Z815" s="34" t="str">
        <f t="shared" si="159"/>
        <v/>
      </c>
      <c r="AA815" s="26" t="str">
        <f t="shared" si="160"/>
        <v/>
      </c>
      <c r="AC815" s="31" t="str">
        <f t="shared" si="161"/>
        <v/>
      </c>
      <c r="AE815" s="34" t="str">
        <f t="shared" si="162"/>
        <v/>
      </c>
      <c r="AF815" s="7" t="str">
        <f t="shared" si="163"/>
        <v/>
      </c>
      <c r="AG815" s="7" t="str">
        <f t="shared" si="164"/>
        <v/>
      </c>
      <c r="AH815" s="43" t="str">
        <f t="shared" si="165"/>
        <v/>
      </c>
      <c r="AJ815" s="26" t="str">
        <f>IF(B815="", "", IF(OR(M815=$AA$3, N815=$AA$3), MAX($AJ$9:AJ814)+1))</f>
        <v/>
      </c>
      <c r="AL815" s="26" t="str">
        <f t="shared" si="166"/>
        <v/>
      </c>
      <c r="AM815" s="59" t="str">
        <f t="shared" si="167"/>
        <v/>
      </c>
      <c r="AO815" s="26" t="str">
        <f t="shared" si="168"/>
        <v/>
      </c>
      <c r="AP815" s="26" t="str">
        <f>IFERROR(RANK(AO815, $AO$10:$AO$2509, 0)+COUNTIF($AO$10:AO815, AO815)-1, "")</f>
        <v/>
      </c>
    </row>
    <row r="816" spans="1:42" x14ac:dyDescent="0.25">
      <c r="A816" s="12"/>
      <c r="B816" s="14"/>
      <c r="C816" s="15"/>
      <c r="D816" s="79"/>
      <c r="E816" s="16"/>
      <c r="F816" s="15"/>
      <c r="G816" s="15"/>
      <c r="H816" s="15"/>
      <c r="I816" s="15"/>
      <c r="J816" s="15"/>
      <c r="K816" s="17"/>
      <c r="L816" s="17"/>
      <c r="M816" s="17"/>
      <c r="N816" s="17"/>
      <c r="O816" s="17"/>
      <c r="P816" s="17"/>
      <c r="Q816" s="15"/>
      <c r="R816" s="18"/>
      <c r="S816" s="12"/>
      <c r="U816" s="31" t="str">
        <f t="shared" si="156"/>
        <v/>
      </c>
      <c r="V816" s="26" t="str">
        <f>IF(U816="", "", IF(COUNTIF($U$10:U815, U816)&gt;0, "", MAX($V$8:V815)+1))</f>
        <v/>
      </c>
      <c r="W816" s="26">
        <v>807</v>
      </c>
      <c r="X816" s="31" t="str">
        <f t="shared" si="157"/>
        <v/>
      </c>
      <c r="Y816" s="26" t="str">
        <f t="shared" si="158"/>
        <v/>
      </c>
      <c r="Z816" s="34" t="str">
        <f t="shared" si="159"/>
        <v/>
      </c>
      <c r="AA816" s="26" t="str">
        <f t="shared" si="160"/>
        <v/>
      </c>
      <c r="AC816" s="31" t="str">
        <f t="shared" si="161"/>
        <v/>
      </c>
      <c r="AE816" s="34" t="str">
        <f t="shared" si="162"/>
        <v/>
      </c>
      <c r="AF816" s="7" t="str">
        <f t="shared" si="163"/>
        <v/>
      </c>
      <c r="AG816" s="7" t="str">
        <f t="shared" si="164"/>
        <v/>
      </c>
      <c r="AH816" s="43" t="str">
        <f t="shared" si="165"/>
        <v/>
      </c>
      <c r="AJ816" s="26" t="str">
        <f>IF(B816="", "", IF(OR(M816=$AA$3, N816=$AA$3), MAX($AJ$9:AJ815)+1))</f>
        <v/>
      </c>
      <c r="AL816" s="26" t="str">
        <f t="shared" si="166"/>
        <v/>
      </c>
      <c r="AM816" s="59" t="str">
        <f t="shared" si="167"/>
        <v/>
      </c>
      <c r="AO816" s="26" t="str">
        <f t="shared" si="168"/>
        <v/>
      </c>
      <c r="AP816" s="26" t="str">
        <f>IFERROR(RANK(AO816, $AO$10:$AO$2509, 0)+COUNTIF($AO$10:AO816, AO816)-1, "")</f>
        <v/>
      </c>
    </row>
    <row r="817" spans="1:42" x14ac:dyDescent="0.25">
      <c r="A817" s="12"/>
      <c r="B817" s="14"/>
      <c r="C817" s="15"/>
      <c r="D817" s="79"/>
      <c r="E817" s="16"/>
      <c r="F817" s="15"/>
      <c r="G817" s="15"/>
      <c r="H817" s="15"/>
      <c r="I817" s="15"/>
      <c r="J817" s="15"/>
      <c r="K817" s="17"/>
      <c r="L817" s="17"/>
      <c r="M817" s="17"/>
      <c r="N817" s="17"/>
      <c r="O817" s="17"/>
      <c r="P817" s="17"/>
      <c r="Q817" s="15"/>
      <c r="R817" s="18"/>
      <c r="S817" s="12"/>
      <c r="U817" s="31" t="str">
        <f t="shared" si="156"/>
        <v/>
      </c>
      <c r="V817" s="26" t="str">
        <f>IF(U817="", "", IF(COUNTIF($U$10:U816, U817)&gt;0, "", MAX($V$8:V816)+1))</f>
        <v/>
      </c>
      <c r="W817" s="26">
        <v>808</v>
      </c>
      <c r="X817" s="31" t="str">
        <f t="shared" si="157"/>
        <v/>
      </c>
      <c r="Y817" s="26" t="str">
        <f t="shared" si="158"/>
        <v/>
      </c>
      <c r="Z817" s="34" t="str">
        <f t="shared" si="159"/>
        <v/>
      </c>
      <c r="AA817" s="26" t="str">
        <f t="shared" si="160"/>
        <v/>
      </c>
      <c r="AC817" s="31" t="str">
        <f t="shared" si="161"/>
        <v/>
      </c>
      <c r="AE817" s="34" t="str">
        <f t="shared" si="162"/>
        <v/>
      </c>
      <c r="AF817" s="7" t="str">
        <f t="shared" si="163"/>
        <v/>
      </c>
      <c r="AG817" s="7" t="str">
        <f t="shared" si="164"/>
        <v/>
      </c>
      <c r="AH817" s="43" t="str">
        <f t="shared" si="165"/>
        <v/>
      </c>
      <c r="AJ817" s="26" t="str">
        <f>IF(B817="", "", IF(OR(M817=$AA$3, N817=$AA$3), MAX($AJ$9:AJ816)+1))</f>
        <v/>
      </c>
      <c r="AL817" s="26" t="str">
        <f t="shared" si="166"/>
        <v/>
      </c>
      <c r="AM817" s="59" t="str">
        <f t="shared" si="167"/>
        <v/>
      </c>
      <c r="AO817" s="26" t="str">
        <f t="shared" si="168"/>
        <v/>
      </c>
      <c r="AP817" s="26" t="str">
        <f>IFERROR(RANK(AO817, $AO$10:$AO$2509, 0)+COUNTIF($AO$10:AO817, AO817)-1, "")</f>
        <v/>
      </c>
    </row>
    <row r="818" spans="1:42" x14ac:dyDescent="0.25">
      <c r="A818" s="12"/>
      <c r="B818" s="14"/>
      <c r="C818" s="15"/>
      <c r="D818" s="79"/>
      <c r="E818" s="16"/>
      <c r="F818" s="15"/>
      <c r="G818" s="15"/>
      <c r="H818" s="15"/>
      <c r="I818" s="15"/>
      <c r="J818" s="15"/>
      <c r="K818" s="17"/>
      <c r="L818" s="17"/>
      <c r="M818" s="17"/>
      <c r="N818" s="17"/>
      <c r="O818" s="17"/>
      <c r="P818" s="17"/>
      <c r="Q818" s="15"/>
      <c r="R818" s="18"/>
      <c r="S818" s="12"/>
      <c r="U818" s="31" t="str">
        <f t="shared" si="156"/>
        <v/>
      </c>
      <c r="V818" s="26" t="str">
        <f>IF(U818="", "", IF(COUNTIF($U$10:U817, U818)&gt;0, "", MAX($V$8:V817)+1))</f>
        <v/>
      </c>
      <c r="W818" s="26">
        <v>809</v>
      </c>
      <c r="X818" s="31" t="str">
        <f t="shared" si="157"/>
        <v/>
      </c>
      <c r="Y818" s="26" t="str">
        <f t="shared" si="158"/>
        <v/>
      </c>
      <c r="Z818" s="34" t="str">
        <f t="shared" si="159"/>
        <v/>
      </c>
      <c r="AA818" s="26" t="str">
        <f t="shared" si="160"/>
        <v/>
      </c>
      <c r="AC818" s="31" t="str">
        <f t="shared" si="161"/>
        <v/>
      </c>
      <c r="AE818" s="34" t="str">
        <f t="shared" si="162"/>
        <v/>
      </c>
      <c r="AF818" s="7" t="str">
        <f t="shared" si="163"/>
        <v/>
      </c>
      <c r="AG818" s="7" t="str">
        <f t="shared" si="164"/>
        <v/>
      </c>
      <c r="AH818" s="43" t="str">
        <f t="shared" si="165"/>
        <v/>
      </c>
      <c r="AJ818" s="26" t="str">
        <f>IF(B818="", "", IF(OR(M818=$AA$3, N818=$AA$3), MAX($AJ$9:AJ817)+1))</f>
        <v/>
      </c>
      <c r="AL818" s="26" t="str">
        <f t="shared" si="166"/>
        <v/>
      </c>
      <c r="AM818" s="59" t="str">
        <f t="shared" si="167"/>
        <v/>
      </c>
      <c r="AO818" s="26" t="str">
        <f t="shared" si="168"/>
        <v/>
      </c>
      <c r="AP818" s="26" t="str">
        <f>IFERROR(RANK(AO818, $AO$10:$AO$2509, 0)+COUNTIF($AO$10:AO818, AO818)-1, "")</f>
        <v/>
      </c>
    </row>
    <row r="819" spans="1:42" x14ac:dyDescent="0.25">
      <c r="A819" s="12"/>
      <c r="B819" s="14"/>
      <c r="C819" s="15"/>
      <c r="D819" s="79"/>
      <c r="E819" s="16"/>
      <c r="F819" s="15"/>
      <c r="G819" s="15"/>
      <c r="H819" s="15"/>
      <c r="I819" s="15"/>
      <c r="J819" s="15"/>
      <c r="K819" s="17"/>
      <c r="L819" s="17"/>
      <c r="M819" s="17"/>
      <c r="N819" s="17"/>
      <c r="O819" s="17"/>
      <c r="P819" s="17"/>
      <c r="Q819" s="15"/>
      <c r="R819" s="18"/>
      <c r="S819" s="12"/>
      <c r="U819" s="31" t="str">
        <f t="shared" si="156"/>
        <v/>
      </c>
      <c r="V819" s="26" t="str">
        <f>IF(U819="", "", IF(COUNTIF($U$10:U818, U819)&gt;0, "", MAX($V$8:V818)+1))</f>
        <v/>
      </c>
      <c r="W819" s="26">
        <v>810</v>
      </c>
      <c r="X819" s="31" t="str">
        <f t="shared" si="157"/>
        <v/>
      </c>
      <c r="Y819" s="26" t="str">
        <f t="shared" si="158"/>
        <v/>
      </c>
      <c r="Z819" s="34" t="str">
        <f t="shared" si="159"/>
        <v/>
      </c>
      <c r="AA819" s="26" t="str">
        <f t="shared" si="160"/>
        <v/>
      </c>
      <c r="AC819" s="31" t="str">
        <f t="shared" si="161"/>
        <v/>
      </c>
      <c r="AE819" s="34" t="str">
        <f t="shared" si="162"/>
        <v/>
      </c>
      <c r="AF819" s="7" t="str">
        <f t="shared" si="163"/>
        <v/>
      </c>
      <c r="AG819" s="7" t="str">
        <f t="shared" si="164"/>
        <v/>
      </c>
      <c r="AH819" s="43" t="str">
        <f t="shared" si="165"/>
        <v/>
      </c>
      <c r="AJ819" s="26" t="str">
        <f>IF(B819="", "", IF(OR(M819=$AA$3, N819=$AA$3), MAX($AJ$9:AJ818)+1))</f>
        <v/>
      </c>
      <c r="AL819" s="26" t="str">
        <f t="shared" si="166"/>
        <v/>
      </c>
      <c r="AM819" s="59" t="str">
        <f t="shared" si="167"/>
        <v/>
      </c>
      <c r="AO819" s="26" t="str">
        <f t="shared" si="168"/>
        <v/>
      </c>
      <c r="AP819" s="26" t="str">
        <f>IFERROR(RANK(AO819, $AO$10:$AO$2509, 0)+COUNTIF($AO$10:AO819, AO819)-1, "")</f>
        <v/>
      </c>
    </row>
    <row r="820" spans="1:42" x14ac:dyDescent="0.25">
      <c r="A820" s="12"/>
      <c r="B820" s="14"/>
      <c r="C820" s="15"/>
      <c r="D820" s="79"/>
      <c r="E820" s="16"/>
      <c r="F820" s="15"/>
      <c r="G820" s="15"/>
      <c r="H820" s="15"/>
      <c r="I820" s="15"/>
      <c r="J820" s="15"/>
      <c r="K820" s="17"/>
      <c r="L820" s="17"/>
      <c r="M820" s="17"/>
      <c r="N820" s="17"/>
      <c r="O820" s="17"/>
      <c r="P820" s="17"/>
      <c r="Q820" s="15"/>
      <c r="R820" s="18"/>
      <c r="S820" s="12"/>
      <c r="U820" s="31" t="str">
        <f t="shared" si="156"/>
        <v/>
      </c>
      <c r="V820" s="26" t="str">
        <f>IF(U820="", "", IF(COUNTIF($U$10:U819, U820)&gt;0, "", MAX($V$8:V819)+1))</f>
        <v/>
      </c>
      <c r="W820" s="26">
        <v>811</v>
      </c>
      <c r="X820" s="31" t="str">
        <f t="shared" si="157"/>
        <v/>
      </c>
      <c r="Y820" s="26" t="str">
        <f t="shared" si="158"/>
        <v/>
      </c>
      <c r="Z820" s="34" t="str">
        <f t="shared" si="159"/>
        <v/>
      </c>
      <c r="AA820" s="26" t="str">
        <f t="shared" si="160"/>
        <v/>
      </c>
      <c r="AC820" s="31" t="str">
        <f t="shared" si="161"/>
        <v/>
      </c>
      <c r="AE820" s="34" t="str">
        <f t="shared" si="162"/>
        <v/>
      </c>
      <c r="AF820" s="7" t="str">
        <f t="shared" si="163"/>
        <v/>
      </c>
      <c r="AG820" s="7" t="str">
        <f t="shared" si="164"/>
        <v/>
      </c>
      <c r="AH820" s="43" t="str">
        <f t="shared" si="165"/>
        <v/>
      </c>
      <c r="AJ820" s="26" t="str">
        <f>IF(B820="", "", IF(OR(M820=$AA$3, N820=$AA$3), MAX($AJ$9:AJ819)+1))</f>
        <v/>
      </c>
      <c r="AL820" s="26" t="str">
        <f t="shared" si="166"/>
        <v/>
      </c>
      <c r="AM820" s="59" t="str">
        <f t="shared" si="167"/>
        <v/>
      </c>
      <c r="AO820" s="26" t="str">
        <f t="shared" si="168"/>
        <v/>
      </c>
      <c r="AP820" s="26" t="str">
        <f>IFERROR(RANK(AO820, $AO$10:$AO$2509, 0)+COUNTIF($AO$10:AO820, AO820)-1, "")</f>
        <v/>
      </c>
    </row>
    <row r="821" spans="1:42" x14ac:dyDescent="0.25">
      <c r="A821" s="12"/>
      <c r="B821" s="14"/>
      <c r="C821" s="15"/>
      <c r="D821" s="79"/>
      <c r="E821" s="16"/>
      <c r="F821" s="15"/>
      <c r="G821" s="15"/>
      <c r="H821" s="15"/>
      <c r="I821" s="15"/>
      <c r="J821" s="15"/>
      <c r="K821" s="17"/>
      <c r="L821" s="17"/>
      <c r="M821" s="17"/>
      <c r="N821" s="17"/>
      <c r="O821" s="17"/>
      <c r="P821" s="17"/>
      <c r="Q821" s="15"/>
      <c r="R821" s="18"/>
      <c r="S821" s="12"/>
      <c r="U821" s="31" t="str">
        <f t="shared" si="156"/>
        <v/>
      </c>
      <c r="V821" s="26" t="str">
        <f>IF(U821="", "", IF(COUNTIF($U$10:U820, U821)&gt;0, "", MAX($V$8:V820)+1))</f>
        <v/>
      </c>
      <c r="W821" s="26">
        <v>812</v>
      </c>
      <c r="X821" s="31" t="str">
        <f t="shared" si="157"/>
        <v/>
      </c>
      <c r="Y821" s="26" t="str">
        <f t="shared" si="158"/>
        <v/>
      </c>
      <c r="Z821" s="34" t="str">
        <f t="shared" si="159"/>
        <v/>
      </c>
      <c r="AA821" s="26" t="str">
        <f t="shared" si="160"/>
        <v/>
      </c>
      <c r="AC821" s="31" t="str">
        <f t="shared" si="161"/>
        <v/>
      </c>
      <c r="AE821" s="34" t="str">
        <f t="shared" si="162"/>
        <v/>
      </c>
      <c r="AF821" s="7" t="str">
        <f t="shared" si="163"/>
        <v/>
      </c>
      <c r="AG821" s="7" t="str">
        <f t="shared" si="164"/>
        <v/>
      </c>
      <c r="AH821" s="43" t="str">
        <f t="shared" si="165"/>
        <v/>
      </c>
      <c r="AJ821" s="26" t="str">
        <f>IF(B821="", "", IF(OR(M821=$AA$3, N821=$AA$3), MAX($AJ$9:AJ820)+1))</f>
        <v/>
      </c>
      <c r="AL821" s="26" t="str">
        <f t="shared" si="166"/>
        <v/>
      </c>
      <c r="AM821" s="59" t="str">
        <f t="shared" si="167"/>
        <v/>
      </c>
      <c r="AO821" s="26" t="str">
        <f t="shared" si="168"/>
        <v/>
      </c>
      <c r="AP821" s="26" t="str">
        <f>IFERROR(RANK(AO821, $AO$10:$AO$2509, 0)+COUNTIF($AO$10:AO821, AO821)-1, "")</f>
        <v/>
      </c>
    </row>
    <row r="822" spans="1:42" x14ac:dyDescent="0.25">
      <c r="A822" s="12"/>
      <c r="B822" s="14"/>
      <c r="C822" s="15"/>
      <c r="D822" s="79"/>
      <c r="E822" s="16"/>
      <c r="F822" s="15"/>
      <c r="G822" s="15"/>
      <c r="H822" s="15"/>
      <c r="I822" s="15"/>
      <c r="J822" s="15"/>
      <c r="K822" s="17"/>
      <c r="L822" s="17"/>
      <c r="M822" s="17"/>
      <c r="N822" s="17"/>
      <c r="O822" s="17"/>
      <c r="P822" s="17"/>
      <c r="Q822" s="15"/>
      <c r="R822" s="18"/>
      <c r="S822" s="12"/>
      <c r="U822" s="31" t="str">
        <f t="shared" si="156"/>
        <v/>
      </c>
      <c r="V822" s="26" t="str">
        <f>IF(U822="", "", IF(COUNTIF($U$10:U821, U822)&gt;0, "", MAX($V$8:V821)+1))</f>
        <v/>
      </c>
      <c r="W822" s="26">
        <v>813</v>
      </c>
      <c r="X822" s="31" t="str">
        <f t="shared" si="157"/>
        <v/>
      </c>
      <c r="Y822" s="26" t="str">
        <f t="shared" si="158"/>
        <v/>
      </c>
      <c r="Z822" s="34" t="str">
        <f t="shared" si="159"/>
        <v/>
      </c>
      <c r="AA822" s="26" t="str">
        <f t="shared" si="160"/>
        <v/>
      </c>
      <c r="AC822" s="31" t="str">
        <f t="shared" si="161"/>
        <v/>
      </c>
      <c r="AE822" s="34" t="str">
        <f t="shared" si="162"/>
        <v/>
      </c>
      <c r="AF822" s="7" t="str">
        <f t="shared" si="163"/>
        <v/>
      </c>
      <c r="AG822" s="7" t="str">
        <f t="shared" si="164"/>
        <v/>
      </c>
      <c r="AH822" s="43" t="str">
        <f t="shared" si="165"/>
        <v/>
      </c>
      <c r="AJ822" s="26" t="str">
        <f>IF(B822="", "", IF(OR(M822=$AA$3, N822=$AA$3), MAX($AJ$9:AJ821)+1))</f>
        <v/>
      </c>
      <c r="AL822" s="26" t="str">
        <f t="shared" si="166"/>
        <v/>
      </c>
      <c r="AM822" s="59" t="str">
        <f t="shared" si="167"/>
        <v/>
      </c>
      <c r="AO822" s="26" t="str">
        <f t="shared" si="168"/>
        <v/>
      </c>
      <c r="AP822" s="26" t="str">
        <f>IFERROR(RANK(AO822, $AO$10:$AO$2509, 0)+COUNTIF($AO$10:AO822, AO822)-1, "")</f>
        <v/>
      </c>
    </row>
    <row r="823" spans="1:42" x14ac:dyDescent="0.25">
      <c r="A823" s="12"/>
      <c r="B823" s="14"/>
      <c r="C823" s="15"/>
      <c r="D823" s="79"/>
      <c r="E823" s="16"/>
      <c r="F823" s="15"/>
      <c r="G823" s="15"/>
      <c r="H823" s="15"/>
      <c r="I823" s="15"/>
      <c r="J823" s="15"/>
      <c r="K823" s="17"/>
      <c r="L823" s="17"/>
      <c r="M823" s="17"/>
      <c r="N823" s="17"/>
      <c r="O823" s="17"/>
      <c r="P823" s="17"/>
      <c r="Q823" s="15"/>
      <c r="R823" s="18"/>
      <c r="S823" s="12"/>
      <c r="U823" s="31" t="str">
        <f t="shared" si="156"/>
        <v/>
      </c>
      <c r="V823" s="26" t="str">
        <f>IF(U823="", "", IF(COUNTIF($U$10:U822, U823)&gt;0, "", MAX($V$8:V822)+1))</f>
        <v/>
      </c>
      <c r="W823" s="26">
        <v>814</v>
      </c>
      <c r="X823" s="31" t="str">
        <f t="shared" si="157"/>
        <v/>
      </c>
      <c r="Y823" s="26" t="str">
        <f t="shared" si="158"/>
        <v/>
      </c>
      <c r="Z823" s="34" t="str">
        <f t="shared" si="159"/>
        <v/>
      </c>
      <c r="AA823" s="26" t="str">
        <f t="shared" si="160"/>
        <v/>
      </c>
      <c r="AC823" s="31" t="str">
        <f t="shared" si="161"/>
        <v/>
      </c>
      <c r="AE823" s="34" t="str">
        <f t="shared" si="162"/>
        <v/>
      </c>
      <c r="AF823" s="7" t="str">
        <f t="shared" si="163"/>
        <v/>
      </c>
      <c r="AG823" s="7" t="str">
        <f t="shared" si="164"/>
        <v/>
      </c>
      <c r="AH823" s="43" t="str">
        <f t="shared" si="165"/>
        <v/>
      </c>
      <c r="AJ823" s="26" t="str">
        <f>IF(B823="", "", IF(OR(M823=$AA$3, N823=$AA$3), MAX($AJ$9:AJ822)+1))</f>
        <v/>
      </c>
      <c r="AL823" s="26" t="str">
        <f t="shared" si="166"/>
        <v/>
      </c>
      <c r="AM823" s="59" t="str">
        <f t="shared" si="167"/>
        <v/>
      </c>
      <c r="AO823" s="26" t="str">
        <f t="shared" si="168"/>
        <v/>
      </c>
      <c r="AP823" s="26" t="str">
        <f>IFERROR(RANK(AO823, $AO$10:$AO$2509, 0)+COUNTIF($AO$10:AO823, AO823)-1, "")</f>
        <v/>
      </c>
    </row>
    <row r="824" spans="1:42" x14ac:dyDescent="0.25">
      <c r="A824" s="12"/>
      <c r="B824" s="14"/>
      <c r="C824" s="15"/>
      <c r="D824" s="79"/>
      <c r="E824" s="16"/>
      <c r="F824" s="15"/>
      <c r="G824" s="15"/>
      <c r="H824" s="15"/>
      <c r="I824" s="15"/>
      <c r="J824" s="15"/>
      <c r="K824" s="17"/>
      <c r="L824" s="17"/>
      <c r="M824" s="17"/>
      <c r="N824" s="17"/>
      <c r="O824" s="17"/>
      <c r="P824" s="17"/>
      <c r="Q824" s="15"/>
      <c r="R824" s="18"/>
      <c r="S824" s="12"/>
      <c r="U824" s="31" t="str">
        <f t="shared" si="156"/>
        <v/>
      </c>
      <c r="V824" s="26" t="str">
        <f>IF(U824="", "", IF(COUNTIF($U$10:U823, U824)&gt;0, "", MAX($V$8:V823)+1))</f>
        <v/>
      </c>
      <c r="W824" s="26">
        <v>815</v>
      </c>
      <c r="X824" s="31" t="str">
        <f t="shared" si="157"/>
        <v/>
      </c>
      <c r="Y824" s="26" t="str">
        <f t="shared" si="158"/>
        <v/>
      </c>
      <c r="Z824" s="34" t="str">
        <f t="shared" si="159"/>
        <v/>
      </c>
      <c r="AA824" s="26" t="str">
        <f t="shared" si="160"/>
        <v/>
      </c>
      <c r="AC824" s="31" t="str">
        <f t="shared" si="161"/>
        <v/>
      </c>
      <c r="AE824" s="34" t="str">
        <f t="shared" si="162"/>
        <v/>
      </c>
      <c r="AF824" s="7" t="str">
        <f t="shared" si="163"/>
        <v/>
      </c>
      <c r="AG824" s="7" t="str">
        <f t="shared" si="164"/>
        <v/>
      </c>
      <c r="AH824" s="43" t="str">
        <f t="shared" si="165"/>
        <v/>
      </c>
      <c r="AJ824" s="26" t="str">
        <f>IF(B824="", "", IF(OR(M824=$AA$3, N824=$AA$3), MAX($AJ$9:AJ823)+1))</f>
        <v/>
      </c>
      <c r="AL824" s="26" t="str">
        <f t="shared" si="166"/>
        <v/>
      </c>
      <c r="AM824" s="59" t="str">
        <f t="shared" si="167"/>
        <v/>
      </c>
      <c r="AO824" s="26" t="str">
        <f t="shared" si="168"/>
        <v/>
      </c>
      <c r="AP824" s="26" t="str">
        <f>IFERROR(RANK(AO824, $AO$10:$AO$2509, 0)+COUNTIF($AO$10:AO824, AO824)-1, "")</f>
        <v/>
      </c>
    </row>
    <row r="825" spans="1:42" x14ac:dyDescent="0.25">
      <c r="A825" s="12"/>
      <c r="B825" s="14"/>
      <c r="C825" s="15"/>
      <c r="D825" s="79"/>
      <c r="E825" s="16"/>
      <c r="F825" s="15"/>
      <c r="G825" s="15"/>
      <c r="H825" s="15"/>
      <c r="I825" s="15"/>
      <c r="J825" s="15"/>
      <c r="K825" s="17"/>
      <c r="L825" s="17"/>
      <c r="M825" s="17"/>
      <c r="N825" s="17"/>
      <c r="O825" s="17"/>
      <c r="P825" s="17"/>
      <c r="Q825" s="15"/>
      <c r="R825" s="18"/>
      <c r="S825" s="12"/>
      <c r="U825" s="31" t="str">
        <f t="shared" si="156"/>
        <v/>
      </c>
      <c r="V825" s="26" t="str">
        <f>IF(U825="", "", IF(COUNTIF($U$10:U824, U825)&gt;0, "", MAX($V$8:V824)+1))</f>
        <v/>
      </c>
      <c r="W825" s="26">
        <v>816</v>
      </c>
      <c r="X825" s="31" t="str">
        <f t="shared" si="157"/>
        <v/>
      </c>
      <c r="Y825" s="26" t="str">
        <f t="shared" si="158"/>
        <v/>
      </c>
      <c r="Z825" s="34" t="str">
        <f t="shared" si="159"/>
        <v/>
      </c>
      <c r="AA825" s="26" t="str">
        <f t="shared" si="160"/>
        <v/>
      </c>
      <c r="AC825" s="31" t="str">
        <f t="shared" si="161"/>
        <v/>
      </c>
      <c r="AE825" s="34" t="str">
        <f t="shared" si="162"/>
        <v/>
      </c>
      <c r="AF825" s="7" t="str">
        <f t="shared" si="163"/>
        <v/>
      </c>
      <c r="AG825" s="7" t="str">
        <f t="shared" si="164"/>
        <v/>
      </c>
      <c r="AH825" s="43" t="str">
        <f t="shared" si="165"/>
        <v/>
      </c>
      <c r="AJ825" s="26" t="str">
        <f>IF(B825="", "", IF(OR(M825=$AA$3, N825=$AA$3), MAX($AJ$9:AJ824)+1))</f>
        <v/>
      </c>
      <c r="AL825" s="26" t="str">
        <f t="shared" si="166"/>
        <v/>
      </c>
      <c r="AM825" s="59" t="str">
        <f t="shared" si="167"/>
        <v/>
      </c>
      <c r="AO825" s="26" t="str">
        <f t="shared" si="168"/>
        <v/>
      </c>
      <c r="AP825" s="26" t="str">
        <f>IFERROR(RANK(AO825, $AO$10:$AO$2509, 0)+COUNTIF($AO$10:AO825, AO825)-1, "")</f>
        <v/>
      </c>
    </row>
    <row r="826" spans="1:42" x14ac:dyDescent="0.25">
      <c r="A826" s="12"/>
      <c r="B826" s="14"/>
      <c r="C826" s="15"/>
      <c r="D826" s="79"/>
      <c r="E826" s="16"/>
      <c r="F826" s="15"/>
      <c r="G826" s="15"/>
      <c r="H826" s="15"/>
      <c r="I826" s="15"/>
      <c r="J826" s="15"/>
      <c r="K826" s="17"/>
      <c r="L826" s="17"/>
      <c r="M826" s="17"/>
      <c r="N826" s="17"/>
      <c r="O826" s="17"/>
      <c r="P826" s="17"/>
      <c r="Q826" s="15"/>
      <c r="R826" s="18"/>
      <c r="S826" s="12"/>
      <c r="U826" s="31" t="str">
        <f t="shared" si="156"/>
        <v/>
      </c>
      <c r="V826" s="26" t="str">
        <f>IF(U826="", "", IF(COUNTIF($U$10:U825, U826)&gt;0, "", MAX($V$8:V825)+1))</f>
        <v/>
      </c>
      <c r="W826" s="26">
        <v>817</v>
      </c>
      <c r="X826" s="31" t="str">
        <f t="shared" si="157"/>
        <v/>
      </c>
      <c r="Y826" s="26" t="str">
        <f t="shared" si="158"/>
        <v/>
      </c>
      <c r="Z826" s="34" t="str">
        <f t="shared" si="159"/>
        <v/>
      </c>
      <c r="AA826" s="26" t="str">
        <f t="shared" si="160"/>
        <v/>
      </c>
      <c r="AC826" s="31" t="str">
        <f t="shared" si="161"/>
        <v/>
      </c>
      <c r="AE826" s="34" t="str">
        <f t="shared" si="162"/>
        <v/>
      </c>
      <c r="AF826" s="7" t="str">
        <f t="shared" si="163"/>
        <v/>
      </c>
      <c r="AG826" s="7" t="str">
        <f t="shared" si="164"/>
        <v/>
      </c>
      <c r="AH826" s="43" t="str">
        <f t="shared" si="165"/>
        <v/>
      </c>
      <c r="AJ826" s="26" t="str">
        <f>IF(B826="", "", IF(OR(M826=$AA$3, N826=$AA$3), MAX($AJ$9:AJ825)+1))</f>
        <v/>
      </c>
      <c r="AL826" s="26" t="str">
        <f t="shared" si="166"/>
        <v/>
      </c>
      <c r="AM826" s="59" t="str">
        <f t="shared" si="167"/>
        <v/>
      </c>
      <c r="AO826" s="26" t="str">
        <f t="shared" si="168"/>
        <v/>
      </c>
      <c r="AP826" s="26" t="str">
        <f>IFERROR(RANK(AO826, $AO$10:$AO$2509, 0)+COUNTIF($AO$10:AO826, AO826)-1, "")</f>
        <v/>
      </c>
    </row>
    <row r="827" spans="1:42" x14ac:dyDescent="0.25">
      <c r="A827" s="12"/>
      <c r="B827" s="14"/>
      <c r="C827" s="15"/>
      <c r="D827" s="79"/>
      <c r="E827" s="16"/>
      <c r="F827" s="15"/>
      <c r="G827" s="15"/>
      <c r="H827" s="15"/>
      <c r="I827" s="15"/>
      <c r="J827" s="15"/>
      <c r="K827" s="17"/>
      <c r="L827" s="17"/>
      <c r="M827" s="17"/>
      <c r="N827" s="17"/>
      <c r="O827" s="17"/>
      <c r="P827" s="17"/>
      <c r="Q827" s="15"/>
      <c r="R827" s="18"/>
      <c r="S827" s="12"/>
      <c r="U827" s="31" t="str">
        <f t="shared" si="156"/>
        <v/>
      </c>
      <c r="V827" s="26" t="str">
        <f>IF(U827="", "", IF(COUNTIF($U$10:U826, U827)&gt;0, "", MAX($V$8:V826)+1))</f>
        <v/>
      </c>
      <c r="W827" s="26">
        <v>818</v>
      </c>
      <c r="X827" s="31" t="str">
        <f t="shared" si="157"/>
        <v/>
      </c>
      <c r="Y827" s="26" t="str">
        <f t="shared" si="158"/>
        <v/>
      </c>
      <c r="Z827" s="34" t="str">
        <f t="shared" si="159"/>
        <v/>
      </c>
      <c r="AA827" s="26" t="str">
        <f t="shared" si="160"/>
        <v/>
      </c>
      <c r="AC827" s="31" t="str">
        <f t="shared" si="161"/>
        <v/>
      </c>
      <c r="AE827" s="34" t="str">
        <f t="shared" si="162"/>
        <v/>
      </c>
      <c r="AF827" s="7" t="str">
        <f t="shared" si="163"/>
        <v/>
      </c>
      <c r="AG827" s="7" t="str">
        <f t="shared" si="164"/>
        <v/>
      </c>
      <c r="AH827" s="43" t="str">
        <f t="shared" si="165"/>
        <v/>
      </c>
      <c r="AJ827" s="26" t="str">
        <f>IF(B827="", "", IF(OR(M827=$AA$3, N827=$AA$3), MAX($AJ$9:AJ826)+1))</f>
        <v/>
      </c>
      <c r="AL827" s="26" t="str">
        <f t="shared" si="166"/>
        <v/>
      </c>
      <c r="AM827" s="59" t="str">
        <f t="shared" si="167"/>
        <v/>
      </c>
      <c r="AO827" s="26" t="str">
        <f t="shared" si="168"/>
        <v/>
      </c>
      <c r="AP827" s="26" t="str">
        <f>IFERROR(RANK(AO827, $AO$10:$AO$2509, 0)+COUNTIF($AO$10:AO827, AO827)-1, "")</f>
        <v/>
      </c>
    </row>
    <row r="828" spans="1:42" x14ac:dyDescent="0.25">
      <c r="A828" s="12"/>
      <c r="B828" s="14"/>
      <c r="C828" s="15"/>
      <c r="D828" s="79"/>
      <c r="E828" s="16"/>
      <c r="F828" s="15"/>
      <c r="G828" s="15"/>
      <c r="H828" s="15"/>
      <c r="I828" s="15"/>
      <c r="J828" s="15"/>
      <c r="K828" s="17"/>
      <c r="L828" s="17"/>
      <c r="M828" s="17"/>
      <c r="N828" s="17"/>
      <c r="O828" s="17"/>
      <c r="P828" s="17"/>
      <c r="Q828" s="15"/>
      <c r="R828" s="18"/>
      <c r="S828" s="12"/>
      <c r="U828" s="31" t="str">
        <f t="shared" si="156"/>
        <v/>
      </c>
      <c r="V828" s="26" t="str">
        <f>IF(U828="", "", IF(COUNTIF($U$10:U827, U828)&gt;0, "", MAX($V$8:V827)+1))</f>
        <v/>
      </c>
      <c r="W828" s="26">
        <v>819</v>
      </c>
      <c r="X828" s="31" t="str">
        <f t="shared" si="157"/>
        <v/>
      </c>
      <c r="Y828" s="26" t="str">
        <f t="shared" si="158"/>
        <v/>
      </c>
      <c r="Z828" s="34" t="str">
        <f t="shared" si="159"/>
        <v/>
      </c>
      <c r="AA828" s="26" t="str">
        <f t="shared" si="160"/>
        <v/>
      </c>
      <c r="AC828" s="31" t="str">
        <f t="shared" si="161"/>
        <v/>
      </c>
      <c r="AE828" s="34" t="str">
        <f t="shared" si="162"/>
        <v/>
      </c>
      <c r="AF828" s="7" t="str">
        <f t="shared" si="163"/>
        <v/>
      </c>
      <c r="AG828" s="7" t="str">
        <f t="shared" si="164"/>
        <v/>
      </c>
      <c r="AH828" s="43" t="str">
        <f t="shared" si="165"/>
        <v/>
      </c>
      <c r="AJ828" s="26" t="str">
        <f>IF(B828="", "", IF(OR(M828=$AA$3, N828=$AA$3), MAX($AJ$9:AJ827)+1))</f>
        <v/>
      </c>
      <c r="AL828" s="26" t="str">
        <f t="shared" si="166"/>
        <v/>
      </c>
      <c r="AM828" s="59" t="str">
        <f t="shared" si="167"/>
        <v/>
      </c>
      <c r="AO828" s="26" t="str">
        <f t="shared" si="168"/>
        <v/>
      </c>
      <c r="AP828" s="26" t="str">
        <f>IFERROR(RANK(AO828, $AO$10:$AO$2509, 0)+COUNTIF($AO$10:AO828, AO828)-1, "")</f>
        <v/>
      </c>
    </row>
    <row r="829" spans="1:42" x14ac:dyDescent="0.25">
      <c r="A829" s="12"/>
      <c r="B829" s="14"/>
      <c r="C829" s="15"/>
      <c r="D829" s="79"/>
      <c r="E829" s="16"/>
      <c r="F829" s="15"/>
      <c r="G829" s="15"/>
      <c r="H829" s="15"/>
      <c r="I829" s="15"/>
      <c r="J829" s="15"/>
      <c r="K829" s="17"/>
      <c r="L829" s="17"/>
      <c r="M829" s="17"/>
      <c r="N829" s="17"/>
      <c r="O829" s="17"/>
      <c r="P829" s="17"/>
      <c r="Q829" s="15"/>
      <c r="R829" s="18"/>
      <c r="S829" s="12"/>
      <c r="U829" s="31" t="str">
        <f t="shared" si="156"/>
        <v/>
      </c>
      <c r="V829" s="26" t="str">
        <f>IF(U829="", "", IF(COUNTIF($U$10:U828, U829)&gt;0, "", MAX($V$8:V828)+1))</f>
        <v/>
      </c>
      <c r="W829" s="26">
        <v>820</v>
      </c>
      <c r="X829" s="31" t="str">
        <f t="shared" si="157"/>
        <v/>
      </c>
      <c r="Y829" s="26" t="str">
        <f t="shared" si="158"/>
        <v/>
      </c>
      <c r="Z829" s="34" t="str">
        <f t="shared" si="159"/>
        <v/>
      </c>
      <c r="AA829" s="26" t="str">
        <f t="shared" si="160"/>
        <v/>
      </c>
      <c r="AC829" s="31" t="str">
        <f t="shared" si="161"/>
        <v/>
      </c>
      <c r="AE829" s="34" t="str">
        <f t="shared" si="162"/>
        <v/>
      </c>
      <c r="AF829" s="7" t="str">
        <f t="shared" si="163"/>
        <v/>
      </c>
      <c r="AG829" s="7" t="str">
        <f t="shared" si="164"/>
        <v/>
      </c>
      <c r="AH829" s="43" t="str">
        <f t="shared" si="165"/>
        <v/>
      </c>
      <c r="AJ829" s="26" t="str">
        <f>IF(B829="", "", IF(OR(M829=$AA$3, N829=$AA$3), MAX($AJ$9:AJ828)+1))</f>
        <v/>
      </c>
      <c r="AL829" s="26" t="str">
        <f t="shared" si="166"/>
        <v/>
      </c>
      <c r="AM829" s="59" t="str">
        <f t="shared" si="167"/>
        <v/>
      </c>
      <c r="AO829" s="26" t="str">
        <f t="shared" si="168"/>
        <v/>
      </c>
      <c r="AP829" s="26" t="str">
        <f>IFERROR(RANK(AO829, $AO$10:$AO$2509, 0)+COUNTIF($AO$10:AO829, AO829)-1, "")</f>
        <v/>
      </c>
    </row>
    <row r="830" spans="1:42" x14ac:dyDescent="0.25">
      <c r="A830" s="12"/>
      <c r="B830" s="14"/>
      <c r="C830" s="15"/>
      <c r="D830" s="79"/>
      <c r="E830" s="16"/>
      <c r="F830" s="15"/>
      <c r="G830" s="15"/>
      <c r="H830" s="15"/>
      <c r="I830" s="15"/>
      <c r="J830" s="15"/>
      <c r="K830" s="17"/>
      <c r="L830" s="17"/>
      <c r="M830" s="17"/>
      <c r="N830" s="17"/>
      <c r="O830" s="17"/>
      <c r="P830" s="17"/>
      <c r="Q830" s="15"/>
      <c r="R830" s="18"/>
      <c r="S830" s="12"/>
      <c r="U830" s="31" t="str">
        <f t="shared" si="156"/>
        <v/>
      </c>
      <c r="V830" s="26" t="str">
        <f>IF(U830="", "", IF(COUNTIF($U$10:U829, U830)&gt;0, "", MAX($V$8:V829)+1))</f>
        <v/>
      </c>
      <c r="W830" s="26">
        <v>821</v>
      </c>
      <c r="X830" s="31" t="str">
        <f t="shared" si="157"/>
        <v/>
      </c>
      <c r="Y830" s="26" t="str">
        <f t="shared" si="158"/>
        <v/>
      </c>
      <c r="Z830" s="34" t="str">
        <f t="shared" si="159"/>
        <v/>
      </c>
      <c r="AA830" s="26" t="str">
        <f t="shared" si="160"/>
        <v/>
      </c>
      <c r="AC830" s="31" t="str">
        <f t="shared" si="161"/>
        <v/>
      </c>
      <c r="AE830" s="34" t="str">
        <f t="shared" si="162"/>
        <v/>
      </c>
      <c r="AF830" s="7" t="str">
        <f t="shared" si="163"/>
        <v/>
      </c>
      <c r="AG830" s="7" t="str">
        <f t="shared" si="164"/>
        <v/>
      </c>
      <c r="AH830" s="43" t="str">
        <f t="shared" si="165"/>
        <v/>
      </c>
      <c r="AJ830" s="26" t="str">
        <f>IF(B830="", "", IF(OR(M830=$AA$3, N830=$AA$3), MAX($AJ$9:AJ829)+1))</f>
        <v/>
      </c>
      <c r="AL830" s="26" t="str">
        <f t="shared" si="166"/>
        <v/>
      </c>
      <c r="AM830" s="59" t="str">
        <f t="shared" si="167"/>
        <v/>
      </c>
      <c r="AO830" s="26" t="str">
        <f t="shared" si="168"/>
        <v/>
      </c>
      <c r="AP830" s="26" t="str">
        <f>IFERROR(RANK(AO830, $AO$10:$AO$2509, 0)+COUNTIF($AO$10:AO830, AO830)-1, "")</f>
        <v/>
      </c>
    </row>
    <row r="831" spans="1:42" x14ac:dyDescent="0.25">
      <c r="A831" s="12"/>
      <c r="B831" s="14"/>
      <c r="C831" s="15"/>
      <c r="D831" s="79"/>
      <c r="E831" s="16"/>
      <c r="F831" s="15"/>
      <c r="G831" s="15"/>
      <c r="H831" s="15"/>
      <c r="I831" s="15"/>
      <c r="J831" s="15"/>
      <c r="K831" s="17"/>
      <c r="L831" s="17"/>
      <c r="M831" s="17"/>
      <c r="N831" s="17"/>
      <c r="O831" s="17"/>
      <c r="P831" s="17"/>
      <c r="Q831" s="15"/>
      <c r="R831" s="18"/>
      <c r="S831" s="12"/>
      <c r="U831" s="31" t="str">
        <f t="shared" si="156"/>
        <v/>
      </c>
      <c r="V831" s="26" t="str">
        <f>IF(U831="", "", IF(COUNTIF($U$10:U830, U831)&gt;0, "", MAX($V$8:V830)+1))</f>
        <v/>
      </c>
      <c r="W831" s="26">
        <v>822</v>
      </c>
      <c r="X831" s="31" t="str">
        <f t="shared" si="157"/>
        <v/>
      </c>
      <c r="Y831" s="26" t="str">
        <f t="shared" si="158"/>
        <v/>
      </c>
      <c r="Z831" s="34" t="str">
        <f t="shared" si="159"/>
        <v/>
      </c>
      <c r="AA831" s="26" t="str">
        <f t="shared" si="160"/>
        <v/>
      </c>
      <c r="AC831" s="31" t="str">
        <f t="shared" si="161"/>
        <v/>
      </c>
      <c r="AE831" s="34" t="str">
        <f t="shared" si="162"/>
        <v/>
      </c>
      <c r="AF831" s="7" t="str">
        <f t="shared" si="163"/>
        <v/>
      </c>
      <c r="AG831" s="7" t="str">
        <f t="shared" si="164"/>
        <v/>
      </c>
      <c r="AH831" s="43" t="str">
        <f t="shared" si="165"/>
        <v/>
      </c>
      <c r="AJ831" s="26" t="str">
        <f>IF(B831="", "", IF(OR(M831=$AA$3, N831=$AA$3), MAX($AJ$9:AJ830)+1))</f>
        <v/>
      </c>
      <c r="AL831" s="26" t="str">
        <f t="shared" si="166"/>
        <v/>
      </c>
      <c r="AM831" s="59" t="str">
        <f t="shared" si="167"/>
        <v/>
      </c>
      <c r="AO831" s="26" t="str">
        <f t="shared" si="168"/>
        <v/>
      </c>
      <c r="AP831" s="26" t="str">
        <f>IFERROR(RANK(AO831, $AO$10:$AO$2509, 0)+COUNTIF($AO$10:AO831, AO831)-1, "")</f>
        <v/>
      </c>
    </row>
    <row r="832" spans="1:42" x14ac:dyDescent="0.25">
      <c r="A832" s="12"/>
      <c r="B832" s="14"/>
      <c r="C832" s="15"/>
      <c r="D832" s="79"/>
      <c r="E832" s="16"/>
      <c r="F832" s="15"/>
      <c r="G832" s="15"/>
      <c r="H832" s="15"/>
      <c r="I832" s="15"/>
      <c r="J832" s="15"/>
      <c r="K832" s="17"/>
      <c r="L832" s="17"/>
      <c r="M832" s="17"/>
      <c r="N832" s="17"/>
      <c r="O832" s="17"/>
      <c r="P832" s="17"/>
      <c r="Q832" s="15"/>
      <c r="R832" s="18"/>
      <c r="S832" s="12"/>
      <c r="U832" s="31" t="str">
        <f t="shared" si="156"/>
        <v/>
      </c>
      <c r="V832" s="26" t="str">
        <f>IF(U832="", "", IF(COUNTIF($U$10:U831, U832)&gt;0, "", MAX($V$8:V831)+1))</f>
        <v/>
      </c>
      <c r="W832" s="26">
        <v>823</v>
      </c>
      <c r="X832" s="31" t="str">
        <f t="shared" si="157"/>
        <v/>
      </c>
      <c r="Y832" s="26" t="str">
        <f t="shared" si="158"/>
        <v/>
      </c>
      <c r="Z832" s="34" t="str">
        <f t="shared" si="159"/>
        <v/>
      </c>
      <c r="AA832" s="26" t="str">
        <f t="shared" si="160"/>
        <v/>
      </c>
      <c r="AC832" s="31" t="str">
        <f t="shared" si="161"/>
        <v/>
      </c>
      <c r="AE832" s="34" t="str">
        <f t="shared" si="162"/>
        <v/>
      </c>
      <c r="AF832" s="7" t="str">
        <f t="shared" si="163"/>
        <v/>
      </c>
      <c r="AG832" s="7" t="str">
        <f t="shared" si="164"/>
        <v/>
      </c>
      <c r="AH832" s="43" t="str">
        <f t="shared" si="165"/>
        <v/>
      </c>
      <c r="AJ832" s="26" t="str">
        <f>IF(B832="", "", IF(OR(M832=$AA$3, N832=$AA$3), MAX($AJ$9:AJ831)+1))</f>
        <v/>
      </c>
      <c r="AL832" s="26" t="str">
        <f t="shared" si="166"/>
        <v/>
      </c>
      <c r="AM832" s="59" t="str">
        <f t="shared" si="167"/>
        <v/>
      </c>
      <c r="AO832" s="26" t="str">
        <f t="shared" si="168"/>
        <v/>
      </c>
      <c r="AP832" s="26" t="str">
        <f>IFERROR(RANK(AO832, $AO$10:$AO$2509, 0)+COUNTIF($AO$10:AO832, AO832)-1, "")</f>
        <v/>
      </c>
    </row>
    <row r="833" spans="1:42" x14ac:dyDescent="0.25">
      <c r="A833" s="12"/>
      <c r="B833" s="14"/>
      <c r="C833" s="15"/>
      <c r="D833" s="79"/>
      <c r="E833" s="16"/>
      <c r="F833" s="15"/>
      <c r="G833" s="15"/>
      <c r="H833" s="15"/>
      <c r="I833" s="15"/>
      <c r="J833" s="15"/>
      <c r="K833" s="17"/>
      <c r="L833" s="17"/>
      <c r="M833" s="17"/>
      <c r="N833" s="17"/>
      <c r="O833" s="17"/>
      <c r="P833" s="17"/>
      <c r="Q833" s="15"/>
      <c r="R833" s="18"/>
      <c r="S833" s="12"/>
      <c r="U833" s="31" t="str">
        <f t="shared" si="156"/>
        <v/>
      </c>
      <c r="V833" s="26" t="str">
        <f>IF(U833="", "", IF(COUNTIF($U$10:U832, U833)&gt;0, "", MAX($V$8:V832)+1))</f>
        <v/>
      </c>
      <c r="W833" s="26">
        <v>824</v>
      </c>
      <c r="X833" s="31" t="str">
        <f t="shared" si="157"/>
        <v/>
      </c>
      <c r="Y833" s="26" t="str">
        <f t="shared" si="158"/>
        <v/>
      </c>
      <c r="Z833" s="34" t="str">
        <f t="shared" si="159"/>
        <v/>
      </c>
      <c r="AA833" s="26" t="str">
        <f t="shared" si="160"/>
        <v/>
      </c>
      <c r="AC833" s="31" t="str">
        <f t="shared" si="161"/>
        <v/>
      </c>
      <c r="AE833" s="34" t="str">
        <f t="shared" si="162"/>
        <v/>
      </c>
      <c r="AF833" s="7" t="str">
        <f t="shared" si="163"/>
        <v/>
      </c>
      <c r="AG833" s="7" t="str">
        <f t="shared" si="164"/>
        <v/>
      </c>
      <c r="AH833" s="43" t="str">
        <f t="shared" si="165"/>
        <v/>
      </c>
      <c r="AJ833" s="26" t="str">
        <f>IF(B833="", "", IF(OR(M833=$AA$3, N833=$AA$3), MAX($AJ$9:AJ832)+1))</f>
        <v/>
      </c>
      <c r="AL833" s="26" t="str">
        <f t="shared" si="166"/>
        <v/>
      </c>
      <c r="AM833" s="59" t="str">
        <f t="shared" si="167"/>
        <v/>
      </c>
      <c r="AO833" s="26" t="str">
        <f t="shared" si="168"/>
        <v/>
      </c>
      <c r="AP833" s="26" t="str">
        <f>IFERROR(RANK(AO833, $AO$10:$AO$2509, 0)+COUNTIF($AO$10:AO833, AO833)-1, "")</f>
        <v/>
      </c>
    </row>
    <row r="834" spans="1:42" x14ac:dyDescent="0.25">
      <c r="A834" s="12"/>
      <c r="B834" s="14"/>
      <c r="C834" s="15"/>
      <c r="D834" s="79"/>
      <c r="E834" s="16"/>
      <c r="F834" s="15"/>
      <c r="G834" s="15"/>
      <c r="H834" s="15"/>
      <c r="I834" s="15"/>
      <c r="J834" s="15"/>
      <c r="K834" s="17"/>
      <c r="L834" s="17"/>
      <c r="M834" s="17"/>
      <c r="N834" s="17"/>
      <c r="O834" s="17"/>
      <c r="P834" s="17"/>
      <c r="Q834" s="15"/>
      <c r="R834" s="18"/>
      <c r="S834" s="12"/>
      <c r="U834" s="31" t="str">
        <f t="shared" si="156"/>
        <v/>
      </c>
      <c r="V834" s="26" t="str">
        <f>IF(U834="", "", IF(COUNTIF($U$10:U833, U834)&gt;0, "", MAX($V$8:V833)+1))</f>
        <v/>
      </c>
      <c r="W834" s="26">
        <v>825</v>
      </c>
      <c r="X834" s="31" t="str">
        <f t="shared" si="157"/>
        <v/>
      </c>
      <c r="Y834" s="26" t="str">
        <f t="shared" si="158"/>
        <v/>
      </c>
      <c r="Z834" s="34" t="str">
        <f t="shared" si="159"/>
        <v/>
      </c>
      <c r="AA834" s="26" t="str">
        <f t="shared" si="160"/>
        <v/>
      </c>
      <c r="AC834" s="31" t="str">
        <f t="shared" si="161"/>
        <v/>
      </c>
      <c r="AE834" s="34" t="str">
        <f t="shared" si="162"/>
        <v/>
      </c>
      <c r="AF834" s="7" t="str">
        <f t="shared" si="163"/>
        <v/>
      </c>
      <c r="AG834" s="7" t="str">
        <f t="shared" si="164"/>
        <v/>
      </c>
      <c r="AH834" s="43" t="str">
        <f t="shared" si="165"/>
        <v/>
      </c>
      <c r="AJ834" s="26" t="str">
        <f>IF(B834="", "", IF(OR(M834=$AA$3, N834=$AA$3), MAX($AJ$9:AJ833)+1))</f>
        <v/>
      </c>
      <c r="AL834" s="26" t="str">
        <f t="shared" si="166"/>
        <v/>
      </c>
      <c r="AM834" s="59" t="str">
        <f t="shared" si="167"/>
        <v/>
      </c>
      <c r="AO834" s="26" t="str">
        <f t="shared" si="168"/>
        <v/>
      </c>
      <c r="AP834" s="26" t="str">
        <f>IFERROR(RANK(AO834, $AO$10:$AO$2509, 0)+COUNTIF($AO$10:AO834, AO834)-1, "")</f>
        <v/>
      </c>
    </row>
    <row r="835" spans="1:42" x14ac:dyDescent="0.25">
      <c r="A835" s="12"/>
      <c r="B835" s="14"/>
      <c r="C835" s="15"/>
      <c r="D835" s="79"/>
      <c r="E835" s="16"/>
      <c r="F835" s="15"/>
      <c r="G835" s="15"/>
      <c r="H835" s="15"/>
      <c r="I835" s="15"/>
      <c r="J835" s="15"/>
      <c r="K835" s="17"/>
      <c r="L835" s="17"/>
      <c r="M835" s="17"/>
      <c r="N835" s="17"/>
      <c r="O835" s="17"/>
      <c r="P835" s="17"/>
      <c r="Q835" s="15"/>
      <c r="R835" s="18"/>
      <c r="S835" s="12"/>
      <c r="U835" s="31" t="str">
        <f t="shared" si="156"/>
        <v/>
      </c>
      <c r="V835" s="26" t="str">
        <f>IF(U835="", "", IF(COUNTIF($U$10:U834, U835)&gt;0, "", MAX($V$8:V834)+1))</f>
        <v/>
      </c>
      <c r="W835" s="26">
        <v>826</v>
      </c>
      <c r="X835" s="31" t="str">
        <f t="shared" si="157"/>
        <v/>
      </c>
      <c r="Y835" s="26" t="str">
        <f t="shared" si="158"/>
        <v/>
      </c>
      <c r="Z835" s="34" t="str">
        <f t="shared" si="159"/>
        <v/>
      </c>
      <c r="AA835" s="26" t="str">
        <f t="shared" si="160"/>
        <v/>
      </c>
      <c r="AC835" s="31" t="str">
        <f t="shared" si="161"/>
        <v/>
      </c>
      <c r="AE835" s="34" t="str">
        <f t="shared" si="162"/>
        <v/>
      </c>
      <c r="AF835" s="7" t="str">
        <f t="shared" si="163"/>
        <v/>
      </c>
      <c r="AG835" s="7" t="str">
        <f t="shared" si="164"/>
        <v/>
      </c>
      <c r="AH835" s="43" t="str">
        <f t="shared" si="165"/>
        <v/>
      </c>
      <c r="AJ835" s="26" t="str">
        <f>IF(B835="", "", IF(OR(M835=$AA$3, N835=$AA$3), MAX($AJ$9:AJ834)+1))</f>
        <v/>
      </c>
      <c r="AL835" s="26" t="str">
        <f t="shared" si="166"/>
        <v/>
      </c>
      <c r="AM835" s="59" t="str">
        <f t="shared" si="167"/>
        <v/>
      </c>
      <c r="AO835" s="26" t="str">
        <f t="shared" si="168"/>
        <v/>
      </c>
      <c r="AP835" s="26" t="str">
        <f>IFERROR(RANK(AO835, $AO$10:$AO$2509, 0)+COUNTIF($AO$10:AO835, AO835)-1, "")</f>
        <v/>
      </c>
    </row>
    <row r="836" spans="1:42" x14ac:dyDescent="0.25">
      <c r="A836" s="12"/>
      <c r="B836" s="14"/>
      <c r="C836" s="15"/>
      <c r="D836" s="79"/>
      <c r="E836" s="16"/>
      <c r="F836" s="15"/>
      <c r="G836" s="15"/>
      <c r="H836" s="15"/>
      <c r="I836" s="15"/>
      <c r="J836" s="15"/>
      <c r="K836" s="17"/>
      <c r="L836" s="17"/>
      <c r="M836" s="17"/>
      <c r="N836" s="17"/>
      <c r="O836" s="17"/>
      <c r="P836" s="17"/>
      <c r="Q836" s="15"/>
      <c r="R836" s="18"/>
      <c r="S836" s="12"/>
      <c r="U836" s="31" t="str">
        <f t="shared" si="156"/>
        <v/>
      </c>
      <c r="V836" s="26" t="str">
        <f>IF(U836="", "", IF(COUNTIF($U$10:U835, U836)&gt;0, "", MAX($V$8:V835)+1))</f>
        <v/>
      </c>
      <c r="W836" s="26">
        <v>827</v>
      </c>
      <c r="X836" s="31" t="str">
        <f t="shared" si="157"/>
        <v/>
      </c>
      <c r="Y836" s="26" t="str">
        <f t="shared" si="158"/>
        <v/>
      </c>
      <c r="Z836" s="34" t="str">
        <f t="shared" si="159"/>
        <v/>
      </c>
      <c r="AA836" s="26" t="str">
        <f t="shared" si="160"/>
        <v/>
      </c>
      <c r="AC836" s="31" t="str">
        <f t="shared" si="161"/>
        <v/>
      </c>
      <c r="AE836" s="34" t="str">
        <f t="shared" si="162"/>
        <v/>
      </c>
      <c r="AF836" s="7" t="str">
        <f t="shared" si="163"/>
        <v/>
      </c>
      <c r="AG836" s="7" t="str">
        <f t="shared" si="164"/>
        <v/>
      </c>
      <c r="AH836" s="43" t="str">
        <f t="shared" si="165"/>
        <v/>
      </c>
      <c r="AJ836" s="26" t="str">
        <f>IF(B836="", "", IF(OR(M836=$AA$3, N836=$AA$3), MAX($AJ$9:AJ835)+1))</f>
        <v/>
      </c>
      <c r="AL836" s="26" t="str">
        <f t="shared" si="166"/>
        <v/>
      </c>
      <c r="AM836" s="59" t="str">
        <f t="shared" si="167"/>
        <v/>
      </c>
      <c r="AO836" s="26" t="str">
        <f t="shared" si="168"/>
        <v/>
      </c>
      <c r="AP836" s="26" t="str">
        <f>IFERROR(RANK(AO836, $AO$10:$AO$2509, 0)+COUNTIF($AO$10:AO836, AO836)-1, "")</f>
        <v/>
      </c>
    </row>
    <row r="837" spans="1:42" x14ac:dyDescent="0.25">
      <c r="A837" s="12"/>
      <c r="B837" s="14"/>
      <c r="C837" s="15"/>
      <c r="D837" s="79"/>
      <c r="E837" s="16"/>
      <c r="F837" s="15"/>
      <c r="G837" s="15"/>
      <c r="H837" s="15"/>
      <c r="I837" s="15"/>
      <c r="J837" s="15"/>
      <c r="K837" s="17"/>
      <c r="L837" s="17"/>
      <c r="M837" s="17"/>
      <c r="N837" s="17"/>
      <c r="O837" s="17"/>
      <c r="P837" s="17"/>
      <c r="Q837" s="15"/>
      <c r="R837" s="18"/>
      <c r="S837" s="12"/>
      <c r="U837" s="31" t="str">
        <f t="shared" si="156"/>
        <v/>
      </c>
      <c r="V837" s="26" t="str">
        <f>IF(U837="", "", IF(COUNTIF($U$10:U836, U837)&gt;0, "", MAX($V$8:V836)+1))</f>
        <v/>
      </c>
      <c r="W837" s="26">
        <v>828</v>
      </c>
      <c r="X837" s="31" t="str">
        <f t="shared" si="157"/>
        <v/>
      </c>
      <c r="Y837" s="26" t="str">
        <f t="shared" si="158"/>
        <v/>
      </c>
      <c r="Z837" s="34" t="str">
        <f t="shared" si="159"/>
        <v/>
      </c>
      <c r="AA837" s="26" t="str">
        <f t="shared" si="160"/>
        <v/>
      </c>
      <c r="AC837" s="31" t="str">
        <f t="shared" si="161"/>
        <v/>
      </c>
      <c r="AE837" s="34" t="str">
        <f t="shared" si="162"/>
        <v/>
      </c>
      <c r="AF837" s="7" t="str">
        <f t="shared" si="163"/>
        <v/>
      </c>
      <c r="AG837" s="7" t="str">
        <f t="shared" si="164"/>
        <v/>
      </c>
      <c r="AH837" s="43" t="str">
        <f t="shared" si="165"/>
        <v/>
      </c>
      <c r="AJ837" s="26" t="str">
        <f>IF(B837="", "", IF(OR(M837=$AA$3, N837=$AA$3), MAX($AJ$9:AJ836)+1))</f>
        <v/>
      </c>
      <c r="AL837" s="26" t="str">
        <f t="shared" si="166"/>
        <v/>
      </c>
      <c r="AM837" s="59" t="str">
        <f t="shared" si="167"/>
        <v/>
      </c>
      <c r="AO837" s="26" t="str">
        <f t="shared" si="168"/>
        <v/>
      </c>
      <c r="AP837" s="26" t="str">
        <f>IFERROR(RANK(AO837, $AO$10:$AO$2509, 0)+COUNTIF($AO$10:AO837, AO837)-1, "")</f>
        <v/>
      </c>
    </row>
    <row r="838" spans="1:42" x14ac:dyDescent="0.25">
      <c r="A838" s="12"/>
      <c r="B838" s="14"/>
      <c r="C838" s="15"/>
      <c r="D838" s="79"/>
      <c r="E838" s="16"/>
      <c r="F838" s="15"/>
      <c r="G838" s="15"/>
      <c r="H838" s="15"/>
      <c r="I838" s="15"/>
      <c r="J838" s="15"/>
      <c r="K838" s="17"/>
      <c r="L838" s="17"/>
      <c r="M838" s="17"/>
      <c r="N838" s="17"/>
      <c r="O838" s="17"/>
      <c r="P838" s="17"/>
      <c r="Q838" s="15"/>
      <c r="R838" s="18"/>
      <c r="S838" s="12"/>
      <c r="U838" s="31" t="str">
        <f t="shared" si="156"/>
        <v/>
      </c>
      <c r="V838" s="26" t="str">
        <f>IF(U838="", "", IF(COUNTIF($U$10:U837, U838)&gt;0, "", MAX($V$8:V837)+1))</f>
        <v/>
      </c>
      <c r="W838" s="26">
        <v>829</v>
      </c>
      <c r="X838" s="31" t="str">
        <f t="shared" si="157"/>
        <v/>
      </c>
      <c r="Y838" s="26" t="str">
        <f t="shared" si="158"/>
        <v/>
      </c>
      <c r="Z838" s="34" t="str">
        <f t="shared" si="159"/>
        <v/>
      </c>
      <c r="AA838" s="26" t="str">
        <f t="shared" si="160"/>
        <v/>
      </c>
      <c r="AC838" s="31" t="str">
        <f t="shared" si="161"/>
        <v/>
      </c>
      <c r="AE838" s="34" t="str">
        <f t="shared" si="162"/>
        <v/>
      </c>
      <c r="AF838" s="7" t="str">
        <f t="shared" si="163"/>
        <v/>
      </c>
      <c r="AG838" s="7" t="str">
        <f t="shared" si="164"/>
        <v/>
      </c>
      <c r="AH838" s="43" t="str">
        <f t="shared" si="165"/>
        <v/>
      </c>
      <c r="AJ838" s="26" t="str">
        <f>IF(B838="", "", IF(OR(M838=$AA$3, N838=$AA$3), MAX($AJ$9:AJ837)+1))</f>
        <v/>
      </c>
      <c r="AL838" s="26" t="str">
        <f t="shared" si="166"/>
        <v/>
      </c>
      <c r="AM838" s="59" t="str">
        <f t="shared" si="167"/>
        <v/>
      </c>
      <c r="AO838" s="26" t="str">
        <f t="shared" si="168"/>
        <v/>
      </c>
      <c r="AP838" s="26" t="str">
        <f>IFERROR(RANK(AO838, $AO$10:$AO$2509, 0)+COUNTIF($AO$10:AO838, AO838)-1, "")</f>
        <v/>
      </c>
    </row>
    <row r="839" spans="1:42" x14ac:dyDescent="0.25">
      <c r="A839" s="12"/>
      <c r="B839" s="14"/>
      <c r="C839" s="15"/>
      <c r="D839" s="79"/>
      <c r="E839" s="16"/>
      <c r="F839" s="15"/>
      <c r="G839" s="15"/>
      <c r="H839" s="15"/>
      <c r="I839" s="15"/>
      <c r="J839" s="15"/>
      <c r="K839" s="17"/>
      <c r="L839" s="17"/>
      <c r="M839" s="17"/>
      <c r="N839" s="17"/>
      <c r="O839" s="17"/>
      <c r="P839" s="17"/>
      <c r="Q839" s="15"/>
      <c r="R839" s="18"/>
      <c r="S839" s="12"/>
      <c r="U839" s="31" t="str">
        <f t="shared" si="156"/>
        <v/>
      </c>
      <c r="V839" s="26" t="str">
        <f>IF(U839="", "", IF(COUNTIF($U$10:U838, U839)&gt;0, "", MAX($V$8:V838)+1))</f>
        <v/>
      </c>
      <c r="W839" s="26">
        <v>830</v>
      </c>
      <c r="X839" s="31" t="str">
        <f t="shared" si="157"/>
        <v/>
      </c>
      <c r="Y839" s="26" t="str">
        <f t="shared" si="158"/>
        <v/>
      </c>
      <c r="Z839" s="34" t="str">
        <f t="shared" si="159"/>
        <v/>
      </c>
      <c r="AA839" s="26" t="str">
        <f t="shared" si="160"/>
        <v/>
      </c>
      <c r="AC839" s="31" t="str">
        <f t="shared" si="161"/>
        <v/>
      </c>
      <c r="AE839" s="34" t="str">
        <f t="shared" si="162"/>
        <v/>
      </c>
      <c r="AF839" s="7" t="str">
        <f t="shared" si="163"/>
        <v/>
      </c>
      <c r="AG839" s="7" t="str">
        <f t="shared" si="164"/>
        <v/>
      </c>
      <c r="AH839" s="43" t="str">
        <f t="shared" si="165"/>
        <v/>
      </c>
      <c r="AJ839" s="26" t="str">
        <f>IF(B839="", "", IF(OR(M839=$AA$3, N839=$AA$3), MAX($AJ$9:AJ838)+1))</f>
        <v/>
      </c>
      <c r="AL839" s="26" t="str">
        <f t="shared" si="166"/>
        <v/>
      </c>
      <c r="AM839" s="59" t="str">
        <f t="shared" si="167"/>
        <v/>
      </c>
      <c r="AO839" s="26" t="str">
        <f t="shared" si="168"/>
        <v/>
      </c>
      <c r="AP839" s="26" t="str">
        <f>IFERROR(RANK(AO839, $AO$10:$AO$2509, 0)+COUNTIF($AO$10:AO839, AO839)-1, "")</f>
        <v/>
      </c>
    </row>
    <row r="840" spans="1:42" x14ac:dyDescent="0.25">
      <c r="A840" s="12"/>
      <c r="B840" s="14"/>
      <c r="C840" s="15"/>
      <c r="D840" s="79"/>
      <c r="E840" s="16"/>
      <c r="F840" s="15"/>
      <c r="G840" s="15"/>
      <c r="H840" s="15"/>
      <c r="I840" s="15"/>
      <c r="J840" s="15"/>
      <c r="K840" s="17"/>
      <c r="L840" s="17"/>
      <c r="M840" s="17"/>
      <c r="N840" s="17"/>
      <c r="O840" s="17"/>
      <c r="P840" s="17"/>
      <c r="Q840" s="15"/>
      <c r="R840" s="18"/>
      <c r="S840" s="12"/>
      <c r="U840" s="31" t="str">
        <f t="shared" si="156"/>
        <v/>
      </c>
      <c r="V840" s="26" t="str">
        <f>IF(U840="", "", IF(COUNTIF($U$10:U839, U840)&gt;0, "", MAX($V$8:V839)+1))</f>
        <v/>
      </c>
      <c r="W840" s="26">
        <v>831</v>
      </c>
      <c r="X840" s="31" t="str">
        <f t="shared" si="157"/>
        <v/>
      </c>
      <c r="Y840" s="26" t="str">
        <f t="shared" si="158"/>
        <v/>
      </c>
      <c r="Z840" s="34" t="str">
        <f t="shared" si="159"/>
        <v/>
      </c>
      <c r="AA840" s="26" t="str">
        <f t="shared" si="160"/>
        <v/>
      </c>
      <c r="AC840" s="31" t="str">
        <f t="shared" si="161"/>
        <v/>
      </c>
      <c r="AE840" s="34" t="str">
        <f t="shared" si="162"/>
        <v/>
      </c>
      <c r="AF840" s="7" t="str">
        <f t="shared" si="163"/>
        <v/>
      </c>
      <c r="AG840" s="7" t="str">
        <f t="shared" si="164"/>
        <v/>
      </c>
      <c r="AH840" s="43" t="str">
        <f t="shared" si="165"/>
        <v/>
      </c>
      <c r="AJ840" s="26" t="str">
        <f>IF(B840="", "", IF(OR(M840=$AA$3, N840=$AA$3), MAX($AJ$9:AJ839)+1))</f>
        <v/>
      </c>
      <c r="AL840" s="26" t="str">
        <f t="shared" si="166"/>
        <v/>
      </c>
      <c r="AM840" s="59" t="str">
        <f t="shared" si="167"/>
        <v/>
      </c>
      <c r="AO840" s="26" t="str">
        <f t="shared" si="168"/>
        <v/>
      </c>
      <c r="AP840" s="26" t="str">
        <f>IFERROR(RANK(AO840, $AO$10:$AO$2509, 0)+COUNTIF($AO$10:AO840, AO840)-1, "")</f>
        <v/>
      </c>
    </row>
    <row r="841" spans="1:42" x14ac:dyDescent="0.25">
      <c r="A841" s="12"/>
      <c r="B841" s="14"/>
      <c r="C841" s="15"/>
      <c r="D841" s="79"/>
      <c r="E841" s="16"/>
      <c r="F841" s="15"/>
      <c r="G841" s="15"/>
      <c r="H841" s="15"/>
      <c r="I841" s="15"/>
      <c r="J841" s="15"/>
      <c r="K841" s="17"/>
      <c r="L841" s="17"/>
      <c r="M841" s="17"/>
      <c r="N841" s="17"/>
      <c r="O841" s="17"/>
      <c r="P841" s="17"/>
      <c r="Q841" s="15"/>
      <c r="R841" s="18"/>
      <c r="S841" s="12"/>
      <c r="U841" s="31" t="str">
        <f t="shared" si="156"/>
        <v/>
      </c>
      <c r="V841" s="26" t="str">
        <f>IF(U841="", "", IF(COUNTIF($U$10:U840, U841)&gt;0, "", MAX($V$8:V840)+1))</f>
        <v/>
      </c>
      <c r="W841" s="26">
        <v>832</v>
      </c>
      <c r="X841" s="31" t="str">
        <f t="shared" si="157"/>
        <v/>
      </c>
      <c r="Y841" s="26" t="str">
        <f t="shared" si="158"/>
        <v/>
      </c>
      <c r="Z841" s="34" t="str">
        <f t="shared" si="159"/>
        <v/>
      </c>
      <c r="AA841" s="26" t="str">
        <f t="shared" si="160"/>
        <v/>
      </c>
      <c r="AC841" s="31" t="str">
        <f t="shared" si="161"/>
        <v/>
      </c>
      <c r="AE841" s="34" t="str">
        <f t="shared" si="162"/>
        <v/>
      </c>
      <c r="AF841" s="7" t="str">
        <f t="shared" si="163"/>
        <v/>
      </c>
      <c r="AG841" s="7" t="str">
        <f t="shared" si="164"/>
        <v/>
      </c>
      <c r="AH841" s="43" t="str">
        <f t="shared" si="165"/>
        <v/>
      </c>
      <c r="AJ841" s="26" t="str">
        <f>IF(B841="", "", IF(OR(M841=$AA$3, N841=$AA$3), MAX($AJ$9:AJ840)+1))</f>
        <v/>
      </c>
      <c r="AL841" s="26" t="str">
        <f t="shared" si="166"/>
        <v/>
      </c>
      <c r="AM841" s="59" t="str">
        <f t="shared" si="167"/>
        <v/>
      </c>
      <c r="AO841" s="26" t="str">
        <f t="shared" si="168"/>
        <v/>
      </c>
      <c r="AP841" s="26" t="str">
        <f>IFERROR(RANK(AO841, $AO$10:$AO$2509, 0)+COUNTIF($AO$10:AO841, AO841)-1, "")</f>
        <v/>
      </c>
    </row>
    <row r="842" spans="1:42" x14ac:dyDescent="0.25">
      <c r="A842" s="12"/>
      <c r="B842" s="14"/>
      <c r="C842" s="15"/>
      <c r="D842" s="79"/>
      <c r="E842" s="16"/>
      <c r="F842" s="15"/>
      <c r="G842" s="15"/>
      <c r="H842" s="15"/>
      <c r="I842" s="15"/>
      <c r="J842" s="15"/>
      <c r="K842" s="17"/>
      <c r="L842" s="17"/>
      <c r="M842" s="17"/>
      <c r="N842" s="17"/>
      <c r="O842" s="17"/>
      <c r="P842" s="17"/>
      <c r="Q842" s="15"/>
      <c r="R842" s="18"/>
      <c r="S842" s="12"/>
      <c r="U842" s="31" t="str">
        <f t="shared" si="156"/>
        <v/>
      </c>
      <c r="V842" s="26" t="str">
        <f>IF(U842="", "", IF(COUNTIF($U$10:U841, U842)&gt;0, "", MAX($V$8:V841)+1))</f>
        <v/>
      </c>
      <c r="W842" s="26">
        <v>833</v>
      </c>
      <c r="X842" s="31" t="str">
        <f t="shared" si="157"/>
        <v/>
      </c>
      <c r="Y842" s="26" t="str">
        <f t="shared" si="158"/>
        <v/>
      </c>
      <c r="Z842" s="34" t="str">
        <f t="shared" si="159"/>
        <v/>
      </c>
      <c r="AA842" s="26" t="str">
        <f t="shared" si="160"/>
        <v/>
      </c>
      <c r="AC842" s="31" t="str">
        <f t="shared" si="161"/>
        <v/>
      </c>
      <c r="AE842" s="34" t="str">
        <f t="shared" si="162"/>
        <v/>
      </c>
      <c r="AF842" s="7" t="str">
        <f t="shared" si="163"/>
        <v/>
      </c>
      <c r="AG842" s="7" t="str">
        <f t="shared" si="164"/>
        <v/>
      </c>
      <c r="AH842" s="43" t="str">
        <f t="shared" si="165"/>
        <v/>
      </c>
      <c r="AJ842" s="26" t="str">
        <f>IF(B842="", "", IF(OR(M842=$AA$3, N842=$AA$3), MAX($AJ$9:AJ841)+1))</f>
        <v/>
      </c>
      <c r="AL842" s="26" t="str">
        <f t="shared" si="166"/>
        <v/>
      </c>
      <c r="AM842" s="59" t="str">
        <f t="shared" si="167"/>
        <v/>
      </c>
      <c r="AO842" s="26" t="str">
        <f t="shared" si="168"/>
        <v/>
      </c>
      <c r="AP842" s="26" t="str">
        <f>IFERROR(RANK(AO842, $AO$10:$AO$2509, 0)+COUNTIF($AO$10:AO842, AO842)-1, "")</f>
        <v/>
      </c>
    </row>
    <row r="843" spans="1:42" x14ac:dyDescent="0.25">
      <c r="A843" s="12"/>
      <c r="B843" s="14"/>
      <c r="C843" s="15"/>
      <c r="D843" s="79"/>
      <c r="E843" s="16"/>
      <c r="F843" s="15"/>
      <c r="G843" s="15"/>
      <c r="H843" s="15"/>
      <c r="I843" s="15"/>
      <c r="J843" s="15"/>
      <c r="K843" s="17"/>
      <c r="L843" s="17"/>
      <c r="M843" s="17"/>
      <c r="N843" s="17"/>
      <c r="O843" s="17"/>
      <c r="P843" s="17"/>
      <c r="Q843" s="15"/>
      <c r="R843" s="18"/>
      <c r="S843" s="12"/>
      <c r="U843" s="31" t="str">
        <f t="shared" ref="U843:U906" si="169">IF(M843="", "", M843)</f>
        <v/>
      </c>
      <c r="V843" s="26" t="str">
        <f>IF(U843="", "", IF(COUNTIF($U$10:U842, U843)&gt;0, "", MAX($V$8:V842)+1))</f>
        <v/>
      </c>
      <c r="W843" s="26">
        <v>834</v>
      </c>
      <c r="X843" s="31" t="str">
        <f t="shared" ref="X843:X906" si="170">IFERROR(INDEX($U$10:$U$5009, MATCH(W843, $V$10:$V$5009, 0)), "")</f>
        <v/>
      </c>
      <c r="Y843" s="26" t="str">
        <f t="shared" ref="Y843:Y906" si="171">IF(X843="", "", COUNTIF($X$10:$X$2509,"&lt;"&amp;X843)+1)</f>
        <v/>
      </c>
      <c r="Z843" s="34" t="str">
        <f t="shared" ref="Z843:Z906" si="172">IF(Y843="", "", Y843-$Y$4)</f>
        <v/>
      </c>
      <c r="AA843" s="26" t="str">
        <f t="shared" ref="AA843:AA906" si="173">IFERROR(INDEX($X$10:$X$2509, MATCH(W843, $Z$10:$Z$2509, 0)), "")</f>
        <v/>
      </c>
      <c r="AC843" s="31" t="str">
        <f t="shared" ref="AC843:AC906" si="174">IF(B843="", "", IF(COUNTIF($B$10:$B$2509, B843)&gt;1, "X", ""))</f>
        <v/>
      </c>
      <c r="AE843" s="34" t="str">
        <f t="shared" ref="AE843:AE906" si="175">IF(P843=$P$8, $AE$3, "")</f>
        <v/>
      </c>
      <c r="AF843" s="7" t="str">
        <f t="shared" ref="AF843:AF906" si="176">IF(OR(D843&gt;0, E843&gt;0), $AE$3, "")</f>
        <v/>
      </c>
      <c r="AG843" s="7" t="str">
        <f t="shared" ref="AG843:AG906" si="177">IF(G843="", "", $AE$3)</f>
        <v/>
      </c>
      <c r="AH843" s="43" t="str">
        <f t="shared" ref="AH843:AH906" si="178">IF(F843="", "", $AE$3)</f>
        <v/>
      </c>
      <c r="AJ843" s="26" t="str">
        <f>IF(B843="", "", IF(OR(M843=$AA$3, N843=$AA$3), MAX($AJ$9:AJ842)+1))</f>
        <v/>
      </c>
      <c r="AL843" s="26" t="str">
        <f t="shared" ref="AL843:AL906" si="179">IF(B843="", "", COUNTIF($B$10:$B$2509,"&lt;"&amp;B843)+1)</f>
        <v/>
      </c>
      <c r="AM843" s="59" t="str">
        <f t="shared" ref="AM843:AM906" si="180">IFERROR(INDEX($B$10:$B$2509, MATCH(W843, $AL$10:$AL$2509, 0)), "")</f>
        <v/>
      </c>
      <c r="AO843" s="26" t="str">
        <f t="shared" ref="AO843:AO906" si="181">IF(AA843="", "", COUNTIF($M$10:$N$2509, AA843))</f>
        <v/>
      </c>
      <c r="AP843" s="26" t="str">
        <f>IFERROR(RANK(AO843, $AO$10:$AO$2509, 0)+COUNTIF($AO$10:AO843, AO843)-1, "")</f>
        <v/>
      </c>
    </row>
    <row r="844" spans="1:42" x14ac:dyDescent="0.25">
      <c r="A844" s="12"/>
      <c r="B844" s="14"/>
      <c r="C844" s="15"/>
      <c r="D844" s="79"/>
      <c r="E844" s="16"/>
      <c r="F844" s="15"/>
      <c r="G844" s="15"/>
      <c r="H844" s="15"/>
      <c r="I844" s="15"/>
      <c r="J844" s="15"/>
      <c r="K844" s="17"/>
      <c r="L844" s="17"/>
      <c r="M844" s="17"/>
      <c r="N844" s="17"/>
      <c r="O844" s="17"/>
      <c r="P844" s="17"/>
      <c r="Q844" s="15"/>
      <c r="R844" s="18"/>
      <c r="S844" s="12"/>
      <c r="U844" s="31" t="str">
        <f t="shared" si="169"/>
        <v/>
      </c>
      <c r="V844" s="26" t="str">
        <f>IF(U844="", "", IF(COUNTIF($U$10:U843, U844)&gt;0, "", MAX($V$8:V843)+1))</f>
        <v/>
      </c>
      <c r="W844" s="26">
        <v>835</v>
      </c>
      <c r="X844" s="31" t="str">
        <f t="shared" si="170"/>
        <v/>
      </c>
      <c r="Y844" s="26" t="str">
        <f t="shared" si="171"/>
        <v/>
      </c>
      <c r="Z844" s="34" t="str">
        <f t="shared" si="172"/>
        <v/>
      </c>
      <c r="AA844" s="26" t="str">
        <f t="shared" si="173"/>
        <v/>
      </c>
      <c r="AC844" s="31" t="str">
        <f t="shared" si="174"/>
        <v/>
      </c>
      <c r="AE844" s="34" t="str">
        <f t="shared" si="175"/>
        <v/>
      </c>
      <c r="AF844" s="7" t="str">
        <f t="shared" si="176"/>
        <v/>
      </c>
      <c r="AG844" s="7" t="str">
        <f t="shared" si="177"/>
        <v/>
      </c>
      <c r="AH844" s="43" t="str">
        <f t="shared" si="178"/>
        <v/>
      </c>
      <c r="AJ844" s="26" t="str">
        <f>IF(B844="", "", IF(OR(M844=$AA$3, N844=$AA$3), MAX($AJ$9:AJ843)+1))</f>
        <v/>
      </c>
      <c r="AL844" s="26" t="str">
        <f t="shared" si="179"/>
        <v/>
      </c>
      <c r="AM844" s="59" t="str">
        <f t="shared" si="180"/>
        <v/>
      </c>
      <c r="AO844" s="26" t="str">
        <f t="shared" si="181"/>
        <v/>
      </c>
      <c r="AP844" s="26" t="str">
        <f>IFERROR(RANK(AO844, $AO$10:$AO$2509, 0)+COUNTIF($AO$10:AO844, AO844)-1, "")</f>
        <v/>
      </c>
    </row>
    <row r="845" spans="1:42" x14ac:dyDescent="0.25">
      <c r="A845" s="12"/>
      <c r="B845" s="14"/>
      <c r="C845" s="15"/>
      <c r="D845" s="79"/>
      <c r="E845" s="16"/>
      <c r="F845" s="15"/>
      <c r="G845" s="15"/>
      <c r="H845" s="15"/>
      <c r="I845" s="15"/>
      <c r="J845" s="15"/>
      <c r="K845" s="17"/>
      <c r="L845" s="17"/>
      <c r="M845" s="17"/>
      <c r="N845" s="17"/>
      <c r="O845" s="17"/>
      <c r="P845" s="17"/>
      <c r="Q845" s="15"/>
      <c r="R845" s="18"/>
      <c r="S845" s="12"/>
      <c r="U845" s="31" t="str">
        <f t="shared" si="169"/>
        <v/>
      </c>
      <c r="V845" s="26" t="str">
        <f>IF(U845="", "", IF(COUNTIF($U$10:U844, U845)&gt;0, "", MAX($V$8:V844)+1))</f>
        <v/>
      </c>
      <c r="W845" s="26">
        <v>836</v>
      </c>
      <c r="X845" s="31" t="str">
        <f t="shared" si="170"/>
        <v/>
      </c>
      <c r="Y845" s="26" t="str">
        <f t="shared" si="171"/>
        <v/>
      </c>
      <c r="Z845" s="34" t="str">
        <f t="shared" si="172"/>
        <v/>
      </c>
      <c r="AA845" s="26" t="str">
        <f t="shared" si="173"/>
        <v/>
      </c>
      <c r="AC845" s="31" t="str">
        <f t="shared" si="174"/>
        <v/>
      </c>
      <c r="AE845" s="34" t="str">
        <f t="shared" si="175"/>
        <v/>
      </c>
      <c r="AF845" s="7" t="str">
        <f t="shared" si="176"/>
        <v/>
      </c>
      <c r="AG845" s="7" t="str">
        <f t="shared" si="177"/>
        <v/>
      </c>
      <c r="AH845" s="43" t="str">
        <f t="shared" si="178"/>
        <v/>
      </c>
      <c r="AJ845" s="26" t="str">
        <f>IF(B845="", "", IF(OR(M845=$AA$3, N845=$AA$3), MAX($AJ$9:AJ844)+1))</f>
        <v/>
      </c>
      <c r="AL845" s="26" t="str">
        <f t="shared" si="179"/>
        <v/>
      </c>
      <c r="AM845" s="59" t="str">
        <f t="shared" si="180"/>
        <v/>
      </c>
      <c r="AO845" s="26" t="str">
        <f t="shared" si="181"/>
        <v/>
      </c>
      <c r="AP845" s="26" t="str">
        <f>IFERROR(RANK(AO845, $AO$10:$AO$2509, 0)+COUNTIF($AO$10:AO845, AO845)-1, "")</f>
        <v/>
      </c>
    </row>
    <row r="846" spans="1:42" x14ac:dyDescent="0.25">
      <c r="A846" s="12"/>
      <c r="B846" s="14"/>
      <c r="C846" s="15"/>
      <c r="D846" s="79"/>
      <c r="E846" s="16"/>
      <c r="F846" s="15"/>
      <c r="G846" s="15"/>
      <c r="H846" s="15"/>
      <c r="I846" s="15"/>
      <c r="J846" s="15"/>
      <c r="K846" s="17"/>
      <c r="L846" s="17"/>
      <c r="M846" s="17"/>
      <c r="N846" s="17"/>
      <c r="O846" s="17"/>
      <c r="P846" s="17"/>
      <c r="Q846" s="15"/>
      <c r="R846" s="18"/>
      <c r="S846" s="12"/>
      <c r="U846" s="31" t="str">
        <f t="shared" si="169"/>
        <v/>
      </c>
      <c r="V846" s="26" t="str">
        <f>IF(U846="", "", IF(COUNTIF($U$10:U845, U846)&gt;0, "", MAX($V$8:V845)+1))</f>
        <v/>
      </c>
      <c r="W846" s="26">
        <v>837</v>
      </c>
      <c r="X846" s="31" t="str">
        <f t="shared" si="170"/>
        <v/>
      </c>
      <c r="Y846" s="26" t="str">
        <f t="shared" si="171"/>
        <v/>
      </c>
      <c r="Z846" s="34" t="str">
        <f t="shared" si="172"/>
        <v/>
      </c>
      <c r="AA846" s="26" t="str">
        <f t="shared" si="173"/>
        <v/>
      </c>
      <c r="AC846" s="31" t="str">
        <f t="shared" si="174"/>
        <v/>
      </c>
      <c r="AE846" s="34" t="str">
        <f t="shared" si="175"/>
        <v/>
      </c>
      <c r="AF846" s="7" t="str">
        <f t="shared" si="176"/>
        <v/>
      </c>
      <c r="AG846" s="7" t="str">
        <f t="shared" si="177"/>
        <v/>
      </c>
      <c r="AH846" s="43" t="str">
        <f t="shared" si="178"/>
        <v/>
      </c>
      <c r="AJ846" s="26" t="str">
        <f>IF(B846="", "", IF(OR(M846=$AA$3, N846=$AA$3), MAX($AJ$9:AJ845)+1))</f>
        <v/>
      </c>
      <c r="AL846" s="26" t="str">
        <f t="shared" si="179"/>
        <v/>
      </c>
      <c r="AM846" s="59" t="str">
        <f t="shared" si="180"/>
        <v/>
      </c>
      <c r="AO846" s="26" t="str">
        <f t="shared" si="181"/>
        <v/>
      </c>
      <c r="AP846" s="26" t="str">
        <f>IFERROR(RANK(AO846, $AO$10:$AO$2509, 0)+COUNTIF($AO$10:AO846, AO846)-1, "")</f>
        <v/>
      </c>
    </row>
    <row r="847" spans="1:42" x14ac:dyDescent="0.25">
      <c r="A847" s="12"/>
      <c r="B847" s="14"/>
      <c r="C847" s="15"/>
      <c r="D847" s="79"/>
      <c r="E847" s="16"/>
      <c r="F847" s="15"/>
      <c r="G847" s="15"/>
      <c r="H847" s="15"/>
      <c r="I847" s="15"/>
      <c r="J847" s="15"/>
      <c r="K847" s="17"/>
      <c r="L847" s="17"/>
      <c r="M847" s="17"/>
      <c r="N847" s="17"/>
      <c r="O847" s="17"/>
      <c r="P847" s="17"/>
      <c r="Q847" s="15"/>
      <c r="R847" s="18"/>
      <c r="S847" s="12"/>
      <c r="U847" s="31" t="str">
        <f t="shared" si="169"/>
        <v/>
      </c>
      <c r="V847" s="26" t="str">
        <f>IF(U847="", "", IF(COUNTIF($U$10:U846, U847)&gt;0, "", MAX($V$8:V846)+1))</f>
        <v/>
      </c>
      <c r="W847" s="26">
        <v>838</v>
      </c>
      <c r="X847" s="31" t="str">
        <f t="shared" si="170"/>
        <v/>
      </c>
      <c r="Y847" s="26" t="str">
        <f t="shared" si="171"/>
        <v/>
      </c>
      <c r="Z847" s="34" t="str">
        <f t="shared" si="172"/>
        <v/>
      </c>
      <c r="AA847" s="26" t="str">
        <f t="shared" si="173"/>
        <v/>
      </c>
      <c r="AC847" s="31" t="str">
        <f t="shared" si="174"/>
        <v/>
      </c>
      <c r="AE847" s="34" t="str">
        <f t="shared" si="175"/>
        <v/>
      </c>
      <c r="AF847" s="7" t="str">
        <f t="shared" si="176"/>
        <v/>
      </c>
      <c r="AG847" s="7" t="str">
        <f t="shared" si="177"/>
        <v/>
      </c>
      <c r="AH847" s="43" t="str">
        <f t="shared" si="178"/>
        <v/>
      </c>
      <c r="AJ847" s="26" t="str">
        <f>IF(B847="", "", IF(OR(M847=$AA$3, N847=$AA$3), MAX($AJ$9:AJ846)+1))</f>
        <v/>
      </c>
      <c r="AL847" s="26" t="str">
        <f t="shared" si="179"/>
        <v/>
      </c>
      <c r="AM847" s="59" t="str">
        <f t="shared" si="180"/>
        <v/>
      </c>
      <c r="AO847" s="26" t="str">
        <f t="shared" si="181"/>
        <v/>
      </c>
      <c r="AP847" s="26" t="str">
        <f>IFERROR(RANK(AO847, $AO$10:$AO$2509, 0)+COUNTIF($AO$10:AO847, AO847)-1, "")</f>
        <v/>
      </c>
    </row>
    <row r="848" spans="1:42" x14ac:dyDescent="0.25">
      <c r="A848" s="12"/>
      <c r="B848" s="14"/>
      <c r="C848" s="15"/>
      <c r="D848" s="79"/>
      <c r="E848" s="16"/>
      <c r="F848" s="15"/>
      <c r="G848" s="15"/>
      <c r="H848" s="15"/>
      <c r="I848" s="15"/>
      <c r="J848" s="15"/>
      <c r="K848" s="17"/>
      <c r="L848" s="17"/>
      <c r="M848" s="17"/>
      <c r="N848" s="17"/>
      <c r="O848" s="17"/>
      <c r="P848" s="17"/>
      <c r="Q848" s="15"/>
      <c r="R848" s="18"/>
      <c r="S848" s="12"/>
      <c r="U848" s="31" t="str">
        <f t="shared" si="169"/>
        <v/>
      </c>
      <c r="V848" s="26" t="str">
        <f>IF(U848="", "", IF(COUNTIF($U$10:U847, U848)&gt;0, "", MAX($V$8:V847)+1))</f>
        <v/>
      </c>
      <c r="W848" s="26">
        <v>839</v>
      </c>
      <c r="X848" s="31" t="str">
        <f t="shared" si="170"/>
        <v/>
      </c>
      <c r="Y848" s="26" t="str">
        <f t="shared" si="171"/>
        <v/>
      </c>
      <c r="Z848" s="34" t="str">
        <f t="shared" si="172"/>
        <v/>
      </c>
      <c r="AA848" s="26" t="str">
        <f t="shared" si="173"/>
        <v/>
      </c>
      <c r="AC848" s="31" t="str">
        <f t="shared" si="174"/>
        <v/>
      </c>
      <c r="AE848" s="34" t="str">
        <f t="shared" si="175"/>
        <v/>
      </c>
      <c r="AF848" s="7" t="str">
        <f t="shared" si="176"/>
        <v/>
      </c>
      <c r="AG848" s="7" t="str">
        <f t="shared" si="177"/>
        <v/>
      </c>
      <c r="AH848" s="43" t="str">
        <f t="shared" si="178"/>
        <v/>
      </c>
      <c r="AJ848" s="26" t="str">
        <f>IF(B848="", "", IF(OR(M848=$AA$3, N848=$AA$3), MAX($AJ$9:AJ847)+1))</f>
        <v/>
      </c>
      <c r="AL848" s="26" t="str">
        <f t="shared" si="179"/>
        <v/>
      </c>
      <c r="AM848" s="59" t="str">
        <f t="shared" si="180"/>
        <v/>
      </c>
      <c r="AO848" s="26" t="str">
        <f t="shared" si="181"/>
        <v/>
      </c>
      <c r="AP848" s="26" t="str">
        <f>IFERROR(RANK(AO848, $AO$10:$AO$2509, 0)+COUNTIF($AO$10:AO848, AO848)-1, "")</f>
        <v/>
      </c>
    </row>
    <row r="849" spans="1:42" x14ac:dyDescent="0.25">
      <c r="A849" s="12"/>
      <c r="B849" s="14"/>
      <c r="C849" s="15"/>
      <c r="D849" s="79"/>
      <c r="E849" s="16"/>
      <c r="F849" s="15"/>
      <c r="G849" s="15"/>
      <c r="H849" s="15"/>
      <c r="I849" s="15"/>
      <c r="J849" s="15"/>
      <c r="K849" s="17"/>
      <c r="L849" s="17"/>
      <c r="M849" s="17"/>
      <c r="N849" s="17"/>
      <c r="O849" s="17"/>
      <c r="P849" s="17"/>
      <c r="Q849" s="15"/>
      <c r="R849" s="18"/>
      <c r="S849" s="12"/>
      <c r="U849" s="31" t="str">
        <f t="shared" si="169"/>
        <v/>
      </c>
      <c r="V849" s="26" t="str">
        <f>IF(U849="", "", IF(COUNTIF($U$10:U848, U849)&gt;0, "", MAX($V$8:V848)+1))</f>
        <v/>
      </c>
      <c r="W849" s="26">
        <v>840</v>
      </c>
      <c r="X849" s="31" t="str">
        <f t="shared" si="170"/>
        <v/>
      </c>
      <c r="Y849" s="26" t="str">
        <f t="shared" si="171"/>
        <v/>
      </c>
      <c r="Z849" s="34" t="str">
        <f t="shared" si="172"/>
        <v/>
      </c>
      <c r="AA849" s="26" t="str">
        <f t="shared" si="173"/>
        <v/>
      </c>
      <c r="AC849" s="31" t="str">
        <f t="shared" si="174"/>
        <v/>
      </c>
      <c r="AE849" s="34" t="str">
        <f t="shared" si="175"/>
        <v/>
      </c>
      <c r="AF849" s="7" t="str">
        <f t="shared" si="176"/>
        <v/>
      </c>
      <c r="AG849" s="7" t="str">
        <f t="shared" si="177"/>
        <v/>
      </c>
      <c r="AH849" s="43" t="str">
        <f t="shared" si="178"/>
        <v/>
      </c>
      <c r="AJ849" s="26" t="str">
        <f>IF(B849="", "", IF(OR(M849=$AA$3, N849=$AA$3), MAX($AJ$9:AJ848)+1))</f>
        <v/>
      </c>
      <c r="AL849" s="26" t="str">
        <f t="shared" si="179"/>
        <v/>
      </c>
      <c r="AM849" s="59" t="str">
        <f t="shared" si="180"/>
        <v/>
      </c>
      <c r="AO849" s="26" t="str">
        <f t="shared" si="181"/>
        <v/>
      </c>
      <c r="AP849" s="26" t="str">
        <f>IFERROR(RANK(AO849, $AO$10:$AO$2509, 0)+COUNTIF($AO$10:AO849, AO849)-1, "")</f>
        <v/>
      </c>
    </row>
    <row r="850" spans="1:42" x14ac:dyDescent="0.25">
      <c r="A850" s="12"/>
      <c r="B850" s="14"/>
      <c r="C850" s="15"/>
      <c r="D850" s="79"/>
      <c r="E850" s="16"/>
      <c r="F850" s="15"/>
      <c r="G850" s="15"/>
      <c r="H850" s="15"/>
      <c r="I850" s="15"/>
      <c r="J850" s="15"/>
      <c r="K850" s="17"/>
      <c r="L850" s="17"/>
      <c r="M850" s="17"/>
      <c r="N850" s="17"/>
      <c r="O850" s="17"/>
      <c r="P850" s="17"/>
      <c r="Q850" s="15"/>
      <c r="R850" s="18"/>
      <c r="S850" s="12"/>
      <c r="U850" s="31" t="str">
        <f t="shared" si="169"/>
        <v/>
      </c>
      <c r="V850" s="26" t="str">
        <f>IF(U850="", "", IF(COUNTIF($U$10:U849, U850)&gt;0, "", MAX($V$8:V849)+1))</f>
        <v/>
      </c>
      <c r="W850" s="26">
        <v>841</v>
      </c>
      <c r="X850" s="31" t="str">
        <f t="shared" si="170"/>
        <v/>
      </c>
      <c r="Y850" s="26" t="str">
        <f t="shared" si="171"/>
        <v/>
      </c>
      <c r="Z850" s="34" t="str">
        <f t="shared" si="172"/>
        <v/>
      </c>
      <c r="AA850" s="26" t="str">
        <f t="shared" si="173"/>
        <v/>
      </c>
      <c r="AC850" s="31" t="str">
        <f t="shared" si="174"/>
        <v/>
      </c>
      <c r="AE850" s="34" t="str">
        <f t="shared" si="175"/>
        <v/>
      </c>
      <c r="AF850" s="7" t="str">
        <f t="shared" si="176"/>
        <v/>
      </c>
      <c r="AG850" s="7" t="str">
        <f t="shared" si="177"/>
        <v/>
      </c>
      <c r="AH850" s="43" t="str">
        <f t="shared" si="178"/>
        <v/>
      </c>
      <c r="AJ850" s="26" t="str">
        <f>IF(B850="", "", IF(OR(M850=$AA$3, N850=$AA$3), MAX($AJ$9:AJ849)+1))</f>
        <v/>
      </c>
      <c r="AL850" s="26" t="str">
        <f t="shared" si="179"/>
        <v/>
      </c>
      <c r="AM850" s="59" t="str">
        <f t="shared" si="180"/>
        <v/>
      </c>
      <c r="AO850" s="26" t="str">
        <f t="shared" si="181"/>
        <v/>
      </c>
      <c r="AP850" s="26" t="str">
        <f>IFERROR(RANK(AO850, $AO$10:$AO$2509, 0)+COUNTIF($AO$10:AO850, AO850)-1, "")</f>
        <v/>
      </c>
    </row>
    <row r="851" spans="1:42" x14ac:dyDescent="0.25">
      <c r="A851" s="12"/>
      <c r="B851" s="14"/>
      <c r="C851" s="15"/>
      <c r="D851" s="79"/>
      <c r="E851" s="16"/>
      <c r="F851" s="15"/>
      <c r="G851" s="15"/>
      <c r="H851" s="15"/>
      <c r="I851" s="15"/>
      <c r="J851" s="15"/>
      <c r="K851" s="17"/>
      <c r="L851" s="17"/>
      <c r="M851" s="17"/>
      <c r="N851" s="17"/>
      <c r="O851" s="17"/>
      <c r="P851" s="17"/>
      <c r="Q851" s="15"/>
      <c r="R851" s="18"/>
      <c r="S851" s="12"/>
      <c r="U851" s="31" t="str">
        <f t="shared" si="169"/>
        <v/>
      </c>
      <c r="V851" s="26" t="str">
        <f>IF(U851="", "", IF(COUNTIF($U$10:U850, U851)&gt;0, "", MAX($V$8:V850)+1))</f>
        <v/>
      </c>
      <c r="W851" s="26">
        <v>842</v>
      </c>
      <c r="X851" s="31" t="str">
        <f t="shared" si="170"/>
        <v/>
      </c>
      <c r="Y851" s="26" t="str">
        <f t="shared" si="171"/>
        <v/>
      </c>
      <c r="Z851" s="34" t="str">
        <f t="shared" si="172"/>
        <v/>
      </c>
      <c r="AA851" s="26" t="str">
        <f t="shared" si="173"/>
        <v/>
      </c>
      <c r="AC851" s="31" t="str">
        <f t="shared" si="174"/>
        <v/>
      </c>
      <c r="AE851" s="34" t="str">
        <f t="shared" si="175"/>
        <v/>
      </c>
      <c r="AF851" s="7" t="str">
        <f t="shared" si="176"/>
        <v/>
      </c>
      <c r="AG851" s="7" t="str">
        <f t="shared" si="177"/>
        <v/>
      </c>
      <c r="AH851" s="43" t="str">
        <f t="shared" si="178"/>
        <v/>
      </c>
      <c r="AJ851" s="26" t="str">
        <f>IF(B851="", "", IF(OR(M851=$AA$3, N851=$AA$3), MAX($AJ$9:AJ850)+1))</f>
        <v/>
      </c>
      <c r="AL851" s="26" t="str">
        <f t="shared" si="179"/>
        <v/>
      </c>
      <c r="AM851" s="59" t="str">
        <f t="shared" si="180"/>
        <v/>
      </c>
      <c r="AO851" s="26" t="str">
        <f t="shared" si="181"/>
        <v/>
      </c>
      <c r="AP851" s="26" t="str">
        <f>IFERROR(RANK(AO851, $AO$10:$AO$2509, 0)+COUNTIF($AO$10:AO851, AO851)-1, "")</f>
        <v/>
      </c>
    </row>
    <row r="852" spans="1:42" x14ac:dyDescent="0.25">
      <c r="A852" s="12"/>
      <c r="B852" s="14"/>
      <c r="C852" s="15"/>
      <c r="D852" s="79"/>
      <c r="E852" s="16"/>
      <c r="F852" s="15"/>
      <c r="G852" s="15"/>
      <c r="H852" s="15"/>
      <c r="I852" s="15"/>
      <c r="J852" s="15"/>
      <c r="K852" s="17"/>
      <c r="L852" s="17"/>
      <c r="M852" s="17"/>
      <c r="N852" s="17"/>
      <c r="O852" s="17"/>
      <c r="P852" s="17"/>
      <c r="Q852" s="15"/>
      <c r="R852" s="18"/>
      <c r="S852" s="12"/>
      <c r="U852" s="31" t="str">
        <f t="shared" si="169"/>
        <v/>
      </c>
      <c r="V852" s="26" t="str">
        <f>IF(U852="", "", IF(COUNTIF($U$10:U851, U852)&gt;0, "", MAX($V$8:V851)+1))</f>
        <v/>
      </c>
      <c r="W852" s="26">
        <v>843</v>
      </c>
      <c r="X852" s="31" t="str">
        <f t="shared" si="170"/>
        <v/>
      </c>
      <c r="Y852" s="26" t="str">
        <f t="shared" si="171"/>
        <v/>
      </c>
      <c r="Z852" s="34" t="str">
        <f t="shared" si="172"/>
        <v/>
      </c>
      <c r="AA852" s="26" t="str">
        <f t="shared" si="173"/>
        <v/>
      </c>
      <c r="AC852" s="31" t="str">
        <f t="shared" si="174"/>
        <v/>
      </c>
      <c r="AE852" s="34" t="str">
        <f t="shared" si="175"/>
        <v/>
      </c>
      <c r="AF852" s="7" t="str">
        <f t="shared" si="176"/>
        <v/>
      </c>
      <c r="AG852" s="7" t="str">
        <f t="shared" si="177"/>
        <v/>
      </c>
      <c r="AH852" s="43" t="str">
        <f t="shared" si="178"/>
        <v/>
      </c>
      <c r="AJ852" s="26" t="str">
        <f>IF(B852="", "", IF(OR(M852=$AA$3, N852=$AA$3), MAX($AJ$9:AJ851)+1))</f>
        <v/>
      </c>
      <c r="AL852" s="26" t="str">
        <f t="shared" si="179"/>
        <v/>
      </c>
      <c r="AM852" s="59" t="str">
        <f t="shared" si="180"/>
        <v/>
      </c>
      <c r="AO852" s="26" t="str">
        <f t="shared" si="181"/>
        <v/>
      </c>
      <c r="AP852" s="26" t="str">
        <f>IFERROR(RANK(AO852, $AO$10:$AO$2509, 0)+COUNTIF($AO$10:AO852, AO852)-1, "")</f>
        <v/>
      </c>
    </row>
    <row r="853" spans="1:42" x14ac:dyDescent="0.25">
      <c r="A853" s="12"/>
      <c r="B853" s="14"/>
      <c r="C853" s="15"/>
      <c r="D853" s="79"/>
      <c r="E853" s="16"/>
      <c r="F853" s="15"/>
      <c r="G853" s="15"/>
      <c r="H853" s="15"/>
      <c r="I853" s="15"/>
      <c r="J853" s="15"/>
      <c r="K853" s="17"/>
      <c r="L853" s="17"/>
      <c r="M853" s="17"/>
      <c r="N853" s="17"/>
      <c r="O853" s="17"/>
      <c r="P853" s="17"/>
      <c r="Q853" s="15"/>
      <c r="R853" s="18"/>
      <c r="S853" s="12"/>
      <c r="U853" s="31" t="str">
        <f t="shared" si="169"/>
        <v/>
      </c>
      <c r="V853" s="26" t="str">
        <f>IF(U853="", "", IF(COUNTIF($U$10:U852, U853)&gt;0, "", MAX($V$8:V852)+1))</f>
        <v/>
      </c>
      <c r="W853" s="26">
        <v>844</v>
      </c>
      <c r="X853" s="31" t="str">
        <f t="shared" si="170"/>
        <v/>
      </c>
      <c r="Y853" s="26" t="str">
        <f t="shared" si="171"/>
        <v/>
      </c>
      <c r="Z853" s="34" t="str">
        <f t="shared" si="172"/>
        <v/>
      </c>
      <c r="AA853" s="26" t="str">
        <f t="shared" si="173"/>
        <v/>
      </c>
      <c r="AC853" s="31" t="str">
        <f t="shared" si="174"/>
        <v/>
      </c>
      <c r="AE853" s="34" t="str">
        <f t="shared" si="175"/>
        <v/>
      </c>
      <c r="AF853" s="7" t="str">
        <f t="shared" si="176"/>
        <v/>
      </c>
      <c r="AG853" s="7" t="str">
        <f t="shared" si="177"/>
        <v/>
      </c>
      <c r="AH853" s="43" t="str">
        <f t="shared" si="178"/>
        <v/>
      </c>
      <c r="AJ853" s="26" t="str">
        <f>IF(B853="", "", IF(OR(M853=$AA$3, N853=$AA$3), MAX($AJ$9:AJ852)+1))</f>
        <v/>
      </c>
      <c r="AL853" s="26" t="str">
        <f t="shared" si="179"/>
        <v/>
      </c>
      <c r="AM853" s="59" t="str">
        <f t="shared" si="180"/>
        <v/>
      </c>
      <c r="AO853" s="26" t="str">
        <f t="shared" si="181"/>
        <v/>
      </c>
      <c r="AP853" s="26" t="str">
        <f>IFERROR(RANK(AO853, $AO$10:$AO$2509, 0)+COUNTIF($AO$10:AO853, AO853)-1, "")</f>
        <v/>
      </c>
    </row>
    <row r="854" spans="1:42" x14ac:dyDescent="0.25">
      <c r="A854" s="12"/>
      <c r="B854" s="14"/>
      <c r="C854" s="15"/>
      <c r="D854" s="79"/>
      <c r="E854" s="16"/>
      <c r="F854" s="15"/>
      <c r="G854" s="15"/>
      <c r="H854" s="15"/>
      <c r="I854" s="15"/>
      <c r="J854" s="15"/>
      <c r="K854" s="17"/>
      <c r="L854" s="17"/>
      <c r="M854" s="17"/>
      <c r="N854" s="17"/>
      <c r="O854" s="17"/>
      <c r="P854" s="17"/>
      <c r="Q854" s="15"/>
      <c r="R854" s="18"/>
      <c r="S854" s="12"/>
      <c r="U854" s="31" t="str">
        <f t="shared" si="169"/>
        <v/>
      </c>
      <c r="V854" s="26" t="str">
        <f>IF(U854="", "", IF(COUNTIF($U$10:U853, U854)&gt;0, "", MAX($V$8:V853)+1))</f>
        <v/>
      </c>
      <c r="W854" s="26">
        <v>845</v>
      </c>
      <c r="X854" s="31" t="str">
        <f t="shared" si="170"/>
        <v/>
      </c>
      <c r="Y854" s="26" t="str">
        <f t="shared" si="171"/>
        <v/>
      </c>
      <c r="Z854" s="34" t="str">
        <f t="shared" si="172"/>
        <v/>
      </c>
      <c r="AA854" s="26" t="str">
        <f t="shared" si="173"/>
        <v/>
      </c>
      <c r="AC854" s="31" t="str">
        <f t="shared" si="174"/>
        <v/>
      </c>
      <c r="AE854" s="34" t="str">
        <f t="shared" si="175"/>
        <v/>
      </c>
      <c r="AF854" s="7" t="str">
        <f t="shared" si="176"/>
        <v/>
      </c>
      <c r="AG854" s="7" t="str">
        <f t="shared" si="177"/>
        <v/>
      </c>
      <c r="AH854" s="43" t="str">
        <f t="shared" si="178"/>
        <v/>
      </c>
      <c r="AJ854" s="26" t="str">
        <f>IF(B854="", "", IF(OR(M854=$AA$3, N854=$AA$3), MAX($AJ$9:AJ853)+1))</f>
        <v/>
      </c>
      <c r="AL854" s="26" t="str">
        <f t="shared" si="179"/>
        <v/>
      </c>
      <c r="AM854" s="59" t="str">
        <f t="shared" si="180"/>
        <v/>
      </c>
      <c r="AO854" s="26" t="str">
        <f t="shared" si="181"/>
        <v/>
      </c>
      <c r="AP854" s="26" t="str">
        <f>IFERROR(RANK(AO854, $AO$10:$AO$2509, 0)+COUNTIF($AO$10:AO854, AO854)-1, "")</f>
        <v/>
      </c>
    </row>
    <row r="855" spans="1:42" x14ac:dyDescent="0.25">
      <c r="A855" s="12"/>
      <c r="B855" s="14"/>
      <c r="C855" s="15"/>
      <c r="D855" s="79"/>
      <c r="E855" s="16"/>
      <c r="F855" s="15"/>
      <c r="G855" s="15"/>
      <c r="H855" s="15"/>
      <c r="I855" s="15"/>
      <c r="J855" s="15"/>
      <c r="K855" s="17"/>
      <c r="L855" s="17"/>
      <c r="M855" s="17"/>
      <c r="N855" s="17"/>
      <c r="O855" s="17"/>
      <c r="P855" s="17"/>
      <c r="Q855" s="15"/>
      <c r="R855" s="18"/>
      <c r="S855" s="12"/>
      <c r="U855" s="31" t="str">
        <f t="shared" si="169"/>
        <v/>
      </c>
      <c r="V855" s="26" t="str">
        <f>IF(U855="", "", IF(COUNTIF($U$10:U854, U855)&gt;0, "", MAX($V$8:V854)+1))</f>
        <v/>
      </c>
      <c r="W855" s="26">
        <v>846</v>
      </c>
      <c r="X855" s="31" t="str">
        <f t="shared" si="170"/>
        <v/>
      </c>
      <c r="Y855" s="26" t="str">
        <f t="shared" si="171"/>
        <v/>
      </c>
      <c r="Z855" s="34" t="str">
        <f t="shared" si="172"/>
        <v/>
      </c>
      <c r="AA855" s="26" t="str">
        <f t="shared" si="173"/>
        <v/>
      </c>
      <c r="AC855" s="31" t="str">
        <f t="shared" si="174"/>
        <v/>
      </c>
      <c r="AE855" s="34" t="str">
        <f t="shared" si="175"/>
        <v/>
      </c>
      <c r="AF855" s="7" t="str">
        <f t="shared" si="176"/>
        <v/>
      </c>
      <c r="AG855" s="7" t="str">
        <f t="shared" si="177"/>
        <v/>
      </c>
      <c r="AH855" s="43" t="str">
        <f t="shared" si="178"/>
        <v/>
      </c>
      <c r="AJ855" s="26" t="str">
        <f>IF(B855="", "", IF(OR(M855=$AA$3, N855=$AA$3), MAX($AJ$9:AJ854)+1))</f>
        <v/>
      </c>
      <c r="AL855" s="26" t="str">
        <f t="shared" si="179"/>
        <v/>
      </c>
      <c r="AM855" s="59" t="str">
        <f t="shared" si="180"/>
        <v/>
      </c>
      <c r="AO855" s="26" t="str">
        <f t="shared" si="181"/>
        <v/>
      </c>
      <c r="AP855" s="26" t="str">
        <f>IFERROR(RANK(AO855, $AO$10:$AO$2509, 0)+COUNTIF($AO$10:AO855, AO855)-1, "")</f>
        <v/>
      </c>
    </row>
    <row r="856" spans="1:42" x14ac:dyDescent="0.25">
      <c r="A856" s="12"/>
      <c r="B856" s="14"/>
      <c r="C856" s="15"/>
      <c r="D856" s="79"/>
      <c r="E856" s="16"/>
      <c r="F856" s="15"/>
      <c r="G856" s="15"/>
      <c r="H856" s="15"/>
      <c r="I856" s="15"/>
      <c r="J856" s="15"/>
      <c r="K856" s="17"/>
      <c r="L856" s="17"/>
      <c r="M856" s="17"/>
      <c r="N856" s="17"/>
      <c r="O856" s="17"/>
      <c r="P856" s="17"/>
      <c r="Q856" s="15"/>
      <c r="R856" s="18"/>
      <c r="S856" s="12"/>
      <c r="U856" s="31" t="str">
        <f t="shared" si="169"/>
        <v/>
      </c>
      <c r="V856" s="26" t="str">
        <f>IF(U856="", "", IF(COUNTIF($U$10:U855, U856)&gt;0, "", MAX($V$8:V855)+1))</f>
        <v/>
      </c>
      <c r="W856" s="26">
        <v>847</v>
      </c>
      <c r="X856" s="31" t="str">
        <f t="shared" si="170"/>
        <v/>
      </c>
      <c r="Y856" s="26" t="str">
        <f t="shared" si="171"/>
        <v/>
      </c>
      <c r="Z856" s="34" t="str">
        <f t="shared" si="172"/>
        <v/>
      </c>
      <c r="AA856" s="26" t="str">
        <f t="shared" si="173"/>
        <v/>
      </c>
      <c r="AC856" s="31" t="str">
        <f t="shared" si="174"/>
        <v/>
      </c>
      <c r="AE856" s="34" t="str">
        <f t="shared" si="175"/>
        <v/>
      </c>
      <c r="AF856" s="7" t="str">
        <f t="shared" si="176"/>
        <v/>
      </c>
      <c r="AG856" s="7" t="str">
        <f t="shared" si="177"/>
        <v/>
      </c>
      <c r="AH856" s="43" t="str">
        <f t="shared" si="178"/>
        <v/>
      </c>
      <c r="AJ856" s="26" t="str">
        <f>IF(B856="", "", IF(OR(M856=$AA$3, N856=$AA$3), MAX($AJ$9:AJ855)+1))</f>
        <v/>
      </c>
      <c r="AL856" s="26" t="str">
        <f t="shared" si="179"/>
        <v/>
      </c>
      <c r="AM856" s="59" t="str">
        <f t="shared" si="180"/>
        <v/>
      </c>
      <c r="AO856" s="26" t="str">
        <f t="shared" si="181"/>
        <v/>
      </c>
      <c r="AP856" s="26" t="str">
        <f>IFERROR(RANK(AO856, $AO$10:$AO$2509, 0)+COUNTIF($AO$10:AO856, AO856)-1, "")</f>
        <v/>
      </c>
    </row>
    <row r="857" spans="1:42" x14ac:dyDescent="0.25">
      <c r="A857" s="12"/>
      <c r="B857" s="14"/>
      <c r="C857" s="15"/>
      <c r="D857" s="79"/>
      <c r="E857" s="16"/>
      <c r="F857" s="15"/>
      <c r="G857" s="15"/>
      <c r="H857" s="15"/>
      <c r="I857" s="15"/>
      <c r="J857" s="15"/>
      <c r="K857" s="17"/>
      <c r="L857" s="17"/>
      <c r="M857" s="17"/>
      <c r="N857" s="17"/>
      <c r="O857" s="17"/>
      <c r="P857" s="17"/>
      <c r="Q857" s="15"/>
      <c r="R857" s="18"/>
      <c r="S857" s="12"/>
      <c r="U857" s="31" t="str">
        <f t="shared" si="169"/>
        <v/>
      </c>
      <c r="V857" s="26" t="str">
        <f>IF(U857="", "", IF(COUNTIF($U$10:U856, U857)&gt;0, "", MAX($V$8:V856)+1))</f>
        <v/>
      </c>
      <c r="W857" s="26">
        <v>848</v>
      </c>
      <c r="X857" s="31" t="str">
        <f t="shared" si="170"/>
        <v/>
      </c>
      <c r="Y857" s="26" t="str">
        <f t="shared" si="171"/>
        <v/>
      </c>
      <c r="Z857" s="34" t="str">
        <f t="shared" si="172"/>
        <v/>
      </c>
      <c r="AA857" s="26" t="str">
        <f t="shared" si="173"/>
        <v/>
      </c>
      <c r="AC857" s="31" t="str">
        <f t="shared" si="174"/>
        <v/>
      </c>
      <c r="AE857" s="34" t="str">
        <f t="shared" si="175"/>
        <v/>
      </c>
      <c r="AF857" s="7" t="str">
        <f t="shared" si="176"/>
        <v/>
      </c>
      <c r="AG857" s="7" t="str">
        <f t="shared" si="177"/>
        <v/>
      </c>
      <c r="AH857" s="43" t="str">
        <f t="shared" si="178"/>
        <v/>
      </c>
      <c r="AJ857" s="26" t="str">
        <f>IF(B857="", "", IF(OR(M857=$AA$3, N857=$AA$3), MAX($AJ$9:AJ856)+1))</f>
        <v/>
      </c>
      <c r="AL857" s="26" t="str">
        <f t="shared" si="179"/>
        <v/>
      </c>
      <c r="AM857" s="59" t="str">
        <f t="shared" si="180"/>
        <v/>
      </c>
      <c r="AO857" s="26" t="str">
        <f t="shared" si="181"/>
        <v/>
      </c>
      <c r="AP857" s="26" t="str">
        <f>IFERROR(RANK(AO857, $AO$10:$AO$2509, 0)+COUNTIF($AO$10:AO857, AO857)-1, "")</f>
        <v/>
      </c>
    </row>
    <row r="858" spans="1:42" x14ac:dyDescent="0.25">
      <c r="A858" s="12"/>
      <c r="B858" s="14"/>
      <c r="C858" s="15"/>
      <c r="D858" s="79"/>
      <c r="E858" s="16"/>
      <c r="F858" s="15"/>
      <c r="G858" s="15"/>
      <c r="H858" s="15"/>
      <c r="I858" s="15"/>
      <c r="J858" s="15"/>
      <c r="K858" s="17"/>
      <c r="L858" s="17"/>
      <c r="M858" s="17"/>
      <c r="N858" s="17"/>
      <c r="O858" s="17"/>
      <c r="P858" s="17"/>
      <c r="Q858" s="15"/>
      <c r="R858" s="18"/>
      <c r="S858" s="12"/>
      <c r="U858" s="31" t="str">
        <f t="shared" si="169"/>
        <v/>
      </c>
      <c r="V858" s="26" t="str">
        <f>IF(U858="", "", IF(COUNTIF($U$10:U857, U858)&gt;0, "", MAX($V$8:V857)+1))</f>
        <v/>
      </c>
      <c r="W858" s="26">
        <v>849</v>
      </c>
      <c r="X858" s="31" t="str">
        <f t="shared" si="170"/>
        <v/>
      </c>
      <c r="Y858" s="26" t="str">
        <f t="shared" si="171"/>
        <v/>
      </c>
      <c r="Z858" s="34" t="str">
        <f t="shared" si="172"/>
        <v/>
      </c>
      <c r="AA858" s="26" t="str">
        <f t="shared" si="173"/>
        <v/>
      </c>
      <c r="AC858" s="31" t="str">
        <f t="shared" si="174"/>
        <v/>
      </c>
      <c r="AE858" s="34" t="str">
        <f t="shared" si="175"/>
        <v/>
      </c>
      <c r="AF858" s="7" t="str">
        <f t="shared" si="176"/>
        <v/>
      </c>
      <c r="AG858" s="7" t="str">
        <f t="shared" si="177"/>
        <v/>
      </c>
      <c r="AH858" s="43" t="str">
        <f t="shared" si="178"/>
        <v/>
      </c>
      <c r="AJ858" s="26" t="str">
        <f>IF(B858="", "", IF(OR(M858=$AA$3, N858=$AA$3), MAX($AJ$9:AJ857)+1))</f>
        <v/>
      </c>
      <c r="AL858" s="26" t="str">
        <f t="shared" si="179"/>
        <v/>
      </c>
      <c r="AM858" s="59" t="str">
        <f t="shared" si="180"/>
        <v/>
      </c>
      <c r="AO858" s="26" t="str">
        <f t="shared" si="181"/>
        <v/>
      </c>
      <c r="AP858" s="26" t="str">
        <f>IFERROR(RANK(AO858, $AO$10:$AO$2509, 0)+COUNTIF($AO$10:AO858, AO858)-1, "")</f>
        <v/>
      </c>
    </row>
    <row r="859" spans="1:42" x14ac:dyDescent="0.25">
      <c r="A859" s="12"/>
      <c r="B859" s="14"/>
      <c r="C859" s="15"/>
      <c r="D859" s="79"/>
      <c r="E859" s="16"/>
      <c r="F859" s="15"/>
      <c r="G859" s="15"/>
      <c r="H859" s="15"/>
      <c r="I859" s="15"/>
      <c r="J859" s="15"/>
      <c r="K859" s="17"/>
      <c r="L859" s="17"/>
      <c r="M859" s="17"/>
      <c r="N859" s="17"/>
      <c r="O859" s="17"/>
      <c r="P859" s="17"/>
      <c r="Q859" s="15"/>
      <c r="R859" s="18"/>
      <c r="S859" s="12"/>
      <c r="U859" s="31" t="str">
        <f t="shared" si="169"/>
        <v/>
      </c>
      <c r="V859" s="26" t="str">
        <f>IF(U859="", "", IF(COUNTIF($U$10:U858, U859)&gt;0, "", MAX($V$8:V858)+1))</f>
        <v/>
      </c>
      <c r="W859" s="26">
        <v>850</v>
      </c>
      <c r="X859" s="31" t="str">
        <f t="shared" si="170"/>
        <v/>
      </c>
      <c r="Y859" s="26" t="str">
        <f t="shared" si="171"/>
        <v/>
      </c>
      <c r="Z859" s="34" t="str">
        <f t="shared" si="172"/>
        <v/>
      </c>
      <c r="AA859" s="26" t="str">
        <f t="shared" si="173"/>
        <v/>
      </c>
      <c r="AC859" s="31" t="str">
        <f t="shared" si="174"/>
        <v/>
      </c>
      <c r="AE859" s="34" t="str">
        <f t="shared" si="175"/>
        <v/>
      </c>
      <c r="AF859" s="7" t="str">
        <f t="shared" si="176"/>
        <v/>
      </c>
      <c r="AG859" s="7" t="str">
        <f t="shared" si="177"/>
        <v/>
      </c>
      <c r="AH859" s="43" t="str">
        <f t="shared" si="178"/>
        <v/>
      </c>
      <c r="AJ859" s="26" t="str">
        <f>IF(B859="", "", IF(OR(M859=$AA$3, N859=$AA$3), MAX($AJ$9:AJ858)+1))</f>
        <v/>
      </c>
      <c r="AL859" s="26" t="str">
        <f t="shared" si="179"/>
        <v/>
      </c>
      <c r="AM859" s="59" t="str">
        <f t="shared" si="180"/>
        <v/>
      </c>
      <c r="AO859" s="26" t="str">
        <f t="shared" si="181"/>
        <v/>
      </c>
      <c r="AP859" s="26" t="str">
        <f>IFERROR(RANK(AO859, $AO$10:$AO$2509, 0)+COUNTIF($AO$10:AO859, AO859)-1, "")</f>
        <v/>
      </c>
    </row>
    <row r="860" spans="1:42" x14ac:dyDescent="0.25">
      <c r="A860" s="12"/>
      <c r="B860" s="14"/>
      <c r="C860" s="15"/>
      <c r="D860" s="79"/>
      <c r="E860" s="16"/>
      <c r="F860" s="15"/>
      <c r="G860" s="15"/>
      <c r="H860" s="15"/>
      <c r="I860" s="15"/>
      <c r="J860" s="15"/>
      <c r="K860" s="17"/>
      <c r="L860" s="17"/>
      <c r="M860" s="17"/>
      <c r="N860" s="17"/>
      <c r="O860" s="17"/>
      <c r="P860" s="17"/>
      <c r="Q860" s="15"/>
      <c r="R860" s="18"/>
      <c r="S860" s="12"/>
      <c r="U860" s="31" t="str">
        <f t="shared" si="169"/>
        <v/>
      </c>
      <c r="V860" s="26" t="str">
        <f>IF(U860="", "", IF(COUNTIF($U$10:U859, U860)&gt;0, "", MAX($V$8:V859)+1))</f>
        <v/>
      </c>
      <c r="W860" s="26">
        <v>851</v>
      </c>
      <c r="X860" s="31" t="str">
        <f t="shared" si="170"/>
        <v/>
      </c>
      <c r="Y860" s="26" t="str">
        <f t="shared" si="171"/>
        <v/>
      </c>
      <c r="Z860" s="34" t="str">
        <f t="shared" si="172"/>
        <v/>
      </c>
      <c r="AA860" s="26" t="str">
        <f t="shared" si="173"/>
        <v/>
      </c>
      <c r="AC860" s="31" t="str">
        <f t="shared" si="174"/>
        <v/>
      </c>
      <c r="AE860" s="34" t="str">
        <f t="shared" si="175"/>
        <v/>
      </c>
      <c r="AF860" s="7" t="str">
        <f t="shared" si="176"/>
        <v/>
      </c>
      <c r="AG860" s="7" t="str">
        <f t="shared" si="177"/>
        <v/>
      </c>
      <c r="AH860" s="43" t="str">
        <f t="shared" si="178"/>
        <v/>
      </c>
      <c r="AJ860" s="26" t="str">
        <f>IF(B860="", "", IF(OR(M860=$AA$3, N860=$AA$3), MAX($AJ$9:AJ859)+1))</f>
        <v/>
      </c>
      <c r="AL860" s="26" t="str">
        <f t="shared" si="179"/>
        <v/>
      </c>
      <c r="AM860" s="59" t="str">
        <f t="shared" si="180"/>
        <v/>
      </c>
      <c r="AO860" s="26" t="str">
        <f t="shared" si="181"/>
        <v/>
      </c>
      <c r="AP860" s="26" t="str">
        <f>IFERROR(RANK(AO860, $AO$10:$AO$2509, 0)+COUNTIF($AO$10:AO860, AO860)-1, "")</f>
        <v/>
      </c>
    </row>
    <row r="861" spans="1:42" x14ac:dyDescent="0.25">
      <c r="A861" s="12"/>
      <c r="B861" s="14"/>
      <c r="C861" s="15"/>
      <c r="D861" s="79"/>
      <c r="E861" s="16"/>
      <c r="F861" s="15"/>
      <c r="G861" s="15"/>
      <c r="H861" s="15"/>
      <c r="I861" s="15"/>
      <c r="J861" s="15"/>
      <c r="K861" s="17"/>
      <c r="L861" s="17"/>
      <c r="M861" s="17"/>
      <c r="N861" s="17"/>
      <c r="O861" s="17"/>
      <c r="P861" s="17"/>
      <c r="Q861" s="15"/>
      <c r="R861" s="18"/>
      <c r="S861" s="12"/>
      <c r="U861" s="31" t="str">
        <f t="shared" si="169"/>
        <v/>
      </c>
      <c r="V861" s="26" t="str">
        <f>IF(U861="", "", IF(COUNTIF($U$10:U860, U861)&gt;0, "", MAX($V$8:V860)+1))</f>
        <v/>
      </c>
      <c r="W861" s="26">
        <v>852</v>
      </c>
      <c r="X861" s="31" t="str">
        <f t="shared" si="170"/>
        <v/>
      </c>
      <c r="Y861" s="26" t="str">
        <f t="shared" si="171"/>
        <v/>
      </c>
      <c r="Z861" s="34" t="str">
        <f t="shared" si="172"/>
        <v/>
      </c>
      <c r="AA861" s="26" t="str">
        <f t="shared" si="173"/>
        <v/>
      </c>
      <c r="AC861" s="31" t="str">
        <f t="shared" si="174"/>
        <v/>
      </c>
      <c r="AE861" s="34" t="str">
        <f t="shared" si="175"/>
        <v/>
      </c>
      <c r="AF861" s="7" t="str">
        <f t="shared" si="176"/>
        <v/>
      </c>
      <c r="AG861" s="7" t="str">
        <f t="shared" si="177"/>
        <v/>
      </c>
      <c r="AH861" s="43" t="str">
        <f t="shared" si="178"/>
        <v/>
      </c>
      <c r="AJ861" s="26" t="str">
        <f>IF(B861="", "", IF(OR(M861=$AA$3, N861=$AA$3), MAX($AJ$9:AJ860)+1))</f>
        <v/>
      </c>
      <c r="AL861" s="26" t="str">
        <f t="shared" si="179"/>
        <v/>
      </c>
      <c r="AM861" s="59" t="str">
        <f t="shared" si="180"/>
        <v/>
      </c>
      <c r="AO861" s="26" t="str">
        <f t="shared" si="181"/>
        <v/>
      </c>
      <c r="AP861" s="26" t="str">
        <f>IFERROR(RANK(AO861, $AO$10:$AO$2509, 0)+COUNTIF($AO$10:AO861, AO861)-1, "")</f>
        <v/>
      </c>
    </row>
    <row r="862" spans="1:42" x14ac:dyDescent="0.25">
      <c r="A862" s="12"/>
      <c r="B862" s="14"/>
      <c r="C862" s="15"/>
      <c r="D862" s="79"/>
      <c r="E862" s="16"/>
      <c r="F862" s="15"/>
      <c r="G862" s="15"/>
      <c r="H862" s="15"/>
      <c r="I862" s="15"/>
      <c r="J862" s="15"/>
      <c r="K862" s="17"/>
      <c r="L862" s="17"/>
      <c r="M862" s="17"/>
      <c r="N862" s="17"/>
      <c r="O862" s="17"/>
      <c r="P862" s="17"/>
      <c r="Q862" s="15"/>
      <c r="R862" s="18"/>
      <c r="S862" s="12"/>
      <c r="U862" s="31" t="str">
        <f t="shared" si="169"/>
        <v/>
      </c>
      <c r="V862" s="26" t="str">
        <f>IF(U862="", "", IF(COUNTIF($U$10:U861, U862)&gt;0, "", MAX($V$8:V861)+1))</f>
        <v/>
      </c>
      <c r="W862" s="26">
        <v>853</v>
      </c>
      <c r="X862" s="31" t="str">
        <f t="shared" si="170"/>
        <v/>
      </c>
      <c r="Y862" s="26" t="str">
        <f t="shared" si="171"/>
        <v/>
      </c>
      <c r="Z862" s="34" t="str">
        <f t="shared" si="172"/>
        <v/>
      </c>
      <c r="AA862" s="26" t="str">
        <f t="shared" si="173"/>
        <v/>
      </c>
      <c r="AC862" s="31" t="str">
        <f t="shared" si="174"/>
        <v/>
      </c>
      <c r="AE862" s="34" t="str">
        <f t="shared" si="175"/>
        <v/>
      </c>
      <c r="AF862" s="7" t="str">
        <f t="shared" si="176"/>
        <v/>
      </c>
      <c r="AG862" s="7" t="str">
        <f t="shared" si="177"/>
        <v/>
      </c>
      <c r="AH862" s="43" t="str">
        <f t="shared" si="178"/>
        <v/>
      </c>
      <c r="AJ862" s="26" t="str">
        <f>IF(B862="", "", IF(OR(M862=$AA$3, N862=$AA$3), MAX($AJ$9:AJ861)+1))</f>
        <v/>
      </c>
      <c r="AL862" s="26" t="str">
        <f t="shared" si="179"/>
        <v/>
      </c>
      <c r="AM862" s="59" t="str">
        <f t="shared" si="180"/>
        <v/>
      </c>
      <c r="AO862" s="26" t="str">
        <f t="shared" si="181"/>
        <v/>
      </c>
      <c r="AP862" s="26" t="str">
        <f>IFERROR(RANK(AO862, $AO$10:$AO$2509, 0)+COUNTIF($AO$10:AO862, AO862)-1, "")</f>
        <v/>
      </c>
    </row>
    <row r="863" spans="1:42" x14ac:dyDescent="0.25">
      <c r="A863" s="12"/>
      <c r="B863" s="14"/>
      <c r="C863" s="15"/>
      <c r="D863" s="79"/>
      <c r="E863" s="16"/>
      <c r="F863" s="15"/>
      <c r="G863" s="15"/>
      <c r="H863" s="15"/>
      <c r="I863" s="15"/>
      <c r="J863" s="15"/>
      <c r="K863" s="17"/>
      <c r="L863" s="17"/>
      <c r="M863" s="17"/>
      <c r="N863" s="17"/>
      <c r="O863" s="17"/>
      <c r="P863" s="17"/>
      <c r="Q863" s="15"/>
      <c r="R863" s="18"/>
      <c r="S863" s="12"/>
      <c r="U863" s="31" t="str">
        <f t="shared" si="169"/>
        <v/>
      </c>
      <c r="V863" s="26" t="str">
        <f>IF(U863="", "", IF(COUNTIF($U$10:U862, U863)&gt;0, "", MAX($V$8:V862)+1))</f>
        <v/>
      </c>
      <c r="W863" s="26">
        <v>854</v>
      </c>
      <c r="X863" s="31" t="str">
        <f t="shared" si="170"/>
        <v/>
      </c>
      <c r="Y863" s="26" t="str">
        <f t="shared" si="171"/>
        <v/>
      </c>
      <c r="Z863" s="34" t="str">
        <f t="shared" si="172"/>
        <v/>
      </c>
      <c r="AA863" s="26" t="str">
        <f t="shared" si="173"/>
        <v/>
      </c>
      <c r="AC863" s="31" t="str">
        <f t="shared" si="174"/>
        <v/>
      </c>
      <c r="AE863" s="34" t="str">
        <f t="shared" si="175"/>
        <v/>
      </c>
      <c r="AF863" s="7" t="str">
        <f t="shared" si="176"/>
        <v/>
      </c>
      <c r="AG863" s="7" t="str">
        <f t="shared" si="177"/>
        <v/>
      </c>
      <c r="AH863" s="43" t="str">
        <f t="shared" si="178"/>
        <v/>
      </c>
      <c r="AJ863" s="26" t="str">
        <f>IF(B863="", "", IF(OR(M863=$AA$3, N863=$AA$3), MAX($AJ$9:AJ862)+1))</f>
        <v/>
      </c>
      <c r="AL863" s="26" t="str">
        <f t="shared" si="179"/>
        <v/>
      </c>
      <c r="AM863" s="59" t="str">
        <f t="shared" si="180"/>
        <v/>
      </c>
      <c r="AO863" s="26" t="str">
        <f t="shared" si="181"/>
        <v/>
      </c>
      <c r="AP863" s="26" t="str">
        <f>IFERROR(RANK(AO863, $AO$10:$AO$2509, 0)+COUNTIF($AO$10:AO863, AO863)-1, "")</f>
        <v/>
      </c>
    </row>
    <row r="864" spans="1:42" x14ac:dyDescent="0.25">
      <c r="A864" s="12"/>
      <c r="B864" s="14"/>
      <c r="C864" s="15"/>
      <c r="D864" s="79"/>
      <c r="E864" s="16"/>
      <c r="F864" s="15"/>
      <c r="G864" s="15"/>
      <c r="H864" s="15"/>
      <c r="I864" s="15"/>
      <c r="J864" s="15"/>
      <c r="K864" s="17"/>
      <c r="L864" s="17"/>
      <c r="M864" s="17"/>
      <c r="N864" s="17"/>
      <c r="O864" s="17"/>
      <c r="P864" s="17"/>
      <c r="Q864" s="15"/>
      <c r="R864" s="18"/>
      <c r="S864" s="12"/>
      <c r="U864" s="31" t="str">
        <f t="shared" si="169"/>
        <v/>
      </c>
      <c r="V864" s="26" t="str">
        <f>IF(U864="", "", IF(COUNTIF($U$10:U863, U864)&gt;0, "", MAX($V$8:V863)+1))</f>
        <v/>
      </c>
      <c r="W864" s="26">
        <v>855</v>
      </c>
      <c r="X864" s="31" t="str">
        <f t="shared" si="170"/>
        <v/>
      </c>
      <c r="Y864" s="26" t="str">
        <f t="shared" si="171"/>
        <v/>
      </c>
      <c r="Z864" s="34" t="str">
        <f t="shared" si="172"/>
        <v/>
      </c>
      <c r="AA864" s="26" t="str">
        <f t="shared" si="173"/>
        <v/>
      </c>
      <c r="AC864" s="31" t="str">
        <f t="shared" si="174"/>
        <v/>
      </c>
      <c r="AE864" s="34" t="str">
        <f t="shared" si="175"/>
        <v/>
      </c>
      <c r="AF864" s="7" t="str">
        <f t="shared" si="176"/>
        <v/>
      </c>
      <c r="AG864" s="7" t="str">
        <f t="shared" si="177"/>
        <v/>
      </c>
      <c r="AH864" s="43" t="str">
        <f t="shared" si="178"/>
        <v/>
      </c>
      <c r="AJ864" s="26" t="str">
        <f>IF(B864="", "", IF(OR(M864=$AA$3, N864=$AA$3), MAX($AJ$9:AJ863)+1))</f>
        <v/>
      </c>
      <c r="AL864" s="26" t="str">
        <f t="shared" si="179"/>
        <v/>
      </c>
      <c r="AM864" s="59" t="str">
        <f t="shared" si="180"/>
        <v/>
      </c>
      <c r="AO864" s="26" t="str">
        <f t="shared" si="181"/>
        <v/>
      </c>
      <c r="AP864" s="26" t="str">
        <f>IFERROR(RANK(AO864, $AO$10:$AO$2509, 0)+COUNTIF($AO$10:AO864, AO864)-1, "")</f>
        <v/>
      </c>
    </row>
    <row r="865" spans="1:42" x14ac:dyDescent="0.25">
      <c r="A865" s="12"/>
      <c r="B865" s="14"/>
      <c r="C865" s="15"/>
      <c r="D865" s="79"/>
      <c r="E865" s="16"/>
      <c r="F865" s="15"/>
      <c r="G865" s="15"/>
      <c r="H865" s="15"/>
      <c r="I865" s="15"/>
      <c r="J865" s="15"/>
      <c r="K865" s="17"/>
      <c r="L865" s="17"/>
      <c r="M865" s="17"/>
      <c r="N865" s="17"/>
      <c r="O865" s="17"/>
      <c r="P865" s="17"/>
      <c r="Q865" s="15"/>
      <c r="R865" s="18"/>
      <c r="S865" s="12"/>
      <c r="U865" s="31" t="str">
        <f t="shared" si="169"/>
        <v/>
      </c>
      <c r="V865" s="26" t="str">
        <f>IF(U865="", "", IF(COUNTIF($U$10:U864, U865)&gt;0, "", MAX($V$8:V864)+1))</f>
        <v/>
      </c>
      <c r="W865" s="26">
        <v>856</v>
      </c>
      <c r="X865" s="31" t="str">
        <f t="shared" si="170"/>
        <v/>
      </c>
      <c r="Y865" s="26" t="str">
        <f t="shared" si="171"/>
        <v/>
      </c>
      <c r="Z865" s="34" t="str">
        <f t="shared" si="172"/>
        <v/>
      </c>
      <c r="AA865" s="26" t="str">
        <f t="shared" si="173"/>
        <v/>
      </c>
      <c r="AC865" s="31" t="str">
        <f t="shared" si="174"/>
        <v/>
      </c>
      <c r="AE865" s="34" t="str">
        <f t="shared" si="175"/>
        <v/>
      </c>
      <c r="AF865" s="7" t="str">
        <f t="shared" si="176"/>
        <v/>
      </c>
      <c r="AG865" s="7" t="str">
        <f t="shared" si="177"/>
        <v/>
      </c>
      <c r="AH865" s="43" t="str">
        <f t="shared" si="178"/>
        <v/>
      </c>
      <c r="AJ865" s="26" t="str">
        <f>IF(B865="", "", IF(OR(M865=$AA$3, N865=$AA$3), MAX($AJ$9:AJ864)+1))</f>
        <v/>
      </c>
      <c r="AL865" s="26" t="str">
        <f t="shared" si="179"/>
        <v/>
      </c>
      <c r="AM865" s="59" t="str">
        <f t="shared" si="180"/>
        <v/>
      </c>
      <c r="AO865" s="26" t="str">
        <f t="shared" si="181"/>
        <v/>
      </c>
      <c r="AP865" s="26" t="str">
        <f>IFERROR(RANK(AO865, $AO$10:$AO$2509, 0)+COUNTIF($AO$10:AO865, AO865)-1, "")</f>
        <v/>
      </c>
    </row>
    <row r="866" spans="1:42" x14ac:dyDescent="0.25">
      <c r="A866" s="12"/>
      <c r="B866" s="14"/>
      <c r="C866" s="15"/>
      <c r="D866" s="79"/>
      <c r="E866" s="16"/>
      <c r="F866" s="15"/>
      <c r="G866" s="15"/>
      <c r="H866" s="15"/>
      <c r="I866" s="15"/>
      <c r="J866" s="15"/>
      <c r="K866" s="17"/>
      <c r="L866" s="17"/>
      <c r="M866" s="17"/>
      <c r="N866" s="17"/>
      <c r="O866" s="17"/>
      <c r="P866" s="17"/>
      <c r="Q866" s="15"/>
      <c r="R866" s="18"/>
      <c r="S866" s="12"/>
      <c r="U866" s="31" t="str">
        <f t="shared" si="169"/>
        <v/>
      </c>
      <c r="V866" s="26" t="str">
        <f>IF(U866="", "", IF(COUNTIF($U$10:U865, U866)&gt;0, "", MAX($V$8:V865)+1))</f>
        <v/>
      </c>
      <c r="W866" s="26">
        <v>857</v>
      </c>
      <c r="X866" s="31" t="str">
        <f t="shared" si="170"/>
        <v/>
      </c>
      <c r="Y866" s="26" t="str">
        <f t="shared" si="171"/>
        <v/>
      </c>
      <c r="Z866" s="34" t="str">
        <f t="shared" si="172"/>
        <v/>
      </c>
      <c r="AA866" s="26" t="str">
        <f t="shared" si="173"/>
        <v/>
      </c>
      <c r="AC866" s="31" t="str">
        <f t="shared" si="174"/>
        <v/>
      </c>
      <c r="AE866" s="34" t="str">
        <f t="shared" si="175"/>
        <v/>
      </c>
      <c r="AF866" s="7" t="str">
        <f t="shared" si="176"/>
        <v/>
      </c>
      <c r="AG866" s="7" t="str">
        <f t="shared" si="177"/>
        <v/>
      </c>
      <c r="AH866" s="43" t="str">
        <f t="shared" si="178"/>
        <v/>
      </c>
      <c r="AJ866" s="26" t="str">
        <f>IF(B866="", "", IF(OR(M866=$AA$3, N866=$AA$3), MAX($AJ$9:AJ865)+1))</f>
        <v/>
      </c>
      <c r="AL866" s="26" t="str">
        <f t="shared" si="179"/>
        <v/>
      </c>
      <c r="AM866" s="59" t="str">
        <f t="shared" si="180"/>
        <v/>
      </c>
      <c r="AO866" s="26" t="str">
        <f t="shared" si="181"/>
        <v/>
      </c>
      <c r="AP866" s="26" t="str">
        <f>IFERROR(RANK(AO866, $AO$10:$AO$2509, 0)+COUNTIF($AO$10:AO866, AO866)-1, "")</f>
        <v/>
      </c>
    </row>
    <row r="867" spans="1:42" x14ac:dyDescent="0.25">
      <c r="A867" s="12"/>
      <c r="B867" s="14"/>
      <c r="C867" s="15"/>
      <c r="D867" s="79"/>
      <c r="E867" s="16"/>
      <c r="F867" s="15"/>
      <c r="G867" s="15"/>
      <c r="H867" s="15"/>
      <c r="I867" s="15"/>
      <c r="J867" s="15"/>
      <c r="K867" s="17"/>
      <c r="L867" s="17"/>
      <c r="M867" s="17"/>
      <c r="N867" s="17"/>
      <c r="O867" s="17"/>
      <c r="P867" s="17"/>
      <c r="Q867" s="15"/>
      <c r="R867" s="18"/>
      <c r="S867" s="12"/>
      <c r="U867" s="31" t="str">
        <f t="shared" si="169"/>
        <v/>
      </c>
      <c r="V867" s="26" t="str">
        <f>IF(U867="", "", IF(COUNTIF($U$10:U866, U867)&gt;0, "", MAX($V$8:V866)+1))</f>
        <v/>
      </c>
      <c r="W867" s="26">
        <v>858</v>
      </c>
      <c r="X867" s="31" t="str">
        <f t="shared" si="170"/>
        <v/>
      </c>
      <c r="Y867" s="26" t="str">
        <f t="shared" si="171"/>
        <v/>
      </c>
      <c r="Z867" s="34" t="str">
        <f t="shared" si="172"/>
        <v/>
      </c>
      <c r="AA867" s="26" t="str">
        <f t="shared" si="173"/>
        <v/>
      </c>
      <c r="AC867" s="31" t="str">
        <f t="shared" si="174"/>
        <v/>
      </c>
      <c r="AE867" s="34" t="str">
        <f t="shared" si="175"/>
        <v/>
      </c>
      <c r="AF867" s="7" t="str">
        <f t="shared" si="176"/>
        <v/>
      </c>
      <c r="AG867" s="7" t="str">
        <f t="shared" si="177"/>
        <v/>
      </c>
      <c r="AH867" s="43" t="str">
        <f t="shared" si="178"/>
        <v/>
      </c>
      <c r="AJ867" s="26" t="str">
        <f>IF(B867="", "", IF(OR(M867=$AA$3, N867=$AA$3), MAX($AJ$9:AJ866)+1))</f>
        <v/>
      </c>
      <c r="AL867" s="26" t="str">
        <f t="shared" si="179"/>
        <v/>
      </c>
      <c r="AM867" s="59" t="str">
        <f t="shared" si="180"/>
        <v/>
      </c>
      <c r="AO867" s="26" t="str">
        <f t="shared" si="181"/>
        <v/>
      </c>
      <c r="AP867" s="26" t="str">
        <f>IFERROR(RANK(AO867, $AO$10:$AO$2509, 0)+COUNTIF($AO$10:AO867, AO867)-1, "")</f>
        <v/>
      </c>
    </row>
    <row r="868" spans="1:42" x14ac:dyDescent="0.25">
      <c r="A868" s="12"/>
      <c r="B868" s="14"/>
      <c r="C868" s="15"/>
      <c r="D868" s="79"/>
      <c r="E868" s="16"/>
      <c r="F868" s="15"/>
      <c r="G868" s="15"/>
      <c r="H868" s="15"/>
      <c r="I868" s="15"/>
      <c r="J868" s="15"/>
      <c r="K868" s="17"/>
      <c r="L868" s="17"/>
      <c r="M868" s="17"/>
      <c r="N868" s="17"/>
      <c r="O868" s="17"/>
      <c r="P868" s="17"/>
      <c r="Q868" s="15"/>
      <c r="R868" s="18"/>
      <c r="S868" s="12"/>
      <c r="U868" s="31" t="str">
        <f t="shared" si="169"/>
        <v/>
      </c>
      <c r="V868" s="26" t="str">
        <f>IF(U868="", "", IF(COUNTIF($U$10:U867, U868)&gt;0, "", MAX($V$8:V867)+1))</f>
        <v/>
      </c>
      <c r="W868" s="26">
        <v>859</v>
      </c>
      <c r="X868" s="31" t="str">
        <f t="shared" si="170"/>
        <v/>
      </c>
      <c r="Y868" s="26" t="str">
        <f t="shared" si="171"/>
        <v/>
      </c>
      <c r="Z868" s="34" t="str">
        <f t="shared" si="172"/>
        <v/>
      </c>
      <c r="AA868" s="26" t="str">
        <f t="shared" si="173"/>
        <v/>
      </c>
      <c r="AC868" s="31" t="str">
        <f t="shared" si="174"/>
        <v/>
      </c>
      <c r="AE868" s="34" t="str">
        <f t="shared" si="175"/>
        <v/>
      </c>
      <c r="AF868" s="7" t="str">
        <f t="shared" si="176"/>
        <v/>
      </c>
      <c r="AG868" s="7" t="str">
        <f t="shared" si="177"/>
        <v/>
      </c>
      <c r="AH868" s="43" t="str">
        <f t="shared" si="178"/>
        <v/>
      </c>
      <c r="AJ868" s="26" t="str">
        <f>IF(B868="", "", IF(OR(M868=$AA$3, N868=$AA$3), MAX($AJ$9:AJ867)+1))</f>
        <v/>
      </c>
      <c r="AL868" s="26" t="str">
        <f t="shared" si="179"/>
        <v/>
      </c>
      <c r="AM868" s="59" t="str">
        <f t="shared" si="180"/>
        <v/>
      </c>
      <c r="AO868" s="26" t="str">
        <f t="shared" si="181"/>
        <v/>
      </c>
      <c r="AP868" s="26" t="str">
        <f>IFERROR(RANK(AO868, $AO$10:$AO$2509, 0)+COUNTIF($AO$10:AO868, AO868)-1, "")</f>
        <v/>
      </c>
    </row>
    <row r="869" spans="1:42" x14ac:dyDescent="0.25">
      <c r="A869" s="12"/>
      <c r="B869" s="14"/>
      <c r="C869" s="15"/>
      <c r="D869" s="79"/>
      <c r="E869" s="16"/>
      <c r="F869" s="15"/>
      <c r="G869" s="15"/>
      <c r="H869" s="15"/>
      <c r="I869" s="15"/>
      <c r="J869" s="15"/>
      <c r="K869" s="17"/>
      <c r="L869" s="17"/>
      <c r="M869" s="17"/>
      <c r="N869" s="17"/>
      <c r="O869" s="17"/>
      <c r="P869" s="17"/>
      <c r="Q869" s="15"/>
      <c r="R869" s="18"/>
      <c r="S869" s="12"/>
      <c r="U869" s="31" t="str">
        <f t="shared" si="169"/>
        <v/>
      </c>
      <c r="V869" s="26" t="str">
        <f>IF(U869="", "", IF(COUNTIF($U$10:U868, U869)&gt;0, "", MAX($V$8:V868)+1))</f>
        <v/>
      </c>
      <c r="W869" s="26">
        <v>860</v>
      </c>
      <c r="X869" s="31" t="str">
        <f t="shared" si="170"/>
        <v/>
      </c>
      <c r="Y869" s="26" t="str">
        <f t="shared" si="171"/>
        <v/>
      </c>
      <c r="Z869" s="34" t="str">
        <f t="shared" si="172"/>
        <v/>
      </c>
      <c r="AA869" s="26" t="str">
        <f t="shared" si="173"/>
        <v/>
      </c>
      <c r="AC869" s="31" t="str">
        <f t="shared" si="174"/>
        <v/>
      </c>
      <c r="AE869" s="34" t="str">
        <f t="shared" si="175"/>
        <v/>
      </c>
      <c r="AF869" s="7" t="str">
        <f t="shared" si="176"/>
        <v/>
      </c>
      <c r="AG869" s="7" t="str">
        <f t="shared" si="177"/>
        <v/>
      </c>
      <c r="AH869" s="43" t="str">
        <f t="shared" si="178"/>
        <v/>
      </c>
      <c r="AJ869" s="26" t="str">
        <f>IF(B869="", "", IF(OR(M869=$AA$3, N869=$AA$3), MAX($AJ$9:AJ868)+1))</f>
        <v/>
      </c>
      <c r="AL869" s="26" t="str">
        <f t="shared" si="179"/>
        <v/>
      </c>
      <c r="AM869" s="59" t="str">
        <f t="shared" si="180"/>
        <v/>
      </c>
      <c r="AO869" s="26" t="str">
        <f t="shared" si="181"/>
        <v/>
      </c>
      <c r="AP869" s="26" t="str">
        <f>IFERROR(RANK(AO869, $AO$10:$AO$2509, 0)+COUNTIF($AO$10:AO869, AO869)-1, "")</f>
        <v/>
      </c>
    </row>
    <row r="870" spans="1:42" x14ac:dyDescent="0.25">
      <c r="A870" s="12"/>
      <c r="B870" s="14"/>
      <c r="C870" s="15"/>
      <c r="D870" s="79"/>
      <c r="E870" s="16"/>
      <c r="F870" s="15"/>
      <c r="G870" s="15"/>
      <c r="H870" s="15"/>
      <c r="I870" s="15"/>
      <c r="J870" s="15"/>
      <c r="K870" s="17"/>
      <c r="L870" s="17"/>
      <c r="M870" s="17"/>
      <c r="N870" s="17"/>
      <c r="O870" s="17"/>
      <c r="P870" s="17"/>
      <c r="Q870" s="15"/>
      <c r="R870" s="18"/>
      <c r="S870" s="12"/>
      <c r="U870" s="31" t="str">
        <f t="shared" si="169"/>
        <v/>
      </c>
      <c r="V870" s="26" t="str">
        <f>IF(U870="", "", IF(COUNTIF($U$10:U869, U870)&gt;0, "", MAX($V$8:V869)+1))</f>
        <v/>
      </c>
      <c r="W870" s="26">
        <v>861</v>
      </c>
      <c r="X870" s="31" t="str">
        <f t="shared" si="170"/>
        <v/>
      </c>
      <c r="Y870" s="26" t="str">
        <f t="shared" si="171"/>
        <v/>
      </c>
      <c r="Z870" s="34" t="str">
        <f t="shared" si="172"/>
        <v/>
      </c>
      <c r="AA870" s="26" t="str">
        <f t="shared" si="173"/>
        <v/>
      </c>
      <c r="AC870" s="31" t="str">
        <f t="shared" si="174"/>
        <v/>
      </c>
      <c r="AE870" s="34" t="str">
        <f t="shared" si="175"/>
        <v/>
      </c>
      <c r="AF870" s="7" t="str">
        <f t="shared" si="176"/>
        <v/>
      </c>
      <c r="AG870" s="7" t="str">
        <f t="shared" si="177"/>
        <v/>
      </c>
      <c r="AH870" s="43" t="str">
        <f t="shared" si="178"/>
        <v/>
      </c>
      <c r="AJ870" s="26" t="str">
        <f>IF(B870="", "", IF(OR(M870=$AA$3, N870=$AA$3), MAX($AJ$9:AJ869)+1))</f>
        <v/>
      </c>
      <c r="AL870" s="26" t="str">
        <f t="shared" si="179"/>
        <v/>
      </c>
      <c r="AM870" s="59" t="str">
        <f t="shared" si="180"/>
        <v/>
      </c>
      <c r="AO870" s="26" t="str">
        <f t="shared" si="181"/>
        <v/>
      </c>
      <c r="AP870" s="26" t="str">
        <f>IFERROR(RANK(AO870, $AO$10:$AO$2509, 0)+COUNTIF($AO$10:AO870, AO870)-1, "")</f>
        <v/>
      </c>
    </row>
    <row r="871" spans="1:42" x14ac:dyDescent="0.25">
      <c r="A871" s="12"/>
      <c r="B871" s="14"/>
      <c r="C871" s="15"/>
      <c r="D871" s="79"/>
      <c r="E871" s="16"/>
      <c r="F871" s="15"/>
      <c r="G871" s="15"/>
      <c r="H871" s="15"/>
      <c r="I871" s="15"/>
      <c r="J871" s="15"/>
      <c r="K871" s="17"/>
      <c r="L871" s="17"/>
      <c r="M871" s="17"/>
      <c r="N871" s="17"/>
      <c r="O871" s="17"/>
      <c r="P871" s="17"/>
      <c r="Q871" s="15"/>
      <c r="R871" s="18"/>
      <c r="S871" s="12"/>
      <c r="U871" s="31" t="str">
        <f t="shared" si="169"/>
        <v/>
      </c>
      <c r="V871" s="26" t="str">
        <f>IF(U871="", "", IF(COUNTIF($U$10:U870, U871)&gt;0, "", MAX($V$8:V870)+1))</f>
        <v/>
      </c>
      <c r="W871" s="26">
        <v>862</v>
      </c>
      <c r="X871" s="31" t="str">
        <f t="shared" si="170"/>
        <v/>
      </c>
      <c r="Y871" s="26" t="str">
        <f t="shared" si="171"/>
        <v/>
      </c>
      <c r="Z871" s="34" t="str">
        <f t="shared" si="172"/>
        <v/>
      </c>
      <c r="AA871" s="26" t="str">
        <f t="shared" si="173"/>
        <v/>
      </c>
      <c r="AC871" s="31" t="str">
        <f t="shared" si="174"/>
        <v/>
      </c>
      <c r="AE871" s="34" t="str">
        <f t="shared" si="175"/>
        <v/>
      </c>
      <c r="AF871" s="7" t="str">
        <f t="shared" si="176"/>
        <v/>
      </c>
      <c r="AG871" s="7" t="str">
        <f t="shared" si="177"/>
        <v/>
      </c>
      <c r="AH871" s="43" t="str">
        <f t="shared" si="178"/>
        <v/>
      </c>
      <c r="AJ871" s="26" t="str">
        <f>IF(B871="", "", IF(OR(M871=$AA$3, N871=$AA$3), MAX($AJ$9:AJ870)+1))</f>
        <v/>
      </c>
      <c r="AL871" s="26" t="str">
        <f t="shared" si="179"/>
        <v/>
      </c>
      <c r="AM871" s="59" t="str">
        <f t="shared" si="180"/>
        <v/>
      </c>
      <c r="AO871" s="26" t="str">
        <f t="shared" si="181"/>
        <v/>
      </c>
      <c r="AP871" s="26" t="str">
        <f>IFERROR(RANK(AO871, $AO$10:$AO$2509, 0)+COUNTIF($AO$10:AO871, AO871)-1, "")</f>
        <v/>
      </c>
    </row>
    <row r="872" spans="1:42" x14ac:dyDescent="0.25">
      <c r="A872" s="12"/>
      <c r="B872" s="14"/>
      <c r="C872" s="15"/>
      <c r="D872" s="79"/>
      <c r="E872" s="16"/>
      <c r="F872" s="15"/>
      <c r="G872" s="15"/>
      <c r="H872" s="15"/>
      <c r="I872" s="15"/>
      <c r="J872" s="15"/>
      <c r="K872" s="17"/>
      <c r="L872" s="17"/>
      <c r="M872" s="17"/>
      <c r="N872" s="17"/>
      <c r="O872" s="17"/>
      <c r="P872" s="17"/>
      <c r="Q872" s="15"/>
      <c r="R872" s="18"/>
      <c r="S872" s="12"/>
      <c r="U872" s="31" t="str">
        <f t="shared" si="169"/>
        <v/>
      </c>
      <c r="V872" s="26" t="str">
        <f>IF(U872="", "", IF(COUNTIF($U$10:U871, U872)&gt;0, "", MAX($V$8:V871)+1))</f>
        <v/>
      </c>
      <c r="W872" s="26">
        <v>863</v>
      </c>
      <c r="X872" s="31" t="str">
        <f t="shared" si="170"/>
        <v/>
      </c>
      <c r="Y872" s="26" t="str">
        <f t="shared" si="171"/>
        <v/>
      </c>
      <c r="Z872" s="34" t="str">
        <f t="shared" si="172"/>
        <v/>
      </c>
      <c r="AA872" s="26" t="str">
        <f t="shared" si="173"/>
        <v/>
      </c>
      <c r="AC872" s="31" t="str">
        <f t="shared" si="174"/>
        <v/>
      </c>
      <c r="AE872" s="34" t="str">
        <f t="shared" si="175"/>
        <v/>
      </c>
      <c r="AF872" s="7" t="str">
        <f t="shared" si="176"/>
        <v/>
      </c>
      <c r="AG872" s="7" t="str">
        <f t="shared" si="177"/>
        <v/>
      </c>
      <c r="AH872" s="43" t="str">
        <f t="shared" si="178"/>
        <v/>
      </c>
      <c r="AJ872" s="26" t="str">
        <f>IF(B872="", "", IF(OR(M872=$AA$3, N872=$AA$3), MAX($AJ$9:AJ871)+1))</f>
        <v/>
      </c>
      <c r="AL872" s="26" t="str">
        <f t="shared" si="179"/>
        <v/>
      </c>
      <c r="AM872" s="59" t="str">
        <f t="shared" si="180"/>
        <v/>
      </c>
      <c r="AO872" s="26" t="str">
        <f t="shared" si="181"/>
        <v/>
      </c>
      <c r="AP872" s="26" t="str">
        <f>IFERROR(RANK(AO872, $AO$10:$AO$2509, 0)+COUNTIF($AO$10:AO872, AO872)-1, "")</f>
        <v/>
      </c>
    </row>
    <row r="873" spans="1:42" x14ac:dyDescent="0.25">
      <c r="A873" s="12"/>
      <c r="B873" s="14"/>
      <c r="C873" s="15"/>
      <c r="D873" s="79"/>
      <c r="E873" s="16"/>
      <c r="F873" s="15"/>
      <c r="G873" s="15"/>
      <c r="H873" s="15"/>
      <c r="I873" s="15"/>
      <c r="J873" s="15"/>
      <c r="K873" s="17"/>
      <c r="L873" s="17"/>
      <c r="M873" s="17"/>
      <c r="N873" s="17"/>
      <c r="O873" s="17"/>
      <c r="P873" s="17"/>
      <c r="Q873" s="15"/>
      <c r="R873" s="18"/>
      <c r="S873" s="12"/>
      <c r="U873" s="31" t="str">
        <f t="shared" si="169"/>
        <v/>
      </c>
      <c r="V873" s="26" t="str">
        <f>IF(U873="", "", IF(COUNTIF($U$10:U872, U873)&gt;0, "", MAX($V$8:V872)+1))</f>
        <v/>
      </c>
      <c r="W873" s="26">
        <v>864</v>
      </c>
      <c r="X873" s="31" t="str">
        <f t="shared" si="170"/>
        <v/>
      </c>
      <c r="Y873" s="26" t="str">
        <f t="shared" si="171"/>
        <v/>
      </c>
      <c r="Z873" s="34" t="str">
        <f t="shared" si="172"/>
        <v/>
      </c>
      <c r="AA873" s="26" t="str">
        <f t="shared" si="173"/>
        <v/>
      </c>
      <c r="AC873" s="31" t="str">
        <f t="shared" si="174"/>
        <v/>
      </c>
      <c r="AE873" s="34" t="str">
        <f t="shared" si="175"/>
        <v/>
      </c>
      <c r="AF873" s="7" t="str">
        <f t="shared" si="176"/>
        <v/>
      </c>
      <c r="AG873" s="7" t="str">
        <f t="shared" si="177"/>
        <v/>
      </c>
      <c r="AH873" s="43" t="str">
        <f t="shared" si="178"/>
        <v/>
      </c>
      <c r="AJ873" s="26" t="str">
        <f>IF(B873="", "", IF(OR(M873=$AA$3, N873=$AA$3), MAX($AJ$9:AJ872)+1))</f>
        <v/>
      </c>
      <c r="AL873" s="26" t="str">
        <f t="shared" si="179"/>
        <v/>
      </c>
      <c r="AM873" s="59" t="str">
        <f t="shared" si="180"/>
        <v/>
      </c>
      <c r="AO873" s="26" t="str">
        <f t="shared" si="181"/>
        <v/>
      </c>
      <c r="AP873" s="26" t="str">
        <f>IFERROR(RANK(AO873, $AO$10:$AO$2509, 0)+COUNTIF($AO$10:AO873, AO873)-1, "")</f>
        <v/>
      </c>
    </row>
    <row r="874" spans="1:42" x14ac:dyDescent="0.25">
      <c r="A874" s="12"/>
      <c r="B874" s="14"/>
      <c r="C874" s="15"/>
      <c r="D874" s="79"/>
      <c r="E874" s="16"/>
      <c r="F874" s="15"/>
      <c r="G874" s="15"/>
      <c r="H874" s="15"/>
      <c r="I874" s="15"/>
      <c r="J874" s="15"/>
      <c r="K874" s="17"/>
      <c r="L874" s="17"/>
      <c r="M874" s="17"/>
      <c r="N874" s="17"/>
      <c r="O874" s="17"/>
      <c r="P874" s="17"/>
      <c r="Q874" s="15"/>
      <c r="R874" s="18"/>
      <c r="S874" s="12"/>
      <c r="U874" s="31" t="str">
        <f t="shared" si="169"/>
        <v/>
      </c>
      <c r="V874" s="26" t="str">
        <f>IF(U874="", "", IF(COUNTIF($U$10:U873, U874)&gt;0, "", MAX($V$8:V873)+1))</f>
        <v/>
      </c>
      <c r="W874" s="26">
        <v>865</v>
      </c>
      <c r="X874" s="31" t="str">
        <f t="shared" si="170"/>
        <v/>
      </c>
      <c r="Y874" s="26" t="str">
        <f t="shared" si="171"/>
        <v/>
      </c>
      <c r="Z874" s="34" t="str">
        <f t="shared" si="172"/>
        <v/>
      </c>
      <c r="AA874" s="26" t="str">
        <f t="shared" si="173"/>
        <v/>
      </c>
      <c r="AC874" s="31" t="str">
        <f t="shared" si="174"/>
        <v/>
      </c>
      <c r="AE874" s="34" t="str">
        <f t="shared" si="175"/>
        <v/>
      </c>
      <c r="AF874" s="7" t="str">
        <f t="shared" si="176"/>
        <v/>
      </c>
      <c r="AG874" s="7" t="str">
        <f t="shared" si="177"/>
        <v/>
      </c>
      <c r="AH874" s="43" t="str">
        <f t="shared" si="178"/>
        <v/>
      </c>
      <c r="AJ874" s="26" t="str">
        <f>IF(B874="", "", IF(OR(M874=$AA$3, N874=$AA$3), MAX($AJ$9:AJ873)+1))</f>
        <v/>
      </c>
      <c r="AL874" s="26" t="str">
        <f t="shared" si="179"/>
        <v/>
      </c>
      <c r="AM874" s="59" t="str">
        <f t="shared" si="180"/>
        <v/>
      </c>
      <c r="AO874" s="26" t="str">
        <f t="shared" si="181"/>
        <v/>
      </c>
      <c r="AP874" s="26" t="str">
        <f>IFERROR(RANK(AO874, $AO$10:$AO$2509, 0)+COUNTIF($AO$10:AO874, AO874)-1, "")</f>
        <v/>
      </c>
    </row>
    <row r="875" spans="1:42" x14ac:dyDescent="0.25">
      <c r="A875" s="12"/>
      <c r="B875" s="14"/>
      <c r="C875" s="15"/>
      <c r="D875" s="79"/>
      <c r="E875" s="16"/>
      <c r="F875" s="15"/>
      <c r="G875" s="15"/>
      <c r="H875" s="15"/>
      <c r="I875" s="15"/>
      <c r="J875" s="15"/>
      <c r="K875" s="17"/>
      <c r="L875" s="17"/>
      <c r="M875" s="17"/>
      <c r="N875" s="17"/>
      <c r="O875" s="17"/>
      <c r="P875" s="17"/>
      <c r="Q875" s="15"/>
      <c r="R875" s="18"/>
      <c r="S875" s="12"/>
      <c r="U875" s="31" t="str">
        <f t="shared" si="169"/>
        <v/>
      </c>
      <c r="V875" s="26" t="str">
        <f>IF(U875="", "", IF(COUNTIF($U$10:U874, U875)&gt;0, "", MAX($V$8:V874)+1))</f>
        <v/>
      </c>
      <c r="W875" s="26">
        <v>866</v>
      </c>
      <c r="X875" s="31" t="str">
        <f t="shared" si="170"/>
        <v/>
      </c>
      <c r="Y875" s="26" t="str">
        <f t="shared" si="171"/>
        <v/>
      </c>
      <c r="Z875" s="34" t="str">
        <f t="shared" si="172"/>
        <v/>
      </c>
      <c r="AA875" s="26" t="str">
        <f t="shared" si="173"/>
        <v/>
      </c>
      <c r="AC875" s="31" t="str">
        <f t="shared" si="174"/>
        <v/>
      </c>
      <c r="AE875" s="34" t="str">
        <f t="shared" si="175"/>
        <v/>
      </c>
      <c r="AF875" s="7" t="str">
        <f t="shared" si="176"/>
        <v/>
      </c>
      <c r="AG875" s="7" t="str">
        <f t="shared" si="177"/>
        <v/>
      </c>
      <c r="AH875" s="43" t="str">
        <f t="shared" si="178"/>
        <v/>
      </c>
      <c r="AJ875" s="26" t="str">
        <f>IF(B875="", "", IF(OR(M875=$AA$3, N875=$AA$3), MAX($AJ$9:AJ874)+1))</f>
        <v/>
      </c>
      <c r="AL875" s="26" t="str">
        <f t="shared" si="179"/>
        <v/>
      </c>
      <c r="AM875" s="59" t="str">
        <f t="shared" si="180"/>
        <v/>
      </c>
      <c r="AO875" s="26" t="str">
        <f t="shared" si="181"/>
        <v/>
      </c>
      <c r="AP875" s="26" t="str">
        <f>IFERROR(RANK(AO875, $AO$10:$AO$2509, 0)+COUNTIF($AO$10:AO875, AO875)-1, "")</f>
        <v/>
      </c>
    </row>
    <row r="876" spans="1:42" x14ac:dyDescent="0.25">
      <c r="A876" s="12"/>
      <c r="B876" s="14"/>
      <c r="C876" s="15"/>
      <c r="D876" s="79"/>
      <c r="E876" s="16"/>
      <c r="F876" s="15"/>
      <c r="G876" s="15"/>
      <c r="H876" s="15"/>
      <c r="I876" s="15"/>
      <c r="J876" s="15"/>
      <c r="K876" s="17"/>
      <c r="L876" s="17"/>
      <c r="M876" s="17"/>
      <c r="N876" s="17"/>
      <c r="O876" s="17"/>
      <c r="P876" s="17"/>
      <c r="Q876" s="15"/>
      <c r="R876" s="18"/>
      <c r="S876" s="12"/>
      <c r="U876" s="31" t="str">
        <f t="shared" si="169"/>
        <v/>
      </c>
      <c r="V876" s="26" t="str">
        <f>IF(U876="", "", IF(COUNTIF($U$10:U875, U876)&gt;0, "", MAX($V$8:V875)+1))</f>
        <v/>
      </c>
      <c r="W876" s="26">
        <v>867</v>
      </c>
      <c r="X876" s="31" t="str">
        <f t="shared" si="170"/>
        <v/>
      </c>
      <c r="Y876" s="26" t="str">
        <f t="shared" si="171"/>
        <v/>
      </c>
      <c r="Z876" s="34" t="str">
        <f t="shared" si="172"/>
        <v/>
      </c>
      <c r="AA876" s="26" t="str">
        <f t="shared" si="173"/>
        <v/>
      </c>
      <c r="AC876" s="31" t="str">
        <f t="shared" si="174"/>
        <v/>
      </c>
      <c r="AE876" s="34" t="str">
        <f t="shared" si="175"/>
        <v/>
      </c>
      <c r="AF876" s="7" t="str">
        <f t="shared" si="176"/>
        <v/>
      </c>
      <c r="AG876" s="7" t="str">
        <f t="shared" si="177"/>
        <v/>
      </c>
      <c r="AH876" s="43" t="str">
        <f t="shared" si="178"/>
        <v/>
      </c>
      <c r="AJ876" s="26" t="str">
        <f>IF(B876="", "", IF(OR(M876=$AA$3, N876=$AA$3), MAX($AJ$9:AJ875)+1))</f>
        <v/>
      </c>
      <c r="AL876" s="26" t="str">
        <f t="shared" si="179"/>
        <v/>
      </c>
      <c r="AM876" s="59" t="str">
        <f t="shared" si="180"/>
        <v/>
      </c>
      <c r="AO876" s="26" t="str">
        <f t="shared" si="181"/>
        <v/>
      </c>
      <c r="AP876" s="26" t="str">
        <f>IFERROR(RANK(AO876, $AO$10:$AO$2509, 0)+COUNTIF($AO$10:AO876, AO876)-1, "")</f>
        <v/>
      </c>
    </row>
    <row r="877" spans="1:42" x14ac:dyDescent="0.25">
      <c r="A877" s="12"/>
      <c r="B877" s="14"/>
      <c r="C877" s="15"/>
      <c r="D877" s="79"/>
      <c r="E877" s="16"/>
      <c r="F877" s="15"/>
      <c r="G877" s="15"/>
      <c r="H877" s="15"/>
      <c r="I877" s="15"/>
      <c r="J877" s="15"/>
      <c r="K877" s="17"/>
      <c r="L877" s="17"/>
      <c r="M877" s="17"/>
      <c r="N877" s="17"/>
      <c r="O877" s="17"/>
      <c r="P877" s="17"/>
      <c r="Q877" s="15"/>
      <c r="R877" s="18"/>
      <c r="S877" s="12"/>
      <c r="U877" s="31" t="str">
        <f t="shared" si="169"/>
        <v/>
      </c>
      <c r="V877" s="26" t="str">
        <f>IF(U877="", "", IF(COUNTIF($U$10:U876, U877)&gt;0, "", MAX($V$8:V876)+1))</f>
        <v/>
      </c>
      <c r="W877" s="26">
        <v>868</v>
      </c>
      <c r="X877" s="31" t="str">
        <f t="shared" si="170"/>
        <v/>
      </c>
      <c r="Y877" s="26" t="str">
        <f t="shared" si="171"/>
        <v/>
      </c>
      <c r="Z877" s="34" t="str">
        <f t="shared" si="172"/>
        <v/>
      </c>
      <c r="AA877" s="26" t="str">
        <f t="shared" si="173"/>
        <v/>
      </c>
      <c r="AC877" s="31" t="str">
        <f t="shared" si="174"/>
        <v/>
      </c>
      <c r="AE877" s="34" t="str">
        <f t="shared" si="175"/>
        <v/>
      </c>
      <c r="AF877" s="7" t="str">
        <f t="shared" si="176"/>
        <v/>
      </c>
      <c r="AG877" s="7" t="str">
        <f t="shared" si="177"/>
        <v/>
      </c>
      <c r="AH877" s="43" t="str">
        <f t="shared" si="178"/>
        <v/>
      </c>
      <c r="AJ877" s="26" t="str">
        <f>IF(B877="", "", IF(OR(M877=$AA$3, N877=$AA$3), MAX($AJ$9:AJ876)+1))</f>
        <v/>
      </c>
      <c r="AL877" s="26" t="str">
        <f t="shared" si="179"/>
        <v/>
      </c>
      <c r="AM877" s="59" t="str">
        <f t="shared" si="180"/>
        <v/>
      </c>
      <c r="AO877" s="26" t="str">
        <f t="shared" si="181"/>
        <v/>
      </c>
      <c r="AP877" s="26" t="str">
        <f>IFERROR(RANK(AO877, $AO$10:$AO$2509, 0)+COUNTIF($AO$10:AO877, AO877)-1, "")</f>
        <v/>
      </c>
    </row>
    <row r="878" spans="1:42" x14ac:dyDescent="0.25">
      <c r="A878" s="12"/>
      <c r="B878" s="14"/>
      <c r="C878" s="15"/>
      <c r="D878" s="79"/>
      <c r="E878" s="16"/>
      <c r="F878" s="15"/>
      <c r="G878" s="15"/>
      <c r="H878" s="15"/>
      <c r="I878" s="15"/>
      <c r="J878" s="15"/>
      <c r="K878" s="17"/>
      <c r="L878" s="17"/>
      <c r="M878" s="17"/>
      <c r="N878" s="17"/>
      <c r="O878" s="17"/>
      <c r="P878" s="17"/>
      <c r="Q878" s="15"/>
      <c r="R878" s="18"/>
      <c r="S878" s="12"/>
      <c r="U878" s="31" t="str">
        <f t="shared" si="169"/>
        <v/>
      </c>
      <c r="V878" s="26" t="str">
        <f>IF(U878="", "", IF(COUNTIF($U$10:U877, U878)&gt;0, "", MAX($V$8:V877)+1))</f>
        <v/>
      </c>
      <c r="W878" s="26">
        <v>869</v>
      </c>
      <c r="X878" s="31" t="str">
        <f t="shared" si="170"/>
        <v/>
      </c>
      <c r="Y878" s="26" t="str">
        <f t="shared" si="171"/>
        <v/>
      </c>
      <c r="Z878" s="34" t="str">
        <f t="shared" si="172"/>
        <v/>
      </c>
      <c r="AA878" s="26" t="str">
        <f t="shared" si="173"/>
        <v/>
      </c>
      <c r="AC878" s="31" t="str">
        <f t="shared" si="174"/>
        <v/>
      </c>
      <c r="AE878" s="34" t="str">
        <f t="shared" si="175"/>
        <v/>
      </c>
      <c r="AF878" s="7" t="str">
        <f t="shared" si="176"/>
        <v/>
      </c>
      <c r="AG878" s="7" t="str">
        <f t="shared" si="177"/>
        <v/>
      </c>
      <c r="AH878" s="43" t="str">
        <f t="shared" si="178"/>
        <v/>
      </c>
      <c r="AJ878" s="26" t="str">
        <f>IF(B878="", "", IF(OR(M878=$AA$3, N878=$AA$3), MAX($AJ$9:AJ877)+1))</f>
        <v/>
      </c>
      <c r="AL878" s="26" t="str">
        <f t="shared" si="179"/>
        <v/>
      </c>
      <c r="AM878" s="59" t="str">
        <f t="shared" si="180"/>
        <v/>
      </c>
      <c r="AO878" s="26" t="str">
        <f t="shared" si="181"/>
        <v/>
      </c>
      <c r="AP878" s="26" t="str">
        <f>IFERROR(RANK(AO878, $AO$10:$AO$2509, 0)+COUNTIF($AO$10:AO878, AO878)-1, "")</f>
        <v/>
      </c>
    </row>
    <row r="879" spans="1:42" x14ac:dyDescent="0.25">
      <c r="A879" s="12"/>
      <c r="B879" s="14"/>
      <c r="C879" s="15"/>
      <c r="D879" s="79"/>
      <c r="E879" s="16"/>
      <c r="F879" s="15"/>
      <c r="G879" s="15"/>
      <c r="H879" s="15"/>
      <c r="I879" s="15"/>
      <c r="J879" s="15"/>
      <c r="K879" s="17"/>
      <c r="L879" s="17"/>
      <c r="M879" s="17"/>
      <c r="N879" s="17"/>
      <c r="O879" s="17"/>
      <c r="P879" s="17"/>
      <c r="Q879" s="15"/>
      <c r="R879" s="18"/>
      <c r="S879" s="12"/>
      <c r="U879" s="31" t="str">
        <f t="shared" si="169"/>
        <v/>
      </c>
      <c r="V879" s="26" t="str">
        <f>IF(U879="", "", IF(COUNTIF($U$10:U878, U879)&gt;0, "", MAX($V$8:V878)+1))</f>
        <v/>
      </c>
      <c r="W879" s="26">
        <v>870</v>
      </c>
      <c r="X879" s="31" t="str">
        <f t="shared" si="170"/>
        <v/>
      </c>
      <c r="Y879" s="26" t="str">
        <f t="shared" si="171"/>
        <v/>
      </c>
      <c r="Z879" s="34" t="str">
        <f t="shared" si="172"/>
        <v/>
      </c>
      <c r="AA879" s="26" t="str">
        <f t="shared" si="173"/>
        <v/>
      </c>
      <c r="AC879" s="31" t="str">
        <f t="shared" si="174"/>
        <v/>
      </c>
      <c r="AE879" s="34" t="str">
        <f t="shared" si="175"/>
        <v/>
      </c>
      <c r="AF879" s="7" t="str">
        <f t="shared" si="176"/>
        <v/>
      </c>
      <c r="AG879" s="7" t="str">
        <f t="shared" si="177"/>
        <v/>
      </c>
      <c r="AH879" s="43" t="str">
        <f t="shared" si="178"/>
        <v/>
      </c>
      <c r="AJ879" s="26" t="str">
        <f>IF(B879="", "", IF(OR(M879=$AA$3, N879=$AA$3), MAX($AJ$9:AJ878)+1))</f>
        <v/>
      </c>
      <c r="AL879" s="26" t="str">
        <f t="shared" si="179"/>
        <v/>
      </c>
      <c r="AM879" s="59" t="str">
        <f t="shared" si="180"/>
        <v/>
      </c>
      <c r="AO879" s="26" t="str">
        <f t="shared" si="181"/>
        <v/>
      </c>
      <c r="AP879" s="26" t="str">
        <f>IFERROR(RANK(AO879, $AO$10:$AO$2509, 0)+COUNTIF($AO$10:AO879, AO879)-1, "")</f>
        <v/>
      </c>
    </row>
    <row r="880" spans="1:42" x14ac:dyDescent="0.25">
      <c r="A880" s="12"/>
      <c r="B880" s="14"/>
      <c r="C880" s="15"/>
      <c r="D880" s="79"/>
      <c r="E880" s="16"/>
      <c r="F880" s="15"/>
      <c r="G880" s="15"/>
      <c r="H880" s="15"/>
      <c r="I880" s="15"/>
      <c r="J880" s="15"/>
      <c r="K880" s="17"/>
      <c r="L880" s="17"/>
      <c r="M880" s="17"/>
      <c r="N880" s="17"/>
      <c r="O880" s="17"/>
      <c r="P880" s="17"/>
      <c r="Q880" s="15"/>
      <c r="R880" s="18"/>
      <c r="S880" s="12"/>
      <c r="U880" s="31" t="str">
        <f t="shared" si="169"/>
        <v/>
      </c>
      <c r="V880" s="26" t="str">
        <f>IF(U880="", "", IF(COUNTIF($U$10:U879, U880)&gt;0, "", MAX($V$8:V879)+1))</f>
        <v/>
      </c>
      <c r="W880" s="26">
        <v>871</v>
      </c>
      <c r="X880" s="31" t="str">
        <f t="shared" si="170"/>
        <v/>
      </c>
      <c r="Y880" s="26" t="str">
        <f t="shared" si="171"/>
        <v/>
      </c>
      <c r="Z880" s="34" t="str">
        <f t="shared" si="172"/>
        <v/>
      </c>
      <c r="AA880" s="26" t="str">
        <f t="shared" si="173"/>
        <v/>
      </c>
      <c r="AC880" s="31" t="str">
        <f t="shared" si="174"/>
        <v/>
      </c>
      <c r="AE880" s="34" t="str">
        <f t="shared" si="175"/>
        <v/>
      </c>
      <c r="AF880" s="7" t="str">
        <f t="shared" si="176"/>
        <v/>
      </c>
      <c r="AG880" s="7" t="str">
        <f t="shared" si="177"/>
        <v/>
      </c>
      <c r="AH880" s="43" t="str">
        <f t="shared" si="178"/>
        <v/>
      </c>
      <c r="AJ880" s="26" t="str">
        <f>IF(B880="", "", IF(OR(M880=$AA$3, N880=$AA$3), MAX($AJ$9:AJ879)+1))</f>
        <v/>
      </c>
      <c r="AL880" s="26" t="str">
        <f t="shared" si="179"/>
        <v/>
      </c>
      <c r="AM880" s="59" t="str">
        <f t="shared" si="180"/>
        <v/>
      </c>
      <c r="AO880" s="26" t="str">
        <f t="shared" si="181"/>
        <v/>
      </c>
      <c r="AP880" s="26" t="str">
        <f>IFERROR(RANK(AO880, $AO$10:$AO$2509, 0)+COUNTIF($AO$10:AO880, AO880)-1, "")</f>
        <v/>
      </c>
    </row>
    <row r="881" spans="1:42" x14ac:dyDescent="0.25">
      <c r="A881" s="12"/>
      <c r="B881" s="14"/>
      <c r="C881" s="15"/>
      <c r="D881" s="79"/>
      <c r="E881" s="16"/>
      <c r="F881" s="15"/>
      <c r="G881" s="15"/>
      <c r="H881" s="15"/>
      <c r="I881" s="15"/>
      <c r="J881" s="15"/>
      <c r="K881" s="17"/>
      <c r="L881" s="17"/>
      <c r="M881" s="17"/>
      <c r="N881" s="17"/>
      <c r="O881" s="17"/>
      <c r="P881" s="17"/>
      <c r="Q881" s="15"/>
      <c r="R881" s="18"/>
      <c r="S881" s="12"/>
      <c r="U881" s="31" t="str">
        <f t="shared" si="169"/>
        <v/>
      </c>
      <c r="V881" s="26" t="str">
        <f>IF(U881="", "", IF(COUNTIF($U$10:U880, U881)&gt;0, "", MAX($V$8:V880)+1))</f>
        <v/>
      </c>
      <c r="W881" s="26">
        <v>872</v>
      </c>
      <c r="X881" s="31" t="str">
        <f t="shared" si="170"/>
        <v/>
      </c>
      <c r="Y881" s="26" t="str">
        <f t="shared" si="171"/>
        <v/>
      </c>
      <c r="Z881" s="34" t="str">
        <f t="shared" si="172"/>
        <v/>
      </c>
      <c r="AA881" s="26" t="str">
        <f t="shared" si="173"/>
        <v/>
      </c>
      <c r="AC881" s="31" t="str">
        <f t="shared" si="174"/>
        <v/>
      </c>
      <c r="AE881" s="34" t="str">
        <f t="shared" si="175"/>
        <v/>
      </c>
      <c r="AF881" s="7" t="str">
        <f t="shared" si="176"/>
        <v/>
      </c>
      <c r="AG881" s="7" t="str">
        <f t="shared" si="177"/>
        <v/>
      </c>
      <c r="AH881" s="43" t="str">
        <f t="shared" si="178"/>
        <v/>
      </c>
      <c r="AJ881" s="26" t="str">
        <f>IF(B881="", "", IF(OR(M881=$AA$3, N881=$AA$3), MAX($AJ$9:AJ880)+1))</f>
        <v/>
      </c>
      <c r="AL881" s="26" t="str">
        <f t="shared" si="179"/>
        <v/>
      </c>
      <c r="AM881" s="59" t="str">
        <f t="shared" si="180"/>
        <v/>
      </c>
      <c r="AO881" s="26" t="str">
        <f t="shared" si="181"/>
        <v/>
      </c>
      <c r="AP881" s="26" t="str">
        <f>IFERROR(RANK(AO881, $AO$10:$AO$2509, 0)+COUNTIF($AO$10:AO881, AO881)-1, "")</f>
        <v/>
      </c>
    </row>
    <row r="882" spans="1:42" x14ac:dyDescent="0.25">
      <c r="A882" s="12"/>
      <c r="B882" s="14"/>
      <c r="C882" s="15"/>
      <c r="D882" s="79"/>
      <c r="E882" s="16"/>
      <c r="F882" s="15"/>
      <c r="G882" s="15"/>
      <c r="H882" s="15"/>
      <c r="I882" s="15"/>
      <c r="J882" s="15"/>
      <c r="K882" s="17"/>
      <c r="L882" s="17"/>
      <c r="M882" s="17"/>
      <c r="N882" s="17"/>
      <c r="O882" s="17"/>
      <c r="P882" s="17"/>
      <c r="Q882" s="15"/>
      <c r="R882" s="18"/>
      <c r="S882" s="12"/>
      <c r="U882" s="31" t="str">
        <f t="shared" si="169"/>
        <v/>
      </c>
      <c r="V882" s="26" t="str">
        <f>IF(U882="", "", IF(COUNTIF($U$10:U881, U882)&gt;0, "", MAX($V$8:V881)+1))</f>
        <v/>
      </c>
      <c r="W882" s="26">
        <v>873</v>
      </c>
      <c r="X882" s="31" t="str">
        <f t="shared" si="170"/>
        <v/>
      </c>
      <c r="Y882" s="26" t="str">
        <f t="shared" si="171"/>
        <v/>
      </c>
      <c r="Z882" s="34" t="str">
        <f t="shared" si="172"/>
        <v/>
      </c>
      <c r="AA882" s="26" t="str">
        <f t="shared" si="173"/>
        <v/>
      </c>
      <c r="AC882" s="31" t="str">
        <f t="shared" si="174"/>
        <v/>
      </c>
      <c r="AE882" s="34" t="str">
        <f t="shared" si="175"/>
        <v/>
      </c>
      <c r="AF882" s="7" t="str">
        <f t="shared" si="176"/>
        <v/>
      </c>
      <c r="AG882" s="7" t="str">
        <f t="shared" si="177"/>
        <v/>
      </c>
      <c r="AH882" s="43" t="str">
        <f t="shared" si="178"/>
        <v/>
      </c>
      <c r="AJ882" s="26" t="str">
        <f>IF(B882="", "", IF(OR(M882=$AA$3, N882=$AA$3), MAX($AJ$9:AJ881)+1))</f>
        <v/>
      </c>
      <c r="AL882" s="26" t="str">
        <f t="shared" si="179"/>
        <v/>
      </c>
      <c r="AM882" s="59" t="str">
        <f t="shared" si="180"/>
        <v/>
      </c>
      <c r="AO882" s="26" t="str">
        <f t="shared" si="181"/>
        <v/>
      </c>
      <c r="AP882" s="26" t="str">
        <f>IFERROR(RANK(AO882, $AO$10:$AO$2509, 0)+COUNTIF($AO$10:AO882, AO882)-1, "")</f>
        <v/>
      </c>
    </row>
    <row r="883" spans="1:42" x14ac:dyDescent="0.25">
      <c r="A883" s="12"/>
      <c r="B883" s="14"/>
      <c r="C883" s="15"/>
      <c r="D883" s="79"/>
      <c r="E883" s="16"/>
      <c r="F883" s="15"/>
      <c r="G883" s="15"/>
      <c r="H883" s="15"/>
      <c r="I883" s="15"/>
      <c r="J883" s="15"/>
      <c r="K883" s="17"/>
      <c r="L883" s="17"/>
      <c r="M883" s="17"/>
      <c r="N883" s="17"/>
      <c r="O883" s="17"/>
      <c r="P883" s="17"/>
      <c r="Q883" s="15"/>
      <c r="R883" s="18"/>
      <c r="S883" s="12"/>
      <c r="U883" s="31" t="str">
        <f t="shared" si="169"/>
        <v/>
      </c>
      <c r="V883" s="26" t="str">
        <f>IF(U883="", "", IF(COUNTIF($U$10:U882, U883)&gt;0, "", MAX($V$8:V882)+1))</f>
        <v/>
      </c>
      <c r="W883" s="26">
        <v>874</v>
      </c>
      <c r="X883" s="31" t="str">
        <f t="shared" si="170"/>
        <v/>
      </c>
      <c r="Y883" s="26" t="str">
        <f t="shared" si="171"/>
        <v/>
      </c>
      <c r="Z883" s="34" t="str">
        <f t="shared" si="172"/>
        <v/>
      </c>
      <c r="AA883" s="26" t="str">
        <f t="shared" si="173"/>
        <v/>
      </c>
      <c r="AC883" s="31" t="str">
        <f t="shared" si="174"/>
        <v/>
      </c>
      <c r="AE883" s="34" t="str">
        <f t="shared" si="175"/>
        <v/>
      </c>
      <c r="AF883" s="7" t="str">
        <f t="shared" si="176"/>
        <v/>
      </c>
      <c r="AG883" s="7" t="str">
        <f t="shared" si="177"/>
        <v/>
      </c>
      <c r="AH883" s="43" t="str">
        <f t="shared" si="178"/>
        <v/>
      </c>
      <c r="AJ883" s="26" t="str">
        <f>IF(B883="", "", IF(OR(M883=$AA$3, N883=$AA$3), MAX($AJ$9:AJ882)+1))</f>
        <v/>
      </c>
      <c r="AL883" s="26" t="str">
        <f t="shared" si="179"/>
        <v/>
      </c>
      <c r="AM883" s="59" t="str">
        <f t="shared" si="180"/>
        <v/>
      </c>
      <c r="AO883" s="26" t="str">
        <f t="shared" si="181"/>
        <v/>
      </c>
      <c r="AP883" s="26" t="str">
        <f>IFERROR(RANK(AO883, $AO$10:$AO$2509, 0)+COUNTIF($AO$10:AO883, AO883)-1, "")</f>
        <v/>
      </c>
    </row>
    <row r="884" spans="1:42" x14ac:dyDescent="0.25">
      <c r="A884" s="12"/>
      <c r="B884" s="14"/>
      <c r="C884" s="15"/>
      <c r="D884" s="79"/>
      <c r="E884" s="16"/>
      <c r="F884" s="15"/>
      <c r="G884" s="15"/>
      <c r="H884" s="15"/>
      <c r="I884" s="15"/>
      <c r="J884" s="15"/>
      <c r="K884" s="17"/>
      <c r="L884" s="17"/>
      <c r="M884" s="17"/>
      <c r="N884" s="17"/>
      <c r="O884" s="17"/>
      <c r="P884" s="17"/>
      <c r="Q884" s="15"/>
      <c r="R884" s="18"/>
      <c r="S884" s="12"/>
      <c r="U884" s="31" t="str">
        <f t="shared" si="169"/>
        <v/>
      </c>
      <c r="V884" s="26" t="str">
        <f>IF(U884="", "", IF(COUNTIF($U$10:U883, U884)&gt;0, "", MAX($V$8:V883)+1))</f>
        <v/>
      </c>
      <c r="W884" s="26">
        <v>875</v>
      </c>
      <c r="X884" s="31" t="str">
        <f t="shared" si="170"/>
        <v/>
      </c>
      <c r="Y884" s="26" t="str">
        <f t="shared" si="171"/>
        <v/>
      </c>
      <c r="Z884" s="34" t="str">
        <f t="shared" si="172"/>
        <v/>
      </c>
      <c r="AA884" s="26" t="str">
        <f t="shared" si="173"/>
        <v/>
      </c>
      <c r="AC884" s="31" t="str">
        <f t="shared" si="174"/>
        <v/>
      </c>
      <c r="AE884" s="34" t="str">
        <f t="shared" si="175"/>
        <v/>
      </c>
      <c r="AF884" s="7" t="str">
        <f t="shared" si="176"/>
        <v/>
      </c>
      <c r="AG884" s="7" t="str">
        <f t="shared" si="177"/>
        <v/>
      </c>
      <c r="AH884" s="43" t="str">
        <f t="shared" si="178"/>
        <v/>
      </c>
      <c r="AJ884" s="26" t="str">
        <f>IF(B884="", "", IF(OR(M884=$AA$3, N884=$AA$3), MAX($AJ$9:AJ883)+1))</f>
        <v/>
      </c>
      <c r="AL884" s="26" t="str">
        <f t="shared" si="179"/>
        <v/>
      </c>
      <c r="AM884" s="59" t="str">
        <f t="shared" si="180"/>
        <v/>
      </c>
      <c r="AO884" s="26" t="str">
        <f t="shared" si="181"/>
        <v/>
      </c>
      <c r="AP884" s="26" t="str">
        <f>IFERROR(RANK(AO884, $AO$10:$AO$2509, 0)+COUNTIF($AO$10:AO884, AO884)-1, "")</f>
        <v/>
      </c>
    </row>
    <row r="885" spans="1:42" x14ac:dyDescent="0.25">
      <c r="A885" s="12"/>
      <c r="B885" s="14"/>
      <c r="C885" s="15"/>
      <c r="D885" s="79"/>
      <c r="E885" s="16"/>
      <c r="F885" s="15"/>
      <c r="G885" s="15"/>
      <c r="H885" s="15"/>
      <c r="I885" s="15"/>
      <c r="J885" s="15"/>
      <c r="K885" s="17"/>
      <c r="L885" s="17"/>
      <c r="M885" s="17"/>
      <c r="N885" s="17"/>
      <c r="O885" s="17"/>
      <c r="P885" s="17"/>
      <c r="Q885" s="15"/>
      <c r="R885" s="18"/>
      <c r="S885" s="12"/>
      <c r="U885" s="31" t="str">
        <f t="shared" si="169"/>
        <v/>
      </c>
      <c r="V885" s="26" t="str">
        <f>IF(U885="", "", IF(COUNTIF($U$10:U884, U885)&gt;0, "", MAX($V$8:V884)+1))</f>
        <v/>
      </c>
      <c r="W885" s="26">
        <v>876</v>
      </c>
      <c r="X885" s="31" t="str">
        <f t="shared" si="170"/>
        <v/>
      </c>
      <c r="Y885" s="26" t="str">
        <f t="shared" si="171"/>
        <v/>
      </c>
      <c r="Z885" s="34" t="str">
        <f t="shared" si="172"/>
        <v/>
      </c>
      <c r="AA885" s="26" t="str">
        <f t="shared" si="173"/>
        <v/>
      </c>
      <c r="AC885" s="31" t="str">
        <f t="shared" si="174"/>
        <v/>
      </c>
      <c r="AE885" s="34" t="str">
        <f t="shared" si="175"/>
        <v/>
      </c>
      <c r="AF885" s="7" t="str">
        <f t="shared" si="176"/>
        <v/>
      </c>
      <c r="AG885" s="7" t="str">
        <f t="shared" si="177"/>
        <v/>
      </c>
      <c r="AH885" s="43" t="str">
        <f t="shared" si="178"/>
        <v/>
      </c>
      <c r="AJ885" s="26" t="str">
        <f>IF(B885="", "", IF(OR(M885=$AA$3, N885=$AA$3), MAX($AJ$9:AJ884)+1))</f>
        <v/>
      </c>
      <c r="AL885" s="26" t="str">
        <f t="shared" si="179"/>
        <v/>
      </c>
      <c r="AM885" s="59" t="str">
        <f t="shared" si="180"/>
        <v/>
      </c>
      <c r="AO885" s="26" t="str">
        <f t="shared" si="181"/>
        <v/>
      </c>
      <c r="AP885" s="26" t="str">
        <f>IFERROR(RANK(AO885, $AO$10:$AO$2509, 0)+COUNTIF($AO$10:AO885, AO885)-1, "")</f>
        <v/>
      </c>
    </row>
    <row r="886" spans="1:42" x14ac:dyDescent="0.25">
      <c r="A886" s="12"/>
      <c r="B886" s="14"/>
      <c r="C886" s="15"/>
      <c r="D886" s="79"/>
      <c r="E886" s="16"/>
      <c r="F886" s="15"/>
      <c r="G886" s="15"/>
      <c r="H886" s="15"/>
      <c r="I886" s="15"/>
      <c r="J886" s="15"/>
      <c r="K886" s="17"/>
      <c r="L886" s="17"/>
      <c r="M886" s="17"/>
      <c r="N886" s="17"/>
      <c r="O886" s="17"/>
      <c r="P886" s="17"/>
      <c r="Q886" s="15"/>
      <c r="R886" s="18"/>
      <c r="S886" s="12"/>
      <c r="U886" s="31" t="str">
        <f t="shared" si="169"/>
        <v/>
      </c>
      <c r="V886" s="26" t="str">
        <f>IF(U886="", "", IF(COUNTIF($U$10:U885, U886)&gt;0, "", MAX($V$8:V885)+1))</f>
        <v/>
      </c>
      <c r="W886" s="26">
        <v>877</v>
      </c>
      <c r="X886" s="31" t="str">
        <f t="shared" si="170"/>
        <v/>
      </c>
      <c r="Y886" s="26" t="str">
        <f t="shared" si="171"/>
        <v/>
      </c>
      <c r="Z886" s="34" t="str">
        <f t="shared" si="172"/>
        <v/>
      </c>
      <c r="AA886" s="26" t="str">
        <f t="shared" si="173"/>
        <v/>
      </c>
      <c r="AC886" s="31" t="str">
        <f t="shared" si="174"/>
        <v/>
      </c>
      <c r="AE886" s="34" t="str">
        <f t="shared" si="175"/>
        <v/>
      </c>
      <c r="AF886" s="7" t="str">
        <f t="shared" si="176"/>
        <v/>
      </c>
      <c r="AG886" s="7" t="str">
        <f t="shared" si="177"/>
        <v/>
      </c>
      <c r="AH886" s="43" t="str">
        <f t="shared" si="178"/>
        <v/>
      </c>
      <c r="AJ886" s="26" t="str">
        <f>IF(B886="", "", IF(OR(M886=$AA$3, N886=$AA$3), MAX($AJ$9:AJ885)+1))</f>
        <v/>
      </c>
      <c r="AL886" s="26" t="str">
        <f t="shared" si="179"/>
        <v/>
      </c>
      <c r="AM886" s="59" t="str">
        <f t="shared" si="180"/>
        <v/>
      </c>
      <c r="AO886" s="26" t="str">
        <f t="shared" si="181"/>
        <v/>
      </c>
      <c r="AP886" s="26" t="str">
        <f>IFERROR(RANK(AO886, $AO$10:$AO$2509, 0)+COUNTIF($AO$10:AO886, AO886)-1, "")</f>
        <v/>
      </c>
    </row>
    <row r="887" spans="1:42" x14ac:dyDescent="0.25">
      <c r="A887" s="12"/>
      <c r="B887" s="14"/>
      <c r="C887" s="15"/>
      <c r="D887" s="79"/>
      <c r="E887" s="16"/>
      <c r="F887" s="15"/>
      <c r="G887" s="15"/>
      <c r="H887" s="15"/>
      <c r="I887" s="15"/>
      <c r="J887" s="15"/>
      <c r="K887" s="17"/>
      <c r="L887" s="17"/>
      <c r="M887" s="17"/>
      <c r="N887" s="17"/>
      <c r="O887" s="17"/>
      <c r="P887" s="17"/>
      <c r="Q887" s="15"/>
      <c r="R887" s="18"/>
      <c r="S887" s="12"/>
      <c r="U887" s="31" t="str">
        <f t="shared" si="169"/>
        <v/>
      </c>
      <c r="V887" s="26" t="str">
        <f>IF(U887="", "", IF(COUNTIF($U$10:U886, U887)&gt;0, "", MAX($V$8:V886)+1))</f>
        <v/>
      </c>
      <c r="W887" s="26">
        <v>878</v>
      </c>
      <c r="X887" s="31" t="str">
        <f t="shared" si="170"/>
        <v/>
      </c>
      <c r="Y887" s="26" t="str">
        <f t="shared" si="171"/>
        <v/>
      </c>
      <c r="Z887" s="34" t="str">
        <f t="shared" si="172"/>
        <v/>
      </c>
      <c r="AA887" s="26" t="str">
        <f t="shared" si="173"/>
        <v/>
      </c>
      <c r="AC887" s="31" t="str">
        <f t="shared" si="174"/>
        <v/>
      </c>
      <c r="AE887" s="34" t="str">
        <f t="shared" si="175"/>
        <v/>
      </c>
      <c r="AF887" s="7" t="str">
        <f t="shared" si="176"/>
        <v/>
      </c>
      <c r="AG887" s="7" t="str">
        <f t="shared" si="177"/>
        <v/>
      </c>
      <c r="AH887" s="43" t="str">
        <f t="shared" si="178"/>
        <v/>
      </c>
      <c r="AJ887" s="26" t="str">
        <f>IF(B887="", "", IF(OR(M887=$AA$3, N887=$AA$3), MAX($AJ$9:AJ886)+1))</f>
        <v/>
      </c>
      <c r="AL887" s="26" t="str">
        <f t="shared" si="179"/>
        <v/>
      </c>
      <c r="AM887" s="59" t="str">
        <f t="shared" si="180"/>
        <v/>
      </c>
      <c r="AO887" s="26" t="str">
        <f t="shared" si="181"/>
        <v/>
      </c>
      <c r="AP887" s="26" t="str">
        <f>IFERROR(RANK(AO887, $AO$10:$AO$2509, 0)+COUNTIF($AO$10:AO887, AO887)-1, "")</f>
        <v/>
      </c>
    </row>
    <row r="888" spans="1:42" x14ac:dyDescent="0.25">
      <c r="A888" s="12"/>
      <c r="B888" s="14"/>
      <c r="C888" s="15"/>
      <c r="D888" s="79"/>
      <c r="E888" s="16"/>
      <c r="F888" s="15"/>
      <c r="G888" s="15"/>
      <c r="H888" s="15"/>
      <c r="I888" s="15"/>
      <c r="J888" s="15"/>
      <c r="K888" s="17"/>
      <c r="L888" s="17"/>
      <c r="M888" s="17"/>
      <c r="N888" s="17"/>
      <c r="O888" s="17"/>
      <c r="P888" s="17"/>
      <c r="Q888" s="15"/>
      <c r="R888" s="18"/>
      <c r="S888" s="12"/>
      <c r="U888" s="31" t="str">
        <f t="shared" si="169"/>
        <v/>
      </c>
      <c r="V888" s="26" t="str">
        <f>IF(U888="", "", IF(COUNTIF($U$10:U887, U888)&gt;0, "", MAX($V$8:V887)+1))</f>
        <v/>
      </c>
      <c r="W888" s="26">
        <v>879</v>
      </c>
      <c r="X888" s="31" t="str">
        <f t="shared" si="170"/>
        <v/>
      </c>
      <c r="Y888" s="26" t="str">
        <f t="shared" si="171"/>
        <v/>
      </c>
      <c r="Z888" s="34" t="str">
        <f t="shared" si="172"/>
        <v/>
      </c>
      <c r="AA888" s="26" t="str">
        <f t="shared" si="173"/>
        <v/>
      </c>
      <c r="AC888" s="31" t="str">
        <f t="shared" si="174"/>
        <v/>
      </c>
      <c r="AE888" s="34" t="str">
        <f t="shared" si="175"/>
        <v/>
      </c>
      <c r="AF888" s="7" t="str">
        <f t="shared" si="176"/>
        <v/>
      </c>
      <c r="AG888" s="7" t="str">
        <f t="shared" si="177"/>
        <v/>
      </c>
      <c r="AH888" s="43" t="str">
        <f t="shared" si="178"/>
        <v/>
      </c>
      <c r="AJ888" s="26" t="str">
        <f>IF(B888="", "", IF(OR(M888=$AA$3, N888=$AA$3), MAX($AJ$9:AJ887)+1))</f>
        <v/>
      </c>
      <c r="AL888" s="26" t="str">
        <f t="shared" si="179"/>
        <v/>
      </c>
      <c r="AM888" s="59" t="str">
        <f t="shared" si="180"/>
        <v/>
      </c>
      <c r="AO888" s="26" t="str">
        <f t="shared" si="181"/>
        <v/>
      </c>
      <c r="AP888" s="26" t="str">
        <f>IFERROR(RANK(AO888, $AO$10:$AO$2509, 0)+COUNTIF($AO$10:AO888, AO888)-1, "")</f>
        <v/>
      </c>
    </row>
    <row r="889" spans="1:42" x14ac:dyDescent="0.25">
      <c r="A889" s="12"/>
      <c r="B889" s="14"/>
      <c r="C889" s="15"/>
      <c r="D889" s="79"/>
      <c r="E889" s="16"/>
      <c r="F889" s="15"/>
      <c r="G889" s="15"/>
      <c r="H889" s="15"/>
      <c r="I889" s="15"/>
      <c r="J889" s="15"/>
      <c r="K889" s="17"/>
      <c r="L889" s="17"/>
      <c r="M889" s="17"/>
      <c r="N889" s="17"/>
      <c r="O889" s="17"/>
      <c r="P889" s="17"/>
      <c r="Q889" s="15"/>
      <c r="R889" s="18"/>
      <c r="S889" s="12"/>
      <c r="U889" s="31" t="str">
        <f t="shared" si="169"/>
        <v/>
      </c>
      <c r="V889" s="26" t="str">
        <f>IF(U889="", "", IF(COUNTIF($U$10:U888, U889)&gt;0, "", MAX($V$8:V888)+1))</f>
        <v/>
      </c>
      <c r="W889" s="26">
        <v>880</v>
      </c>
      <c r="X889" s="31" t="str">
        <f t="shared" si="170"/>
        <v/>
      </c>
      <c r="Y889" s="26" t="str">
        <f t="shared" si="171"/>
        <v/>
      </c>
      <c r="Z889" s="34" t="str">
        <f t="shared" si="172"/>
        <v/>
      </c>
      <c r="AA889" s="26" t="str">
        <f t="shared" si="173"/>
        <v/>
      </c>
      <c r="AC889" s="31" t="str">
        <f t="shared" si="174"/>
        <v/>
      </c>
      <c r="AE889" s="34" t="str">
        <f t="shared" si="175"/>
        <v/>
      </c>
      <c r="AF889" s="7" t="str">
        <f t="shared" si="176"/>
        <v/>
      </c>
      <c r="AG889" s="7" t="str">
        <f t="shared" si="177"/>
        <v/>
      </c>
      <c r="AH889" s="43" t="str">
        <f t="shared" si="178"/>
        <v/>
      </c>
      <c r="AJ889" s="26" t="str">
        <f>IF(B889="", "", IF(OR(M889=$AA$3, N889=$AA$3), MAX($AJ$9:AJ888)+1))</f>
        <v/>
      </c>
      <c r="AL889" s="26" t="str">
        <f t="shared" si="179"/>
        <v/>
      </c>
      <c r="AM889" s="59" t="str">
        <f t="shared" si="180"/>
        <v/>
      </c>
      <c r="AO889" s="26" t="str">
        <f t="shared" si="181"/>
        <v/>
      </c>
      <c r="AP889" s="26" t="str">
        <f>IFERROR(RANK(AO889, $AO$10:$AO$2509, 0)+COUNTIF($AO$10:AO889, AO889)-1, "")</f>
        <v/>
      </c>
    </row>
    <row r="890" spans="1:42" x14ac:dyDescent="0.25">
      <c r="A890" s="12"/>
      <c r="B890" s="14"/>
      <c r="C890" s="15"/>
      <c r="D890" s="79"/>
      <c r="E890" s="16"/>
      <c r="F890" s="15"/>
      <c r="G890" s="15"/>
      <c r="H890" s="15"/>
      <c r="I890" s="15"/>
      <c r="J890" s="15"/>
      <c r="K890" s="17"/>
      <c r="L890" s="17"/>
      <c r="M890" s="17"/>
      <c r="N890" s="17"/>
      <c r="O890" s="17"/>
      <c r="P890" s="17"/>
      <c r="Q890" s="15"/>
      <c r="R890" s="18"/>
      <c r="S890" s="12"/>
      <c r="U890" s="31" t="str">
        <f t="shared" si="169"/>
        <v/>
      </c>
      <c r="V890" s="26" t="str">
        <f>IF(U890="", "", IF(COUNTIF($U$10:U889, U890)&gt;0, "", MAX($V$8:V889)+1))</f>
        <v/>
      </c>
      <c r="W890" s="26">
        <v>881</v>
      </c>
      <c r="X890" s="31" t="str">
        <f t="shared" si="170"/>
        <v/>
      </c>
      <c r="Y890" s="26" t="str">
        <f t="shared" si="171"/>
        <v/>
      </c>
      <c r="Z890" s="34" t="str">
        <f t="shared" si="172"/>
        <v/>
      </c>
      <c r="AA890" s="26" t="str">
        <f t="shared" si="173"/>
        <v/>
      </c>
      <c r="AC890" s="31" t="str">
        <f t="shared" si="174"/>
        <v/>
      </c>
      <c r="AE890" s="34" t="str">
        <f t="shared" si="175"/>
        <v/>
      </c>
      <c r="AF890" s="7" t="str">
        <f t="shared" si="176"/>
        <v/>
      </c>
      <c r="AG890" s="7" t="str">
        <f t="shared" si="177"/>
        <v/>
      </c>
      <c r="AH890" s="43" t="str">
        <f t="shared" si="178"/>
        <v/>
      </c>
      <c r="AJ890" s="26" t="str">
        <f>IF(B890="", "", IF(OR(M890=$AA$3, N890=$AA$3), MAX($AJ$9:AJ889)+1))</f>
        <v/>
      </c>
      <c r="AL890" s="26" t="str">
        <f t="shared" si="179"/>
        <v/>
      </c>
      <c r="AM890" s="59" t="str">
        <f t="shared" si="180"/>
        <v/>
      </c>
      <c r="AO890" s="26" t="str">
        <f t="shared" si="181"/>
        <v/>
      </c>
      <c r="AP890" s="26" t="str">
        <f>IFERROR(RANK(AO890, $AO$10:$AO$2509, 0)+COUNTIF($AO$10:AO890, AO890)-1, "")</f>
        <v/>
      </c>
    </row>
    <row r="891" spans="1:42" x14ac:dyDescent="0.25">
      <c r="A891" s="12"/>
      <c r="B891" s="14"/>
      <c r="C891" s="15"/>
      <c r="D891" s="79"/>
      <c r="E891" s="16"/>
      <c r="F891" s="15"/>
      <c r="G891" s="15"/>
      <c r="H891" s="15"/>
      <c r="I891" s="15"/>
      <c r="J891" s="15"/>
      <c r="K891" s="17"/>
      <c r="L891" s="17"/>
      <c r="M891" s="17"/>
      <c r="N891" s="17"/>
      <c r="O891" s="17"/>
      <c r="P891" s="17"/>
      <c r="Q891" s="15"/>
      <c r="R891" s="18"/>
      <c r="S891" s="12"/>
      <c r="U891" s="31" t="str">
        <f t="shared" si="169"/>
        <v/>
      </c>
      <c r="V891" s="26" t="str">
        <f>IF(U891="", "", IF(COUNTIF($U$10:U890, U891)&gt;0, "", MAX($V$8:V890)+1))</f>
        <v/>
      </c>
      <c r="W891" s="26">
        <v>882</v>
      </c>
      <c r="X891" s="31" t="str">
        <f t="shared" si="170"/>
        <v/>
      </c>
      <c r="Y891" s="26" t="str">
        <f t="shared" si="171"/>
        <v/>
      </c>
      <c r="Z891" s="34" t="str">
        <f t="shared" si="172"/>
        <v/>
      </c>
      <c r="AA891" s="26" t="str">
        <f t="shared" si="173"/>
        <v/>
      </c>
      <c r="AC891" s="31" t="str">
        <f t="shared" si="174"/>
        <v/>
      </c>
      <c r="AE891" s="34" t="str">
        <f t="shared" si="175"/>
        <v/>
      </c>
      <c r="AF891" s="7" t="str">
        <f t="shared" si="176"/>
        <v/>
      </c>
      <c r="AG891" s="7" t="str">
        <f t="shared" si="177"/>
        <v/>
      </c>
      <c r="AH891" s="43" t="str">
        <f t="shared" si="178"/>
        <v/>
      </c>
      <c r="AJ891" s="26" t="str">
        <f>IF(B891="", "", IF(OR(M891=$AA$3, N891=$AA$3), MAX($AJ$9:AJ890)+1))</f>
        <v/>
      </c>
      <c r="AL891" s="26" t="str">
        <f t="shared" si="179"/>
        <v/>
      </c>
      <c r="AM891" s="59" t="str">
        <f t="shared" si="180"/>
        <v/>
      </c>
      <c r="AO891" s="26" t="str">
        <f t="shared" si="181"/>
        <v/>
      </c>
      <c r="AP891" s="26" t="str">
        <f>IFERROR(RANK(AO891, $AO$10:$AO$2509, 0)+COUNTIF($AO$10:AO891, AO891)-1, "")</f>
        <v/>
      </c>
    </row>
    <row r="892" spans="1:42" x14ac:dyDescent="0.25">
      <c r="A892" s="12"/>
      <c r="B892" s="14"/>
      <c r="C892" s="15"/>
      <c r="D892" s="79"/>
      <c r="E892" s="16"/>
      <c r="F892" s="15"/>
      <c r="G892" s="15"/>
      <c r="H892" s="15"/>
      <c r="I892" s="15"/>
      <c r="J892" s="15"/>
      <c r="K892" s="17"/>
      <c r="L892" s="17"/>
      <c r="M892" s="17"/>
      <c r="N892" s="17"/>
      <c r="O892" s="17"/>
      <c r="P892" s="17"/>
      <c r="Q892" s="15"/>
      <c r="R892" s="18"/>
      <c r="S892" s="12"/>
      <c r="U892" s="31" t="str">
        <f t="shared" si="169"/>
        <v/>
      </c>
      <c r="V892" s="26" t="str">
        <f>IF(U892="", "", IF(COUNTIF($U$10:U891, U892)&gt;0, "", MAX($V$8:V891)+1))</f>
        <v/>
      </c>
      <c r="W892" s="26">
        <v>883</v>
      </c>
      <c r="X892" s="31" t="str">
        <f t="shared" si="170"/>
        <v/>
      </c>
      <c r="Y892" s="26" t="str">
        <f t="shared" si="171"/>
        <v/>
      </c>
      <c r="Z892" s="34" t="str">
        <f t="shared" si="172"/>
        <v/>
      </c>
      <c r="AA892" s="26" t="str">
        <f t="shared" si="173"/>
        <v/>
      </c>
      <c r="AC892" s="31" t="str">
        <f t="shared" si="174"/>
        <v/>
      </c>
      <c r="AE892" s="34" t="str">
        <f t="shared" si="175"/>
        <v/>
      </c>
      <c r="AF892" s="7" t="str">
        <f t="shared" si="176"/>
        <v/>
      </c>
      <c r="AG892" s="7" t="str">
        <f t="shared" si="177"/>
        <v/>
      </c>
      <c r="AH892" s="43" t="str">
        <f t="shared" si="178"/>
        <v/>
      </c>
      <c r="AJ892" s="26" t="str">
        <f>IF(B892="", "", IF(OR(M892=$AA$3, N892=$AA$3), MAX($AJ$9:AJ891)+1))</f>
        <v/>
      </c>
      <c r="AL892" s="26" t="str">
        <f t="shared" si="179"/>
        <v/>
      </c>
      <c r="AM892" s="59" t="str">
        <f t="shared" si="180"/>
        <v/>
      </c>
      <c r="AO892" s="26" t="str">
        <f t="shared" si="181"/>
        <v/>
      </c>
      <c r="AP892" s="26" t="str">
        <f>IFERROR(RANK(AO892, $AO$10:$AO$2509, 0)+COUNTIF($AO$10:AO892, AO892)-1, "")</f>
        <v/>
      </c>
    </row>
    <row r="893" spans="1:42" x14ac:dyDescent="0.25">
      <c r="A893" s="12"/>
      <c r="B893" s="14"/>
      <c r="C893" s="15"/>
      <c r="D893" s="79"/>
      <c r="E893" s="16"/>
      <c r="F893" s="15"/>
      <c r="G893" s="15"/>
      <c r="H893" s="15"/>
      <c r="I893" s="15"/>
      <c r="J893" s="15"/>
      <c r="K893" s="17"/>
      <c r="L893" s="17"/>
      <c r="M893" s="17"/>
      <c r="N893" s="17"/>
      <c r="O893" s="17"/>
      <c r="P893" s="17"/>
      <c r="Q893" s="15"/>
      <c r="R893" s="18"/>
      <c r="S893" s="12"/>
      <c r="U893" s="31" t="str">
        <f t="shared" si="169"/>
        <v/>
      </c>
      <c r="V893" s="26" t="str">
        <f>IF(U893="", "", IF(COUNTIF($U$10:U892, U893)&gt;0, "", MAX($V$8:V892)+1))</f>
        <v/>
      </c>
      <c r="W893" s="26">
        <v>884</v>
      </c>
      <c r="X893" s="31" t="str">
        <f t="shared" si="170"/>
        <v/>
      </c>
      <c r="Y893" s="26" t="str">
        <f t="shared" si="171"/>
        <v/>
      </c>
      <c r="Z893" s="34" t="str">
        <f t="shared" si="172"/>
        <v/>
      </c>
      <c r="AA893" s="26" t="str">
        <f t="shared" si="173"/>
        <v/>
      </c>
      <c r="AC893" s="31" t="str">
        <f t="shared" si="174"/>
        <v/>
      </c>
      <c r="AE893" s="34" t="str">
        <f t="shared" si="175"/>
        <v/>
      </c>
      <c r="AF893" s="7" t="str">
        <f t="shared" si="176"/>
        <v/>
      </c>
      <c r="AG893" s="7" t="str">
        <f t="shared" si="177"/>
        <v/>
      </c>
      <c r="AH893" s="43" t="str">
        <f t="shared" si="178"/>
        <v/>
      </c>
      <c r="AJ893" s="26" t="str">
        <f>IF(B893="", "", IF(OR(M893=$AA$3, N893=$AA$3), MAX($AJ$9:AJ892)+1))</f>
        <v/>
      </c>
      <c r="AL893" s="26" t="str">
        <f t="shared" si="179"/>
        <v/>
      </c>
      <c r="AM893" s="59" t="str">
        <f t="shared" si="180"/>
        <v/>
      </c>
      <c r="AO893" s="26" t="str">
        <f t="shared" si="181"/>
        <v/>
      </c>
      <c r="AP893" s="26" t="str">
        <f>IFERROR(RANK(AO893, $AO$10:$AO$2509, 0)+COUNTIF($AO$10:AO893, AO893)-1, "")</f>
        <v/>
      </c>
    </row>
    <row r="894" spans="1:42" x14ac:dyDescent="0.25">
      <c r="A894" s="12"/>
      <c r="B894" s="14"/>
      <c r="C894" s="15"/>
      <c r="D894" s="79"/>
      <c r="E894" s="16"/>
      <c r="F894" s="15"/>
      <c r="G894" s="15"/>
      <c r="H894" s="15"/>
      <c r="I894" s="15"/>
      <c r="J894" s="15"/>
      <c r="K894" s="17"/>
      <c r="L894" s="17"/>
      <c r="M894" s="17"/>
      <c r="N894" s="17"/>
      <c r="O894" s="17"/>
      <c r="P894" s="17"/>
      <c r="Q894" s="15"/>
      <c r="R894" s="18"/>
      <c r="S894" s="12"/>
      <c r="U894" s="31" t="str">
        <f t="shared" si="169"/>
        <v/>
      </c>
      <c r="V894" s="26" t="str">
        <f>IF(U894="", "", IF(COUNTIF($U$10:U893, U894)&gt;0, "", MAX($V$8:V893)+1))</f>
        <v/>
      </c>
      <c r="W894" s="26">
        <v>885</v>
      </c>
      <c r="X894" s="31" t="str">
        <f t="shared" si="170"/>
        <v/>
      </c>
      <c r="Y894" s="26" t="str">
        <f t="shared" si="171"/>
        <v/>
      </c>
      <c r="Z894" s="34" t="str">
        <f t="shared" si="172"/>
        <v/>
      </c>
      <c r="AA894" s="26" t="str">
        <f t="shared" si="173"/>
        <v/>
      </c>
      <c r="AC894" s="31" t="str">
        <f t="shared" si="174"/>
        <v/>
      </c>
      <c r="AE894" s="34" t="str">
        <f t="shared" si="175"/>
        <v/>
      </c>
      <c r="AF894" s="7" t="str">
        <f t="shared" si="176"/>
        <v/>
      </c>
      <c r="AG894" s="7" t="str">
        <f t="shared" si="177"/>
        <v/>
      </c>
      <c r="AH894" s="43" t="str">
        <f t="shared" si="178"/>
        <v/>
      </c>
      <c r="AJ894" s="26" t="str">
        <f>IF(B894="", "", IF(OR(M894=$AA$3, N894=$AA$3), MAX($AJ$9:AJ893)+1))</f>
        <v/>
      </c>
      <c r="AL894" s="26" t="str">
        <f t="shared" si="179"/>
        <v/>
      </c>
      <c r="AM894" s="59" t="str">
        <f t="shared" si="180"/>
        <v/>
      </c>
      <c r="AO894" s="26" t="str">
        <f t="shared" si="181"/>
        <v/>
      </c>
      <c r="AP894" s="26" t="str">
        <f>IFERROR(RANK(AO894, $AO$10:$AO$2509, 0)+COUNTIF($AO$10:AO894, AO894)-1, "")</f>
        <v/>
      </c>
    </row>
    <row r="895" spans="1:42" x14ac:dyDescent="0.25">
      <c r="A895" s="12"/>
      <c r="B895" s="14"/>
      <c r="C895" s="15"/>
      <c r="D895" s="79"/>
      <c r="E895" s="16"/>
      <c r="F895" s="15"/>
      <c r="G895" s="15"/>
      <c r="H895" s="15"/>
      <c r="I895" s="15"/>
      <c r="J895" s="15"/>
      <c r="K895" s="17"/>
      <c r="L895" s="17"/>
      <c r="M895" s="17"/>
      <c r="N895" s="17"/>
      <c r="O895" s="17"/>
      <c r="P895" s="17"/>
      <c r="Q895" s="15"/>
      <c r="R895" s="18"/>
      <c r="S895" s="12"/>
      <c r="U895" s="31" t="str">
        <f t="shared" si="169"/>
        <v/>
      </c>
      <c r="V895" s="26" t="str">
        <f>IF(U895="", "", IF(COUNTIF($U$10:U894, U895)&gt;0, "", MAX($V$8:V894)+1))</f>
        <v/>
      </c>
      <c r="W895" s="26">
        <v>886</v>
      </c>
      <c r="X895" s="31" t="str">
        <f t="shared" si="170"/>
        <v/>
      </c>
      <c r="Y895" s="26" t="str">
        <f t="shared" si="171"/>
        <v/>
      </c>
      <c r="Z895" s="34" t="str">
        <f t="shared" si="172"/>
        <v/>
      </c>
      <c r="AA895" s="26" t="str">
        <f t="shared" si="173"/>
        <v/>
      </c>
      <c r="AC895" s="31" t="str">
        <f t="shared" si="174"/>
        <v/>
      </c>
      <c r="AE895" s="34" t="str">
        <f t="shared" si="175"/>
        <v/>
      </c>
      <c r="AF895" s="7" t="str">
        <f t="shared" si="176"/>
        <v/>
      </c>
      <c r="AG895" s="7" t="str">
        <f t="shared" si="177"/>
        <v/>
      </c>
      <c r="AH895" s="43" t="str">
        <f t="shared" si="178"/>
        <v/>
      </c>
      <c r="AJ895" s="26" t="str">
        <f>IF(B895="", "", IF(OR(M895=$AA$3, N895=$AA$3), MAX($AJ$9:AJ894)+1))</f>
        <v/>
      </c>
      <c r="AL895" s="26" t="str">
        <f t="shared" si="179"/>
        <v/>
      </c>
      <c r="AM895" s="59" t="str">
        <f t="shared" si="180"/>
        <v/>
      </c>
      <c r="AO895" s="26" t="str">
        <f t="shared" si="181"/>
        <v/>
      </c>
      <c r="AP895" s="26" t="str">
        <f>IFERROR(RANK(AO895, $AO$10:$AO$2509, 0)+COUNTIF($AO$10:AO895, AO895)-1, "")</f>
        <v/>
      </c>
    </row>
    <row r="896" spans="1:42" x14ac:dyDescent="0.25">
      <c r="A896" s="12"/>
      <c r="B896" s="14"/>
      <c r="C896" s="15"/>
      <c r="D896" s="79"/>
      <c r="E896" s="16"/>
      <c r="F896" s="15"/>
      <c r="G896" s="15"/>
      <c r="H896" s="15"/>
      <c r="I896" s="15"/>
      <c r="J896" s="15"/>
      <c r="K896" s="17"/>
      <c r="L896" s="17"/>
      <c r="M896" s="17"/>
      <c r="N896" s="17"/>
      <c r="O896" s="17"/>
      <c r="P896" s="17"/>
      <c r="Q896" s="15"/>
      <c r="R896" s="18"/>
      <c r="S896" s="12"/>
      <c r="U896" s="31" t="str">
        <f t="shared" si="169"/>
        <v/>
      </c>
      <c r="V896" s="26" t="str">
        <f>IF(U896="", "", IF(COUNTIF($U$10:U895, U896)&gt;0, "", MAX($V$8:V895)+1))</f>
        <v/>
      </c>
      <c r="W896" s="26">
        <v>887</v>
      </c>
      <c r="X896" s="31" t="str">
        <f t="shared" si="170"/>
        <v/>
      </c>
      <c r="Y896" s="26" t="str">
        <f t="shared" si="171"/>
        <v/>
      </c>
      <c r="Z896" s="34" t="str">
        <f t="shared" si="172"/>
        <v/>
      </c>
      <c r="AA896" s="26" t="str">
        <f t="shared" si="173"/>
        <v/>
      </c>
      <c r="AC896" s="31" t="str">
        <f t="shared" si="174"/>
        <v/>
      </c>
      <c r="AE896" s="34" t="str">
        <f t="shared" si="175"/>
        <v/>
      </c>
      <c r="AF896" s="7" t="str">
        <f t="shared" si="176"/>
        <v/>
      </c>
      <c r="AG896" s="7" t="str">
        <f t="shared" si="177"/>
        <v/>
      </c>
      <c r="AH896" s="43" t="str">
        <f t="shared" si="178"/>
        <v/>
      </c>
      <c r="AJ896" s="26" t="str">
        <f>IF(B896="", "", IF(OR(M896=$AA$3, N896=$AA$3), MAX($AJ$9:AJ895)+1))</f>
        <v/>
      </c>
      <c r="AL896" s="26" t="str">
        <f t="shared" si="179"/>
        <v/>
      </c>
      <c r="AM896" s="59" t="str">
        <f t="shared" si="180"/>
        <v/>
      </c>
      <c r="AO896" s="26" t="str">
        <f t="shared" si="181"/>
        <v/>
      </c>
      <c r="AP896" s="26" t="str">
        <f>IFERROR(RANK(AO896, $AO$10:$AO$2509, 0)+COUNTIF($AO$10:AO896, AO896)-1, "")</f>
        <v/>
      </c>
    </row>
    <row r="897" spans="1:42" x14ac:dyDescent="0.25">
      <c r="A897" s="12"/>
      <c r="B897" s="14"/>
      <c r="C897" s="15"/>
      <c r="D897" s="79"/>
      <c r="E897" s="16"/>
      <c r="F897" s="15"/>
      <c r="G897" s="15"/>
      <c r="H897" s="15"/>
      <c r="I897" s="15"/>
      <c r="J897" s="15"/>
      <c r="K897" s="17"/>
      <c r="L897" s="17"/>
      <c r="M897" s="17"/>
      <c r="N897" s="17"/>
      <c r="O897" s="17"/>
      <c r="P897" s="17"/>
      <c r="Q897" s="15"/>
      <c r="R897" s="18"/>
      <c r="S897" s="12"/>
      <c r="U897" s="31" t="str">
        <f t="shared" si="169"/>
        <v/>
      </c>
      <c r="V897" s="26" t="str">
        <f>IF(U897="", "", IF(COUNTIF($U$10:U896, U897)&gt;0, "", MAX($V$8:V896)+1))</f>
        <v/>
      </c>
      <c r="W897" s="26">
        <v>888</v>
      </c>
      <c r="X897" s="31" t="str">
        <f t="shared" si="170"/>
        <v/>
      </c>
      <c r="Y897" s="26" t="str">
        <f t="shared" si="171"/>
        <v/>
      </c>
      <c r="Z897" s="34" t="str">
        <f t="shared" si="172"/>
        <v/>
      </c>
      <c r="AA897" s="26" t="str">
        <f t="shared" si="173"/>
        <v/>
      </c>
      <c r="AC897" s="31" t="str">
        <f t="shared" si="174"/>
        <v/>
      </c>
      <c r="AE897" s="34" t="str">
        <f t="shared" si="175"/>
        <v/>
      </c>
      <c r="AF897" s="7" t="str">
        <f t="shared" si="176"/>
        <v/>
      </c>
      <c r="AG897" s="7" t="str">
        <f t="shared" si="177"/>
        <v/>
      </c>
      <c r="AH897" s="43" t="str">
        <f t="shared" si="178"/>
        <v/>
      </c>
      <c r="AJ897" s="26" t="str">
        <f>IF(B897="", "", IF(OR(M897=$AA$3, N897=$AA$3), MAX($AJ$9:AJ896)+1))</f>
        <v/>
      </c>
      <c r="AL897" s="26" t="str">
        <f t="shared" si="179"/>
        <v/>
      </c>
      <c r="AM897" s="59" t="str">
        <f t="shared" si="180"/>
        <v/>
      </c>
      <c r="AO897" s="26" t="str">
        <f t="shared" si="181"/>
        <v/>
      </c>
      <c r="AP897" s="26" t="str">
        <f>IFERROR(RANK(AO897, $AO$10:$AO$2509, 0)+COUNTIF($AO$10:AO897, AO897)-1, "")</f>
        <v/>
      </c>
    </row>
    <row r="898" spans="1:42" x14ac:dyDescent="0.25">
      <c r="A898" s="12"/>
      <c r="B898" s="14"/>
      <c r="C898" s="15"/>
      <c r="D898" s="79"/>
      <c r="E898" s="16"/>
      <c r="F898" s="15"/>
      <c r="G898" s="15"/>
      <c r="H898" s="15"/>
      <c r="I898" s="15"/>
      <c r="J898" s="15"/>
      <c r="K898" s="17"/>
      <c r="L898" s="17"/>
      <c r="M898" s="17"/>
      <c r="N898" s="17"/>
      <c r="O898" s="17"/>
      <c r="P898" s="17"/>
      <c r="Q898" s="15"/>
      <c r="R898" s="18"/>
      <c r="S898" s="12"/>
      <c r="U898" s="31" t="str">
        <f t="shared" si="169"/>
        <v/>
      </c>
      <c r="V898" s="26" t="str">
        <f>IF(U898="", "", IF(COUNTIF($U$10:U897, U898)&gt;0, "", MAX($V$8:V897)+1))</f>
        <v/>
      </c>
      <c r="W898" s="26">
        <v>889</v>
      </c>
      <c r="X898" s="31" t="str">
        <f t="shared" si="170"/>
        <v/>
      </c>
      <c r="Y898" s="26" t="str">
        <f t="shared" si="171"/>
        <v/>
      </c>
      <c r="Z898" s="34" t="str">
        <f t="shared" si="172"/>
        <v/>
      </c>
      <c r="AA898" s="26" t="str">
        <f t="shared" si="173"/>
        <v/>
      </c>
      <c r="AC898" s="31" t="str">
        <f t="shared" si="174"/>
        <v/>
      </c>
      <c r="AE898" s="34" t="str">
        <f t="shared" si="175"/>
        <v/>
      </c>
      <c r="AF898" s="7" t="str">
        <f t="shared" si="176"/>
        <v/>
      </c>
      <c r="AG898" s="7" t="str">
        <f t="shared" si="177"/>
        <v/>
      </c>
      <c r="AH898" s="43" t="str">
        <f t="shared" si="178"/>
        <v/>
      </c>
      <c r="AJ898" s="26" t="str">
        <f>IF(B898="", "", IF(OR(M898=$AA$3, N898=$AA$3), MAX($AJ$9:AJ897)+1))</f>
        <v/>
      </c>
      <c r="AL898" s="26" t="str">
        <f t="shared" si="179"/>
        <v/>
      </c>
      <c r="AM898" s="59" t="str">
        <f t="shared" si="180"/>
        <v/>
      </c>
      <c r="AO898" s="26" t="str">
        <f t="shared" si="181"/>
        <v/>
      </c>
      <c r="AP898" s="26" t="str">
        <f>IFERROR(RANK(AO898, $AO$10:$AO$2509, 0)+COUNTIF($AO$10:AO898, AO898)-1, "")</f>
        <v/>
      </c>
    </row>
    <row r="899" spans="1:42" x14ac:dyDescent="0.25">
      <c r="A899" s="12"/>
      <c r="B899" s="14"/>
      <c r="C899" s="15"/>
      <c r="D899" s="79"/>
      <c r="E899" s="16"/>
      <c r="F899" s="15"/>
      <c r="G899" s="15"/>
      <c r="H899" s="15"/>
      <c r="I899" s="15"/>
      <c r="J899" s="15"/>
      <c r="K899" s="17"/>
      <c r="L899" s="17"/>
      <c r="M899" s="17"/>
      <c r="N899" s="17"/>
      <c r="O899" s="17"/>
      <c r="P899" s="17"/>
      <c r="Q899" s="15"/>
      <c r="R899" s="18"/>
      <c r="S899" s="12"/>
      <c r="U899" s="31" t="str">
        <f t="shared" si="169"/>
        <v/>
      </c>
      <c r="V899" s="26" t="str">
        <f>IF(U899="", "", IF(COUNTIF($U$10:U898, U899)&gt;0, "", MAX($V$8:V898)+1))</f>
        <v/>
      </c>
      <c r="W899" s="26">
        <v>890</v>
      </c>
      <c r="X899" s="31" t="str">
        <f t="shared" si="170"/>
        <v/>
      </c>
      <c r="Y899" s="26" t="str">
        <f t="shared" si="171"/>
        <v/>
      </c>
      <c r="Z899" s="34" t="str">
        <f t="shared" si="172"/>
        <v/>
      </c>
      <c r="AA899" s="26" t="str">
        <f t="shared" si="173"/>
        <v/>
      </c>
      <c r="AC899" s="31" t="str">
        <f t="shared" si="174"/>
        <v/>
      </c>
      <c r="AE899" s="34" t="str">
        <f t="shared" si="175"/>
        <v/>
      </c>
      <c r="AF899" s="7" t="str">
        <f t="shared" si="176"/>
        <v/>
      </c>
      <c r="AG899" s="7" t="str">
        <f t="shared" si="177"/>
        <v/>
      </c>
      <c r="AH899" s="43" t="str">
        <f t="shared" si="178"/>
        <v/>
      </c>
      <c r="AJ899" s="26" t="str">
        <f>IF(B899="", "", IF(OR(M899=$AA$3, N899=$AA$3), MAX($AJ$9:AJ898)+1))</f>
        <v/>
      </c>
      <c r="AL899" s="26" t="str">
        <f t="shared" si="179"/>
        <v/>
      </c>
      <c r="AM899" s="59" t="str">
        <f t="shared" si="180"/>
        <v/>
      </c>
      <c r="AO899" s="26" t="str">
        <f t="shared" si="181"/>
        <v/>
      </c>
      <c r="AP899" s="26" t="str">
        <f>IFERROR(RANK(AO899, $AO$10:$AO$2509, 0)+COUNTIF($AO$10:AO899, AO899)-1, "")</f>
        <v/>
      </c>
    </row>
    <row r="900" spans="1:42" x14ac:dyDescent="0.25">
      <c r="A900" s="12"/>
      <c r="B900" s="14"/>
      <c r="C900" s="15"/>
      <c r="D900" s="79"/>
      <c r="E900" s="16"/>
      <c r="F900" s="15"/>
      <c r="G900" s="15"/>
      <c r="H900" s="15"/>
      <c r="I900" s="15"/>
      <c r="J900" s="15"/>
      <c r="K900" s="17"/>
      <c r="L900" s="17"/>
      <c r="M900" s="17"/>
      <c r="N900" s="17"/>
      <c r="O900" s="17"/>
      <c r="P900" s="17"/>
      <c r="Q900" s="15"/>
      <c r="R900" s="18"/>
      <c r="S900" s="12"/>
      <c r="U900" s="31" t="str">
        <f t="shared" si="169"/>
        <v/>
      </c>
      <c r="V900" s="26" t="str">
        <f>IF(U900="", "", IF(COUNTIF($U$10:U899, U900)&gt;0, "", MAX($V$8:V899)+1))</f>
        <v/>
      </c>
      <c r="W900" s="26">
        <v>891</v>
      </c>
      <c r="X900" s="31" t="str">
        <f t="shared" si="170"/>
        <v/>
      </c>
      <c r="Y900" s="26" t="str">
        <f t="shared" si="171"/>
        <v/>
      </c>
      <c r="Z900" s="34" t="str">
        <f t="shared" si="172"/>
        <v/>
      </c>
      <c r="AA900" s="26" t="str">
        <f t="shared" si="173"/>
        <v/>
      </c>
      <c r="AC900" s="31" t="str">
        <f t="shared" si="174"/>
        <v/>
      </c>
      <c r="AE900" s="34" t="str">
        <f t="shared" si="175"/>
        <v/>
      </c>
      <c r="AF900" s="7" t="str">
        <f t="shared" si="176"/>
        <v/>
      </c>
      <c r="AG900" s="7" t="str">
        <f t="shared" si="177"/>
        <v/>
      </c>
      <c r="AH900" s="43" t="str">
        <f t="shared" si="178"/>
        <v/>
      </c>
      <c r="AJ900" s="26" t="str">
        <f>IF(B900="", "", IF(OR(M900=$AA$3, N900=$AA$3), MAX($AJ$9:AJ899)+1))</f>
        <v/>
      </c>
      <c r="AL900" s="26" t="str">
        <f t="shared" si="179"/>
        <v/>
      </c>
      <c r="AM900" s="59" t="str">
        <f t="shared" si="180"/>
        <v/>
      </c>
      <c r="AO900" s="26" t="str">
        <f t="shared" si="181"/>
        <v/>
      </c>
      <c r="AP900" s="26" t="str">
        <f>IFERROR(RANK(AO900, $AO$10:$AO$2509, 0)+COUNTIF($AO$10:AO900, AO900)-1, "")</f>
        <v/>
      </c>
    </row>
    <row r="901" spans="1:42" x14ac:dyDescent="0.25">
      <c r="A901" s="12"/>
      <c r="B901" s="14"/>
      <c r="C901" s="15"/>
      <c r="D901" s="79"/>
      <c r="E901" s="16"/>
      <c r="F901" s="15"/>
      <c r="G901" s="15"/>
      <c r="H901" s="15"/>
      <c r="I901" s="15"/>
      <c r="J901" s="15"/>
      <c r="K901" s="17"/>
      <c r="L901" s="17"/>
      <c r="M901" s="17"/>
      <c r="N901" s="17"/>
      <c r="O901" s="17"/>
      <c r="P901" s="17"/>
      <c r="Q901" s="15"/>
      <c r="R901" s="18"/>
      <c r="S901" s="12"/>
      <c r="U901" s="31" t="str">
        <f t="shared" si="169"/>
        <v/>
      </c>
      <c r="V901" s="26" t="str">
        <f>IF(U901="", "", IF(COUNTIF($U$10:U900, U901)&gt;0, "", MAX($V$8:V900)+1))</f>
        <v/>
      </c>
      <c r="W901" s="26">
        <v>892</v>
      </c>
      <c r="X901" s="31" t="str">
        <f t="shared" si="170"/>
        <v/>
      </c>
      <c r="Y901" s="26" t="str">
        <f t="shared" si="171"/>
        <v/>
      </c>
      <c r="Z901" s="34" t="str">
        <f t="shared" si="172"/>
        <v/>
      </c>
      <c r="AA901" s="26" t="str">
        <f t="shared" si="173"/>
        <v/>
      </c>
      <c r="AC901" s="31" t="str">
        <f t="shared" si="174"/>
        <v/>
      </c>
      <c r="AE901" s="34" t="str">
        <f t="shared" si="175"/>
        <v/>
      </c>
      <c r="AF901" s="7" t="str">
        <f t="shared" si="176"/>
        <v/>
      </c>
      <c r="AG901" s="7" t="str">
        <f t="shared" si="177"/>
        <v/>
      </c>
      <c r="AH901" s="43" t="str">
        <f t="shared" si="178"/>
        <v/>
      </c>
      <c r="AJ901" s="26" t="str">
        <f>IF(B901="", "", IF(OR(M901=$AA$3, N901=$AA$3), MAX($AJ$9:AJ900)+1))</f>
        <v/>
      </c>
      <c r="AL901" s="26" t="str">
        <f t="shared" si="179"/>
        <v/>
      </c>
      <c r="AM901" s="59" t="str">
        <f t="shared" si="180"/>
        <v/>
      </c>
      <c r="AO901" s="26" t="str">
        <f t="shared" si="181"/>
        <v/>
      </c>
      <c r="AP901" s="26" t="str">
        <f>IFERROR(RANK(AO901, $AO$10:$AO$2509, 0)+COUNTIF($AO$10:AO901, AO901)-1, "")</f>
        <v/>
      </c>
    </row>
    <row r="902" spans="1:42" x14ac:dyDescent="0.25">
      <c r="A902" s="12"/>
      <c r="B902" s="14"/>
      <c r="C902" s="15"/>
      <c r="D902" s="79"/>
      <c r="E902" s="16"/>
      <c r="F902" s="15"/>
      <c r="G902" s="15"/>
      <c r="H902" s="15"/>
      <c r="I902" s="15"/>
      <c r="J902" s="15"/>
      <c r="K902" s="17"/>
      <c r="L902" s="17"/>
      <c r="M902" s="17"/>
      <c r="N902" s="17"/>
      <c r="O902" s="17"/>
      <c r="P902" s="17"/>
      <c r="Q902" s="15"/>
      <c r="R902" s="18"/>
      <c r="S902" s="12"/>
      <c r="U902" s="31" t="str">
        <f t="shared" si="169"/>
        <v/>
      </c>
      <c r="V902" s="26" t="str">
        <f>IF(U902="", "", IF(COUNTIF($U$10:U901, U902)&gt;0, "", MAX($V$8:V901)+1))</f>
        <v/>
      </c>
      <c r="W902" s="26">
        <v>893</v>
      </c>
      <c r="X902" s="31" t="str">
        <f t="shared" si="170"/>
        <v/>
      </c>
      <c r="Y902" s="26" t="str">
        <f t="shared" si="171"/>
        <v/>
      </c>
      <c r="Z902" s="34" t="str">
        <f t="shared" si="172"/>
        <v/>
      </c>
      <c r="AA902" s="26" t="str">
        <f t="shared" si="173"/>
        <v/>
      </c>
      <c r="AC902" s="31" t="str">
        <f t="shared" si="174"/>
        <v/>
      </c>
      <c r="AE902" s="34" t="str">
        <f t="shared" si="175"/>
        <v/>
      </c>
      <c r="AF902" s="7" t="str">
        <f t="shared" si="176"/>
        <v/>
      </c>
      <c r="AG902" s="7" t="str">
        <f t="shared" si="177"/>
        <v/>
      </c>
      <c r="AH902" s="43" t="str">
        <f t="shared" si="178"/>
        <v/>
      </c>
      <c r="AJ902" s="26" t="str">
        <f>IF(B902="", "", IF(OR(M902=$AA$3, N902=$AA$3), MAX($AJ$9:AJ901)+1))</f>
        <v/>
      </c>
      <c r="AL902" s="26" t="str">
        <f t="shared" si="179"/>
        <v/>
      </c>
      <c r="AM902" s="59" t="str">
        <f t="shared" si="180"/>
        <v/>
      </c>
      <c r="AO902" s="26" t="str">
        <f t="shared" si="181"/>
        <v/>
      </c>
      <c r="AP902" s="26" t="str">
        <f>IFERROR(RANK(AO902, $AO$10:$AO$2509, 0)+COUNTIF($AO$10:AO902, AO902)-1, "")</f>
        <v/>
      </c>
    </row>
    <row r="903" spans="1:42" x14ac:dyDescent="0.25">
      <c r="A903" s="12"/>
      <c r="B903" s="14"/>
      <c r="C903" s="15"/>
      <c r="D903" s="79"/>
      <c r="E903" s="16"/>
      <c r="F903" s="15"/>
      <c r="G903" s="15"/>
      <c r="H903" s="15"/>
      <c r="I903" s="15"/>
      <c r="J903" s="15"/>
      <c r="K903" s="17"/>
      <c r="L903" s="17"/>
      <c r="M903" s="17"/>
      <c r="N903" s="17"/>
      <c r="O903" s="17"/>
      <c r="P903" s="17"/>
      <c r="Q903" s="15"/>
      <c r="R903" s="18"/>
      <c r="S903" s="12"/>
      <c r="U903" s="31" t="str">
        <f t="shared" si="169"/>
        <v/>
      </c>
      <c r="V903" s="26" t="str">
        <f>IF(U903="", "", IF(COUNTIF($U$10:U902, U903)&gt;0, "", MAX($V$8:V902)+1))</f>
        <v/>
      </c>
      <c r="W903" s="26">
        <v>894</v>
      </c>
      <c r="X903" s="31" t="str">
        <f t="shared" si="170"/>
        <v/>
      </c>
      <c r="Y903" s="26" t="str">
        <f t="shared" si="171"/>
        <v/>
      </c>
      <c r="Z903" s="34" t="str">
        <f t="shared" si="172"/>
        <v/>
      </c>
      <c r="AA903" s="26" t="str">
        <f t="shared" si="173"/>
        <v/>
      </c>
      <c r="AC903" s="31" t="str">
        <f t="shared" si="174"/>
        <v/>
      </c>
      <c r="AE903" s="34" t="str">
        <f t="shared" si="175"/>
        <v/>
      </c>
      <c r="AF903" s="7" t="str">
        <f t="shared" si="176"/>
        <v/>
      </c>
      <c r="AG903" s="7" t="str">
        <f t="shared" si="177"/>
        <v/>
      </c>
      <c r="AH903" s="43" t="str">
        <f t="shared" si="178"/>
        <v/>
      </c>
      <c r="AJ903" s="26" t="str">
        <f>IF(B903="", "", IF(OR(M903=$AA$3, N903=$AA$3), MAX($AJ$9:AJ902)+1))</f>
        <v/>
      </c>
      <c r="AL903" s="26" t="str">
        <f t="shared" si="179"/>
        <v/>
      </c>
      <c r="AM903" s="59" t="str">
        <f t="shared" si="180"/>
        <v/>
      </c>
      <c r="AO903" s="26" t="str">
        <f t="shared" si="181"/>
        <v/>
      </c>
      <c r="AP903" s="26" t="str">
        <f>IFERROR(RANK(AO903, $AO$10:$AO$2509, 0)+COUNTIF($AO$10:AO903, AO903)-1, "")</f>
        <v/>
      </c>
    </row>
    <row r="904" spans="1:42" x14ac:dyDescent="0.25">
      <c r="A904" s="12"/>
      <c r="B904" s="14"/>
      <c r="C904" s="15"/>
      <c r="D904" s="79"/>
      <c r="E904" s="16"/>
      <c r="F904" s="15"/>
      <c r="G904" s="15"/>
      <c r="H904" s="15"/>
      <c r="I904" s="15"/>
      <c r="J904" s="15"/>
      <c r="K904" s="17"/>
      <c r="L904" s="17"/>
      <c r="M904" s="17"/>
      <c r="N904" s="17"/>
      <c r="O904" s="17"/>
      <c r="P904" s="17"/>
      <c r="Q904" s="15"/>
      <c r="R904" s="18"/>
      <c r="S904" s="12"/>
      <c r="U904" s="31" t="str">
        <f t="shared" si="169"/>
        <v/>
      </c>
      <c r="V904" s="26" t="str">
        <f>IF(U904="", "", IF(COUNTIF($U$10:U903, U904)&gt;0, "", MAX($V$8:V903)+1))</f>
        <v/>
      </c>
      <c r="W904" s="26">
        <v>895</v>
      </c>
      <c r="X904" s="31" t="str">
        <f t="shared" si="170"/>
        <v/>
      </c>
      <c r="Y904" s="26" t="str">
        <f t="shared" si="171"/>
        <v/>
      </c>
      <c r="Z904" s="34" t="str">
        <f t="shared" si="172"/>
        <v/>
      </c>
      <c r="AA904" s="26" t="str">
        <f t="shared" si="173"/>
        <v/>
      </c>
      <c r="AC904" s="31" t="str">
        <f t="shared" si="174"/>
        <v/>
      </c>
      <c r="AE904" s="34" t="str">
        <f t="shared" si="175"/>
        <v/>
      </c>
      <c r="AF904" s="7" t="str">
        <f t="shared" si="176"/>
        <v/>
      </c>
      <c r="AG904" s="7" t="str">
        <f t="shared" si="177"/>
        <v/>
      </c>
      <c r="AH904" s="43" t="str">
        <f t="shared" si="178"/>
        <v/>
      </c>
      <c r="AJ904" s="26" t="str">
        <f>IF(B904="", "", IF(OR(M904=$AA$3, N904=$AA$3), MAX($AJ$9:AJ903)+1))</f>
        <v/>
      </c>
      <c r="AL904" s="26" t="str">
        <f t="shared" si="179"/>
        <v/>
      </c>
      <c r="AM904" s="59" t="str">
        <f t="shared" si="180"/>
        <v/>
      </c>
      <c r="AO904" s="26" t="str">
        <f t="shared" si="181"/>
        <v/>
      </c>
      <c r="AP904" s="26" t="str">
        <f>IFERROR(RANK(AO904, $AO$10:$AO$2509, 0)+COUNTIF($AO$10:AO904, AO904)-1, "")</f>
        <v/>
      </c>
    </row>
    <row r="905" spans="1:42" x14ac:dyDescent="0.25">
      <c r="A905" s="12"/>
      <c r="B905" s="14"/>
      <c r="C905" s="15"/>
      <c r="D905" s="79"/>
      <c r="E905" s="16"/>
      <c r="F905" s="15"/>
      <c r="G905" s="15"/>
      <c r="H905" s="15"/>
      <c r="I905" s="15"/>
      <c r="J905" s="15"/>
      <c r="K905" s="17"/>
      <c r="L905" s="17"/>
      <c r="M905" s="17"/>
      <c r="N905" s="17"/>
      <c r="O905" s="17"/>
      <c r="P905" s="17"/>
      <c r="Q905" s="15"/>
      <c r="R905" s="18"/>
      <c r="S905" s="12"/>
      <c r="U905" s="31" t="str">
        <f t="shared" si="169"/>
        <v/>
      </c>
      <c r="V905" s="26" t="str">
        <f>IF(U905="", "", IF(COUNTIF($U$10:U904, U905)&gt;0, "", MAX($V$8:V904)+1))</f>
        <v/>
      </c>
      <c r="W905" s="26">
        <v>896</v>
      </c>
      <c r="X905" s="31" t="str">
        <f t="shared" si="170"/>
        <v/>
      </c>
      <c r="Y905" s="26" t="str">
        <f t="shared" si="171"/>
        <v/>
      </c>
      <c r="Z905" s="34" t="str">
        <f t="shared" si="172"/>
        <v/>
      </c>
      <c r="AA905" s="26" t="str">
        <f t="shared" si="173"/>
        <v/>
      </c>
      <c r="AC905" s="31" t="str">
        <f t="shared" si="174"/>
        <v/>
      </c>
      <c r="AE905" s="34" t="str">
        <f t="shared" si="175"/>
        <v/>
      </c>
      <c r="AF905" s="7" t="str">
        <f t="shared" si="176"/>
        <v/>
      </c>
      <c r="AG905" s="7" t="str">
        <f t="shared" si="177"/>
        <v/>
      </c>
      <c r="AH905" s="43" t="str">
        <f t="shared" si="178"/>
        <v/>
      </c>
      <c r="AJ905" s="26" t="str">
        <f>IF(B905="", "", IF(OR(M905=$AA$3, N905=$AA$3), MAX($AJ$9:AJ904)+1))</f>
        <v/>
      </c>
      <c r="AL905" s="26" t="str">
        <f t="shared" si="179"/>
        <v/>
      </c>
      <c r="AM905" s="59" t="str">
        <f t="shared" si="180"/>
        <v/>
      </c>
      <c r="AO905" s="26" t="str">
        <f t="shared" si="181"/>
        <v/>
      </c>
      <c r="AP905" s="26" t="str">
        <f>IFERROR(RANK(AO905, $AO$10:$AO$2509, 0)+COUNTIF($AO$10:AO905, AO905)-1, "")</f>
        <v/>
      </c>
    </row>
    <row r="906" spans="1:42" x14ac:dyDescent="0.25">
      <c r="A906" s="12"/>
      <c r="B906" s="14"/>
      <c r="C906" s="15"/>
      <c r="D906" s="79"/>
      <c r="E906" s="16"/>
      <c r="F906" s="15"/>
      <c r="G906" s="15"/>
      <c r="H906" s="15"/>
      <c r="I906" s="15"/>
      <c r="J906" s="15"/>
      <c r="K906" s="17"/>
      <c r="L906" s="17"/>
      <c r="M906" s="17"/>
      <c r="N906" s="17"/>
      <c r="O906" s="17"/>
      <c r="P906" s="17"/>
      <c r="Q906" s="15"/>
      <c r="R906" s="18"/>
      <c r="S906" s="12"/>
      <c r="U906" s="31" t="str">
        <f t="shared" si="169"/>
        <v/>
      </c>
      <c r="V906" s="26" t="str">
        <f>IF(U906="", "", IF(COUNTIF($U$10:U905, U906)&gt;0, "", MAX($V$8:V905)+1))</f>
        <v/>
      </c>
      <c r="W906" s="26">
        <v>897</v>
      </c>
      <c r="X906" s="31" t="str">
        <f t="shared" si="170"/>
        <v/>
      </c>
      <c r="Y906" s="26" t="str">
        <f t="shared" si="171"/>
        <v/>
      </c>
      <c r="Z906" s="34" t="str">
        <f t="shared" si="172"/>
        <v/>
      </c>
      <c r="AA906" s="26" t="str">
        <f t="shared" si="173"/>
        <v/>
      </c>
      <c r="AC906" s="31" t="str">
        <f t="shared" si="174"/>
        <v/>
      </c>
      <c r="AE906" s="34" t="str">
        <f t="shared" si="175"/>
        <v/>
      </c>
      <c r="AF906" s="7" t="str">
        <f t="shared" si="176"/>
        <v/>
      </c>
      <c r="AG906" s="7" t="str">
        <f t="shared" si="177"/>
        <v/>
      </c>
      <c r="AH906" s="43" t="str">
        <f t="shared" si="178"/>
        <v/>
      </c>
      <c r="AJ906" s="26" t="str">
        <f>IF(B906="", "", IF(OR(M906=$AA$3, N906=$AA$3), MAX($AJ$9:AJ905)+1))</f>
        <v/>
      </c>
      <c r="AL906" s="26" t="str">
        <f t="shared" si="179"/>
        <v/>
      </c>
      <c r="AM906" s="59" t="str">
        <f t="shared" si="180"/>
        <v/>
      </c>
      <c r="AO906" s="26" t="str">
        <f t="shared" si="181"/>
        <v/>
      </c>
      <c r="AP906" s="26" t="str">
        <f>IFERROR(RANK(AO906, $AO$10:$AO$2509, 0)+COUNTIF($AO$10:AO906, AO906)-1, "")</f>
        <v/>
      </c>
    </row>
    <row r="907" spans="1:42" x14ac:dyDescent="0.25">
      <c r="A907" s="12"/>
      <c r="B907" s="14"/>
      <c r="C907" s="15"/>
      <c r="D907" s="79"/>
      <c r="E907" s="16"/>
      <c r="F907" s="15"/>
      <c r="G907" s="15"/>
      <c r="H907" s="15"/>
      <c r="I907" s="15"/>
      <c r="J907" s="15"/>
      <c r="K907" s="17"/>
      <c r="L907" s="17"/>
      <c r="M907" s="17"/>
      <c r="N907" s="17"/>
      <c r="O907" s="17"/>
      <c r="P907" s="17"/>
      <c r="Q907" s="15"/>
      <c r="R907" s="18"/>
      <c r="S907" s="12"/>
      <c r="U907" s="31" t="str">
        <f t="shared" ref="U907:U970" si="182">IF(M907="", "", M907)</f>
        <v/>
      </c>
      <c r="V907" s="26" t="str">
        <f>IF(U907="", "", IF(COUNTIF($U$10:U906, U907)&gt;0, "", MAX($V$8:V906)+1))</f>
        <v/>
      </c>
      <c r="W907" s="26">
        <v>898</v>
      </c>
      <c r="X907" s="31" t="str">
        <f t="shared" ref="X907:X970" si="183">IFERROR(INDEX($U$10:$U$5009, MATCH(W907, $V$10:$V$5009, 0)), "")</f>
        <v/>
      </c>
      <c r="Y907" s="26" t="str">
        <f t="shared" ref="Y907:Y970" si="184">IF(X907="", "", COUNTIF($X$10:$X$2509,"&lt;"&amp;X907)+1)</f>
        <v/>
      </c>
      <c r="Z907" s="34" t="str">
        <f t="shared" ref="Z907:Z970" si="185">IF(Y907="", "", Y907-$Y$4)</f>
        <v/>
      </c>
      <c r="AA907" s="26" t="str">
        <f t="shared" ref="AA907:AA970" si="186">IFERROR(INDEX($X$10:$X$2509, MATCH(W907, $Z$10:$Z$2509, 0)), "")</f>
        <v/>
      </c>
      <c r="AC907" s="31" t="str">
        <f t="shared" ref="AC907:AC970" si="187">IF(B907="", "", IF(COUNTIF($B$10:$B$2509, B907)&gt;1, "X", ""))</f>
        <v/>
      </c>
      <c r="AE907" s="34" t="str">
        <f t="shared" ref="AE907:AE970" si="188">IF(P907=$P$8, $AE$3, "")</f>
        <v/>
      </c>
      <c r="AF907" s="7" t="str">
        <f t="shared" ref="AF907:AF970" si="189">IF(OR(D907&gt;0, E907&gt;0), $AE$3, "")</f>
        <v/>
      </c>
      <c r="AG907" s="7" t="str">
        <f t="shared" ref="AG907:AG970" si="190">IF(G907="", "", $AE$3)</f>
        <v/>
      </c>
      <c r="AH907" s="43" t="str">
        <f t="shared" ref="AH907:AH970" si="191">IF(F907="", "", $AE$3)</f>
        <v/>
      </c>
      <c r="AJ907" s="26" t="str">
        <f>IF(B907="", "", IF(OR(M907=$AA$3, N907=$AA$3), MAX($AJ$9:AJ906)+1))</f>
        <v/>
      </c>
      <c r="AL907" s="26" t="str">
        <f t="shared" ref="AL907:AL970" si="192">IF(B907="", "", COUNTIF($B$10:$B$2509,"&lt;"&amp;B907)+1)</f>
        <v/>
      </c>
      <c r="AM907" s="59" t="str">
        <f t="shared" ref="AM907:AM970" si="193">IFERROR(INDEX($B$10:$B$2509, MATCH(W907, $AL$10:$AL$2509, 0)), "")</f>
        <v/>
      </c>
      <c r="AO907" s="26" t="str">
        <f t="shared" ref="AO907:AO970" si="194">IF(AA907="", "", COUNTIF($M$10:$N$2509, AA907))</f>
        <v/>
      </c>
      <c r="AP907" s="26" t="str">
        <f>IFERROR(RANK(AO907, $AO$10:$AO$2509, 0)+COUNTIF($AO$10:AO907, AO907)-1, "")</f>
        <v/>
      </c>
    </row>
    <row r="908" spans="1:42" x14ac:dyDescent="0.25">
      <c r="A908" s="12"/>
      <c r="B908" s="14"/>
      <c r="C908" s="15"/>
      <c r="D908" s="79"/>
      <c r="E908" s="16"/>
      <c r="F908" s="15"/>
      <c r="G908" s="15"/>
      <c r="H908" s="15"/>
      <c r="I908" s="15"/>
      <c r="J908" s="15"/>
      <c r="K908" s="17"/>
      <c r="L908" s="17"/>
      <c r="M908" s="17"/>
      <c r="N908" s="17"/>
      <c r="O908" s="17"/>
      <c r="P908" s="17"/>
      <c r="Q908" s="15"/>
      <c r="R908" s="18"/>
      <c r="S908" s="12"/>
      <c r="U908" s="31" t="str">
        <f t="shared" si="182"/>
        <v/>
      </c>
      <c r="V908" s="26" t="str">
        <f>IF(U908="", "", IF(COUNTIF($U$10:U907, U908)&gt;0, "", MAX($V$8:V907)+1))</f>
        <v/>
      </c>
      <c r="W908" s="26">
        <v>899</v>
      </c>
      <c r="X908" s="31" t="str">
        <f t="shared" si="183"/>
        <v/>
      </c>
      <c r="Y908" s="26" t="str">
        <f t="shared" si="184"/>
        <v/>
      </c>
      <c r="Z908" s="34" t="str">
        <f t="shared" si="185"/>
        <v/>
      </c>
      <c r="AA908" s="26" t="str">
        <f t="shared" si="186"/>
        <v/>
      </c>
      <c r="AC908" s="31" t="str">
        <f t="shared" si="187"/>
        <v/>
      </c>
      <c r="AE908" s="34" t="str">
        <f t="shared" si="188"/>
        <v/>
      </c>
      <c r="AF908" s="7" t="str">
        <f t="shared" si="189"/>
        <v/>
      </c>
      <c r="AG908" s="7" t="str">
        <f t="shared" si="190"/>
        <v/>
      </c>
      <c r="AH908" s="43" t="str">
        <f t="shared" si="191"/>
        <v/>
      </c>
      <c r="AJ908" s="26" t="str">
        <f>IF(B908="", "", IF(OR(M908=$AA$3, N908=$AA$3), MAX($AJ$9:AJ907)+1))</f>
        <v/>
      </c>
      <c r="AL908" s="26" t="str">
        <f t="shared" si="192"/>
        <v/>
      </c>
      <c r="AM908" s="59" t="str">
        <f t="shared" si="193"/>
        <v/>
      </c>
      <c r="AO908" s="26" t="str">
        <f t="shared" si="194"/>
        <v/>
      </c>
      <c r="AP908" s="26" t="str">
        <f>IFERROR(RANK(AO908, $AO$10:$AO$2509, 0)+COUNTIF($AO$10:AO908, AO908)-1, "")</f>
        <v/>
      </c>
    </row>
    <row r="909" spans="1:42" x14ac:dyDescent="0.25">
      <c r="A909" s="12"/>
      <c r="B909" s="14"/>
      <c r="C909" s="15"/>
      <c r="D909" s="79"/>
      <c r="E909" s="16"/>
      <c r="F909" s="15"/>
      <c r="G909" s="15"/>
      <c r="H909" s="15"/>
      <c r="I909" s="15"/>
      <c r="J909" s="15"/>
      <c r="K909" s="17"/>
      <c r="L909" s="17"/>
      <c r="M909" s="17"/>
      <c r="N909" s="17"/>
      <c r="O909" s="17"/>
      <c r="P909" s="17"/>
      <c r="Q909" s="15"/>
      <c r="R909" s="18"/>
      <c r="S909" s="12"/>
      <c r="U909" s="31" t="str">
        <f t="shared" si="182"/>
        <v/>
      </c>
      <c r="V909" s="26" t="str">
        <f>IF(U909="", "", IF(COUNTIF($U$10:U908, U909)&gt;0, "", MAX($V$8:V908)+1))</f>
        <v/>
      </c>
      <c r="W909" s="26">
        <v>900</v>
      </c>
      <c r="X909" s="31" t="str">
        <f t="shared" si="183"/>
        <v/>
      </c>
      <c r="Y909" s="26" t="str">
        <f t="shared" si="184"/>
        <v/>
      </c>
      <c r="Z909" s="34" t="str">
        <f t="shared" si="185"/>
        <v/>
      </c>
      <c r="AA909" s="26" t="str">
        <f t="shared" si="186"/>
        <v/>
      </c>
      <c r="AC909" s="31" t="str">
        <f t="shared" si="187"/>
        <v/>
      </c>
      <c r="AE909" s="34" t="str">
        <f t="shared" si="188"/>
        <v/>
      </c>
      <c r="AF909" s="7" t="str">
        <f t="shared" si="189"/>
        <v/>
      </c>
      <c r="AG909" s="7" t="str">
        <f t="shared" si="190"/>
        <v/>
      </c>
      <c r="AH909" s="43" t="str">
        <f t="shared" si="191"/>
        <v/>
      </c>
      <c r="AJ909" s="26" t="str">
        <f>IF(B909="", "", IF(OR(M909=$AA$3, N909=$AA$3), MAX($AJ$9:AJ908)+1))</f>
        <v/>
      </c>
      <c r="AL909" s="26" t="str">
        <f t="shared" si="192"/>
        <v/>
      </c>
      <c r="AM909" s="59" t="str">
        <f t="shared" si="193"/>
        <v/>
      </c>
      <c r="AO909" s="26" t="str">
        <f t="shared" si="194"/>
        <v/>
      </c>
      <c r="AP909" s="26" t="str">
        <f>IFERROR(RANK(AO909, $AO$10:$AO$2509, 0)+COUNTIF($AO$10:AO909, AO909)-1, "")</f>
        <v/>
      </c>
    </row>
    <row r="910" spans="1:42" x14ac:dyDescent="0.25">
      <c r="A910" s="12"/>
      <c r="B910" s="14"/>
      <c r="C910" s="15"/>
      <c r="D910" s="79"/>
      <c r="E910" s="16"/>
      <c r="F910" s="15"/>
      <c r="G910" s="15"/>
      <c r="H910" s="15"/>
      <c r="I910" s="15"/>
      <c r="J910" s="15"/>
      <c r="K910" s="17"/>
      <c r="L910" s="17"/>
      <c r="M910" s="17"/>
      <c r="N910" s="17"/>
      <c r="O910" s="17"/>
      <c r="P910" s="17"/>
      <c r="Q910" s="15"/>
      <c r="R910" s="18"/>
      <c r="S910" s="12"/>
      <c r="U910" s="31" t="str">
        <f t="shared" si="182"/>
        <v/>
      </c>
      <c r="V910" s="26" t="str">
        <f>IF(U910="", "", IF(COUNTIF($U$10:U909, U910)&gt;0, "", MAX($V$8:V909)+1))</f>
        <v/>
      </c>
      <c r="W910" s="26">
        <v>901</v>
      </c>
      <c r="X910" s="31" t="str">
        <f t="shared" si="183"/>
        <v/>
      </c>
      <c r="Y910" s="26" t="str">
        <f t="shared" si="184"/>
        <v/>
      </c>
      <c r="Z910" s="34" t="str">
        <f t="shared" si="185"/>
        <v/>
      </c>
      <c r="AA910" s="26" t="str">
        <f t="shared" si="186"/>
        <v/>
      </c>
      <c r="AC910" s="31" t="str">
        <f t="shared" si="187"/>
        <v/>
      </c>
      <c r="AE910" s="34" t="str">
        <f t="shared" si="188"/>
        <v/>
      </c>
      <c r="AF910" s="7" t="str">
        <f t="shared" si="189"/>
        <v/>
      </c>
      <c r="AG910" s="7" t="str">
        <f t="shared" si="190"/>
        <v/>
      </c>
      <c r="AH910" s="43" t="str">
        <f t="shared" si="191"/>
        <v/>
      </c>
      <c r="AJ910" s="26" t="str">
        <f>IF(B910="", "", IF(OR(M910=$AA$3, N910=$AA$3), MAX($AJ$9:AJ909)+1))</f>
        <v/>
      </c>
      <c r="AL910" s="26" t="str">
        <f t="shared" si="192"/>
        <v/>
      </c>
      <c r="AM910" s="59" t="str">
        <f t="shared" si="193"/>
        <v/>
      </c>
      <c r="AO910" s="26" t="str">
        <f t="shared" si="194"/>
        <v/>
      </c>
      <c r="AP910" s="26" t="str">
        <f>IFERROR(RANK(AO910, $AO$10:$AO$2509, 0)+COUNTIF($AO$10:AO910, AO910)-1, "")</f>
        <v/>
      </c>
    </row>
    <row r="911" spans="1:42" x14ac:dyDescent="0.25">
      <c r="A911" s="12"/>
      <c r="B911" s="14"/>
      <c r="C911" s="15"/>
      <c r="D911" s="79"/>
      <c r="E911" s="16"/>
      <c r="F911" s="15"/>
      <c r="G911" s="15"/>
      <c r="H911" s="15"/>
      <c r="I911" s="15"/>
      <c r="J911" s="15"/>
      <c r="K911" s="17"/>
      <c r="L911" s="17"/>
      <c r="M911" s="17"/>
      <c r="N911" s="17"/>
      <c r="O911" s="17"/>
      <c r="P911" s="17"/>
      <c r="Q911" s="15"/>
      <c r="R911" s="18"/>
      <c r="S911" s="12"/>
      <c r="U911" s="31" t="str">
        <f t="shared" si="182"/>
        <v/>
      </c>
      <c r="V911" s="26" t="str">
        <f>IF(U911="", "", IF(COUNTIF($U$10:U910, U911)&gt;0, "", MAX($V$8:V910)+1))</f>
        <v/>
      </c>
      <c r="W911" s="26">
        <v>902</v>
      </c>
      <c r="X911" s="31" t="str">
        <f t="shared" si="183"/>
        <v/>
      </c>
      <c r="Y911" s="26" t="str">
        <f t="shared" si="184"/>
        <v/>
      </c>
      <c r="Z911" s="34" t="str">
        <f t="shared" si="185"/>
        <v/>
      </c>
      <c r="AA911" s="26" t="str">
        <f t="shared" si="186"/>
        <v/>
      </c>
      <c r="AC911" s="31" t="str">
        <f t="shared" si="187"/>
        <v/>
      </c>
      <c r="AE911" s="34" t="str">
        <f t="shared" si="188"/>
        <v/>
      </c>
      <c r="AF911" s="7" t="str">
        <f t="shared" si="189"/>
        <v/>
      </c>
      <c r="AG911" s="7" t="str">
        <f t="shared" si="190"/>
        <v/>
      </c>
      <c r="AH911" s="43" t="str">
        <f t="shared" si="191"/>
        <v/>
      </c>
      <c r="AJ911" s="26" t="str">
        <f>IF(B911="", "", IF(OR(M911=$AA$3, N911=$AA$3), MAX($AJ$9:AJ910)+1))</f>
        <v/>
      </c>
      <c r="AL911" s="26" t="str">
        <f t="shared" si="192"/>
        <v/>
      </c>
      <c r="AM911" s="59" t="str">
        <f t="shared" si="193"/>
        <v/>
      </c>
      <c r="AO911" s="26" t="str">
        <f t="shared" si="194"/>
        <v/>
      </c>
      <c r="AP911" s="26" t="str">
        <f>IFERROR(RANK(AO911, $AO$10:$AO$2509, 0)+COUNTIF($AO$10:AO911, AO911)-1, "")</f>
        <v/>
      </c>
    </row>
    <row r="912" spans="1:42" x14ac:dyDescent="0.25">
      <c r="A912" s="12"/>
      <c r="B912" s="14"/>
      <c r="C912" s="15"/>
      <c r="D912" s="79"/>
      <c r="E912" s="16"/>
      <c r="F912" s="15"/>
      <c r="G912" s="15"/>
      <c r="H912" s="15"/>
      <c r="I912" s="15"/>
      <c r="J912" s="15"/>
      <c r="K912" s="17"/>
      <c r="L912" s="17"/>
      <c r="M912" s="17"/>
      <c r="N912" s="17"/>
      <c r="O912" s="17"/>
      <c r="P912" s="17"/>
      <c r="Q912" s="15"/>
      <c r="R912" s="18"/>
      <c r="S912" s="12"/>
      <c r="U912" s="31" t="str">
        <f t="shared" si="182"/>
        <v/>
      </c>
      <c r="V912" s="26" t="str">
        <f>IF(U912="", "", IF(COUNTIF($U$10:U911, U912)&gt;0, "", MAX($V$8:V911)+1))</f>
        <v/>
      </c>
      <c r="W912" s="26">
        <v>903</v>
      </c>
      <c r="X912" s="31" t="str">
        <f t="shared" si="183"/>
        <v/>
      </c>
      <c r="Y912" s="26" t="str">
        <f t="shared" si="184"/>
        <v/>
      </c>
      <c r="Z912" s="34" t="str">
        <f t="shared" si="185"/>
        <v/>
      </c>
      <c r="AA912" s="26" t="str">
        <f t="shared" si="186"/>
        <v/>
      </c>
      <c r="AC912" s="31" t="str">
        <f t="shared" si="187"/>
        <v/>
      </c>
      <c r="AE912" s="34" t="str">
        <f t="shared" si="188"/>
        <v/>
      </c>
      <c r="AF912" s="7" t="str">
        <f t="shared" si="189"/>
        <v/>
      </c>
      <c r="AG912" s="7" t="str">
        <f t="shared" si="190"/>
        <v/>
      </c>
      <c r="AH912" s="43" t="str">
        <f t="shared" si="191"/>
        <v/>
      </c>
      <c r="AJ912" s="26" t="str">
        <f>IF(B912="", "", IF(OR(M912=$AA$3, N912=$AA$3), MAX($AJ$9:AJ911)+1))</f>
        <v/>
      </c>
      <c r="AL912" s="26" t="str">
        <f t="shared" si="192"/>
        <v/>
      </c>
      <c r="AM912" s="59" t="str">
        <f t="shared" si="193"/>
        <v/>
      </c>
      <c r="AO912" s="26" t="str">
        <f t="shared" si="194"/>
        <v/>
      </c>
      <c r="AP912" s="26" t="str">
        <f>IFERROR(RANK(AO912, $AO$10:$AO$2509, 0)+COUNTIF($AO$10:AO912, AO912)-1, "")</f>
        <v/>
      </c>
    </row>
    <row r="913" spans="1:42" x14ac:dyDescent="0.25">
      <c r="A913" s="12"/>
      <c r="B913" s="14"/>
      <c r="C913" s="15"/>
      <c r="D913" s="79"/>
      <c r="E913" s="16"/>
      <c r="F913" s="15"/>
      <c r="G913" s="15"/>
      <c r="H913" s="15"/>
      <c r="I913" s="15"/>
      <c r="J913" s="15"/>
      <c r="K913" s="17"/>
      <c r="L913" s="17"/>
      <c r="M913" s="17"/>
      <c r="N913" s="17"/>
      <c r="O913" s="17"/>
      <c r="P913" s="17"/>
      <c r="Q913" s="15"/>
      <c r="R913" s="18"/>
      <c r="S913" s="12"/>
      <c r="U913" s="31" t="str">
        <f t="shared" si="182"/>
        <v/>
      </c>
      <c r="V913" s="26" t="str">
        <f>IF(U913="", "", IF(COUNTIF($U$10:U912, U913)&gt;0, "", MAX($V$8:V912)+1))</f>
        <v/>
      </c>
      <c r="W913" s="26">
        <v>904</v>
      </c>
      <c r="X913" s="31" t="str">
        <f t="shared" si="183"/>
        <v/>
      </c>
      <c r="Y913" s="26" t="str">
        <f t="shared" si="184"/>
        <v/>
      </c>
      <c r="Z913" s="34" t="str">
        <f t="shared" si="185"/>
        <v/>
      </c>
      <c r="AA913" s="26" t="str">
        <f t="shared" si="186"/>
        <v/>
      </c>
      <c r="AC913" s="31" t="str">
        <f t="shared" si="187"/>
        <v/>
      </c>
      <c r="AE913" s="34" t="str">
        <f t="shared" si="188"/>
        <v/>
      </c>
      <c r="AF913" s="7" t="str">
        <f t="shared" si="189"/>
        <v/>
      </c>
      <c r="AG913" s="7" t="str">
        <f t="shared" si="190"/>
        <v/>
      </c>
      <c r="AH913" s="43" t="str">
        <f t="shared" si="191"/>
        <v/>
      </c>
      <c r="AJ913" s="26" t="str">
        <f>IF(B913="", "", IF(OR(M913=$AA$3, N913=$AA$3), MAX($AJ$9:AJ912)+1))</f>
        <v/>
      </c>
      <c r="AL913" s="26" t="str">
        <f t="shared" si="192"/>
        <v/>
      </c>
      <c r="AM913" s="59" t="str">
        <f t="shared" si="193"/>
        <v/>
      </c>
      <c r="AO913" s="26" t="str">
        <f t="shared" si="194"/>
        <v/>
      </c>
      <c r="AP913" s="26" t="str">
        <f>IFERROR(RANK(AO913, $AO$10:$AO$2509, 0)+COUNTIF($AO$10:AO913, AO913)-1, "")</f>
        <v/>
      </c>
    </row>
    <row r="914" spans="1:42" x14ac:dyDescent="0.25">
      <c r="A914" s="12"/>
      <c r="B914" s="14"/>
      <c r="C914" s="15"/>
      <c r="D914" s="79"/>
      <c r="E914" s="16"/>
      <c r="F914" s="15"/>
      <c r="G914" s="15"/>
      <c r="H914" s="15"/>
      <c r="I914" s="15"/>
      <c r="J914" s="15"/>
      <c r="K914" s="17"/>
      <c r="L914" s="17"/>
      <c r="M914" s="17"/>
      <c r="N914" s="17"/>
      <c r="O914" s="17"/>
      <c r="P914" s="17"/>
      <c r="Q914" s="15"/>
      <c r="R914" s="18"/>
      <c r="S914" s="12"/>
      <c r="U914" s="31" t="str">
        <f t="shared" si="182"/>
        <v/>
      </c>
      <c r="V914" s="26" t="str">
        <f>IF(U914="", "", IF(COUNTIF($U$10:U913, U914)&gt;0, "", MAX($V$8:V913)+1))</f>
        <v/>
      </c>
      <c r="W914" s="26">
        <v>905</v>
      </c>
      <c r="X914" s="31" t="str">
        <f t="shared" si="183"/>
        <v/>
      </c>
      <c r="Y914" s="26" t="str">
        <f t="shared" si="184"/>
        <v/>
      </c>
      <c r="Z914" s="34" t="str">
        <f t="shared" si="185"/>
        <v/>
      </c>
      <c r="AA914" s="26" t="str">
        <f t="shared" si="186"/>
        <v/>
      </c>
      <c r="AC914" s="31" t="str">
        <f t="shared" si="187"/>
        <v/>
      </c>
      <c r="AE914" s="34" t="str">
        <f t="shared" si="188"/>
        <v/>
      </c>
      <c r="AF914" s="7" t="str">
        <f t="shared" si="189"/>
        <v/>
      </c>
      <c r="AG914" s="7" t="str">
        <f t="shared" si="190"/>
        <v/>
      </c>
      <c r="AH914" s="43" t="str">
        <f t="shared" si="191"/>
        <v/>
      </c>
      <c r="AJ914" s="26" t="str">
        <f>IF(B914="", "", IF(OR(M914=$AA$3, N914=$AA$3), MAX($AJ$9:AJ913)+1))</f>
        <v/>
      </c>
      <c r="AL914" s="26" t="str">
        <f t="shared" si="192"/>
        <v/>
      </c>
      <c r="AM914" s="59" t="str">
        <f t="shared" si="193"/>
        <v/>
      </c>
      <c r="AO914" s="26" t="str">
        <f t="shared" si="194"/>
        <v/>
      </c>
      <c r="AP914" s="26" t="str">
        <f>IFERROR(RANK(AO914, $AO$10:$AO$2509, 0)+COUNTIF($AO$10:AO914, AO914)-1, "")</f>
        <v/>
      </c>
    </row>
    <row r="915" spans="1:42" x14ac:dyDescent="0.25">
      <c r="A915" s="12"/>
      <c r="B915" s="14"/>
      <c r="C915" s="15"/>
      <c r="D915" s="79"/>
      <c r="E915" s="16"/>
      <c r="F915" s="15"/>
      <c r="G915" s="15"/>
      <c r="H915" s="15"/>
      <c r="I915" s="15"/>
      <c r="J915" s="15"/>
      <c r="K915" s="17"/>
      <c r="L915" s="17"/>
      <c r="M915" s="17"/>
      <c r="N915" s="17"/>
      <c r="O915" s="17"/>
      <c r="P915" s="17"/>
      <c r="Q915" s="15"/>
      <c r="R915" s="18"/>
      <c r="S915" s="12"/>
      <c r="U915" s="31" t="str">
        <f t="shared" si="182"/>
        <v/>
      </c>
      <c r="V915" s="26" t="str">
        <f>IF(U915="", "", IF(COUNTIF($U$10:U914, U915)&gt;0, "", MAX($V$8:V914)+1))</f>
        <v/>
      </c>
      <c r="W915" s="26">
        <v>906</v>
      </c>
      <c r="X915" s="31" t="str">
        <f t="shared" si="183"/>
        <v/>
      </c>
      <c r="Y915" s="26" t="str">
        <f t="shared" si="184"/>
        <v/>
      </c>
      <c r="Z915" s="34" t="str">
        <f t="shared" si="185"/>
        <v/>
      </c>
      <c r="AA915" s="26" t="str">
        <f t="shared" si="186"/>
        <v/>
      </c>
      <c r="AC915" s="31" t="str">
        <f t="shared" si="187"/>
        <v/>
      </c>
      <c r="AE915" s="34" t="str">
        <f t="shared" si="188"/>
        <v/>
      </c>
      <c r="AF915" s="7" t="str">
        <f t="shared" si="189"/>
        <v/>
      </c>
      <c r="AG915" s="7" t="str">
        <f t="shared" si="190"/>
        <v/>
      </c>
      <c r="AH915" s="43" t="str">
        <f t="shared" si="191"/>
        <v/>
      </c>
      <c r="AJ915" s="26" t="str">
        <f>IF(B915="", "", IF(OR(M915=$AA$3, N915=$AA$3), MAX($AJ$9:AJ914)+1))</f>
        <v/>
      </c>
      <c r="AL915" s="26" t="str">
        <f t="shared" si="192"/>
        <v/>
      </c>
      <c r="AM915" s="59" t="str">
        <f t="shared" si="193"/>
        <v/>
      </c>
      <c r="AO915" s="26" t="str">
        <f t="shared" si="194"/>
        <v/>
      </c>
      <c r="AP915" s="26" t="str">
        <f>IFERROR(RANK(AO915, $AO$10:$AO$2509, 0)+COUNTIF($AO$10:AO915, AO915)-1, "")</f>
        <v/>
      </c>
    </row>
    <row r="916" spans="1:42" x14ac:dyDescent="0.25">
      <c r="A916" s="12"/>
      <c r="B916" s="14"/>
      <c r="C916" s="15"/>
      <c r="D916" s="79"/>
      <c r="E916" s="16"/>
      <c r="F916" s="15"/>
      <c r="G916" s="15"/>
      <c r="H916" s="15"/>
      <c r="I916" s="15"/>
      <c r="J916" s="15"/>
      <c r="K916" s="17"/>
      <c r="L916" s="17"/>
      <c r="M916" s="17"/>
      <c r="N916" s="17"/>
      <c r="O916" s="17"/>
      <c r="P916" s="17"/>
      <c r="Q916" s="15"/>
      <c r="R916" s="18"/>
      <c r="S916" s="12"/>
      <c r="U916" s="31" t="str">
        <f t="shared" si="182"/>
        <v/>
      </c>
      <c r="V916" s="26" t="str">
        <f>IF(U916="", "", IF(COUNTIF($U$10:U915, U916)&gt;0, "", MAX($V$8:V915)+1))</f>
        <v/>
      </c>
      <c r="W916" s="26">
        <v>907</v>
      </c>
      <c r="X916" s="31" t="str">
        <f t="shared" si="183"/>
        <v/>
      </c>
      <c r="Y916" s="26" t="str">
        <f t="shared" si="184"/>
        <v/>
      </c>
      <c r="Z916" s="34" t="str">
        <f t="shared" si="185"/>
        <v/>
      </c>
      <c r="AA916" s="26" t="str">
        <f t="shared" si="186"/>
        <v/>
      </c>
      <c r="AC916" s="31" t="str">
        <f t="shared" si="187"/>
        <v/>
      </c>
      <c r="AE916" s="34" t="str">
        <f t="shared" si="188"/>
        <v/>
      </c>
      <c r="AF916" s="7" t="str">
        <f t="shared" si="189"/>
        <v/>
      </c>
      <c r="AG916" s="7" t="str">
        <f t="shared" si="190"/>
        <v/>
      </c>
      <c r="AH916" s="43" t="str">
        <f t="shared" si="191"/>
        <v/>
      </c>
      <c r="AJ916" s="26" t="str">
        <f>IF(B916="", "", IF(OR(M916=$AA$3, N916=$AA$3), MAX($AJ$9:AJ915)+1))</f>
        <v/>
      </c>
      <c r="AL916" s="26" t="str">
        <f t="shared" si="192"/>
        <v/>
      </c>
      <c r="AM916" s="59" t="str">
        <f t="shared" si="193"/>
        <v/>
      </c>
      <c r="AO916" s="26" t="str">
        <f t="shared" si="194"/>
        <v/>
      </c>
      <c r="AP916" s="26" t="str">
        <f>IFERROR(RANK(AO916, $AO$10:$AO$2509, 0)+COUNTIF($AO$10:AO916, AO916)-1, "")</f>
        <v/>
      </c>
    </row>
    <row r="917" spans="1:42" x14ac:dyDescent="0.25">
      <c r="A917" s="12"/>
      <c r="B917" s="14"/>
      <c r="C917" s="15"/>
      <c r="D917" s="79"/>
      <c r="E917" s="16"/>
      <c r="F917" s="15"/>
      <c r="G917" s="15"/>
      <c r="H917" s="15"/>
      <c r="I917" s="15"/>
      <c r="J917" s="15"/>
      <c r="K917" s="17"/>
      <c r="L917" s="17"/>
      <c r="M917" s="17"/>
      <c r="N917" s="17"/>
      <c r="O917" s="17"/>
      <c r="P917" s="17"/>
      <c r="Q917" s="15"/>
      <c r="R917" s="18"/>
      <c r="S917" s="12"/>
      <c r="U917" s="31" t="str">
        <f t="shared" si="182"/>
        <v/>
      </c>
      <c r="V917" s="26" t="str">
        <f>IF(U917="", "", IF(COUNTIF($U$10:U916, U917)&gt;0, "", MAX($V$8:V916)+1))</f>
        <v/>
      </c>
      <c r="W917" s="26">
        <v>908</v>
      </c>
      <c r="X917" s="31" t="str">
        <f t="shared" si="183"/>
        <v/>
      </c>
      <c r="Y917" s="26" t="str">
        <f t="shared" si="184"/>
        <v/>
      </c>
      <c r="Z917" s="34" t="str">
        <f t="shared" si="185"/>
        <v/>
      </c>
      <c r="AA917" s="26" t="str">
        <f t="shared" si="186"/>
        <v/>
      </c>
      <c r="AC917" s="31" t="str">
        <f t="shared" si="187"/>
        <v/>
      </c>
      <c r="AE917" s="34" t="str">
        <f t="shared" si="188"/>
        <v/>
      </c>
      <c r="AF917" s="7" t="str">
        <f t="shared" si="189"/>
        <v/>
      </c>
      <c r="AG917" s="7" t="str">
        <f t="shared" si="190"/>
        <v/>
      </c>
      <c r="AH917" s="43" t="str">
        <f t="shared" si="191"/>
        <v/>
      </c>
      <c r="AJ917" s="26" t="str">
        <f>IF(B917="", "", IF(OR(M917=$AA$3, N917=$AA$3), MAX($AJ$9:AJ916)+1))</f>
        <v/>
      </c>
      <c r="AL917" s="26" t="str">
        <f t="shared" si="192"/>
        <v/>
      </c>
      <c r="AM917" s="59" t="str">
        <f t="shared" si="193"/>
        <v/>
      </c>
      <c r="AO917" s="26" t="str">
        <f t="shared" si="194"/>
        <v/>
      </c>
      <c r="AP917" s="26" t="str">
        <f>IFERROR(RANK(AO917, $AO$10:$AO$2509, 0)+COUNTIF($AO$10:AO917, AO917)-1, "")</f>
        <v/>
      </c>
    </row>
    <row r="918" spans="1:42" x14ac:dyDescent="0.25">
      <c r="A918" s="12"/>
      <c r="B918" s="14"/>
      <c r="C918" s="15"/>
      <c r="D918" s="79"/>
      <c r="E918" s="16"/>
      <c r="F918" s="15"/>
      <c r="G918" s="15"/>
      <c r="H918" s="15"/>
      <c r="I918" s="15"/>
      <c r="J918" s="15"/>
      <c r="K918" s="17"/>
      <c r="L918" s="17"/>
      <c r="M918" s="17"/>
      <c r="N918" s="17"/>
      <c r="O918" s="17"/>
      <c r="P918" s="17"/>
      <c r="Q918" s="15"/>
      <c r="R918" s="18"/>
      <c r="S918" s="12"/>
      <c r="U918" s="31" t="str">
        <f t="shared" si="182"/>
        <v/>
      </c>
      <c r="V918" s="26" t="str">
        <f>IF(U918="", "", IF(COUNTIF($U$10:U917, U918)&gt;0, "", MAX($V$8:V917)+1))</f>
        <v/>
      </c>
      <c r="W918" s="26">
        <v>909</v>
      </c>
      <c r="X918" s="31" t="str">
        <f t="shared" si="183"/>
        <v/>
      </c>
      <c r="Y918" s="26" t="str">
        <f t="shared" si="184"/>
        <v/>
      </c>
      <c r="Z918" s="34" t="str">
        <f t="shared" si="185"/>
        <v/>
      </c>
      <c r="AA918" s="26" t="str">
        <f t="shared" si="186"/>
        <v/>
      </c>
      <c r="AC918" s="31" t="str">
        <f t="shared" si="187"/>
        <v/>
      </c>
      <c r="AE918" s="34" t="str">
        <f t="shared" si="188"/>
        <v/>
      </c>
      <c r="AF918" s="7" t="str">
        <f t="shared" si="189"/>
        <v/>
      </c>
      <c r="AG918" s="7" t="str">
        <f t="shared" si="190"/>
        <v/>
      </c>
      <c r="AH918" s="43" t="str">
        <f t="shared" si="191"/>
        <v/>
      </c>
      <c r="AJ918" s="26" t="str">
        <f>IF(B918="", "", IF(OR(M918=$AA$3, N918=$AA$3), MAX($AJ$9:AJ917)+1))</f>
        <v/>
      </c>
      <c r="AL918" s="26" t="str">
        <f t="shared" si="192"/>
        <v/>
      </c>
      <c r="AM918" s="59" t="str">
        <f t="shared" si="193"/>
        <v/>
      </c>
      <c r="AO918" s="26" t="str">
        <f t="shared" si="194"/>
        <v/>
      </c>
      <c r="AP918" s="26" t="str">
        <f>IFERROR(RANK(AO918, $AO$10:$AO$2509, 0)+COUNTIF($AO$10:AO918, AO918)-1, "")</f>
        <v/>
      </c>
    </row>
    <row r="919" spans="1:42" x14ac:dyDescent="0.25">
      <c r="A919" s="12"/>
      <c r="B919" s="14"/>
      <c r="C919" s="15"/>
      <c r="D919" s="79"/>
      <c r="E919" s="16"/>
      <c r="F919" s="15"/>
      <c r="G919" s="15"/>
      <c r="H919" s="15"/>
      <c r="I919" s="15"/>
      <c r="J919" s="15"/>
      <c r="K919" s="17"/>
      <c r="L919" s="17"/>
      <c r="M919" s="17"/>
      <c r="N919" s="17"/>
      <c r="O919" s="17"/>
      <c r="P919" s="17"/>
      <c r="Q919" s="15"/>
      <c r="R919" s="18"/>
      <c r="S919" s="12"/>
      <c r="U919" s="31" t="str">
        <f t="shared" si="182"/>
        <v/>
      </c>
      <c r="V919" s="26" t="str">
        <f>IF(U919="", "", IF(COUNTIF($U$10:U918, U919)&gt;0, "", MAX($V$8:V918)+1))</f>
        <v/>
      </c>
      <c r="W919" s="26">
        <v>910</v>
      </c>
      <c r="X919" s="31" t="str">
        <f t="shared" si="183"/>
        <v/>
      </c>
      <c r="Y919" s="26" t="str">
        <f t="shared" si="184"/>
        <v/>
      </c>
      <c r="Z919" s="34" t="str">
        <f t="shared" si="185"/>
        <v/>
      </c>
      <c r="AA919" s="26" t="str">
        <f t="shared" si="186"/>
        <v/>
      </c>
      <c r="AC919" s="31" t="str">
        <f t="shared" si="187"/>
        <v/>
      </c>
      <c r="AE919" s="34" t="str">
        <f t="shared" si="188"/>
        <v/>
      </c>
      <c r="AF919" s="7" t="str">
        <f t="shared" si="189"/>
        <v/>
      </c>
      <c r="AG919" s="7" t="str">
        <f t="shared" si="190"/>
        <v/>
      </c>
      <c r="AH919" s="43" t="str">
        <f t="shared" si="191"/>
        <v/>
      </c>
      <c r="AJ919" s="26" t="str">
        <f>IF(B919="", "", IF(OR(M919=$AA$3, N919=$AA$3), MAX($AJ$9:AJ918)+1))</f>
        <v/>
      </c>
      <c r="AL919" s="26" t="str">
        <f t="shared" si="192"/>
        <v/>
      </c>
      <c r="AM919" s="59" t="str">
        <f t="shared" si="193"/>
        <v/>
      </c>
      <c r="AO919" s="26" t="str">
        <f t="shared" si="194"/>
        <v/>
      </c>
      <c r="AP919" s="26" t="str">
        <f>IFERROR(RANK(AO919, $AO$10:$AO$2509, 0)+COUNTIF($AO$10:AO919, AO919)-1, "")</f>
        <v/>
      </c>
    </row>
    <row r="920" spans="1:42" x14ac:dyDescent="0.25">
      <c r="A920" s="12"/>
      <c r="B920" s="14"/>
      <c r="C920" s="15"/>
      <c r="D920" s="79"/>
      <c r="E920" s="16"/>
      <c r="F920" s="15"/>
      <c r="G920" s="15"/>
      <c r="H920" s="15"/>
      <c r="I920" s="15"/>
      <c r="J920" s="15"/>
      <c r="K920" s="17"/>
      <c r="L920" s="17"/>
      <c r="M920" s="17"/>
      <c r="N920" s="17"/>
      <c r="O920" s="17"/>
      <c r="P920" s="17"/>
      <c r="Q920" s="15"/>
      <c r="R920" s="18"/>
      <c r="S920" s="12"/>
      <c r="U920" s="31" t="str">
        <f t="shared" si="182"/>
        <v/>
      </c>
      <c r="V920" s="26" t="str">
        <f>IF(U920="", "", IF(COUNTIF($U$10:U919, U920)&gt;0, "", MAX($V$8:V919)+1))</f>
        <v/>
      </c>
      <c r="W920" s="26">
        <v>911</v>
      </c>
      <c r="X920" s="31" t="str">
        <f t="shared" si="183"/>
        <v/>
      </c>
      <c r="Y920" s="26" t="str">
        <f t="shared" si="184"/>
        <v/>
      </c>
      <c r="Z920" s="34" t="str">
        <f t="shared" si="185"/>
        <v/>
      </c>
      <c r="AA920" s="26" t="str">
        <f t="shared" si="186"/>
        <v/>
      </c>
      <c r="AC920" s="31" t="str">
        <f t="shared" si="187"/>
        <v/>
      </c>
      <c r="AE920" s="34" t="str">
        <f t="shared" si="188"/>
        <v/>
      </c>
      <c r="AF920" s="7" t="str">
        <f t="shared" si="189"/>
        <v/>
      </c>
      <c r="AG920" s="7" t="str">
        <f t="shared" si="190"/>
        <v/>
      </c>
      <c r="AH920" s="43" t="str">
        <f t="shared" si="191"/>
        <v/>
      </c>
      <c r="AJ920" s="26" t="str">
        <f>IF(B920="", "", IF(OR(M920=$AA$3, N920=$AA$3), MAX($AJ$9:AJ919)+1))</f>
        <v/>
      </c>
      <c r="AL920" s="26" t="str">
        <f t="shared" si="192"/>
        <v/>
      </c>
      <c r="AM920" s="59" t="str">
        <f t="shared" si="193"/>
        <v/>
      </c>
      <c r="AO920" s="26" t="str">
        <f t="shared" si="194"/>
        <v/>
      </c>
      <c r="AP920" s="26" t="str">
        <f>IFERROR(RANK(AO920, $AO$10:$AO$2509, 0)+COUNTIF($AO$10:AO920, AO920)-1, "")</f>
        <v/>
      </c>
    </row>
    <row r="921" spans="1:42" x14ac:dyDescent="0.25">
      <c r="A921" s="12"/>
      <c r="B921" s="14"/>
      <c r="C921" s="15"/>
      <c r="D921" s="79"/>
      <c r="E921" s="16"/>
      <c r="F921" s="15"/>
      <c r="G921" s="15"/>
      <c r="H921" s="15"/>
      <c r="I921" s="15"/>
      <c r="J921" s="15"/>
      <c r="K921" s="17"/>
      <c r="L921" s="17"/>
      <c r="M921" s="17"/>
      <c r="N921" s="17"/>
      <c r="O921" s="17"/>
      <c r="P921" s="17"/>
      <c r="Q921" s="15"/>
      <c r="R921" s="18"/>
      <c r="S921" s="12"/>
      <c r="U921" s="31" t="str">
        <f t="shared" si="182"/>
        <v/>
      </c>
      <c r="V921" s="26" t="str">
        <f>IF(U921="", "", IF(COUNTIF($U$10:U920, U921)&gt;0, "", MAX($V$8:V920)+1))</f>
        <v/>
      </c>
      <c r="W921" s="26">
        <v>912</v>
      </c>
      <c r="X921" s="31" t="str">
        <f t="shared" si="183"/>
        <v/>
      </c>
      <c r="Y921" s="26" t="str">
        <f t="shared" si="184"/>
        <v/>
      </c>
      <c r="Z921" s="34" t="str">
        <f t="shared" si="185"/>
        <v/>
      </c>
      <c r="AA921" s="26" t="str">
        <f t="shared" si="186"/>
        <v/>
      </c>
      <c r="AC921" s="31" t="str">
        <f t="shared" si="187"/>
        <v/>
      </c>
      <c r="AE921" s="34" t="str">
        <f t="shared" si="188"/>
        <v/>
      </c>
      <c r="AF921" s="7" t="str">
        <f t="shared" si="189"/>
        <v/>
      </c>
      <c r="AG921" s="7" t="str">
        <f t="shared" si="190"/>
        <v/>
      </c>
      <c r="AH921" s="43" t="str">
        <f t="shared" si="191"/>
        <v/>
      </c>
      <c r="AJ921" s="26" t="str">
        <f>IF(B921="", "", IF(OR(M921=$AA$3, N921=$AA$3), MAX($AJ$9:AJ920)+1))</f>
        <v/>
      </c>
      <c r="AL921" s="26" t="str">
        <f t="shared" si="192"/>
        <v/>
      </c>
      <c r="AM921" s="59" t="str">
        <f t="shared" si="193"/>
        <v/>
      </c>
      <c r="AO921" s="26" t="str">
        <f t="shared" si="194"/>
        <v/>
      </c>
      <c r="AP921" s="26" t="str">
        <f>IFERROR(RANK(AO921, $AO$10:$AO$2509, 0)+COUNTIF($AO$10:AO921, AO921)-1, "")</f>
        <v/>
      </c>
    </row>
    <row r="922" spans="1:42" x14ac:dyDescent="0.25">
      <c r="A922" s="12"/>
      <c r="B922" s="14"/>
      <c r="C922" s="15"/>
      <c r="D922" s="79"/>
      <c r="E922" s="16"/>
      <c r="F922" s="15"/>
      <c r="G922" s="15"/>
      <c r="H922" s="15"/>
      <c r="I922" s="15"/>
      <c r="J922" s="15"/>
      <c r="K922" s="17"/>
      <c r="L922" s="17"/>
      <c r="M922" s="17"/>
      <c r="N922" s="17"/>
      <c r="O922" s="17"/>
      <c r="P922" s="17"/>
      <c r="Q922" s="15"/>
      <c r="R922" s="18"/>
      <c r="S922" s="12"/>
      <c r="U922" s="31" t="str">
        <f t="shared" si="182"/>
        <v/>
      </c>
      <c r="V922" s="26" t="str">
        <f>IF(U922="", "", IF(COUNTIF($U$10:U921, U922)&gt;0, "", MAX($V$8:V921)+1))</f>
        <v/>
      </c>
      <c r="W922" s="26">
        <v>913</v>
      </c>
      <c r="X922" s="31" t="str">
        <f t="shared" si="183"/>
        <v/>
      </c>
      <c r="Y922" s="26" t="str">
        <f t="shared" si="184"/>
        <v/>
      </c>
      <c r="Z922" s="34" t="str">
        <f t="shared" si="185"/>
        <v/>
      </c>
      <c r="AA922" s="26" t="str">
        <f t="shared" si="186"/>
        <v/>
      </c>
      <c r="AC922" s="31" t="str">
        <f t="shared" si="187"/>
        <v/>
      </c>
      <c r="AE922" s="34" t="str">
        <f t="shared" si="188"/>
        <v/>
      </c>
      <c r="AF922" s="7" t="str">
        <f t="shared" si="189"/>
        <v/>
      </c>
      <c r="AG922" s="7" t="str">
        <f t="shared" si="190"/>
        <v/>
      </c>
      <c r="AH922" s="43" t="str">
        <f t="shared" si="191"/>
        <v/>
      </c>
      <c r="AJ922" s="26" t="str">
        <f>IF(B922="", "", IF(OR(M922=$AA$3, N922=$AA$3), MAX($AJ$9:AJ921)+1))</f>
        <v/>
      </c>
      <c r="AL922" s="26" t="str">
        <f t="shared" si="192"/>
        <v/>
      </c>
      <c r="AM922" s="59" t="str">
        <f t="shared" si="193"/>
        <v/>
      </c>
      <c r="AO922" s="26" t="str">
        <f t="shared" si="194"/>
        <v/>
      </c>
      <c r="AP922" s="26" t="str">
        <f>IFERROR(RANK(AO922, $AO$10:$AO$2509, 0)+COUNTIF($AO$10:AO922, AO922)-1, "")</f>
        <v/>
      </c>
    </row>
    <row r="923" spans="1:42" x14ac:dyDescent="0.25">
      <c r="A923" s="12"/>
      <c r="B923" s="14"/>
      <c r="C923" s="15"/>
      <c r="D923" s="79"/>
      <c r="E923" s="16"/>
      <c r="F923" s="15"/>
      <c r="G923" s="15"/>
      <c r="H923" s="15"/>
      <c r="I923" s="15"/>
      <c r="J923" s="15"/>
      <c r="K923" s="17"/>
      <c r="L923" s="17"/>
      <c r="M923" s="17"/>
      <c r="N923" s="17"/>
      <c r="O923" s="17"/>
      <c r="P923" s="17"/>
      <c r="Q923" s="15"/>
      <c r="R923" s="18"/>
      <c r="S923" s="12"/>
      <c r="U923" s="31" t="str">
        <f t="shared" si="182"/>
        <v/>
      </c>
      <c r="V923" s="26" t="str">
        <f>IF(U923="", "", IF(COUNTIF($U$10:U922, U923)&gt;0, "", MAX($V$8:V922)+1))</f>
        <v/>
      </c>
      <c r="W923" s="26">
        <v>914</v>
      </c>
      <c r="X923" s="31" t="str">
        <f t="shared" si="183"/>
        <v/>
      </c>
      <c r="Y923" s="26" t="str">
        <f t="shared" si="184"/>
        <v/>
      </c>
      <c r="Z923" s="34" t="str">
        <f t="shared" si="185"/>
        <v/>
      </c>
      <c r="AA923" s="26" t="str">
        <f t="shared" si="186"/>
        <v/>
      </c>
      <c r="AC923" s="31" t="str">
        <f t="shared" si="187"/>
        <v/>
      </c>
      <c r="AE923" s="34" t="str">
        <f t="shared" si="188"/>
        <v/>
      </c>
      <c r="AF923" s="7" t="str">
        <f t="shared" si="189"/>
        <v/>
      </c>
      <c r="AG923" s="7" t="str">
        <f t="shared" si="190"/>
        <v/>
      </c>
      <c r="AH923" s="43" t="str">
        <f t="shared" si="191"/>
        <v/>
      </c>
      <c r="AJ923" s="26" t="str">
        <f>IF(B923="", "", IF(OR(M923=$AA$3, N923=$AA$3), MAX($AJ$9:AJ922)+1))</f>
        <v/>
      </c>
      <c r="AL923" s="26" t="str">
        <f t="shared" si="192"/>
        <v/>
      </c>
      <c r="AM923" s="59" t="str">
        <f t="shared" si="193"/>
        <v/>
      </c>
      <c r="AO923" s="26" t="str">
        <f t="shared" si="194"/>
        <v/>
      </c>
      <c r="AP923" s="26" t="str">
        <f>IFERROR(RANK(AO923, $AO$10:$AO$2509, 0)+COUNTIF($AO$10:AO923, AO923)-1, "")</f>
        <v/>
      </c>
    </row>
    <row r="924" spans="1:42" x14ac:dyDescent="0.25">
      <c r="A924" s="12"/>
      <c r="B924" s="14"/>
      <c r="C924" s="15"/>
      <c r="D924" s="79"/>
      <c r="E924" s="16"/>
      <c r="F924" s="15"/>
      <c r="G924" s="15"/>
      <c r="H924" s="15"/>
      <c r="I924" s="15"/>
      <c r="J924" s="15"/>
      <c r="K924" s="17"/>
      <c r="L924" s="17"/>
      <c r="M924" s="17"/>
      <c r="N924" s="17"/>
      <c r="O924" s="17"/>
      <c r="P924" s="17"/>
      <c r="Q924" s="15"/>
      <c r="R924" s="18"/>
      <c r="S924" s="12"/>
      <c r="U924" s="31" t="str">
        <f t="shared" si="182"/>
        <v/>
      </c>
      <c r="V924" s="26" t="str">
        <f>IF(U924="", "", IF(COUNTIF($U$10:U923, U924)&gt;0, "", MAX($V$8:V923)+1))</f>
        <v/>
      </c>
      <c r="W924" s="26">
        <v>915</v>
      </c>
      <c r="X924" s="31" t="str">
        <f t="shared" si="183"/>
        <v/>
      </c>
      <c r="Y924" s="26" t="str">
        <f t="shared" si="184"/>
        <v/>
      </c>
      <c r="Z924" s="34" t="str">
        <f t="shared" si="185"/>
        <v/>
      </c>
      <c r="AA924" s="26" t="str">
        <f t="shared" si="186"/>
        <v/>
      </c>
      <c r="AC924" s="31" t="str">
        <f t="shared" si="187"/>
        <v/>
      </c>
      <c r="AE924" s="34" t="str">
        <f t="shared" si="188"/>
        <v/>
      </c>
      <c r="AF924" s="7" t="str">
        <f t="shared" si="189"/>
        <v/>
      </c>
      <c r="AG924" s="7" t="str">
        <f t="shared" si="190"/>
        <v/>
      </c>
      <c r="AH924" s="43" t="str">
        <f t="shared" si="191"/>
        <v/>
      </c>
      <c r="AJ924" s="26" t="str">
        <f>IF(B924="", "", IF(OR(M924=$AA$3, N924=$AA$3), MAX($AJ$9:AJ923)+1))</f>
        <v/>
      </c>
      <c r="AL924" s="26" t="str">
        <f t="shared" si="192"/>
        <v/>
      </c>
      <c r="AM924" s="59" t="str">
        <f t="shared" si="193"/>
        <v/>
      </c>
      <c r="AO924" s="26" t="str">
        <f t="shared" si="194"/>
        <v/>
      </c>
      <c r="AP924" s="26" t="str">
        <f>IFERROR(RANK(AO924, $AO$10:$AO$2509, 0)+COUNTIF($AO$10:AO924, AO924)-1, "")</f>
        <v/>
      </c>
    </row>
    <row r="925" spans="1:42" x14ac:dyDescent="0.25">
      <c r="A925" s="12"/>
      <c r="B925" s="14"/>
      <c r="C925" s="15"/>
      <c r="D925" s="79"/>
      <c r="E925" s="16"/>
      <c r="F925" s="15"/>
      <c r="G925" s="15"/>
      <c r="H925" s="15"/>
      <c r="I925" s="15"/>
      <c r="J925" s="15"/>
      <c r="K925" s="17"/>
      <c r="L925" s="17"/>
      <c r="M925" s="17"/>
      <c r="N925" s="17"/>
      <c r="O925" s="17"/>
      <c r="P925" s="17"/>
      <c r="Q925" s="15"/>
      <c r="R925" s="18"/>
      <c r="S925" s="12"/>
      <c r="U925" s="31" t="str">
        <f t="shared" si="182"/>
        <v/>
      </c>
      <c r="V925" s="26" t="str">
        <f>IF(U925="", "", IF(COUNTIF($U$10:U924, U925)&gt;0, "", MAX($V$8:V924)+1))</f>
        <v/>
      </c>
      <c r="W925" s="26">
        <v>916</v>
      </c>
      <c r="X925" s="31" t="str">
        <f t="shared" si="183"/>
        <v/>
      </c>
      <c r="Y925" s="26" t="str">
        <f t="shared" si="184"/>
        <v/>
      </c>
      <c r="Z925" s="34" t="str">
        <f t="shared" si="185"/>
        <v/>
      </c>
      <c r="AA925" s="26" t="str">
        <f t="shared" si="186"/>
        <v/>
      </c>
      <c r="AC925" s="31" t="str">
        <f t="shared" si="187"/>
        <v/>
      </c>
      <c r="AE925" s="34" t="str">
        <f t="shared" si="188"/>
        <v/>
      </c>
      <c r="AF925" s="7" t="str">
        <f t="shared" si="189"/>
        <v/>
      </c>
      <c r="AG925" s="7" t="str">
        <f t="shared" si="190"/>
        <v/>
      </c>
      <c r="AH925" s="43" t="str">
        <f t="shared" si="191"/>
        <v/>
      </c>
      <c r="AJ925" s="26" t="str">
        <f>IF(B925="", "", IF(OR(M925=$AA$3, N925=$AA$3), MAX($AJ$9:AJ924)+1))</f>
        <v/>
      </c>
      <c r="AL925" s="26" t="str">
        <f t="shared" si="192"/>
        <v/>
      </c>
      <c r="AM925" s="59" t="str">
        <f t="shared" si="193"/>
        <v/>
      </c>
      <c r="AO925" s="26" t="str">
        <f t="shared" si="194"/>
        <v/>
      </c>
      <c r="AP925" s="26" t="str">
        <f>IFERROR(RANK(AO925, $AO$10:$AO$2509, 0)+COUNTIF($AO$10:AO925, AO925)-1, "")</f>
        <v/>
      </c>
    </row>
    <row r="926" spans="1:42" x14ac:dyDescent="0.25">
      <c r="A926" s="12"/>
      <c r="B926" s="14"/>
      <c r="C926" s="15"/>
      <c r="D926" s="79"/>
      <c r="E926" s="16"/>
      <c r="F926" s="15"/>
      <c r="G926" s="15"/>
      <c r="H926" s="15"/>
      <c r="I926" s="15"/>
      <c r="J926" s="15"/>
      <c r="K926" s="17"/>
      <c r="L926" s="17"/>
      <c r="M926" s="17"/>
      <c r="N926" s="17"/>
      <c r="O926" s="17"/>
      <c r="P926" s="17"/>
      <c r="Q926" s="15"/>
      <c r="R926" s="18"/>
      <c r="S926" s="12"/>
      <c r="U926" s="31" t="str">
        <f t="shared" si="182"/>
        <v/>
      </c>
      <c r="V926" s="26" t="str">
        <f>IF(U926="", "", IF(COUNTIF($U$10:U925, U926)&gt;0, "", MAX($V$8:V925)+1))</f>
        <v/>
      </c>
      <c r="W926" s="26">
        <v>917</v>
      </c>
      <c r="X926" s="31" t="str">
        <f t="shared" si="183"/>
        <v/>
      </c>
      <c r="Y926" s="26" t="str">
        <f t="shared" si="184"/>
        <v/>
      </c>
      <c r="Z926" s="34" t="str">
        <f t="shared" si="185"/>
        <v/>
      </c>
      <c r="AA926" s="26" t="str">
        <f t="shared" si="186"/>
        <v/>
      </c>
      <c r="AC926" s="31" t="str">
        <f t="shared" si="187"/>
        <v/>
      </c>
      <c r="AE926" s="34" t="str">
        <f t="shared" si="188"/>
        <v/>
      </c>
      <c r="AF926" s="7" t="str">
        <f t="shared" si="189"/>
        <v/>
      </c>
      <c r="AG926" s="7" t="str">
        <f t="shared" si="190"/>
        <v/>
      </c>
      <c r="AH926" s="43" t="str">
        <f t="shared" si="191"/>
        <v/>
      </c>
      <c r="AJ926" s="26" t="str">
        <f>IF(B926="", "", IF(OR(M926=$AA$3, N926=$AA$3), MAX($AJ$9:AJ925)+1))</f>
        <v/>
      </c>
      <c r="AL926" s="26" t="str">
        <f t="shared" si="192"/>
        <v/>
      </c>
      <c r="AM926" s="59" t="str">
        <f t="shared" si="193"/>
        <v/>
      </c>
      <c r="AO926" s="26" t="str">
        <f t="shared" si="194"/>
        <v/>
      </c>
      <c r="AP926" s="26" t="str">
        <f>IFERROR(RANK(AO926, $AO$10:$AO$2509, 0)+COUNTIF($AO$10:AO926, AO926)-1, "")</f>
        <v/>
      </c>
    </row>
    <row r="927" spans="1:42" x14ac:dyDescent="0.25">
      <c r="A927" s="12"/>
      <c r="B927" s="14"/>
      <c r="C927" s="15"/>
      <c r="D927" s="79"/>
      <c r="E927" s="16"/>
      <c r="F927" s="15"/>
      <c r="G927" s="15"/>
      <c r="H927" s="15"/>
      <c r="I927" s="15"/>
      <c r="J927" s="15"/>
      <c r="K927" s="17"/>
      <c r="L927" s="17"/>
      <c r="M927" s="17"/>
      <c r="N927" s="17"/>
      <c r="O927" s="17"/>
      <c r="P927" s="17"/>
      <c r="Q927" s="15"/>
      <c r="R927" s="18"/>
      <c r="S927" s="12"/>
      <c r="U927" s="31" t="str">
        <f t="shared" si="182"/>
        <v/>
      </c>
      <c r="V927" s="26" t="str">
        <f>IF(U927="", "", IF(COUNTIF($U$10:U926, U927)&gt;0, "", MAX($V$8:V926)+1))</f>
        <v/>
      </c>
      <c r="W927" s="26">
        <v>918</v>
      </c>
      <c r="X927" s="31" t="str">
        <f t="shared" si="183"/>
        <v/>
      </c>
      <c r="Y927" s="26" t="str">
        <f t="shared" si="184"/>
        <v/>
      </c>
      <c r="Z927" s="34" t="str">
        <f t="shared" si="185"/>
        <v/>
      </c>
      <c r="AA927" s="26" t="str">
        <f t="shared" si="186"/>
        <v/>
      </c>
      <c r="AC927" s="31" t="str">
        <f t="shared" si="187"/>
        <v/>
      </c>
      <c r="AE927" s="34" t="str">
        <f t="shared" si="188"/>
        <v/>
      </c>
      <c r="AF927" s="7" t="str">
        <f t="shared" si="189"/>
        <v/>
      </c>
      <c r="AG927" s="7" t="str">
        <f t="shared" si="190"/>
        <v/>
      </c>
      <c r="AH927" s="43" t="str">
        <f t="shared" si="191"/>
        <v/>
      </c>
      <c r="AJ927" s="26" t="str">
        <f>IF(B927="", "", IF(OR(M927=$AA$3, N927=$AA$3), MAX($AJ$9:AJ926)+1))</f>
        <v/>
      </c>
      <c r="AL927" s="26" t="str">
        <f t="shared" si="192"/>
        <v/>
      </c>
      <c r="AM927" s="59" t="str">
        <f t="shared" si="193"/>
        <v/>
      </c>
      <c r="AO927" s="26" t="str">
        <f t="shared" si="194"/>
        <v/>
      </c>
      <c r="AP927" s="26" t="str">
        <f>IFERROR(RANK(AO927, $AO$10:$AO$2509, 0)+COUNTIF($AO$10:AO927, AO927)-1, "")</f>
        <v/>
      </c>
    </row>
    <row r="928" spans="1:42" x14ac:dyDescent="0.25">
      <c r="A928" s="12"/>
      <c r="B928" s="14"/>
      <c r="C928" s="15"/>
      <c r="D928" s="79"/>
      <c r="E928" s="16"/>
      <c r="F928" s="15"/>
      <c r="G928" s="15"/>
      <c r="H928" s="15"/>
      <c r="I928" s="15"/>
      <c r="J928" s="15"/>
      <c r="K928" s="17"/>
      <c r="L928" s="17"/>
      <c r="M928" s="17"/>
      <c r="N928" s="17"/>
      <c r="O928" s="17"/>
      <c r="P928" s="17"/>
      <c r="Q928" s="15"/>
      <c r="R928" s="18"/>
      <c r="S928" s="12"/>
      <c r="U928" s="31" t="str">
        <f t="shared" si="182"/>
        <v/>
      </c>
      <c r="V928" s="26" t="str">
        <f>IF(U928="", "", IF(COUNTIF($U$10:U927, U928)&gt;0, "", MAX($V$8:V927)+1))</f>
        <v/>
      </c>
      <c r="W928" s="26">
        <v>919</v>
      </c>
      <c r="X928" s="31" t="str">
        <f t="shared" si="183"/>
        <v/>
      </c>
      <c r="Y928" s="26" t="str">
        <f t="shared" si="184"/>
        <v/>
      </c>
      <c r="Z928" s="34" t="str">
        <f t="shared" si="185"/>
        <v/>
      </c>
      <c r="AA928" s="26" t="str">
        <f t="shared" si="186"/>
        <v/>
      </c>
      <c r="AC928" s="31" t="str">
        <f t="shared" si="187"/>
        <v/>
      </c>
      <c r="AE928" s="34" t="str">
        <f t="shared" si="188"/>
        <v/>
      </c>
      <c r="AF928" s="7" t="str">
        <f t="shared" si="189"/>
        <v/>
      </c>
      <c r="AG928" s="7" t="str">
        <f t="shared" si="190"/>
        <v/>
      </c>
      <c r="AH928" s="43" t="str">
        <f t="shared" si="191"/>
        <v/>
      </c>
      <c r="AJ928" s="26" t="str">
        <f>IF(B928="", "", IF(OR(M928=$AA$3, N928=$AA$3), MAX($AJ$9:AJ927)+1))</f>
        <v/>
      </c>
      <c r="AL928" s="26" t="str">
        <f t="shared" si="192"/>
        <v/>
      </c>
      <c r="AM928" s="59" t="str">
        <f t="shared" si="193"/>
        <v/>
      </c>
      <c r="AO928" s="26" t="str">
        <f t="shared" si="194"/>
        <v/>
      </c>
      <c r="AP928" s="26" t="str">
        <f>IFERROR(RANK(AO928, $AO$10:$AO$2509, 0)+COUNTIF($AO$10:AO928, AO928)-1, "")</f>
        <v/>
      </c>
    </row>
    <row r="929" spans="1:42" x14ac:dyDescent="0.25">
      <c r="A929" s="12"/>
      <c r="B929" s="14"/>
      <c r="C929" s="15"/>
      <c r="D929" s="79"/>
      <c r="E929" s="16"/>
      <c r="F929" s="15"/>
      <c r="G929" s="15"/>
      <c r="H929" s="15"/>
      <c r="I929" s="15"/>
      <c r="J929" s="15"/>
      <c r="K929" s="17"/>
      <c r="L929" s="17"/>
      <c r="M929" s="17"/>
      <c r="N929" s="17"/>
      <c r="O929" s="17"/>
      <c r="P929" s="17"/>
      <c r="Q929" s="15"/>
      <c r="R929" s="18"/>
      <c r="S929" s="12"/>
      <c r="U929" s="31" t="str">
        <f t="shared" si="182"/>
        <v/>
      </c>
      <c r="V929" s="26" t="str">
        <f>IF(U929="", "", IF(COUNTIF($U$10:U928, U929)&gt;0, "", MAX($V$8:V928)+1))</f>
        <v/>
      </c>
      <c r="W929" s="26">
        <v>920</v>
      </c>
      <c r="X929" s="31" t="str">
        <f t="shared" si="183"/>
        <v/>
      </c>
      <c r="Y929" s="26" t="str">
        <f t="shared" si="184"/>
        <v/>
      </c>
      <c r="Z929" s="34" t="str">
        <f t="shared" si="185"/>
        <v/>
      </c>
      <c r="AA929" s="26" t="str">
        <f t="shared" si="186"/>
        <v/>
      </c>
      <c r="AC929" s="31" t="str">
        <f t="shared" si="187"/>
        <v/>
      </c>
      <c r="AE929" s="34" t="str">
        <f t="shared" si="188"/>
        <v/>
      </c>
      <c r="AF929" s="7" t="str">
        <f t="shared" si="189"/>
        <v/>
      </c>
      <c r="AG929" s="7" t="str">
        <f t="shared" si="190"/>
        <v/>
      </c>
      <c r="AH929" s="43" t="str">
        <f t="shared" si="191"/>
        <v/>
      </c>
      <c r="AJ929" s="26" t="str">
        <f>IF(B929="", "", IF(OR(M929=$AA$3, N929=$AA$3), MAX($AJ$9:AJ928)+1))</f>
        <v/>
      </c>
      <c r="AL929" s="26" t="str">
        <f t="shared" si="192"/>
        <v/>
      </c>
      <c r="AM929" s="59" t="str">
        <f t="shared" si="193"/>
        <v/>
      </c>
      <c r="AO929" s="26" t="str">
        <f t="shared" si="194"/>
        <v/>
      </c>
      <c r="AP929" s="26" t="str">
        <f>IFERROR(RANK(AO929, $AO$10:$AO$2509, 0)+COUNTIF($AO$10:AO929, AO929)-1, "")</f>
        <v/>
      </c>
    </row>
    <row r="930" spans="1:42" x14ac:dyDescent="0.25">
      <c r="A930" s="12"/>
      <c r="B930" s="14"/>
      <c r="C930" s="15"/>
      <c r="D930" s="79"/>
      <c r="E930" s="16"/>
      <c r="F930" s="15"/>
      <c r="G930" s="15"/>
      <c r="H930" s="15"/>
      <c r="I930" s="15"/>
      <c r="J930" s="15"/>
      <c r="K930" s="17"/>
      <c r="L930" s="17"/>
      <c r="M930" s="17"/>
      <c r="N930" s="17"/>
      <c r="O930" s="17"/>
      <c r="P930" s="17"/>
      <c r="Q930" s="15"/>
      <c r="R930" s="18"/>
      <c r="S930" s="12"/>
      <c r="U930" s="31" t="str">
        <f t="shared" si="182"/>
        <v/>
      </c>
      <c r="V930" s="26" t="str">
        <f>IF(U930="", "", IF(COUNTIF($U$10:U929, U930)&gt;0, "", MAX($V$8:V929)+1))</f>
        <v/>
      </c>
      <c r="W930" s="26">
        <v>921</v>
      </c>
      <c r="X930" s="31" t="str">
        <f t="shared" si="183"/>
        <v/>
      </c>
      <c r="Y930" s="26" t="str">
        <f t="shared" si="184"/>
        <v/>
      </c>
      <c r="Z930" s="34" t="str">
        <f t="shared" si="185"/>
        <v/>
      </c>
      <c r="AA930" s="26" t="str">
        <f t="shared" si="186"/>
        <v/>
      </c>
      <c r="AC930" s="31" t="str">
        <f t="shared" si="187"/>
        <v/>
      </c>
      <c r="AE930" s="34" t="str">
        <f t="shared" si="188"/>
        <v/>
      </c>
      <c r="AF930" s="7" t="str">
        <f t="shared" si="189"/>
        <v/>
      </c>
      <c r="AG930" s="7" t="str">
        <f t="shared" si="190"/>
        <v/>
      </c>
      <c r="AH930" s="43" t="str">
        <f t="shared" si="191"/>
        <v/>
      </c>
      <c r="AJ930" s="26" t="str">
        <f>IF(B930="", "", IF(OR(M930=$AA$3, N930=$AA$3), MAX($AJ$9:AJ929)+1))</f>
        <v/>
      </c>
      <c r="AL930" s="26" t="str">
        <f t="shared" si="192"/>
        <v/>
      </c>
      <c r="AM930" s="59" t="str">
        <f t="shared" si="193"/>
        <v/>
      </c>
      <c r="AO930" s="26" t="str">
        <f t="shared" si="194"/>
        <v/>
      </c>
      <c r="AP930" s="26" t="str">
        <f>IFERROR(RANK(AO930, $AO$10:$AO$2509, 0)+COUNTIF($AO$10:AO930, AO930)-1, "")</f>
        <v/>
      </c>
    </row>
    <row r="931" spans="1:42" x14ac:dyDescent="0.25">
      <c r="A931" s="12"/>
      <c r="B931" s="14"/>
      <c r="C931" s="15"/>
      <c r="D931" s="79"/>
      <c r="E931" s="16"/>
      <c r="F931" s="15"/>
      <c r="G931" s="15"/>
      <c r="H931" s="15"/>
      <c r="I931" s="15"/>
      <c r="J931" s="15"/>
      <c r="K931" s="17"/>
      <c r="L931" s="17"/>
      <c r="M931" s="17"/>
      <c r="N931" s="17"/>
      <c r="O931" s="17"/>
      <c r="P931" s="17"/>
      <c r="Q931" s="15"/>
      <c r="R931" s="18"/>
      <c r="S931" s="12"/>
      <c r="U931" s="31" t="str">
        <f t="shared" si="182"/>
        <v/>
      </c>
      <c r="V931" s="26" t="str">
        <f>IF(U931="", "", IF(COUNTIF($U$10:U930, U931)&gt;0, "", MAX($V$8:V930)+1))</f>
        <v/>
      </c>
      <c r="W931" s="26">
        <v>922</v>
      </c>
      <c r="X931" s="31" t="str">
        <f t="shared" si="183"/>
        <v/>
      </c>
      <c r="Y931" s="26" t="str">
        <f t="shared" si="184"/>
        <v/>
      </c>
      <c r="Z931" s="34" t="str">
        <f t="shared" si="185"/>
        <v/>
      </c>
      <c r="AA931" s="26" t="str">
        <f t="shared" si="186"/>
        <v/>
      </c>
      <c r="AC931" s="31" t="str">
        <f t="shared" si="187"/>
        <v/>
      </c>
      <c r="AE931" s="34" t="str">
        <f t="shared" si="188"/>
        <v/>
      </c>
      <c r="AF931" s="7" t="str">
        <f t="shared" si="189"/>
        <v/>
      </c>
      <c r="AG931" s="7" t="str">
        <f t="shared" si="190"/>
        <v/>
      </c>
      <c r="AH931" s="43" t="str">
        <f t="shared" si="191"/>
        <v/>
      </c>
      <c r="AJ931" s="26" t="str">
        <f>IF(B931="", "", IF(OR(M931=$AA$3, N931=$AA$3), MAX($AJ$9:AJ930)+1))</f>
        <v/>
      </c>
      <c r="AL931" s="26" t="str">
        <f t="shared" si="192"/>
        <v/>
      </c>
      <c r="AM931" s="59" t="str">
        <f t="shared" si="193"/>
        <v/>
      </c>
      <c r="AO931" s="26" t="str">
        <f t="shared" si="194"/>
        <v/>
      </c>
      <c r="AP931" s="26" t="str">
        <f>IFERROR(RANK(AO931, $AO$10:$AO$2509, 0)+COUNTIF($AO$10:AO931, AO931)-1, "")</f>
        <v/>
      </c>
    </row>
    <row r="932" spans="1:42" x14ac:dyDescent="0.25">
      <c r="A932" s="12"/>
      <c r="B932" s="14"/>
      <c r="C932" s="15"/>
      <c r="D932" s="79"/>
      <c r="E932" s="16"/>
      <c r="F932" s="15"/>
      <c r="G932" s="15"/>
      <c r="H932" s="15"/>
      <c r="I932" s="15"/>
      <c r="J932" s="15"/>
      <c r="K932" s="17"/>
      <c r="L932" s="17"/>
      <c r="M932" s="17"/>
      <c r="N932" s="17"/>
      <c r="O932" s="17"/>
      <c r="P932" s="17"/>
      <c r="Q932" s="15"/>
      <c r="R932" s="18"/>
      <c r="S932" s="12"/>
      <c r="U932" s="31" t="str">
        <f t="shared" si="182"/>
        <v/>
      </c>
      <c r="V932" s="26" t="str">
        <f>IF(U932="", "", IF(COUNTIF($U$10:U931, U932)&gt;0, "", MAX($V$8:V931)+1))</f>
        <v/>
      </c>
      <c r="W932" s="26">
        <v>923</v>
      </c>
      <c r="X932" s="31" t="str">
        <f t="shared" si="183"/>
        <v/>
      </c>
      <c r="Y932" s="26" t="str">
        <f t="shared" si="184"/>
        <v/>
      </c>
      <c r="Z932" s="34" t="str">
        <f t="shared" si="185"/>
        <v/>
      </c>
      <c r="AA932" s="26" t="str">
        <f t="shared" si="186"/>
        <v/>
      </c>
      <c r="AC932" s="31" t="str">
        <f t="shared" si="187"/>
        <v/>
      </c>
      <c r="AE932" s="34" t="str">
        <f t="shared" si="188"/>
        <v/>
      </c>
      <c r="AF932" s="7" t="str">
        <f t="shared" si="189"/>
        <v/>
      </c>
      <c r="AG932" s="7" t="str">
        <f t="shared" si="190"/>
        <v/>
      </c>
      <c r="AH932" s="43" t="str">
        <f t="shared" si="191"/>
        <v/>
      </c>
      <c r="AJ932" s="26" t="str">
        <f>IF(B932="", "", IF(OR(M932=$AA$3, N932=$AA$3), MAX($AJ$9:AJ931)+1))</f>
        <v/>
      </c>
      <c r="AL932" s="26" t="str">
        <f t="shared" si="192"/>
        <v/>
      </c>
      <c r="AM932" s="59" t="str">
        <f t="shared" si="193"/>
        <v/>
      </c>
      <c r="AO932" s="26" t="str">
        <f t="shared" si="194"/>
        <v/>
      </c>
      <c r="AP932" s="26" t="str">
        <f>IFERROR(RANK(AO932, $AO$10:$AO$2509, 0)+COUNTIF($AO$10:AO932, AO932)-1, "")</f>
        <v/>
      </c>
    </row>
    <row r="933" spans="1:42" x14ac:dyDescent="0.25">
      <c r="A933" s="12"/>
      <c r="B933" s="14"/>
      <c r="C933" s="15"/>
      <c r="D933" s="79"/>
      <c r="E933" s="16"/>
      <c r="F933" s="15"/>
      <c r="G933" s="15"/>
      <c r="H933" s="15"/>
      <c r="I933" s="15"/>
      <c r="J933" s="15"/>
      <c r="K933" s="17"/>
      <c r="L933" s="17"/>
      <c r="M933" s="17"/>
      <c r="N933" s="17"/>
      <c r="O933" s="17"/>
      <c r="P933" s="17"/>
      <c r="Q933" s="15"/>
      <c r="R933" s="18"/>
      <c r="S933" s="12"/>
      <c r="U933" s="31" t="str">
        <f t="shared" si="182"/>
        <v/>
      </c>
      <c r="V933" s="26" t="str">
        <f>IF(U933="", "", IF(COUNTIF($U$10:U932, U933)&gt;0, "", MAX($V$8:V932)+1))</f>
        <v/>
      </c>
      <c r="W933" s="26">
        <v>924</v>
      </c>
      <c r="X933" s="31" t="str">
        <f t="shared" si="183"/>
        <v/>
      </c>
      <c r="Y933" s="26" t="str">
        <f t="shared" si="184"/>
        <v/>
      </c>
      <c r="Z933" s="34" t="str">
        <f t="shared" si="185"/>
        <v/>
      </c>
      <c r="AA933" s="26" t="str">
        <f t="shared" si="186"/>
        <v/>
      </c>
      <c r="AC933" s="31" t="str">
        <f t="shared" si="187"/>
        <v/>
      </c>
      <c r="AE933" s="34" t="str">
        <f t="shared" si="188"/>
        <v/>
      </c>
      <c r="AF933" s="7" t="str">
        <f t="shared" si="189"/>
        <v/>
      </c>
      <c r="AG933" s="7" t="str">
        <f t="shared" si="190"/>
        <v/>
      </c>
      <c r="AH933" s="43" t="str">
        <f t="shared" si="191"/>
        <v/>
      </c>
      <c r="AJ933" s="26" t="str">
        <f>IF(B933="", "", IF(OR(M933=$AA$3, N933=$AA$3), MAX($AJ$9:AJ932)+1))</f>
        <v/>
      </c>
      <c r="AL933" s="26" t="str">
        <f t="shared" si="192"/>
        <v/>
      </c>
      <c r="AM933" s="59" t="str">
        <f t="shared" si="193"/>
        <v/>
      </c>
      <c r="AO933" s="26" t="str">
        <f t="shared" si="194"/>
        <v/>
      </c>
      <c r="AP933" s="26" t="str">
        <f>IFERROR(RANK(AO933, $AO$10:$AO$2509, 0)+COUNTIF($AO$10:AO933, AO933)-1, "")</f>
        <v/>
      </c>
    </row>
    <row r="934" spans="1:42" x14ac:dyDescent="0.25">
      <c r="A934" s="12"/>
      <c r="B934" s="14"/>
      <c r="C934" s="15"/>
      <c r="D934" s="79"/>
      <c r="E934" s="16"/>
      <c r="F934" s="15"/>
      <c r="G934" s="15"/>
      <c r="H934" s="15"/>
      <c r="I934" s="15"/>
      <c r="J934" s="15"/>
      <c r="K934" s="17"/>
      <c r="L934" s="17"/>
      <c r="M934" s="17"/>
      <c r="N934" s="17"/>
      <c r="O934" s="17"/>
      <c r="P934" s="17"/>
      <c r="Q934" s="15"/>
      <c r="R934" s="18"/>
      <c r="S934" s="12"/>
      <c r="U934" s="31" t="str">
        <f t="shared" si="182"/>
        <v/>
      </c>
      <c r="V934" s="26" t="str">
        <f>IF(U934="", "", IF(COUNTIF($U$10:U933, U934)&gt;0, "", MAX($V$8:V933)+1))</f>
        <v/>
      </c>
      <c r="W934" s="26">
        <v>925</v>
      </c>
      <c r="X934" s="31" t="str">
        <f t="shared" si="183"/>
        <v/>
      </c>
      <c r="Y934" s="26" t="str">
        <f t="shared" si="184"/>
        <v/>
      </c>
      <c r="Z934" s="34" t="str">
        <f t="shared" si="185"/>
        <v/>
      </c>
      <c r="AA934" s="26" t="str">
        <f t="shared" si="186"/>
        <v/>
      </c>
      <c r="AC934" s="31" t="str">
        <f t="shared" si="187"/>
        <v/>
      </c>
      <c r="AE934" s="34" t="str">
        <f t="shared" si="188"/>
        <v/>
      </c>
      <c r="AF934" s="7" t="str">
        <f t="shared" si="189"/>
        <v/>
      </c>
      <c r="AG934" s="7" t="str">
        <f t="shared" si="190"/>
        <v/>
      </c>
      <c r="AH934" s="43" t="str">
        <f t="shared" si="191"/>
        <v/>
      </c>
      <c r="AJ934" s="26" t="str">
        <f>IF(B934="", "", IF(OR(M934=$AA$3, N934=$AA$3), MAX($AJ$9:AJ933)+1))</f>
        <v/>
      </c>
      <c r="AL934" s="26" t="str">
        <f t="shared" si="192"/>
        <v/>
      </c>
      <c r="AM934" s="59" t="str">
        <f t="shared" si="193"/>
        <v/>
      </c>
      <c r="AO934" s="26" t="str">
        <f t="shared" si="194"/>
        <v/>
      </c>
      <c r="AP934" s="26" t="str">
        <f>IFERROR(RANK(AO934, $AO$10:$AO$2509, 0)+COUNTIF($AO$10:AO934, AO934)-1, "")</f>
        <v/>
      </c>
    </row>
    <row r="935" spans="1:42" x14ac:dyDescent="0.25">
      <c r="A935" s="12"/>
      <c r="B935" s="14"/>
      <c r="C935" s="15"/>
      <c r="D935" s="79"/>
      <c r="E935" s="16"/>
      <c r="F935" s="15"/>
      <c r="G935" s="15"/>
      <c r="H935" s="15"/>
      <c r="I935" s="15"/>
      <c r="J935" s="15"/>
      <c r="K935" s="17"/>
      <c r="L935" s="17"/>
      <c r="M935" s="17"/>
      <c r="N935" s="17"/>
      <c r="O935" s="17"/>
      <c r="P935" s="17"/>
      <c r="Q935" s="15"/>
      <c r="R935" s="18"/>
      <c r="S935" s="12"/>
      <c r="U935" s="31" t="str">
        <f t="shared" si="182"/>
        <v/>
      </c>
      <c r="V935" s="26" t="str">
        <f>IF(U935="", "", IF(COUNTIF($U$10:U934, U935)&gt;0, "", MAX($V$8:V934)+1))</f>
        <v/>
      </c>
      <c r="W935" s="26">
        <v>926</v>
      </c>
      <c r="X935" s="31" t="str">
        <f t="shared" si="183"/>
        <v/>
      </c>
      <c r="Y935" s="26" t="str">
        <f t="shared" si="184"/>
        <v/>
      </c>
      <c r="Z935" s="34" t="str">
        <f t="shared" si="185"/>
        <v/>
      </c>
      <c r="AA935" s="26" t="str">
        <f t="shared" si="186"/>
        <v/>
      </c>
      <c r="AC935" s="31" t="str">
        <f t="shared" si="187"/>
        <v/>
      </c>
      <c r="AE935" s="34" t="str">
        <f t="shared" si="188"/>
        <v/>
      </c>
      <c r="AF935" s="7" t="str">
        <f t="shared" si="189"/>
        <v/>
      </c>
      <c r="AG935" s="7" t="str">
        <f t="shared" si="190"/>
        <v/>
      </c>
      <c r="AH935" s="43" t="str">
        <f t="shared" si="191"/>
        <v/>
      </c>
      <c r="AJ935" s="26" t="str">
        <f>IF(B935="", "", IF(OR(M935=$AA$3, N935=$AA$3), MAX($AJ$9:AJ934)+1))</f>
        <v/>
      </c>
      <c r="AL935" s="26" t="str">
        <f t="shared" si="192"/>
        <v/>
      </c>
      <c r="AM935" s="59" t="str">
        <f t="shared" si="193"/>
        <v/>
      </c>
      <c r="AO935" s="26" t="str">
        <f t="shared" si="194"/>
        <v/>
      </c>
      <c r="AP935" s="26" t="str">
        <f>IFERROR(RANK(AO935, $AO$10:$AO$2509, 0)+COUNTIF($AO$10:AO935, AO935)-1, "")</f>
        <v/>
      </c>
    </row>
    <row r="936" spans="1:42" x14ac:dyDescent="0.25">
      <c r="A936" s="12"/>
      <c r="B936" s="14"/>
      <c r="C936" s="15"/>
      <c r="D936" s="79"/>
      <c r="E936" s="16"/>
      <c r="F936" s="15"/>
      <c r="G936" s="15"/>
      <c r="H936" s="15"/>
      <c r="I936" s="15"/>
      <c r="J936" s="15"/>
      <c r="K936" s="17"/>
      <c r="L936" s="17"/>
      <c r="M936" s="17"/>
      <c r="N936" s="17"/>
      <c r="O936" s="17"/>
      <c r="P936" s="17"/>
      <c r="Q936" s="15"/>
      <c r="R936" s="18"/>
      <c r="S936" s="12"/>
      <c r="U936" s="31" t="str">
        <f t="shared" si="182"/>
        <v/>
      </c>
      <c r="V936" s="26" t="str">
        <f>IF(U936="", "", IF(COUNTIF($U$10:U935, U936)&gt;0, "", MAX($V$8:V935)+1))</f>
        <v/>
      </c>
      <c r="W936" s="26">
        <v>927</v>
      </c>
      <c r="X936" s="31" t="str">
        <f t="shared" si="183"/>
        <v/>
      </c>
      <c r="Y936" s="26" t="str">
        <f t="shared" si="184"/>
        <v/>
      </c>
      <c r="Z936" s="34" t="str">
        <f t="shared" si="185"/>
        <v/>
      </c>
      <c r="AA936" s="26" t="str">
        <f t="shared" si="186"/>
        <v/>
      </c>
      <c r="AC936" s="31" t="str">
        <f t="shared" si="187"/>
        <v/>
      </c>
      <c r="AE936" s="34" t="str">
        <f t="shared" si="188"/>
        <v/>
      </c>
      <c r="AF936" s="7" t="str">
        <f t="shared" si="189"/>
        <v/>
      </c>
      <c r="AG936" s="7" t="str">
        <f t="shared" si="190"/>
        <v/>
      </c>
      <c r="AH936" s="43" t="str">
        <f t="shared" si="191"/>
        <v/>
      </c>
      <c r="AJ936" s="26" t="str">
        <f>IF(B936="", "", IF(OR(M936=$AA$3, N936=$AA$3), MAX($AJ$9:AJ935)+1))</f>
        <v/>
      </c>
      <c r="AL936" s="26" t="str">
        <f t="shared" si="192"/>
        <v/>
      </c>
      <c r="AM936" s="59" t="str">
        <f t="shared" si="193"/>
        <v/>
      </c>
      <c r="AO936" s="26" t="str">
        <f t="shared" si="194"/>
        <v/>
      </c>
      <c r="AP936" s="26" t="str">
        <f>IFERROR(RANK(AO936, $AO$10:$AO$2509, 0)+COUNTIF($AO$10:AO936, AO936)-1, "")</f>
        <v/>
      </c>
    </row>
    <row r="937" spans="1:42" x14ac:dyDescent="0.25">
      <c r="A937" s="12"/>
      <c r="B937" s="14"/>
      <c r="C937" s="15"/>
      <c r="D937" s="79"/>
      <c r="E937" s="16"/>
      <c r="F937" s="15"/>
      <c r="G937" s="15"/>
      <c r="H937" s="15"/>
      <c r="I937" s="15"/>
      <c r="J937" s="15"/>
      <c r="K937" s="17"/>
      <c r="L937" s="17"/>
      <c r="M937" s="17"/>
      <c r="N937" s="17"/>
      <c r="O937" s="17"/>
      <c r="P937" s="17"/>
      <c r="Q937" s="15"/>
      <c r="R937" s="18"/>
      <c r="S937" s="12"/>
      <c r="U937" s="31" t="str">
        <f t="shared" si="182"/>
        <v/>
      </c>
      <c r="V937" s="26" t="str">
        <f>IF(U937="", "", IF(COUNTIF($U$10:U936, U937)&gt;0, "", MAX($V$8:V936)+1))</f>
        <v/>
      </c>
      <c r="W937" s="26">
        <v>928</v>
      </c>
      <c r="X937" s="31" t="str">
        <f t="shared" si="183"/>
        <v/>
      </c>
      <c r="Y937" s="26" t="str">
        <f t="shared" si="184"/>
        <v/>
      </c>
      <c r="Z937" s="34" t="str">
        <f t="shared" si="185"/>
        <v/>
      </c>
      <c r="AA937" s="26" t="str">
        <f t="shared" si="186"/>
        <v/>
      </c>
      <c r="AC937" s="31" t="str">
        <f t="shared" si="187"/>
        <v/>
      </c>
      <c r="AE937" s="34" t="str">
        <f t="shared" si="188"/>
        <v/>
      </c>
      <c r="AF937" s="7" t="str">
        <f t="shared" si="189"/>
        <v/>
      </c>
      <c r="AG937" s="7" t="str">
        <f t="shared" si="190"/>
        <v/>
      </c>
      <c r="AH937" s="43" t="str">
        <f t="shared" si="191"/>
        <v/>
      </c>
      <c r="AJ937" s="26" t="str">
        <f>IF(B937="", "", IF(OR(M937=$AA$3, N937=$AA$3), MAX($AJ$9:AJ936)+1))</f>
        <v/>
      </c>
      <c r="AL937" s="26" t="str">
        <f t="shared" si="192"/>
        <v/>
      </c>
      <c r="AM937" s="59" t="str">
        <f t="shared" si="193"/>
        <v/>
      </c>
      <c r="AO937" s="26" t="str">
        <f t="shared" si="194"/>
        <v/>
      </c>
      <c r="AP937" s="26" t="str">
        <f>IFERROR(RANK(AO937, $AO$10:$AO$2509, 0)+COUNTIF($AO$10:AO937, AO937)-1, "")</f>
        <v/>
      </c>
    </row>
    <row r="938" spans="1:42" x14ac:dyDescent="0.25">
      <c r="A938" s="12"/>
      <c r="B938" s="14"/>
      <c r="C938" s="15"/>
      <c r="D938" s="79"/>
      <c r="E938" s="16"/>
      <c r="F938" s="15"/>
      <c r="G938" s="15"/>
      <c r="H938" s="15"/>
      <c r="I938" s="15"/>
      <c r="J938" s="15"/>
      <c r="K938" s="17"/>
      <c r="L938" s="17"/>
      <c r="M938" s="17"/>
      <c r="N938" s="17"/>
      <c r="O938" s="17"/>
      <c r="P938" s="17"/>
      <c r="Q938" s="15"/>
      <c r="R938" s="18"/>
      <c r="S938" s="12"/>
      <c r="U938" s="31" t="str">
        <f t="shared" si="182"/>
        <v/>
      </c>
      <c r="V938" s="26" t="str">
        <f>IF(U938="", "", IF(COUNTIF($U$10:U937, U938)&gt;0, "", MAX($V$8:V937)+1))</f>
        <v/>
      </c>
      <c r="W938" s="26">
        <v>929</v>
      </c>
      <c r="X938" s="31" t="str">
        <f t="shared" si="183"/>
        <v/>
      </c>
      <c r="Y938" s="26" t="str">
        <f t="shared" si="184"/>
        <v/>
      </c>
      <c r="Z938" s="34" t="str">
        <f t="shared" si="185"/>
        <v/>
      </c>
      <c r="AA938" s="26" t="str">
        <f t="shared" si="186"/>
        <v/>
      </c>
      <c r="AC938" s="31" t="str">
        <f t="shared" si="187"/>
        <v/>
      </c>
      <c r="AE938" s="34" t="str">
        <f t="shared" si="188"/>
        <v/>
      </c>
      <c r="AF938" s="7" t="str">
        <f t="shared" si="189"/>
        <v/>
      </c>
      <c r="AG938" s="7" t="str">
        <f t="shared" si="190"/>
        <v/>
      </c>
      <c r="AH938" s="43" t="str">
        <f t="shared" si="191"/>
        <v/>
      </c>
      <c r="AJ938" s="26" t="str">
        <f>IF(B938="", "", IF(OR(M938=$AA$3, N938=$AA$3), MAX($AJ$9:AJ937)+1))</f>
        <v/>
      </c>
      <c r="AL938" s="26" t="str">
        <f t="shared" si="192"/>
        <v/>
      </c>
      <c r="AM938" s="59" t="str">
        <f t="shared" si="193"/>
        <v/>
      </c>
      <c r="AO938" s="26" t="str">
        <f t="shared" si="194"/>
        <v/>
      </c>
      <c r="AP938" s="26" t="str">
        <f>IFERROR(RANK(AO938, $AO$10:$AO$2509, 0)+COUNTIF($AO$10:AO938, AO938)-1, "")</f>
        <v/>
      </c>
    </row>
    <row r="939" spans="1:42" x14ac:dyDescent="0.25">
      <c r="A939" s="12"/>
      <c r="B939" s="14"/>
      <c r="C939" s="15"/>
      <c r="D939" s="79"/>
      <c r="E939" s="16"/>
      <c r="F939" s="15"/>
      <c r="G939" s="15"/>
      <c r="H939" s="15"/>
      <c r="I939" s="15"/>
      <c r="J939" s="15"/>
      <c r="K939" s="17"/>
      <c r="L939" s="17"/>
      <c r="M939" s="17"/>
      <c r="N939" s="17"/>
      <c r="O939" s="17"/>
      <c r="P939" s="17"/>
      <c r="Q939" s="15"/>
      <c r="R939" s="18"/>
      <c r="S939" s="12"/>
      <c r="U939" s="31" t="str">
        <f t="shared" si="182"/>
        <v/>
      </c>
      <c r="V939" s="26" t="str">
        <f>IF(U939="", "", IF(COUNTIF($U$10:U938, U939)&gt;0, "", MAX($V$8:V938)+1))</f>
        <v/>
      </c>
      <c r="W939" s="26">
        <v>930</v>
      </c>
      <c r="X939" s="31" t="str">
        <f t="shared" si="183"/>
        <v/>
      </c>
      <c r="Y939" s="26" t="str">
        <f t="shared" si="184"/>
        <v/>
      </c>
      <c r="Z939" s="34" t="str">
        <f t="shared" si="185"/>
        <v/>
      </c>
      <c r="AA939" s="26" t="str">
        <f t="shared" si="186"/>
        <v/>
      </c>
      <c r="AC939" s="31" t="str">
        <f t="shared" si="187"/>
        <v/>
      </c>
      <c r="AE939" s="34" t="str">
        <f t="shared" si="188"/>
        <v/>
      </c>
      <c r="AF939" s="7" t="str">
        <f t="shared" si="189"/>
        <v/>
      </c>
      <c r="AG939" s="7" t="str">
        <f t="shared" si="190"/>
        <v/>
      </c>
      <c r="AH939" s="43" t="str">
        <f t="shared" si="191"/>
        <v/>
      </c>
      <c r="AJ939" s="26" t="str">
        <f>IF(B939="", "", IF(OR(M939=$AA$3, N939=$AA$3), MAX($AJ$9:AJ938)+1))</f>
        <v/>
      </c>
      <c r="AL939" s="26" t="str">
        <f t="shared" si="192"/>
        <v/>
      </c>
      <c r="AM939" s="59" t="str">
        <f t="shared" si="193"/>
        <v/>
      </c>
      <c r="AO939" s="26" t="str">
        <f t="shared" si="194"/>
        <v/>
      </c>
      <c r="AP939" s="26" t="str">
        <f>IFERROR(RANK(AO939, $AO$10:$AO$2509, 0)+COUNTIF($AO$10:AO939, AO939)-1, "")</f>
        <v/>
      </c>
    </row>
    <row r="940" spans="1:42" x14ac:dyDescent="0.25">
      <c r="A940" s="12"/>
      <c r="B940" s="14"/>
      <c r="C940" s="15"/>
      <c r="D940" s="79"/>
      <c r="E940" s="16"/>
      <c r="F940" s="15"/>
      <c r="G940" s="15"/>
      <c r="H940" s="15"/>
      <c r="I940" s="15"/>
      <c r="J940" s="15"/>
      <c r="K940" s="17"/>
      <c r="L940" s="17"/>
      <c r="M940" s="17"/>
      <c r="N940" s="17"/>
      <c r="O940" s="17"/>
      <c r="P940" s="17"/>
      <c r="Q940" s="15"/>
      <c r="R940" s="18"/>
      <c r="S940" s="12"/>
      <c r="U940" s="31" t="str">
        <f t="shared" si="182"/>
        <v/>
      </c>
      <c r="V940" s="26" t="str">
        <f>IF(U940="", "", IF(COUNTIF($U$10:U939, U940)&gt;0, "", MAX($V$8:V939)+1))</f>
        <v/>
      </c>
      <c r="W940" s="26">
        <v>931</v>
      </c>
      <c r="X940" s="31" t="str">
        <f t="shared" si="183"/>
        <v/>
      </c>
      <c r="Y940" s="26" t="str">
        <f t="shared" si="184"/>
        <v/>
      </c>
      <c r="Z940" s="34" t="str">
        <f t="shared" si="185"/>
        <v/>
      </c>
      <c r="AA940" s="26" t="str">
        <f t="shared" si="186"/>
        <v/>
      </c>
      <c r="AC940" s="31" t="str">
        <f t="shared" si="187"/>
        <v/>
      </c>
      <c r="AE940" s="34" t="str">
        <f t="shared" si="188"/>
        <v/>
      </c>
      <c r="AF940" s="7" t="str">
        <f t="shared" si="189"/>
        <v/>
      </c>
      <c r="AG940" s="7" t="str">
        <f t="shared" si="190"/>
        <v/>
      </c>
      <c r="AH940" s="43" t="str">
        <f t="shared" si="191"/>
        <v/>
      </c>
      <c r="AJ940" s="26" t="str">
        <f>IF(B940="", "", IF(OR(M940=$AA$3, N940=$AA$3), MAX($AJ$9:AJ939)+1))</f>
        <v/>
      </c>
      <c r="AL940" s="26" t="str">
        <f t="shared" si="192"/>
        <v/>
      </c>
      <c r="AM940" s="59" t="str">
        <f t="shared" si="193"/>
        <v/>
      </c>
      <c r="AO940" s="26" t="str">
        <f t="shared" si="194"/>
        <v/>
      </c>
      <c r="AP940" s="26" t="str">
        <f>IFERROR(RANK(AO940, $AO$10:$AO$2509, 0)+COUNTIF($AO$10:AO940, AO940)-1, "")</f>
        <v/>
      </c>
    </row>
    <row r="941" spans="1:42" x14ac:dyDescent="0.25">
      <c r="A941" s="12"/>
      <c r="B941" s="14"/>
      <c r="C941" s="15"/>
      <c r="D941" s="79"/>
      <c r="E941" s="16"/>
      <c r="F941" s="15"/>
      <c r="G941" s="15"/>
      <c r="H941" s="15"/>
      <c r="I941" s="15"/>
      <c r="J941" s="15"/>
      <c r="K941" s="17"/>
      <c r="L941" s="17"/>
      <c r="M941" s="17"/>
      <c r="N941" s="17"/>
      <c r="O941" s="17"/>
      <c r="P941" s="17"/>
      <c r="Q941" s="15"/>
      <c r="R941" s="18"/>
      <c r="S941" s="12"/>
      <c r="U941" s="31" t="str">
        <f t="shared" si="182"/>
        <v/>
      </c>
      <c r="V941" s="26" t="str">
        <f>IF(U941="", "", IF(COUNTIF($U$10:U940, U941)&gt;0, "", MAX($V$8:V940)+1))</f>
        <v/>
      </c>
      <c r="W941" s="26">
        <v>932</v>
      </c>
      <c r="X941" s="31" t="str">
        <f t="shared" si="183"/>
        <v/>
      </c>
      <c r="Y941" s="26" t="str">
        <f t="shared" si="184"/>
        <v/>
      </c>
      <c r="Z941" s="34" t="str">
        <f t="shared" si="185"/>
        <v/>
      </c>
      <c r="AA941" s="26" t="str">
        <f t="shared" si="186"/>
        <v/>
      </c>
      <c r="AC941" s="31" t="str">
        <f t="shared" si="187"/>
        <v/>
      </c>
      <c r="AE941" s="34" t="str">
        <f t="shared" si="188"/>
        <v/>
      </c>
      <c r="AF941" s="7" t="str">
        <f t="shared" si="189"/>
        <v/>
      </c>
      <c r="AG941" s="7" t="str">
        <f t="shared" si="190"/>
        <v/>
      </c>
      <c r="AH941" s="43" t="str">
        <f t="shared" si="191"/>
        <v/>
      </c>
      <c r="AJ941" s="26" t="str">
        <f>IF(B941="", "", IF(OR(M941=$AA$3, N941=$AA$3), MAX($AJ$9:AJ940)+1))</f>
        <v/>
      </c>
      <c r="AL941" s="26" t="str">
        <f t="shared" si="192"/>
        <v/>
      </c>
      <c r="AM941" s="59" t="str">
        <f t="shared" si="193"/>
        <v/>
      </c>
      <c r="AO941" s="26" t="str">
        <f t="shared" si="194"/>
        <v/>
      </c>
      <c r="AP941" s="26" t="str">
        <f>IFERROR(RANK(AO941, $AO$10:$AO$2509, 0)+COUNTIF($AO$10:AO941, AO941)-1, "")</f>
        <v/>
      </c>
    </row>
    <row r="942" spans="1:42" x14ac:dyDescent="0.25">
      <c r="A942" s="12"/>
      <c r="B942" s="14"/>
      <c r="C942" s="15"/>
      <c r="D942" s="79"/>
      <c r="E942" s="16"/>
      <c r="F942" s="15"/>
      <c r="G942" s="15"/>
      <c r="H942" s="15"/>
      <c r="I942" s="15"/>
      <c r="J942" s="15"/>
      <c r="K942" s="17"/>
      <c r="L942" s="17"/>
      <c r="M942" s="17"/>
      <c r="N942" s="17"/>
      <c r="O942" s="17"/>
      <c r="P942" s="17"/>
      <c r="Q942" s="15"/>
      <c r="R942" s="18"/>
      <c r="S942" s="12"/>
      <c r="U942" s="31" t="str">
        <f t="shared" si="182"/>
        <v/>
      </c>
      <c r="V942" s="26" t="str">
        <f>IF(U942="", "", IF(COUNTIF($U$10:U941, U942)&gt;0, "", MAX($V$8:V941)+1))</f>
        <v/>
      </c>
      <c r="W942" s="26">
        <v>933</v>
      </c>
      <c r="X942" s="31" t="str">
        <f t="shared" si="183"/>
        <v/>
      </c>
      <c r="Y942" s="26" t="str">
        <f t="shared" si="184"/>
        <v/>
      </c>
      <c r="Z942" s="34" t="str">
        <f t="shared" si="185"/>
        <v/>
      </c>
      <c r="AA942" s="26" t="str">
        <f t="shared" si="186"/>
        <v/>
      </c>
      <c r="AC942" s="31" t="str">
        <f t="shared" si="187"/>
        <v/>
      </c>
      <c r="AE942" s="34" t="str">
        <f t="shared" si="188"/>
        <v/>
      </c>
      <c r="AF942" s="7" t="str">
        <f t="shared" si="189"/>
        <v/>
      </c>
      <c r="AG942" s="7" t="str">
        <f t="shared" si="190"/>
        <v/>
      </c>
      <c r="AH942" s="43" t="str">
        <f t="shared" si="191"/>
        <v/>
      </c>
      <c r="AJ942" s="26" t="str">
        <f>IF(B942="", "", IF(OR(M942=$AA$3, N942=$AA$3), MAX($AJ$9:AJ941)+1))</f>
        <v/>
      </c>
      <c r="AL942" s="26" t="str">
        <f t="shared" si="192"/>
        <v/>
      </c>
      <c r="AM942" s="59" t="str">
        <f t="shared" si="193"/>
        <v/>
      </c>
      <c r="AO942" s="26" t="str">
        <f t="shared" si="194"/>
        <v/>
      </c>
      <c r="AP942" s="26" t="str">
        <f>IFERROR(RANK(AO942, $AO$10:$AO$2509, 0)+COUNTIF($AO$10:AO942, AO942)-1, "")</f>
        <v/>
      </c>
    </row>
    <row r="943" spans="1:42" x14ac:dyDescent="0.25">
      <c r="A943" s="12"/>
      <c r="B943" s="14"/>
      <c r="C943" s="15"/>
      <c r="D943" s="79"/>
      <c r="E943" s="16"/>
      <c r="F943" s="15"/>
      <c r="G943" s="15"/>
      <c r="H943" s="15"/>
      <c r="I943" s="15"/>
      <c r="J943" s="15"/>
      <c r="K943" s="17"/>
      <c r="L943" s="17"/>
      <c r="M943" s="17"/>
      <c r="N943" s="17"/>
      <c r="O943" s="17"/>
      <c r="P943" s="17"/>
      <c r="Q943" s="15"/>
      <c r="R943" s="18"/>
      <c r="S943" s="12"/>
      <c r="U943" s="31" t="str">
        <f t="shared" si="182"/>
        <v/>
      </c>
      <c r="V943" s="26" t="str">
        <f>IF(U943="", "", IF(COUNTIF($U$10:U942, U943)&gt;0, "", MAX($V$8:V942)+1))</f>
        <v/>
      </c>
      <c r="W943" s="26">
        <v>934</v>
      </c>
      <c r="X943" s="31" t="str">
        <f t="shared" si="183"/>
        <v/>
      </c>
      <c r="Y943" s="26" t="str">
        <f t="shared" si="184"/>
        <v/>
      </c>
      <c r="Z943" s="34" t="str">
        <f t="shared" si="185"/>
        <v/>
      </c>
      <c r="AA943" s="26" t="str">
        <f t="shared" si="186"/>
        <v/>
      </c>
      <c r="AC943" s="31" t="str">
        <f t="shared" si="187"/>
        <v/>
      </c>
      <c r="AE943" s="34" t="str">
        <f t="shared" si="188"/>
        <v/>
      </c>
      <c r="AF943" s="7" t="str">
        <f t="shared" si="189"/>
        <v/>
      </c>
      <c r="AG943" s="7" t="str">
        <f t="shared" si="190"/>
        <v/>
      </c>
      <c r="AH943" s="43" t="str">
        <f t="shared" si="191"/>
        <v/>
      </c>
      <c r="AJ943" s="26" t="str">
        <f>IF(B943="", "", IF(OR(M943=$AA$3, N943=$AA$3), MAX($AJ$9:AJ942)+1))</f>
        <v/>
      </c>
      <c r="AL943" s="26" t="str">
        <f t="shared" si="192"/>
        <v/>
      </c>
      <c r="AM943" s="59" t="str">
        <f t="shared" si="193"/>
        <v/>
      </c>
      <c r="AO943" s="26" t="str">
        <f t="shared" si="194"/>
        <v/>
      </c>
      <c r="AP943" s="26" t="str">
        <f>IFERROR(RANK(AO943, $AO$10:$AO$2509, 0)+COUNTIF($AO$10:AO943, AO943)-1, "")</f>
        <v/>
      </c>
    </row>
    <row r="944" spans="1:42" x14ac:dyDescent="0.25">
      <c r="A944" s="12"/>
      <c r="B944" s="14"/>
      <c r="C944" s="15"/>
      <c r="D944" s="79"/>
      <c r="E944" s="16"/>
      <c r="F944" s="15"/>
      <c r="G944" s="15"/>
      <c r="H944" s="15"/>
      <c r="I944" s="15"/>
      <c r="J944" s="15"/>
      <c r="K944" s="17"/>
      <c r="L944" s="17"/>
      <c r="M944" s="17"/>
      <c r="N944" s="17"/>
      <c r="O944" s="17"/>
      <c r="P944" s="17"/>
      <c r="Q944" s="15"/>
      <c r="R944" s="18"/>
      <c r="S944" s="12"/>
      <c r="U944" s="31" t="str">
        <f t="shared" si="182"/>
        <v/>
      </c>
      <c r="V944" s="26" t="str">
        <f>IF(U944="", "", IF(COUNTIF($U$10:U943, U944)&gt;0, "", MAX($V$8:V943)+1))</f>
        <v/>
      </c>
      <c r="W944" s="26">
        <v>935</v>
      </c>
      <c r="X944" s="31" t="str">
        <f t="shared" si="183"/>
        <v/>
      </c>
      <c r="Y944" s="26" t="str">
        <f t="shared" si="184"/>
        <v/>
      </c>
      <c r="Z944" s="34" t="str">
        <f t="shared" si="185"/>
        <v/>
      </c>
      <c r="AA944" s="26" t="str">
        <f t="shared" si="186"/>
        <v/>
      </c>
      <c r="AC944" s="31" t="str">
        <f t="shared" si="187"/>
        <v/>
      </c>
      <c r="AE944" s="34" t="str">
        <f t="shared" si="188"/>
        <v/>
      </c>
      <c r="AF944" s="7" t="str">
        <f t="shared" si="189"/>
        <v/>
      </c>
      <c r="AG944" s="7" t="str">
        <f t="shared" si="190"/>
        <v/>
      </c>
      <c r="AH944" s="43" t="str">
        <f t="shared" si="191"/>
        <v/>
      </c>
      <c r="AJ944" s="26" t="str">
        <f>IF(B944="", "", IF(OR(M944=$AA$3, N944=$AA$3), MAX($AJ$9:AJ943)+1))</f>
        <v/>
      </c>
      <c r="AL944" s="26" t="str">
        <f t="shared" si="192"/>
        <v/>
      </c>
      <c r="AM944" s="59" t="str">
        <f t="shared" si="193"/>
        <v/>
      </c>
      <c r="AO944" s="26" t="str">
        <f t="shared" si="194"/>
        <v/>
      </c>
      <c r="AP944" s="26" t="str">
        <f>IFERROR(RANK(AO944, $AO$10:$AO$2509, 0)+COUNTIF($AO$10:AO944, AO944)-1, "")</f>
        <v/>
      </c>
    </row>
    <row r="945" spans="1:42" x14ac:dyDescent="0.25">
      <c r="A945" s="12"/>
      <c r="B945" s="14"/>
      <c r="C945" s="15"/>
      <c r="D945" s="79"/>
      <c r="E945" s="16"/>
      <c r="F945" s="15"/>
      <c r="G945" s="15"/>
      <c r="H945" s="15"/>
      <c r="I945" s="15"/>
      <c r="J945" s="15"/>
      <c r="K945" s="17"/>
      <c r="L945" s="17"/>
      <c r="M945" s="17"/>
      <c r="N945" s="17"/>
      <c r="O945" s="17"/>
      <c r="P945" s="17"/>
      <c r="Q945" s="15"/>
      <c r="R945" s="18"/>
      <c r="S945" s="12"/>
      <c r="U945" s="31" t="str">
        <f t="shared" si="182"/>
        <v/>
      </c>
      <c r="V945" s="26" t="str">
        <f>IF(U945="", "", IF(COUNTIF($U$10:U944, U945)&gt;0, "", MAX($V$8:V944)+1))</f>
        <v/>
      </c>
      <c r="W945" s="26">
        <v>936</v>
      </c>
      <c r="X945" s="31" t="str">
        <f t="shared" si="183"/>
        <v/>
      </c>
      <c r="Y945" s="26" t="str">
        <f t="shared" si="184"/>
        <v/>
      </c>
      <c r="Z945" s="34" t="str">
        <f t="shared" si="185"/>
        <v/>
      </c>
      <c r="AA945" s="26" t="str">
        <f t="shared" si="186"/>
        <v/>
      </c>
      <c r="AC945" s="31" t="str">
        <f t="shared" si="187"/>
        <v/>
      </c>
      <c r="AE945" s="34" t="str">
        <f t="shared" si="188"/>
        <v/>
      </c>
      <c r="AF945" s="7" t="str">
        <f t="shared" si="189"/>
        <v/>
      </c>
      <c r="AG945" s="7" t="str">
        <f t="shared" si="190"/>
        <v/>
      </c>
      <c r="AH945" s="43" t="str">
        <f t="shared" si="191"/>
        <v/>
      </c>
      <c r="AJ945" s="26" t="str">
        <f>IF(B945="", "", IF(OR(M945=$AA$3, N945=$AA$3), MAX($AJ$9:AJ944)+1))</f>
        <v/>
      </c>
      <c r="AL945" s="26" t="str">
        <f t="shared" si="192"/>
        <v/>
      </c>
      <c r="AM945" s="59" t="str">
        <f t="shared" si="193"/>
        <v/>
      </c>
      <c r="AO945" s="26" t="str">
        <f t="shared" si="194"/>
        <v/>
      </c>
      <c r="AP945" s="26" t="str">
        <f>IFERROR(RANK(AO945, $AO$10:$AO$2509, 0)+COUNTIF($AO$10:AO945, AO945)-1, "")</f>
        <v/>
      </c>
    </row>
    <row r="946" spans="1:42" x14ac:dyDescent="0.25">
      <c r="A946" s="12"/>
      <c r="B946" s="14"/>
      <c r="C946" s="15"/>
      <c r="D946" s="79"/>
      <c r="E946" s="16"/>
      <c r="F946" s="15"/>
      <c r="G946" s="15"/>
      <c r="H946" s="15"/>
      <c r="I946" s="15"/>
      <c r="J946" s="15"/>
      <c r="K946" s="17"/>
      <c r="L946" s="17"/>
      <c r="M946" s="17"/>
      <c r="N946" s="17"/>
      <c r="O946" s="17"/>
      <c r="P946" s="17"/>
      <c r="Q946" s="15"/>
      <c r="R946" s="18"/>
      <c r="S946" s="12"/>
      <c r="U946" s="31" t="str">
        <f t="shared" si="182"/>
        <v/>
      </c>
      <c r="V946" s="26" t="str">
        <f>IF(U946="", "", IF(COUNTIF($U$10:U945, U946)&gt;0, "", MAX($V$8:V945)+1))</f>
        <v/>
      </c>
      <c r="W946" s="26">
        <v>937</v>
      </c>
      <c r="X946" s="31" t="str">
        <f t="shared" si="183"/>
        <v/>
      </c>
      <c r="Y946" s="26" t="str">
        <f t="shared" si="184"/>
        <v/>
      </c>
      <c r="Z946" s="34" t="str">
        <f t="shared" si="185"/>
        <v/>
      </c>
      <c r="AA946" s="26" t="str">
        <f t="shared" si="186"/>
        <v/>
      </c>
      <c r="AC946" s="31" t="str">
        <f t="shared" si="187"/>
        <v/>
      </c>
      <c r="AE946" s="34" t="str">
        <f t="shared" si="188"/>
        <v/>
      </c>
      <c r="AF946" s="7" t="str">
        <f t="shared" si="189"/>
        <v/>
      </c>
      <c r="AG946" s="7" t="str">
        <f t="shared" si="190"/>
        <v/>
      </c>
      <c r="AH946" s="43" t="str">
        <f t="shared" si="191"/>
        <v/>
      </c>
      <c r="AJ946" s="26" t="str">
        <f>IF(B946="", "", IF(OR(M946=$AA$3, N946=$AA$3), MAX($AJ$9:AJ945)+1))</f>
        <v/>
      </c>
      <c r="AL946" s="26" t="str">
        <f t="shared" si="192"/>
        <v/>
      </c>
      <c r="AM946" s="59" t="str">
        <f t="shared" si="193"/>
        <v/>
      </c>
      <c r="AO946" s="26" t="str">
        <f t="shared" si="194"/>
        <v/>
      </c>
      <c r="AP946" s="26" t="str">
        <f>IFERROR(RANK(AO946, $AO$10:$AO$2509, 0)+COUNTIF($AO$10:AO946, AO946)-1, "")</f>
        <v/>
      </c>
    </row>
    <row r="947" spans="1:42" x14ac:dyDescent="0.25">
      <c r="A947" s="12"/>
      <c r="B947" s="14"/>
      <c r="C947" s="15"/>
      <c r="D947" s="79"/>
      <c r="E947" s="16"/>
      <c r="F947" s="15"/>
      <c r="G947" s="15"/>
      <c r="H947" s="15"/>
      <c r="I947" s="15"/>
      <c r="J947" s="15"/>
      <c r="K947" s="17"/>
      <c r="L947" s="17"/>
      <c r="M947" s="17"/>
      <c r="N947" s="17"/>
      <c r="O947" s="17"/>
      <c r="P947" s="17"/>
      <c r="Q947" s="15"/>
      <c r="R947" s="18"/>
      <c r="S947" s="12"/>
      <c r="U947" s="31" t="str">
        <f t="shared" si="182"/>
        <v/>
      </c>
      <c r="V947" s="26" t="str">
        <f>IF(U947="", "", IF(COUNTIF($U$10:U946, U947)&gt;0, "", MAX($V$8:V946)+1))</f>
        <v/>
      </c>
      <c r="W947" s="26">
        <v>938</v>
      </c>
      <c r="X947" s="31" t="str">
        <f t="shared" si="183"/>
        <v/>
      </c>
      <c r="Y947" s="26" t="str">
        <f t="shared" si="184"/>
        <v/>
      </c>
      <c r="Z947" s="34" t="str">
        <f t="shared" si="185"/>
        <v/>
      </c>
      <c r="AA947" s="26" t="str">
        <f t="shared" si="186"/>
        <v/>
      </c>
      <c r="AC947" s="31" t="str">
        <f t="shared" si="187"/>
        <v/>
      </c>
      <c r="AE947" s="34" t="str">
        <f t="shared" si="188"/>
        <v/>
      </c>
      <c r="AF947" s="7" t="str">
        <f t="shared" si="189"/>
        <v/>
      </c>
      <c r="AG947" s="7" t="str">
        <f t="shared" si="190"/>
        <v/>
      </c>
      <c r="AH947" s="43" t="str">
        <f t="shared" si="191"/>
        <v/>
      </c>
      <c r="AJ947" s="26" t="str">
        <f>IF(B947="", "", IF(OR(M947=$AA$3, N947=$AA$3), MAX($AJ$9:AJ946)+1))</f>
        <v/>
      </c>
      <c r="AL947" s="26" t="str">
        <f t="shared" si="192"/>
        <v/>
      </c>
      <c r="AM947" s="59" t="str">
        <f t="shared" si="193"/>
        <v/>
      </c>
      <c r="AO947" s="26" t="str">
        <f t="shared" si="194"/>
        <v/>
      </c>
      <c r="AP947" s="26" t="str">
        <f>IFERROR(RANK(AO947, $AO$10:$AO$2509, 0)+COUNTIF($AO$10:AO947, AO947)-1, "")</f>
        <v/>
      </c>
    </row>
    <row r="948" spans="1:42" x14ac:dyDescent="0.25">
      <c r="A948" s="12"/>
      <c r="B948" s="14"/>
      <c r="C948" s="15"/>
      <c r="D948" s="79"/>
      <c r="E948" s="16"/>
      <c r="F948" s="15"/>
      <c r="G948" s="15"/>
      <c r="H948" s="15"/>
      <c r="I948" s="15"/>
      <c r="J948" s="15"/>
      <c r="K948" s="17"/>
      <c r="L948" s="17"/>
      <c r="M948" s="17"/>
      <c r="N948" s="17"/>
      <c r="O948" s="17"/>
      <c r="P948" s="17"/>
      <c r="Q948" s="15"/>
      <c r="R948" s="18"/>
      <c r="S948" s="12"/>
      <c r="U948" s="31" t="str">
        <f t="shared" si="182"/>
        <v/>
      </c>
      <c r="V948" s="26" t="str">
        <f>IF(U948="", "", IF(COUNTIF($U$10:U947, U948)&gt;0, "", MAX($V$8:V947)+1))</f>
        <v/>
      </c>
      <c r="W948" s="26">
        <v>939</v>
      </c>
      <c r="X948" s="31" t="str">
        <f t="shared" si="183"/>
        <v/>
      </c>
      <c r="Y948" s="26" t="str">
        <f t="shared" si="184"/>
        <v/>
      </c>
      <c r="Z948" s="34" t="str">
        <f t="shared" si="185"/>
        <v/>
      </c>
      <c r="AA948" s="26" t="str">
        <f t="shared" si="186"/>
        <v/>
      </c>
      <c r="AC948" s="31" t="str">
        <f t="shared" si="187"/>
        <v/>
      </c>
      <c r="AE948" s="34" t="str">
        <f t="shared" si="188"/>
        <v/>
      </c>
      <c r="AF948" s="7" t="str">
        <f t="shared" si="189"/>
        <v/>
      </c>
      <c r="AG948" s="7" t="str">
        <f t="shared" si="190"/>
        <v/>
      </c>
      <c r="AH948" s="43" t="str">
        <f t="shared" si="191"/>
        <v/>
      </c>
      <c r="AJ948" s="26" t="str">
        <f>IF(B948="", "", IF(OR(M948=$AA$3, N948=$AA$3), MAX($AJ$9:AJ947)+1))</f>
        <v/>
      </c>
      <c r="AL948" s="26" t="str">
        <f t="shared" si="192"/>
        <v/>
      </c>
      <c r="AM948" s="59" t="str">
        <f t="shared" si="193"/>
        <v/>
      </c>
      <c r="AO948" s="26" t="str">
        <f t="shared" si="194"/>
        <v/>
      </c>
      <c r="AP948" s="26" t="str">
        <f>IFERROR(RANK(AO948, $AO$10:$AO$2509, 0)+COUNTIF($AO$10:AO948, AO948)-1, "")</f>
        <v/>
      </c>
    </row>
    <row r="949" spans="1:42" x14ac:dyDescent="0.25">
      <c r="A949" s="12"/>
      <c r="B949" s="14"/>
      <c r="C949" s="15"/>
      <c r="D949" s="79"/>
      <c r="E949" s="16"/>
      <c r="F949" s="15"/>
      <c r="G949" s="15"/>
      <c r="H949" s="15"/>
      <c r="I949" s="15"/>
      <c r="J949" s="15"/>
      <c r="K949" s="17"/>
      <c r="L949" s="17"/>
      <c r="M949" s="17"/>
      <c r="N949" s="17"/>
      <c r="O949" s="17"/>
      <c r="P949" s="17"/>
      <c r="Q949" s="15"/>
      <c r="R949" s="18"/>
      <c r="S949" s="12"/>
      <c r="U949" s="31" t="str">
        <f t="shared" si="182"/>
        <v/>
      </c>
      <c r="V949" s="26" t="str">
        <f>IF(U949="", "", IF(COUNTIF($U$10:U948, U949)&gt;0, "", MAX($V$8:V948)+1))</f>
        <v/>
      </c>
      <c r="W949" s="26">
        <v>940</v>
      </c>
      <c r="X949" s="31" t="str">
        <f t="shared" si="183"/>
        <v/>
      </c>
      <c r="Y949" s="26" t="str">
        <f t="shared" si="184"/>
        <v/>
      </c>
      <c r="Z949" s="34" t="str">
        <f t="shared" si="185"/>
        <v/>
      </c>
      <c r="AA949" s="26" t="str">
        <f t="shared" si="186"/>
        <v/>
      </c>
      <c r="AC949" s="31" t="str">
        <f t="shared" si="187"/>
        <v/>
      </c>
      <c r="AE949" s="34" t="str">
        <f t="shared" si="188"/>
        <v/>
      </c>
      <c r="AF949" s="7" t="str">
        <f t="shared" si="189"/>
        <v/>
      </c>
      <c r="AG949" s="7" t="str">
        <f t="shared" si="190"/>
        <v/>
      </c>
      <c r="AH949" s="43" t="str">
        <f t="shared" si="191"/>
        <v/>
      </c>
      <c r="AJ949" s="26" t="str">
        <f>IF(B949="", "", IF(OR(M949=$AA$3, N949=$AA$3), MAX($AJ$9:AJ948)+1))</f>
        <v/>
      </c>
      <c r="AL949" s="26" t="str">
        <f t="shared" si="192"/>
        <v/>
      </c>
      <c r="AM949" s="59" t="str">
        <f t="shared" si="193"/>
        <v/>
      </c>
      <c r="AO949" s="26" t="str">
        <f t="shared" si="194"/>
        <v/>
      </c>
      <c r="AP949" s="26" t="str">
        <f>IFERROR(RANK(AO949, $AO$10:$AO$2509, 0)+COUNTIF($AO$10:AO949, AO949)-1, "")</f>
        <v/>
      </c>
    </row>
    <row r="950" spans="1:42" x14ac:dyDescent="0.25">
      <c r="A950" s="12"/>
      <c r="B950" s="14"/>
      <c r="C950" s="15"/>
      <c r="D950" s="79"/>
      <c r="E950" s="16"/>
      <c r="F950" s="15"/>
      <c r="G950" s="15"/>
      <c r="H950" s="15"/>
      <c r="I950" s="15"/>
      <c r="J950" s="15"/>
      <c r="K950" s="17"/>
      <c r="L950" s="17"/>
      <c r="M950" s="17"/>
      <c r="N950" s="17"/>
      <c r="O950" s="17"/>
      <c r="P950" s="17"/>
      <c r="Q950" s="15"/>
      <c r="R950" s="18"/>
      <c r="S950" s="12"/>
      <c r="U950" s="31" t="str">
        <f t="shared" si="182"/>
        <v/>
      </c>
      <c r="V950" s="26" t="str">
        <f>IF(U950="", "", IF(COUNTIF($U$10:U949, U950)&gt;0, "", MAX($V$8:V949)+1))</f>
        <v/>
      </c>
      <c r="W950" s="26">
        <v>941</v>
      </c>
      <c r="X950" s="31" t="str">
        <f t="shared" si="183"/>
        <v/>
      </c>
      <c r="Y950" s="26" t="str">
        <f t="shared" si="184"/>
        <v/>
      </c>
      <c r="Z950" s="34" t="str">
        <f t="shared" si="185"/>
        <v/>
      </c>
      <c r="AA950" s="26" t="str">
        <f t="shared" si="186"/>
        <v/>
      </c>
      <c r="AC950" s="31" t="str">
        <f t="shared" si="187"/>
        <v/>
      </c>
      <c r="AE950" s="34" t="str">
        <f t="shared" si="188"/>
        <v/>
      </c>
      <c r="AF950" s="7" t="str">
        <f t="shared" si="189"/>
        <v/>
      </c>
      <c r="AG950" s="7" t="str">
        <f t="shared" si="190"/>
        <v/>
      </c>
      <c r="AH950" s="43" t="str">
        <f t="shared" si="191"/>
        <v/>
      </c>
      <c r="AJ950" s="26" t="str">
        <f>IF(B950="", "", IF(OR(M950=$AA$3, N950=$AA$3), MAX($AJ$9:AJ949)+1))</f>
        <v/>
      </c>
      <c r="AL950" s="26" t="str">
        <f t="shared" si="192"/>
        <v/>
      </c>
      <c r="AM950" s="59" t="str">
        <f t="shared" si="193"/>
        <v/>
      </c>
      <c r="AO950" s="26" t="str">
        <f t="shared" si="194"/>
        <v/>
      </c>
      <c r="AP950" s="26" t="str">
        <f>IFERROR(RANK(AO950, $AO$10:$AO$2509, 0)+COUNTIF($AO$10:AO950, AO950)-1, "")</f>
        <v/>
      </c>
    </row>
    <row r="951" spans="1:42" x14ac:dyDescent="0.25">
      <c r="A951" s="12"/>
      <c r="B951" s="14"/>
      <c r="C951" s="15"/>
      <c r="D951" s="79"/>
      <c r="E951" s="16"/>
      <c r="F951" s="15"/>
      <c r="G951" s="15"/>
      <c r="H951" s="15"/>
      <c r="I951" s="15"/>
      <c r="J951" s="15"/>
      <c r="K951" s="17"/>
      <c r="L951" s="17"/>
      <c r="M951" s="17"/>
      <c r="N951" s="17"/>
      <c r="O951" s="17"/>
      <c r="P951" s="17"/>
      <c r="Q951" s="15"/>
      <c r="R951" s="18"/>
      <c r="S951" s="12"/>
      <c r="U951" s="31" t="str">
        <f t="shared" si="182"/>
        <v/>
      </c>
      <c r="V951" s="26" t="str">
        <f>IF(U951="", "", IF(COUNTIF($U$10:U950, U951)&gt;0, "", MAX($V$8:V950)+1))</f>
        <v/>
      </c>
      <c r="W951" s="26">
        <v>942</v>
      </c>
      <c r="X951" s="31" t="str">
        <f t="shared" si="183"/>
        <v/>
      </c>
      <c r="Y951" s="26" t="str">
        <f t="shared" si="184"/>
        <v/>
      </c>
      <c r="Z951" s="34" t="str">
        <f t="shared" si="185"/>
        <v/>
      </c>
      <c r="AA951" s="26" t="str">
        <f t="shared" si="186"/>
        <v/>
      </c>
      <c r="AC951" s="31" t="str">
        <f t="shared" si="187"/>
        <v/>
      </c>
      <c r="AE951" s="34" t="str">
        <f t="shared" si="188"/>
        <v/>
      </c>
      <c r="AF951" s="7" t="str">
        <f t="shared" si="189"/>
        <v/>
      </c>
      <c r="AG951" s="7" t="str">
        <f t="shared" si="190"/>
        <v/>
      </c>
      <c r="AH951" s="43" t="str">
        <f t="shared" si="191"/>
        <v/>
      </c>
      <c r="AJ951" s="26" t="str">
        <f>IF(B951="", "", IF(OR(M951=$AA$3, N951=$AA$3), MAX($AJ$9:AJ950)+1))</f>
        <v/>
      </c>
      <c r="AL951" s="26" t="str">
        <f t="shared" si="192"/>
        <v/>
      </c>
      <c r="AM951" s="59" t="str">
        <f t="shared" si="193"/>
        <v/>
      </c>
      <c r="AO951" s="26" t="str">
        <f t="shared" si="194"/>
        <v/>
      </c>
      <c r="AP951" s="26" t="str">
        <f>IFERROR(RANK(AO951, $AO$10:$AO$2509, 0)+COUNTIF($AO$10:AO951, AO951)-1, "")</f>
        <v/>
      </c>
    </row>
    <row r="952" spans="1:42" x14ac:dyDescent="0.25">
      <c r="A952" s="12"/>
      <c r="B952" s="14"/>
      <c r="C952" s="15"/>
      <c r="D952" s="79"/>
      <c r="E952" s="16"/>
      <c r="F952" s="15"/>
      <c r="G952" s="15"/>
      <c r="H952" s="15"/>
      <c r="I952" s="15"/>
      <c r="J952" s="15"/>
      <c r="K952" s="17"/>
      <c r="L952" s="17"/>
      <c r="M952" s="17"/>
      <c r="N952" s="17"/>
      <c r="O952" s="17"/>
      <c r="P952" s="17"/>
      <c r="Q952" s="15"/>
      <c r="R952" s="18"/>
      <c r="S952" s="12"/>
      <c r="U952" s="31" t="str">
        <f t="shared" si="182"/>
        <v/>
      </c>
      <c r="V952" s="26" t="str">
        <f>IF(U952="", "", IF(COUNTIF($U$10:U951, U952)&gt;0, "", MAX($V$8:V951)+1))</f>
        <v/>
      </c>
      <c r="W952" s="26">
        <v>943</v>
      </c>
      <c r="X952" s="31" t="str">
        <f t="shared" si="183"/>
        <v/>
      </c>
      <c r="Y952" s="26" t="str">
        <f t="shared" si="184"/>
        <v/>
      </c>
      <c r="Z952" s="34" t="str">
        <f t="shared" si="185"/>
        <v/>
      </c>
      <c r="AA952" s="26" t="str">
        <f t="shared" si="186"/>
        <v/>
      </c>
      <c r="AC952" s="31" t="str">
        <f t="shared" si="187"/>
        <v/>
      </c>
      <c r="AE952" s="34" t="str">
        <f t="shared" si="188"/>
        <v/>
      </c>
      <c r="AF952" s="7" t="str">
        <f t="shared" si="189"/>
        <v/>
      </c>
      <c r="AG952" s="7" t="str">
        <f t="shared" si="190"/>
        <v/>
      </c>
      <c r="AH952" s="43" t="str">
        <f t="shared" si="191"/>
        <v/>
      </c>
      <c r="AJ952" s="26" t="str">
        <f>IF(B952="", "", IF(OR(M952=$AA$3, N952=$AA$3), MAX($AJ$9:AJ951)+1))</f>
        <v/>
      </c>
      <c r="AL952" s="26" t="str">
        <f t="shared" si="192"/>
        <v/>
      </c>
      <c r="AM952" s="59" t="str">
        <f t="shared" si="193"/>
        <v/>
      </c>
      <c r="AO952" s="26" t="str">
        <f t="shared" si="194"/>
        <v/>
      </c>
      <c r="AP952" s="26" t="str">
        <f>IFERROR(RANK(AO952, $AO$10:$AO$2509, 0)+COUNTIF($AO$10:AO952, AO952)-1, "")</f>
        <v/>
      </c>
    </row>
    <row r="953" spans="1:42" x14ac:dyDescent="0.25">
      <c r="A953" s="12"/>
      <c r="B953" s="14"/>
      <c r="C953" s="15"/>
      <c r="D953" s="79"/>
      <c r="E953" s="16"/>
      <c r="F953" s="15"/>
      <c r="G953" s="15"/>
      <c r="H953" s="15"/>
      <c r="I953" s="15"/>
      <c r="J953" s="15"/>
      <c r="K953" s="17"/>
      <c r="L953" s="17"/>
      <c r="M953" s="17"/>
      <c r="N953" s="17"/>
      <c r="O953" s="17"/>
      <c r="P953" s="17"/>
      <c r="Q953" s="15"/>
      <c r="R953" s="18"/>
      <c r="S953" s="12"/>
      <c r="U953" s="31" t="str">
        <f t="shared" si="182"/>
        <v/>
      </c>
      <c r="V953" s="26" t="str">
        <f>IF(U953="", "", IF(COUNTIF($U$10:U952, U953)&gt;0, "", MAX($V$8:V952)+1))</f>
        <v/>
      </c>
      <c r="W953" s="26">
        <v>944</v>
      </c>
      <c r="X953" s="31" t="str">
        <f t="shared" si="183"/>
        <v/>
      </c>
      <c r="Y953" s="26" t="str">
        <f t="shared" si="184"/>
        <v/>
      </c>
      <c r="Z953" s="34" t="str">
        <f t="shared" si="185"/>
        <v/>
      </c>
      <c r="AA953" s="26" t="str">
        <f t="shared" si="186"/>
        <v/>
      </c>
      <c r="AC953" s="31" t="str">
        <f t="shared" si="187"/>
        <v/>
      </c>
      <c r="AE953" s="34" t="str">
        <f t="shared" si="188"/>
        <v/>
      </c>
      <c r="AF953" s="7" t="str">
        <f t="shared" si="189"/>
        <v/>
      </c>
      <c r="AG953" s="7" t="str">
        <f t="shared" si="190"/>
        <v/>
      </c>
      <c r="AH953" s="43" t="str">
        <f t="shared" si="191"/>
        <v/>
      </c>
      <c r="AJ953" s="26" t="str">
        <f>IF(B953="", "", IF(OR(M953=$AA$3, N953=$AA$3), MAX($AJ$9:AJ952)+1))</f>
        <v/>
      </c>
      <c r="AL953" s="26" t="str">
        <f t="shared" si="192"/>
        <v/>
      </c>
      <c r="AM953" s="59" t="str">
        <f t="shared" si="193"/>
        <v/>
      </c>
      <c r="AO953" s="26" t="str">
        <f t="shared" si="194"/>
        <v/>
      </c>
      <c r="AP953" s="26" t="str">
        <f>IFERROR(RANK(AO953, $AO$10:$AO$2509, 0)+COUNTIF($AO$10:AO953, AO953)-1, "")</f>
        <v/>
      </c>
    </row>
    <row r="954" spans="1:42" x14ac:dyDescent="0.25">
      <c r="A954" s="12"/>
      <c r="B954" s="14"/>
      <c r="C954" s="15"/>
      <c r="D954" s="79"/>
      <c r="E954" s="16"/>
      <c r="F954" s="15"/>
      <c r="G954" s="15"/>
      <c r="H954" s="15"/>
      <c r="I954" s="15"/>
      <c r="J954" s="15"/>
      <c r="K954" s="17"/>
      <c r="L954" s="17"/>
      <c r="M954" s="17"/>
      <c r="N954" s="17"/>
      <c r="O954" s="17"/>
      <c r="P954" s="17"/>
      <c r="Q954" s="15"/>
      <c r="R954" s="18"/>
      <c r="S954" s="12"/>
      <c r="U954" s="31" t="str">
        <f t="shared" si="182"/>
        <v/>
      </c>
      <c r="V954" s="26" t="str">
        <f>IF(U954="", "", IF(COUNTIF($U$10:U953, U954)&gt;0, "", MAX($V$8:V953)+1))</f>
        <v/>
      </c>
      <c r="W954" s="26">
        <v>945</v>
      </c>
      <c r="X954" s="31" t="str">
        <f t="shared" si="183"/>
        <v/>
      </c>
      <c r="Y954" s="26" t="str">
        <f t="shared" si="184"/>
        <v/>
      </c>
      <c r="Z954" s="34" t="str">
        <f t="shared" si="185"/>
        <v/>
      </c>
      <c r="AA954" s="26" t="str">
        <f t="shared" si="186"/>
        <v/>
      </c>
      <c r="AC954" s="31" t="str">
        <f t="shared" si="187"/>
        <v/>
      </c>
      <c r="AE954" s="34" t="str">
        <f t="shared" si="188"/>
        <v/>
      </c>
      <c r="AF954" s="7" t="str">
        <f t="shared" si="189"/>
        <v/>
      </c>
      <c r="AG954" s="7" t="str">
        <f t="shared" si="190"/>
        <v/>
      </c>
      <c r="AH954" s="43" t="str">
        <f t="shared" si="191"/>
        <v/>
      </c>
      <c r="AJ954" s="26" t="str">
        <f>IF(B954="", "", IF(OR(M954=$AA$3, N954=$AA$3), MAX($AJ$9:AJ953)+1))</f>
        <v/>
      </c>
      <c r="AL954" s="26" t="str">
        <f t="shared" si="192"/>
        <v/>
      </c>
      <c r="AM954" s="59" t="str">
        <f t="shared" si="193"/>
        <v/>
      </c>
      <c r="AO954" s="26" t="str">
        <f t="shared" si="194"/>
        <v/>
      </c>
      <c r="AP954" s="26" t="str">
        <f>IFERROR(RANK(AO954, $AO$10:$AO$2509, 0)+COUNTIF($AO$10:AO954, AO954)-1, "")</f>
        <v/>
      </c>
    </row>
    <row r="955" spans="1:42" x14ac:dyDescent="0.25">
      <c r="A955" s="12"/>
      <c r="B955" s="14"/>
      <c r="C955" s="15"/>
      <c r="D955" s="79"/>
      <c r="E955" s="16"/>
      <c r="F955" s="15"/>
      <c r="G955" s="15"/>
      <c r="H955" s="15"/>
      <c r="I955" s="15"/>
      <c r="J955" s="15"/>
      <c r="K955" s="17"/>
      <c r="L955" s="17"/>
      <c r="M955" s="17"/>
      <c r="N955" s="17"/>
      <c r="O955" s="17"/>
      <c r="P955" s="17"/>
      <c r="Q955" s="15"/>
      <c r="R955" s="18"/>
      <c r="S955" s="12"/>
      <c r="U955" s="31" t="str">
        <f t="shared" si="182"/>
        <v/>
      </c>
      <c r="V955" s="26" t="str">
        <f>IF(U955="", "", IF(COUNTIF($U$10:U954, U955)&gt;0, "", MAX($V$8:V954)+1))</f>
        <v/>
      </c>
      <c r="W955" s="26">
        <v>946</v>
      </c>
      <c r="X955" s="31" t="str">
        <f t="shared" si="183"/>
        <v/>
      </c>
      <c r="Y955" s="26" t="str">
        <f t="shared" si="184"/>
        <v/>
      </c>
      <c r="Z955" s="34" t="str">
        <f t="shared" si="185"/>
        <v/>
      </c>
      <c r="AA955" s="26" t="str">
        <f t="shared" si="186"/>
        <v/>
      </c>
      <c r="AC955" s="31" t="str">
        <f t="shared" si="187"/>
        <v/>
      </c>
      <c r="AE955" s="34" t="str">
        <f t="shared" si="188"/>
        <v/>
      </c>
      <c r="AF955" s="7" t="str">
        <f t="shared" si="189"/>
        <v/>
      </c>
      <c r="AG955" s="7" t="str">
        <f t="shared" si="190"/>
        <v/>
      </c>
      <c r="AH955" s="43" t="str">
        <f t="shared" si="191"/>
        <v/>
      </c>
      <c r="AJ955" s="26" t="str">
        <f>IF(B955="", "", IF(OR(M955=$AA$3, N955=$AA$3), MAX($AJ$9:AJ954)+1))</f>
        <v/>
      </c>
      <c r="AL955" s="26" t="str">
        <f t="shared" si="192"/>
        <v/>
      </c>
      <c r="AM955" s="59" t="str">
        <f t="shared" si="193"/>
        <v/>
      </c>
      <c r="AO955" s="26" t="str">
        <f t="shared" si="194"/>
        <v/>
      </c>
      <c r="AP955" s="26" t="str">
        <f>IFERROR(RANK(AO955, $AO$10:$AO$2509, 0)+COUNTIF($AO$10:AO955, AO955)-1, "")</f>
        <v/>
      </c>
    </row>
    <row r="956" spans="1:42" x14ac:dyDescent="0.25">
      <c r="A956" s="12"/>
      <c r="B956" s="14"/>
      <c r="C956" s="15"/>
      <c r="D956" s="79"/>
      <c r="E956" s="16"/>
      <c r="F956" s="15"/>
      <c r="G956" s="15"/>
      <c r="H956" s="15"/>
      <c r="I956" s="15"/>
      <c r="J956" s="15"/>
      <c r="K956" s="17"/>
      <c r="L956" s="17"/>
      <c r="M956" s="17"/>
      <c r="N956" s="17"/>
      <c r="O956" s="17"/>
      <c r="P956" s="17"/>
      <c r="Q956" s="15"/>
      <c r="R956" s="18"/>
      <c r="S956" s="12"/>
      <c r="U956" s="31" t="str">
        <f t="shared" si="182"/>
        <v/>
      </c>
      <c r="V956" s="26" t="str">
        <f>IF(U956="", "", IF(COUNTIF($U$10:U955, U956)&gt;0, "", MAX($V$8:V955)+1))</f>
        <v/>
      </c>
      <c r="W956" s="26">
        <v>947</v>
      </c>
      <c r="X956" s="31" t="str">
        <f t="shared" si="183"/>
        <v/>
      </c>
      <c r="Y956" s="26" t="str">
        <f t="shared" si="184"/>
        <v/>
      </c>
      <c r="Z956" s="34" t="str">
        <f t="shared" si="185"/>
        <v/>
      </c>
      <c r="AA956" s="26" t="str">
        <f t="shared" si="186"/>
        <v/>
      </c>
      <c r="AC956" s="31" t="str">
        <f t="shared" si="187"/>
        <v/>
      </c>
      <c r="AE956" s="34" t="str">
        <f t="shared" si="188"/>
        <v/>
      </c>
      <c r="AF956" s="7" t="str">
        <f t="shared" si="189"/>
        <v/>
      </c>
      <c r="AG956" s="7" t="str">
        <f t="shared" si="190"/>
        <v/>
      </c>
      <c r="AH956" s="43" t="str">
        <f t="shared" si="191"/>
        <v/>
      </c>
      <c r="AJ956" s="26" t="str">
        <f>IF(B956="", "", IF(OR(M956=$AA$3, N956=$AA$3), MAX($AJ$9:AJ955)+1))</f>
        <v/>
      </c>
      <c r="AL956" s="26" t="str">
        <f t="shared" si="192"/>
        <v/>
      </c>
      <c r="AM956" s="59" t="str">
        <f t="shared" si="193"/>
        <v/>
      </c>
      <c r="AO956" s="26" t="str">
        <f t="shared" si="194"/>
        <v/>
      </c>
      <c r="AP956" s="26" t="str">
        <f>IFERROR(RANK(AO956, $AO$10:$AO$2509, 0)+COUNTIF($AO$10:AO956, AO956)-1, "")</f>
        <v/>
      </c>
    </row>
    <row r="957" spans="1:42" x14ac:dyDescent="0.25">
      <c r="A957" s="12"/>
      <c r="B957" s="14"/>
      <c r="C957" s="15"/>
      <c r="D957" s="79"/>
      <c r="E957" s="16"/>
      <c r="F957" s="15"/>
      <c r="G957" s="15"/>
      <c r="H957" s="15"/>
      <c r="I957" s="15"/>
      <c r="J957" s="15"/>
      <c r="K957" s="17"/>
      <c r="L957" s="17"/>
      <c r="M957" s="17"/>
      <c r="N957" s="17"/>
      <c r="O957" s="17"/>
      <c r="P957" s="17"/>
      <c r="Q957" s="15"/>
      <c r="R957" s="18"/>
      <c r="S957" s="12"/>
      <c r="U957" s="31" t="str">
        <f t="shared" si="182"/>
        <v/>
      </c>
      <c r="V957" s="26" t="str">
        <f>IF(U957="", "", IF(COUNTIF($U$10:U956, U957)&gt;0, "", MAX($V$8:V956)+1))</f>
        <v/>
      </c>
      <c r="W957" s="26">
        <v>948</v>
      </c>
      <c r="X957" s="31" t="str">
        <f t="shared" si="183"/>
        <v/>
      </c>
      <c r="Y957" s="26" t="str">
        <f t="shared" si="184"/>
        <v/>
      </c>
      <c r="Z957" s="34" t="str">
        <f t="shared" si="185"/>
        <v/>
      </c>
      <c r="AA957" s="26" t="str">
        <f t="shared" si="186"/>
        <v/>
      </c>
      <c r="AC957" s="31" t="str">
        <f t="shared" si="187"/>
        <v/>
      </c>
      <c r="AE957" s="34" t="str">
        <f t="shared" si="188"/>
        <v/>
      </c>
      <c r="AF957" s="7" t="str">
        <f t="shared" si="189"/>
        <v/>
      </c>
      <c r="AG957" s="7" t="str">
        <f t="shared" si="190"/>
        <v/>
      </c>
      <c r="AH957" s="43" t="str">
        <f t="shared" si="191"/>
        <v/>
      </c>
      <c r="AJ957" s="26" t="str">
        <f>IF(B957="", "", IF(OR(M957=$AA$3, N957=$AA$3), MAX($AJ$9:AJ956)+1))</f>
        <v/>
      </c>
      <c r="AL957" s="26" t="str">
        <f t="shared" si="192"/>
        <v/>
      </c>
      <c r="AM957" s="59" t="str">
        <f t="shared" si="193"/>
        <v/>
      </c>
      <c r="AO957" s="26" t="str">
        <f t="shared" si="194"/>
        <v/>
      </c>
      <c r="AP957" s="26" t="str">
        <f>IFERROR(RANK(AO957, $AO$10:$AO$2509, 0)+COUNTIF($AO$10:AO957, AO957)-1, "")</f>
        <v/>
      </c>
    </row>
    <row r="958" spans="1:42" x14ac:dyDescent="0.25">
      <c r="A958" s="12"/>
      <c r="B958" s="14"/>
      <c r="C958" s="15"/>
      <c r="D958" s="79"/>
      <c r="E958" s="16"/>
      <c r="F958" s="15"/>
      <c r="G958" s="15"/>
      <c r="H958" s="15"/>
      <c r="I958" s="15"/>
      <c r="J958" s="15"/>
      <c r="K958" s="17"/>
      <c r="L958" s="17"/>
      <c r="M958" s="17"/>
      <c r="N958" s="17"/>
      <c r="O958" s="17"/>
      <c r="P958" s="17"/>
      <c r="Q958" s="15"/>
      <c r="R958" s="18"/>
      <c r="S958" s="12"/>
      <c r="U958" s="31" t="str">
        <f t="shared" si="182"/>
        <v/>
      </c>
      <c r="V958" s="26" t="str">
        <f>IF(U958="", "", IF(COUNTIF($U$10:U957, U958)&gt;0, "", MAX($V$8:V957)+1))</f>
        <v/>
      </c>
      <c r="W958" s="26">
        <v>949</v>
      </c>
      <c r="X958" s="31" t="str">
        <f t="shared" si="183"/>
        <v/>
      </c>
      <c r="Y958" s="26" t="str">
        <f t="shared" si="184"/>
        <v/>
      </c>
      <c r="Z958" s="34" t="str">
        <f t="shared" si="185"/>
        <v/>
      </c>
      <c r="AA958" s="26" t="str">
        <f t="shared" si="186"/>
        <v/>
      </c>
      <c r="AC958" s="31" t="str">
        <f t="shared" si="187"/>
        <v/>
      </c>
      <c r="AE958" s="34" t="str">
        <f t="shared" si="188"/>
        <v/>
      </c>
      <c r="AF958" s="7" t="str">
        <f t="shared" si="189"/>
        <v/>
      </c>
      <c r="AG958" s="7" t="str">
        <f t="shared" si="190"/>
        <v/>
      </c>
      <c r="AH958" s="43" t="str">
        <f t="shared" si="191"/>
        <v/>
      </c>
      <c r="AJ958" s="26" t="str">
        <f>IF(B958="", "", IF(OR(M958=$AA$3, N958=$AA$3), MAX($AJ$9:AJ957)+1))</f>
        <v/>
      </c>
      <c r="AL958" s="26" t="str">
        <f t="shared" si="192"/>
        <v/>
      </c>
      <c r="AM958" s="59" t="str">
        <f t="shared" si="193"/>
        <v/>
      </c>
      <c r="AO958" s="26" t="str">
        <f t="shared" si="194"/>
        <v/>
      </c>
      <c r="AP958" s="26" t="str">
        <f>IFERROR(RANK(AO958, $AO$10:$AO$2509, 0)+COUNTIF($AO$10:AO958, AO958)-1, "")</f>
        <v/>
      </c>
    </row>
    <row r="959" spans="1:42" x14ac:dyDescent="0.25">
      <c r="A959" s="12"/>
      <c r="B959" s="14"/>
      <c r="C959" s="15"/>
      <c r="D959" s="79"/>
      <c r="E959" s="16"/>
      <c r="F959" s="15"/>
      <c r="G959" s="15"/>
      <c r="H959" s="15"/>
      <c r="I959" s="15"/>
      <c r="J959" s="15"/>
      <c r="K959" s="17"/>
      <c r="L959" s="17"/>
      <c r="M959" s="17"/>
      <c r="N959" s="17"/>
      <c r="O959" s="17"/>
      <c r="P959" s="17"/>
      <c r="Q959" s="15"/>
      <c r="R959" s="18"/>
      <c r="S959" s="12"/>
      <c r="U959" s="31" t="str">
        <f t="shared" si="182"/>
        <v/>
      </c>
      <c r="V959" s="26" t="str">
        <f>IF(U959="", "", IF(COUNTIF($U$10:U958, U959)&gt;0, "", MAX($V$8:V958)+1))</f>
        <v/>
      </c>
      <c r="W959" s="26">
        <v>950</v>
      </c>
      <c r="X959" s="31" t="str">
        <f t="shared" si="183"/>
        <v/>
      </c>
      <c r="Y959" s="26" t="str">
        <f t="shared" si="184"/>
        <v/>
      </c>
      <c r="Z959" s="34" t="str">
        <f t="shared" si="185"/>
        <v/>
      </c>
      <c r="AA959" s="26" t="str">
        <f t="shared" si="186"/>
        <v/>
      </c>
      <c r="AC959" s="31" t="str">
        <f t="shared" si="187"/>
        <v/>
      </c>
      <c r="AE959" s="34" t="str">
        <f t="shared" si="188"/>
        <v/>
      </c>
      <c r="AF959" s="7" t="str">
        <f t="shared" si="189"/>
        <v/>
      </c>
      <c r="AG959" s="7" t="str">
        <f t="shared" si="190"/>
        <v/>
      </c>
      <c r="AH959" s="43" t="str">
        <f t="shared" si="191"/>
        <v/>
      </c>
      <c r="AJ959" s="26" t="str">
        <f>IF(B959="", "", IF(OR(M959=$AA$3, N959=$AA$3), MAX($AJ$9:AJ958)+1))</f>
        <v/>
      </c>
      <c r="AL959" s="26" t="str">
        <f t="shared" si="192"/>
        <v/>
      </c>
      <c r="AM959" s="59" t="str">
        <f t="shared" si="193"/>
        <v/>
      </c>
      <c r="AO959" s="26" t="str">
        <f t="shared" si="194"/>
        <v/>
      </c>
      <c r="AP959" s="26" t="str">
        <f>IFERROR(RANK(AO959, $AO$10:$AO$2509, 0)+COUNTIF($AO$10:AO959, AO959)-1, "")</f>
        <v/>
      </c>
    </row>
    <row r="960" spans="1:42" x14ac:dyDescent="0.25">
      <c r="A960" s="12"/>
      <c r="B960" s="14"/>
      <c r="C960" s="15"/>
      <c r="D960" s="79"/>
      <c r="E960" s="16"/>
      <c r="F960" s="15"/>
      <c r="G960" s="15"/>
      <c r="H960" s="15"/>
      <c r="I960" s="15"/>
      <c r="J960" s="15"/>
      <c r="K960" s="17"/>
      <c r="L960" s="17"/>
      <c r="M960" s="17"/>
      <c r="N960" s="17"/>
      <c r="O960" s="17"/>
      <c r="P960" s="17"/>
      <c r="Q960" s="15"/>
      <c r="R960" s="18"/>
      <c r="S960" s="12"/>
      <c r="U960" s="31" t="str">
        <f t="shared" si="182"/>
        <v/>
      </c>
      <c r="V960" s="26" t="str">
        <f>IF(U960="", "", IF(COUNTIF($U$10:U959, U960)&gt;0, "", MAX($V$8:V959)+1))</f>
        <v/>
      </c>
      <c r="W960" s="26">
        <v>951</v>
      </c>
      <c r="X960" s="31" t="str">
        <f t="shared" si="183"/>
        <v/>
      </c>
      <c r="Y960" s="26" t="str">
        <f t="shared" si="184"/>
        <v/>
      </c>
      <c r="Z960" s="34" t="str">
        <f t="shared" si="185"/>
        <v/>
      </c>
      <c r="AA960" s="26" t="str">
        <f t="shared" si="186"/>
        <v/>
      </c>
      <c r="AC960" s="31" t="str">
        <f t="shared" si="187"/>
        <v/>
      </c>
      <c r="AE960" s="34" t="str">
        <f t="shared" si="188"/>
        <v/>
      </c>
      <c r="AF960" s="7" t="str">
        <f t="shared" si="189"/>
        <v/>
      </c>
      <c r="AG960" s="7" t="str">
        <f t="shared" si="190"/>
        <v/>
      </c>
      <c r="AH960" s="43" t="str">
        <f t="shared" si="191"/>
        <v/>
      </c>
      <c r="AJ960" s="26" t="str">
        <f>IF(B960="", "", IF(OR(M960=$AA$3, N960=$AA$3), MAX($AJ$9:AJ959)+1))</f>
        <v/>
      </c>
      <c r="AL960" s="26" t="str">
        <f t="shared" si="192"/>
        <v/>
      </c>
      <c r="AM960" s="59" t="str">
        <f t="shared" si="193"/>
        <v/>
      </c>
      <c r="AO960" s="26" t="str">
        <f t="shared" si="194"/>
        <v/>
      </c>
      <c r="AP960" s="26" t="str">
        <f>IFERROR(RANK(AO960, $AO$10:$AO$2509, 0)+COUNTIF($AO$10:AO960, AO960)-1, "")</f>
        <v/>
      </c>
    </row>
    <row r="961" spans="1:42" x14ac:dyDescent="0.25">
      <c r="A961" s="12"/>
      <c r="B961" s="14"/>
      <c r="C961" s="15"/>
      <c r="D961" s="79"/>
      <c r="E961" s="16"/>
      <c r="F961" s="15"/>
      <c r="G961" s="15"/>
      <c r="H961" s="15"/>
      <c r="I961" s="15"/>
      <c r="J961" s="15"/>
      <c r="K961" s="17"/>
      <c r="L961" s="17"/>
      <c r="M961" s="17"/>
      <c r="N961" s="17"/>
      <c r="O961" s="17"/>
      <c r="P961" s="17"/>
      <c r="Q961" s="15"/>
      <c r="R961" s="18"/>
      <c r="S961" s="12"/>
      <c r="U961" s="31" t="str">
        <f t="shared" si="182"/>
        <v/>
      </c>
      <c r="V961" s="26" t="str">
        <f>IF(U961="", "", IF(COUNTIF($U$10:U960, U961)&gt;0, "", MAX($V$8:V960)+1))</f>
        <v/>
      </c>
      <c r="W961" s="26">
        <v>952</v>
      </c>
      <c r="X961" s="31" t="str">
        <f t="shared" si="183"/>
        <v/>
      </c>
      <c r="Y961" s="26" t="str">
        <f t="shared" si="184"/>
        <v/>
      </c>
      <c r="Z961" s="34" t="str">
        <f t="shared" si="185"/>
        <v/>
      </c>
      <c r="AA961" s="26" t="str">
        <f t="shared" si="186"/>
        <v/>
      </c>
      <c r="AC961" s="31" t="str">
        <f t="shared" si="187"/>
        <v/>
      </c>
      <c r="AE961" s="34" t="str">
        <f t="shared" si="188"/>
        <v/>
      </c>
      <c r="AF961" s="7" t="str">
        <f t="shared" si="189"/>
        <v/>
      </c>
      <c r="AG961" s="7" t="str">
        <f t="shared" si="190"/>
        <v/>
      </c>
      <c r="AH961" s="43" t="str">
        <f t="shared" si="191"/>
        <v/>
      </c>
      <c r="AJ961" s="26" t="str">
        <f>IF(B961="", "", IF(OR(M961=$AA$3, N961=$AA$3), MAX($AJ$9:AJ960)+1))</f>
        <v/>
      </c>
      <c r="AL961" s="26" t="str">
        <f t="shared" si="192"/>
        <v/>
      </c>
      <c r="AM961" s="59" t="str">
        <f t="shared" si="193"/>
        <v/>
      </c>
      <c r="AO961" s="26" t="str">
        <f t="shared" si="194"/>
        <v/>
      </c>
      <c r="AP961" s="26" t="str">
        <f>IFERROR(RANK(AO961, $AO$10:$AO$2509, 0)+COUNTIF($AO$10:AO961, AO961)-1, "")</f>
        <v/>
      </c>
    </row>
    <row r="962" spans="1:42" x14ac:dyDescent="0.25">
      <c r="A962" s="12"/>
      <c r="B962" s="14"/>
      <c r="C962" s="15"/>
      <c r="D962" s="79"/>
      <c r="E962" s="16"/>
      <c r="F962" s="15"/>
      <c r="G962" s="15"/>
      <c r="H962" s="15"/>
      <c r="I962" s="15"/>
      <c r="J962" s="15"/>
      <c r="K962" s="17"/>
      <c r="L962" s="17"/>
      <c r="M962" s="17"/>
      <c r="N962" s="17"/>
      <c r="O962" s="17"/>
      <c r="P962" s="17"/>
      <c r="Q962" s="15"/>
      <c r="R962" s="18"/>
      <c r="S962" s="12"/>
      <c r="U962" s="31" t="str">
        <f t="shared" si="182"/>
        <v/>
      </c>
      <c r="V962" s="26" t="str">
        <f>IF(U962="", "", IF(COUNTIF($U$10:U961, U962)&gt;0, "", MAX($V$8:V961)+1))</f>
        <v/>
      </c>
      <c r="W962" s="26">
        <v>953</v>
      </c>
      <c r="X962" s="31" t="str">
        <f t="shared" si="183"/>
        <v/>
      </c>
      <c r="Y962" s="26" t="str">
        <f t="shared" si="184"/>
        <v/>
      </c>
      <c r="Z962" s="34" t="str">
        <f t="shared" si="185"/>
        <v/>
      </c>
      <c r="AA962" s="26" t="str">
        <f t="shared" si="186"/>
        <v/>
      </c>
      <c r="AC962" s="31" t="str">
        <f t="shared" si="187"/>
        <v/>
      </c>
      <c r="AE962" s="34" t="str">
        <f t="shared" si="188"/>
        <v/>
      </c>
      <c r="AF962" s="7" t="str">
        <f t="shared" si="189"/>
        <v/>
      </c>
      <c r="AG962" s="7" t="str">
        <f t="shared" si="190"/>
        <v/>
      </c>
      <c r="AH962" s="43" t="str">
        <f t="shared" si="191"/>
        <v/>
      </c>
      <c r="AJ962" s="26" t="str">
        <f>IF(B962="", "", IF(OR(M962=$AA$3, N962=$AA$3), MAX($AJ$9:AJ961)+1))</f>
        <v/>
      </c>
      <c r="AL962" s="26" t="str">
        <f t="shared" si="192"/>
        <v/>
      </c>
      <c r="AM962" s="59" t="str">
        <f t="shared" si="193"/>
        <v/>
      </c>
      <c r="AO962" s="26" t="str">
        <f t="shared" si="194"/>
        <v/>
      </c>
      <c r="AP962" s="26" t="str">
        <f>IFERROR(RANK(AO962, $AO$10:$AO$2509, 0)+COUNTIF($AO$10:AO962, AO962)-1, "")</f>
        <v/>
      </c>
    </row>
    <row r="963" spans="1:42" x14ac:dyDescent="0.25">
      <c r="A963" s="12"/>
      <c r="B963" s="14"/>
      <c r="C963" s="15"/>
      <c r="D963" s="79"/>
      <c r="E963" s="16"/>
      <c r="F963" s="15"/>
      <c r="G963" s="15"/>
      <c r="H963" s="15"/>
      <c r="I963" s="15"/>
      <c r="J963" s="15"/>
      <c r="K963" s="17"/>
      <c r="L963" s="17"/>
      <c r="M963" s="17"/>
      <c r="N963" s="17"/>
      <c r="O963" s="17"/>
      <c r="P963" s="17"/>
      <c r="Q963" s="15"/>
      <c r="R963" s="18"/>
      <c r="S963" s="12"/>
      <c r="U963" s="31" t="str">
        <f t="shared" si="182"/>
        <v/>
      </c>
      <c r="V963" s="26" t="str">
        <f>IF(U963="", "", IF(COUNTIF($U$10:U962, U963)&gt;0, "", MAX($V$8:V962)+1))</f>
        <v/>
      </c>
      <c r="W963" s="26">
        <v>954</v>
      </c>
      <c r="X963" s="31" t="str">
        <f t="shared" si="183"/>
        <v/>
      </c>
      <c r="Y963" s="26" t="str">
        <f t="shared" si="184"/>
        <v/>
      </c>
      <c r="Z963" s="34" t="str">
        <f t="shared" si="185"/>
        <v/>
      </c>
      <c r="AA963" s="26" t="str">
        <f t="shared" si="186"/>
        <v/>
      </c>
      <c r="AC963" s="31" t="str">
        <f t="shared" si="187"/>
        <v/>
      </c>
      <c r="AE963" s="34" t="str">
        <f t="shared" si="188"/>
        <v/>
      </c>
      <c r="AF963" s="7" t="str">
        <f t="shared" si="189"/>
        <v/>
      </c>
      <c r="AG963" s="7" t="str">
        <f t="shared" si="190"/>
        <v/>
      </c>
      <c r="AH963" s="43" t="str">
        <f t="shared" si="191"/>
        <v/>
      </c>
      <c r="AJ963" s="26" t="str">
        <f>IF(B963="", "", IF(OR(M963=$AA$3, N963=$AA$3), MAX($AJ$9:AJ962)+1))</f>
        <v/>
      </c>
      <c r="AL963" s="26" t="str">
        <f t="shared" si="192"/>
        <v/>
      </c>
      <c r="AM963" s="59" t="str">
        <f t="shared" si="193"/>
        <v/>
      </c>
      <c r="AO963" s="26" t="str">
        <f t="shared" si="194"/>
        <v/>
      </c>
      <c r="AP963" s="26" t="str">
        <f>IFERROR(RANK(AO963, $AO$10:$AO$2509, 0)+COUNTIF($AO$10:AO963, AO963)-1, "")</f>
        <v/>
      </c>
    </row>
    <row r="964" spans="1:42" x14ac:dyDescent="0.25">
      <c r="A964" s="12"/>
      <c r="B964" s="14"/>
      <c r="C964" s="15"/>
      <c r="D964" s="79"/>
      <c r="E964" s="16"/>
      <c r="F964" s="15"/>
      <c r="G964" s="15"/>
      <c r="H964" s="15"/>
      <c r="I964" s="15"/>
      <c r="J964" s="15"/>
      <c r="K964" s="17"/>
      <c r="L964" s="17"/>
      <c r="M964" s="17"/>
      <c r="N964" s="17"/>
      <c r="O964" s="17"/>
      <c r="P964" s="17"/>
      <c r="Q964" s="15"/>
      <c r="R964" s="18"/>
      <c r="S964" s="12"/>
      <c r="U964" s="31" t="str">
        <f t="shared" si="182"/>
        <v/>
      </c>
      <c r="V964" s="26" t="str">
        <f>IF(U964="", "", IF(COUNTIF($U$10:U963, U964)&gt;0, "", MAX($V$8:V963)+1))</f>
        <v/>
      </c>
      <c r="W964" s="26">
        <v>955</v>
      </c>
      <c r="X964" s="31" t="str">
        <f t="shared" si="183"/>
        <v/>
      </c>
      <c r="Y964" s="26" t="str">
        <f t="shared" si="184"/>
        <v/>
      </c>
      <c r="Z964" s="34" t="str">
        <f t="shared" si="185"/>
        <v/>
      </c>
      <c r="AA964" s="26" t="str">
        <f t="shared" si="186"/>
        <v/>
      </c>
      <c r="AC964" s="31" t="str">
        <f t="shared" si="187"/>
        <v/>
      </c>
      <c r="AE964" s="34" t="str">
        <f t="shared" si="188"/>
        <v/>
      </c>
      <c r="AF964" s="7" t="str">
        <f t="shared" si="189"/>
        <v/>
      </c>
      <c r="AG964" s="7" t="str">
        <f t="shared" si="190"/>
        <v/>
      </c>
      <c r="AH964" s="43" t="str">
        <f t="shared" si="191"/>
        <v/>
      </c>
      <c r="AJ964" s="26" t="str">
        <f>IF(B964="", "", IF(OR(M964=$AA$3, N964=$AA$3), MAX($AJ$9:AJ963)+1))</f>
        <v/>
      </c>
      <c r="AL964" s="26" t="str">
        <f t="shared" si="192"/>
        <v/>
      </c>
      <c r="AM964" s="59" t="str">
        <f t="shared" si="193"/>
        <v/>
      </c>
      <c r="AO964" s="26" t="str">
        <f t="shared" si="194"/>
        <v/>
      </c>
      <c r="AP964" s="26" t="str">
        <f>IFERROR(RANK(AO964, $AO$10:$AO$2509, 0)+COUNTIF($AO$10:AO964, AO964)-1, "")</f>
        <v/>
      </c>
    </row>
    <row r="965" spans="1:42" x14ac:dyDescent="0.25">
      <c r="A965" s="12"/>
      <c r="B965" s="14"/>
      <c r="C965" s="15"/>
      <c r="D965" s="79"/>
      <c r="E965" s="16"/>
      <c r="F965" s="15"/>
      <c r="G965" s="15"/>
      <c r="H965" s="15"/>
      <c r="I965" s="15"/>
      <c r="J965" s="15"/>
      <c r="K965" s="17"/>
      <c r="L965" s="17"/>
      <c r="M965" s="17"/>
      <c r="N965" s="17"/>
      <c r="O965" s="17"/>
      <c r="P965" s="17"/>
      <c r="Q965" s="15"/>
      <c r="R965" s="18"/>
      <c r="S965" s="12"/>
      <c r="U965" s="31" t="str">
        <f t="shared" si="182"/>
        <v/>
      </c>
      <c r="V965" s="26" t="str">
        <f>IF(U965="", "", IF(COUNTIF($U$10:U964, U965)&gt;0, "", MAX($V$8:V964)+1))</f>
        <v/>
      </c>
      <c r="W965" s="26">
        <v>956</v>
      </c>
      <c r="X965" s="31" t="str">
        <f t="shared" si="183"/>
        <v/>
      </c>
      <c r="Y965" s="26" t="str">
        <f t="shared" si="184"/>
        <v/>
      </c>
      <c r="Z965" s="34" t="str">
        <f t="shared" si="185"/>
        <v/>
      </c>
      <c r="AA965" s="26" t="str">
        <f t="shared" si="186"/>
        <v/>
      </c>
      <c r="AC965" s="31" t="str">
        <f t="shared" si="187"/>
        <v/>
      </c>
      <c r="AE965" s="34" t="str">
        <f t="shared" si="188"/>
        <v/>
      </c>
      <c r="AF965" s="7" t="str">
        <f t="shared" si="189"/>
        <v/>
      </c>
      <c r="AG965" s="7" t="str">
        <f t="shared" si="190"/>
        <v/>
      </c>
      <c r="AH965" s="43" t="str">
        <f t="shared" si="191"/>
        <v/>
      </c>
      <c r="AJ965" s="26" t="str">
        <f>IF(B965="", "", IF(OR(M965=$AA$3, N965=$AA$3), MAX($AJ$9:AJ964)+1))</f>
        <v/>
      </c>
      <c r="AL965" s="26" t="str">
        <f t="shared" si="192"/>
        <v/>
      </c>
      <c r="AM965" s="59" t="str">
        <f t="shared" si="193"/>
        <v/>
      </c>
      <c r="AO965" s="26" t="str">
        <f t="shared" si="194"/>
        <v/>
      </c>
      <c r="AP965" s="26" t="str">
        <f>IFERROR(RANK(AO965, $AO$10:$AO$2509, 0)+COUNTIF($AO$10:AO965, AO965)-1, "")</f>
        <v/>
      </c>
    </row>
    <row r="966" spans="1:42" x14ac:dyDescent="0.25">
      <c r="A966" s="12"/>
      <c r="B966" s="14"/>
      <c r="C966" s="15"/>
      <c r="D966" s="79"/>
      <c r="E966" s="16"/>
      <c r="F966" s="15"/>
      <c r="G966" s="15"/>
      <c r="H966" s="15"/>
      <c r="I966" s="15"/>
      <c r="J966" s="15"/>
      <c r="K966" s="17"/>
      <c r="L966" s="17"/>
      <c r="M966" s="17"/>
      <c r="N966" s="17"/>
      <c r="O966" s="17"/>
      <c r="P966" s="17"/>
      <c r="Q966" s="15"/>
      <c r="R966" s="18"/>
      <c r="S966" s="12"/>
      <c r="U966" s="31" t="str">
        <f t="shared" si="182"/>
        <v/>
      </c>
      <c r="V966" s="26" t="str">
        <f>IF(U966="", "", IF(COUNTIF($U$10:U965, U966)&gt;0, "", MAX($V$8:V965)+1))</f>
        <v/>
      </c>
      <c r="W966" s="26">
        <v>957</v>
      </c>
      <c r="X966" s="31" t="str">
        <f t="shared" si="183"/>
        <v/>
      </c>
      <c r="Y966" s="26" t="str">
        <f t="shared" si="184"/>
        <v/>
      </c>
      <c r="Z966" s="34" t="str">
        <f t="shared" si="185"/>
        <v/>
      </c>
      <c r="AA966" s="26" t="str">
        <f t="shared" si="186"/>
        <v/>
      </c>
      <c r="AC966" s="31" t="str">
        <f t="shared" si="187"/>
        <v/>
      </c>
      <c r="AE966" s="34" t="str">
        <f t="shared" si="188"/>
        <v/>
      </c>
      <c r="AF966" s="7" t="str">
        <f t="shared" si="189"/>
        <v/>
      </c>
      <c r="AG966" s="7" t="str">
        <f t="shared" si="190"/>
        <v/>
      </c>
      <c r="AH966" s="43" t="str">
        <f t="shared" si="191"/>
        <v/>
      </c>
      <c r="AJ966" s="26" t="str">
        <f>IF(B966="", "", IF(OR(M966=$AA$3, N966=$AA$3), MAX($AJ$9:AJ965)+1))</f>
        <v/>
      </c>
      <c r="AL966" s="26" t="str">
        <f t="shared" si="192"/>
        <v/>
      </c>
      <c r="AM966" s="59" t="str">
        <f t="shared" si="193"/>
        <v/>
      </c>
      <c r="AO966" s="26" t="str">
        <f t="shared" si="194"/>
        <v/>
      </c>
      <c r="AP966" s="26" t="str">
        <f>IFERROR(RANK(AO966, $AO$10:$AO$2509, 0)+COUNTIF($AO$10:AO966, AO966)-1, "")</f>
        <v/>
      </c>
    </row>
    <row r="967" spans="1:42" x14ac:dyDescent="0.25">
      <c r="A967" s="12"/>
      <c r="B967" s="14"/>
      <c r="C967" s="15"/>
      <c r="D967" s="79"/>
      <c r="E967" s="16"/>
      <c r="F967" s="15"/>
      <c r="G967" s="15"/>
      <c r="H967" s="15"/>
      <c r="I967" s="15"/>
      <c r="J967" s="15"/>
      <c r="K967" s="17"/>
      <c r="L967" s="17"/>
      <c r="M967" s="17"/>
      <c r="N967" s="17"/>
      <c r="O967" s="17"/>
      <c r="P967" s="17"/>
      <c r="Q967" s="15"/>
      <c r="R967" s="18"/>
      <c r="S967" s="12"/>
      <c r="U967" s="31" t="str">
        <f t="shared" si="182"/>
        <v/>
      </c>
      <c r="V967" s="26" t="str">
        <f>IF(U967="", "", IF(COUNTIF($U$10:U966, U967)&gt;0, "", MAX($V$8:V966)+1))</f>
        <v/>
      </c>
      <c r="W967" s="26">
        <v>958</v>
      </c>
      <c r="X967" s="31" t="str">
        <f t="shared" si="183"/>
        <v/>
      </c>
      <c r="Y967" s="26" t="str">
        <f t="shared" si="184"/>
        <v/>
      </c>
      <c r="Z967" s="34" t="str">
        <f t="shared" si="185"/>
        <v/>
      </c>
      <c r="AA967" s="26" t="str">
        <f t="shared" si="186"/>
        <v/>
      </c>
      <c r="AC967" s="31" t="str">
        <f t="shared" si="187"/>
        <v/>
      </c>
      <c r="AE967" s="34" t="str">
        <f t="shared" si="188"/>
        <v/>
      </c>
      <c r="AF967" s="7" t="str">
        <f t="shared" si="189"/>
        <v/>
      </c>
      <c r="AG967" s="7" t="str">
        <f t="shared" si="190"/>
        <v/>
      </c>
      <c r="AH967" s="43" t="str">
        <f t="shared" si="191"/>
        <v/>
      </c>
      <c r="AJ967" s="26" t="str">
        <f>IF(B967="", "", IF(OR(M967=$AA$3, N967=$AA$3), MAX($AJ$9:AJ966)+1))</f>
        <v/>
      </c>
      <c r="AL967" s="26" t="str">
        <f t="shared" si="192"/>
        <v/>
      </c>
      <c r="AM967" s="59" t="str">
        <f t="shared" si="193"/>
        <v/>
      </c>
      <c r="AO967" s="26" t="str">
        <f t="shared" si="194"/>
        <v/>
      </c>
      <c r="AP967" s="26" t="str">
        <f>IFERROR(RANK(AO967, $AO$10:$AO$2509, 0)+COUNTIF($AO$10:AO967, AO967)-1, "")</f>
        <v/>
      </c>
    </row>
    <row r="968" spans="1:42" x14ac:dyDescent="0.25">
      <c r="A968" s="12"/>
      <c r="B968" s="14"/>
      <c r="C968" s="15"/>
      <c r="D968" s="79"/>
      <c r="E968" s="16"/>
      <c r="F968" s="15"/>
      <c r="G968" s="15"/>
      <c r="H968" s="15"/>
      <c r="I968" s="15"/>
      <c r="J968" s="15"/>
      <c r="K968" s="17"/>
      <c r="L968" s="17"/>
      <c r="M968" s="17"/>
      <c r="N968" s="17"/>
      <c r="O968" s="17"/>
      <c r="P968" s="17"/>
      <c r="Q968" s="15"/>
      <c r="R968" s="18"/>
      <c r="S968" s="12"/>
      <c r="U968" s="31" t="str">
        <f t="shared" si="182"/>
        <v/>
      </c>
      <c r="V968" s="26" t="str">
        <f>IF(U968="", "", IF(COUNTIF($U$10:U967, U968)&gt;0, "", MAX($V$8:V967)+1))</f>
        <v/>
      </c>
      <c r="W968" s="26">
        <v>959</v>
      </c>
      <c r="X968" s="31" t="str">
        <f t="shared" si="183"/>
        <v/>
      </c>
      <c r="Y968" s="26" t="str">
        <f t="shared" si="184"/>
        <v/>
      </c>
      <c r="Z968" s="34" t="str">
        <f t="shared" si="185"/>
        <v/>
      </c>
      <c r="AA968" s="26" t="str">
        <f t="shared" si="186"/>
        <v/>
      </c>
      <c r="AC968" s="31" t="str">
        <f t="shared" si="187"/>
        <v/>
      </c>
      <c r="AE968" s="34" t="str">
        <f t="shared" si="188"/>
        <v/>
      </c>
      <c r="AF968" s="7" t="str">
        <f t="shared" si="189"/>
        <v/>
      </c>
      <c r="AG968" s="7" t="str">
        <f t="shared" si="190"/>
        <v/>
      </c>
      <c r="AH968" s="43" t="str">
        <f t="shared" si="191"/>
        <v/>
      </c>
      <c r="AJ968" s="26" t="str">
        <f>IF(B968="", "", IF(OR(M968=$AA$3, N968=$AA$3), MAX($AJ$9:AJ967)+1))</f>
        <v/>
      </c>
      <c r="AL968" s="26" t="str">
        <f t="shared" si="192"/>
        <v/>
      </c>
      <c r="AM968" s="59" t="str">
        <f t="shared" si="193"/>
        <v/>
      </c>
      <c r="AO968" s="26" t="str">
        <f t="shared" si="194"/>
        <v/>
      </c>
      <c r="AP968" s="26" t="str">
        <f>IFERROR(RANK(AO968, $AO$10:$AO$2509, 0)+COUNTIF($AO$10:AO968, AO968)-1, "")</f>
        <v/>
      </c>
    </row>
    <row r="969" spans="1:42" x14ac:dyDescent="0.25">
      <c r="A969" s="12"/>
      <c r="B969" s="14"/>
      <c r="C969" s="15"/>
      <c r="D969" s="79"/>
      <c r="E969" s="16"/>
      <c r="F969" s="15"/>
      <c r="G969" s="15"/>
      <c r="H969" s="15"/>
      <c r="I969" s="15"/>
      <c r="J969" s="15"/>
      <c r="K969" s="17"/>
      <c r="L969" s="17"/>
      <c r="M969" s="17"/>
      <c r="N969" s="17"/>
      <c r="O969" s="17"/>
      <c r="P969" s="17"/>
      <c r="Q969" s="15"/>
      <c r="R969" s="18"/>
      <c r="S969" s="12"/>
      <c r="U969" s="31" t="str">
        <f t="shared" si="182"/>
        <v/>
      </c>
      <c r="V969" s="26" t="str">
        <f>IF(U969="", "", IF(COUNTIF($U$10:U968, U969)&gt;0, "", MAX($V$8:V968)+1))</f>
        <v/>
      </c>
      <c r="W969" s="26">
        <v>960</v>
      </c>
      <c r="X969" s="31" t="str">
        <f t="shared" si="183"/>
        <v/>
      </c>
      <c r="Y969" s="26" t="str">
        <f t="shared" si="184"/>
        <v/>
      </c>
      <c r="Z969" s="34" t="str">
        <f t="shared" si="185"/>
        <v/>
      </c>
      <c r="AA969" s="26" t="str">
        <f t="shared" si="186"/>
        <v/>
      </c>
      <c r="AC969" s="31" t="str">
        <f t="shared" si="187"/>
        <v/>
      </c>
      <c r="AE969" s="34" t="str">
        <f t="shared" si="188"/>
        <v/>
      </c>
      <c r="AF969" s="7" t="str">
        <f t="shared" si="189"/>
        <v/>
      </c>
      <c r="AG969" s="7" t="str">
        <f t="shared" si="190"/>
        <v/>
      </c>
      <c r="AH969" s="43" t="str">
        <f t="shared" si="191"/>
        <v/>
      </c>
      <c r="AJ969" s="26" t="str">
        <f>IF(B969="", "", IF(OR(M969=$AA$3, N969=$AA$3), MAX($AJ$9:AJ968)+1))</f>
        <v/>
      </c>
      <c r="AL969" s="26" t="str">
        <f t="shared" si="192"/>
        <v/>
      </c>
      <c r="AM969" s="59" t="str">
        <f t="shared" si="193"/>
        <v/>
      </c>
      <c r="AO969" s="26" t="str">
        <f t="shared" si="194"/>
        <v/>
      </c>
      <c r="AP969" s="26" t="str">
        <f>IFERROR(RANK(AO969, $AO$10:$AO$2509, 0)+COUNTIF($AO$10:AO969, AO969)-1, "")</f>
        <v/>
      </c>
    </row>
    <row r="970" spans="1:42" x14ac:dyDescent="0.25">
      <c r="A970" s="12"/>
      <c r="B970" s="14"/>
      <c r="C970" s="15"/>
      <c r="D970" s="79"/>
      <c r="E970" s="16"/>
      <c r="F970" s="15"/>
      <c r="G970" s="15"/>
      <c r="H970" s="15"/>
      <c r="I970" s="15"/>
      <c r="J970" s="15"/>
      <c r="K970" s="17"/>
      <c r="L970" s="17"/>
      <c r="M970" s="17"/>
      <c r="N970" s="17"/>
      <c r="O970" s="17"/>
      <c r="P970" s="17"/>
      <c r="Q970" s="15"/>
      <c r="R970" s="18"/>
      <c r="S970" s="12"/>
      <c r="U970" s="31" t="str">
        <f t="shared" si="182"/>
        <v/>
      </c>
      <c r="V970" s="26" t="str">
        <f>IF(U970="", "", IF(COUNTIF($U$10:U969, U970)&gt;0, "", MAX($V$8:V969)+1))</f>
        <v/>
      </c>
      <c r="W970" s="26">
        <v>961</v>
      </c>
      <c r="X970" s="31" t="str">
        <f t="shared" si="183"/>
        <v/>
      </c>
      <c r="Y970" s="26" t="str">
        <f t="shared" si="184"/>
        <v/>
      </c>
      <c r="Z970" s="34" t="str">
        <f t="shared" si="185"/>
        <v/>
      </c>
      <c r="AA970" s="26" t="str">
        <f t="shared" si="186"/>
        <v/>
      </c>
      <c r="AC970" s="31" t="str">
        <f t="shared" si="187"/>
        <v/>
      </c>
      <c r="AE970" s="34" t="str">
        <f t="shared" si="188"/>
        <v/>
      </c>
      <c r="AF970" s="7" t="str">
        <f t="shared" si="189"/>
        <v/>
      </c>
      <c r="AG970" s="7" t="str">
        <f t="shared" si="190"/>
        <v/>
      </c>
      <c r="AH970" s="43" t="str">
        <f t="shared" si="191"/>
        <v/>
      </c>
      <c r="AJ970" s="26" t="str">
        <f>IF(B970="", "", IF(OR(M970=$AA$3, N970=$AA$3), MAX($AJ$9:AJ969)+1))</f>
        <v/>
      </c>
      <c r="AL970" s="26" t="str">
        <f t="shared" si="192"/>
        <v/>
      </c>
      <c r="AM970" s="59" t="str">
        <f t="shared" si="193"/>
        <v/>
      </c>
      <c r="AO970" s="26" t="str">
        <f t="shared" si="194"/>
        <v/>
      </c>
      <c r="AP970" s="26" t="str">
        <f>IFERROR(RANK(AO970, $AO$10:$AO$2509, 0)+COUNTIF($AO$10:AO970, AO970)-1, "")</f>
        <v/>
      </c>
    </row>
    <row r="971" spans="1:42" x14ac:dyDescent="0.25">
      <c r="A971" s="12"/>
      <c r="B971" s="14"/>
      <c r="C971" s="15"/>
      <c r="D971" s="79"/>
      <c r="E971" s="16"/>
      <c r="F971" s="15"/>
      <c r="G971" s="15"/>
      <c r="H971" s="15"/>
      <c r="I971" s="15"/>
      <c r="J971" s="15"/>
      <c r="K971" s="17"/>
      <c r="L971" s="17"/>
      <c r="M971" s="17"/>
      <c r="N971" s="17"/>
      <c r="O971" s="17"/>
      <c r="P971" s="17"/>
      <c r="Q971" s="15"/>
      <c r="R971" s="18"/>
      <c r="S971" s="12"/>
      <c r="U971" s="31" t="str">
        <f t="shared" ref="U971:U1034" si="195">IF(M971="", "", M971)</f>
        <v/>
      </c>
      <c r="V971" s="26" t="str">
        <f>IF(U971="", "", IF(COUNTIF($U$10:U970, U971)&gt;0, "", MAX($V$8:V970)+1))</f>
        <v/>
      </c>
      <c r="W971" s="26">
        <v>962</v>
      </c>
      <c r="X971" s="31" t="str">
        <f t="shared" ref="X971:X1034" si="196">IFERROR(INDEX($U$10:$U$5009, MATCH(W971, $V$10:$V$5009, 0)), "")</f>
        <v/>
      </c>
      <c r="Y971" s="26" t="str">
        <f t="shared" ref="Y971:Y1034" si="197">IF(X971="", "", COUNTIF($X$10:$X$2509,"&lt;"&amp;X971)+1)</f>
        <v/>
      </c>
      <c r="Z971" s="34" t="str">
        <f t="shared" ref="Z971:Z1034" si="198">IF(Y971="", "", Y971-$Y$4)</f>
        <v/>
      </c>
      <c r="AA971" s="26" t="str">
        <f t="shared" ref="AA971:AA1034" si="199">IFERROR(INDEX($X$10:$X$2509, MATCH(W971, $Z$10:$Z$2509, 0)), "")</f>
        <v/>
      </c>
      <c r="AC971" s="31" t="str">
        <f t="shared" ref="AC971:AC1034" si="200">IF(B971="", "", IF(COUNTIF($B$10:$B$2509, B971)&gt;1, "X", ""))</f>
        <v/>
      </c>
      <c r="AE971" s="34" t="str">
        <f t="shared" ref="AE971:AE1034" si="201">IF(P971=$P$8, $AE$3, "")</f>
        <v/>
      </c>
      <c r="AF971" s="7" t="str">
        <f t="shared" ref="AF971:AF1034" si="202">IF(OR(D971&gt;0, E971&gt;0), $AE$3, "")</f>
        <v/>
      </c>
      <c r="AG971" s="7" t="str">
        <f t="shared" ref="AG971:AG1034" si="203">IF(G971="", "", $AE$3)</f>
        <v/>
      </c>
      <c r="AH971" s="43" t="str">
        <f t="shared" ref="AH971:AH1034" si="204">IF(F971="", "", $AE$3)</f>
        <v/>
      </c>
      <c r="AJ971" s="26" t="str">
        <f>IF(B971="", "", IF(OR(M971=$AA$3, N971=$AA$3), MAX($AJ$9:AJ970)+1))</f>
        <v/>
      </c>
      <c r="AL971" s="26" t="str">
        <f t="shared" ref="AL971:AL1034" si="205">IF(B971="", "", COUNTIF($B$10:$B$2509,"&lt;"&amp;B971)+1)</f>
        <v/>
      </c>
      <c r="AM971" s="59" t="str">
        <f t="shared" ref="AM971:AM1034" si="206">IFERROR(INDEX($B$10:$B$2509, MATCH(W971, $AL$10:$AL$2509, 0)), "")</f>
        <v/>
      </c>
      <c r="AO971" s="26" t="str">
        <f t="shared" ref="AO971:AO1034" si="207">IF(AA971="", "", COUNTIF($M$10:$N$2509, AA971))</f>
        <v/>
      </c>
      <c r="AP971" s="26" t="str">
        <f>IFERROR(RANK(AO971, $AO$10:$AO$2509, 0)+COUNTIF($AO$10:AO971, AO971)-1, "")</f>
        <v/>
      </c>
    </row>
    <row r="972" spans="1:42" x14ac:dyDescent="0.25">
      <c r="A972" s="12"/>
      <c r="B972" s="14"/>
      <c r="C972" s="15"/>
      <c r="D972" s="79"/>
      <c r="E972" s="16"/>
      <c r="F972" s="15"/>
      <c r="G972" s="15"/>
      <c r="H972" s="15"/>
      <c r="I972" s="15"/>
      <c r="J972" s="15"/>
      <c r="K972" s="17"/>
      <c r="L972" s="17"/>
      <c r="M972" s="17"/>
      <c r="N972" s="17"/>
      <c r="O972" s="17"/>
      <c r="P972" s="17"/>
      <c r="Q972" s="15"/>
      <c r="R972" s="18"/>
      <c r="S972" s="12"/>
      <c r="U972" s="31" t="str">
        <f t="shared" si="195"/>
        <v/>
      </c>
      <c r="V972" s="26" t="str">
        <f>IF(U972="", "", IF(COUNTIF($U$10:U971, U972)&gt;0, "", MAX($V$8:V971)+1))</f>
        <v/>
      </c>
      <c r="W972" s="26">
        <v>963</v>
      </c>
      <c r="X972" s="31" t="str">
        <f t="shared" si="196"/>
        <v/>
      </c>
      <c r="Y972" s="26" t="str">
        <f t="shared" si="197"/>
        <v/>
      </c>
      <c r="Z972" s="34" t="str">
        <f t="shared" si="198"/>
        <v/>
      </c>
      <c r="AA972" s="26" t="str">
        <f t="shared" si="199"/>
        <v/>
      </c>
      <c r="AC972" s="31" t="str">
        <f t="shared" si="200"/>
        <v/>
      </c>
      <c r="AE972" s="34" t="str">
        <f t="shared" si="201"/>
        <v/>
      </c>
      <c r="AF972" s="7" t="str">
        <f t="shared" si="202"/>
        <v/>
      </c>
      <c r="AG972" s="7" t="str">
        <f t="shared" si="203"/>
        <v/>
      </c>
      <c r="AH972" s="43" t="str">
        <f t="shared" si="204"/>
        <v/>
      </c>
      <c r="AJ972" s="26" t="str">
        <f>IF(B972="", "", IF(OR(M972=$AA$3, N972=$AA$3), MAX($AJ$9:AJ971)+1))</f>
        <v/>
      </c>
      <c r="AL972" s="26" t="str">
        <f t="shared" si="205"/>
        <v/>
      </c>
      <c r="AM972" s="59" t="str">
        <f t="shared" si="206"/>
        <v/>
      </c>
      <c r="AO972" s="26" t="str">
        <f t="shared" si="207"/>
        <v/>
      </c>
      <c r="AP972" s="26" t="str">
        <f>IFERROR(RANK(AO972, $AO$10:$AO$2509, 0)+COUNTIF($AO$10:AO972, AO972)-1, "")</f>
        <v/>
      </c>
    </row>
    <row r="973" spans="1:42" x14ac:dyDescent="0.25">
      <c r="A973" s="12"/>
      <c r="B973" s="14"/>
      <c r="C973" s="15"/>
      <c r="D973" s="79"/>
      <c r="E973" s="16"/>
      <c r="F973" s="15"/>
      <c r="G973" s="15"/>
      <c r="H973" s="15"/>
      <c r="I973" s="15"/>
      <c r="J973" s="15"/>
      <c r="K973" s="17"/>
      <c r="L973" s="17"/>
      <c r="M973" s="17"/>
      <c r="N973" s="17"/>
      <c r="O973" s="17"/>
      <c r="P973" s="17"/>
      <c r="Q973" s="15"/>
      <c r="R973" s="18"/>
      <c r="S973" s="12"/>
      <c r="U973" s="31" t="str">
        <f t="shared" si="195"/>
        <v/>
      </c>
      <c r="V973" s="26" t="str">
        <f>IF(U973="", "", IF(COUNTIF($U$10:U972, U973)&gt;0, "", MAX($V$8:V972)+1))</f>
        <v/>
      </c>
      <c r="W973" s="26">
        <v>964</v>
      </c>
      <c r="X973" s="31" t="str">
        <f t="shared" si="196"/>
        <v/>
      </c>
      <c r="Y973" s="26" t="str">
        <f t="shared" si="197"/>
        <v/>
      </c>
      <c r="Z973" s="34" t="str">
        <f t="shared" si="198"/>
        <v/>
      </c>
      <c r="AA973" s="26" t="str">
        <f t="shared" si="199"/>
        <v/>
      </c>
      <c r="AC973" s="31" t="str">
        <f t="shared" si="200"/>
        <v/>
      </c>
      <c r="AE973" s="34" t="str">
        <f t="shared" si="201"/>
        <v/>
      </c>
      <c r="AF973" s="7" t="str">
        <f t="shared" si="202"/>
        <v/>
      </c>
      <c r="AG973" s="7" t="str">
        <f t="shared" si="203"/>
        <v/>
      </c>
      <c r="AH973" s="43" t="str">
        <f t="shared" si="204"/>
        <v/>
      </c>
      <c r="AJ973" s="26" t="str">
        <f>IF(B973="", "", IF(OR(M973=$AA$3, N973=$AA$3), MAX($AJ$9:AJ972)+1))</f>
        <v/>
      </c>
      <c r="AL973" s="26" t="str">
        <f t="shared" si="205"/>
        <v/>
      </c>
      <c r="AM973" s="59" t="str">
        <f t="shared" si="206"/>
        <v/>
      </c>
      <c r="AO973" s="26" t="str">
        <f t="shared" si="207"/>
        <v/>
      </c>
      <c r="AP973" s="26" t="str">
        <f>IFERROR(RANK(AO973, $AO$10:$AO$2509, 0)+COUNTIF($AO$10:AO973, AO973)-1, "")</f>
        <v/>
      </c>
    </row>
    <row r="974" spans="1:42" x14ac:dyDescent="0.25">
      <c r="A974" s="12"/>
      <c r="B974" s="14"/>
      <c r="C974" s="15"/>
      <c r="D974" s="79"/>
      <c r="E974" s="16"/>
      <c r="F974" s="15"/>
      <c r="G974" s="15"/>
      <c r="H974" s="15"/>
      <c r="I974" s="15"/>
      <c r="J974" s="15"/>
      <c r="K974" s="17"/>
      <c r="L974" s="17"/>
      <c r="M974" s="17"/>
      <c r="N974" s="17"/>
      <c r="O974" s="17"/>
      <c r="P974" s="17"/>
      <c r="Q974" s="15"/>
      <c r="R974" s="18"/>
      <c r="S974" s="12"/>
      <c r="U974" s="31" t="str">
        <f t="shared" si="195"/>
        <v/>
      </c>
      <c r="V974" s="26" t="str">
        <f>IF(U974="", "", IF(COUNTIF($U$10:U973, U974)&gt;0, "", MAX($V$8:V973)+1))</f>
        <v/>
      </c>
      <c r="W974" s="26">
        <v>965</v>
      </c>
      <c r="X974" s="31" t="str">
        <f t="shared" si="196"/>
        <v/>
      </c>
      <c r="Y974" s="26" t="str">
        <f t="shared" si="197"/>
        <v/>
      </c>
      <c r="Z974" s="34" t="str">
        <f t="shared" si="198"/>
        <v/>
      </c>
      <c r="AA974" s="26" t="str">
        <f t="shared" si="199"/>
        <v/>
      </c>
      <c r="AC974" s="31" t="str">
        <f t="shared" si="200"/>
        <v/>
      </c>
      <c r="AE974" s="34" t="str">
        <f t="shared" si="201"/>
        <v/>
      </c>
      <c r="AF974" s="7" t="str">
        <f t="shared" si="202"/>
        <v/>
      </c>
      <c r="AG974" s="7" t="str">
        <f t="shared" si="203"/>
        <v/>
      </c>
      <c r="AH974" s="43" t="str">
        <f t="shared" si="204"/>
        <v/>
      </c>
      <c r="AJ974" s="26" t="str">
        <f>IF(B974="", "", IF(OR(M974=$AA$3, N974=$AA$3), MAX($AJ$9:AJ973)+1))</f>
        <v/>
      </c>
      <c r="AL974" s="26" t="str">
        <f t="shared" si="205"/>
        <v/>
      </c>
      <c r="AM974" s="59" t="str">
        <f t="shared" si="206"/>
        <v/>
      </c>
      <c r="AO974" s="26" t="str">
        <f t="shared" si="207"/>
        <v/>
      </c>
      <c r="AP974" s="26" t="str">
        <f>IFERROR(RANK(AO974, $AO$10:$AO$2509, 0)+COUNTIF($AO$10:AO974, AO974)-1, "")</f>
        <v/>
      </c>
    </row>
    <row r="975" spans="1:42" x14ac:dyDescent="0.25">
      <c r="A975" s="12"/>
      <c r="B975" s="14"/>
      <c r="C975" s="15"/>
      <c r="D975" s="79"/>
      <c r="E975" s="16"/>
      <c r="F975" s="15"/>
      <c r="G975" s="15"/>
      <c r="H975" s="15"/>
      <c r="I975" s="15"/>
      <c r="J975" s="15"/>
      <c r="K975" s="17"/>
      <c r="L975" s="17"/>
      <c r="M975" s="17"/>
      <c r="N975" s="17"/>
      <c r="O975" s="17"/>
      <c r="P975" s="17"/>
      <c r="Q975" s="15"/>
      <c r="R975" s="18"/>
      <c r="S975" s="12"/>
      <c r="U975" s="31" t="str">
        <f t="shared" si="195"/>
        <v/>
      </c>
      <c r="V975" s="26" t="str">
        <f>IF(U975="", "", IF(COUNTIF($U$10:U974, U975)&gt;0, "", MAX($V$8:V974)+1))</f>
        <v/>
      </c>
      <c r="W975" s="26">
        <v>966</v>
      </c>
      <c r="X975" s="31" t="str">
        <f t="shared" si="196"/>
        <v/>
      </c>
      <c r="Y975" s="26" t="str">
        <f t="shared" si="197"/>
        <v/>
      </c>
      <c r="Z975" s="34" t="str">
        <f t="shared" si="198"/>
        <v/>
      </c>
      <c r="AA975" s="26" t="str">
        <f t="shared" si="199"/>
        <v/>
      </c>
      <c r="AC975" s="31" t="str">
        <f t="shared" si="200"/>
        <v/>
      </c>
      <c r="AE975" s="34" t="str">
        <f t="shared" si="201"/>
        <v/>
      </c>
      <c r="AF975" s="7" t="str">
        <f t="shared" si="202"/>
        <v/>
      </c>
      <c r="AG975" s="7" t="str">
        <f t="shared" si="203"/>
        <v/>
      </c>
      <c r="AH975" s="43" t="str">
        <f t="shared" si="204"/>
        <v/>
      </c>
      <c r="AJ975" s="26" t="str">
        <f>IF(B975="", "", IF(OR(M975=$AA$3, N975=$AA$3), MAX($AJ$9:AJ974)+1))</f>
        <v/>
      </c>
      <c r="AL975" s="26" t="str">
        <f t="shared" si="205"/>
        <v/>
      </c>
      <c r="AM975" s="59" t="str">
        <f t="shared" si="206"/>
        <v/>
      </c>
      <c r="AO975" s="26" t="str">
        <f t="shared" si="207"/>
        <v/>
      </c>
      <c r="AP975" s="26" t="str">
        <f>IFERROR(RANK(AO975, $AO$10:$AO$2509, 0)+COUNTIF($AO$10:AO975, AO975)-1, "")</f>
        <v/>
      </c>
    </row>
    <row r="976" spans="1:42" x14ac:dyDescent="0.25">
      <c r="A976" s="12"/>
      <c r="B976" s="14"/>
      <c r="C976" s="15"/>
      <c r="D976" s="79"/>
      <c r="E976" s="16"/>
      <c r="F976" s="15"/>
      <c r="G976" s="15"/>
      <c r="H976" s="15"/>
      <c r="I976" s="15"/>
      <c r="J976" s="15"/>
      <c r="K976" s="17"/>
      <c r="L976" s="17"/>
      <c r="M976" s="17"/>
      <c r="N976" s="17"/>
      <c r="O976" s="17"/>
      <c r="P976" s="17"/>
      <c r="Q976" s="15"/>
      <c r="R976" s="18"/>
      <c r="S976" s="12"/>
      <c r="U976" s="31" t="str">
        <f t="shared" si="195"/>
        <v/>
      </c>
      <c r="V976" s="26" t="str">
        <f>IF(U976="", "", IF(COUNTIF($U$10:U975, U976)&gt;0, "", MAX($V$8:V975)+1))</f>
        <v/>
      </c>
      <c r="W976" s="26">
        <v>967</v>
      </c>
      <c r="X976" s="31" t="str">
        <f t="shared" si="196"/>
        <v/>
      </c>
      <c r="Y976" s="26" t="str">
        <f t="shared" si="197"/>
        <v/>
      </c>
      <c r="Z976" s="34" t="str">
        <f t="shared" si="198"/>
        <v/>
      </c>
      <c r="AA976" s="26" t="str">
        <f t="shared" si="199"/>
        <v/>
      </c>
      <c r="AC976" s="31" t="str">
        <f t="shared" si="200"/>
        <v/>
      </c>
      <c r="AE976" s="34" t="str">
        <f t="shared" si="201"/>
        <v/>
      </c>
      <c r="AF976" s="7" t="str">
        <f t="shared" si="202"/>
        <v/>
      </c>
      <c r="AG976" s="7" t="str">
        <f t="shared" si="203"/>
        <v/>
      </c>
      <c r="AH976" s="43" t="str">
        <f t="shared" si="204"/>
        <v/>
      </c>
      <c r="AJ976" s="26" t="str">
        <f>IF(B976="", "", IF(OR(M976=$AA$3, N976=$AA$3), MAX($AJ$9:AJ975)+1))</f>
        <v/>
      </c>
      <c r="AL976" s="26" t="str">
        <f t="shared" si="205"/>
        <v/>
      </c>
      <c r="AM976" s="59" t="str">
        <f t="shared" si="206"/>
        <v/>
      </c>
      <c r="AO976" s="26" t="str">
        <f t="shared" si="207"/>
        <v/>
      </c>
      <c r="AP976" s="26" t="str">
        <f>IFERROR(RANK(AO976, $AO$10:$AO$2509, 0)+COUNTIF($AO$10:AO976, AO976)-1, "")</f>
        <v/>
      </c>
    </row>
    <row r="977" spans="1:42" x14ac:dyDescent="0.25">
      <c r="A977" s="12"/>
      <c r="B977" s="14"/>
      <c r="C977" s="15"/>
      <c r="D977" s="79"/>
      <c r="E977" s="16"/>
      <c r="F977" s="15"/>
      <c r="G977" s="15"/>
      <c r="H977" s="15"/>
      <c r="I977" s="15"/>
      <c r="J977" s="15"/>
      <c r="K977" s="17"/>
      <c r="L977" s="17"/>
      <c r="M977" s="17"/>
      <c r="N977" s="17"/>
      <c r="O977" s="17"/>
      <c r="P977" s="17"/>
      <c r="Q977" s="15"/>
      <c r="R977" s="18"/>
      <c r="S977" s="12"/>
      <c r="U977" s="31" t="str">
        <f t="shared" si="195"/>
        <v/>
      </c>
      <c r="V977" s="26" t="str">
        <f>IF(U977="", "", IF(COUNTIF($U$10:U976, U977)&gt;0, "", MAX($V$8:V976)+1))</f>
        <v/>
      </c>
      <c r="W977" s="26">
        <v>968</v>
      </c>
      <c r="X977" s="31" t="str">
        <f t="shared" si="196"/>
        <v/>
      </c>
      <c r="Y977" s="26" t="str">
        <f t="shared" si="197"/>
        <v/>
      </c>
      <c r="Z977" s="34" t="str">
        <f t="shared" si="198"/>
        <v/>
      </c>
      <c r="AA977" s="26" t="str">
        <f t="shared" si="199"/>
        <v/>
      </c>
      <c r="AC977" s="31" t="str">
        <f t="shared" si="200"/>
        <v/>
      </c>
      <c r="AE977" s="34" t="str">
        <f t="shared" si="201"/>
        <v/>
      </c>
      <c r="AF977" s="7" t="str">
        <f t="shared" si="202"/>
        <v/>
      </c>
      <c r="AG977" s="7" t="str">
        <f t="shared" si="203"/>
        <v/>
      </c>
      <c r="AH977" s="43" t="str">
        <f t="shared" si="204"/>
        <v/>
      </c>
      <c r="AJ977" s="26" t="str">
        <f>IF(B977="", "", IF(OR(M977=$AA$3, N977=$AA$3), MAX($AJ$9:AJ976)+1))</f>
        <v/>
      </c>
      <c r="AL977" s="26" t="str">
        <f t="shared" si="205"/>
        <v/>
      </c>
      <c r="AM977" s="59" t="str">
        <f t="shared" si="206"/>
        <v/>
      </c>
      <c r="AO977" s="26" t="str">
        <f t="shared" si="207"/>
        <v/>
      </c>
      <c r="AP977" s="26" t="str">
        <f>IFERROR(RANK(AO977, $AO$10:$AO$2509, 0)+COUNTIF($AO$10:AO977, AO977)-1, "")</f>
        <v/>
      </c>
    </row>
    <row r="978" spans="1:42" x14ac:dyDescent="0.25">
      <c r="A978" s="12"/>
      <c r="B978" s="14"/>
      <c r="C978" s="15"/>
      <c r="D978" s="79"/>
      <c r="E978" s="16"/>
      <c r="F978" s="15"/>
      <c r="G978" s="15"/>
      <c r="H978" s="15"/>
      <c r="I978" s="15"/>
      <c r="J978" s="15"/>
      <c r="K978" s="17"/>
      <c r="L978" s="17"/>
      <c r="M978" s="17"/>
      <c r="N978" s="17"/>
      <c r="O978" s="17"/>
      <c r="P978" s="17"/>
      <c r="Q978" s="15"/>
      <c r="R978" s="18"/>
      <c r="S978" s="12"/>
      <c r="U978" s="31" t="str">
        <f t="shared" si="195"/>
        <v/>
      </c>
      <c r="V978" s="26" t="str">
        <f>IF(U978="", "", IF(COUNTIF($U$10:U977, U978)&gt;0, "", MAX($V$8:V977)+1))</f>
        <v/>
      </c>
      <c r="W978" s="26">
        <v>969</v>
      </c>
      <c r="X978" s="31" t="str">
        <f t="shared" si="196"/>
        <v/>
      </c>
      <c r="Y978" s="26" t="str">
        <f t="shared" si="197"/>
        <v/>
      </c>
      <c r="Z978" s="34" t="str">
        <f t="shared" si="198"/>
        <v/>
      </c>
      <c r="AA978" s="26" t="str">
        <f t="shared" si="199"/>
        <v/>
      </c>
      <c r="AC978" s="31" t="str">
        <f t="shared" si="200"/>
        <v/>
      </c>
      <c r="AE978" s="34" t="str">
        <f t="shared" si="201"/>
        <v/>
      </c>
      <c r="AF978" s="7" t="str">
        <f t="shared" si="202"/>
        <v/>
      </c>
      <c r="AG978" s="7" t="str">
        <f t="shared" si="203"/>
        <v/>
      </c>
      <c r="AH978" s="43" t="str">
        <f t="shared" si="204"/>
        <v/>
      </c>
      <c r="AJ978" s="26" t="str">
        <f>IF(B978="", "", IF(OR(M978=$AA$3, N978=$AA$3), MAX($AJ$9:AJ977)+1))</f>
        <v/>
      </c>
      <c r="AL978" s="26" t="str">
        <f t="shared" si="205"/>
        <v/>
      </c>
      <c r="AM978" s="59" t="str">
        <f t="shared" si="206"/>
        <v/>
      </c>
      <c r="AO978" s="26" t="str">
        <f t="shared" si="207"/>
        <v/>
      </c>
      <c r="AP978" s="26" t="str">
        <f>IFERROR(RANK(AO978, $AO$10:$AO$2509, 0)+COUNTIF($AO$10:AO978, AO978)-1, "")</f>
        <v/>
      </c>
    </row>
    <row r="979" spans="1:42" x14ac:dyDescent="0.25">
      <c r="A979" s="12"/>
      <c r="B979" s="14"/>
      <c r="C979" s="15"/>
      <c r="D979" s="79"/>
      <c r="E979" s="16"/>
      <c r="F979" s="15"/>
      <c r="G979" s="15"/>
      <c r="H979" s="15"/>
      <c r="I979" s="15"/>
      <c r="J979" s="15"/>
      <c r="K979" s="17"/>
      <c r="L979" s="17"/>
      <c r="M979" s="17"/>
      <c r="N979" s="17"/>
      <c r="O979" s="17"/>
      <c r="P979" s="17"/>
      <c r="Q979" s="15"/>
      <c r="R979" s="18"/>
      <c r="S979" s="12"/>
      <c r="U979" s="31" t="str">
        <f t="shared" si="195"/>
        <v/>
      </c>
      <c r="V979" s="26" t="str">
        <f>IF(U979="", "", IF(COUNTIF($U$10:U978, U979)&gt;0, "", MAX($V$8:V978)+1))</f>
        <v/>
      </c>
      <c r="W979" s="26">
        <v>970</v>
      </c>
      <c r="X979" s="31" t="str">
        <f t="shared" si="196"/>
        <v/>
      </c>
      <c r="Y979" s="26" t="str">
        <f t="shared" si="197"/>
        <v/>
      </c>
      <c r="Z979" s="34" t="str">
        <f t="shared" si="198"/>
        <v/>
      </c>
      <c r="AA979" s="26" t="str">
        <f t="shared" si="199"/>
        <v/>
      </c>
      <c r="AC979" s="31" t="str">
        <f t="shared" si="200"/>
        <v/>
      </c>
      <c r="AE979" s="34" t="str">
        <f t="shared" si="201"/>
        <v/>
      </c>
      <c r="AF979" s="7" t="str">
        <f t="shared" si="202"/>
        <v/>
      </c>
      <c r="AG979" s="7" t="str">
        <f t="shared" si="203"/>
        <v/>
      </c>
      <c r="AH979" s="43" t="str">
        <f t="shared" si="204"/>
        <v/>
      </c>
      <c r="AJ979" s="26" t="str">
        <f>IF(B979="", "", IF(OR(M979=$AA$3, N979=$AA$3), MAX($AJ$9:AJ978)+1))</f>
        <v/>
      </c>
      <c r="AL979" s="26" t="str">
        <f t="shared" si="205"/>
        <v/>
      </c>
      <c r="AM979" s="59" t="str">
        <f t="shared" si="206"/>
        <v/>
      </c>
      <c r="AO979" s="26" t="str">
        <f t="shared" si="207"/>
        <v/>
      </c>
      <c r="AP979" s="26" t="str">
        <f>IFERROR(RANK(AO979, $AO$10:$AO$2509, 0)+COUNTIF($AO$10:AO979, AO979)-1, "")</f>
        <v/>
      </c>
    </row>
    <row r="980" spans="1:42" x14ac:dyDescent="0.25">
      <c r="A980" s="12"/>
      <c r="B980" s="14"/>
      <c r="C980" s="15"/>
      <c r="D980" s="79"/>
      <c r="E980" s="16"/>
      <c r="F980" s="15"/>
      <c r="G980" s="15"/>
      <c r="H980" s="15"/>
      <c r="I980" s="15"/>
      <c r="J980" s="15"/>
      <c r="K980" s="17"/>
      <c r="L980" s="17"/>
      <c r="M980" s="17"/>
      <c r="N980" s="17"/>
      <c r="O980" s="17"/>
      <c r="P980" s="17"/>
      <c r="Q980" s="15"/>
      <c r="R980" s="18"/>
      <c r="S980" s="12"/>
      <c r="U980" s="31" t="str">
        <f t="shared" si="195"/>
        <v/>
      </c>
      <c r="V980" s="26" t="str">
        <f>IF(U980="", "", IF(COUNTIF($U$10:U979, U980)&gt;0, "", MAX($V$8:V979)+1))</f>
        <v/>
      </c>
      <c r="W980" s="26">
        <v>971</v>
      </c>
      <c r="X980" s="31" t="str">
        <f t="shared" si="196"/>
        <v/>
      </c>
      <c r="Y980" s="26" t="str">
        <f t="shared" si="197"/>
        <v/>
      </c>
      <c r="Z980" s="34" t="str">
        <f t="shared" si="198"/>
        <v/>
      </c>
      <c r="AA980" s="26" t="str">
        <f t="shared" si="199"/>
        <v/>
      </c>
      <c r="AC980" s="31" t="str">
        <f t="shared" si="200"/>
        <v/>
      </c>
      <c r="AE980" s="34" t="str">
        <f t="shared" si="201"/>
        <v/>
      </c>
      <c r="AF980" s="7" t="str">
        <f t="shared" si="202"/>
        <v/>
      </c>
      <c r="AG980" s="7" t="str">
        <f t="shared" si="203"/>
        <v/>
      </c>
      <c r="AH980" s="43" t="str">
        <f t="shared" si="204"/>
        <v/>
      </c>
      <c r="AJ980" s="26" t="str">
        <f>IF(B980="", "", IF(OR(M980=$AA$3, N980=$AA$3), MAX($AJ$9:AJ979)+1))</f>
        <v/>
      </c>
      <c r="AL980" s="26" t="str">
        <f t="shared" si="205"/>
        <v/>
      </c>
      <c r="AM980" s="59" t="str">
        <f t="shared" si="206"/>
        <v/>
      </c>
      <c r="AO980" s="26" t="str">
        <f t="shared" si="207"/>
        <v/>
      </c>
      <c r="AP980" s="26" t="str">
        <f>IFERROR(RANK(AO980, $AO$10:$AO$2509, 0)+COUNTIF($AO$10:AO980, AO980)-1, "")</f>
        <v/>
      </c>
    </row>
    <row r="981" spans="1:42" x14ac:dyDescent="0.25">
      <c r="A981" s="12"/>
      <c r="B981" s="14"/>
      <c r="C981" s="15"/>
      <c r="D981" s="79"/>
      <c r="E981" s="16"/>
      <c r="F981" s="15"/>
      <c r="G981" s="15"/>
      <c r="H981" s="15"/>
      <c r="I981" s="15"/>
      <c r="J981" s="15"/>
      <c r="K981" s="17"/>
      <c r="L981" s="17"/>
      <c r="M981" s="17"/>
      <c r="N981" s="17"/>
      <c r="O981" s="17"/>
      <c r="P981" s="17"/>
      <c r="Q981" s="15"/>
      <c r="R981" s="18"/>
      <c r="S981" s="12"/>
      <c r="U981" s="31" t="str">
        <f t="shared" si="195"/>
        <v/>
      </c>
      <c r="V981" s="26" t="str">
        <f>IF(U981="", "", IF(COUNTIF($U$10:U980, U981)&gt;0, "", MAX($V$8:V980)+1))</f>
        <v/>
      </c>
      <c r="W981" s="26">
        <v>972</v>
      </c>
      <c r="X981" s="31" t="str">
        <f t="shared" si="196"/>
        <v/>
      </c>
      <c r="Y981" s="26" t="str">
        <f t="shared" si="197"/>
        <v/>
      </c>
      <c r="Z981" s="34" t="str">
        <f t="shared" si="198"/>
        <v/>
      </c>
      <c r="AA981" s="26" t="str">
        <f t="shared" si="199"/>
        <v/>
      </c>
      <c r="AC981" s="31" t="str">
        <f t="shared" si="200"/>
        <v/>
      </c>
      <c r="AE981" s="34" t="str">
        <f t="shared" si="201"/>
        <v/>
      </c>
      <c r="AF981" s="7" t="str">
        <f t="shared" si="202"/>
        <v/>
      </c>
      <c r="AG981" s="7" t="str">
        <f t="shared" si="203"/>
        <v/>
      </c>
      <c r="AH981" s="43" t="str">
        <f t="shared" si="204"/>
        <v/>
      </c>
      <c r="AJ981" s="26" t="str">
        <f>IF(B981="", "", IF(OR(M981=$AA$3, N981=$AA$3), MAX($AJ$9:AJ980)+1))</f>
        <v/>
      </c>
      <c r="AL981" s="26" t="str">
        <f t="shared" si="205"/>
        <v/>
      </c>
      <c r="AM981" s="59" t="str">
        <f t="shared" si="206"/>
        <v/>
      </c>
      <c r="AO981" s="26" t="str">
        <f t="shared" si="207"/>
        <v/>
      </c>
      <c r="AP981" s="26" t="str">
        <f>IFERROR(RANK(AO981, $AO$10:$AO$2509, 0)+COUNTIF($AO$10:AO981, AO981)-1, "")</f>
        <v/>
      </c>
    </row>
    <row r="982" spans="1:42" x14ac:dyDescent="0.25">
      <c r="A982" s="12"/>
      <c r="B982" s="14"/>
      <c r="C982" s="15"/>
      <c r="D982" s="79"/>
      <c r="E982" s="16"/>
      <c r="F982" s="15"/>
      <c r="G982" s="15"/>
      <c r="H982" s="15"/>
      <c r="I982" s="15"/>
      <c r="J982" s="15"/>
      <c r="K982" s="17"/>
      <c r="L982" s="17"/>
      <c r="M982" s="17"/>
      <c r="N982" s="17"/>
      <c r="O982" s="17"/>
      <c r="P982" s="17"/>
      <c r="Q982" s="15"/>
      <c r="R982" s="18"/>
      <c r="S982" s="12"/>
      <c r="U982" s="31" t="str">
        <f t="shared" si="195"/>
        <v/>
      </c>
      <c r="V982" s="26" t="str">
        <f>IF(U982="", "", IF(COUNTIF($U$10:U981, U982)&gt;0, "", MAX($V$8:V981)+1))</f>
        <v/>
      </c>
      <c r="W982" s="26">
        <v>973</v>
      </c>
      <c r="X982" s="31" t="str">
        <f t="shared" si="196"/>
        <v/>
      </c>
      <c r="Y982" s="26" t="str">
        <f t="shared" si="197"/>
        <v/>
      </c>
      <c r="Z982" s="34" t="str">
        <f t="shared" si="198"/>
        <v/>
      </c>
      <c r="AA982" s="26" t="str">
        <f t="shared" si="199"/>
        <v/>
      </c>
      <c r="AC982" s="31" t="str">
        <f t="shared" si="200"/>
        <v/>
      </c>
      <c r="AE982" s="34" t="str">
        <f t="shared" si="201"/>
        <v/>
      </c>
      <c r="AF982" s="7" t="str">
        <f t="shared" si="202"/>
        <v/>
      </c>
      <c r="AG982" s="7" t="str">
        <f t="shared" si="203"/>
        <v/>
      </c>
      <c r="AH982" s="43" t="str">
        <f t="shared" si="204"/>
        <v/>
      </c>
      <c r="AJ982" s="26" t="str">
        <f>IF(B982="", "", IF(OR(M982=$AA$3, N982=$AA$3), MAX($AJ$9:AJ981)+1))</f>
        <v/>
      </c>
      <c r="AL982" s="26" t="str">
        <f t="shared" si="205"/>
        <v/>
      </c>
      <c r="AM982" s="59" t="str">
        <f t="shared" si="206"/>
        <v/>
      </c>
      <c r="AO982" s="26" t="str">
        <f t="shared" si="207"/>
        <v/>
      </c>
      <c r="AP982" s="26" t="str">
        <f>IFERROR(RANK(AO982, $AO$10:$AO$2509, 0)+COUNTIF($AO$10:AO982, AO982)-1, "")</f>
        <v/>
      </c>
    </row>
    <row r="983" spans="1:42" x14ac:dyDescent="0.25">
      <c r="A983" s="12"/>
      <c r="B983" s="14"/>
      <c r="C983" s="15"/>
      <c r="D983" s="79"/>
      <c r="E983" s="16"/>
      <c r="F983" s="15"/>
      <c r="G983" s="15"/>
      <c r="H983" s="15"/>
      <c r="I983" s="15"/>
      <c r="J983" s="15"/>
      <c r="K983" s="17"/>
      <c r="L983" s="17"/>
      <c r="M983" s="17"/>
      <c r="N983" s="17"/>
      <c r="O983" s="17"/>
      <c r="P983" s="17"/>
      <c r="Q983" s="15"/>
      <c r="R983" s="18"/>
      <c r="S983" s="12"/>
      <c r="U983" s="31" t="str">
        <f t="shared" si="195"/>
        <v/>
      </c>
      <c r="V983" s="26" t="str">
        <f>IF(U983="", "", IF(COUNTIF($U$10:U982, U983)&gt;0, "", MAX($V$8:V982)+1))</f>
        <v/>
      </c>
      <c r="W983" s="26">
        <v>974</v>
      </c>
      <c r="X983" s="31" t="str">
        <f t="shared" si="196"/>
        <v/>
      </c>
      <c r="Y983" s="26" t="str">
        <f t="shared" si="197"/>
        <v/>
      </c>
      <c r="Z983" s="34" t="str">
        <f t="shared" si="198"/>
        <v/>
      </c>
      <c r="AA983" s="26" t="str">
        <f t="shared" si="199"/>
        <v/>
      </c>
      <c r="AC983" s="31" t="str">
        <f t="shared" si="200"/>
        <v/>
      </c>
      <c r="AE983" s="34" t="str">
        <f t="shared" si="201"/>
        <v/>
      </c>
      <c r="AF983" s="7" t="str">
        <f t="shared" si="202"/>
        <v/>
      </c>
      <c r="AG983" s="7" t="str">
        <f t="shared" si="203"/>
        <v/>
      </c>
      <c r="AH983" s="43" t="str">
        <f t="shared" si="204"/>
        <v/>
      </c>
      <c r="AJ983" s="26" t="str">
        <f>IF(B983="", "", IF(OR(M983=$AA$3, N983=$AA$3), MAX($AJ$9:AJ982)+1))</f>
        <v/>
      </c>
      <c r="AL983" s="26" t="str">
        <f t="shared" si="205"/>
        <v/>
      </c>
      <c r="AM983" s="59" t="str">
        <f t="shared" si="206"/>
        <v/>
      </c>
      <c r="AO983" s="26" t="str">
        <f t="shared" si="207"/>
        <v/>
      </c>
      <c r="AP983" s="26" t="str">
        <f>IFERROR(RANK(AO983, $AO$10:$AO$2509, 0)+COUNTIF($AO$10:AO983, AO983)-1, "")</f>
        <v/>
      </c>
    </row>
    <row r="984" spans="1:42" x14ac:dyDescent="0.25">
      <c r="A984" s="12"/>
      <c r="B984" s="14"/>
      <c r="C984" s="15"/>
      <c r="D984" s="79"/>
      <c r="E984" s="16"/>
      <c r="F984" s="15"/>
      <c r="G984" s="15"/>
      <c r="H984" s="15"/>
      <c r="I984" s="15"/>
      <c r="J984" s="15"/>
      <c r="K984" s="17"/>
      <c r="L984" s="17"/>
      <c r="M984" s="17"/>
      <c r="N984" s="17"/>
      <c r="O984" s="17"/>
      <c r="P984" s="17"/>
      <c r="Q984" s="15"/>
      <c r="R984" s="18"/>
      <c r="S984" s="12"/>
      <c r="U984" s="31" t="str">
        <f t="shared" si="195"/>
        <v/>
      </c>
      <c r="V984" s="26" t="str">
        <f>IF(U984="", "", IF(COUNTIF($U$10:U983, U984)&gt;0, "", MAX($V$8:V983)+1))</f>
        <v/>
      </c>
      <c r="W984" s="26">
        <v>975</v>
      </c>
      <c r="X984" s="31" t="str">
        <f t="shared" si="196"/>
        <v/>
      </c>
      <c r="Y984" s="26" t="str">
        <f t="shared" si="197"/>
        <v/>
      </c>
      <c r="Z984" s="34" t="str">
        <f t="shared" si="198"/>
        <v/>
      </c>
      <c r="AA984" s="26" t="str">
        <f t="shared" si="199"/>
        <v/>
      </c>
      <c r="AC984" s="31" t="str">
        <f t="shared" si="200"/>
        <v/>
      </c>
      <c r="AE984" s="34" t="str">
        <f t="shared" si="201"/>
        <v/>
      </c>
      <c r="AF984" s="7" t="str">
        <f t="shared" si="202"/>
        <v/>
      </c>
      <c r="AG984" s="7" t="str">
        <f t="shared" si="203"/>
        <v/>
      </c>
      <c r="AH984" s="43" t="str">
        <f t="shared" si="204"/>
        <v/>
      </c>
      <c r="AJ984" s="26" t="str">
        <f>IF(B984="", "", IF(OR(M984=$AA$3, N984=$AA$3), MAX($AJ$9:AJ983)+1))</f>
        <v/>
      </c>
      <c r="AL984" s="26" t="str">
        <f t="shared" si="205"/>
        <v/>
      </c>
      <c r="AM984" s="59" t="str">
        <f t="shared" si="206"/>
        <v/>
      </c>
      <c r="AO984" s="26" t="str">
        <f t="shared" si="207"/>
        <v/>
      </c>
      <c r="AP984" s="26" t="str">
        <f>IFERROR(RANK(AO984, $AO$10:$AO$2509, 0)+COUNTIF($AO$10:AO984, AO984)-1, "")</f>
        <v/>
      </c>
    </row>
    <row r="985" spans="1:42" x14ac:dyDescent="0.25">
      <c r="A985" s="12"/>
      <c r="B985" s="14"/>
      <c r="C985" s="15"/>
      <c r="D985" s="79"/>
      <c r="E985" s="16"/>
      <c r="F985" s="15"/>
      <c r="G985" s="15"/>
      <c r="H985" s="15"/>
      <c r="I985" s="15"/>
      <c r="J985" s="15"/>
      <c r="K985" s="17"/>
      <c r="L985" s="17"/>
      <c r="M985" s="17"/>
      <c r="N985" s="17"/>
      <c r="O985" s="17"/>
      <c r="P985" s="17"/>
      <c r="Q985" s="15"/>
      <c r="R985" s="18"/>
      <c r="S985" s="12"/>
      <c r="U985" s="31" t="str">
        <f t="shared" si="195"/>
        <v/>
      </c>
      <c r="V985" s="26" t="str">
        <f>IF(U985="", "", IF(COUNTIF($U$10:U984, U985)&gt;0, "", MAX($V$8:V984)+1))</f>
        <v/>
      </c>
      <c r="W985" s="26">
        <v>976</v>
      </c>
      <c r="X985" s="31" t="str">
        <f t="shared" si="196"/>
        <v/>
      </c>
      <c r="Y985" s="26" t="str">
        <f t="shared" si="197"/>
        <v/>
      </c>
      <c r="Z985" s="34" t="str">
        <f t="shared" si="198"/>
        <v/>
      </c>
      <c r="AA985" s="26" t="str">
        <f t="shared" si="199"/>
        <v/>
      </c>
      <c r="AC985" s="31" t="str">
        <f t="shared" si="200"/>
        <v/>
      </c>
      <c r="AE985" s="34" t="str">
        <f t="shared" si="201"/>
        <v/>
      </c>
      <c r="AF985" s="7" t="str">
        <f t="shared" si="202"/>
        <v/>
      </c>
      <c r="AG985" s="7" t="str">
        <f t="shared" si="203"/>
        <v/>
      </c>
      <c r="AH985" s="43" t="str">
        <f t="shared" si="204"/>
        <v/>
      </c>
      <c r="AJ985" s="26" t="str">
        <f>IF(B985="", "", IF(OR(M985=$AA$3, N985=$AA$3), MAX($AJ$9:AJ984)+1))</f>
        <v/>
      </c>
      <c r="AL985" s="26" t="str">
        <f t="shared" si="205"/>
        <v/>
      </c>
      <c r="AM985" s="59" t="str">
        <f t="shared" si="206"/>
        <v/>
      </c>
      <c r="AO985" s="26" t="str">
        <f t="shared" si="207"/>
        <v/>
      </c>
      <c r="AP985" s="26" t="str">
        <f>IFERROR(RANK(AO985, $AO$10:$AO$2509, 0)+COUNTIF($AO$10:AO985, AO985)-1, "")</f>
        <v/>
      </c>
    </row>
    <row r="986" spans="1:42" x14ac:dyDescent="0.25">
      <c r="A986" s="12"/>
      <c r="B986" s="14"/>
      <c r="C986" s="15"/>
      <c r="D986" s="79"/>
      <c r="E986" s="16"/>
      <c r="F986" s="15"/>
      <c r="G986" s="15"/>
      <c r="H986" s="15"/>
      <c r="I986" s="15"/>
      <c r="J986" s="15"/>
      <c r="K986" s="17"/>
      <c r="L986" s="17"/>
      <c r="M986" s="17"/>
      <c r="N986" s="17"/>
      <c r="O986" s="17"/>
      <c r="P986" s="17"/>
      <c r="Q986" s="15"/>
      <c r="R986" s="18"/>
      <c r="S986" s="12"/>
      <c r="U986" s="31" t="str">
        <f t="shared" si="195"/>
        <v/>
      </c>
      <c r="V986" s="26" t="str">
        <f>IF(U986="", "", IF(COUNTIF($U$10:U985, U986)&gt;0, "", MAX($V$8:V985)+1))</f>
        <v/>
      </c>
      <c r="W986" s="26">
        <v>977</v>
      </c>
      <c r="X986" s="31" t="str">
        <f t="shared" si="196"/>
        <v/>
      </c>
      <c r="Y986" s="26" t="str">
        <f t="shared" si="197"/>
        <v/>
      </c>
      <c r="Z986" s="34" t="str">
        <f t="shared" si="198"/>
        <v/>
      </c>
      <c r="AA986" s="26" t="str">
        <f t="shared" si="199"/>
        <v/>
      </c>
      <c r="AC986" s="31" t="str">
        <f t="shared" si="200"/>
        <v/>
      </c>
      <c r="AE986" s="34" t="str">
        <f t="shared" si="201"/>
        <v/>
      </c>
      <c r="AF986" s="7" t="str">
        <f t="shared" si="202"/>
        <v/>
      </c>
      <c r="AG986" s="7" t="str">
        <f t="shared" si="203"/>
        <v/>
      </c>
      <c r="AH986" s="43" t="str">
        <f t="shared" si="204"/>
        <v/>
      </c>
      <c r="AJ986" s="26" t="str">
        <f>IF(B986="", "", IF(OR(M986=$AA$3, N986=$AA$3), MAX($AJ$9:AJ985)+1))</f>
        <v/>
      </c>
      <c r="AL986" s="26" t="str">
        <f t="shared" si="205"/>
        <v/>
      </c>
      <c r="AM986" s="59" t="str">
        <f t="shared" si="206"/>
        <v/>
      </c>
      <c r="AO986" s="26" t="str">
        <f t="shared" si="207"/>
        <v/>
      </c>
      <c r="AP986" s="26" t="str">
        <f>IFERROR(RANK(AO986, $AO$10:$AO$2509, 0)+COUNTIF($AO$10:AO986, AO986)-1, "")</f>
        <v/>
      </c>
    </row>
    <row r="987" spans="1:42" x14ac:dyDescent="0.25">
      <c r="A987" s="12"/>
      <c r="B987" s="14"/>
      <c r="C987" s="15"/>
      <c r="D987" s="79"/>
      <c r="E987" s="16"/>
      <c r="F987" s="15"/>
      <c r="G987" s="15"/>
      <c r="H987" s="15"/>
      <c r="I987" s="15"/>
      <c r="J987" s="15"/>
      <c r="K987" s="17"/>
      <c r="L987" s="17"/>
      <c r="M987" s="17"/>
      <c r="N987" s="17"/>
      <c r="O987" s="17"/>
      <c r="P987" s="17"/>
      <c r="Q987" s="15"/>
      <c r="R987" s="18"/>
      <c r="S987" s="12"/>
      <c r="U987" s="31" t="str">
        <f t="shared" si="195"/>
        <v/>
      </c>
      <c r="V987" s="26" t="str">
        <f>IF(U987="", "", IF(COUNTIF($U$10:U986, U987)&gt;0, "", MAX($V$8:V986)+1))</f>
        <v/>
      </c>
      <c r="W987" s="26">
        <v>978</v>
      </c>
      <c r="X987" s="31" t="str">
        <f t="shared" si="196"/>
        <v/>
      </c>
      <c r="Y987" s="26" t="str">
        <f t="shared" si="197"/>
        <v/>
      </c>
      <c r="Z987" s="34" t="str">
        <f t="shared" si="198"/>
        <v/>
      </c>
      <c r="AA987" s="26" t="str">
        <f t="shared" si="199"/>
        <v/>
      </c>
      <c r="AC987" s="31" t="str">
        <f t="shared" si="200"/>
        <v/>
      </c>
      <c r="AE987" s="34" t="str">
        <f t="shared" si="201"/>
        <v/>
      </c>
      <c r="AF987" s="7" t="str">
        <f t="shared" si="202"/>
        <v/>
      </c>
      <c r="AG987" s="7" t="str">
        <f t="shared" si="203"/>
        <v/>
      </c>
      <c r="AH987" s="43" t="str">
        <f t="shared" si="204"/>
        <v/>
      </c>
      <c r="AJ987" s="26" t="str">
        <f>IF(B987="", "", IF(OR(M987=$AA$3, N987=$AA$3), MAX($AJ$9:AJ986)+1))</f>
        <v/>
      </c>
      <c r="AL987" s="26" t="str">
        <f t="shared" si="205"/>
        <v/>
      </c>
      <c r="AM987" s="59" t="str">
        <f t="shared" si="206"/>
        <v/>
      </c>
      <c r="AO987" s="26" t="str">
        <f t="shared" si="207"/>
        <v/>
      </c>
      <c r="AP987" s="26" t="str">
        <f>IFERROR(RANK(AO987, $AO$10:$AO$2509, 0)+COUNTIF($AO$10:AO987, AO987)-1, "")</f>
        <v/>
      </c>
    </row>
    <row r="988" spans="1:42" x14ac:dyDescent="0.25">
      <c r="A988" s="12"/>
      <c r="B988" s="14"/>
      <c r="C988" s="15"/>
      <c r="D988" s="79"/>
      <c r="E988" s="16"/>
      <c r="F988" s="15"/>
      <c r="G988" s="15"/>
      <c r="H988" s="15"/>
      <c r="I988" s="15"/>
      <c r="J988" s="15"/>
      <c r="K988" s="17"/>
      <c r="L988" s="17"/>
      <c r="M988" s="17"/>
      <c r="N988" s="17"/>
      <c r="O988" s="17"/>
      <c r="P988" s="17"/>
      <c r="Q988" s="15"/>
      <c r="R988" s="18"/>
      <c r="S988" s="12"/>
      <c r="U988" s="31" t="str">
        <f t="shared" si="195"/>
        <v/>
      </c>
      <c r="V988" s="26" t="str">
        <f>IF(U988="", "", IF(COUNTIF($U$10:U987, U988)&gt;0, "", MAX($V$8:V987)+1))</f>
        <v/>
      </c>
      <c r="W988" s="26">
        <v>979</v>
      </c>
      <c r="X988" s="31" t="str">
        <f t="shared" si="196"/>
        <v/>
      </c>
      <c r="Y988" s="26" t="str">
        <f t="shared" si="197"/>
        <v/>
      </c>
      <c r="Z988" s="34" t="str">
        <f t="shared" si="198"/>
        <v/>
      </c>
      <c r="AA988" s="26" t="str">
        <f t="shared" si="199"/>
        <v/>
      </c>
      <c r="AC988" s="31" t="str">
        <f t="shared" si="200"/>
        <v/>
      </c>
      <c r="AE988" s="34" t="str">
        <f t="shared" si="201"/>
        <v/>
      </c>
      <c r="AF988" s="7" t="str">
        <f t="shared" si="202"/>
        <v/>
      </c>
      <c r="AG988" s="7" t="str">
        <f t="shared" si="203"/>
        <v/>
      </c>
      <c r="AH988" s="43" t="str">
        <f t="shared" si="204"/>
        <v/>
      </c>
      <c r="AJ988" s="26" t="str">
        <f>IF(B988="", "", IF(OR(M988=$AA$3, N988=$AA$3), MAX($AJ$9:AJ987)+1))</f>
        <v/>
      </c>
      <c r="AL988" s="26" t="str">
        <f t="shared" si="205"/>
        <v/>
      </c>
      <c r="AM988" s="59" t="str">
        <f t="shared" si="206"/>
        <v/>
      </c>
      <c r="AO988" s="26" t="str">
        <f t="shared" si="207"/>
        <v/>
      </c>
      <c r="AP988" s="26" t="str">
        <f>IFERROR(RANK(AO988, $AO$10:$AO$2509, 0)+COUNTIF($AO$10:AO988, AO988)-1, "")</f>
        <v/>
      </c>
    </row>
    <row r="989" spans="1:42" x14ac:dyDescent="0.25">
      <c r="A989" s="12"/>
      <c r="B989" s="14"/>
      <c r="C989" s="15"/>
      <c r="D989" s="79"/>
      <c r="E989" s="16"/>
      <c r="F989" s="15"/>
      <c r="G989" s="15"/>
      <c r="H989" s="15"/>
      <c r="I989" s="15"/>
      <c r="J989" s="15"/>
      <c r="K989" s="17"/>
      <c r="L989" s="17"/>
      <c r="M989" s="17"/>
      <c r="N989" s="17"/>
      <c r="O989" s="17"/>
      <c r="P989" s="17"/>
      <c r="Q989" s="15"/>
      <c r="R989" s="18"/>
      <c r="S989" s="12"/>
      <c r="U989" s="31" t="str">
        <f t="shared" si="195"/>
        <v/>
      </c>
      <c r="V989" s="26" t="str">
        <f>IF(U989="", "", IF(COUNTIF($U$10:U988, U989)&gt;0, "", MAX($V$8:V988)+1))</f>
        <v/>
      </c>
      <c r="W989" s="26">
        <v>980</v>
      </c>
      <c r="X989" s="31" t="str">
        <f t="shared" si="196"/>
        <v/>
      </c>
      <c r="Y989" s="26" t="str">
        <f t="shared" si="197"/>
        <v/>
      </c>
      <c r="Z989" s="34" t="str">
        <f t="shared" si="198"/>
        <v/>
      </c>
      <c r="AA989" s="26" t="str">
        <f t="shared" si="199"/>
        <v/>
      </c>
      <c r="AC989" s="31" t="str">
        <f t="shared" si="200"/>
        <v/>
      </c>
      <c r="AE989" s="34" t="str">
        <f t="shared" si="201"/>
        <v/>
      </c>
      <c r="AF989" s="7" t="str">
        <f t="shared" si="202"/>
        <v/>
      </c>
      <c r="AG989" s="7" t="str">
        <f t="shared" si="203"/>
        <v/>
      </c>
      <c r="AH989" s="43" t="str">
        <f t="shared" si="204"/>
        <v/>
      </c>
      <c r="AJ989" s="26" t="str">
        <f>IF(B989="", "", IF(OR(M989=$AA$3, N989=$AA$3), MAX($AJ$9:AJ988)+1))</f>
        <v/>
      </c>
      <c r="AL989" s="26" t="str">
        <f t="shared" si="205"/>
        <v/>
      </c>
      <c r="AM989" s="59" t="str">
        <f t="shared" si="206"/>
        <v/>
      </c>
      <c r="AO989" s="26" t="str">
        <f t="shared" si="207"/>
        <v/>
      </c>
      <c r="AP989" s="26" t="str">
        <f>IFERROR(RANK(AO989, $AO$10:$AO$2509, 0)+COUNTIF($AO$10:AO989, AO989)-1, "")</f>
        <v/>
      </c>
    </row>
    <row r="990" spans="1:42" x14ac:dyDescent="0.25">
      <c r="A990" s="12"/>
      <c r="B990" s="14"/>
      <c r="C990" s="15"/>
      <c r="D990" s="79"/>
      <c r="E990" s="16"/>
      <c r="F990" s="15"/>
      <c r="G990" s="15"/>
      <c r="H990" s="15"/>
      <c r="I990" s="15"/>
      <c r="J990" s="15"/>
      <c r="K990" s="17"/>
      <c r="L990" s="17"/>
      <c r="M990" s="17"/>
      <c r="N990" s="17"/>
      <c r="O990" s="17"/>
      <c r="P990" s="17"/>
      <c r="Q990" s="15"/>
      <c r="R990" s="18"/>
      <c r="S990" s="12"/>
      <c r="U990" s="31" t="str">
        <f t="shared" si="195"/>
        <v/>
      </c>
      <c r="V990" s="26" t="str">
        <f>IF(U990="", "", IF(COUNTIF($U$10:U989, U990)&gt;0, "", MAX($V$8:V989)+1))</f>
        <v/>
      </c>
      <c r="W990" s="26">
        <v>981</v>
      </c>
      <c r="X990" s="31" t="str">
        <f t="shared" si="196"/>
        <v/>
      </c>
      <c r="Y990" s="26" t="str">
        <f t="shared" si="197"/>
        <v/>
      </c>
      <c r="Z990" s="34" t="str">
        <f t="shared" si="198"/>
        <v/>
      </c>
      <c r="AA990" s="26" t="str">
        <f t="shared" si="199"/>
        <v/>
      </c>
      <c r="AC990" s="31" t="str">
        <f t="shared" si="200"/>
        <v/>
      </c>
      <c r="AE990" s="34" t="str">
        <f t="shared" si="201"/>
        <v/>
      </c>
      <c r="AF990" s="7" t="str">
        <f t="shared" si="202"/>
        <v/>
      </c>
      <c r="AG990" s="7" t="str">
        <f t="shared" si="203"/>
        <v/>
      </c>
      <c r="AH990" s="43" t="str">
        <f t="shared" si="204"/>
        <v/>
      </c>
      <c r="AJ990" s="26" t="str">
        <f>IF(B990="", "", IF(OR(M990=$AA$3, N990=$AA$3), MAX($AJ$9:AJ989)+1))</f>
        <v/>
      </c>
      <c r="AL990" s="26" t="str">
        <f t="shared" si="205"/>
        <v/>
      </c>
      <c r="AM990" s="59" t="str">
        <f t="shared" si="206"/>
        <v/>
      </c>
      <c r="AO990" s="26" t="str">
        <f t="shared" si="207"/>
        <v/>
      </c>
      <c r="AP990" s="26" t="str">
        <f>IFERROR(RANK(AO990, $AO$10:$AO$2509, 0)+COUNTIF($AO$10:AO990, AO990)-1, "")</f>
        <v/>
      </c>
    </row>
    <row r="991" spans="1:42" x14ac:dyDescent="0.25">
      <c r="A991" s="12"/>
      <c r="B991" s="14"/>
      <c r="C991" s="15"/>
      <c r="D991" s="79"/>
      <c r="E991" s="16"/>
      <c r="F991" s="15"/>
      <c r="G991" s="15"/>
      <c r="H991" s="15"/>
      <c r="I991" s="15"/>
      <c r="J991" s="15"/>
      <c r="K991" s="17"/>
      <c r="L991" s="17"/>
      <c r="M991" s="17"/>
      <c r="N991" s="17"/>
      <c r="O991" s="17"/>
      <c r="P991" s="17"/>
      <c r="Q991" s="15"/>
      <c r="R991" s="18"/>
      <c r="S991" s="12"/>
      <c r="U991" s="31" t="str">
        <f t="shared" si="195"/>
        <v/>
      </c>
      <c r="V991" s="26" t="str">
        <f>IF(U991="", "", IF(COUNTIF($U$10:U990, U991)&gt;0, "", MAX($V$8:V990)+1))</f>
        <v/>
      </c>
      <c r="W991" s="26">
        <v>982</v>
      </c>
      <c r="X991" s="31" t="str">
        <f t="shared" si="196"/>
        <v/>
      </c>
      <c r="Y991" s="26" t="str">
        <f t="shared" si="197"/>
        <v/>
      </c>
      <c r="Z991" s="34" t="str">
        <f t="shared" si="198"/>
        <v/>
      </c>
      <c r="AA991" s="26" t="str">
        <f t="shared" si="199"/>
        <v/>
      </c>
      <c r="AC991" s="31" t="str">
        <f t="shared" si="200"/>
        <v/>
      </c>
      <c r="AE991" s="34" t="str">
        <f t="shared" si="201"/>
        <v/>
      </c>
      <c r="AF991" s="7" t="str">
        <f t="shared" si="202"/>
        <v/>
      </c>
      <c r="AG991" s="7" t="str">
        <f t="shared" si="203"/>
        <v/>
      </c>
      <c r="AH991" s="43" t="str">
        <f t="shared" si="204"/>
        <v/>
      </c>
      <c r="AJ991" s="26" t="str">
        <f>IF(B991="", "", IF(OR(M991=$AA$3, N991=$AA$3), MAX($AJ$9:AJ990)+1))</f>
        <v/>
      </c>
      <c r="AL991" s="26" t="str">
        <f t="shared" si="205"/>
        <v/>
      </c>
      <c r="AM991" s="59" t="str">
        <f t="shared" si="206"/>
        <v/>
      </c>
      <c r="AO991" s="26" t="str">
        <f t="shared" si="207"/>
        <v/>
      </c>
      <c r="AP991" s="26" t="str">
        <f>IFERROR(RANK(AO991, $AO$10:$AO$2509, 0)+COUNTIF($AO$10:AO991, AO991)-1, "")</f>
        <v/>
      </c>
    </row>
    <row r="992" spans="1:42" x14ac:dyDescent="0.25">
      <c r="A992" s="12"/>
      <c r="B992" s="14"/>
      <c r="C992" s="15"/>
      <c r="D992" s="79"/>
      <c r="E992" s="16"/>
      <c r="F992" s="15"/>
      <c r="G992" s="15"/>
      <c r="H992" s="15"/>
      <c r="I992" s="15"/>
      <c r="J992" s="15"/>
      <c r="K992" s="17"/>
      <c r="L992" s="17"/>
      <c r="M992" s="17"/>
      <c r="N992" s="17"/>
      <c r="O992" s="17"/>
      <c r="P992" s="17"/>
      <c r="Q992" s="15"/>
      <c r="R992" s="18"/>
      <c r="S992" s="12"/>
      <c r="U992" s="31" t="str">
        <f t="shared" si="195"/>
        <v/>
      </c>
      <c r="V992" s="26" t="str">
        <f>IF(U992="", "", IF(COUNTIF($U$10:U991, U992)&gt;0, "", MAX($V$8:V991)+1))</f>
        <v/>
      </c>
      <c r="W992" s="26">
        <v>983</v>
      </c>
      <c r="X992" s="31" t="str">
        <f t="shared" si="196"/>
        <v/>
      </c>
      <c r="Y992" s="26" t="str">
        <f t="shared" si="197"/>
        <v/>
      </c>
      <c r="Z992" s="34" t="str">
        <f t="shared" si="198"/>
        <v/>
      </c>
      <c r="AA992" s="26" t="str">
        <f t="shared" si="199"/>
        <v/>
      </c>
      <c r="AC992" s="31" t="str">
        <f t="shared" si="200"/>
        <v/>
      </c>
      <c r="AE992" s="34" t="str">
        <f t="shared" si="201"/>
        <v/>
      </c>
      <c r="AF992" s="7" t="str">
        <f t="shared" si="202"/>
        <v/>
      </c>
      <c r="AG992" s="7" t="str">
        <f t="shared" si="203"/>
        <v/>
      </c>
      <c r="AH992" s="43" t="str">
        <f t="shared" si="204"/>
        <v/>
      </c>
      <c r="AJ992" s="26" t="str">
        <f>IF(B992="", "", IF(OR(M992=$AA$3, N992=$AA$3), MAX($AJ$9:AJ991)+1))</f>
        <v/>
      </c>
      <c r="AL992" s="26" t="str">
        <f t="shared" si="205"/>
        <v/>
      </c>
      <c r="AM992" s="59" t="str">
        <f t="shared" si="206"/>
        <v/>
      </c>
      <c r="AO992" s="26" t="str">
        <f t="shared" si="207"/>
        <v/>
      </c>
      <c r="AP992" s="26" t="str">
        <f>IFERROR(RANK(AO992, $AO$10:$AO$2509, 0)+COUNTIF($AO$10:AO992, AO992)-1, "")</f>
        <v/>
      </c>
    </row>
    <row r="993" spans="1:42" x14ac:dyDescent="0.25">
      <c r="A993" s="12"/>
      <c r="B993" s="14"/>
      <c r="C993" s="15"/>
      <c r="D993" s="79"/>
      <c r="E993" s="16"/>
      <c r="F993" s="15"/>
      <c r="G993" s="15"/>
      <c r="H993" s="15"/>
      <c r="I993" s="15"/>
      <c r="J993" s="15"/>
      <c r="K993" s="17"/>
      <c r="L993" s="17"/>
      <c r="M993" s="17"/>
      <c r="N993" s="17"/>
      <c r="O993" s="17"/>
      <c r="P993" s="17"/>
      <c r="Q993" s="15"/>
      <c r="R993" s="18"/>
      <c r="S993" s="12"/>
      <c r="U993" s="31" t="str">
        <f t="shared" si="195"/>
        <v/>
      </c>
      <c r="V993" s="26" t="str">
        <f>IF(U993="", "", IF(COUNTIF($U$10:U992, U993)&gt;0, "", MAX($V$8:V992)+1))</f>
        <v/>
      </c>
      <c r="W993" s="26">
        <v>984</v>
      </c>
      <c r="X993" s="31" t="str">
        <f t="shared" si="196"/>
        <v/>
      </c>
      <c r="Y993" s="26" t="str">
        <f t="shared" si="197"/>
        <v/>
      </c>
      <c r="Z993" s="34" t="str">
        <f t="shared" si="198"/>
        <v/>
      </c>
      <c r="AA993" s="26" t="str">
        <f t="shared" si="199"/>
        <v/>
      </c>
      <c r="AC993" s="31" t="str">
        <f t="shared" si="200"/>
        <v/>
      </c>
      <c r="AE993" s="34" t="str">
        <f t="shared" si="201"/>
        <v/>
      </c>
      <c r="AF993" s="7" t="str">
        <f t="shared" si="202"/>
        <v/>
      </c>
      <c r="AG993" s="7" t="str">
        <f t="shared" si="203"/>
        <v/>
      </c>
      <c r="AH993" s="43" t="str">
        <f t="shared" si="204"/>
        <v/>
      </c>
      <c r="AJ993" s="26" t="str">
        <f>IF(B993="", "", IF(OR(M993=$AA$3, N993=$AA$3), MAX($AJ$9:AJ992)+1))</f>
        <v/>
      </c>
      <c r="AL993" s="26" t="str">
        <f t="shared" si="205"/>
        <v/>
      </c>
      <c r="AM993" s="59" t="str">
        <f t="shared" si="206"/>
        <v/>
      </c>
      <c r="AO993" s="26" t="str">
        <f t="shared" si="207"/>
        <v/>
      </c>
      <c r="AP993" s="26" t="str">
        <f>IFERROR(RANK(AO993, $AO$10:$AO$2509, 0)+COUNTIF($AO$10:AO993, AO993)-1, "")</f>
        <v/>
      </c>
    </row>
    <row r="994" spans="1:42" x14ac:dyDescent="0.25">
      <c r="A994" s="12"/>
      <c r="B994" s="14"/>
      <c r="C994" s="15"/>
      <c r="D994" s="79"/>
      <c r="E994" s="16"/>
      <c r="F994" s="15"/>
      <c r="G994" s="15"/>
      <c r="H994" s="15"/>
      <c r="I994" s="15"/>
      <c r="J994" s="15"/>
      <c r="K994" s="17"/>
      <c r="L994" s="17"/>
      <c r="M994" s="17"/>
      <c r="N994" s="17"/>
      <c r="O994" s="17"/>
      <c r="P994" s="17"/>
      <c r="Q994" s="15"/>
      <c r="R994" s="18"/>
      <c r="S994" s="12"/>
      <c r="U994" s="31" t="str">
        <f t="shared" si="195"/>
        <v/>
      </c>
      <c r="V994" s="26" t="str">
        <f>IF(U994="", "", IF(COUNTIF($U$10:U993, U994)&gt;0, "", MAX($V$8:V993)+1))</f>
        <v/>
      </c>
      <c r="W994" s="26">
        <v>985</v>
      </c>
      <c r="X994" s="31" t="str">
        <f t="shared" si="196"/>
        <v/>
      </c>
      <c r="Y994" s="26" t="str">
        <f t="shared" si="197"/>
        <v/>
      </c>
      <c r="Z994" s="34" t="str">
        <f t="shared" si="198"/>
        <v/>
      </c>
      <c r="AA994" s="26" t="str">
        <f t="shared" si="199"/>
        <v/>
      </c>
      <c r="AC994" s="31" t="str">
        <f t="shared" si="200"/>
        <v/>
      </c>
      <c r="AE994" s="34" t="str">
        <f t="shared" si="201"/>
        <v/>
      </c>
      <c r="AF994" s="7" t="str">
        <f t="shared" si="202"/>
        <v/>
      </c>
      <c r="AG994" s="7" t="str">
        <f t="shared" si="203"/>
        <v/>
      </c>
      <c r="AH994" s="43" t="str">
        <f t="shared" si="204"/>
        <v/>
      </c>
      <c r="AJ994" s="26" t="str">
        <f>IF(B994="", "", IF(OR(M994=$AA$3, N994=$AA$3), MAX($AJ$9:AJ993)+1))</f>
        <v/>
      </c>
      <c r="AL994" s="26" t="str">
        <f t="shared" si="205"/>
        <v/>
      </c>
      <c r="AM994" s="59" t="str">
        <f t="shared" si="206"/>
        <v/>
      </c>
      <c r="AO994" s="26" t="str">
        <f t="shared" si="207"/>
        <v/>
      </c>
      <c r="AP994" s="26" t="str">
        <f>IFERROR(RANK(AO994, $AO$10:$AO$2509, 0)+COUNTIF($AO$10:AO994, AO994)-1, "")</f>
        <v/>
      </c>
    </row>
    <row r="995" spans="1:42" x14ac:dyDescent="0.25">
      <c r="A995" s="12"/>
      <c r="B995" s="14"/>
      <c r="C995" s="15"/>
      <c r="D995" s="79"/>
      <c r="E995" s="16"/>
      <c r="F995" s="15"/>
      <c r="G995" s="15"/>
      <c r="H995" s="15"/>
      <c r="I995" s="15"/>
      <c r="J995" s="15"/>
      <c r="K995" s="17"/>
      <c r="L995" s="17"/>
      <c r="M995" s="17"/>
      <c r="N995" s="17"/>
      <c r="O995" s="17"/>
      <c r="P995" s="17"/>
      <c r="Q995" s="15"/>
      <c r="R995" s="18"/>
      <c r="S995" s="12"/>
      <c r="U995" s="31" t="str">
        <f t="shared" si="195"/>
        <v/>
      </c>
      <c r="V995" s="26" t="str">
        <f>IF(U995="", "", IF(COUNTIF($U$10:U994, U995)&gt;0, "", MAX($V$8:V994)+1))</f>
        <v/>
      </c>
      <c r="W995" s="26">
        <v>986</v>
      </c>
      <c r="X995" s="31" t="str">
        <f t="shared" si="196"/>
        <v/>
      </c>
      <c r="Y995" s="26" t="str">
        <f t="shared" si="197"/>
        <v/>
      </c>
      <c r="Z995" s="34" t="str">
        <f t="shared" si="198"/>
        <v/>
      </c>
      <c r="AA995" s="26" t="str">
        <f t="shared" si="199"/>
        <v/>
      </c>
      <c r="AC995" s="31" t="str">
        <f t="shared" si="200"/>
        <v/>
      </c>
      <c r="AE995" s="34" t="str">
        <f t="shared" si="201"/>
        <v/>
      </c>
      <c r="AF995" s="7" t="str">
        <f t="shared" si="202"/>
        <v/>
      </c>
      <c r="AG995" s="7" t="str">
        <f t="shared" si="203"/>
        <v/>
      </c>
      <c r="AH995" s="43" t="str">
        <f t="shared" si="204"/>
        <v/>
      </c>
      <c r="AJ995" s="26" t="str">
        <f>IF(B995="", "", IF(OR(M995=$AA$3, N995=$AA$3), MAX($AJ$9:AJ994)+1))</f>
        <v/>
      </c>
      <c r="AL995" s="26" t="str">
        <f t="shared" si="205"/>
        <v/>
      </c>
      <c r="AM995" s="59" t="str">
        <f t="shared" si="206"/>
        <v/>
      </c>
      <c r="AO995" s="26" t="str">
        <f t="shared" si="207"/>
        <v/>
      </c>
      <c r="AP995" s="26" t="str">
        <f>IFERROR(RANK(AO995, $AO$10:$AO$2509, 0)+COUNTIF($AO$10:AO995, AO995)-1, "")</f>
        <v/>
      </c>
    </row>
    <row r="996" spans="1:42" x14ac:dyDescent="0.25">
      <c r="A996" s="12"/>
      <c r="B996" s="14"/>
      <c r="C996" s="15"/>
      <c r="D996" s="79"/>
      <c r="E996" s="16"/>
      <c r="F996" s="15"/>
      <c r="G996" s="15"/>
      <c r="H996" s="15"/>
      <c r="I996" s="15"/>
      <c r="J996" s="15"/>
      <c r="K996" s="17"/>
      <c r="L996" s="17"/>
      <c r="M996" s="17"/>
      <c r="N996" s="17"/>
      <c r="O996" s="17"/>
      <c r="P996" s="17"/>
      <c r="Q996" s="15"/>
      <c r="R996" s="18"/>
      <c r="S996" s="12"/>
      <c r="U996" s="31" t="str">
        <f t="shared" si="195"/>
        <v/>
      </c>
      <c r="V996" s="26" t="str">
        <f>IF(U996="", "", IF(COUNTIF($U$10:U995, U996)&gt;0, "", MAX($V$8:V995)+1))</f>
        <v/>
      </c>
      <c r="W996" s="26">
        <v>987</v>
      </c>
      <c r="X996" s="31" t="str">
        <f t="shared" si="196"/>
        <v/>
      </c>
      <c r="Y996" s="26" t="str">
        <f t="shared" si="197"/>
        <v/>
      </c>
      <c r="Z996" s="34" t="str">
        <f t="shared" si="198"/>
        <v/>
      </c>
      <c r="AA996" s="26" t="str">
        <f t="shared" si="199"/>
        <v/>
      </c>
      <c r="AC996" s="31" t="str">
        <f t="shared" si="200"/>
        <v/>
      </c>
      <c r="AE996" s="34" t="str">
        <f t="shared" si="201"/>
        <v/>
      </c>
      <c r="AF996" s="7" t="str">
        <f t="shared" si="202"/>
        <v/>
      </c>
      <c r="AG996" s="7" t="str">
        <f t="shared" si="203"/>
        <v/>
      </c>
      <c r="AH996" s="43" t="str">
        <f t="shared" si="204"/>
        <v/>
      </c>
      <c r="AJ996" s="26" t="str">
        <f>IF(B996="", "", IF(OR(M996=$AA$3, N996=$AA$3), MAX($AJ$9:AJ995)+1))</f>
        <v/>
      </c>
      <c r="AL996" s="26" t="str">
        <f t="shared" si="205"/>
        <v/>
      </c>
      <c r="AM996" s="59" t="str">
        <f t="shared" si="206"/>
        <v/>
      </c>
      <c r="AO996" s="26" t="str">
        <f t="shared" si="207"/>
        <v/>
      </c>
      <c r="AP996" s="26" t="str">
        <f>IFERROR(RANK(AO996, $AO$10:$AO$2509, 0)+COUNTIF($AO$10:AO996, AO996)-1, "")</f>
        <v/>
      </c>
    </row>
    <row r="997" spans="1:42" x14ac:dyDescent="0.25">
      <c r="A997" s="12"/>
      <c r="B997" s="14"/>
      <c r="C997" s="15"/>
      <c r="D997" s="79"/>
      <c r="E997" s="16"/>
      <c r="F997" s="15"/>
      <c r="G997" s="15"/>
      <c r="H997" s="15"/>
      <c r="I997" s="15"/>
      <c r="J997" s="15"/>
      <c r="K997" s="17"/>
      <c r="L997" s="17"/>
      <c r="M997" s="17"/>
      <c r="N997" s="17"/>
      <c r="O997" s="17"/>
      <c r="P997" s="17"/>
      <c r="Q997" s="15"/>
      <c r="R997" s="18"/>
      <c r="S997" s="12"/>
      <c r="U997" s="31" t="str">
        <f t="shared" si="195"/>
        <v/>
      </c>
      <c r="V997" s="26" t="str">
        <f>IF(U997="", "", IF(COUNTIF($U$10:U996, U997)&gt;0, "", MAX($V$8:V996)+1))</f>
        <v/>
      </c>
      <c r="W997" s="26">
        <v>988</v>
      </c>
      <c r="X997" s="31" t="str">
        <f t="shared" si="196"/>
        <v/>
      </c>
      <c r="Y997" s="26" t="str">
        <f t="shared" si="197"/>
        <v/>
      </c>
      <c r="Z997" s="34" t="str">
        <f t="shared" si="198"/>
        <v/>
      </c>
      <c r="AA997" s="26" t="str">
        <f t="shared" si="199"/>
        <v/>
      </c>
      <c r="AC997" s="31" t="str">
        <f t="shared" si="200"/>
        <v/>
      </c>
      <c r="AE997" s="34" t="str">
        <f t="shared" si="201"/>
        <v/>
      </c>
      <c r="AF997" s="7" t="str">
        <f t="shared" si="202"/>
        <v/>
      </c>
      <c r="AG997" s="7" t="str">
        <f t="shared" si="203"/>
        <v/>
      </c>
      <c r="AH997" s="43" t="str">
        <f t="shared" si="204"/>
        <v/>
      </c>
      <c r="AJ997" s="26" t="str">
        <f>IF(B997="", "", IF(OR(M997=$AA$3, N997=$AA$3), MAX($AJ$9:AJ996)+1))</f>
        <v/>
      </c>
      <c r="AL997" s="26" t="str">
        <f t="shared" si="205"/>
        <v/>
      </c>
      <c r="AM997" s="59" t="str">
        <f t="shared" si="206"/>
        <v/>
      </c>
      <c r="AO997" s="26" t="str">
        <f t="shared" si="207"/>
        <v/>
      </c>
      <c r="AP997" s="26" t="str">
        <f>IFERROR(RANK(AO997, $AO$10:$AO$2509, 0)+COUNTIF($AO$10:AO997, AO997)-1, "")</f>
        <v/>
      </c>
    </row>
    <row r="998" spans="1:42" x14ac:dyDescent="0.25">
      <c r="A998" s="12"/>
      <c r="B998" s="14"/>
      <c r="C998" s="15"/>
      <c r="D998" s="79"/>
      <c r="E998" s="16"/>
      <c r="F998" s="15"/>
      <c r="G998" s="15"/>
      <c r="H998" s="15"/>
      <c r="I998" s="15"/>
      <c r="J998" s="15"/>
      <c r="K998" s="17"/>
      <c r="L998" s="17"/>
      <c r="M998" s="17"/>
      <c r="N998" s="17"/>
      <c r="O998" s="17"/>
      <c r="P998" s="17"/>
      <c r="Q998" s="15"/>
      <c r="R998" s="18"/>
      <c r="S998" s="12"/>
      <c r="U998" s="31" t="str">
        <f t="shared" si="195"/>
        <v/>
      </c>
      <c r="V998" s="26" t="str">
        <f>IF(U998="", "", IF(COUNTIF($U$10:U997, U998)&gt;0, "", MAX($V$8:V997)+1))</f>
        <v/>
      </c>
      <c r="W998" s="26">
        <v>989</v>
      </c>
      <c r="X998" s="31" t="str">
        <f t="shared" si="196"/>
        <v/>
      </c>
      <c r="Y998" s="26" t="str">
        <f t="shared" si="197"/>
        <v/>
      </c>
      <c r="Z998" s="34" t="str">
        <f t="shared" si="198"/>
        <v/>
      </c>
      <c r="AA998" s="26" t="str">
        <f t="shared" si="199"/>
        <v/>
      </c>
      <c r="AC998" s="31" t="str">
        <f t="shared" si="200"/>
        <v/>
      </c>
      <c r="AE998" s="34" t="str">
        <f t="shared" si="201"/>
        <v/>
      </c>
      <c r="AF998" s="7" t="str">
        <f t="shared" si="202"/>
        <v/>
      </c>
      <c r="AG998" s="7" t="str">
        <f t="shared" si="203"/>
        <v/>
      </c>
      <c r="AH998" s="43" t="str">
        <f t="shared" si="204"/>
        <v/>
      </c>
      <c r="AJ998" s="26" t="str">
        <f>IF(B998="", "", IF(OR(M998=$AA$3, N998=$AA$3), MAX($AJ$9:AJ997)+1))</f>
        <v/>
      </c>
      <c r="AL998" s="26" t="str">
        <f t="shared" si="205"/>
        <v/>
      </c>
      <c r="AM998" s="59" t="str">
        <f t="shared" si="206"/>
        <v/>
      </c>
      <c r="AO998" s="26" t="str">
        <f t="shared" si="207"/>
        <v/>
      </c>
      <c r="AP998" s="26" t="str">
        <f>IFERROR(RANK(AO998, $AO$10:$AO$2509, 0)+COUNTIF($AO$10:AO998, AO998)-1, "")</f>
        <v/>
      </c>
    </row>
    <row r="999" spans="1:42" x14ac:dyDescent="0.25">
      <c r="A999" s="12"/>
      <c r="B999" s="14"/>
      <c r="C999" s="15"/>
      <c r="D999" s="79"/>
      <c r="E999" s="16"/>
      <c r="F999" s="15"/>
      <c r="G999" s="15"/>
      <c r="H999" s="15"/>
      <c r="I999" s="15"/>
      <c r="J999" s="15"/>
      <c r="K999" s="17"/>
      <c r="L999" s="17"/>
      <c r="M999" s="17"/>
      <c r="N999" s="17"/>
      <c r="O999" s="17"/>
      <c r="P999" s="17"/>
      <c r="Q999" s="15"/>
      <c r="R999" s="18"/>
      <c r="S999" s="12"/>
      <c r="U999" s="31" t="str">
        <f t="shared" si="195"/>
        <v/>
      </c>
      <c r="V999" s="26" t="str">
        <f>IF(U999="", "", IF(COUNTIF($U$10:U998, U999)&gt;0, "", MAX($V$8:V998)+1))</f>
        <v/>
      </c>
      <c r="W999" s="26">
        <v>990</v>
      </c>
      <c r="X999" s="31" t="str">
        <f t="shared" si="196"/>
        <v/>
      </c>
      <c r="Y999" s="26" t="str">
        <f t="shared" si="197"/>
        <v/>
      </c>
      <c r="Z999" s="34" t="str">
        <f t="shared" si="198"/>
        <v/>
      </c>
      <c r="AA999" s="26" t="str">
        <f t="shared" si="199"/>
        <v/>
      </c>
      <c r="AC999" s="31" t="str">
        <f t="shared" si="200"/>
        <v/>
      </c>
      <c r="AE999" s="34" t="str">
        <f t="shared" si="201"/>
        <v/>
      </c>
      <c r="AF999" s="7" t="str">
        <f t="shared" si="202"/>
        <v/>
      </c>
      <c r="AG999" s="7" t="str">
        <f t="shared" si="203"/>
        <v/>
      </c>
      <c r="AH999" s="43" t="str">
        <f t="shared" si="204"/>
        <v/>
      </c>
      <c r="AJ999" s="26" t="str">
        <f>IF(B999="", "", IF(OR(M999=$AA$3, N999=$AA$3), MAX($AJ$9:AJ998)+1))</f>
        <v/>
      </c>
      <c r="AL999" s="26" t="str">
        <f t="shared" si="205"/>
        <v/>
      </c>
      <c r="AM999" s="59" t="str">
        <f t="shared" si="206"/>
        <v/>
      </c>
      <c r="AO999" s="26" t="str">
        <f t="shared" si="207"/>
        <v/>
      </c>
      <c r="AP999" s="26" t="str">
        <f>IFERROR(RANK(AO999, $AO$10:$AO$2509, 0)+COUNTIF($AO$10:AO999, AO999)-1, "")</f>
        <v/>
      </c>
    </row>
    <row r="1000" spans="1:42" x14ac:dyDescent="0.25">
      <c r="A1000" s="12"/>
      <c r="B1000" s="14"/>
      <c r="C1000" s="15"/>
      <c r="D1000" s="79"/>
      <c r="E1000" s="16"/>
      <c r="F1000" s="15"/>
      <c r="G1000" s="15"/>
      <c r="H1000" s="15"/>
      <c r="I1000" s="15"/>
      <c r="J1000" s="15"/>
      <c r="K1000" s="17"/>
      <c r="L1000" s="17"/>
      <c r="M1000" s="17"/>
      <c r="N1000" s="17"/>
      <c r="O1000" s="17"/>
      <c r="P1000" s="17"/>
      <c r="Q1000" s="15"/>
      <c r="R1000" s="18"/>
      <c r="S1000" s="12"/>
      <c r="U1000" s="31" t="str">
        <f t="shared" si="195"/>
        <v/>
      </c>
      <c r="V1000" s="26" t="str">
        <f>IF(U1000="", "", IF(COUNTIF($U$10:U999, U1000)&gt;0, "", MAX($V$8:V999)+1))</f>
        <v/>
      </c>
      <c r="W1000" s="26">
        <v>991</v>
      </c>
      <c r="X1000" s="31" t="str">
        <f t="shared" si="196"/>
        <v/>
      </c>
      <c r="Y1000" s="26" t="str">
        <f t="shared" si="197"/>
        <v/>
      </c>
      <c r="Z1000" s="34" t="str">
        <f t="shared" si="198"/>
        <v/>
      </c>
      <c r="AA1000" s="26" t="str">
        <f t="shared" si="199"/>
        <v/>
      </c>
      <c r="AC1000" s="31" t="str">
        <f t="shared" si="200"/>
        <v/>
      </c>
      <c r="AE1000" s="34" t="str">
        <f t="shared" si="201"/>
        <v/>
      </c>
      <c r="AF1000" s="7" t="str">
        <f t="shared" si="202"/>
        <v/>
      </c>
      <c r="AG1000" s="7" t="str">
        <f t="shared" si="203"/>
        <v/>
      </c>
      <c r="AH1000" s="43" t="str">
        <f t="shared" si="204"/>
        <v/>
      </c>
      <c r="AJ1000" s="26" t="str">
        <f>IF(B1000="", "", IF(OR(M1000=$AA$3, N1000=$AA$3), MAX($AJ$9:AJ999)+1))</f>
        <v/>
      </c>
      <c r="AL1000" s="26" t="str">
        <f t="shared" si="205"/>
        <v/>
      </c>
      <c r="AM1000" s="59" t="str">
        <f t="shared" si="206"/>
        <v/>
      </c>
      <c r="AO1000" s="26" t="str">
        <f t="shared" si="207"/>
        <v/>
      </c>
      <c r="AP1000" s="26" t="str">
        <f>IFERROR(RANK(AO1000, $AO$10:$AO$2509, 0)+COUNTIF($AO$10:AO1000, AO1000)-1, "")</f>
        <v/>
      </c>
    </row>
    <row r="1001" spans="1:42" x14ac:dyDescent="0.25">
      <c r="A1001" s="12"/>
      <c r="B1001" s="14"/>
      <c r="C1001" s="15"/>
      <c r="D1001" s="79"/>
      <c r="E1001" s="16"/>
      <c r="F1001" s="15"/>
      <c r="G1001" s="15"/>
      <c r="H1001" s="15"/>
      <c r="I1001" s="15"/>
      <c r="J1001" s="15"/>
      <c r="K1001" s="17"/>
      <c r="L1001" s="17"/>
      <c r="M1001" s="17"/>
      <c r="N1001" s="17"/>
      <c r="O1001" s="17"/>
      <c r="P1001" s="17"/>
      <c r="Q1001" s="15"/>
      <c r="R1001" s="18"/>
      <c r="S1001" s="12"/>
      <c r="U1001" s="31" t="str">
        <f t="shared" si="195"/>
        <v/>
      </c>
      <c r="V1001" s="26" t="str">
        <f>IF(U1001="", "", IF(COUNTIF($U$10:U1000, U1001)&gt;0, "", MAX($V$8:V1000)+1))</f>
        <v/>
      </c>
      <c r="W1001" s="26">
        <v>992</v>
      </c>
      <c r="X1001" s="31" t="str">
        <f t="shared" si="196"/>
        <v/>
      </c>
      <c r="Y1001" s="26" t="str">
        <f t="shared" si="197"/>
        <v/>
      </c>
      <c r="Z1001" s="34" t="str">
        <f t="shared" si="198"/>
        <v/>
      </c>
      <c r="AA1001" s="26" t="str">
        <f t="shared" si="199"/>
        <v/>
      </c>
      <c r="AC1001" s="31" t="str">
        <f t="shared" si="200"/>
        <v/>
      </c>
      <c r="AE1001" s="34" t="str">
        <f t="shared" si="201"/>
        <v/>
      </c>
      <c r="AF1001" s="7" t="str">
        <f t="shared" si="202"/>
        <v/>
      </c>
      <c r="AG1001" s="7" t="str">
        <f t="shared" si="203"/>
        <v/>
      </c>
      <c r="AH1001" s="43" t="str">
        <f t="shared" si="204"/>
        <v/>
      </c>
      <c r="AJ1001" s="26" t="str">
        <f>IF(B1001="", "", IF(OR(M1001=$AA$3, N1001=$AA$3), MAX($AJ$9:AJ1000)+1))</f>
        <v/>
      </c>
      <c r="AL1001" s="26" t="str">
        <f t="shared" si="205"/>
        <v/>
      </c>
      <c r="AM1001" s="59" t="str">
        <f t="shared" si="206"/>
        <v/>
      </c>
      <c r="AO1001" s="26" t="str">
        <f t="shared" si="207"/>
        <v/>
      </c>
      <c r="AP1001" s="26" t="str">
        <f>IFERROR(RANK(AO1001, $AO$10:$AO$2509, 0)+COUNTIF($AO$10:AO1001, AO1001)-1, "")</f>
        <v/>
      </c>
    </row>
    <row r="1002" spans="1:42" x14ac:dyDescent="0.25">
      <c r="A1002" s="12"/>
      <c r="B1002" s="14"/>
      <c r="C1002" s="15"/>
      <c r="D1002" s="79"/>
      <c r="E1002" s="16"/>
      <c r="F1002" s="15"/>
      <c r="G1002" s="15"/>
      <c r="H1002" s="15"/>
      <c r="I1002" s="15"/>
      <c r="J1002" s="15"/>
      <c r="K1002" s="17"/>
      <c r="L1002" s="17"/>
      <c r="M1002" s="17"/>
      <c r="N1002" s="17"/>
      <c r="O1002" s="17"/>
      <c r="P1002" s="17"/>
      <c r="Q1002" s="15"/>
      <c r="R1002" s="18"/>
      <c r="S1002" s="12"/>
      <c r="U1002" s="31" t="str">
        <f t="shared" si="195"/>
        <v/>
      </c>
      <c r="V1002" s="26" t="str">
        <f>IF(U1002="", "", IF(COUNTIF($U$10:U1001, U1002)&gt;0, "", MAX($V$8:V1001)+1))</f>
        <v/>
      </c>
      <c r="W1002" s="26">
        <v>993</v>
      </c>
      <c r="X1002" s="31" t="str">
        <f t="shared" si="196"/>
        <v/>
      </c>
      <c r="Y1002" s="26" t="str">
        <f t="shared" si="197"/>
        <v/>
      </c>
      <c r="Z1002" s="34" t="str">
        <f t="shared" si="198"/>
        <v/>
      </c>
      <c r="AA1002" s="26" t="str">
        <f t="shared" si="199"/>
        <v/>
      </c>
      <c r="AC1002" s="31" t="str">
        <f t="shared" si="200"/>
        <v/>
      </c>
      <c r="AE1002" s="34" t="str">
        <f t="shared" si="201"/>
        <v/>
      </c>
      <c r="AF1002" s="7" t="str">
        <f t="shared" si="202"/>
        <v/>
      </c>
      <c r="AG1002" s="7" t="str">
        <f t="shared" si="203"/>
        <v/>
      </c>
      <c r="AH1002" s="43" t="str">
        <f t="shared" si="204"/>
        <v/>
      </c>
      <c r="AJ1002" s="26" t="str">
        <f>IF(B1002="", "", IF(OR(M1002=$AA$3, N1002=$AA$3), MAX($AJ$9:AJ1001)+1))</f>
        <v/>
      </c>
      <c r="AL1002" s="26" t="str">
        <f t="shared" si="205"/>
        <v/>
      </c>
      <c r="AM1002" s="59" t="str">
        <f t="shared" si="206"/>
        <v/>
      </c>
      <c r="AO1002" s="26" t="str">
        <f t="shared" si="207"/>
        <v/>
      </c>
      <c r="AP1002" s="26" t="str">
        <f>IFERROR(RANK(AO1002, $AO$10:$AO$2509, 0)+COUNTIF($AO$10:AO1002, AO1002)-1, "")</f>
        <v/>
      </c>
    </row>
    <row r="1003" spans="1:42" x14ac:dyDescent="0.25">
      <c r="A1003" s="12"/>
      <c r="B1003" s="14"/>
      <c r="C1003" s="15"/>
      <c r="D1003" s="79"/>
      <c r="E1003" s="16"/>
      <c r="F1003" s="15"/>
      <c r="G1003" s="15"/>
      <c r="H1003" s="15"/>
      <c r="I1003" s="15"/>
      <c r="J1003" s="15"/>
      <c r="K1003" s="17"/>
      <c r="L1003" s="17"/>
      <c r="M1003" s="17"/>
      <c r="N1003" s="17"/>
      <c r="O1003" s="17"/>
      <c r="P1003" s="17"/>
      <c r="Q1003" s="15"/>
      <c r="R1003" s="18"/>
      <c r="S1003" s="12"/>
      <c r="U1003" s="31" t="str">
        <f t="shared" si="195"/>
        <v/>
      </c>
      <c r="V1003" s="26" t="str">
        <f>IF(U1003="", "", IF(COUNTIF($U$10:U1002, U1003)&gt;0, "", MAX($V$8:V1002)+1))</f>
        <v/>
      </c>
      <c r="W1003" s="26">
        <v>994</v>
      </c>
      <c r="X1003" s="31" t="str">
        <f t="shared" si="196"/>
        <v/>
      </c>
      <c r="Y1003" s="26" t="str">
        <f t="shared" si="197"/>
        <v/>
      </c>
      <c r="Z1003" s="34" t="str">
        <f t="shared" si="198"/>
        <v/>
      </c>
      <c r="AA1003" s="26" t="str">
        <f t="shared" si="199"/>
        <v/>
      </c>
      <c r="AC1003" s="31" t="str">
        <f t="shared" si="200"/>
        <v/>
      </c>
      <c r="AE1003" s="34" t="str">
        <f t="shared" si="201"/>
        <v/>
      </c>
      <c r="AF1003" s="7" t="str">
        <f t="shared" si="202"/>
        <v/>
      </c>
      <c r="AG1003" s="7" t="str">
        <f t="shared" si="203"/>
        <v/>
      </c>
      <c r="AH1003" s="43" t="str">
        <f t="shared" si="204"/>
        <v/>
      </c>
      <c r="AJ1003" s="26" t="str">
        <f>IF(B1003="", "", IF(OR(M1003=$AA$3, N1003=$AA$3), MAX($AJ$9:AJ1002)+1))</f>
        <v/>
      </c>
      <c r="AL1003" s="26" t="str">
        <f t="shared" si="205"/>
        <v/>
      </c>
      <c r="AM1003" s="59" t="str">
        <f t="shared" si="206"/>
        <v/>
      </c>
      <c r="AO1003" s="26" t="str">
        <f t="shared" si="207"/>
        <v/>
      </c>
      <c r="AP1003" s="26" t="str">
        <f>IFERROR(RANK(AO1003, $AO$10:$AO$2509, 0)+COUNTIF($AO$10:AO1003, AO1003)-1, "")</f>
        <v/>
      </c>
    </row>
    <row r="1004" spans="1:42" x14ac:dyDescent="0.25">
      <c r="A1004" s="12"/>
      <c r="B1004" s="14"/>
      <c r="C1004" s="15"/>
      <c r="D1004" s="79"/>
      <c r="E1004" s="16"/>
      <c r="F1004" s="15"/>
      <c r="G1004" s="15"/>
      <c r="H1004" s="15"/>
      <c r="I1004" s="15"/>
      <c r="J1004" s="15"/>
      <c r="K1004" s="17"/>
      <c r="L1004" s="17"/>
      <c r="M1004" s="17"/>
      <c r="N1004" s="17"/>
      <c r="O1004" s="17"/>
      <c r="P1004" s="17"/>
      <c r="Q1004" s="15"/>
      <c r="R1004" s="18"/>
      <c r="S1004" s="12"/>
      <c r="U1004" s="31" t="str">
        <f t="shared" si="195"/>
        <v/>
      </c>
      <c r="V1004" s="26" t="str">
        <f>IF(U1004="", "", IF(COUNTIF($U$10:U1003, U1004)&gt;0, "", MAX($V$8:V1003)+1))</f>
        <v/>
      </c>
      <c r="W1004" s="26">
        <v>995</v>
      </c>
      <c r="X1004" s="31" t="str">
        <f t="shared" si="196"/>
        <v/>
      </c>
      <c r="Y1004" s="26" t="str">
        <f t="shared" si="197"/>
        <v/>
      </c>
      <c r="Z1004" s="34" t="str">
        <f t="shared" si="198"/>
        <v/>
      </c>
      <c r="AA1004" s="26" t="str">
        <f t="shared" si="199"/>
        <v/>
      </c>
      <c r="AC1004" s="31" t="str">
        <f t="shared" si="200"/>
        <v/>
      </c>
      <c r="AE1004" s="34" t="str">
        <f t="shared" si="201"/>
        <v/>
      </c>
      <c r="AF1004" s="7" t="str">
        <f t="shared" si="202"/>
        <v/>
      </c>
      <c r="AG1004" s="7" t="str">
        <f t="shared" si="203"/>
        <v/>
      </c>
      <c r="AH1004" s="43" t="str">
        <f t="shared" si="204"/>
        <v/>
      </c>
      <c r="AJ1004" s="26" t="str">
        <f>IF(B1004="", "", IF(OR(M1004=$AA$3, N1004=$AA$3), MAX($AJ$9:AJ1003)+1))</f>
        <v/>
      </c>
      <c r="AL1004" s="26" t="str">
        <f t="shared" si="205"/>
        <v/>
      </c>
      <c r="AM1004" s="59" t="str">
        <f t="shared" si="206"/>
        <v/>
      </c>
      <c r="AO1004" s="26" t="str">
        <f t="shared" si="207"/>
        <v/>
      </c>
      <c r="AP1004" s="26" t="str">
        <f>IFERROR(RANK(AO1004, $AO$10:$AO$2509, 0)+COUNTIF($AO$10:AO1004, AO1004)-1, "")</f>
        <v/>
      </c>
    </row>
    <row r="1005" spans="1:42" x14ac:dyDescent="0.25">
      <c r="A1005" s="12"/>
      <c r="B1005" s="14"/>
      <c r="C1005" s="15"/>
      <c r="D1005" s="79"/>
      <c r="E1005" s="16"/>
      <c r="F1005" s="15"/>
      <c r="G1005" s="15"/>
      <c r="H1005" s="15"/>
      <c r="I1005" s="15"/>
      <c r="J1005" s="15"/>
      <c r="K1005" s="17"/>
      <c r="L1005" s="17"/>
      <c r="M1005" s="17"/>
      <c r="N1005" s="17"/>
      <c r="O1005" s="17"/>
      <c r="P1005" s="17"/>
      <c r="Q1005" s="15"/>
      <c r="R1005" s="18"/>
      <c r="S1005" s="12"/>
      <c r="U1005" s="31" t="str">
        <f t="shared" si="195"/>
        <v/>
      </c>
      <c r="V1005" s="26" t="str">
        <f>IF(U1005="", "", IF(COUNTIF($U$10:U1004, U1005)&gt;0, "", MAX($V$8:V1004)+1))</f>
        <v/>
      </c>
      <c r="W1005" s="26">
        <v>996</v>
      </c>
      <c r="X1005" s="31" t="str">
        <f t="shared" si="196"/>
        <v/>
      </c>
      <c r="Y1005" s="26" t="str">
        <f t="shared" si="197"/>
        <v/>
      </c>
      <c r="Z1005" s="34" t="str">
        <f t="shared" si="198"/>
        <v/>
      </c>
      <c r="AA1005" s="26" t="str">
        <f t="shared" si="199"/>
        <v/>
      </c>
      <c r="AC1005" s="31" t="str">
        <f t="shared" si="200"/>
        <v/>
      </c>
      <c r="AE1005" s="34" t="str">
        <f t="shared" si="201"/>
        <v/>
      </c>
      <c r="AF1005" s="7" t="str">
        <f t="shared" si="202"/>
        <v/>
      </c>
      <c r="AG1005" s="7" t="str">
        <f t="shared" si="203"/>
        <v/>
      </c>
      <c r="AH1005" s="43" t="str">
        <f t="shared" si="204"/>
        <v/>
      </c>
      <c r="AJ1005" s="26" t="str">
        <f>IF(B1005="", "", IF(OR(M1005=$AA$3, N1005=$AA$3), MAX($AJ$9:AJ1004)+1))</f>
        <v/>
      </c>
      <c r="AL1005" s="26" t="str">
        <f t="shared" si="205"/>
        <v/>
      </c>
      <c r="AM1005" s="59" t="str">
        <f t="shared" si="206"/>
        <v/>
      </c>
      <c r="AO1005" s="26" t="str">
        <f t="shared" si="207"/>
        <v/>
      </c>
      <c r="AP1005" s="26" t="str">
        <f>IFERROR(RANK(AO1005, $AO$10:$AO$2509, 0)+COUNTIF($AO$10:AO1005, AO1005)-1, "")</f>
        <v/>
      </c>
    </row>
    <row r="1006" spans="1:42" x14ac:dyDescent="0.25">
      <c r="A1006" s="12"/>
      <c r="B1006" s="14"/>
      <c r="C1006" s="15"/>
      <c r="D1006" s="79"/>
      <c r="E1006" s="16"/>
      <c r="F1006" s="15"/>
      <c r="G1006" s="15"/>
      <c r="H1006" s="15"/>
      <c r="I1006" s="15"/>
      <c r="J1006" s="15"/>
      <c r="K1006" s="17"/>
      <c r="L1006" s="17"/>
      <c r="M1006" s="17"/>
      <c r="N1006" s="17"/>
      <c r="O1006" s="17"/>
      <c r="P1006" s="17"/>
      <c r="Q1006" s="15"/>
      <c r="R1006" s="18"/>
      <c r="S1006" s="12"/>
      <c r="U1006" s="31" t="str">
        <f t="shared" si="195"/>
        <v/>
      </c>
      <c r="V1006" s="26" t="str">
        <f>IF(U1006="", "", IF(COUNTIF($U$10:U1005, U1006)&gt;0, "", MAX($V$8:V1005)+1))</f>
        <v/>
      </c>
      <c r="W1006" s="26">
        <v>997</v>
      </c>
      <c r="X1006" s="31" t="str">
        <f t="shared" si="196"/>
        <v/>
      </c>
      <c r="Y1006" s="26" t="str">
        <f t="shared" si="197"/>
        <v/>
      </c>
      <c r="Z1006" s="34" t="str">
        <f t="shared" si="198"/>
        <v/>
      </c>
      <c r="AA1006" s="26" t="str">
        <f t="shared" si="199"/>
        <v/>
      </c>
      <c r="AC1006" s="31" t="str">
        <f t="shared" si="200"/>
        <v/>
      </c>
      <c r="AE1006" s="34" t="str">
        <f t="shared" si="201"/>
        <v/>
      </c>
      <c r="AF1006" s="7" t="str">
        <f t="shared" si="202"/>
        <v/>
      </c>
      <c r="AG1006" s="7" t="str">
        <f t="shared" si="203"/>
        <v/>
      </c>
      <c r="AH1006" s="43" t="str">
        <f t="shared" si="204"/>
        <v/>
      </c>
      <c r="AJ1006" s="26" t="str">
        <f>IF(B1006="", "", IF(OR(M1006=$AA$3, N1006=$AA$3), MAX($AJ$9:AJ1005)+1))</f>
        <v/>
      </c>
      <c r="AL1006" s="26" t="str">
        <f t="shared" si="205"/>
        <v/>
      </c>
      <c r="AM1006" s="59" t="str">
        <f t="shared" si="206"/>
        <v/>
      </c>
      <c r="AO1006" s="26" t="str">
        <f t="shared" si="207"/>
        <v/>
      </c>
      <c r="AP1006" s="26" t="str">
        <f>IFERROR(RANK(AO1006, $AO$10:$AO$2509, 0)+COUNTIF($AO$10:AO1006, AO1006)-1, "")</f>
        <v/>
      </c>
    </row>
    <row r="1007" spans="1:42" x14ac:dyDescent="0.25">
      <c r="A1007" s="12"/>
      <c r="B1007" s="14"/>
      <c r="C1007" s="15"/>
      <c r="D1007" s="79"/>
      <c r="E1007" s="16"/>
      <c r="F1007" s="15"/>
      <c r="G1007" s="15"/>
      <c r="H1007" s="15"/>
      <c r="I1007" s="15"/>
      <c r="J1007" s="15"/>
      <c r="K1007" s="17"/>
      <c r="L1007" s="17"/>
      <c r="M1007" s="17"/>
      <c r="N1007" s="17"/>
      <c r="O1007" s="17"/>
      <c r="P1007" s="17"/>
      <c r="Q1007" s="15"/>
      <c r="R1007" s="18"/>
      <c r="S1007" s="12"/>
      <c r="U1007" s="31" t="str">
        <f t="shared" si="195"/>
        <v/>
      </c>
      <c r="V1007" s="26" t="str">
        <f>IF(U1007="", "", IF(COUNTIF($U$10:U1006, U1007)&gt;0, "", MAX($V$8:V1006)+1))</f>
        <v/>
      </c>
      <c r="W1007" s="26">
        <v>998</v>
      </c>
      <c r="X1007" s="31" t="str">
        <f t="shared" si="196"/>
        <v/>
      </c>
      <c r="Y1007" s="26" t="str">
        <f t="shared" si="197"/>
        <v/>
      </c>
      <c r="Z1007" s="34" t="str">
        <f t="shared" si="198"/>
        <v/>
      </c>
      <c r="AA1007" s="26" t="str">
        <f t="shared" si="199"/>
        <v/>
      </c>
      <c r="AC1007" s="31" t="str">
        <f t="shared" si="200"/>
        <v/>
      </c>
      <c r="AE1007" s="34" t="str">
        <f t="shared" si="201"/>
        <v/>
      </c>
      <c r="AF1007" s="7" t="str">
        <f t="shared" si="202"/>
        <v/>
      </c>
      <c r="AG1007" s="7" t="str">
        <f t="shared" si="203"/>
        <v/>
      </c>
      <c r="AH1007" s="43" t="str">
        <f t="shared" si="204"/>
        <v/>
      </c>
      <c r="AJ1007" s="26" t="str">
        <f>IF(B1007="", "", IF(OR(M1007=$AA$3, N1007=$AA$3), MAX($AJ$9:AJ1006)+1))</f>
        <v/>
      </c>
      <c r="AL1007" s="26" t="str">
        <f t="shared" si="205"/>
        <v/>
      </c>
      <c r="AM1007" s="59" t="str">
        <f t="shared" si="206"/>
        <v/>
      </c>
      <c r="AO1007" s="26" t="str">
        <f t="shared" si="207"/>
        <v/>
      </c>
      <c r="AP1007" s="26" t="str">
        <f>IFERROR(RANK(AO1007, $AO$10:$AO$2509, 0)+COUNTIF($AO$10:AO1007, AO1007)-1, "")</f>
        <v/>
      </c>
    </row>
    <row r="1008" spans="1:42" x14ac:dyDescent="0.25">
      <c r="A1008" s="12"/>
      <c r="B1008" s="14"/>
      <c r="C1008" s="15"/>
      <c r="D1008" s="79"/>
      <c r="E1008" s="16"/>
      <c r="F1008" s="15"/>
      <c r="G1008" s="15"/>
      <c r="H1008" s="15"/>
      <c r="I1008" s="15"/>
      <c r="J1008" s="15"/>
      <c r="K1008" s="17"/>
      <c r="L1008" s="17"/>
      <c r="M1008" s="17"/>
      <c r="N1008" s="17"/>
      <c r="O1008" s="17"/>
      <c r="P1008" s="17"/>
      <c r="Q1008" s="15"/>
      <c r="R1008" s="18"/>
      <c r="S1008" s="12"/>
      <c r="U1008" s="31" t="str">
        <f t="shared" si="195"/>
        <v/>
      </c>
      <c r="V1008" s="26" t="str">
        <f>IF(U1008="", "", IF(COUNTIF($U$10:U1007, U1008)&gt;0, "", MAX($V$8:V1007)+1))</f>
        <v/>
      </c>
      <c r="W1008" s="26">
        <v>999</v>
      </c>
      <c r="X1008" s="31" t="str">
        <f t="shared" si="196"/>
        <v/>
      </c>
      <c r="Y1008" s="26" t="str">
        <f t="shared" si="197"/>
        <v/>
      </c>
      <c r="Z1008" s="34" t="str">
        <f t="shared" si="198"/>
        <v/>
      </c>
      <c r="AA1008" s="26" t="str">
        <f t="shared" si="199"/>
        <v/>
      </c>
      <c r="AC1008" s="31" t="str">
        <f t="shared" si="200"/>
        <v/>
      </c>
      <c r="AE1008" s="34" t="str">
        <f t="shared" si="201"/>
        <v/>
      </c>
      <c r="AF1008" s="7" t="str">
        <f t="shared" si="202"/>
        <v/>
      </c>
      <c r="AG1008" s="7" t="str">
        <f t="shared" si="203"/>
        <v/>
      </c>
      <c r="AH1008" s="43" t="str">
        <f t="shared" si="204"/>
        <v/>
      </c>
      <c r="AJ1008" s="26" t="str">
        <f>IF(B1008="", "", IF(OR(M1008=$AA$3, N1008=$AA$3), MAX($AJ$9:AJ1007)+1))</f>
        <v/>
      </c>
      <c r="AL1008" s="26" t="str">
        <f t="shared" si="205"/>
        <v/>
      </c>
      <c r="AM1008" s="59" t="str">
        <f t="shared" si="206"/>
        <v/>
      </c>
      <c r="AO1008" s="26" t="str">
        <f t="shared" si="207"/>
        <v/>
      </c>
      <c r="AP1008" s="26" t="str">
        <f>IFERROR(RANK(AO1008, $AO$10:$AO$2509, 0)+COUNTIF($AO$10:AO1008, AO1008)-1, "")</f>
        <v/>
      </c>
    </row>
    <row r="1009" spans="1:42" x14ac:dyDescent="0.25">
      <c r="A1009" s="12"/>
      <c r="B1009" s="14"/>
      <c r="C1009" s="15"/>
      <c r="D1009" s="79"/>
      <c r="E1009" s="16"/>
      <c r="F1009" s="15"/>
      <c r="G1009" s="15"/>
      <c r="H1009" s="15"/>
      <c r="I1009" s="15"/>
      <c r="J1009" s="15"/>
      <c r="K1009" s="17"/>
      <c r="L1009" s="17"/>
      <c r="M1009" s="17"/>
      <c r="N1009" s="17"/>
      <c r="O1009" s="17"/>
      <c r="P1009" s="17"/>
      <c r="Q1009" s="15"/>
      <c r="R1009" s="18"/>
      <c r="S1009" s="12"/>
      <c r="U1009" s="31" t="str">
        <f t="shared" si="195"/>
        <v/>
      </c>
      <c r="V1009" s="26" t="str">
        <f>IF(U1009="", "", IF(COUNTIF($U$10:U1008, U1009)&gt;0, "", MAX($V$8:V1008)+1))</f>
        <v/>
      </c>
      <c r="W1009" s="26">
        <v>1000</v>
      </c>
      <c r="X1009" s="31" t="str">
        <f t="shared" si="196"/>
        <v/>
      </c>
      <c r="Y1009" s="26" t="str">
        <f t="shared" si="197"/>
        <v/>
      </c>
      <c r="Z1009" s="34" t="str">
        <f t="shared" si="198"/>
        <v/>
      </c>
      <c r="AA1009" s="26" t="str">
        <f t="shared" si="199"/>
        <v/>
      </c>
      <c r="AC1009" s="31" t="str">
        <f t="shared" si="200"/>
        <v/>
      </c>
      <c r="AE1009" s="34" t="str">
        <f t="shared" si="201"/>
        <v/>
      </c>
      <c r="AF1009" s="7" t="str">
        <f t="shared" si="202"/>
        <v/>
      </c>
      <c r="AG1009" s="7" t="str">
        <f t="shared" si="203"/>
        <v/>
      </c>
      <c r="AH1009" s="43" t="str">
        <f t="shared" si="204"/>
        <v/>
      </c>
      <c r="AJ1009" s="26" t="str">
        <f>IF(B1009="", "", IF(OR(M1009=$AA$3, N1009=$AA$3), MAX($AJ$9:AJ1008)+1))</f>
        <v/>
      </c>
      <c r="AL1009" s="26" t="str">
        <f t="shared" si="205"/>
        <v/>
      </c>
      <c r="AM1009" s="59" t="str">
        <f t="shared" si="206"/>
        <v/>
      </c>
      <c r="AO1009" s="26" t="str">
        <f t="shared" si="207"/>
        <v/>
      </c>
      <c r="AP1009" s="26" t="str">
        <f>IFERROR(RANK(AO1009, $AO$10:$AO$2509, 0)+COUNTIF($AO$10:AO1009, AO1009)-1, "")</f>
        <v/>
      </c>
    </row>
    <row r="1010" spans="1:42" x14ac:dyDescent="0.25">
      <c r="A1010" s="12"/>
      <c r="B1010" s="14"/>
      <c r="C1010" s="15"/>
      <c r="D1010" s="79"/>
      <c r="E1010" s="16"/>
      <c r="F1010" s="15"/>
      <c r="G1010" s="15"/>
      <c r="H1010" s="15"/>
      <c r="I1010" s="15"/>
      <c r="J1010" s="15"/>
      <c r="K1010" s="17"/>
      <c r="L1010" s="17"/>
      <c r="M1010" s="17"/>
      <c r="N1010" s="17"/>
      <c r="O1010" s="17"/>
      <c r="P1010" s="17"/>
      <c r="Q1010" s="15"/>
      <c r="R1010" s="18"/>
      <c r="S1010" s="12"/>
      <c r="U1010" s="31" t="str">
        <f t="shared" si="195"/>
        <v/>
      </c>
      <c r="V1010" s="26" t="str">
        <f>IF(U1010="", "", IF(COUNTIF($U$10:U1009, U1010)&gt;0, "", MAX($V$8:V1009)+1))</f>
        <v/>
      </c>
      <c r="W1010" s="26">
        <v>1001</v>
      </c>
      <c r="X1010" s="31" t="str">
        <f t="shared" si="196"/>
        <v/>
      </c>
      <c r="Y1010" s="26" t="str">
        <f t="shared" si="197"/>
        <v/>
      </c>
      <c r="Z1010" s="34" t="str">
        <f t="shared" si="198"/>
        <v/>
      </c>
      <c r="AA1010" s="26" t="str">
        <f t="shared" si="199"/>
        <v/>
      </c>
      <c r="AC1010" s="31" t="str">
        <f t="shared" si="200"/>
        <v/>
      </c>
      <c r="AE1010" s="34" t="str">
        <f t="shared" si="201"/>
        <v/>
      </c>
      <c r="AF1010" s="7" t="str">
        <f t="shared" si="202"/>
        <v/>
      </c>
      <c r="AG1010" s="7" t="str">
        <f t="shared" si="203"/>
        <v/>
      </c>
      <c r="AH1010" s="43" t="str">
        <f t="shared" si="204"/>
        <v/>
      </c>
      <c r="AJ1010" s="26" t="str">
        <f>IF(B1010="", "", IF(OR(M1010=$AA$3, N1010=$AA$3), MAX($AJ$9:AJ1009)+1))</f>
        <v/>
      </c>
      <c r="AL1010" s="26" t="str">
        <f t="shared" si="205"/>
        <v/>
      </c>
      <c r="AM1010" s="59" t="str">
        <f t="shared" si="206"/>
        <v/>
      </c>
      <c r="AO1010" s="26" t="str">
        <f t="shared" si="207"/>
        <v/>
      </c>
      <c r="AP1010" s="26" t="str">
        <f>IFERROR(RANK(AO1010, $AO$10:$AO$2509, 0)+COUNTIF($AO$10:AO1010, AO1010)-1, "")</f>
        <v/>
      </c>
    </row>
    <row r="1011" spans="1:42" x14ac:dyDescent="0.25">
      <c r="A1011" s="12"/>
      <c r="B1011" s="14"/>
      <c r="C1011" s="15"/>
      <c r="D1011" s="79"/>
      <c r="E1011" s="16"/>
      <c r="F1011" s="15"/>
      <c r="G1011" s="15"/>
      <c r="H1011" s="15"/>
      <c r="I1011" s="15"/>
      <c r="J1011" s="15"/>
      <c r="K1011" s="17"/>
      <c r="L1011" s="17"/>
      <c r="M1011" s="17"/>
      <c r="N1011" s="17"/>
      <c r="O1011" s="17"/>
      <c r="P1011" s="17"/>
      <c r="Q1011" s="15"/>
      <c r="R1011" s="18"/>
      <c r="S1011" s="12"/>
      <c r="U1011" s="31" t="str">
        <f t="shared" si="195"/>
        <v/>
      </c>
      <c r="V1011" s="26" t="str">
        <f>IF(U1011="", "", IF(COUNTIF($U$10:U1010, U1011)&gt;0, "", MAX($V$8:V1010)+1))</f>
        <v/>
      </c>
      <c r="W1011" s="26">
        <v>1002</v>
      </c>
      <c r="X1011" s="31" t="str">
        <f t="shared" si="196"/>
        <v/>
      </c>
      <c r="Y1011" s="26" t="str">
        <f t="shared" si="197"/>
        <v/>
      </c>
      <c r="Z1011" s="34" t="str">
        <f t="shared" si="198"/>
        <v/>
      </c>
      <c r="AA1011" s="26" t="str">
        <f t="shared" si="199"/>
        <v/>
      </c>
      <c r="AC1011" s="31" t="str">
        <f t="shared" si="200"/>
        <v/>
      </c>
      <c r="AE1011" s="34" t="str">
        <f t="shared" si="201"/>
        <v/>
      </c>
      <c r="AF1011" s="7" t="str">
        <f t="shared" si="202"/>
        <v/>
      </c>
      <c r="AG1011" s="7" t="str">
        <f t="shared" si="203"/>
        <v/>
      </c>
      <c r="AH1011" s="43" t="str">
        <f t="shared" si="204"/>
        <v/>
      </c>
      <c r="AJ1011" s="26" t="str">
        <f>IF(B1011="", "", IF(OR(M1011=$AA$3, N1011=$AA$3), MAX($AJ$9:AJ1010)+1))</f>
        <v/>
      </c>
      <c r="AL1011" s="26" t="str">
        <f t="shared" si="205"/>
        <v/>
      </c>
      <c r="AM1011" s="59" t="str">
        <f t="shared" si="206"/>
        <v/>
      </c>
      <c r="AO1011" s="26" t="str">
        <f t="shared" si="207"/>
        <v/>
      </c>
      <c r="AP1011" s="26" t="str">
        <f>IFERROR(RANK(AO1011, $AO$10:$AO$2509, 0)+COUNTIF($AO$10:AO1011, AO1011)-1, "")</f>
        <v/>
      </c>
    </row>
    <row r="1012" spans="1:42" x14ac:dyDescent="0.25">
      <c r="A1012" s="12"/>
      <c r="B1012" s="14"/>
      <c r="C1012" s="15"/>
      <c r="D1012" s="79"/>
      <c r="E1012" s="16"/>
      <c r="F1012" s="15"/>
      <c r="G1012" s="15"/>
      <c r="H1012" s="15"/>
      <c r="I1012" s="15"/>
      <c r="J1012" s="15"/>
      <c r="K1012" s="17"/>
      <c r="L1012" s="17"/>
      <c r="M1012" s="17"/>
      <c r="N1012" s="17"/>
      <c r="O1012" s="17"/>
      <c r="P1012" s="17"/>
      <c r="Q1012" s="15"/>
      <c r="R1012" s="18"/>
      <c r="S1012" s="12"/>
      <c r="U1012" s="31" t="str">
        <f t="shared" si="195"/>
        <v/>
      </c>
      <c r="V1012" s="26" t="str">
        <f>IF(U1012="", "", IF(COUNTIF($U$10:U1011, U1012)&gt;0, "", MAX($V$8:V1011)+1))</f>
        <v/>
      </c>
      <c r="W1012" s="26">
        <v>1003</v>
      </c>
      <c r="X1012" s="31" t="str">
        <f t="shared" si="196"/>
        <v/>
      </c>
      <c r="Y1012" s="26" t="str">
        <f t="shared" si="197"/>
        <v/>
      </c>
      <c r="Z1012" s="34" t="str">
        <f t="shared" si="198"/>
        <v/>
      </c>
      <c r="AA1012" s="26" t="str">
        <f t="shared" si="199"/>
        <v/>
      </c>
      <c r="AC1012" s="31" t="str">
        <f t="shared" si="200"/>
        <v/>
      </c>
      <c r="AE1012" s="34" t="str">
        <f t="shared" si="201"/>
        <v/>
      </c>
      <c r="AF1012" s="7" t="str">
        <f t="shared" si="202"/>
        <v/>
      </c>
      <c r="AG1012" s="7" t="str">
        <f t="shared" si="203"/>
        <v/>
      </c>
      <c r="AH1012" s="43" t="str">
        <f t="shared" si="204"/>
        <v/>
      </c>
      <c r="AJ1012" s="26" t="str">
        <f>IF(B1012="", "", IF(OR(M1012=$AA$3, N1012=$AA$3), MAX($AJ$9:AJ1011)+1))</f>
        <v/>
      </c>
      <c r="AL1012" s="26" t="str">
        <f t="shared" si="205"/>
        <v/>
      </c>
      <c r="AM1012" s="59" t="str">
        <f t="shared" si="206"/>
        <v/>
      </c>
      <c r="AO1012" s="26" t="str">
        <f t="shared" si="207"/>
        <v/>
      </c>
      <c r="AP1012" s="26" t="str">
        <f>IFERROR(RANK(AO1012, $AO$10:$AO$2509, 0)+COUNTIF($AO$10:AO1012, AO1012)-1, "")</f>
        <v/>
      </c>
    </row>
    <row r="1013" spans="1:42" x14ac:dyDescent="0.25">
      <c r="A1013" s="12"/>
      <c r="B1013" s="14"/>
      <c r="C1013" s="15"/>
      <c r="D1013" s="79"/>
      <c r="E1013" s="16"/>
      <c r="F1013" s="15"/>
      <c r="G1013" s="15"/>
      <c r="H1013" s="15"/>
      <c r="I1013" s="15"/>
      <c r="J1013" s="15"/>
      <c r="K1013" s="17"/>
      <c r="L1013" s="17"/>
      <c r="M1013" s="17"/>
      <c r="N1013" s="17"/>
      <c r="O1013" s="17"/>
      <c r="P1013" s="17"/>
      <c r="Q1013" s="15"/>
      <c r="R1013" s="18"/>
      <c r="S1013" s="12"/>
      <c r="U1013" s="31" t="str">
        <f t="shared" si="195"/>
        <v/>
      </c>
      <c r="V1013" s="26" t="str">
        <f>IF(U1013="", "", IF(COUNTIF($U$10:U1012, U1013)&gt;0, "", MAX($V$8:V1012)+1))</f>
        <v/>
      </c>
      <c r="W1013" s="26">
        <v>1004</v>
      </c>
      <c r="X1013" s="31" t="str">
        <f t="shared" si="196"/>
        <v/>
      </c>
      <c r="Y1013" s="26" t="str">
        <f t="shared" si="197"/>
        <v/>
      </c>
      <c r="Z1013" s="34" t="str">
        <f t="shared" si="198"/>
        <v/>
      </c>
      <c r="AA1013" s="26" t="str">
        <f t="shared" si="199"/>
        <v/>
      </c>
      <c r="AC1013" s="31" t="str">
        <f t="shared" si="200"/>
        <v/>
      </c>
      <c r="AE1013" s="34" t="str">
        <f t="shared" si="201"/>
        <v/>
      </c>
      <c r="AF1013" s="7" t="str">
        <f t="shared" si="202"/>
        <v/>
      </c>
      <c r="AG1013" s="7" t="str">
        <f t="shared" si="203"/>
        <v/>
      </c>
      <c r="AH1013" s="43" t="str">
        <f t="shared" si="204"/>
        <v/>
      </c>
      <c r="AJ1013" s="26" t="str">
        <f>IF(B1013="", "", IF(OR(M1013=$AA$3, N1013=$AA$3), MAX($AJ$9:AJ1012)+1))</f>
        <v/>
      </c>
      <c r="AL1013" s="26" t="str">
        <f t="shared" si="205"/>
        <v/>
      </c>
      <c r="AM1013" s="59" t="str">
        <f t="shared" si="206"/>
        <v/>
      </c>
      <c r="AO1013" s="26" t="str">
        <f t="shared" si="207"/>
        <v/>
      </c>
      <c r="AP1013" s="26" t="str">
        <f>IFERROR(RANK(AO1013, $AO$10:$AO$2509, 0)+COUNTIF($AO$10:AO1013, AO1013)-1, "")</f>
        <v/>
      </c>
    </row>
    <row r="1014" spans="1:42" x14ac:dyDescent="0.25">
      <c r="A1014" s="12"/>
      <c r="B1014" s="14"/>
      <c r="C1014" s="15"/>
      <c r="D1014" s="79"/>
      <c r="E1014" s="16"/>
      <c r="F1014" s="15"/>
      <c r="G1014" s="15"/>
      <c r="H1014" s="15"/>
      <c r="I1014" s="15"/>
      <c r="J1014" s="15"/>
      <c r="K1014" s="17"/>
      <c r="L1014" s="17"/>
      <c r="M1014" s="17"/>
      <c r="N1014" s="17"/>
      <c r="O1014" s="17"/>
      <c r="P1014" s="17"/>
      <c r="Q1014" s="15"/>
      <c r="R1014" s="18"/>
      <c r="S1014" s="12"/>
      <c r="U1014" s="31" t="str">
        <f t="shared" si="195"/>
        <v/>
      </c>
      <c r="V1014" s="26" t="str">
        <f>IF(U1014="", "", IF(COUNTIF($U$10:U1013, U1014)&gt;0, "", MAX($V$8:V1013)+1))</f>
        <v/>
      </c>
      <c r="W1014" s="26">
        <v>1005</v>
      </c>
      <c r="X1014" s="31" t="str">
        <f t="shared" si="196"/>
        <v/>
      </c>
      <c r="Y1014" s="26" t="str">
        <f t="shared" si="197"/>
        <v/>
      </c>
      <c r="Z1014" s="34" t="str">
        <f t="shared" si="198"/>
        <v/>
      </c>
      <c r="AA1014" s="26" t="str">
        <f t="shared" si="199"/>
        <v/>
      </c>
      <c r="AC1014" s="31" t="str">
        <f t="shared" si="200"/>
        <v/>
      </c>
      <c r="AE1014" s="34" t="str">
        <f t="shared" si="201"/>
        <v/>
      </c>
      <c r="AF1014" s="7" t="str">
        <f t="shared" si="202"/>
        <v/>
      </c>
      <c r="AG1014" s="7" t="str">
        <f t="shared" si="203"/>
        <v/>
      </c>
      <c r="AH1014" s="43" t="str">
        <f t="shared" si="204"/>
        <v/>
      </c>
      <c r="AJ1014" s="26" t="str">
        <f>IF(B1014="", "", IF(OR(M1014=$AA$3, N1014=$AA$3), MAX($AJ$9:AJ1013)+1))</f>
        <v/>
      </c>
      <c r="AL1014" s="26" t="str">
        <f t="shared" si="205"/>
        <v/>
      </c>
      <c r="AM1014" s="59" t="str">
        <f t="shared" si="206"/>
        <v/>
      </c>
      <c r="AO1014" s="26" t="str">
        <f t="shared" si="207"/>
        <v/>
      </c>
      <c r="AP1014" s="26" t="str">
        <f>IFERROR(RANK(AO1014, $AO$10:$AO$2509, 0)+COUNTIF($AO$10:AO1014, AO1014)-1, "")</f>
        <v/>
      </c>
    </row>
    <row r="1015" spans="1:42" x14ac:dyDescent="0.25">
      <c r="A1015" s="12"/>
      <c r="B1015" s="14"/>
      <c r="C1015" s="15"/>
      <c r="D1015" s="79"/>
      <c r="E1015" s="16"/>
      <c r="F1015" s="15"/>
      <c r="G1015" s="15"/>
      <c r="H1015" s="15"/>
      <c r="I1015" s="15"/>
      <c r="J1015" s="15"/>
      <c r="K1015" s="17"/>
      <c r="L1015" s="17"/>
      <c r="M1015" s="17"/>
      <c r="N1015" s="17"/>
      <c r="O1015" s="17"/>
      <c r="P1015" s="17"/>
      <c r="Q1015" s="15"/>
      <c r="R1015" s="18"/>
      <c r="S1015" s="12"/>
      <c r="U1015" s="31" t="str">
        <f t="shared" si="195"/>
        <v/>
      </c>
      <c r="V1015" s="26" t="str">
        <f>IF(U1015="", "", IF(COUNTIF($U$10:U1014, U1015)&gt;0, "", MAX($V$8:V1014)+1))</f>
        <v/>
      </c>
      <c r="W1015" s="26">
        <v>1006</v>
      </c>
      <c r="X1015" s="31" t="str">
        <f t="shared" si="196"/>
        <v/>
      </c>
      <c r="Y1015" s="26" t="str">
        <f t="shared" si="197"/>
        <v/>
      </c>
      <c r="Z1015" s="34" t="str">
        <f t="shared" si="198"/>
        <v/>
      </c>
      <c r="AA1015" s="26" t="str">
        <f t="shared" si="199"/>
        <v/>
      </c>
      <c r="AC1015" s="31" t="str">
        <f t="shared" si="200"/>
        <v/>
      </c>
      <c r="AE1015" s="34" t="str">
        <f t="shared" si="201"/>
        <v/>
      </c>
      <c r="AF1015" s="7" t="str">
        <f t="shared" si="202"/>
        <v/>
      </c>
      <c r="AG1015" s="7" t="str">
        <f t="shared" si="203"/>
        <v/>
      </c>
      <c r="AH1015" s="43" t="str">
        <f t="shared" si="204"/>
        <v/>
      </c>
      <c r="AJ1015" s="26" t="str">
        <f>IF(B1015="", "", IF(OR(M1015=$AA$3, N1015=$AA$3), MAX($AJ$9:AJ1014)+1))</f>
        <v/>
      </c>
      <c r="AL1015" s="26" t="str">
        <f t="shared" si="205"/>
        <v/>
      </c>
      <c r="AM1015" s="59" t="str">
        <f t="shared" si="206"/>
        <v/>
      </c>
      <c r="AO1015" s="26" t="str">
        <f t="shared" si="207"/>
        <v/>
      </c>
      <c r="AP1015" s="26" t="str">
        <f>IFERROR(RANK(AO1015, $AO$10:$AO$2509, 0)+COUNTIF($AO$10:AO1015, AO1015)-1, "")</f>
        <v/>
      </c>
    </row>
    <row r="1016" spans="1:42" x14ac:dyDescent="0.25">
      <c r="A1016" s="12"/>
      <c r="B1016" s="14"/>
      <c r="C1016" s="15"/>
      <c r="D1016" s="79"/>
      <c r="E1016" s="16"/>
      <c r="F1016" s="15"/>
      <c r="G1016" s="15"/>
      <c r="H1016" s="15"/>
      <c r="I1016" s="15"/>
      <c r="J1016" s="15"/>
      <c r="K1016" s="17"/>
      <c r="L1016" s="17"/>
      <c r="M1016" s="17"/>
      <c r="N1016" s="17"/>
      <c r="O1016" s="17"/>
      <c r="P1016" s="17"/>
      <c r="Q1016" s="15"/>
      <c r="R1016" s="18"/>
      <c r="S1016" s="12"/>
      <c r="U1016" s="31" t="str">
        <f t="shared" si="195"/>
        <v/>
      </c>
      <c r="V1016" s="26" t="str">
        <f>IF(U1016="", "", IF(COUNTIF($U$10:U1015, U1016)&gt;0, "", MAX($V$8:V1015)+1))</f>
        <v/>
      </c>
      <c r="W1016" s="26">
        <v>1007</v>
      </c>
      <c r="X1016" s="31" t="str">
        <f t="shared" si="196"/>
        <v/>
      </c>
      <c r="Y1016" s="26" t="str">
        <f t="shared" si="197"/>
        <v/>
      </c>
      <c r="Z1016" s="34" t="str">
        <f t="shared" si="198"/>
        <v/>
      </c>
      <c r="AA1016" s="26" t="str">
        <f t="shared" si="199"/>
        <v/>
      </c>
      <c r="AC1016" s="31" t="str">
        <f t="shared" si="200"/>
        <v/>
      </c>
      <c r="AE1016" s="34" t="str">
        <f t="shared" si="201"/>
        <v/>
      </c>
      <c r="AF1016" s="7" t="str">
        <f t="shared" si="202"/>
        <v/>
      </c>
      <c r="AG1016" s="7" t="str">
        <f t="shared" si="203"/>
        <v/>
      </c>
      <c r="AH1016" s="43" t="str">
        <f t="shared" si="204"/>
        <v/>
      </c>
      <c r="AJ1016" s="26" t="str">
        <f>IF(B1016="", "", IF(OR(M1016=$AA$3, N1016=$AA$3), MAX($AJ$9:AJ1015)+1))</f>
        <v/>
      </c>
      <c r="AL1016" s="26" t="str">
        <f t="shared" si="205"/>
        <v/>
      </c>
      <c r="AM1016" s="59" t="str">
        <f t="shared" si="206"/>
        <v/>
      </c>
      <c r="AO1016" s="26" t="str">
        <f t="shared" si="207"/>
        <v/>
      </c>
      <c r="AP1016" s="26" t="str">
        <f>IFERROR(RANK(AO1016, $AO$10:$AO$2509, 0)+COUNTIF($AO$10:AO1016, AO1016)-1, "")</f>
        <v/>
      </c>
    </row>
    <row r="1017" spans="1:42" x14ac:dyDescent="0.25">
      <c r="A1017" s="12"/>
      <c r="B1017" s="14"/>
      <c r="C1017" s="15"/>
      <c r="D1017" s="79"/>
      <c r="E1017" s="16"/>
      <c r="F1017" s="15"/>
      <c r="G1017" s="15"/>
      <c r="H1017" s="15"/>
      <c r="I1017" s="15"/>
      <c r="J1017" s="15"/>
      <c r="K1017" s="17"/>
      <c r="L1017" s="17"/>
      <c r="M1017" s="17"/>
      <c r="N1017" s="17"/>
      <c r="O1017" s="17"/>
      <c r="P1017" s="17"/>
      <c r="Q1017" s="15"/>
      <c r="R1017" s="18"/>
      <c r="S1017" s="12"/>
      <c r="U1017" s="31" t="str">
        <f t="shared" si="195"/>
        <v/>
      </c>
      <c r="V1017" s="26" t="str">
        <f>IF(U1017="", "", IF(COUNTIF($U$10:U1016, U1017)&gt;0, "", MAX($V$8:V1016)+1))</f>
        <v/>
      </c>
      <c r="W1017" s="26">
        <v>1008</v>
      </c>
      <c r="X1017" s="31" t="str">
        <f t="shared" si="196"/>
        <v/>
      </c>
      <c r="Y1017" s="26" t="str">
        <f t="shared" si="197"/>
        <v/>
      </c>
      <c r="Z1017" s="34" t="str">
        <f t="shared" si="198"/>
        <v/>
      </c>
      <c r="AA1017" s="26" t="str">
        <f t="shared" si="199"/>
        <v/>
      </c>
      <c r="AC1017" s="31" t="str">
        <f t="shared" si="200"/>
        <v/>
      </c>
      <c r="AE1017" s="34" t="str">
        <f t="shared" si="201"/>
        <v/>
      </c>
      <c r="AF1017" s="7" t="str">
        <f t="shared" si="202"/>
        <v/>
      </c>
      <c r="AG1017" s="7" t="str">
        <f t="shared" si="203"/>
        <v/>
      </c>
      <c r="AH1017" s="43" t="str">
        <f t="shared" si="204"/>
        <v/>
      </c>
      <c r="AJ1017" s="26" t="str">
        <f>IF(B1017="", "", IF(OR(M1017=$AA$3, N1017=$AA$3), MAX($AJ$9:AJ1016)+1))</f>
        <v/>
      </c>
      <c r="AL1017" s="26" t="str">
        <f t="shared" si="205"/>
        <v/>
      </c>
      <c r="AM1017" s="59" t="str">
        <f t="shared" si="206"/>
        <v/>
      </c>
      <c r="AO1017" s="26" t="str">
        <f t="shared" si="207"/>
        <v/>
      </c>
      <c r="AP1017" s="26" t="str">
        <f>IFERROR(RANK(AO1017, $AO$10:$AO$2509, 0)+COUNTIF($AO$10:AO1017, AO1017)-1, "")</f>
        <v/>
      </c>
    </row>
    <row r="1018" spans="1:42" x14ac:dyDescent="0.25">
      <c r="A1018" s="12"/>
      <c r="B1018" s="14"/>
      <c r="C1018" s="15"/>
      <c r="D1018" s="79"/>
      <c r="E1018" s="16"/>
      <c r="F1018" s="15"/>
      <c r="G1018" s="15"/>
      <c r="H1018" s="15"/>
      <c r="I1018" s="15"/>
      <c r="J1018" s="15"/>
      <c r="K1018" s="17"/>
      <c r="L1018" s="17"/>
      <c r="M1018" s="17"/>
      <c r="N1018" s="17"/>
      <c r="O1018" s="17"/>
      <c r="P1018" s="17"/>
      <c r="Q1018" s="15"/>
      <c r="R1018" s="18"/>
      <c r="S1018" s="12"/>
      <c r="U1018" s="31" t="str">
        <f t="shared" si="195"/>
        <v/>
      </c>
      <c r="V1018" s="26" t="str">
        <f>IF(U1018="", "", IF(COUNTIF($U$10:U1017, U1018)&gt;0, "", MAX($V$8:V1017)+1))</f>
        <v/>
      </c>
      <c r="W1018" s="26">
        <v>1009</v>
      </c>
      <c r="X1018" s="31" t="str">
        <f t="shared" si="196"/>
        <v/>
      </c>
      <c r="Y1018" s="26" t="str">
        <f t="shared" si="197"/>
        <v/>
      </c>
      <c r="Z1018" s="34" t="str">
        <f t="shared" si="198"/>
        <v/>
      </c>
      <c r="AA1018" s="26" t="str">
        <f t="shared" si="199"/>
        <v/>
      </c>
      <c r="AC1018" s="31" t="str">
        <f t="shared" si="200"/>
        <v/>
      </c>
      <c r="AE1018" s="34" t="str">
        <f t="shared" si="201"/>
        <v/>
      </c>
      <c r="AF1018" s="7" t="str">
        <f t="shared" si="202"/>
        <v/>
      </c>
      <c r="AG1018" s="7" t="str">
        <f t="shared" si="203"/>
        <v/>
      </c>
      <c r="AH1018" s="43" t="str">
        <f t="shared" si="204"/>
        <v/>
      </c>
      <c r="AJ1018" s="26" t="str">
        <f>IF(B1018="", "", IF(OR(M1018=$AA$3, N1018=$AA$3), MAX($AJ$9:AJ1017)+1))</f>
        <v/>
      </c>
      <c r="AL1018" s="26" t="str">
        <f t="shared" si="205"/>
        <v/>
      </c>
      <c r="AM1018" s="59" t="str">
        <f t="shared" si="206"/>
        <v/>
      </c>
      <c r="AO1018" s="26" t="str">
        <f t="shared" si="207"/>
        <v/>
      </c>
      <c r="AP1018" s="26" t="str">
        <f>IFERROR(RANK(AO1018, $AO$10:$AO$2509, 0)+COUNTIF($AO$10:AO1018, AO1018)-1, "")</f>
        <v/>
      </c>
    </row>
    <row r="1019" spans="1:42" x14ac:dyDescent="0.25">
      <c r="A1019" s="12"/>
      <c r="B1019" s="14"/>
      <c r="C1019" s="15"/>
      <c r="D1019" s="79"/>
      <c r="E1019" s="16"/>
      <c r="F1019" s="15"/>
      <c r="G1019" s="15"/>
      <c r="H1019" s="15"/>
      <c r="I1019" s="15"/>
      <c r="J1019" s="15"/>
      <c r="K1019" s="17"/>
      <c r="L1019" s="17"/>
      <c r="M1019" s="17"/>
      <c r="N1019" s="17"/>
      <c r="O1019" s="17"/>
      <c r="P1019" s="17"/>
      <c r="Q1019" s="15"/>
      <c r="R1019" s="18"/>
      <c r="S1019" s="12"/>
      <c r="U1019" s="31" t="str">
        <f t="shared" si="195"/>
        <v/>
      </c>
      <c r="V1019" s="26" t="str">
        <f>IF(U1019="", "", IF(COUNTIF($U$10:U1018, U1019)&gt;0, "", MAX($V$8:V1018)+1))</f>
        <v/>
      </c>
      <c r="W1019" s="26">
        <v>1010</v>
      </c>
      <c r="X1019" s="31" t="str">
        <f t="shared" si="196"/>
        <v/>
      </c>
      <c r="Y1019" s="26" t="str">
        <f t="shared" si="197"/>
        <v/>
      </c>
      <c r="Z1019" s="34" t="str">
        <f t="shared" si="198"/>
        <v/>
      </c>
      <c r="AA1019" s="26" t="str">
        <f t="shared" si="199"/>
        <v/>
      </c>
      <c r="AC1019" s="31" t="str">
        <f t="shared" si="200"/>
        <v/>
      </c>
      <c r="AE1019" s="34" t="str">
        <f t="shared" si="201"/>
        <v/>
      </c>
      <c r="AF1019" s="7" t="str">
        <f t="shared" si="202"/>
        <v/>
      </c>
      <c r="AG1019" s="7" t="str">
        <f t="shared" si="203"/>
        <v/>
      </c>
      <c r="AH1019" s="43" t="str">
        <f t="shared" si="204"/>
        <v/>
      </c>
      <c r="AJ1019" s="26" t="str">
        <f>IF(B1019="", "", IF(OR(M1019=$AA$3, N1019=$AA$3), MAX($AJ$9:AJ1018)+1))</f>
        <v/>
      </c>
      <c r="AL1019" s="26" t="str">
        <f t="shared" si="205"/>
        <v/>
      </c>
      <c r="AM1019" s="59" t="str">
        <f t="shared" si="206"/>
        <v/>
      </c>
      <c r="AO1019" s="26" t="str">
        <f t="shared" si="207"/>
        <v/>
      </c>
      <c r="AP1019" s="26" t="str">
        <f>IFERROR(RANK(AO1019, $AO$10:$AO$2509, 0)+COUNTIF($AO$10:AO1019, AO1019)-1, "")</f>
        <v/>
      </c>
    </row>
    <row r="1020" spans="1:42" x14ac:dyDescent="0.25">
      <c r="A1020" s="12"/>
      <c r="B1020" s="14"/>
      <c r="C1020" s="15"/>
      <c r="D1020" s="79"/>
      <c r="E1020" s="16"/>
      <c r="F1020" s="15"/>
      <c r="G1020" s="15"/>
      <c r="H1020" s="15"/>
      <c r="I1020" s="15"/>
      <c r="J1020" s="15"/>
      <c r="K1020" s="17"/>
      <c r="L1020" s="17"/>
      <c r="M1020" s="17"/>
      <c r="N1020" s="17"/>
      <c r="O1020" s="17"/>
      <c r="P1020" s="17"/>
      <c r="Q1020" s="15"/>
      <c r="R1020" s="18"/>
      <c r="S1020" s="12"/>
      <c r="U1020" s="31" t="str">
        <f t="shared" si="195"/>
        <v/>
      </c>
      <c r="V1020" s="26" t="str">
        <f>IF(U1020="", "", IF(COUNTIF($U$10:U1019, U1020)&gt;0, "", MAX($V$8:V1019)+1))</f>
        <v/>
      </c>
      <c r="W1020" s="26">
        <v>1011</v>
      </c>
      <c r="X1020" s="31" t="str">
        <f t="shared" si="196"/>
        <v/>
      </c>
      <c r="Y1020" s="26" t="str">
        <f t="shared" si="197"/>
        <v/>
      </c>
      <c r="Z1020" s="34" t="str">
        <f t="shared" si="198"/>
        <v/>
      </c>
      <c r="AA1020" s="26" t="str">
        <f t="shared" si="199"/>
        <v/>
      </c>
      <c r="AC1020" s="31" t="str">
        <f t="shared" si="200"/>
        <v/>
      </c>
      <c r="AE1020" s="34" t="str">
        <f t="shared" si="201"/>
        <v/>
      </c>
      <c r="AF1020" s="7" t="str">
        <f t="shared" si="202"/>
        <v/>
      </c>
      <c r="AG1020" s="7" t="str">
        <f t="shared" si="203"/>
        <v/>
      </c>
      <c r="AH1020" s="43" t="str">
        <f t="shared" si="204"/>
        <v/>
      </c>
      <c r="AJ1020" s="26" t="str">
        <f>IF(B1020="", "", IF(OR(M1020=$AA$3, N1020=$AA$3), MAX($AJ$9:AJ1019)+1))</f>
        <v/>
      </c>
      <c r="AL1020" s="26" t="str">
        <f t="shared" si="205"/>
        <v/>
      </c>
      <c r="AM1020" s="59" t="str">
        <f t="shared" si="206"/>
        <v/>
      </c>
      <c r="AO1020" s="26" t="str">
        <f t="shared" si="207"/>
        <v/>
      </c>
      <c r="AP1020" s="26" t="str">
        <f>IFERROR(RANK(AO1020, $AO$10:$AO$2509, 0)+COUNTIF($AO$10:AO1020, AO1020)-1, "")</f>
        <v/>
      </c>
    </row>
    <row r="1021" spans="1:42" x14ac:dyDescent="0.25">
      <c r="A1021" s="12"/>
      <c r="B1021" s="14"/>
      <c r="C1021" s="15"/>
      <c r="D1021" s="79"/>
      <c r="E1021" s="16"/>
      <c r="F1021" s="15"/>
      <c r="G1021" s="15"/>
      <c r="H1021" s="15"/>
      <c r="I1021" s="15"/>
      <c r="J1021" s="15"/>
      <c r="K1021" s="17"/>
      <c r="L1021" s="17"/>
      <c r="M1021" s="17"/>
      <c r="N1021" s="17"/>
      <c r="O1021" s="17"/>
      <c r="P1021" s="17"/>
      <c r="Q1021" s="15"/>
      <c r="R1021" s="18"/>
      <c r="S1021" s="12"/>
      <c r="U1021" s="31" t="str">
        <f t="shared" si="195"/>
        <v/>
      </c>
      <c r="V1021" s="26" t="str">
        <f>IF(U1021="", "", IF(COUNTIF($U$10:U1020, U1021)&gt;0, "", MAX($V$8:V1020)+1))</f>
        <v/>
      </c>
      <c r="W1021" s="26">
        <v>1012</v>
      </c>
      <c r="X1021" s="31" t="str">
        <f t="shared" si="196"/>
        <v/>
      </c>
      <c r="Y1021" s="26" t="str">
        <f t="shared" si="197"/>
        <v/>
      </c>
      <c r="Z1021" s="34" t="str">
        <f t="shared" si="198"/>
        <v/>
      </c>
      <c r="AA1021" s="26" t="str">
        <f t="shared" si="199"/>
        <v/>
      </c>
      <c r="AC1021" s="31" t="str">
        <f t="shared" si="200"/>
        <v/>
      </c>
      <c r="AE1021" s="34" t="str">
        <f t="shared" si="201"/>
        <v/>
      </c>
      <c r="AF1021" s="7" t="str">
        <f t="shared" si="202"/>
        <v/>
      </c>
      <c r="AG1021" s="7" t="str">
        <f t="shared" si="203"/>
        <v/>
      </c>
      <c r="AH1021" s="43" t="str">
        <f t="shared" si="204"/>
        <v/>
      </c>
      <c r="AJ1021" s="26" t="str">
        <f>IF(B1021="", "", IF(OR(M1021=$AA$3, N1021=$AA$3), MAX($AJ$9:AJ1020)+1))</f>
        <v/>
      </c>
      <c r="AL1021" s="26" t="str">
        <f t="shared" si="205"/>
        <v/>
      </c>
      <c r="AM1021" s="59" t="str">
        <f t="shared" si="206"/>
        <v/>
      </c>
      <c r="AO1021" s="26" t="str">
        <f t="shared" si="207"/>
        <v/>
      </c>
      <c r="AP1021" s="26" t="str">
        <f>IFERROR(RANK(AO1021, $AO$10:$AO$2509, 0)+COUNTIF($AO$10:AO1021, AO1021)-1, "")</f>
        <v/>
      </c>
    </row>
    <row r="1022" spans="1:42" x14ac:dyDescent="0.25">
      <c r="A1022" s="12"/>
      <c r="B1022" s="14"/>
      <c r="C1022" s="15"/>
      <c r="D1022" s="79"/>
      <c r="E1022" s="16"/>
      <c r="F1022" s="15"/>
      <c r="G1022" s="15"/>
      <c r="H1022" s="15"/>
      <c r="I1022" s="15"/>
      <c r="J1022" s="15"/>
      <c r="K1022" s="17"/>
      <c r="L1022" s="17"/>
      <c r="M1022" s="17"/>
      <c r="N1022" s="17"/>
      <c r="O1022" s="17"/>
      <c r="P1022" s="17"/>
      <c r="Q1022" s="15"/>
      <c r="R1022" s="18"/>
      <c r="S1022" s="12"/>
      <c r="U1022" s="31" t="str">
        <f t="shared" si="195"/>
        <v/>
      </c>
      <c r="V1022" s="26" t="str">
        <f>IF(U1022="", "", IF(COUNTIF($U$10:U1021, U1022)&gt;0, "", MAX($V$8:V1021)+1))</f>
        <v/>
      </c>
      <c r="W1022" s="26">
        <v>1013</v>
      </c>
      <c r="X1022" s="31" t="str">
        <f t="shared" si="196"/>
        <v/>
      </c>
      <c r="Y1022" s="26" t="str">
        <f t="shared" si="197"/>
        <v/>
      </c>
      <c r="Z1022" s="34" t="str">
        <f t="shared" si="198"/>
        <v/>
      </c>
      <c r="AA1022" s="26" t="str">
        <f t="shared" si="199"/>
        <v/>
      </c>
      <c r="AC1022" s="31" t="str">
        <f t="shared" si="200"/>
        <v/>
      </c>
      <c r="AE1022" s="34" t="str">
        <f t="shared" si="201"/>
        <v/>
      </c>
      <c r="AF1022" s="7" t="str">
        <f t="shared" si="202"/>
        <v/>
      </c>
      <c r="AG1022" s="7" t="str">
        <f t="shared" si="203"/>
        <v/>
      </c>
      <c r="AH1022" s="43" t="str">
        <f t="shared" si="204"/>
        <v/>
      </c>
      <c r="AJ1022" s="26" t="str">
        <f>IF(B1022="", "", IF(OR(M1022=$AA$3, N1022=$AA$3), MAX($AJ$9:AJ1021)+1))</f>
        <v/>
      </c>
      <c r="AL1022" s="26" t="str">
        <f t="shared" si="205"/>
        <v/>
      </c>
      <c r="AM1022" s="59" t="str">
        <f t="shared" si="206"/>
        <v/>
      </c>
      <c r="AO1022" s="26" t="str">
        <f t="shared" si="207"/>
        <v/>
      </c>
      <c r="AP1022" s="26" t="str">
        <f>IFERROR(RANK(AO1022, $AO$10:$AO$2509, 0)+COUNTIF($AO$10:AO1022, AO1022)-1, "")</f>
        <v/>
      </c>
    </row>
    <row r="1023" spans="1:42" x14ac:dyDescent="0.25">
      <c r="A1023" s="12"/>
      <c r="B1023" s="14"/>
      <c r="C1023" s="15"/>
      <c r="D1023" s="79"/>
      <c r="E1023" s="16"/>
      <c r="F1023" s="15"/>
      <c r="G1023" s="15"/>
      <c r="H1023" s="15"/>
      <c r="I1023" s="15"/>
      <c r="J1023" s="15"/>
      <c r="K1023" s="17"/>
      <c r="L1023" s="17"/>
      <c r="M1023" s="17"/>
      <c r="N1023" s="17"/>
      <c r="O1023" s="17"/>
      <c r="P1023" s="17"/>
      <c r="Q1023" s="15"/>
      <c r="R1023" s="18"/>
      <c r="S1023" s="12"/>
      <c r="U1023" s="31" t="str">
        <f t="shared" si="195"/>
        <v/>
      </c>
      <c r="V1023" s="26" t="str">
        <f>IF(U1023="", "", IF(COUNTIF($U$10:U1022, U1023)&gt;0, "", MAX($V$8:V1022)+1))</f>
        <v/>
      </c>
      <c r="W1023" s="26">
        <v>1014</v>
      </c>
      <c r="X1023" s="31" t="str">
        <f t="shared" si="196"/>
        <v/>
      </c>
      <c r="Y1023" s="26" t="str">
        <f t="shared" si="197"/>
        <v/>
      </c>
      <c r="Z1023" s="34" t="str">
        <f t="shared" si="198"/>
        <v/>
      </c>
      <c r="AA1023" s="26" t="str">
        <f t="shared" si="199"/>
        <v/>
      </c>
      <c r="AC1023" s="31" t="str">
        <f t="shared" si="200"/>
        <v/>
      </c>
      <c r="AE1023" s="34" t="str">
        <f t="shared" si="201"/>
        <v/>
      </c>
      <c r="AF1023" s="7" t="str">
        <f t="shared" si="202"/>
        <v/>
      </c>
      <c r="AG1023" s="7" t="str">
        <f t="shared" si="203"/>
        <v/>
      </c>
      <c r="AH1023" s="43" t="str">
        <f t="shared" si="204"/>
        <v/>
      </c>
      <c r="AJ1023" s="26" t="str">
        <f>IF(B1023="", "", IF(OR(M1023=$AA$3, N1023=$AA$3), MAX($AJ$9:AJ1022)+1))</f>
        <v/>
      </c>
      <c r="AL1023" s="26" t="str">
        <f t="shared" si="205"/>
        <v/>
      </c>
      <c r="AM1023" s="59" t="str">
        <f t="shared" si="206"/>
        <v/>
      </c>
      <c r="AO1023" s="26" t="str">
        <f t="shared" si="207"/>
        <v/>
      </c>
      <c r="AP1023" s="26" t="str">
        <f>IFERROR(RANK(AO1023, $AO$10:$AO$2509, 0)+COUNTIF($AO$10:AO1023, AO1023)-1, "")</f>
        <v/>
      </c>
    </row>
    <row r="1024" spans="1:42" x14ac:dyDescent="0.25">
      <c r="A1024" s="12"/>
      <c r="B1024" s="14"/>
      <c r="C1024" s="15"/>
      <c r="D1024" s="79"/>
      <c r="E1024" s="16"/>
      <c r="F1024" s="15"/>
      <c r="G1024" s="15"/>
      <c r="H1024" s="15"/>
      <c r="I1024" s="15"/>
      <c r="J1024" s="15"/>
      <c r="K1024" s="17"/>
      <c r="L1024" s="17"/>
      <c r="M1024" s="17"/>
      <c r="N1024" s="17"/>
      <c r="O1024" s="17"/>
      <c r="P1024" s="17"/>
      <c r="Q1024" s="15"/>
      <c r="R1024" s="18"/>
      <c r="S1024" s="12"/>
      <c r="U1024" s="31" t="str">
        <f t="shared" si="195"/>
        <v/>
      </c>
      <c r="V1024" s="26" t="str">
        <f>IF(U1024="", "", IF(COUNTIF($U$10:U1023, U1024)&gt;0, "", MAX($V$8:V1023)+1))</f>
        <v/>
      </c>
      <c r="W1024" s="26">
        <v>1015</v>
      </c>
      <c r="X1024" s="31" t="str">
        <f t="shared" si="196"/>
        <v/>
      </c>
      <c r="Y1024" s="26" t="str">
        <f t="shared" si="197"/>
        <v/>
      </c>
      <c r="Z1024" s="34" t="str">
        <f t="shared" si="198"/>
        <v/>
      </c>
      <c r="AA1024" s="26" t="str">
        <f t="shared" si="199"/>
        <v/>
      </c>
      <c r="AC1024" s="31" t="str">
        <f t="shared" si="200"/>
        <v/>
      </c>
      <c r="AE1024" s="34" t="str">
        <f t="shared" si="201"/>
        <v/>
      </c>
      <c r="AF1024" s="7" t="str">
        <f t="shared" si="202"/>
        <v/>
      </c>
      <c r="AG1024" s="7" t="str">
        <f t="shared" si="203"/>
        <v/>
      </c>
      <c r="AH1024" s="43" t="str">
        <f t="shared" si="204"/>
        <v/>
      </c>
      <c r="AJ1024" s="26" t="str">
        <f>IF(B1024="", "", IF(OR(M1024=$AA$3, N1024=$AA$3), MAX($AJ$9:AJ1023)+1))</f>
        <v/>
      </c>
      <c r="AL1024" s="26" t="str">
        <f t="shared" si="205"/>
        <v/>
      </c>
      <c r="AM1024" s="59" t="str">
        <f t="shared" si="206"/>
        <v/>
      </c>
      <c r="AO1024" s="26" t="str">
        <f t="shared" si="207"/>
        <v/>
      </c>
      <c r="AP1024" s="26" t="str">
        <f>IFERROR(RANK(AO1024, $AO$10:$AO$2509, 0)+COUNTIF($AO$10:AO1024, AO1024)-1, "")</f>
        <v/>
      </c>
    </row>
    <row r="1025" spans="1:42" x14ac:dyDescent="0.25">
      <c r="A1025" s="12"/>
      <c r="B1025" s="14"/>
      <c r="C1025" s="15"/>
      <c r="D1025" s="79"/>
      <c r="E1025" s="16"/>
      <c r="F1025" s="15"/>
      <c r="G1025" s="15"/>
      <c r="H1025" s="15"/>
      <c r="I1025" s="15"/>
      <c r="J1025" s="15"/>
      <c r="K1025" s="17"/>
      <c r="L1025" s="17"/>
      <c r="M1025" s="17"/>
      <c r="N1025" s="17"/>
      <c r="O1025" s="17"/>
      <c r="P1025" s="17"/>
      <c r="Q1025" s="15"/>
      <c r="R1025" s="18"/>
      <c r="S1025" s="12"/>
      <c r="U1025" s="31" t="str">
        <f t="shared" si="195"/>
        <v/>
      </c>
      <c r="V1025" s="26" t="str">
        <f>IF(U1025="", "", IF(COUNTIF($U$10:U1024, U1025)&gt;0, "", MAX($V$8:V1024)+1))</f>
        <v/>
      </c>
      <c r="W1025" s="26">
        <v>1016</v>
      </c>
      <c r="X1025" s="31" t="str">
        <f t="shared" si="196"/>
        <v/>
      </c>
      <c r="Y1025" s="26" t="str">
        <f t="shared" si="197"/>
        <v/>
      </c>
      <c r="Z1025" s="34" t="str">
        <f t="shared" si="198"/>
        <v/>
      </c>
      <c r="AA1025" s="26" t="str">
        <f t="shared" si="199"/>
        <v/>
      </c>
      <c r="AC1025" s="31" t="str">
        <f t="shared" si="200"/>
        <v/>
      </c>
      <c r="AE1025" s="34" t="str">
        <f t="shared" si="201"/>
        <v/>
      </c>
      <c r="AF1025" s="7" t="str">
        <f t="shared" si="202"/>
        <v/>
      </c>
      <c r="AG1025" s="7" t="str">
        <f t="shared" si="203"/>
        <v/>
      </c>
      <c r="AH1025" s="43" t="str">
        <f t="shared" si="204"/>
        <v/>
      </c>
      <c r="AJ1025" s="26" t="str">
        <f>IF(B1025="", "", IF(OR(M1025=$AA$3, N1025=$AA$3), MAX($AJ$9:AJ1024)+1))</f>
        <v/>
      </c>
      <c r="AL1025" s="26" t="str">
        <f t="shared" si="205"/>
        <v/>
      </c>
      <c r="AM1025" s="59" t="str">
        <f t="shared" si="206"/>
        <v/>
      </c>
      <c r="AO1025" s="26" t="str">
        <f t="shared" si="207"/>
        <v/>
      </c>
      <c r="AP1025" s="26" t="str">
        <f>IFERROR(RANK(AO1025, $AO$10:$AO$2509, 0)+COUNTIF($AO$10:AO1025, AO1025)-1, "")</f>
        <v/>
      </c>
    </row>
    <row r="1026" spans="1:42" x14ac:dyDescent="0.25">
      <c r="A1026" s="12"/>
      <c r="B1026" s="14"/>
      <c r="C1026" s="15"/>
      <c r="D1026" s="79"/>
      <c r="E1026" s="16"/>
      <c r="F1026" s="15"/>
      <c r="G1026" s="15"/>
      <c r="H1026" s="15"/>
      <c r="I1026" s="15"/>
      <c r="J1026" s="15"/>
      <c r="K1026" s="17"/>
      <c r="L1026" s="17"/>
      <c r="M1026" s="17"/>
      <c r="N1026" s="17"/>
      <c r="O1026" s="17"/>
      <c r="P1026" s="17"/>
      <c r="Q1026" s="15"/>
      <c r="R1026" s="18"/>
      <c r="S1026" s="12"/>
      <c r="U1026" s="31" t="str">
        <f t="shared" si="195"/>
        <v/>
      </c>
      <c r="V1026" s="26" t="str">
        <f>IF(U1026="", "", IF(COUNTIF($U$10:U1025, U1026)&gt;0, "", MAX($V$8:V1025)+1))</f>
        <v/>
      </c>
      <c r="W1026" s="26">
        <v>1017</v>
      </c>
      <c r="X1026" s="31" t="str">
        <f t="shared" si="196"/>
        <v/>
      </c>
      <c r="Y1026" s="26" t="str">
        <f t="shared" si="197"/>
        <v/>
      </c>
      <c r="Z1026" s="34" t="str">
        <f t="shared" si="198"/>
        <v/>
      </c>
      <c r="AA1026" s="26" t="str">
        <f t="shared" si="199"/>
        <v/>
      </c>
      <c r="AC1026" s="31" t="str">
        <f t="shared" si="200"/>
        <v/>
      </c>
      <c r="AE1026" s="34" t="str">
        <f t="shared" si="201"/>
        <v/>
      </c>
      <c r="AF1026" s="7" t="str">
        <f t="shared" si="202"/>
        <v/>
      </c>
      <c r="AG1026" s="7" t="str">
        <f t="shared" si="203"/>
        <v/>
      </c>
      <c r="AH1026" s="43" t="str">
        <f t="shared" si="204"/>
        <v/>
      </c>
      <c r="AJ1026" s="26" t="str">
        <f>IF(B1026="", "", IF(OR(M1026=$AA$3, N1026=$AA$3), MAX($AJ$9:AJ1025)+1))</f>
        <v/>
      </c>
      <c r="AL1026" s="26" t="str">
        <f t="shared" si="205"/>
        <v/>
      </c>
      <c r="AM1026" s="59" t="str">
        <f t="shared" si="206"/>
        <v/>
      </c>
      <c r="AO1026" s="26" t="str">
        <f t="shared" si="207"/>
        <v/>
      </c>
      <c r="AP1026" s="26" t="str">
        <f>IFERROR(RANK(AO1026, $AO$10:$AO$2509, 0)+COUNTIF($AO$10:AO1026, AO1026)-1, "")</f>
        <v/>
      </c>
    </row>
    <row r="1027" spans="1:42" x14ac:dyDescent="0.25">
      <c r="A1027" s="12"/>
      <c r="B1027" s="14"/>
      <c r="C1027" s="15"/>
      <c r="D1027" s="79"/>
      <c r="E1027" s="16"/>
      <c r="F1027" s="15"/>
      <c r="G1027" s="15"/>
      <c r="H1027" s="15"/>
      <c r="I1027" s="15"/>
      <c r="J1027" s="15"/>
      <c r="K1027" s="17"/>
      <c r="L1027" s="17"/>
      <c r="M1027" s="17"/>
      <c r="N1027" s="17"/>
      <c r="O1027" s="17"/>
      <c r="P1027" s="17"/>
      <c r="Q1027" s="15"/>
      <c r="R1027" s="18"/>
      <c r="S1027" s="12"/>
      <c r="U1027" s="31" t="str">
        <f t="shared" si="195"/>
        <v/>
      </c>
      <c r="V1027" s="26" t="str">
        <f>IF(U1027="", "", IF(COUNTIF($U$10:U1026, U1027)&gt;0, "", MAX($V$8:V1026)+1))</f>
        <v/>
      </c>
      <c r="W1027" s="26">
        <v>1018</v>
      </c>
      <c r="X1027" s="31" t="str">
        <f t="shared" si="196"/>
        <v/>
      </c>
      <c r="Y1027" s="26" t="str">
        <f t="shared" si="197"/>
        <v/>
      </c>
      <c r="Z1027" s="34" t="str">
        <f t="shared" si="198"/>
        <v/>
      </c>
      <c r="AA1027" s="26" t="str">
        <f t="shared" si="199"/>
        <v/>
      </c>
      <c r="AC1027" s="31" t="str">
        <f t="shared" si="200"/>
        <v/>
      </c>
      <c r="AE1027" s="34" t="str">
        <f t="shared" si="201"/>
        <v/>
      </c>
      <c r="AF1027" s="7" t="str">
        <f t="shared" si="202"/>
        <v/>
      </c>
      <c r="AG1027" s="7" t="str">
        <f t="shared" si="203"/>
        <v/>
      </c>
      <c r="AH1027" s="43" t="str">
        <f t="shared" si="204"/>
        <v/>
      </c>
      <c r="AJ1027" s="26" t="str">
        <f>IF(B1027="", "", IF(OR(M1027=$AA$3, N1027=$AA$3), MAX($AJ$9:AJ1026)+1))</f>
        <v/>
      </c>
      <c r="AL1027" s="26" t="str">
        <f t="shared" si="205"/>
        <v/>
      </c>
      <c r="AM1027" s="59" t="str">
        <f t="shared" si="206"/>
        <v/>
      </c>
      <c r="AO1027" s="26" t="str">
        <f t="shared" si="207"/>
        <v/>
      </c>
      <c r="AP1027" s="26" t="str">
        <f>IFERROR(RANK(AO1027, $AO$10:$AO$2509, 0)+COUNTIF($AO$10:AO1027, AO1027)-1, "")</f>
        <v/>
      </c>
    </row>
    <row r="1028" spans="1:42" x14ac:dyDescent="0.25">
      <c r="A1028" s="12"/>
      <c r="B1028" s="14"/>
      <c r="C1028" s="15"/>
      <c r="D1028" s="79"/>
      <c r="E1028" s="16"/>
      <c r="F1028" s="15"/>
      <c r="G1028" s="15"/>
      <c r="H1028" s="15"/>
      <c r="I1028" s="15"/>
      <c r="J1028" s="15"/>
      <c r="K1028" s="17"/>
      <c r="L1028" s="17"/>
      <c r="M1028" s="17"/>
      <c r="N1028" s="17"/>
      <c r="O1028" s="17"/>
      <c r="P1028" s="17"/>
      <c r="Q1028" s="15"/>
      <c r="R1028" s="18"/>
      <c r="S1028" s="12"/>
      <c r="U1028" s="31" t="str">
        <f t="shared" si="195"/>
        <v/>
      </c>
      <c r="V1028" s="26" t="str">
        <f>IF(U1028="", "", IF(COUNTIF($U$10:U1027, U1028)&gt;0, "", MAX($V$8:V1027)+1))</f>
        <v/>
      </c>
      <c r="W1028" s="26">
        <v>1019</v>
      </c>
      <c r="X1028" s="31" t="str">
        <f t="shared" si="196"/>
        <v/>
      </c>
      <c r="Y1028" s="26" t="str">
        <f t="shared" si="197"/>
        <v/>
      </c>
      <c r="Z1028" s="34" t="str">
        <f t="shared" si="198"/>
        <v/>
      </c>
      <c r="AA1028" s="26" t="str">
        <f t="shared" si="199"/>
        <v/>
      </c>
      <c r="AC1028" s="31" t="str">
        <f t="shared" si="200"/>
        <v/>
      </c>
      <c r="AE1028" s="34" t="str">
        <f t="shared" si="201"/>
        <v/>
      </c>
      <c r="AF1028" s="7" t="str">
        <f t="shared" si="202"/>
        <v/>
      </c>
      <c r="AG1028" s="7" t="str">
        <f t="shared" si="203"/>
        <v/>
      </c>
      <c r="AH1028" s="43" t="str">
        <f t="shared" si="204"/>
        <v/>
      </c>
      <c r="AJ1028" s="26" t="str">
        <f>IF(B1028="", "", IF(OR(M1028=$AA$3, N1028=$AA$3), MAX($AJ$9:AJ1027)+1))</f>
        <v/>
      </c>
      <c r="AL1028" s="26" t="str">
        <f t="shared" si="205"/>
        <v/>
      </c>
      <c r="AM1028" s="59" t="str">
        <f t="shared" si="206"/>
        <v/>
      </c>
      <c r="AO1028" s="26" t="str">
        <f t="shared" si="207"/>
        <v/>
      </c>
      <c r="AP1028" s="26" t="str">
        <f>IFERROR(RANK(AO1028, $AO$10:$AO$2509, 0)+COUNTIF($AO$10:AO1028, AO1028)-1, "")</f>
        <v/>
      </c>
    </row>
    <row r="1029" spans="1:42" x14ac:dyDescent="0.25">
      <c r="A1029" s="12"/>
      <c r="B1029" s="14"/>
      <c r="C1029" s="15"/>
      <c r="D1029" s="79"/>
      <c r="E1029" s="16"/>
      <c r="F1029" s="15"/>
      <c r="G1029" s="15"/>
      <c r="H1029" s="15"/>
      <c r="I1029" s="15"/>
      <c r="J1029" s="15"/>
      <c r="K1029" s="17"/>
      <c r="L1029" s="17"/>
      <c r="M1029" s="17"/>
      <c r="N1029" s="17"/>
      <c r="O1029" s="17"/>
      <c r="P1029" s="17"/>
      <c r="Q1029" s="15"/>
      <c r="R1029" s="18"/>
      <c r="S1029" s="12"/>
      <c r="U1029" s="31" t="str">
        <f t="shared" si="195"/>
        <v/>
      </c>
      <c r="V1029" s="26" t="str">
        <f>IF(U1029="", "", IF(COUNTIF($U$10:U1028, U1029)&gt;0, "", MAX($V$8:V1028)+1))</f>
        <v/>
      </c>
      <c r="W1029" s="26">
        <v>1020</v>
      </c>
      <c r="X1029" s="31" t="str">
        <f t="shared" si="196"/>
        <v/>
      </c>
      <c r="Y1029" s="26" t="str">
        <f t="shared" si="197"/>
        <v/>
      </c>
      <c r="Z1029" s="34" t="str">
        <f t="shared" si="198"/>
        <v/>
      </c>
      <c r="AA1029" s="26" t="str">
        <f t="shared" si="199"/>
        <v/>
      </c>
      <c r="AC1029" s="31" t="str">
        <f t="shared" si="200"/>
        <v/>
      </c>
      <c r="AE1029" s="34" t="str">
        <f t="shared" si="201"/>
        <v/>
      </c>
      <c r="AF1029" s="7" t="str">
        <f t="shared" si="202"/>
        <v/>
      </c>
      <c r="AG1029" s="7" t="str">
        <f t="shared" si="203"/>
        <v/>
      </c>
      <c r="AH1029" s="43" t="str">
        <f t="shared" si="204"/>
        <v/>
      </c>
      <c r="AJ1029" s="26" t="str">
        <f>IF(B1029="", "", IF(OR(M1029=$AA$3, N1029=$AA$3), MAX($AJ$9:AJ1028)+1))</f>
        <v/>
      </c>
      <c r="AL1029" s="26" t="str">
        <f t="shared" si="205"/>
        <v/>
      </c>
      <c r="AM1029" s="59" t="str">
        <f t="shared" si="206"/>
        <v/>
      </c>
      <c r="AO1029" s="26" t="str">
        <f t="shared" si="207"/>
        <v/>
      </c>
      <c r="AP1029" s="26" t="str">
        <f>IFERROR(RANK(AO1029, $AO$10:$AO$2509, 0)+COUNTIF($AO$10:AO1029, AO1029)-1, "")</f>
        <v/>
      </c>
    </row>
    <row r="1030" spans="1:42" x14ac:dyDescent="0.25">
      <c r="A1030" s="12"/>
      <c r="B1030" s="14"/>
      <c r="C1030" s="15"/>
      <c r="D1030" s="79"/>
      <c r="E1030" s="16"/>
      <c r="F1030" s="15"/>
      <c r="G1030" s="15"/>
      <c r="H1030" s="15"/>
      <c r="I1030" s="15"/>
      <c r="J1030" s="15"/>
      <c r="K1030" s="17"/>
      <c r="L1030" s="17"/>
      <c r="M1030" s="17"/>
      <c r="N1030" s="17"/>
      <c r="O1030" s="17"/>
      <c r="P1030" s="17"/>
      <c r="Q1030" s="15"/>
      <c r="R1030" s="18"/>
      <c r="S1030" s="12"/>
      <c r="U1030" s="31" t="str">
        <f t="shared" si="195"/>
        <v/>
      </c>
      <c r="V1030" s="26" t="str">
        <f>IF(U1030="", "", IF(COUNTIF($U$10:U1029, U1030)&gt;0, "", MAX($V$8:V1029)+1))</f>
        <v/>
      </c>
      <c r="W1030" s="26">
        <v>1021</v>
      </c>
      <c r="X1030" s="31" t="str">
        <f t="shared" si="196"/>
        <v/>
      </c>
      <c r="Y1030" s="26" t="str">
        <f t="shared" si="197"/>
        <v/>
      </c>
      <c r="Z1030" s="34" t="str">
        <f t="shared" si="198"/>
        <v/>
      </c>
      <c r="AA1030" s="26" t="str">
        <f t="shared" si="199"/>
        <v/>
      </c>
      <c r="AC1030" s="31" t="str">
        <f t="shared" si="200"/>
        <v/>
      </c>
      <c r="AE1030" s="34" t="str">
        <f t="shared" si="201"/>
        <v/>
      </c>
      <c r="AF1030" s="7" t="str">
        <f t="shared" si="202"/>
        <v/>
      </c>
      <c r="AG1030" s="7" t="str">
        <f t="shared" si="203"/>
        <v/>
      </c>
      <c r="AH1030" s="43" t="str">
        <f t="shared" si="204"/>
        <v/>
      </c>
      <c r="AJ1030" s="26" t="str">
        <f>IF(B1030="", "", IF(OR(M1030=$AA$3, N1030=$AA$3), MAX($AJ$9:AJ1029)+1))</f>
        <v/>
      </c>
      <c r="AL1030" s="26" t="str">
        <f t="shared" si="205"/>
        <v/>
      </c>
      <c r="AM1030" s="59" t="str">
        <f t="shared" si="206"/>
        <v/>
      </c>
      <c r="AO1030" s="26" t="str">
        <f t="shared" si="207"/>
        <v/>
      </c>
      <c r="AP1030" s="26" t="str">
        <f>IFERROR(RANK(AO1030, $AO$10:$AO$2509, 0)+COUNTIF($AO$10:AO1030, AO1030)-1, "")</f>
        <v/>
      </c>
    </row>
    <row r="1031" spans="1:42" x14ac:dyDescent="0.25">
      <c r="A1031" s="12"/>
      <c r="B1031" s="14"/>
      <c r="C1031" s="15"/>
      <c r="D1031" s="79"/>
      <c r="E1031" s="16"/>
      <c r="F1031" s="15"/>
      <c r="G1031" s="15"/>
      <c r="H1031" s="15"/>
      <c r="I1031" s="15"/>
      <c r="J1031" s="15"/>
      <c r="K1031" s="17"/>
      <c r="L1031" s="17"/>
      <c r="M1031" s="17"/>
      <c r="N1031" s="17"/>
      <c r="O1031" s="17"/>
      <c r="P1031" s="17"/>
      <c r="Q1031" s="15"/>
      <c r="R1031" s="18"/>
      <c r="S1031" s="12"/>
      <c r="U1031" s="31" t="str">
        <f t="shared" si="195"/>
        <v/>
      </c>
      <c r="V1031" s="26" t="str">
        <f>IF(U1031="", "", IF(COUNTIF($U$10:U1030, U1031)&gt;0, "", MAX($V$8:V1030)+1))</f>
        <v/>
      </c>
      <c r="W1031" s="26">
        <v>1022</v>
      </c>
      <c r="X1031" s="31" t="str">
        <f t="shared" si="196"/>
        <v/>
      </c>
      <c r="Y1031" s="26" t="str">
        <f t="shared" si="197"/>
        <v/>
      </c>
      <c r="Z1031" s="34" t="str">
        <f t="shared" si="198"/>
        <v/>
      </c>
      <c r="AA1031" s="26" t="str">
        <f t="shared" si="199"/>
        <v/>
      </c>
      <c r="AC1031" s="31" t="str">
        <f t="shared" si="200"/>
        <v/>
      </c>
      <c r="AE1031" s="34" t="str">
        <f t="shared" si="201"/>
        <v/>
      </c>
      <c r="AF1031" s="7" t="str">
        <f t="shared" si="202"/>
        <v/>
      </c>
      <c r="AG1031" s="7" t="str">
        <f t="shared" si="203"/>
        <v/>
      </c>
      <c r="AH1031" s="43" t="str">
        <f t="shared" si="204"/>
        <v/>
      </c>
      <c r="AJ1031" s="26" t="str">
        <f>IF(B1031="", "", IF(OR(M1031=$AA$3, N1031=$AA$3), MAX($AJ$9:AJ1030)+1))</f>
        <v/>
      </c>
      <c r="AL1031" s="26" t="str">
        <f t="shared" si="205"/>
        <v/>
      </c>
      <c r="AM1031" s="59" t="str">
        <f t="shared" si="206"/>
        <v/>
      </c>
      <c r="AO1031" s="26" t="str">
        <f t="shared" si="207"/>
        <v/>
      </c>
      <c r="AP1031" s="26" t="str">
        <f>IFERROR(RANK(AO1031, $AO$10:$AO$2509, 0)+COUNTIF($AO$10:AO1031, AO1031)-1, "")</f>
        <v/>
      </c>
    </row>
    <row r="1032" spans="1:42" x14ac:dyDescent="0.25">
      <c r="A1032" s="12"/>
      <c r="B1032" s="14"/>
      <c r="C1032" s="15"/>
      <c r="D1032" s="79"/>
      <c r="E1032" s="16"/>
      <c r="F1032" s="15"/>
      <c r="G1032" s="15"/>
      <c r="H1032" s="15"/>
      <c r="I1032" s="15"/>
      <c r="J1032" s="15"/>
      <c r="K1032" s="17"/>
      <c r="L1032" s="17"/>
      <c r="M1032" s="17"/>
      <c r="N1032" s="17"/>
      <c r="O1032" s="17"/>
      <c r="P1032" s="17"/>
      <c r="Q1032" s="15"/>
      <c r="R1032" s="18"/>
      <c r="S1032" s="12"/>
      <c r="U1032" s="31" t="str">
        <f t="shared" si="195"/>
        <v/>
      </c>
      <c r="V1032" s="26" t="str">
        <f>IF(U1032="", "", IF(COUNTIF($U$10:U1031, U1032)&gt;0, "", MAX($V$8:V1031)+1))</f>
        <v/>
      </c>
      <c r="W1032" s="26">
        <v>1023</v>
      </c>
      <c r="X1032" s="31" t="str">
        <f t="shared" si="196"/>
        <v/>
      </c>
      <c r="Y1032" s="26" t="str">
        <f t="shared" si="197"/>
        <v/>
      </c>
      <c r="Z1032" s="34" t="str">
        <f t="shared" si="198"/>
        <v/>
      </c>
      <c r="AA1032" s="26" t="str">
        <f t="shared" si="199"/>
        <v/>
      </c>
      <c r="AC1032" s="31" t="str">
        <f t="shared" si="200"/>
        <v/>
      </c>
      <c r="AE1032" s="34" t="str">
        <f t="shared" si="201"/>
        <v/>
      </c>
      <c r="AF1032" s="7" t="str">
        <f t="shared" si="202"/>
        <v/>
      </c>
      <c r="AG1032" s="7" t="str">
        <f t="shared" si="203"/>
        <v/>
      </c>
      <c r="AH1032" s="43" t="str">
        <f t="shared" si="204"/>
        <v/>
      </c>
      <c r="AJ1032" s="26" t="str">
        <f>IF(B1032="", "", IF(OR(M1032=$AA$3, N1032=$AA$3), MAX($AJ$9:AJ1031)+1))</f>
        <v/>
      </c>
      <c r="AL1032" s="26" t="str">
        <f t="shared" si="205"/>
        <v/>
      </c>
      <c r="AM1032" s="59" t="str">
        <f t="shared" si="206"/>
        <v/>
      </c>
      <c r="AO1032" s="26" t="str">
        <f t="shared" si="207"/>
        <v/>
      </c>
      <c r="AP1032" s="26" t="str">
        <f>IFERROR(RANK(AO1032, $AO$10:$AO$2509, 0)+COUNTIF($AO$10:AO1032, AO1032)-1, "")</f>
        <v/>
      </c>
    </row>
    <row r="1033" spans="1:42" x14ac:dyDescent="0.25">
      <c r="A1033" s="12"/>
      <c r="B1033" s="14"/>
      <c r="C1033" s="15"/>
      <c r="D1033" s="79"/>
      <c r="E1033" s="16"/>
      <c r="F1033" s="15"/>
      <c r="G1033" s="15"/>
      <c r="H1033" s="15"/>
      <c r="I1033" s="15"/>
      <c r="J1033" s="15"/>
      <c r="K1033" s="17"/>
      <c r="L1033" s="17"/>
      <c r="M1033" s="17"/>
      <c r="N1033" s="17"/>
      <c r="O1033" s="17"/>
      <c r="P1033" s="17"/>
      <c r="Q1033" s="15"/>
      <c r="R1033" s="18"/>
      <c r="S1033" s="12"/>
      <c r="U1033" s="31" t="str">
        <f t="shared" si="195"/>
        <v/>
      </c>
      <c r="V1033" s="26" t="str">
        <f>IF(U1033="", "", IF(COUNTIF($U$10:U1032, U1033)&gt;0, "", MAX($V$8:V1032)+1))</f>
        <v/>
      </c>
      <c r="W1033" s="26">
        <v>1024</v>
      </c>
      <c r="X1033" s="31" t="str">
        <f t="shared" si="196"/>
        <v/>
      </c>
      <c r="Y1033" s="26" t="str">
        <f t="shared" si="197"/>
        <v/>
      </c>
      <c r="Z1033" s="34" t="str">
        <f t="shared" si="198"/>
        <v/>
      </c>
      <c r="AA1033" s="26" t="str">
        <f t="shared" si="199"/>
        <v/>
      </c>
      <c r="AC1033" s="31" t="str">
        <f t="shared" si="200"/>
        <v/>
      </c>
      <c r="AE1033" s="34" t="str">
        <f t="shared" si="201"/>
        <v/>
      </c>
      <c r="AF1033" s="7" t="str">
        <f t="shared" si="202"/>
        <v/>
      </c>
      <c r="AG1033" s="7" t="str">
        <f t="shared" si="203"/>
        <v/>
      </c>
      <c r="AH1033" s="43" t="str">
        <f t="shared" si="204"/>
        <v/>
      </c>
      <c r="AJ1033" s="26" t="str">
        <f>IF(B1033="", "", IF(OR(M1033=$AA$3, N1033=$AA$3), MAX($AJ$9:AJ1032)+1))</f>
        <v/>
      </c>
      <c r="AL1033" s="26" t="str">
        <f t="shared" si="205"/>
        <v/>
      </c>
      <c r="AM1033" s="59" t="str">
        <f t="shared" si="206"/>
        <v/>
      </c>
      <c r="AO1033" s="26" t="str">
        <f t="shared" si="207"/>
        <v/>
      </c>
      <c r="AP1033" s="26" t="str">
        <f>IFERROR(RANK(AO1033, $AO$10:$AO$2509, 0)+COUNTIF($AO$10:AO1033, AO1033)-1, "")</f>
        <v/>
      </c>
    </row>
    <row r="1034" spans="1:42" x14ac:dyDescent="0.25">
      <c r="A1034" s="12"/>
      <c r="B1034" s="14"/>
      <c r="C1034" s="15"/>
      <c r="D1034" s="79"/>
      <c r="E1034" s="16"/>
      <c r="F1034" s="15"/>
      <c r="G1034" s="15"/>
      <c r="H1034" s="15"/>
      <c r="I1034" s="15"/>
      <c r="J1034" s="15"/>
      <c r="K1034" s="17"/>
      <c r="L1034" s="17"/>
      <c r="M1034" s="17"/>
      <c r="N1034" s="17"/>
      <c r="O1034" s="17"/>
      <c r="P1034" s="17"/>
      <c r="Q1034" s="15"/>
      <c r="R1034" s="18"/>
      <c r="S1034" s="12"/>
      <c r="U1034" s="31" t="str">
        <f t="shared" si="195"/>
        <v/>
      </c>
      <c r="V1034" s="26" t="str">
        <f>IF(U1034="", "", IF(COUNTIF($U$10:U1033, U1034)&gt;0, "", MAX($V$8:V1033)+1))</f>
        <v/>
      </c>
      <c r="W1034" s="26">
        <v>1025</v>
      </c>
      <c r="X1034" s="31" t="str">
        <f t="shared" si="196"/>
        <v/>
      </c>
      <c r="Y1034" s="26" t="str">
        <f t="shared" si="197"/>
        <v/>
      </c>
      <c r="Z1034" s="34" t="str">
        <f t="shared" si="198"/>
        <v/>
      </c>
      <c r="AA1034" s="26" t="str">
        <f t="shared" si="199"/>
        <v/>
      </c>
      <c r="AC1034" s="31" t="str">
        <f t="shared" si="200"/>
        <v/>
      </c>
      <c r="AE1034" s="34" t="str">
        <f t="shared" si="201"/>
        <v/>
      </c>
      <c r="AF1034" s="7" t="str">
        <f t="shared" si="202"/>
        <v/>
      </c>
      <c r="AG1034" s="7" t="str">
        <f t="shared" si="203"/>
        <v/>
      </c>
      <c r="AH1034" s="43" t="str">
        <f t="shared" si="204"/>
        <v/>
      </c>
      <c r="AJ1034" s="26" t="str">
        <f>IF(B1034="", "", IF(OR(M1034=$AA$3, N1034=$AA$3), MAX($AJ$9:AJ1033)+1))</f>
        <v/>
      </c>
      <c r="AL1034" s="26" t="str">
        <f t="shared" si="205"/>
        <v/>
      </c>
      <c r="AM1034" s="59" t="str">
        <f t="shared" si="206"/>
        <v/>
      </c>
      <c r="AO1034" s="26" t="str">
        <f t="shared" si="207"/>
        <v/>
      </c>
      <c r="AP1034" s="26" t="str">
        <f>IFERROR(RANK(AO1034, $AO$10:$AO$2509, 0)+COUNTIF($AO$10:AO1034, AO1034)-1, "")</f>
        <v/>
      </c>
    </row>
    <row r="1035" spans="1:42" x14ac:dyDescent="0.25">
      <c r="A1035" s="12"/>
      <c r="B1035" s="14"/>
      <c r="C1035" s="15"/>
      <c r="D1035" s="79"/>
      <c r="E1035" s="16"/>
      <c r="F1035" s="15"/>
      <c r="G1035" s="15"/>
      <c r="H1035" s="15"/>
      <c r="I1035" s="15"/>
      <c r="J1035" s="15"/>
      <c r="K1035" s="17"/>
      <c r="L1035" s="17"/>
      <c r="M1035" s="17"/>
      <c r="N1035" s="17"/>
      <c r="O1035" s="17"/>
      <c r="P1035" s="17"/>
      <c r="Q1035" s="15"/>
      <c r="R1035" s="18"/>
      <c r="S1035" s="12"/>
      <c r="U1035" s="31" t="str">
        <f t="shared" ref="U1035:U1098" si="208">IF(M1035="", "", M1035)</f>
        <v/>
      </c>
      <c r="V1035" s="26" t="str">
        <f>IF(U1035="", "", IF(COUNTIF($U$10:U1034, U1035)&gt;0, "", MAX($V$8:V1034)+1))</f>
        <v/>
      </c>
      <c r="W1035" s="26">
        <v>1026</v>
      </c>
      <c r="X1035" s="31" t="str">
        <f t="shared" ref="X1035:X1098" si="209">IFERROR(INDEX($U$10:$U$5009, MATCH(W1035, $V$10:$V$5009, 0)), "")</f>
        <v/>
      </c>
      <c r="Y1035" s="26" t="str">
        <f t="shared" ref="Y1035:Y1098" si="210">IF(X1035="", "", COUNTIF($X$10:$X$2509,"&lt;"&amp;X1035)+1)</f>
        <v/>
      </c>
      <c r="Z1035" s="34" t="str">
        <f t="shared" ref="Z1035:Z1098" si="211">IF(Y1035="", "", Y1035-$Y$4)</f>
        <v/>
      </c>
      <c r="AA1035" s="26" t="str">
        <f t="shared" ref="AA1035:AA1098" si="212">IFERROR(INDEX($X$10:$X$2509, MATCH(W1035, $Z$10:$Z$2509, 0)), "")</f>
        <v/>
      </c>
      <c r="AC1035" s="31" t="str">
        <f t="shared" ref="AC1035:AC1098" si="213">IF(B1035="", "", IF(COUNTIF($B$10:$B$2509, B1035)&gt;1, "X", ""))</f>
        <v/>
      </c>
      <c r="AE1035" s="34" t="str">
        <f t="shared" ref="AE1035:AE1098" si="214">IF(P1035=$P$8, $AE$3, "")</f>
        <v/>
      </c>
      <c r="AF1035" s="7" t="str">
        <f t="shared" ref="AF1035:AF1098" si="215">IF(OR(D1035&gt;0, E1035&gt;0), $AE$3, "")</f>
        <v/>
      </c>
      <c r="AG1035" s="7" t="str">
        <f t="shared" ref="AG1035:AG1098" si="216">IF(G1035="", "", $AE$3)</f>
        <v/>
      </c>
      <c r="AH1035" s="43" t="str">
        <f t="shared" ref="AH1035:AH1098" si="217">IF(F1035="", "", $AE$3)</f>
        <v/>
      </c>
      <c r="AJ1035" s="26" t="str">
        <f>IF(B1035="", "", IF(OR(M1035=$AA$3, N1035=$AA$3), MAX($AJ$9:AJ1034)+1))</f>
        <v/>
      </c>
      <c r="AL1035" s="26" t="str">
        <f t="shared" ref="AL1035:AL1098" si="218">IF(B1035="", "", COUNTIF($B$10:$B$2509,"&lt;"&amp;B1035)+1)</f>
        <v/>
      </c>
      <c r="AM1035" s="59" t="str">
        <f t="shared" ref="AM1035:AM1098" si="219">IFERROR(INDEX($B$10:$B$2509, MATCH(W1035, $AL$10:$AL$2509, 0)), "")</f>
        <v/>
      </c>
      <c r="AO1035" s="26" t="str">
        <f t="shared" ref="AO1035:AO1098" si="220">IF(AA1035="", "", COUNTIF($M$10:$N$2509, AA1035))</f>
        <v/>
      </c>
      <c r="AP1035" s="26" t="str">
        <f>IFERROR(RANK(AO1035, $AO$10:$AO$2509, 0)+COUNTIF($AO$10:AO1035, AO1035)-1, "")</f>
        <v/>
      </c>
    </row>
    <row r="1036" spans="1:42" x14ac:dyDescent="0.25">
      <c r="A1036" s="12"/>
      <c r="B1036" s="14"/>
      <c r="C1036" s="15"/>
      <c r="D1036" s="79"/>
      <c r="E1036" s="16"/>
      <c r="F1036" s="15"/>
      <c r="G1036" s="15"/>
      <c r="H1036" s="15"/>
      <c r="I1036" s="15"/>
      <c r="J1036" s="15"/>
      <c r="K1036" s="17"/>
      <c r="L1036" s="17"/>
      <c r="M1036" s="17"/>
      <c r="N1036" s="17"/>
      <c r="O1036" s="17"/>
      <c r="P1036" s="17"/>
      <c r="Q1036" s="15"/>
      <c r="R1036" s="18"/>
      <c r="S1036" s="12"/>
      <c r="U1036" s="31" t="str">
        <f t="shared" si="208"/>
        <v/>
      </c>
      <c r="V1036" s="26" t="str">
        <f>IF(U1036="", "", IF(COUNTIF($U$10:U1035, U1036)&gt;0, "", MAX($V$8:V1035)+1))</f>
        <v/>
      </c>
      <c r="W1036" s="26">
        <v>1027</v>
      </c>
      <c r="X1036" s="31" t="str">
        <f t="shared" si="209"/>
        <v/>
      </c>
      <c r="Y1036" s="26" t="str">
        <f t="shared" si="210"/>
        <v/>
      </c>
      <c r="Z1036" s="34" t="str">
        <f t="shared" si="211"/>
        <v/>
      </c>
      <c r="AA1036" s="26" t="str">
        <f t="shared" si="212"/>
        <v/>
      </c>
      <c r="AC1036" s="31" t="str">
        <f t="shared" si="213"/>
        <v/>
      </c>
      <c r="AE1036" s="34" t="str">
        <f t="shared" si="214"/>
        <v/>
      </c>
      <c r="AF1036" s="7" t="str">
        <f t="shared" si="215"/>
        <v/>
      </c>
      <c r="AG1036" s="7" t="str">
        <f t="shared" si="216"/>
        <v/>
      </c>
      <c r="AH1036" s="43" t="str">
        <f t="shared" si="217"/>
        <v/>
      </c>
      <c r="AJ1036" s="26" t="str">
        <f>IF(B1036="", "", IF(OR(M1036=$AA$3, N1036=$AA$3), MAX($AJ$9:AJ1035)+1))</f>
        <v/>
      </c>
      <c r="AL1036" s="26" t="str">
        <f t="shared" si="218"/>
        <v/>
      </c>
      <c r="AM1036" s="59" t="str">
        <f t="shared" si="219"/>
        <v/>
      </c>
      <c r="AO1036" s="26" t="str">
        <f t="shared" si="220"/>
        <v/>
      </c>
      <c r="AP1036" s="26" t="str">
        <f>IFERROR(RANK(AO1036, $AO$10:$AO$2509, 0)+COUNTIF($AO$10:AO1036, AO1036)-1, "")</f>
        <v/>
      </c>
    </row>
    <row r="1037" spans="1:42" x14ac:dyDescent="0.25">
      <c r="A1037" s="12"/>
      <c r="B1037" s="14"/>
      <c r="C1037" s="15"/>
      <c r="D1037" s="79"/>
      <c r="E1037" s="16"/>
      <c r="F1037" s="15"/>
      <c r="G1037" s="15"/>
      <c r="H1037" s="15"/>
      <c r="I1037" s="15"/>
      <c r="J1037" s="15"/>
      <c r="K1037" s="17"/>
      <c r="L1037" s="17"/>
      <c r="M1037" s="17"/>
      <c r="N1037" s="17"/>
      <c r="O1037" s="17"/>
      <c r="P1037" s="17"/>
      <c r="Q1037" s="15"/>
      <c r="R1037" s="18"/>
      <c r="S1037" s="12"/>
      <c r="U1037" s="31" t="str">
        <f t="shared" si="208"/>
        <v/>
      </c>
      <c r="V1037" s="26" t="str">
        <f>IF(U1037="", "", IF(COUNTIF($U$10:U1036, U1037)&gt;0, "", MAX($V$8:V1036)+1))</f>
        <v/>
      </c>
      <c r="W1037" s="26">
        <v>1028</v>
      </c>
      <c r="X1037" s="31" t="str">
        <f t="shared" si="209"/>
        <v/>
      </c>
      <c r="Y1037" s="26" t="str">
        <f t="shared" si="210"/>
        <v/>
      </c>
      <c r="Z1037" s="34" t="str">
        <f t="shared" si="211"/>
        <v/>
      </c>
      <c r="AA1037" s="26" t="str">
        <f t="shared" si="212"/>
        <v/>
      </c>
      <c r="AC1037" s="31" t="str">
        <f t="shared" si="213"/>
        <v/>
      </c>
      <c r="AE1037" s="34" t="str">
        <f t="shared" si="214"/>
        <v/>
      </c>
      <c r="AF1037" s="7" t="str">
        <f t="shared" si="215"/>
        <v/>
      </c>
      <c r="AG1037" s="7" t="str">
        <f t="shared" si="216"/>
        <v/>
      </c>
      <c r="AH1037" s="43" t="str">
        <f t="shared" si="217"/>
        <v/>
      </c>
      <c r="AJ1037" s="26" t="str">
        <f>IF(B1037="", "", IF(OR(M1037=$AA$3, N1037=$AA$3), MAX($AJ$9:AJ1036)+1))</f>
        <v/>
      </c>
      <c r="AL1037" s="26" t="str">
        <f t="shared" si="218"/>
        <v/>
      </c>
      <c r="AM1037" s="59" t="str">
        <f t="shared" si="219"/>
        <v/>
      </c>
      <c r="AO1037" s="26" t="str">
        <f t="shared" si="220"/>
        <v/>
      </c>
      <c r="AP1037" s="26" t="str">
        <f>IFERROR(RANK(AO1037, $AO$10:$AO$2509, 0)+COUNTIF($AO$10:AO1037, AO1037)-1, "")</f>
        <v/>
      </c>
    </row>
    <row r="1038" spans="1:42" x14ac:dyDescent="0.25">
      <c r="A1038" s="12"/>
      <c r="B1038" s="14"/>
      <c r="C1038" s="15"/>
      <c r="D1038" s="79"/>
      <c r="E1038" s="16"/>
      <c r="F1038" s="15"/>
      <c r="G1038" s="15"/>
      <c r="H1038" s="15"/>
      <c r="I1038" s="15"/>
      <c r="J1038" s="15"/>
      <c r="K1038" s="17"/>
      <c r="L1038" s="17"/>
      <c r="M1038" s="17"/>
      <c r="N1038" s="17"/>
      <c r="O1038" s="17"/>
      <c r="P1038" s="17"/>
      <c r="Q1038" s="15"/>
      <c r="R1038" s="18"/>
      <c r="S1038" s="12"/>
      <c r="U1038" s="31" t="str">
        <f t="shared" si="208"/>
        <v/>
      </c>
      <c r="V1038" s="26" t="str">
        <f>IF(U1038="", "", IF(COUNTIF($U$10:U1037, U1038)&gt;0, "", MAX($V$8:V1037)+1))</f>
        <v/>
      </c>
      <c r="W1038" s="26">
        <v>1029</v>
      </c>
      <c r="X1038" s="31" t="str">
        <f t="shared" si="209"/>
        <v/>
      </c>
      <c r="Y1038" s="26" t="str">
        <f t="shared" si="210"/>
        <v/>
      </c>
      <c r="Z1038" s="34" t="str">
        <f t="shared" si="211"/>
        <v/>
      </c>
      <c r="AA1038" s="26" t="str">
        <f t="shared" si="212"/>
        <v/>
      </c>
      <c r="AC1038" s="31" t="str">
        <f t="shared" si="213"/>
        <v/>
      </c>
      <c r="AE1038" s="34" t="str">
        <f t="shared" si="214"/>
        <v/>
      </c>
      <c r="AF1038" s="7" t="str">
        <f t="shared" si="215"/>
        <v/>
      </c>
      <c r="AG1038" s="7" t="str">
        <f t="shared" si="216"/>
        <v/>
      </c>
      <c r="AH1038" s="43" t="str">
        <f t="shared" si="217"/>
        <v/>
      </c>
      <c r="AJ1038" s="26" t="str">
        <f>IF(B1038="", "", IF(OR(M1038=$AA$3, N1038=$AA$3), MAX($AJ$9:AJ1037)+1))</f>
        <v/>
      </c>
      <c r="AL1038" s="26" t="str">
        <f t="shared" si="218"/>
        <v/>
      </c>
      <c r="AM1038" s="59" t="str">
        <f t="shared" si="219"/>
        <v/>
      </c>
      <c r="AO1038" s="26" t="str">
        <f t="shared" si="220"/>
        <v/>
      </c>
      <c r="AP1038" s="26" t="str">
        <f>IFERROR(RANK(AO1038, $AO$10:$AO$2509, 0)+COUNTIF($AO$10:AO1038, AO1038)-1, "")</f>
        <v/>
      </c>
    </row>
    <row r="1039" spans="1:42" x14ac:dyDescent="0.25">
      <c r="A1039" s="12"/>
      <c r="B1039" s="14"/>
      <c r="C1039" s="15"/>
      <c r="D1039" s="79"/>
      <c r="E1039" s="16"/>
      <c r="F1039" s="15"/>
      <c r="G1039" s="15"/>
      <c r="H1039" s="15"/>
      <c r="I1039" s="15"/>
      <c r="J1039" s="15"/>
      <c r="K1039" s="17"/>
      <c r="L1039" s="17"/>
      <c r="M1039" s="17"/>
      <c r="N1039" s="17"/>
      <c r="O1039" s="17"/>
      <c r="P1039" s="17"/>
      <c r="Q1039" s="15"/>
      <c r="R1039" s="18"/>
      <c r="S1039" s="12"/>
      <c r="U1039" s="31" t="str">
        <f t="shared" si="208"/>
        <v/>
      </c>
      <c r="V1039" s="26" t="str">
        <f>IF(U1039="", "", IF(COUNTIF($U$10:U1038, U1039)&gt;0, "", MAX($V$8:V1038)+1))</f>
        <v/>
      </c>
      <c r="W1039" s="26">
        <v>1030</v>
      </c>
      <c r="X1039" s="31" t="str">
        <f t="shared" si="209"/>
        <v/>
      </c>
      <c r="Y1039" s="26" t="str">
        <f t="shared" si="210"/>
        <v/>
      </c>
      <c r="Z1039" s="34" t="str">
        <f t="shared" si="211"/>
        <v/>
      </c>
      <c r="AA1039" s="26" t="str">
        <f t="shared" si="212"/>
        <v/>
      </c>
      <c r="AC1039" s="31" t="str">
        <f t="shared" si="213"/>
        <v/>
      </c>
      <c r="AE1039" s="34" t="str">
        <f t="shared" si="214"/>
        <v/>
      </c>
      <c r="AF1039" s="7" t="str">
        <f t="shared" si="215"/>
        <v/>
      </c>
      <c r="AG1039" s="7" t="str">
        <f t="shared" si="216"/>
        <v/>
      </c>
      <c r="AH1039" s="43" t="str">
        <f t="shared" si="217"/>
        <v/>
      </c>
      <c r="AJ1039" s="26" t="str">
        <f>IF(B1039="", "", IF(OR(M1039=$AA$3, N1039=$AA$3), MAX($AJ$9:AJ1038)+1))</f>
        <v/>
      </c>
      <c r="AL1039" s="26" t="str">
        <f t="shared" si="218"/>
        <v/>
      </c>
      <c r="AM1039" s="59" t="str">
        <f t="shared" si="219"/>
        <v/>
      </c>
      <c r="AO1039" s="26" t="str">
        <f t="shared" si="220"/>
        <v/>
      </c>
      <c r="AP1039" s="26" t="str">
        <f>IFERROR(RANK(AO1039, $AO$10:$AO$2509, 0)+COUNTIF($AO$10:AO1039, AO1039)-1, "")</f>
        <v/>
      </c>
    </row>
    <row r="1040" spans="1:42" x14ac:dyDescent="0.25">
      <c r="A1040" s="12"/>
      <c r="B1040" s="14"/>
      <c r="C1040" s="15"/>
      <c r="D1040" s="79"/>
      <c r="E1040" s="16"/>
      <c r="F1040" s="15"/>
      <c r="G1040" s="15"/>
      <c r="H1040" s="15"/>
      <c r="I1040" s="15"/>
      <c r="J1040" s="15"/>
      <c r="K1040" s="17"/>
      <c r="L1040" s="17"/>
      <c r="M1040" s="17"/>
      <c r="N1040" s="17"/>
      <c r="O1040" s="17"/>
      <c r="P1040" s="17"/>
      <c r="Q1040" s="15"/>
      <c r="R1040" s="18"/>
      <c r="S1040" s="12"/>
      <c r="U1040" s="31" t="str">
        <f t="shared" si="208"/>
        <v/>
      </c>
      <c r="V1040" s="26" t="str">
        <f>IF(U1040="", "", IF(COUNTIF($U$10:U1039, U1040)&gt;0, "", MAX($V$8:V1039)+1))</f>
        <v/>
      </c>
      <c r="W1040" s="26">
        <v>1031</v>
      </c>
      <c r="X1040" s="31" t="str">
        <f t="shared" si="209"/>
        <v/>
      </c>
      <c r="Y1040" s="26" t="str">
        <f t="shared" si="210"/>
        <v/>
      </c>
      <c r="Z1040" s="34" t="str">
        <f t="shared" si="211"/>
        <v/>
      </c>
      <c r="AA1040" s="26" t="str">
        <f t="shared" si="212"/>
        <v/>
      </c>
      <c r="AC1040" s="31" t="str">
        <f t="shared" si="213"/>
        <v/>
      </c>
      <c r="AE1040" s="34" t="str">
        <f t="shared" si="214"/>
        <v/>
      </c>
      <c r="AF1040" s="7" t="str">
        <f t="shared" si="215"/>
        <v/>
      </c>
      <c r="AG1040" s="7" t="str">
        <f t="shared" si="216"/>
        <v/>
      </c>
      <c r="AH1040" s="43" t="str">
        <f t="shared" si="217"/>
        <v/>
      </c>
      <c r="AJ1040" s="26" t="str">
        <f>IF(B1040="", "", IF(OR(M1040=$AA$3, N1040=$AA$3), MAX($AJ$9:AJ1039)+1))</f>
        <v/>
      </c>
      <c r="AL1040" s="26" t="str">
        <f t="shared" si="218"/>
        <v/>
      </c>
      <c r="AM1040" s="59" t="str">
        <f t="shared" si="219"/>
        <v/>
      </c>
      <c r="AO1040" s="26" t="str">
        <f t="shared" si="220"/>
        <v/>
      </c>
      <c r="AP1040" s="26" t="str">
        <f>IFERROR(RANK(AO1040, $AO$10:$AO$2509, 0)+COUNTIF($AO$10:AO1040, AO1040)-1, "")</f>
        <v/>
      </c>
    </row>
    <row r="1041" spans="1:42" x14ac:dyDescent="0.25">
      <c r="A1041" s="12"/>
      <c r="B1041" s="14"/>
      <c r="C1041" s="15"/>
      <c r="D1041" s="79"/>
      <c r="E1041" s="16"/>
      <c r="F1041" s="15"/>
      <c r="G1041" s="15"/>
      <c r="H1041" s="15"/>
      <c r="I1041" s="15"/>
      <c r="J1041" s="15"/>
      <c r="K1041" s="17"/>
      <c r="L1041" s="17"/>
      <c r="M1041" s="17"/>
      <c r="N1041" s="17"/>
      <c r="O1041" s="17"/>
      <c r="P1041" s="17"/>
      <c r="Q1041" s="15"/>
      <c r="R1041" s="18"/>
      <c r="S1041" s="12"/>
      <c r="U1041" s="31" t="str">
        <f t="shared" si="208"/>
        <v/>
      </c>
      <c r="V1041" s="26" t="str">
        <f>IF(U1041="", "", IF(COUNTIF($U$10:U1040, U1041)&gt;0, "", MAX($V$8:V1040)+1))</f>
        <v/>
      </c>
      <c r="W1041" s="26">
        <v>1032</v>
      </c>
      <c r="X1041" s="31" t="str">
        <f t="shared" si="209"/>
        <v/>
      </c>
      <c r="Y1041" s="26" t="str">
        <f t="shared" si="210"/>
        <v/>
      </c>
      <c r="Z1041" s="34" t="str">
        <f t="shared" si="211"/>
        <v/>
      </c>
      <c r="AA1041" s="26" t="str">
        <f t="shared" si="212"/>
        <v/>
      </c>
      <c r="AC1041" s="31" t="str">
        <f t="shared" si="213"/>
        <v/>
      </c>
      <c r="AE1041" s="34" t="str">
        <f t="shared" si="214"/>
        <v/>
      </c>
      <c r="AF1041" s="7" t="str">
        <f t="shared" si="215"/>
        <v/>
      </c>
      <c r="AG1041" s="7" t="str">
        <f t="shared" si="216"/>
        <v/>
      </c>
      <c r="AH1041" s="43" t="str">
        <f t="shared" si="217"/>
        <v/>
      </c>
      <c r="AJ1041" s="26" t="str">
        <f>IF(B1041="", "", IF(OR(M1041=$AA$3, N1041=$AA$3), MAX($AJ$9:AJ1040)+1))</f>
        <v/>
      </c>
      <c r="AL1041" s="26" t="str">
        <f t="shared" si="218"/>
        <v/>
      </c>
      <c r="AM1041" s="59" t="str">
        <f t="shared" si="219"/>
        <v/>
      </c>
      <c r="AO1041" s="26" t="str">
        <f t="shared" si="220"/>
        <v/>
      </c>
      <c r="AP1041" s="26" t="str">
        <f>IFERROR(RANK(AO1041, $AO$10:$AO$2509, 0)+COUNTIF($AO$10:AO1041, AO1041)-1, "")</f>
        <v/>
      </c>
    </row>
    <row r="1042" spans="1:42" x14ac:dyDescent="0.25">
      <c r="A1042" s="12"/>
      <c r="B1042" s="14"/>
      <c r="C1042" s="15"/>
      <c r="D1042" s="79"/>
      <c r="E1042" s="16"/>
      <c r="F1042" s="15"/>
      <c r="G1042" s="15"/>
      <c r="H1042" s="15"/>
      <c r="I1042" s="15"/>
      <c r="J1042" s="15"/>
      <c r="K1042" s="17"/>
      <c r="L1042" s="17"/>
      <c r="M1042" s="17"/>
      <c r="N1042" s="17"/>
      <c r="O1042" s="17"/>
      <c r="P1042" s="17"/>
      <c r="Q1042" s="15"/>
      <c r="R1042" s="18"/>
      <c r="S1042" s="12"/>
      <c r="U1042" s="31" t="str">
        <f t="shared" si="208"/>
        <v/>
      </c>
      <c r="V1042" s="26" t="str">
        <f>IF(U1042="", "", IF(COUNTIF($U$10:U1041, U1042)&gt;0, "", MAX($V$8:V1041)+1))</f>
        <v/>
      </c>
      <c r="W1042" s="26">
        <v>1033</v>
      </c>
      <c r="X1042" s="31" t="str">
        <f t="shared" si="209"/>
        <v/>
      </c>
      <c r="Y1042" s="26" t="str">
        <f t="shared" si="210"/>
        <v/>
      </c>
      <c r="Z1042" s="34" t="str">
        <f t="shared" si="211"/>
        <v/>
      </c>
      <c r="AA1042" s="26" t="str">
        <f t="shared" si="212"/>
        <v/>
      </c>
      <c r="AC1042" s="31" t="str">
        <f t="shared" si="213"/>
        <v/>
      </c>
      <c r="AE1042" s="34" t="str">
        <f t="shared" si="214"/>
        <v/>
      </c>
      <c r="AF1042" s="7" t="str">
        <f t="shared" si="215"/>
        <v/>
      </c>
      <c r="AG1042" s="7" t="str">
        <f t="shared" si="216"/>
        <v/>
      </c>
      <c r="AH1042" s="43" t="str">
        <f t="shared" si="217"/>
        <v/>
      </c>
      <c r="AJ1042" s="26" t="str">
        <f>IF(B1042="", "", IF(OR(M1042=$AA$3, N1042=$AA$3), MAX($AJ$9:AJ1041)+1))</f>
        <v/>
      </c>
      <c r="AL1042" s="26" t="str">
        <f t="shared" si="218"/>
        <v/>
      </c>
      <c r="AM1042" s="59" t="str">
        <f t="shared" si="219"/>
        <v/>
      </c>
      <c r="AO1042" s="26" t="str">
        <f t="shared" si="220"/>
        <v/>
      </c>
      <c r="AP1042" s="26" t="str">
        <f>IFERROR(RANK(AO1042, $AO$10:$AO$2509, 0)+COUNTIF($AO$10:AO1042, AO1042)-1, "")</f>
        <v/>
      </c>
    </row>
    <row r="1043" spans="1:42" x14ac:dyDescent="0.25">
      <c r="A1043" s="12"/>
      <c r="B1043" s="14"/>
      <c r="C1043" s="15"/>
      <c r="D1043" s="79"/>
      <c r="E1043" s="16"/>
      <c r="F1043" s="15"/>
      <c r="G1043" s="15"/>
      <c r="H1043" s="15"/>
      <c r="I1043" s="15"/>
      <c r="J1043" s="15"/>
      <c r="K1043" s="17"/>
      <c r="L1043" s="17"/>
      <c r="M1043" s="17"/>
      <c r="N1043" s="17"/>
      <c r="O1043" s="17"/>
      <c r="P1043" s="17"/>
      <c r="Q1043" s="15"/>
      <c r="R1043" s="18"/>
      <c r="S1043" s="12"/>
      <c r="U1043" s="31" t="str">
        <f t="shared" si="208"/>
        <v/>
      </c>
      <c r="V1043" s="26" t="str">
        <f>IF(U1043="", "", IF(COUNTIF($U$10:U1042, U1043)&gt;0, "", MAX($V$8:V1042)+1))</f>
        <v/>
      </c>
      <c r="W1043" s="26">
        <v>1034</v>
      </c>
      <c r="X1043" s="31" t="str">
        <f t="shared" si="209"/>
        <v/>
      </c>
      <c r="Y1043" s="26" t="str">
        <f t="shared" si="210"/>
        <v/>
      </c>
      <c r="Z1043" s="34" t="str">
        <f t="shared" si="211"/>
        <v/>
      </c>
      <c r="AA1043" s="26" t="str">
        <f t="shared" si="212"/>
        <v/>
      </c>
      <c r="AC1043" s="31" t="str">
        <f t="shared" si="213"/>
        <v/>
      </c>
      <c r="AE1043" s="34" t="str">
        <f t="shared" si="214"/>
        <v/>
      </c>
      <c r="AF1043" s="7" t="str">
        <f t="shared" si="215"/>
        <v/>
      </c>
      <c r="AG1043" s="7" t="str">
        <f t="shared" si="216"/>
        <v/>
      </c>
      <c r="AH1043" s="43" t="str">
        <f t="shared" si="217"/>
        <v/>
      </c>
      <c r="AJ1043" s="26" t="str">
        <f>IF(B1043="", "", IF(OR(M1043=$AA$3, N1043=$AA$3), MAX($AJ$9:AJ1042)+1))</f>
        <v/>
      </c>
      <c r="AL1043" s="26" t="str">
        <f t="shared" si="218"/>
        <v/>
      </c>
      <c r="AM1043" s="59" t="str">
        <f t="shared" si="219"/>
        <v/>
      </c>
      <c r="AO1043" s="26" t="str">
        <f t="shared" si="220"/>
        <v/>
      </c>
      <c r="AP1043" s="26" t="str">
        <f>IFERROR(RANK(AO1043, $AO$10:$AO$2509, 0)+COUNTIF($AO$10:AO1043, AO1043)-1, "")</f>
        <v/>
      </c>
    </row>
    <row r="1044" spans="1:42" x14ac:dyDescent="0.25">
      <c r="A1044" s="12"/>
      <c r="B1044" s="14"/>
      <c r="C1044" s="15"/>
      <c r="D1044" s="79"/>
      <c r="E1044" s="16"/>
      <c r="F1044" s="15"/>
      <c r="G1044" s="15"/>
      <c r="H1044" s="15"/>
      <c r="I1044" s="15"/>
      <c r="J1044" s="15"/>
      <c r="K1044" s="17"/>
      <c r="L1044" s="17"/>
      <c r="M1044" s="17"/>
      <c r="N1044" s="17"/>
      <c r="O1044" s="17"/>
      <c r="P1044" s="17"/>
      <c r="Q1044" s="15"/>
      <c r="R1044" s="18"/>
      <c r="S1044" s="12"/>
      <c r="U1044" s="31" t="str">
        <f t="shared" si="208"/>
        <v/>
      </c>
      <c r="V1044" s="26" t="str">
        <f>IF(U1044="", "", IF(COUNTIF($U$10:U1043, U1044)&gt;0, "", MAX($V$8:V1043)+1))</f>
        <v/>
      </c>
      <c r="W1044" s="26">
        <v>1035</v>
      </c>
      <c r="X1044" s="31" t="str">
        <f t="shared" si="209"/>
        <v/>
      </c>
      <c r="Y1044" s="26" t="str">
        <f t="shared" si="210"/>
        <v/>
      </c>
      <c r="Z1044" s="34" t="str">
        <f t="shared" si="211"/>
        <v/>
      </c>
      <c r="AA1044" s="26" t="str">
        <f t="shared" si="212"/>
        <v/>
      </c>
      <c r="AC1044" s="31" t="str">
        <f t="shared" si="213"/>
        <v/>
      </c>
      <c r="AE1044" s="34" t="str">
        <f t="shared" si="214"/>
        <v/>
      </c>
      <c r="AF1044" s="7" t="str">
        <f t="shared" si="215"/>
        <v/>
      </c>
      <c r="AG1044" s="7" t="str">
        <f t="shared" si="216"/>
        <v/>
      </c>
      <c r="AH1044" s="43" t="str">
        <f t="shared" si="217"/>
        <v/>
      </c>
      <c r="AJ1044" s="26" t="str">
        <f>IF(B1044="", "", IF(OR(M1044=$AA$3, N1044=$AA$3), MAX($AJ$9:AJ1043)+1))</f>
        <v/>
      </c>
      <c r="AL1044" s="26" t="str">
        <f t="shared" si="218"/>
        <v/>
      </c>
      <c r="AM1044" s="59" t="str">
        <f t="shared" si="219"/>
        <v/>
      </c>
      <c r="AO1044" s="26" t="str">
        <f t="shared" si="220"/>
        <v/>
      </c>
      <c r="AP1044" s="26" t="str">
        <f>IFERROR(RANK(AO1044, $AO$10:$AO$2509, 0)+COUNTIF($AO$10:AO1044, AO1044)-1, "")</f>
        <v/>
      </c>
    </row>
    <row r="1045" spans="1:42" x14ac:dyDescent="0.25">
      <c r="A1045" s="12"/>
      <c r="B1045" s="14"/>
      <c r="C1045" s="15"/>
      <c r="D1045" s="79"/>
      <c r="E1045" s="16"/>
      <c r="F1045" s="15"/>
      <c r="G1045" s="15"/>
      <c r="H1045" s="15"/>
      <c r="I1045" s="15"/>
      <c r="J1045" s="15"/>
      <c r="K1045" s="17"/>
      <c r="L1045" s="17"/>
      <c r="M1045" s="17"/>
      <c r="N1045" s="17"/>
      <c r="O1045" s="17"/>
      <c r="P1045" s="17"/>
      <c r="Q1045" s="15"/>
      <c r="R1045" s="18"/>
      <c r="S1045" s="12"/>
      <c r="U1045" s="31" t="str">
        <f t="shared" si="208"/>
        <v/>
      </c>
      <c r="V1045" s="26" t="str">
        <f>IF(U1045="", "", IF(COUNTIF($U$10:U1044, U1045)&gt;0, "", MAX($V$8:V1044)+1))</f>
        <v/>
      </c>
      <c r="W1045" s="26">
        <v>1036</v>
      </c>
      <c r="X1045" s="31" t="str">
        <f t="shared" si="209"/>
        <v/>
      </c>
      <c r="Y1045" s="26" t="str">
        <f t="shared" si="210"/>
        <v/>
      </c>
      <c r="Z1045" s="34" t="str">
        <f t="shared" si="211"/>
        <v/>
      </c>
      <c r="AA1045" s="26" t="str">
        <f t="shared" si="212"/>
        <v/>
      </c>
      <c r="AC1045" s="31" t="str">
        <f t="shared" si="213"/>
        <v/>
      </c>
      <c r="AE1045" s="34" t="str">
        <f t="shared" si="214"/>
        <v/>
      </c>
      <c r="AF1045" s="7" t="str">
        <f t="shared" si="215"/>
        <v/>
      </c>
      <c r="AG1045" s="7" t="str">
        <f t="shared" si="216"/>
        <v/>
      </c>
      <c r="AH1045" s="43" t="str">
        <f t="shared" si="217"/>
        <v/>
      </c>
      <c r="AJ1045" s="26" t="str">
        <f>IF(B1045="", "", IF(OR(M1045=$AA$3, N1045=$AA$3), MAX($AJ$9:AJ1044)+1))</f>
        <v/>
      </c>
      <c r="AL1045" s="26" t="str">
        <f t="shared" si="218"/>
        <v/>
      </c>
      <c r="AM1045" s="59" t="str">
        <f t="shared" si="219"/>
        <v/>
      </c>
      <c r="AO1045" s="26" t="str">
        <f t="shared" si="220"/>
        <v/>
      </c>
      <c r="AP1045" s="26" t="str">
        <f>IFERROR(RANK(AO1045, $AO$10:$AO$2509, 0)+COUNTIF($AO$10:AO1045, AO1045)-1, "")</f>
        <v/>
      </c>
    </row>
    <row r="1046" spans="1:42" x14ac:dyDescent="0.25">
      <c r="A1046" s="12"/>
      <c r="B1046" s="14"/>
      <c r="C1046" s="15"/>
      <c r="D1046" s="79"/>
      <c r="E1046" s="16"/>
      <c r="F1046" s="15"/>
      <c r="G1046" s="15"/>
      <c r="H1046" s="15"/>
      <c r="I1046" s="15"/>
      <c r="J1046" s="15"/>
      <c r="K1046" s="17"/>
      <c r="L1046" s="17"/>
      <c r="M1046" s="17"/>
      <c r="N1046" s="17"/>
      <c r="O1046" s="17"/>
      <c r="P1046" s="17"/>
      <c r="Q1046" s="15"/>
      <c r="R1046" s="18"/>
      <c r="S1046" s="12"/>
      <c r="U1046" s="31" t="str">
        <f t="shared" si="208"/>
        <v/>
      </c>
      <c r="V1046" s="26" t="str">
        <f>IF(U1046="", "", IF(COUNTIF($U$10:U1045, U1046)&gt;0, "", MAX($V$8:V1045)+1))</f>
        <v/>
      </c>
      <c r="W1046" s="26">
        <v>1037</v>
      </c>
      <c r="X1046" s="31" t="str">
        <f t="shared" si="209"/>
        <v/>
      </c>
      <c r="Y1046" s="26" t="str">
        <f t="shared" si="210"/>
        <v/>
      </c>
      <c r="Z1046" s="34" t="str">
        <f t="shared" si="211"/>
        <v/>
      </c>
      <c r="AA1046" s="26" t="str">
        <f t="shared" si="212"/>
        <v/>
      </c>
      <c r="AC1046" s="31" t="str">
        <f t="shared" si="213"/>
        <v/>
      </c>
      <c r="AE1046" s="34" t="str">
        <f t="shared" si="214"/>
        <v/>
      </c>
      <c r="AF1046" s="7" t="str">
        <f t="shared" si="215"/>
        <v/>
      </c>
      <c r="AG1046" s="7" t="str">
        <f t="shared" si="216"/>
        <v/>
      </c>
      <c r="AH1046" s="43" t="str">
        <f t="shared" si="217"/>
        <v/>
      </c>
      <c r="AJ1046" s="26" t="str">
        <f>IF(B1046="", "", IF(OR(M1046=$AA$3, N1046=$AA$3), MAX($AJ$9:AJ1045)+1))</f>
        <v/>
      </c>
      <c r="AL1046" s="26" t="str">
        <f t="shared" si="218"/>
        <v/>
      </c>
      <c r="AM1046" s="59" t="str">
        <f t="shared" si="219"/>
        <v/>
      </c>
      <c r="AO1046" s="26" t="str">
        <f t="shared" si="220"/>
        <v/>
      </c>
      <c r="AP1046" s="26" t="str">
        <f>IFERROR(RANK(AO1046, $AO$10:$AO$2509, 0)+COUNTIF($AO$10:AO1046, AO1046)-1, "")</f>
        <v/>
      </c>
    </row>
    <row r="1047" spans="1:42" x14ac:dyDescent="0.25">
      <c r="A1047" s="12"/>
      <c r="B1047" s="14"/>
      <c r="C1047" s="15"/>
      <c r="D1047" s="79"/>
      <c r="E1047" s="16"/>
      <c r="F1047" s="15"/>
      <c r="G1047" s="15"/>
      <c r="H1047" s="15"/>
      <c r="I1047" s="15"/>
      <c r="J1047" s="15"/>
      <c r="K1047" s="17"/>
      <c r="L1047" s="17"/>
      <c r="M1047" s="17"/>
      <c r="N1047" s="17"/>
      <c r="O1047" s="17"/>
      <c r="P1047" s="17"/>
      <c r="Q1047" s="15"/>
      <c r="R1047" s="18"/>
      <c r="S1047" s="12"/>
      <c r="U1047" s="31" t="str">
        <f t="shared" si="208"/>
        <v/>
      </c>
      <c r="V1047" s="26" t="str">
        <f>IF(U1047="", "", IF(COUNTIF($U$10:U1046, U1047)&gt;0, "", MAX($V$8:V1046)+1))</f>
        <v/>
      </c>
      <c r="W1047" s="26">
        <v>1038</v>
      </c>
      <c r="X1047" s="31" t="str">
        <f t="shared" si="209"/>
        <v/>
      </c>
      <c r="Y1047" s="26" t="str">
        <f t="shared" si="210"/>
        <v/>
      </c>
      <c r="Z1047" s="34" t="str">
        <f t="shared" si="211"/>
        <v/>
      </c>
      <c r="AA1047" s="26" t="str">
        <f t="shared" si="212"/>
        <v/>
      </c>
      <c r="AC1047" s="31" t="str">
        <f t="shared" si="213"/>
        <v/>
      </c>
      <c r="AE1047" s="34" t="str">
        <f t="shared" si="214"/>
        <v/>
      </c>
      <c r="AF1047" s="7" t="str">
        <f t="shared" si="215"/>
        <v/>
      </c>
      <c r="AG1047" s="7" t="str">
        <f t="shared" si="216"/>
        <v/>
      </c>
      <c r="AH1047" s="43" t="str">
        <f t="shared" si="217"/>
        <v/>
      </c>
      <c r="AJ1047" s="26" t="str">
        <f>IF(B1047="", "", IF(OR(M1047=$AA$3, N1047=$AA$3), MAX($AJ$9:AJ1046)+1))</f>
        <v/>
      </c>
      <c r="AL1047" s="26" t="str">
        <f t="shared" si="218"/>
        <v/>
      </c>
      <c r="AM1047" s="59" t="str">
        <f t="shared" si="219"/>
        <v/>
      </c>
      <c r="AO1047" s="26" t="str">
        <f t="shared" si="220"/>
        <v/>
      </c>
      <c r="AP1047" s="26" t="str">
        <f>IFERROR(RANK(AO1047, $AO$10:$AO$2509, 0)+COUNTIF($AO$10:AO1047, AO1047)-1, "")</f>
        <v/>
      </c>
    </row>
    <row r="1048" spans="1:42" x14ac:dyDescent="0.25">
      <c r="A1048" s="12"/>
      <c r="B1048" s="14"/>
      <c r="C1048" s="15"/>
      <c r="D1048" s="79"/>
      <c r="E1048" s="16"/>
      <c r="F1048" s="15"/>
      <c r="G1048" s="15"/>
      <c r="H1048" s="15"/>
      <c r="I1048" s="15"/>
      <c r="J1048" s="15"/>
      <c r="K1048" s="17"/>
      <c r="L1048" s="17"/>
      <c r="M1048" s="17"/>
      <c r="N1048" s="17"/>
      <c r="O1048" s="17"/>
      <c r="P1048" s="17"/>
      <c r="Q1048" s="15"/>
      <c r="R1048" s="18"/>
      <c r="S1048" s="12"/>
      <c r="U1048" s="31" t="str">
        <f t="shared" si="208"/>
        <v/>
      </c>
      <c r="V1048" s="26" t="str">
        <f>IF(U1048="", "", IF(COUNTIF($U$10:U1047, U1048)&gt;0, "", MAX($V$8:V1047)+1))</f>
        <v/>
      </c>
      <c r="W1048" s="26">
        <v>1039</v>
      </c>
      <c r="X1048" s="31" t="str">
        <f t="shared" si="209"/>
        <v/>
      </c>
      <c r="Y1048" s="26" t="str">
        <f t="shared" si="210"/>
        <v/>
      </c>
      <c r="Z1048" s="34" t="str">
        <f t="shared" si="211"/>
        <v/>
      </c>
      <c r="AA1048" s="26" t="str">
        <f t="shared" si="212"/>
        <v/>
      </c>
      <c r="AC1048" s="31" t="str">
        <f t="shared" si="213"/>
        <v/>
      </c>
      <c r="AE1048" s="34" t="str">
        <f t="shared" si="214"/>
        <v/>
      </c>
      <c r="AF1048" s="7" t="str">
        <f t="shared" si="215"/>
        <v/>
      </c>
      <c r="AG1048" s="7" t="str">
        <f t="shared" si="216"/>
        <v/>
      </c>
      <c r="AH1048" s="43" t="str">
        <f t="shared" si="217"/>
        <v/>
      </c>
      <c r="AJ1048" s="26" t="str">
        <f>IF(B1048="", "", IF(OR(M1048=$AA$3, N1048=$AA$3), MAX($AJ$9:AJ1047)+1))</f>
        <v/>
      </c>
      <c r="AL1048" s="26" t="str">
        <f t="shared" si="218"/>
        <v/>
      </c>
      <c r="AM1048" s="59" t="str">
        <f t="shared" si="219"/>
        <v/>
      </c>
      <c r="AO1048" s="26" t="str">
        <f t="shared" si="220"/>
        <v/>
      </c>
      <c r="AP1048" s="26" t="str">
        <f>IFERROR(RANK(AO1048, $AO$10:$AO$2509, 0)+COUNTIF($AO$10:AO1048, AO1048)-1, "")</f>
        <v/>
      </c>
    </row>
    <row r="1049" spans="1:42" x14ac:dyDescent="0.25">
      <c r="A1049" s="12"/>
      <c r="B1049" s="14"/>
      <c r="C1049" s="15"/>
      <c r="D1049" s="79"/>
      <c r="E1049" s="16"/>
      <c r="F1049" s="15"/>
      <c r="G1049" s="15"/>
      <c r="H1049" s="15"/>
      <c r="I1049" s="15"/>
      <c r="J1049" s="15"/>
      <c r="K1049" s="17"/>
      <c r="L1049" s="17"/>
      <c r="M1049" s="17"/>
      <c r="N1049" s="17"/>
      <c r="O1049" s="17"/>
      <c r="P1049" s="17"/>
      <c r="Q1049" s="15"/>
      <c r="R1049" s="18"/>
      <c r="S1049" s="12"/>
      <c r="U1049" s="31" t="str">
        <f t="shared" si="208"/>
        <v/>
      </c>
      <c r="V1049" s="26" t="str">
        <f>IF(U1049="", "", IF(COUNTIF($U$10:U1048, U1049)&gt;0, "", MAX($V$8:V1048)+1))</f>
        <v/>
      </c>
      <c r="W1049" s="26">
        <v>1040</v>
      </c>
      <c r="X1049" s="31" t="str">
        <f t="shared" si="209"/>
        <v/>
      </c>
      <c r="Y1049" s="26" t="str">
        <f t="shared" si="210"/>
        <v/>
      </c>
      <c r="Z1049" s="34" t="str">
        <f t="shared" si="211"/>
        <v/>
      </c>
      <c r="AA1049" s="26" t="str">
        <f t="shared" si="212"/>
        <v/>
      </c>
      <c r="AC1049" s="31" t="str">
        <f t="shared" si="213"/>
        <v/>
      </c>
      <c r="AE1049" s="34" t="str">
        <f t="shared" si="214"/>
        <v/>
      </c>
      <c r="AF1049" s="7" t="str">
        <f t="shared" si="215"/>
        <v/>
      </c>
      <c r="AG1049" s="7" t="str">
        <f t="shared" si="216"/>
        <v/>
      </c>
      <c r="AH1049" s="43" t="str">
        <f t="shared" si="217"/>
        <v/>
      </c>
      <c r="AJ1049" s="26" t="str">
        <f>IF(B1049="", "", IF(OR(M1049=$AA$3, N1049=$AA$3), MAX($AJ$9:AJ1048)+1))</f>
        <v/>
      </c>
      <c r="AL1049" s="26" t="str">
        <f t="shared" si="218"/>
        <v/>
      </c>
      <c r="AM1049" s="59" t="str">
        <f t="shared" si="219"/>
        <v/>
      </c>
      <c r="AO1049" s="26" t="str">
        <f t="shared" si="220"/>
        <v/>
      </c>
      <c r="AP1049" s="26" t="str">
        <f>IFERROR(RANK(AO1049, $AO$10:$AO$2509, 0)+COUNTIF($AO$10:AO1049, AO1049)-1, "")</f>
        <v/>
      </c>
    </row>
    <row r="1050" spans="1:42" x14ac:dyDescent="0.25">
      <c r="A1050" s="12"/>
      <c r="B1050" s="14"/>
      <c r="C1050" s="15"/>
      <c r="D1050" s="79"/>
      <c r="E1050" s="16"/>
      <c r="F1050" s="15"/>
      <c r="G1050" s="15"/>
      <c r="H1050" s="15"/>
      <c r="I1050" s="15"/>
      <c r="J1050" s="15"/>
      <c r="K1050" s="17"/>
      <c r="L1050" s="17"/>
      <c r="M1050" s="17"/>
      <c r="N1050" s="17"/>
      <c r="O1050" s="17"/>
      <c r="P1050" s="17"/>
      <c r="Q1050" s="15"/>
      <c r="R1050" s="18"/>
      <c r="S1050" s="12"/>
      <c r="U1050" s="31" t="str">
        <f t="shared" si="208"/>
        <v/>
      </c>
      <c r="V1050" s="26" t="str">
        <f>IF(U1050="", "", IF(COUNTIF($U$10:U1049, U1050)&gt;0, "", MAX($V$8:V1049)+1))</f>
        <v/>
      </c>
      <c r="W1050" s="26">
        <v>1041</v>
      </c>
      <c r="X1050" s="31" t="str">
        <f t="shared" si="209"/>
        <v/>
      </c>
      <c r="Y1050" s="26" t="str">
        <f t="shared" si="210"/>
        <v/>
      </c>
      <c r="Z1050" s="34" t="str">
        <f t="shared" si="211"/>
        <v/>
      </c>
      <c r="AA1050" s="26" t="str">
        <f t="shared" si="212"/>
        <v/>
      </c>
      <c r="AC1050" s="31" t="str">
        <f t="shared" si="213"/>
        <v/>
      </c>
      <c r="AE1050" s="34" t="str">
        <f t="shared" si="214"/>
        <v/>
      </c>
      <c r="AF1050" s="7" t="str">
        <f t="shared" si="215"/>
        <v/>
      </c>
      <c r="AG1050" s="7" t="str">
        <f t="shared" si="216"/>
        <v/>
      </c>
      <c r="AH1050" s="43" t="str">
        <f t="shared" si="217"/>
        <v/>
      </c>
      <c r="AJ1050" s="26" t="str">
        <f>IF(B1050="", "", IF(OR(M1050=$AA$3, N1050=$AA$3), MAX($AJ$9:AJ1049)+1))</f>
        <v/>
      </c>
      <c r="AL1050" s="26" t="str">
        <f t="shared" si="218"/>
        <v/>
      </c>
      <c r="AM1050" s="59" t="str">
        <f t="shared" si="219"/>
        <v/>
      </c>
      <c r="AO1050" s="26" t="str">
        <f t="shared" si="220"/>
        <v/>
      </c>
      <c r="AP1050" s="26" t="str">
        <f>IFERROR(RANK(AO1050, $AO$10:$AO$2509, 0)+COUNTIF($AO$10:AO1050, AO1050)-1, "")</f>
        <v/>
      </c>
    </row>
    <row r="1051" spans="1:42" x14ac:dyDescent="0.25">
      <c r="A1051" s="12"/>
      <c r="B1051" s="14"/>
      <c r="C1051" s="15"/>
      <c r="D1051" s="79"/>
      <c r="E1051" s="16"/>
      <c r="F1051" s="15"/>
      <c r="G1051" s="15"/>
      <c r="H1051" s="15"/>
      <c r="I1051" s="15"/>
      <c r="J1051" s="15"/>
      <c r="K1051" s="17"/>
      <c r="L1051" s="17"/>
      <c r="M1051" s="17"/>
      <c r="N1051" s="17"/>
      <c r="O1051" s="17"/>
      <c r="P1051" s="17"/>
      <c r="Q1051" s="15"/>
      <c r="R1051" s="18"/>
      <c r="S1051" s="12"/>
      <c r="U1051" s="31" t="str">
        <f t="shared" si="208"/>
        <v/>
      </c>
      <c r="V1051" s="26" t="str">
        <f>IF(U1051="", "", IF(COUNTIF($U$10:U1050, U1051)&gt;0, "", MAX($V$8:V1050)+1))</f>
        <v/>
      </c>
      <c r="W1051" s="26">
        <v>1042</v>
      </c>
      <c r="X1051" s="31" t="str">
        <f t="shared" si="209"/>
        <v/>
      </c>
      <c r="Y1051" s="26" t="str">
        <f t="shared" si="210"/>
        <v/>
      </c>
      <c r="Z1051" s="34" t="str">
        <f t="shared" si="211"/>
        <v/>
      </c>
      <c r="AA1051" s="26" t="str">
        <f t="shared" si="212"/>
        <v/>
      </c>
      <c r="AC1051" s="31" t="str">
        <f t="shared" si="213"/>
        <v/>
      </c>
      <c r="AE1051" s="34" t="str">
        <f t="shared" si="214"/>
        <v/>
      </c>
      <c r="AF1051" s="7" t="str">
        <f t="shared" si="215"/>
        <v/>
      </c>
      <c r="AG1051" s="7" t="str">
        <f t="shared" si="216"/>
        <v/>
      </c>
      <c r="AH1051" s="43" t="str">
        <f t="shared" si="217"/>
        <v/>
      </c>
      <c r="AJ1051" s="26" t="str">
        <f>IF(B1051="", "", IF(OR(M1051=$AA$3, N1051=$AA$3), MAX($AJ$9:AJ1050)+1))</f>
        <v/>
      </c>
      <c r="AL1051" s="26" t="str">
        <f t="shared" si="218"/>
        <v/>
      </c>
      <c r="AM1051" s="59" t="str">
        <f t="shared" si="219"/>
        <v/>
      </c>
      <c r="AO1051" s="26" t="str">
        <f t="shared" si="220"/>
        <v/>
      </c>
      <c r="AP1051" s="26" t="str">
        <f>IFERROR(RANK(AO1051, $AO$10:$AO$2509, 0)+COUNTIF($AO$10:AO1051, AO1051)-1, "")</f>
        <v/>
      </c>
    </row>
    <row r="1052" spans="1:42" x14ac:dyDescent="0.25">
      <c r="A1052" s="12"/>
      <c r="B1052" s="14"/>
      <c r="C1052" s="15"/>
      <c r="D1052" s="79"/>
      <c r="E1052" s="16"/>
      <c r="F1052" s="15"/>
      <c r="G1052" s="15"/>
      <c r="H1052" s="15"/>
      <c r="I1052" s="15"/>
      <c r="J1052" s="15"/>
      <c r="K1052" s="17"/>
      <c r="L1052" s="17"/>
      <c r="M1052" s="17"/>
      <c r="N1052" s="17"/>
      <c r="O1052" s="17"/>
      <c r="P1052" s="17"/>
      <c r="Q1052" s="15"/>
      <c r="R1052" s="18"/>
      <c r="S1052" s="12"/>
      <c r="U1052" s="31" t="str">
        <f t="shared" si="208"/>
        <v/>
      </c>
      <c r="V1052" s="26" t="str">
        <f>IF(U1052="", "", IF(COUNTIF($U$10:U1051, U1052)&gt;0, "", MAX($V$8:V1051)+1))</f>
        <v/>
      </c>
      <c r="W1052" s="26">
        <v>1043</v>
      </c>
      <c r="X1052" s="31" t="str">
        <f t="shared" si="209"/>
        <v/>
      </c>
      <c r="Y1052" s="26" t="str">
        <f t="shared" si="210"/>
        <v/>
      </c>
      <c r="Z1052" s="34" t="str">
        <f t="shared" si="211"/>
        <v/>
      </c>
      <c r="AA1052" s="26" t="str">
        <f t="shared" si="212"/>
        <v/>
      </c>
      <c r="AC1052" s="31" t="str">
        <f t="shared" si="213"/>
        <v/>
      </c>
      <c r="AE1052" s="34" t="str">
        <f t="shared" si="214"/>
        <v/>
      </c>
      <c r="AF1052" s="7" t="str">
        <f t="shared" si="215"/>
        <v/>
      </c>
      <c r="AG1052" s="7" t="str">
        <f t="shared" si="216"/>
        <v/>
      </c>
      <c r="AH1052" s="43" t="str">
        <f t="shared" si="217"/>
        <v/>
      </c>
      <c r="AJ1052" s="26" t="str">
        <f>IF(B1052="", "", IF(OR(M1052=$AA$3, N1052=$AA$3), MAX($AJ$9:AJ1051)+1))</f>
        <v/>
      </c>
      <c r="AL1052" s="26" t="str">
        <f t="shared" si="218"/>
        <v/>
      </c>
      <c r="AM1052" s="59" t="str">
        <f t="shared" si="219"/>
        <v/>
      </c>
      <c r="AO1052" s="26" t="str">
        <f t="shared" si="220"/>
        <v/>
      </c>
      <c r="AP1052" s="26" t="str">
        <f>IFERROR(RANK(AO1052, $AO$10:$AO$2509, 0)+COUNTIF($AO$10:AO1052, AO1052)-1, "")</f>
        <v/>
      </c>
    </row>
    <row r="1053" spans="1:42" x14ac:dyDescent="0.25">
      <c r="A1053" s="12"/>
      <c r="B1053" s="14"/>
      <c r="C1053" s="15"/>
      <c r="D1053" s="79"/>
      <c r="E1053" s="16"/>
      <c r="F1053" s="15"/>
      <c r="G1053" s="15"/>
      <c r="H1053" s="15"/>
      <c r="I1053" s="15"/>
      <c r="J1053" s="15"/>
      <c r="K1053" s="17"/>
      <c r="L1053" s="17"/>
      <c r="M1053" s="17"/>
      <c r="N1053" s="17"/>
      <c r="O1053" s="17"/>
      <c r="P1053" s="17"/>
      <c r="Q1053" s="15"/>
      <c r="R1053" s="18"/>
      <c r="S1053" s="12"/>
      <c r="U1053" s="31" t="str">
        <f t="shared" si="208"/>
        <v/>
      </c>
      <c r="V1053" s="26" t="str">
        <f>IF(U1053="", "", IF(COUNTIF($U$10:U1052, U1053)&gt;0, "", MAX($V$8:V1052)+1))</f>
        <v/>
      </c>
      <c r="W1053" s="26">
        <v>1044</v>
      </c>
      <c r="X1053" s="31" t="str">
        <f t="shared" si="209"/>
        <v/>
      </c>
      <c r="Y1053" s="26" t="str">
        <f t="shared" si="210"/>
        <v/>
      </c>
      <c r="Z1053" s="34" t="str">
        <f t="shared" si="211"/>
        <v/>
      </c>
      <c r="AA1053" s="26" t="str">
        <f t="shared" si="212"/>
        <v/>
      </c>
      <c r="AC1053" s="31" t="str">
        <f t="shared" si="213"/>
        <v/>
      </c>
      <c r="AE1053" s="34" t="str">
        <f t="shared" si="214"/>
        <v/>
      </c>
      <c r="AF1053" s="7" t="str">
        <f t="shared" si="215"/>
        <v/>
      </c>
      <c r="AG1053" s="7" t="str">
        <f t="shared" si="216"/>
        <v/>
      </c>
      <c r="AH1053" s="43" t="str">
        <f t="shared" si="217"/>
        <v/>
      </c>
      <c r="AJ1053" s="26" t="str">
        <f>IF(B1053="", "", IF(OR(M1053=$AA$3, N1053=$AA$3), MAX($AJ$9:AJ1052)+1))</f>
        <v/>
      </c>
      <c r="AL1053" s="26" t="str">
        <f t="shared" si="218"/>
        <v/>
      </c>
      <c r="AM1053" s="59" t="str">
        <f t="shared" si="219"/>
        <v/>
      </c>
      <c r="AO1053" s="26" t="str">
        <f t="shared" si="220"/>
        <v/>
      </c>
      <c r="AP1053" s="26" t="str">
        <f>IFERROR(RANK(AO1053, $AO$10:$AO$2509, 0)+COUNTIF($AO$10:AO1053, AO1053)-1, "")</f>
        <v/>
      </c>
    </row>
    <row r="1054" spans="1:42" x14ac:dyDescent="0.25">
      <c r="A1054" s="12"/>
      <c r="B1054" s="14"/>
      <c r="C1054" s="15"/>
      <c r="D1054" s="79"/>
      <c r="E1054" s="16"/>
      <c r="F1054" s="15"/>
      <c r="G1054" s="15"/>
      <c r="H1054" s="15"/>
      <c r="I1054" s="15"/>
      <c r="J1054" s="15"/>
      <c r="K1054" s="17"/>
      <c r="L1054" s="17"/>
      <c r="M1054" s="17"/>
      <c r="N1054" s="17"/>
      <c r="O1054" s="17"/>
      <c r="P1054" s="17"/>
      <c r="Q1054" s="15"/>
      <c r="R1054" s="18"/>
      <c r="S1054" s="12"/>
      <c r="U1054" s="31" t="str">
        <f t="shared" si="208"/>
        <v/>
      </c>
      <c r="V1054" s="26" t="str">
        <f>IF(U1054="", "", IF(COUNTIF($U$10:U1053, U1054)&gt;0, "", MAX($V$8:V1053)+1))</f>
        <v/>
      </c>
      <c r="W1054" s="26">
        <v>1045</v>
      </c>
      <c r="X1054" s="31" t="str">
        <f t="shared" si="209"/>
        <v/>
      </c>
      <c r="Y1054" s="26" t="str">
        <f t="shared" si="210"/>
        <v/>
      </c>
      <c r="Z1054" s="34" t="str">
        <f t="shared" si="211"/>
        <v/>
      </c>
      <c r="AA1054" s="26" t="str">
        <f t="shared" si="212"/>
        <v/>
      </c>
      <c r="AC1054" s="31" t="str">
        <f t="shared" si="213"/>
        <v/>
      </c>
      <c r="AE1054" s="34" t="str">
        <f t="shared" si="214"/>
        <v/>
      </c>
      <c r="AF1054" s="7" t="str">
        <f t="shared" si="215"/>
        <v/>
      </c>
      <c r="AG1054" s="7" t="str">
        <f t="shared" si="216"/>
        <v/>
      </c>
      <c r="AH1054" s="43" t="str">
        <f t="shared" si="217"/>
        <v/>
      </c>
      <c r="AJ1054" s="26" t="str">
        <f>IF(B1054="", "", IF(OR(M1054=$AA$3, N1054=$AA$3), MAX($AJ$9:AJ1053)+1))</f>
        <v/>
      </c>
      <c r="AL1054" s="26" t="str">
        <f t="shared" si="218"/>
        <v/>
      </c>
      <c r="AM1054" s="59" t="str">
        <f t="shared" si="219"/>
        <v/>
      </c>
      <c r="AO1054" s="26" t="str">
        <f t="shared" si="220"/>
        <v/>
      </c>
      <c r="AP1054" s="26" t="str">
        <f>IFERROR(RANK(AO1054, $AO$10:$AO$2509, 0)+COUNTIF($AO$10:AO1054, AO1054)-1, "")</f>
        <v/>
      </c>
    </row>
    <row r="1055" spans="1:42" x14ac:dyDescent="0.25">
      <c r="A1055" s="12"/>
      <c r="B1055" s="14"/>
      <c r="C1055" s="15"/>
      <c r="D1055" s="79"/>
      <c r="E1055" s="16"/>
      <c r="F1055" s="15"/>
      <c r="G1055" s="15"/>
      <c r="H1055" s="15"/>
      <c r="I1055" s="15"/>
      <c r="J1055" s="15"/>
      <c r="K1055" s="17"/>
      <c r="L1055" s="17"/>
      <c r="M1055" s="17"/>
      <c r="N1055" s="17"/>
      <c r="O1055" s="17"/>
      <c r="P1055" s="17"/>
      <c r="Q1055" s="15"/>
      <c r="R1055" s="18"/>
      <c r="S1055" s="12"/>
      <c r="U1055" s="31" t="str">
        <f t="shared" si="208"/>
        <v/>
      </c>
      <c r="V1055" s="26" t="str">
        <f>IF(U1055="", "", IF(COUNTIF($U$10:U1054, U1055)&gt;0, "", MAX($V$8:V1054)+1))</f>
        <v/>
      </c>
      <c r="W1055" s="26">
        <v>1046</v>
      </c>
      <c r="X1055" s="31" t="str">
        <f t="shared" si="209"/>
        <v/>
      </c>
      <c r="Y1055" s="26" t="str">
        <f t="shared" si="210"/>
        <v/>
      </c>
      <c r="Z1055" s="34" t="str">
        <f t="shared" si="211"/>
        <v/>
      </c>
      <c r="AA1055" s="26" t="str">
        <f t="shared" si="212"/>
        <v/>
      </c>
      <c r="AC1055" s="31" t="str">
        <f t="shared" si="213"/>
        <v/>
      </c>
      <c r="AE1055" s="34" t="str">
        <f t="shared" si="214"/>
        <v/>
      </c>
      <c r="AF1055" s="7" t="str">
        <f t="shared" si="215"/>
        <v/>
      </c>
      <c r="AG1055" s="7" t="str">
        <f t="shared" si="216"/>
        <v/>
      </c>
      <c r="AH1055" s="43" t="str">
        <f t="shared" si="217"/>
        <v/>
      </c>
      <c r="AJ1055" s="26" t="str">
        <f>IF(B1055="", "", IF(OR(M1055=$AA$3, N1055=$AA$3), MAX($AJ$9:AJ1054)+1))</f>
        <v/>
      </c>
      <c r="AL1055" s="26" t="str">
        <f t="shared" si="218"/>
        <v/>
      </c>
      <c r="AM1055" s="59" t="str">
        <f t="shared" si="219"/>
        <v/>
      </c>
      <c r="AO1055" s="26" t="str">
        <f t="shared" si="220"/>
        <v/>
      </c>
      <c r="AP1055" s="26" t="str">
        <f>IFERROR(RANK(AO1055, $AO$10:$AO$2509, 0)+COUNTIF($AO$10:AO1055, AO1055)-1, "")</f>
        <v/>
      </c>
    </row>
    <row r="1056" spans="1:42" x14ac:dyDescent="0.25">
      <c r="A1056" s="12"/>
      <c r="B1056" s="14"/>
      <c r="C1056" s="15"/>
      <c r="D1056" s="79"/>
      <c r="E1056" s="16"/>
      <c r="F1056" s="15"/>
      <c r="G1056" s="15"/>
      <c r="H1056" s="15"/>
      <c r="I1056" s="15"/>
      <c r="J1056" s="15"/>
      <c r="K1056" s="17"/>
      <c r="L1056" s="17"/>
      <c r="M1056" s="17"/>
      <c r="N1056" s="17"/>
      <c r="O1056" s="17"/>
      <c r="P1056" s="17"/>
      <c r="Q1056" s="15"/>
      <c r="R1056" s="18"/>
      <c r="S1056" s="12"/>
      <c r="U1056" s="31" t="str">
        <f t="shared" si="208"/>
        <v/>
      </c>
      <c r="V1056" s="26" t="str">
        <f>IF(U1056="", "", IF(COUNTIF($U$10:U1055, U1056)&gt;0, "", MAX($V$8:V1055)+1))</f>
        <v/>
      </c>
      <c r="W1056" s="26">
        <v>1047</v>
      </c>
      <c r="X1056" s="31" t="str">
        <f t="shared" si="209"/>
        <v/>
      </c>
      <c r="Y1056" s="26" t="str">
        <f t="shared" si="210"/>
        <v/>
      </c>
      <c r="Z1056" s="34" t="str">
        <f t="shared" si="211"/>
        <v/>
      </c>
      <c r="AA1056" s="26" t="str">
        <f t="shared" si="212"/>
        <v/>
      </c>
      <c r="AC1056" s="31" t="str">
        <f t="shared" si="213"/>
        <v/>
      </c>
      <c r="AE1056" s="34" t="str">
        <f t="shared" si="214"/>
        <v/>
      </c>
      <c r="AF1056" s="7" t="str">
        <f t="shared" si="215"/>
        <v/>
      </c>
      <c r="AG1056" s="7" t="str">
        <f t="shared" si="216"/>
        <v/>
      </c>
      <c r="AH1056" s="43" t="str">
        <f t="shared" si="217"/>
        <v/>
      </c>
      <c r="AJ1056" s="26" t="str">
        <f>IF(B1056="", "", IF(OR(M1056=$AA$3, N1056=$AA$3), MAX($AJ$9:AJ1055)+1))</f>
        <v/>
      </c>
      <c r="AL1056" s="26" t="str">
        <f t="shared" si="218"/>
        <v/>
      </c>
      <c r="AM1056" s="59" t="str">
        <f t="shared" si="219"/>
        <v/>
      </c>
      <c r="AO1056" s="26" t="str">
        <f t="shared" si="220"/>
        <v/>
      </c>
      <c r="AP1056" s="26" t="str">
        <f>IFERROR(RANK(AO1056, $AO$10:$AO$2509, 0)+COUNTIF($AO$10:AO1056, AO1056)-1, "")</f>
        <v/>
      </c>
    </row>
    <row r="1057" spans="1:42" x14ac:dyDescent="0.25">
      <c r="A1057" s="12"/>
      <c r="B1057" s="14"/>
      <c r="C1057" s="15"/>
      <c r="D1057" s="79"/>
      <c r="E1057" s="16"/>
      <c r="F1057" s="15"/>
      <c r="G1057" s="15"/>
      <c r="H1057" s="15"/>
      <c r="I1057" s="15"/>
      <c r="J1057" s="15"/>
      <c r="K1057" s="17"/>
      <c r="L1057" s="17"/>
      <c r="M1057" s="17"/>
      <c r="N1057" s="17"/>
      <c r="O1057" s="17"/>
      <c r="P1057" s="17"/>
      <c r="Q1057" s="15"/>
      <c r="R1057" s="18"/>
      <c r="S1057" s="12"/>
      <c r="U1057" s="31" t="str">
        <f t="shared" si="208"/>
        <v/>
      </c>
      <c r="V1057" s="26" t="str">
        <f>IF(U1057="", "", IF(COUNTIF($U$10:U1056, U1057)&gt;0, "", MAX($V$8:V1056)+1))</f>
        <v/>
      </c>
      <c r="W1057" s="26">
        <v>1048</v>
      </c>
      <c r="X1057" s="31" t="str">
        <f t="shared" si="209"/>
        <v/>
      </c>
      <c r="Y1057" s="26" t="str">
        <f t="shared" si="210"/>
        <v/>
      </c>
      <c r="Z1057" s="34" t="str">
        <f t="shared" si="211"/>
        <v/>
      </c>
      <c r="AA1057" s="26" t="str">
        <f t="shared" si="212"/>
        <v/>
      </c>
      <c r="AC1057" s="31" t="str">
        <f t="shared" si="213"/>
        <v/>
      </c>
      <c r="AE1057" s="34" t="str">
        <f t="shared" si="214"/>
        <v/>
      </c>
      <c r="AF1057" s="7" t="str">
        <f t="shared" si="215"/>
        <v/>
      </c>
      <c r="AG1057" s="7" t="str">
        <f t="shared" si="216"/>
        <v/>
      </c>
      <c r="AH1057" s="43" t="str">
        <f t="shared" si="217"/>
        <v/>
      </c>
      <c r="AJ1057" s="26" t="str">
        <f>IF(B1057="", "", IF(OR(M1057=$AA$3, N1057=$AA$3), MAX($AJ$9:AJ1056)+1))</f>
        <v/>
      </c>
      <c r="AL1057" s="26" t="str">
        <f t="shared" si="218"/>
        <v/>
      </c>
      <c r="AM1057" s="59" t="str">
        <f t="shared" si="219"/>
        <v/>
      </c>
      <c r="AO1057" s="26" t="str">
        <f t="shared" si="220"/>
        <v/>
      </c>
      <c r="AP1057" s="26" t="str">
        <f>IFERROR(RANK(AO1057, $AO$10:$AO$2509, 0)+COUNTIF($AO$10:AO1057, AO1057)-1, "")</f>
        <v/>
      </c>
    </row>
    <row r="1058" spans="1:42" x14ac:dyDescent="0.25">
      <c r="A1058" s="12"/>
      <c r="B1058" s="14"/>
      <c r="C1058" s="15"/>
      <c r="D1058" s="79"/>
      <c r="E1058" s="16"/>
      <c r="F1058" s="15"/>
      <c r="G1058" s="15"/>
      <c r="H1058" s="15"/>
      <c r="I1058" s="15"/>
      <c r="J1058" s="15"/>
      <c r="K1058" s="17"/>
      <c r="L1058" s="17"/>
      <c r="M1058" s="17"/>
      <c r="N1058" s="17"/>
      <c r="O1058" s="17"/>
      <c r="P1058" s="17"/>
      <c r="Q1058" s="15"/>
      <c r="R1058" s="18"/>
      <c r="S1058" s="12"/>
      <c r="U1058" s="31" t="str">
        <f t="shared" si="208"/>
        <v/>
      </c>
      <c r="V1058" s="26" t="str">
        <f>IF(U1058="", "", IF(COUNTIF($U$10:U1057, U1058)&gt;0, "", MAX($V$8:V1057)+1))</f>
        <v/>
      </c>
      <c r="W1058" s="26">
        <v>1049</v>
      </c>
      <c r="X1058" s="31" t="str">
        <f t="shared" si="209"/>
        <v/>
      </c>
      <c r="Y1058" s="26" t="str">
        <f t="shared" si="210"/>
        <v/>
      </c>
      <c r="Z1058" s="34" t="str">
        <f t="shared" si="211"/>
        <v/>
      </c>
      <c r="AA1058" s="26" t="str">
        <f t="shared" si="212"/>
        <v/>
      </c>
      <c r="AC1058" s="31" t="str">
        <f t="shared" si="213"/>
        <v/>
      </c>
      <c r="AE1058" s="34" t="str">
        <f t="shared" si="214"/>
        <v/>
      </c>
      <c r="AF1058" s="7" t="str">
        <f t="shared" si="215"/>
        <v/>
      </c>
      <c r="AG1058" s="7" t="str">
        <f t="shared" si="216"/>
        <v/>
      </c>
      <c r="AH1058" s="43" t="str">
        <f t="shared" si="217"/>
        <v/>
      </c>
      <c r="AJ1058" s="26" t="str">
        <f>IF(B1058="", "", IF(OR(M1058=$AA$3, N1058=$AA$3), MAX($AJ$9:AJ1057)+1))</f>
        <v/>
      </c>
      <c r="AL1058" s="26" t="str">
        <f t="shared" si="218"/>
        <v/>
      </c>
      <c r="AM1058" s="59" t="str">
        <f t="shared" si="219"/>
        <v/>
      </c>
      <c r="AO1058" s="26" t="str">
        <f t="shared" si="220"/>
        <v/>
      </c>
      <c r="AP1058" s="26" t="str">
        <f>IFERROR(RANK(AO1058, $AO$10:$AO$2509, 0)+COUNTIF($AO$10:AO1058, AO1058)-1, "")</f>
        <v/>
      </c>
    </row>
    <row r="1059" spans="1:42" x14ac:dyDescent="0.25">
      <c r="A1059" s="12"/>
      <c r="B1059" s="14"/>
      <c r="C1059" s="15"/>
      <c r="D1059" s="79"/>
      <c r="E1059" s="16"/>
      <c r="F1059" s="15"/>
      <c r="G1059" s="15"/>
      <c r="H1059" s="15"/>
      <c r="I1059" s="15"/>
      <c r="J1059" s="15"/>
      <c r="K1059" s="17"/>
      <c r="L1059" s="17"/>
      <c r="M1059" s="17"/>
      <c r="N1059" s="17"/>
      <c r="O1059" s="17"/>
      <c r="P1059" s="17"/>
      <c r="Q1059" s="15"/>
      <c r="R1059" s="18"/>
      <c r="S1059" s="12"/>
      <c r="U1059" s="31" t="str">
        <f t="shared" si="208"/>
        <v/>
      </c>
      <c r="V1059" s="26" t="str">
        <f>IF(U1059="", "", IF(COUNTIF($U$10:U1058, U1059)&gt;0, "", MAX($V$8:V1058)+1))</f>
        <v/>
      </c>
      <c r="W1059" s="26">
        <v>1050</v>
      </c>
      <c r="X1059" s="31" t="str">
        <f t="shared" si="209"/>
        <v/>
      </c>
      <c r="Y1059" s="26" t="str">
        <f t="shared" si="210"/>
        <v/>
      </c>
      <c r="Z1059" s="34" t="str">
        <f t="shared" si="211"/>
        <v/>
      </c>
      <c r="AA1059" s="26" t="str">
        <f t="shared" si="212"/>
        <v/>
      </c>
      <c r="AC1059" s="31" t="str">
        <f t="shared" si="213"/>
        <v/>
      </c>
      <c r="AE1059" s="34" t="str">
        <f t="shared" si="214"/>
        <v/>
      </c>
      <c r="AF1059" s="7" t="str">
        <f t="shared" si="215"/>
        <v/>
      </c>
      <c r="AG1059" s="7" t="str">
        <f t="shared" si="216"/>
        <v/>
      </c>
      <c r="AH1059" s="43" t="str">
        <f t="shared" si="217"/>
        <v/>
      </c>
      <c r="AJ1059" s="26" t="str">
        <f>IF(B1059="", "", IF(OR(M1059=$AA$3, N1059=$AA$3), MAX($AJ$9:AJ1058)+1))</f>
        <v/>
      </c>
      <c r="AL1059" s="26" t="str">
        <f t="shared" si="218"/>
        <v/>
      </c>
      <c r="AM1059" s="59" t="str">
        <f t="shared" si="219"/>
        <v/>
      </c>
      <c r="AO1059" s="26" t="str">
        <f t="shared" si="220"/>
        <v/>
      </c>
      <c r="AP1059" s="26" t="str">
        <f>IFERROR(RANK(AO1059, $AO$10:$AO$2509, 0)+COUNTIF($AO$10:AO1059, AO1059)-1, "")</f>
        <v/>
      </c>
    </row>
    <row r="1060" spans="1:42" x14ac:dyDescent="0.25">
      <c r="A1060" s="12"/>
      <c r="B1060" s="14"/>
      <c r="C1060" s="15"/>
      <c r="D1060" s="79"/>
      <c r="E1060" s="16"/>
      <c r="F1060" s="15"/>
      <c r="G1060" s="15"/>
      <c r="H1060" s="15"/>
      <c r="I1060" s="15"/>
      <c r="J1060" s="15"/>
      <c r="K1060" s="17"/>
      <c r="L1060" s="17"/>
      <c r="M1060" s="17"/>
      <c r="N1060" s="17"/>
      <c r="O1060" s="17"/>
      <c r="P1060" s="17"/>
      <c r="Q1060" s="15"/>
      <c r="R1060" s="18"/>
      <c r="S1060" s="12"/>
      <c r="U1060" s="31" t="str">
        <f t="shared" si="208"/>
        <v/>
      </c>
      <c r="V1060" s="26" t="str">
        <f>IF(U1060="", "", IF(COUNTIF($U$10:U1059, U1060)&gt;0, "", MAX($V$8:V1059)+1))</f>
        <v/>
      </c>
      <c r="W1060" s="26">
        <v>1051</v>
      </c>
      <c r="X1060" s="31" t="str">
        <f t="shared" si="209"/>
        <v/>
      </c>
      <c r="Y1060" s="26" t="str">
        <f t="shared" si="210"/>
        <v/>
      </c>
      <c r="Z1060" s="34" t="str">
        <f t="shared" si="211"/>
        <v/>
      </c>
      <c r="AA1060" s="26" t="str">
        <f t="shared" si="212"/>
        <v/>
      </c>
      <c r="AC1060" s="31" t="str">
        <f t="shared" si="213"/>
        <v/>
      </c>
      <c r="AE1060" s="34" t="str">
        <f t="shared" si="214"/>
        <v/>
      </c>
      <c r="AF1060" s="7" t="str">
        <f t="shared" si="215"/>
        <v/>
      </c>
      <c r="AG1060" s="7" t="str">
        <f t="shared" si="216"/>
        <v/>
      </c>
      <c r="AH1060" s="43" t="str">
        <f t="shared" si="217"/>
        <v/>
      </c>
      <c r="AJ1060" s="26" t="str">
        <f>IF(B1060="", "", IF(OR(M1060=$AA$3, N1060=$AA$3), MAX($AJ$9:AJ1059)+1))</f>
        <v/>
      </c>
      <c r="AL1060" s="26" t="str">
        <f t="shared" si="218"/>
        <v/>
      </c>
      <c r="AM1060" s="59" t="str">
        <f t="shared" si="219"/>
        <v/>
      </c>
      <c r="AO1060" s="26" t="str">
        <f t="shared" si="220"/>
        <v/>
      </c>
      <c r="AP1060" s="26" t="str">
        <f>IFERROR(RANK(AO1060, $AO$10:$AO$2509, 0)+COUNTIF($AO$10:AO1060, AO1060)-1, "")</f>
        <v/>
      </c>
    </row>
    <row r="1061" spans="1:42" x14ac:dyDescent="0.25">
      <c r="A1061" s="12"/>
      <c r="B1061" s="14"/>
      <c r="C1061" s="15"/>
      <c r="D1061" s="79"/>
      <c r="E1061" s="16"/>
      <c r="F1061" s="15"/>
      <c r="G1061" s="15"/>
      <c r="H1061" s="15"/>
      <c r="I1061" s="15"/>
      <c r="J1061" s="15"/>
      <c r="K1061" s="17"/>
      <c r="L1061" s="17"/>
      <c r="M1061" s="17"/>
      <c r="N1061" s="17"/>
      <c r="O1061" s="17"/>
      <c r="P1061" s="17"/>
      <c r="Q1061" s="15"/>
      <c r="R1061" s="18"/>
      <c r="S1061" s="12"/>
      <c r="U1061" s="31" t="str">
        <f t="shared" si="208"/>
        <v/>
      </c>
      <c r="V1061" s="26" t="str">
        <f>IF(U1061="", "", IF(COUNTIF($U$10:U1060, U1061)&gt;0, "", MAX($V$8:V1060)+1))</f>
        <v/>
      </c>
      <c r="W1061" s="26">
        <v>1052</v>
      </c>
      <c r="X1061" s="31" t="str">
        <f t="shared" si="209"/>
        <v/>
      </c>
      <c r="Y1061" s="26" t="str">
        <f t="shared" si="210"/>
        <v/>
      </c>
      <c r="Z1061" s="34" t="str">
        <f t="shared" si="211"/>
        <v/>
      </c>
      <c r="AA1061" s="26" t="str">
        <f t="shared" si="212"/>
        <v/>
      </c>
      <c r="AC1061" s="31" t="str">
        <f t="shared" si="213"/>
        <v/>
      </c>
      <c r="AE1061" s="34" t="str">
        <f t="shared" si="214"/>
        <v/>
      </c>
      <c r="AF1061" s="7" t="str">
        <f t="shared" si="215"/>
        <v/>
      </c>
      <c r="AG1061" s="7" t="str">
        <f t="shared" si="216"/>
        <v/>
      </c>
      <c r="AH1061" s="43" t="str">
        <f t="shared" si="217"/>
        <v/>
      </c>
      <c r="AJ1061" s="26" t="str">
        <f>IF(B1061="", "", IF(OR(M1061=$AA$3, N1061=$AA$3), MAX($AJ$9:AJ1060)+1))</f>
        <v/>
      </c>
      <c r="AL1061" s="26" t="str">
        <f t="shared" si="218"/>
        <v/>
      </c>
      <c r="AM1061" s="59" t="str">
        <f t="shared" si="219"/>
        <v/>
      </c>
      <c r="AO1061" s="26" t="str">
        <f t="shared" si="220"/>
        <v/>
      </c>
      <c r="AP1061" s="26" t="str">
        <f>IFERROR(RANK(AO1061, $AO$10:$AO$2509, 0)+COUNTIF($AO$10:AO1061, AO1061)-1, "")</f>
        <v/>
      </c>
    </row>
    <row r="1062" spans="1:42" x14ac:dyDescent="0.25">
      <c r="A1062" s="12"/>
      <c r="B1062" s="14"/>
      <c r="C1062" s="15"/>
      <c r="D1062" s="79"/>
      <c r="E1062" s="16"/>
      <c r="F1062" s="15"/>
      <c r="G1062" s="15"/>
      <c r="H1062" s="15"/>
      <c r="I1062" s="15"/>
      <c r="J1062" s="15"/>
      <c r="K1062" s="17"/>
      <c r="L1062" s="17"/>
      <c r="M1062" s="17"/>
      <c r="N1062" s="17"/>
      <c r="O1062" s="17"/>
      <c r="P1062" s="17"/>
      <c r="Q1062" s="15"/>
      <c r="R1062" s="18"/>
      <c r="S1062" s="12"/>
      <c r="U1062" s="31" t="str">
        <f t="shared" si="208"/>
        <v/>
      </c>
      <c r="V1062" s="26" t="str">
        <f>IF(U1062="", "", IF(COUNTIF($U$10:U1061, U1062)&gt;0, "", MAX($V$8:V1061)+1))</f>
        <v/>
      </c>
      <c r="W1062" s="26">
        <v>1053</v>
      </c>
      <c r="X1062" s="31" t="str">
        <f t="shared" si="209"/>
        <v/>
      </c>
      <c r="Y1062" s="26" t="str">
        <f t="shared" si="210"/>
        <v/>
      </c>
      <c r="Z1062" s="34" t="str">
        <f t="shared" si="211"/>
        <v/>
      </c>
      <c r="AA1062" s="26" t="str">
        <f t="shared" si="212"/>
        <v/>
      </c>
      <c r="AC1062" s="31" t="str">
        <f t="shared" si="213"/>
        <v/>
      </c>
      <c r="AE1062" s="34" t="str">
        <f t="shared" si="214"/>
        <v/>
      </c>
      <c r="AF1062" s="7" t="str">
        <f t="shared" si="215"/>
        <v/>
      </c>
      <c r="AG1062" s="7" t="str">
        <f t="shared" si="216"/>
        <v/>
      </c>
      <c r="AH1062" s="43" t="str">
        <f t="shared" si="217"/>
        <v/>
      </c>
      <c r="AJ1062" s="26" t="str">
        <f>IF(B1062="", "", IF(OR(M1062=$AA$3, N1062=$AA$3), MAX($AJ$9:AJ1061)+1))</f>
        <v/>
      </c>
      <c r="AL1062" s="26" t="str">
        <f t="shared" si="218"/>
        <v/>
      </c>
      <c r="AM1062" s="59" t="str">
        <f t="shared" si="219"/>
        <v/>
      </c>
      <c r="AO1062" s="26" t="str">
        <f t="shared" si="220"/>
        <v/>
      </c>
      <c r="AP1062" s="26" t="str">
        <f>IFERROR(RANK(AO1062, $AO$10:$AO$2509, 0)+COUNTIF($AO$10:AO1062, AO1062)-1, "")</f>
        <v/>
      </c>
    </row>
    <row r="1063" spans="1:42" x14ac:dyDescent="0.25">
      <c r="A1063" s="12"/>
      <c r="B1063" s="14"/>
      <c r="C1063" s="15"/>
      <c r="D1063" s="79"/>
      <c r="E1063" s="16"/>
      <c r="F1063" s="15"/>
      <c r="G1063" s="15"/>
      <c r="H1063" s="15"/>
      <c r="I1063" s="15"/>
      <c r="J1063" s="15"/>
      <c r="K1063" s="17"/>
      <c r="L1063" s="17"/>
      <c r="M1063" s="17"/>
      <c r="N1063" s="17"/>
      <c r="O1063" s="17"/>
      <c r="P1063" s="17"/>
      <c r="Q1063" s="15"/>
      <c r="R1063" s="18"/>
      <c r="S1063" s="12"/>
      <c r="U1063" s="31" t="str">
        <f t="shared" si="208"/>
        <v/>
      </c>
      <c r="V1063" s="26" t="str">
        <f>IF(U1063="", "", IF(COUNTIF($U$10:U1062, U1063)&gt;0, "", MAX($V$8:V1062)+1))</f>
        <v/>
      </c>
      <c r="W1063" s="26">
        <v>1054</v>
      </c>
      <c r="X1063" s="31" t="str">
        <f t="shared" si="209"/>
        <v/>
      </c>
      <c r="Y1063" s="26" t="str">
        <f t="shared" si="210"/>
        <v/>
      </c>
      <c r="Z1063" s="34" t="str">
        <f t="shared" si="211"/>
        <v/>
      </c>
      <c r="AA1063" s="26" t="str">
        <f t="shared" si="212"/>
        <v/>
      </c>
      <c r="AC1063" s="31" t="str">
        <f t="shared" si="213"/>
        <v/>
      </c>
      <c r="AE1063" s="34" t="str">
        <f t="shared" si="214"/>
        <v/>
      </c>
      <c r="AF1063" s="7" t="str">
        <f t="shared" si="215"/>
        <v/>
      </c>
      <c r="AG1063" s="7" t="str">
        <f t="shared" si="216"/>
        <v/>
      </c>
      <c r="AH1063" s="43" t="str">
        <f t="shared" si="217"/>
        <v/>
      </c>
      <c r="AJ1063" s="26" t="str">
        <f>IF(B1063="", "", IF(OR(M1063=$AA$3, N1063=$AA$3), MAX($AJ$9:AJ1062)+1))</f>
        <v/>
      </c>
      <c r="AL1063" s="26" t="str">
        <f t="shared" si="218"/>
        <v/>
      </c>
      <c r="AM1063" s="59" t="str">
        <f t="shared" si="219"/>
        <v/>
      </c>
      <c r="AO1063" s="26" t="str">
        <f t="shared" si="220"/>
        <v/>
      </c>
      <c r="AP1063" s="26" t="str">
        <f>IFERROR(RANK(AO1063, $AO$10:$AO$2509, 0)+COUNTIF($AO$10:AO1063, AO1063)-1, "")</f>
        <v/>
      </c>
    </row>
    <row r="1064" spans="1:42" x14ac:dyDescent="0.25">
      <c r="A1064" s="12"/>
      <c r="B1064" s="14"/>
      <c r="C1064" s="15"/>
      <c r="D1064" s="79"/>
      <c r="E1064" s="16"/>
      <c r="F1064" s="15"/>
      <c r="G1064" s="15"/>
      <c r="H1064" s="15"/>
      <c r="I1064" s="15"/>
      <c r="J1064" s="15"/>
      <c r="K1064" s="17"/>
      <c r="L1064" s="17"/>
      <c r="M1064" s="17"/>
      <c r="N1064" s="17"/>
      <c r="O1064" s="17"/>
      <c r="P1064" s="17"/>
      <c r="Q1064" s="15"/>
      <c r="R1064" s="18"/>
      <c r="S1064" s="12"/>
      <c r="U1064" s="31" t="str">
        <f t="shared" si="208"/>
        <v/>
      </c>
      <c r="V1064" s="26" t="str">
        <f>IF(U1064="", "", IF(COUNTIF($U$10:U1063, U1064)&gt;0, "", MAX($V$8:V1063)+1))</f>
        <v/>
      </c>
      <c r="W1064" s="26">
        <v>1055</v>
      </c>
      <c r="X1064" s="31" t="str">
        <f t="shared" si="209"/>
        <v/>
      </c>
      <c r="Y1064" s="26" t="str">
        <f t="shared" si="210"/>
        <v/>
      </c>
      <c r="Z1064" s="34" t="str">
        <f t="shared" si="211"/>
        <v/>
      </c>
      <c r="AA1064" s="26" t="str">
        <f t="shared" si="212"/>
        <v/>
      </c>
      <c r="AC1064" s="31" t="str">
        <f t="shared" si="213"/>
        <v/>
      </c>
      <c r="AE1064" s="34" t="str">
        <f t="shared" si="214"/>
        <v/>
      </c>
      <c r="AF1064" s="7" t="str">
        <f t="shared" si="215"/>
        <v/>
      </c>
      <c r="AG1064" s="7" t="str">
        <f t="shared" si="216"/>
        <v/>
      </c>
      <c r="AH1064" s="43" t="str">
        <f t="shared" si="217"/>
        <v/>
      </c>
      <c r="AJ1064" s="26" t="str">
        <f>IF(B1064="", "", IF(OR(M1064=$AA$3, N1064=$AA$3), MAX($AJ$9:AJ1063)+1))</f>
        <v/>
      </c>
      <c r="AL1064" s="26" t="str">
        <f t="shared" si="218"/>
        <v/>
      </c>
      <c r="AM1064" s="59" t="str">
        <f t="shared" si="219"/>
        <v/>
      </c>
      <c r="AO1064" s="26" t="str">
        <f t="shared" si="220"/>
        <v/>
      </c>
      <c r="AP1064" s="26" t="str">
        <f>IFERROR(RANK(AO1064, $AO$10:$AO$2509, 0)+COUNTIF($AO$10:AO1064, AO1064)-1, "")</f>
        <v/>
      </c>
    </row>
    <row r="1065" spans="1:42" x14ac:dyDescent="0.25">
      <c r="A1065" s="12"/>
      <c r="B1065" s="14"/>
      <c r="C1065" s="15"/>
      <c r="D1065" s="79"/>
      <c r="E1065" s="16"/>
      <c r="F1065" s="15"/>
      <c r="G1065" s="15"/>
      <c r="H1065" s="15"/>
      <c r="I1065" s="15"/>
      <c r="J1065" s="15"/>
      <c r="K1065" s="17"/>
      <c r="L1065" s="17"/>
      <c r="M1065" s="17"/>
      <c r="N1065" s="17"/>
      <c r="O1065" s="17"/>
      <c r="P1065" s="17"/>
      <c r="Q1065" s="15"/>
      <c r="R1065" s="18"/>
      <c r="S1065" s="12"/>
      <c r="U1065" s="31" t="str">
        <f t="shared" si="208"/>
        <v/>
      </c>
      <c r="V1065" s="26" t="str">
        <f>IF(U1065="", "", IF(COUNTIF($U$10:U1064, U1065)&gt;0, "", MAX($V$8:V1064)+1))</f>
        <v/>
      </c>
      <c r="W1065" s="26">
        <v>1056</v>
      </c>
      <c r="X1065" s="31" t="str">
        <f t="shared" si="209"/>
        <v/>
      </c>
      <c r="Y1065" s="26" t="str">
        <f t="shared" si="210"/>
        <v/>
      </c>
      <c r="Z1065" s="34" t="str">
        <f t="shared" si="211"/>
        <v/>
      </c>
      <c r="AA1065" s="26" t="str">
        <f t="shared" si="212"/>
        <v/>
      </c>
      <c r="AC1065" s="31" t="str">
        <f t="shared" si="213"/>
        <v/>
      </c>
      <c r="AE1065" s="34" t="str">
        <f t="shared" si="214"/>
        <v/>
      </c>
      <c r="AF1065" s="7" t="str">
        <f t="shared" si="215"/>
        <v/>
      </c>
      <c r="AG1065" s="7" t="str">
        <f t="shared" si="216"/>
        <v/>
      </c>
      <c r="AH1065" s="43" t="str">
        <f t="shared" si="217"/>
        <v/>
      </c>
      <c r="AJ1065" s="26" t="str">
        <f>IF(B1065="", "", IF(OR(M1065=$AA$3, N1065=$AA$3), MAX($AJ$9:AJ1064)+1))</f>
        <v/>
      </c>
      <c r="AL1065" s="26" t="str">
        <f t="shared" si="218"/>
        <v/>
      </c>
      <c r="AM1065" s="59" t="str">
        <f t="shared" si="219"/>
        <v/>
      </c>
      <c r="AO1065" s="26" t="str">
        <f t="shared" si="220"/>
        <v/>
      </c>
      <c r="AP1065" s="26" t="str">
        <f>IFERROR(RANK(AO1065, $AO$10:$AO$2509, 0)+COUNTIF($AO$10:AO1065, AO1065)-1, "")</f>
        <v/>
      </c>
    </row>
    <row r="1066" spans="1:42" x14ac:dyDescent="0.25">
      <c r="A1066" s="12"/>
      <c r="B1066" s="14"/>
      <c r="C1066" s="15"/>
      <c r="D1066" s="79"/>
      <c r="E1066" s="16"/>
      <c r="F1066" s="15"/>
      <c r="G1066" s="15"/>
      <c r="H1066" s="15"/>
      <c r="I1066" s="15"/>
      <c r="J1066" s="15"/>
      <c r="K1066" s="17"/>
      <c r="L1066" s="17"/>
      <c r="M1066" s="17"/>
      <c r="N1066" s="17"/>
      <c r="O1066" s="17"/>
      <c r="P1066" s="17"/>
      <c r="Q1066" s="15"/>
      <c r="R1066" s="18"/>
      <c r="S1066" s="12"/>
      <c r="U1066" s="31" t="str">
        <f t="shared" si="208"/>
        <v/>
      </c>
      <c r="V1066" s="26" t="str">
        <f>IF(U1066="", "", IF(COUNTIF($U$10:U1065, U1066)&gt;0, "", MAX($V$8:V1065)+1))</f>
        <v/>
      </c>
      <c r="W1066" s="26">
        <v>1057</v>
      </c>
      <c r="X1066" s="31" t="str">
        <f t="shared" si="209"/>
        <v/>
      </c>
      <c r="Y1066" s="26" t="str">
        <f t="shared" si="210"/>
        <v/>
      </c>
      <c r="Z1066" s="34" t="str">
        <f t="shared" si="211"/>
        <v/>
      </c>
      <c r="AA1066" s="26" t="str">
        <f t="shared" si="212"/>
        <v/>
      </c>
      <c r="AC1066" s="31" t="str">
        <f t="shared" si="213"/>
        <v/>
      </c>
      <c r="AE1066" s="34" t="str">
        <f t="shared" si="214"/>
        <v/>
      </c>
      <c r="AF1066" s="7" t="str">
        <f t="shared" si="215"/>
        <v/>
      </c>
      <c r="AG1066" s="7" t="str">
        <f t="shared" si="216"/>
        <v/>
      </c>
      <c r="AH1066" s="43" t="str">
        <f t="shared" si="217"/>
        <v/>
      </c>
      <c r="AJ1066" s="26" t="str">
        <f>IF(B1066="", "", IF(OR(M1066=$AA$3, N1066=$AA$3), MAX($AJ$9:AJ1065)+1))</f>
        <v/>
      </c>
      <c r="AL1066" s="26" t="str">
        <f t="shared" si="218"/>
        <v/>
      </c>
      <c r="AM1066" s="59" t="str">
        <f t="shared" si="219"/>
        <v/>
      </c>
      <c r="AO1066" s="26" t="str">
        <f t="shared" si="220"/>
        <v/>
      </c>
      <c r="AP1066" s="26" t="str">
        <f>IFERROR(RANK(AO1066, $AO$10:$AO$2509, 0)+COUNTIF($AO$10:AO1066, AO1066)-1, "")</f>
        <v/>
      </c>
    </row>
    <row r="1067" spans="1:42" x14ac:dyDescent="0.25">
      <c r="A1067" s="12"/>
      <c r="B1067" s="14"/>
      <c r="C1067" s="15"/>
      <c r="D1067" s="79"/>
      <c r="E1067" s="16"/>
      <c r="F1067" s="15"/>
      <c r="G1067" s="15"/>
      <c r="H1067" s="15"/>
      <c r="I1067" s="15"/>
      <c r="J1067" s="15"/>
      <c r="K1067" s="17"/>
      <c r="L1067" s="17"/>
      <c r="M1067" s="17"/>
      <c r="N1067" s="17"/>
      <c r="O1067" s="17"/>
      <c r="P1067" s="17"/>
      <c r="Q1067" s="15"/>
      <c r="R1067" s="18"/>
      <c r="S1067" s="12"/>
      <c r="U1067" s="31" t="str">
        <f t="shared" si="208"/>
        <v/>
      </c>
      <c r="V1067" s="26" t="str">
        <f>IF(U1067="", "", IF(COUNTIF($U$10:U1066, U1067)&gt;0, "", MAX($V$8:V1066)+1))</f>
        <v/>
      </c>
      <c r="W1067" s="26">
        <v>1058</v>
      </c>
      <c r="X1067" s="31" t="str">
        <f t="shared" si="209"/>
        <v/>
      </c>
      <c r="Y1067" s="26" t="str">
        <f t="shared" si="210"/>
        <v/>
      </c>
      <c r="Z1067" s="34" t="str">
        <f t="shared" si="211"/>
        <v/>
      </c>
      <c r="AA1067" s="26" t="str">
        <f t="shared" si="212"/>
        <v/>
      </c>
      <c r="AC1067" s="31" t="str">
        <f t="shared" si="213"/>
        <v/>
      </c>
      <c r="AE1067" s="34" t="str">
        <f t="shared" si="214"/>
        <v/>
      </c>
      <c r="AF1067" s="7" t="str">
        <f t="shared" si="215"/>
        <v/>
      </c>
      <c r="AG1067" s="7" t="str">
        <f t="shared" si="216"/>
        <v/>
      </c>
      <c r="AH1067" s="43" t="str">
        <f t="shared" si="217"/>
        <v/>
      </c>
      <c r="AJ1067" s="26" t="str">
        <f>IF(B1067="", "", IF(OR(M1067=$AA$3, N1067=$AA$3), MAX($AJ$9:AJ1066)+1))</f>
        <v/>
      </c>
      <c r="AL1067" s="26" t="str">
        <f t="shared" si="218"/>
        <v/>
      </c>
      <c r="AM1067" s="59" t="str">
        <f t="shared" si="219"/>
        <v/>
      </c>
      <c r="AO1067" s="26" t="str">
        <f t="shared" si="220"/>
        <v/>
      </c>
      <c r="AP1067" s="26" t="str">
        <f>IFERROR(RANK(AO1067, $AO$10:$AO$2509, 0)+COUNTIF($AO$10:AO1067, AO1067)-1, "")</f>
        <v/>
      </c>
    </row>
    <row r="1068" spans="1:42" x14ac:dyDescent="0.25">
      <c r="A1068" s="12"/>
      <c r="B1068" s="14"/>
      <c r="C1068" s="15"/>
      <c r="D1068" s="79"/>
      <c r="E1068" s="16"/>
      <c r="F1068" s="15"/>
      <c r="G1068" s="15"/>
      <c r="H1068" s="15"/>
      <c r="I1068" s="15"/>
      <c r="J1068" s="15"/>
      <c r="K1068" s="17"/>
      <c r="L1068" s="17"/>
      <c r="M1068" s="17"/>
      <c r="N1068" s="17"/>
      <c r="O1068" s="17"/>
      <c r="P1068" s="17"/>
      <c r="Q1068" s="15"/>
      <c r="R1068" s="18"/>
      <c r="S1068" s="12"/>
      <c r="U1068" s="31" t="str">
        <f t="shared" si="208"/>
        <v/>
      </c>
      <c r="V1068" s="26" t="str">
        <f>IF(U1068="", "", IF(COUNTIF($U$10:U1067, U1068)&gt;0, "", MAX($V$8:V1067)+1))</f>
        <v/>
      </c>
      <c r="W1068" s="26">
        <v>1059</v>
      </c>
      <c r="X1068" s="31" t="str">
        <f t="shared" si="209"/>
        <v/>
      </c>
      <c r="Y1068" s="26" t="str">
        <f t="shared" si="210"/>
        <v/>
      </c>
      <c r="Z1068" s="34" t="str">
        <f t="shared" si="211"/>
        <v/>
      </c>
      <c r="AA1068" s="26" t="str">
        <f t="shared" si="212"/>
        <v/>
      </c>
      <c r="AC1068" s="31" t="str">
        <f t="shared" si="213"/>
        <v/>
      </c>
      <c r="AE1068" s="34" t="str">
        <f t="shared" si="214"/>
        <v/>
      </c>
      <c r="AF1068" s="7" t="str">
        <f t="shared" si="215"/>
        <v/>
      </c>
      <c r="AG1068" s="7" t="str">
        <f t="shared" si="216"/>
        <v/>
      </c>
      <c r="AH1068" s="43" t="str">
        <f t="shared" si="217"/>
        <v/>
      </c>
      <c r="AJ1068" s="26" t="str">
        <f>IF(B1068="", "", IF(OR(M1068=$AA$3, N1068=$AA$3), MAX($AJ$9:AJ1067)+1))</f>
        <v/>
      </c>
      <c r="AL1068" s="26" t="str">
        <f t="shared" si="218"/>
        <v/>
      </c>
      <c r="AM1068" s="59" t="str">
        <f t="shared" si="219"/>
        <v/>
      </c>
      <c r="AO1068" s="26" t="str">
        <f t="shared" si="220"/>
        <v/>
      </c>
      <c r="AP1068" s="26" t="str">
        <f>IFERROR(RANK(AO1068, $AO$10:$AO$2509, 0)+COUNTIF($AO$10:AO1068, AO1068)-1, "")</f>
        <v/>
      </c>
    </row>
    <row r="1069" spans="1:42" x14ac:dyDescent="0.25">
      <c r="A1069" s="12"/>
      <c r="B1069" s="14"/>
      <c r="C1069" s="15"/>
      <c r="D1069" s="79"/>
      <c r="E1069" s="16"/>
      <c r="F1069" s="15"/>
      <c r="G1069" s="15"/>
      <c r="H1069" s="15"/>
      <c r="I1069" s="15"/>
      <c r="J1069" s="15"/>
      <c r="K1069" s="17"/>
      <c r="L1069" s="17"/>
      <c r="M1069" s="17"/>
      <c r="N1069" s="17"/>
      <c r="O1069" s="17"/>
      <c r="P1069" s="17"/>
      <c r="Q1069" s="15"/>
      <c r="R1069" s="18"/>
      <c r="S1069" s="12"/>
      <c r="U1069" s="31" t="str">
        <f t="shared" si="208"/>
        <v/>
      </c>
      <c r="V1069" s="26" t="str">
        <f>IF(U1069="", "", IF(COUNTIF($U$10:U1068, U1069)&gt;0, "", MAX($V$8:V1068)+1))</f>
        <v/>
      </c>
      <c r="W1069" s="26">
        <v>1060</v>
      </c>
      <c r="X1069" s="31" t="str">
        <f t="shared" si="209"/>
        <v/>
      </c>
      <c r="Y1069" s="26" t="str">
        <f t="shared" si="210"/>
        <v/>
      </c>
      <c r="Z1069" s="34" t="str">
        <f t="shared" si="211"/>
        <v/>
      </c>
      <c r="AA1069" s="26" t="str">
        <f t="shared" si="212"/>
        <v/>
      </c>
      <c r="AC1069" s="31" t="str">
        <f t="shared" si="213"/>
        <v/>
      </c>
      <c r="AE1069" s="34" t="str">
        <f t="shared" si="214"/>
        <v/>
      </c>
      <c r="AF1069" s="7" t="str">
        <f t="shared" si="215"/>
        <v/>
      </c>
      <c r="AG1069" s="7" t="str">
        <f t="shared" si="216"/>
        <v/>
      </c>
      <c r="AH1069" s="43" t="str">
        <f t="shared" si="217"/>
        <v/>
      </c>
      <c r="AJ1069" s="26" t="str">
        <f>IF(B1069="", "", IF(OR(M1069=$AA$3, N1069=$AA$3), MAX($AJ$9:AJ1068)+1))</f>
        <v/>
      </c>
      <c r="AL1069" s="26" t="str">
        <f t="shared" si="218"/>
        <v/>
      </c>
      <c r="AM1069" s="59" t="str">
        <f t="shared" si="219"/>
        <v/>
      </c>
      <c r="AO1069" s="26" t="str">
        <f t="shared" si="220"/>
        <v/>
      </c>
      <c r="AP1069" s="26" t="str">
        <f>IFERROR(RANK(AO1069, $AO$10:$AO$2509, 0)+COUNTIF($AO$10:AO1069, AO1069)-1, "")</f>
        <v/>
      </c>
    </row>
    <row r="1070" spans="1:42" x14ac:dyDescent="0.25">
      <c r="A1070" s="12"/>
      <c r="B1070" s="14"/>
      <c r="C1070" s="15"/>
      <c r="D1070" s="79"/>
      <c r="E1070" s="16"/>
      <c r="F1070" s="15"/>
      <c r="G1070" s="15"/>
      <c r="H1070" s="15"/>
      <c r="I1070" s="15"/>
      <c r="J1070" s="15"/>
      <c r="K1070" s="17"/>
      <c r="L1070" s="17"/>
      <c r="M1070" s="17"/>
      <c r="N1070" s="17"/>
      <c r="O1070" s="17"/>
      <c r="P1070" s="17"/>
      <c r="Q1070" s="15"/>
      <c r="R1070" s="18"/>
      <c r="S1070" s="12"/>
      <c r="U1070" s="31" t="str">
        <f t="shared" si="208"/>
        <v/>
      </c>
      <c r="V1070" s="26" t="str">
        <f>IF(U1070="", "", IF(COUNTIF($U$10:U1069, U1070)&gt;0, "", MAX($V$8:V1069)+1))</f>
        <v/>
      </c>
      <c r="W1070" s="26">
        <v>1061</v>
      </c>
      <c r="X1070" s="31" t="str">
        <f t="shared" si="209"/>
        <v/>
      </c>
      <c r="Y1070" s="26" t="str">
        <f t="shared" si="210"/>
        <v/>
      </c>
      <c r="Z1070" s="34" t="str">
        <f t="shared" si="211"/>
        <v/>
      </c>
      <c r="AA1070" s="26" t="str">
        <f t="shared" si="212"/>
        <v/>
      </c>
      <c r="AC1070" s="31" t="str">
        <f t="shared" si="213"/>
        <v/>
      </c>
      <c r="AE1070" s="34" t="str">
        <f t="shared" si="214"/>
        <v/>
      </c>
      <c r="AF1070" s="7" t="str">
        <f t="shared" si="215"/>
        <v/>
      </c>
      <c r="AG1070" s="7" t="str">
        <f t="shared" si="216"/>
        <v/>
      </c>
      <c r="AH1070" s="43" t="str">
        <f t="shared" si="217"/>
        <v/>
      </c>
      <c r="AJ1070" s="26" t="str">
        <f>IF(B1070="", "", IF(OR(M1070=$AA$3, N1070=$AA$3), MAX($AJ$9:AJ1069)+1))</f>
        <v/>
      </c>
      <c r="AL1070" s="26" t="str">
        <f t="shared" si="218"/>
        <v/>
      </c>
      <c r="AM1070" s="59" t="str">
        <f t="shared" si="219"/>
        <v/>
      </c>
      <c r="AO1070" s="26" t="str">
        <f t="shared" si="220"/>
        <v/>
      </c>
      <c r="AP1070" s="26" t="str">
        <f>IFERROR(RANK(AO1070, $AO$10:$AO$2509, 0)+COUNTIF($AO$10:AO1070, AO1070)-1, "")</f>
        <v/>
      </c>
    </row>
    <row r="1071" spans="1:42" x14ac:dyDescent="0.25">
      <c r="A1071" s="12"/>
      <c r="B1071" s="14"/>
      <c r="C1071" s="15"/>
      <c r="D1071" s="79"/>
      <c r="E1071" s="16"/>
      <c r="F1071" s="15"/>
      <c r="G1071" s="15"/>
      <c r="H1071" s="15"/>
      <c r="I1071" s="15"/>
      <c r="J1071" s="15"/>
      <c r="K1071" s="17"/>
      <c r="L1071" s="17"/>
      <c r="M1071" s="17"/>
      <c r="N1071" s="17"/>
      <c r="O1071" s="17"/>
      <c r="P1071" s="17"/>
      <c r="Q1071" s="15"/>
      <c r="R1071" s="18"/>
      <c r="S1071" s="12"/>
      <c r="U1071" s="31" t="str">
        <f t="shared" si="208"/>
        <v/>
      </c>
      <c r="V1071" s="26" t="str">
        <f>IF(U1071="", "", IF(COUNTIF($U$10:U1070, U1071)&gt;0, "", MAX($V$8:V1070)+1))</f>
        <v/>
      </c>
      <c r="W1071" s="26">
        <v>1062</v>
      </c>
      <c r="X1071" s="31" t="str">
        <f t="shared" si="209"/>
        <v/>
      </c>
      <c r="Y1071" s="26" t="str">
        <f t="shared" si="210"/>
        <v/>
      </c>
      <c r="Z1071" s="34" t="str">
        <f t="shared" si="211"/>
        <v/>
      </c>
      <c r="AA1071" s="26" t="str">
        <f t="shared" si="212"/>
        <v/>
      </c>
      <c r="AC1071" s="31" t="str">
        <f t="shared" si="213"/>
        <v/>
      </c>
      <c r="AE1071" s="34" t="str">
        <f t="shared" si="214"/>
        <v/>
      </c>
      <c r="AF1071" s="7" t="str">
        <f t="shared" si="215"/>
        <v/>
      </c>
      <c r="AG1071" s="7" t="str">
        <f t="shared" si="216"/>
        <v/>
      </c>
      <c r="AH1071" s="43" t="str">
        <f t="shared" si="217"/>
        <v/>
      </c>
      <c r="AJ1071" s="26" t="str">
        <f>IF(B1071="", "", IF(OR(M1071=$AA$3, N1071=$AA$3), MAX($AJ$9:AJ1070)+1))</f>
        <v/>
      </c>
      <c r="AL1071" s="26" t="str">
        <f t="shared" si="218"/>
        <v/>
      </c>
      <c r="AM1071" s="59" t="str">
        <f t="shared" si="219"/>
        <v/>
      </c>
      <c r="AO1071" s="26" t="str">
        <f t="shared" si="220"/>
        <v/>
      </c>
      <c r="AP1071" s="26" t="str">
        <f>IFERROR(RANK(AO1071, $AO$10:$AO$2509, 0)+COUNTIF($AO$10:AO1071, AO1071)-1, "")</f>
        <v/>
      </c>
    </row>
    <row r="1072" spans="1:42" x14ac:dyDescent="0.25">
      <c r="A1072" s="12"/>
      <c r="B1072" s="14"/>
      <c r="C1072" s="15"/>
      <c r="D1072" s="79"/>
      <c r="E1072" s="16"/>
      <c r="F1072" s="15"/>
      <c r="G1072" s="15"/>
      <c r="H1072" s="15"/>
      <c r="I1072" s="15"/>
      <c r="J1072" s="15"/>
      <c r="K1072" s="17"/>
      <c r="L1072" s="17"/>
      <c r="M1072" s="17"/>
      <c r="N1072" s="17"/>
      <c r="O1072" s="17"/>
      <c r="P1072" s="17"/>
      <c r="Q1072" s="15"/>
      <c r="R1072" s="18"/>
      <c r="S1072" s="12"/>
      <c r="U1072" s="31" t="str">
        <f t="shared" si="208"/>
        <v/>
      </c>
      <c r="V1072" s="26" t="str">
        <f>IF(U1072="", "", IF(COUNTIF($U$10:U1071, U1072)&gt;0, "", MAX($V$8:V1071)+1))</f>
        <v/>
      </c>
      <c r="W1072" s="26">
        <v>1063</v>
      </c>
      <c r="X1072" s="31" t="str">
        <f t="shared" si="209"/>
        <v/>
      </c>
      <c r="Y1072" s="26" t="str">
        <f t="shared" si="210"/>
        <v/>
      </c>
      <c r="Z1072" s="34" t="str">
        <f t="shared" si="211"/>
        <v/>
      </c>
      <c r="AA1072" s="26" t="str">
        <f t="shared" si="212"/>
        <v/>
      </c>
      <c r="AC1072" s="31" t="str">
        <f t="shared" si="213"/>
        <v/>
      </c>
      <c r="AE1072" s="34" t="str">
        <f t="shared" si="214"/>
        <v/>
      </c>
      <c r="AF1072" s="7" t="str">
        <f t="shared" si="215"/>
        <v/>
      </c>
      <c r="AG1072" s="7" t="str">
        <f t="shared" si="216"/>
        <v/>
      </c>
      <c r="AH1072" s="43" t="str">
        <f t="shared" si="217"/>
        <v/>
      </c>
      <c r="AJ1072" s="26" t="str">
        <f>IF(B1072="", "", IF(OR(M1072=$AA$3, N1072=$AA$3), MAX($AJ$9:AJ1071)+1))</f>
        <v/>
      </c>
      <c r="AL1072" s="26" t="str">
        <f t="shared" si="218"/>
        <v/>
      </c>
      <c r="AM1072" s="59" t="str">
        <f t="shared" si="219"/>
        <v/>
      </c>
      <c r="AO1072" s="26" t="str">
        <f t="shared" si="220"/>
        <v/>
      </c>
      <c r="AP1072" s="26" t="str">
        <f>IFERROR(RANK(AO1072, $AO$10:$AO$2509, 0)+COUNTIF($AO$10:AO1072, AO1072)-1, "")</f>
        <v/>
      </c>
    </row>
    <row r="1073" spans="1:42" x14ac:dyDescent="0.25">
      <c r="A1073" s="12"/>
      <c r="B1073" s="14"/>
      <c r="C1073" s="15"/>
      <c r="D1073" s="79"/>
      <c r="E1073" s="16"/>
      <c r="F1073" s="15"/>
      <c r="G1073" s="15"/>
      <c r="H1073" s="15"/>
      <c r="I1073" s="15"/>
      <c r="J1073" s="15"/>
      <c r="K1073" s="17"/>
      <c r="L1073" s="17"/>
      <c r="M1073" s="17"/>
      <c r="N1073" s="17"/>
      <c r="O1073" s="17"/>
      <c r="P1073" s="17"/>
      <c r="Q1073" s="15"/>
      <c r="R1073" s="18"/>
      <c r="S1073" s="12"/>
      <c r="U1073" s="31" t="str">
        <f t="shared" si="208"/>
        <v/>
      </c>
      <c r="V1073" s="26" t="str">
        <f>IF(U1073="", "", IF(COUNTIF($U$10:U1072, U1073)&gt;0, "", MAX($V$8:V1072)+1))</f>
        <v/>
      </c>
      <c r="W1073" s="26">
        <v>1064</v>
      </c>
      <c r="X1073" s="31" t="str">
        <f t="shared" si="209"/>
        <v/>
      </c>
      <c r="Y1073" s="26" t="str">
        <f t="shared" si="210"/>
        <v/>
      </c>
      <c r="Z1073" s="34" t="str">
        <f t="shared" si="211"/>
        <v/>
      </c>
      <c r="AA1073" s="26" t="str">
        <f t="shared" si="212"/>
        <v/>
      </c>
      <c r="AC1073" s="31" t="str">
        <f t="shared" si="213"/>
        <v/>
      </c>
      <c r="AE1073" s="34" t="str">
        <f t="shared" si="214"/>
        <v/>
      </c>
      <c r="AF1073" s="7" t="str">
        <f t="shared" si="215"/>
        <v/>
      </c>
      <c r="AG1073" s="7" t="str">
        <f t="shared" si="216"/>
        <v/>
      </c>
      <c r="AH1073" s="43" t="str">
        <f t="shared" si="217"/>
        <v/>
      </c>
      <c r="AJ1073" s="26" t="str">
        <f>IF(B1073="", "", IF(OR(M1073=$AA$3, N1073=$AA$3), MAX($AJ$9:AJ1072)+1))</f>
        <v/>
      </c>
      <c r="AL1073" s="26" t="str">
        <f t="shared" si="218"/>
        <v/>
      </c>
      <c r="AM1073" s="59" t="str">
        <f t="shared" si="219"/>
        <v/>
      </c>
      <c r="AO1073" s="26" t="str">
        <f t="shared" si="220"/>
        <v/>
      </c>
      <c r="AP1073" s="26" t="str">
        <f>IFERROR(RANK(AO1073, $AO$10:$AO$2509, 0)+COUNTIF($AO$10:AO1073, AO1073)-1, "")</f>
        <v/>
      </c>
    </row>
    <row r="1074" spans="1:42" x14ac:dyDescent="0.25">
      <c r="A1074" s="12"/>
      <c r="B1074" s="14"/>
      <c r="C1074" s="15"/>
      <c r="D1074" s="79"/>
      <c r="E1074" s="16"/>
      <c r="F1074" s="15"/>
      <c r="G1074" s="15"/>
      <c r="H1074" s="15"/>
      <c r="I1074" s="15"/>
      <c r="J1074" s="15"/>
      <c r="K1074" s="17"/>
      <c r="L1074" s="17"/>
      <c r="M1074" s="17"/>
      <c r="N1074" s="17"/>
      <c r="O1074" s="17"/>
      <c r="P1074" s="17"/>
      <c r="Q1074" s="15"/>
      <c r="R1074" s="18"/>
      <c r="S1074" s="12"/>
      <c r="U1074" s="31" t="str">
        <f t="shared" si="208"/>
        <v/>
      </c>
      <c r="V1074" s="26" t="str">
        <f>IF(U1074="", "", IF(COUNTIF($U$10:U1073, U1074)&gt;0, "", MAX($V$8:V1073)+1))</f>
        <v/>
      </c>
      <c r="W1074" s="26">
        <v>1065</v>
      </c>
      <c r="X1074" s="31" t="str">
        <f t="shared" si="209"/>
        <v/>
      </c>
      <c r="Y1074" s="26" t="str">
        <f t="shared" si="210"/>
        <v/>
      </c>
      <c r="Z1074" s="34" t="str">
        <f t="shared" si="211"/>
        <v/>
      </c>
      <c r="AA1074" s="26" t="str">
        <f t="shared" si="212"/>
        <v/>
      </c>
      <c r="AC1074" s="31" t="str">
        <f t="shared" si="213"/>
        <v/>
      </c>
      <c r="AE1074" s="34" t="str">
        <f t="shared" si="214"/>
        <v/>
      </c>
      <c r="AF1074" s="7" t="str">
        <f t="shared" si="215"/>
        <v/>
      </c>
      <c r="AG1074" s="7" t="str">
        <f t="shared" si="216"/>
        <v/>
      </c>
      <c r="AH1074" s="43" t="str">
        <f t="shared" si="217"/>
        <v/>
      </c>
      <c r="AJ1074" s="26" t="str">
        <f>IF(B1074="", "", IF(OR(M1074=$AA$3, N1074=$AA$3), MAX($AJ$9:AJ1073)+1))</f>
        <v/>
      </c>
      <c r="AL1074" s="26" t="str">
        <f t="shared" si="218"/>
        <v/>
      </c>
      <c r="AM1074" s="59" t="str">
        <f t="shared" si="219"/>
        <v/>
      </c>
      <c r="AO1074" s="26" t="str">
        <f t="shared" si="220"/>
        <v/>
      </c>
      <c r="AP1074" s="26" t="str">
        <f>IFERROR(RANK(AO1074, $AO$10:$AO$2509, 0)+COUNTIF($AO$10:AO1074, AO1074)-1, "")</f>
        <v/>
      </c>
    </row>
    <row r="1075" spans="1:42" x14ac:dyDescent="0.25">
      <c r="A1075" s="12"/>
      <c r="B1075" s="14"/>
      <c r="C1075" s="15"/>
      <c r="D1075" s="79"/>
      <c r="E1075" s="16"/>
      <c r="F1075" s="15"/>
      <c r="G1075" s="15"/>
      <c r="H1075" s="15"/>
      <c r="I1075" s="15"/>
      <c r="J1075" s="15"/>
      <c r="K1075" s="17"/>
      <c r="L1075" s="17"/>
      <c r="M1075" s="17"/>
      <c r="N1075" s="17"/>
      <c r="O1075" s="17"/>
      <c r="P1075" s="17"/>
      <c r="Q1075" s="15"/>
      <c r="R1075" s="18"/>
      <c r="S1075" s="12"/>
      <c r="U1075" s="31" t="str">
        <f t="shared" si="208"/>
        <v/>
      </c>
      <c r="V1075" s="26" t="str">
        <f>IF(U1075="", "", IF(COUNTIF($U$10:U1074, U1075)&gt;0, "", MAX($V$8:V1074)+1))</f>
        <v/>
      </c>
      <c r="W1075" s="26">
        <v>1066</v>
      </c>
      <c r="X1075" s="31" t="str">
        <f t="shared" si="209"/>
        <v/>
      </c>
      <c r="Y1075" s="26" t="str">
        <f t="shared" si="210"/>
        <v/>
      </c>
      <c r="Z1075" s="34" t="str">
        <f t="shared" si="211"/>
        <v/>
      </c>
      <c r="AA1075" s="26" t="str">
        <f t="shared" si="212"/>
        <v/>
      </c>
      <c r="AC1075" s="31" t="str">
        <f t="shared" si="213"/>
        <v/>
      </c>
      <c r="AE1075" s="34" t="str">
        <f t="shared" si="214"/>
        <v/>
      </c>
      <c r="AF1075" s="7" t="str">
        <f t="shared" si="215"/>
        <v/>
      </c>
      <c r="AG1075" s="7" t="str">
        <f t="shared" si="216"/>
        <v/>
      </c>
      <c r="AH1075" s="43" t="str">
        <f t="shared" si="217"/>
        <v/>
      </c>
      <c r="AJ1075" s="26" t="str">
        <f>IF(B1075="", "", IF(OR(M1075=$AA$3, N1075=$AA$3), MAX($AJ$9:AJ1074)+1))</f>
        <v/>
      </c>
      <c r="AL1075" s="26" t="str">
        <f t="shared" si="218"/>
        <v/>
      </c>
      <c r="AM1075" s="59" t="str">
        <f t="shared" si="219"/>
        <v/>
      </c>
      <c r="AO1075" s="26" t="str">
        <f t="shared" si="220"/>
        <v/>
      </c>
      <c r="AP1075" s="26" t="str">
        <f>IFERROR(RANK(AO1075, $AO$10:$AO$2509, 0)+COUNTIF($AO$10:AO1075, AO1075)-1, "")</f>
        <v/>
      </c>
    </row>
    <row r="1076" spans="1:42" x14ac:dyDescent="0.25">
      <c r="A1076" s="12"/>
      <c r="B1076" s="14"/>
      <c r="C1076" s="15"/>
      <c r="D1076" s="79"/>
      <c r="E1076" s="16"/>
      <c r="F1076" s="15"/>
      <c r="G1076" s="15"/>
      <c r="H1076" s="15"/>
      <c r="I1076" s="15"/>
      <c r="J1076" s="15"/>
      <c r="K1076" s="17"/>
      <c r="L1076" s="17"/>
      <c r="M1076" s="17"/>
      <c r="N1076" s="17"/>
      <c r="O1076" s="17"/>
      <c r="P1076" s="17"/>
      <c r="Q1076" s="15"/>
      <c r="R1076" s="18"/>
      <c r="S1076" s="12"/>
      <c r="U1076" s="31" t="str">
        <f t="shared" si="208"/>
        <v/>
      </c>
      <c r="V1076" s="26" t="str">
        <f>IF(U1076="", "", IF(COUNTIF($U$10:U1075, U1076)&gt;0, "", MAX($V$8:V1075)+1))</f>
        <v/>
      </c>
      <c r="W1076" s="26">
        <v>1067</v>
      </c>
      <c r="X1076" s="31" t="str">
        <f t="shared" si="209"/>
        <v/>
      </c>
      <c r="Y1076" s="26" t="str">
        <f t="shared" si="210"/>
        <v/>
      </c>
      <c r="Z1076" s="34" t="str">
        <f t="shared" si="211"/>
        <v/>
      </c>
      <c r="AA1076" s="26" t="str">
        <f t="shared" si="212"/>
        <v/>
      </c>
      <c r="AC1076" s="31" t="str">
        <f t="shared" si="213"/>
        <v/>
      </c>
      <c r="AE1076" s="34" t="str">
        <f t="shared" si="214"/>
        <v/>
      </c>
      <c r="AF1076" s="7" t="str">
        <f t="shared" si="215"/>
        <v/>
      </c>
      <c r="AG1076" s="7" t="str">
        <f t="shared" si="216"/>
        <v/>
      </c>
      <c r="AH1076" s="43" t="str">
        <f t="shared" si="217"/>
        <v/>
      </c>
      <c r="AJ1076" s="26" t="str">
        <f>IF(B1076="", "", IF(OR(M1076=$AA$3, N1076=$AA$3), MAX($AJ$9:AJ1075)+1))</f>
        <v/>
      </c>
      <c r="AL1076" s="26" t="str">
        <f t="shared" si="218"/>
        <v/>
      </c>
      <c r="AM1076" s="59" t="str">
        <f t="shared" si="219"/>
        <v/>
      </c>
      <c r="AO1076" s="26" t="str">
        <f t="shared" si="220"/>
        <v/>
      </c>
      <c r="AP1076" s="26" t="str">
        <f>IFERROR(RANK(AO1076, $AO$10:$AO$2509, 0)+COUNTIF($AO$10:AO1076, AO1076)-1, "")</f>
        <v/>
      </c>
    </row>
    <row r="1077" spans="1:42" x14ac:dyDescent="0.25">
      <c r="A1077" s="12"/>
      <c r="B1077" s="14"/>
      <c r="C1077" s="15"/>
      <c r="D1077" s="79"/>
      <c r="E1077" s="16"/>
      <c r="F1077" s="15"/>
      <c r="G1077" s="15"/>
      <c r="H1077" s="15"/>
      <c r="I1077" s="15"/>
      <c r="J1077" s="15"/>
      <c r="K1077" s="17"/>
      <c r="L1077" s="17"/>
      <c r="M1077" s="17"/>
      <c r="N1077" s="17"/>
      <c r="O1077" s="17"/>
      <c r="P1077" s="17"/>
      <c r="Q1077" s="15"/>
      <c r="R1077" s="18"/>
      <c r="S1077" s="12"/>
      <c r="U1077" s="31" t="str">
        <f t="shared" si="208"/>
        <v/>
      </c>
      <c r="V1077" s="26" t="str">
        <f>IF(U1077="", "", IF(COUNTIF($U$10:U1076, U1077)&gt;0, "", MAX($V$8:V1076)+1))</f>
        <v/>
      </c>
      <c r="W1077" s="26">
        <v>1068</v>
      </c>
      <c r="X1077" s="31" t="str">
        <f t="shared" si="209"/>
        <v/>
      </c>
      <c r="Y1077" s="26" t="str">
        <f t="shared" si="210"/>
        <v/>
      </c>
      <c r="Z1077" s="34" t="str">
        <f t="shared" si="211"/>
        <v/>
      </c>
      <c r="AA1077" s="26" t="str">
        <f t="shared" si="212"/>
        <v/>
      </c>
      <c r="AC1077" s="31" t="str">
        <f t="shared" si="213"/>
        <v/>
      </c>
      <c r="AE1077" s="34" t="str">
        <f t="shared" si="214"/>
        <v/>
      </c>
      <c r="AF1077" s="7" t="str">
        <f t="shared" si="215"/>
        <v/>
      </c>
      <c r="AG1077" s="7" t="str">
        <f t="shared" si="216"/>
        <v/>
      </c>
      <c r="AH1077" s="43" t="str">
        <f t="shared" si="217"/>
        <v/>
      </c>
      <c r="AJ1077" s="26" t="str">
        <f>IF(B1077="", "", IF(OR(M1077=$AA$3, N1077=$AA$3), MAX($AJ$9:AJ1076)+1))</f>
        <v/>
      </c>
      <c r="AL1077" s="26" t="str">
        <f t="shared" si="218"/>
        <v/>
      </c>
      <c r="AM1077" s="59" t="str">
        <f t="shared" si="219"/>
        <v/>
      </c>
      <c r="AO1077" s="26" t="str">
        <f t="shared" si="220"/>
        <v/>
      </c>
      <c r="AP1077" s="26" t="str">
        <f>IFERROR(RANK(AO1077, $AO$10:$AO$2509, 0)+COUNTIF($AO$10:AO1077, AO1077)-1, "")</f>
        <v/>
      </c>
    </row>
    <row r="1078" spans="1:42" x14ac:dyDescent="0.25">
      <c r="A1078" s="12"/>
      <c r="B1078" s="14"/>
      <c r="C1078" s="15"/>
      <c r="D1078" s="79"/>
      <c r="E1078" s="16"/>
      <c r="F1078" s="15"/>
      <c r="G1078" s="15"/>
      <c r="H1078" s="15"/>
      <c r="I1078" s="15"/>
      <c r="J1078" s="15"/>
      <c r="K1078" s="17"/>
      <c r="L1078" s="17"/>
      <c r="M1078" s="17"/>
      <c r="N1078" s="17"/>
      <c r="O1078" s="17"/>
      <c r="P1078" s="17"/>
      <c r="Q1078" s="15"/>
      <c r="R1078" s="18"/>
      <c r="S1078" s="12"/>
      <c r="U1078" s="31" t="str">
        <f t="shared" si="208"/>
        <v/>
      </c>
      <c r="V1078" s="26" t="str">
        <f>IF(U1078="", "", IF(COUNTIF($U$10:U1077, U1078)&gt;0, "", MAX($V$8:V1077)+1))</f>
        <v/>
      </c>
      <c r="W1078" s="26">
        <v>1069</v>
      </c>
      <c r="X1078" s="31" t="str">
        <f t="shared" si="209"/>
        <v/>
      </c>
      <c r="Y1078" s="26" t="str">
        <f t="shared" si="210"/>
        <v/>
      </c>
      <c r="Z1078" s="34" t="str">
        <f t="shared" si="211"/>
        <v/>
      </c>
      <c r="AA1078" s="26" t="str">
        <f t="shared" si="212"/>
        <v/>
      </c>
      <c r="AC1078" s="31" t="str">
        <f t="shared" si="213"/>
        <v/>
      </c>
      <c r="AE1078" s="34" t="str">
        <f t="shared" si="214"/>
        <v/>
      </c>
      <c r="AF1078" s="7" t="str">
        <f t="shared" si="215"/>
        <v/>
      </c>
      <c r="AG1078" s="7" t="str">
        <f t="shared" si="216"/>
        <v/>
      </c>
      <c r="AH1078" s="43" t="str">
        <f t="shared" si="217"/>
        <v/>
      </c>
      <c r="AJ1078" s="26" t="str">
        <f>IF(B1078="", "", IF(OR(M1078=$AA$3, N1078=$AA$3), MAX($AJ$9:AJ1077)+1))</f>
        <v/>
      </c>
      <c r="AL1078" s="26" t="str">
        <f t="shared" si="218"/>
        <v/>
      </c>
      <c r="AM1078" s="59" t="str">
        <f t="shared" si="219"/>
        <v/>
      </c>
      <c r="AO1078" s="26" t="str">
        <f t="shared" si="220"/>
        <v/>
      </c>
      <c r="AP1078" s="26" t="str">
        <f>IFERROR(RANK(AO1078, $AO$10:$AO$2509, 0)+COUNTIF($AO$10:AO1078, AO1078)-1, "")</f>
        <v/>
      </c>
    </row>
    <row r="1079" spans="1:42" x14ac:dyDescent="0.25">
      <c r="A1079" s="12"/>
      <c r="B1079" s="14"/>
      <c r="C1079" s="15"/>
      <c r="D1079" s="79"/>
      <c r="E1079" s="16"/>
      <c r="F1079" s="15"/>
      <c r="G1079" s="15"/>
      <c r="H1079" s="15"/>
      <c r="I1079" s="15"/>
      <c r="J1079" s="15"/>
      <c r="K1079" s="17"/>
      <c r="L1079" s="17"/>
      <c r="M1079" s="17"/>
      <c r="N1079" s="17"/>
      <c r="O1079" s="17"/>
      <c r="P1079" s="17"/>
      <c r="Q1079" s="15"/>
      <c r="R1079" s="18"/>
      <c r="S1079" s="12"/>
      <c r="U1079" s="31" t="str">
        <f t="shared" si="208"/>
        <v/>
      </c>
      <c r="V1079" s="26" t="str">
        <f>IF(U1079="", "", IF(COUNTIF($U$10:U1078, U1079)&gt;0, "", MAX($V$8:V1078)+1))</f>
        <v/>
      </c>
      <c r="W1079" s="26">
        <v>1070</v>
      </c>
      <c r="X1079" s="31" t="str">
        <f t="shared" si="209"/>
        <v/>
      </c>
      <c r="Y1079" s="26" t="str">
        <f t="shared" si="210"/>
        <v/>
      </c>
      <c r="Z1079" s="34" t="str">
        <f t="shared" si="211"/>
        <v/>
      </c>
      <c r="AA1079" s="26" t="str">
        <f t="shared" si="212"/>
        <v/>
      </c>
      <c r="AC1079" s="31" t="str">
        <f t="shared" si="213"/>
        <v/>
      </c>
      <c r="AE1079" s="34" t="str">
        <f t="shared" si="214"/>
        <v/>
      </c>
      <c r="AF1079" s="7" t="str">
        <f t="shared" si="215"/>
        <v/>
      </c>
      <c r="AG1079" s="7" t="str">
        <f t="shared" si="216"/>
        <v/>
      </c>
      <c r="AH1079" s="43" t="str">
        <f t="shared" si="217"/>
        <v/>
      </c>
      <c r="AJ1079" s="26" t="str">
        <f>IF(B1079="", "", IF(OR(M1079=$AA$3, N1079=$AA$3), MAX($AJ$9:AJ1078)+1))</f>
        <v/>
      </c>
      <c r="AL1079" s="26" t="str">
        <f t="shared" si="218"/>
        <v/>
      </c>
      <c r="AM1079" s="59" t="str">
        <f t="shared" si="219"/>
        <v/>
      </c>
      <c r="AO1079" s="26" t="str">
        <f t="shared" si="220"/>
        <v/>
      </c>
      <c r="AP1079" s="26" t="str">
        <f>IFERROR(RANK(AO1079, $AO$10:$AO$2509, 0)+COUNTIF($AO$10:AO1079, AO1079)-1, "")</f>
        <v/>
      </c>
    </row>
    <row r="1080" spans="1:42" x14ac:dyDescent="0.25">
      <c r="A1080" s="12"/>
      <c r="B1080" s="14"/>
      <c r="C1080" s="15"/>
      <c r="D1080" s="79"/>
      <c r="E1080" s="16"/>
      <c r="F1080" s="15"/>
      <c r="G1080" s="15"/>
      <c r="H1080" s="15"/>
      <c r="I1080" s="15"/>
      <c r="J1080" s="15"/>
      <c r="K1080" s="17"/>
      <c r="L1080" s="17"/>
      <c r="M1080" s="17"/>
      <c r="N1080" s="17"/>
      <c r="O1080" s="17"/>
      <c r="P1080" s="17"/>
      <c r="Q1080" s="15"/>
      <c r="R1080" s="18"/>
      <c r="S1080" s="12"/>
      <c r="U1080" s="31" t="str">
        <f t="shared" si="208"/>
        <v/>
      </c>
      <c r="V1080" s="26" t="str">
        <f>IF(U1080="", "", IF(COUNTIF($U$10:U1079, U1080)&gt;0, "", MAX($V$8:V1079)+1))</f>
        <v/>
      </c>
      <c r="W1080" s="26">
        <v>1071</v>
      </c>
      <c r="X1080" s="31" t="str">
        <f t="shared" si="209"/>
        <v/>
      </c>
      <c r="Y1080" s="26" t="str">
        <f t="shared" si="210"/>
        <v/>
      </c>
      <c r="Z1080" s="34" t="str">
        <f t="shared" si="211"/>
        <v/>
      </c>
      <c r="AA1080" s="26" t="str">
        <f t="shared" si="212"/>
        <v/>
      </c>
      <c r="AC1080" s="31" t="str">
        <f t="shared" si="213"/>
        <v/>
      </c>
      <c r="AE1080" s="34" t="str">
        <f t="shared" si="214"/>
        <v/>
      </c>
      <c r="AF1080" s="7" t="str">
        <f t="shared" si="215"/>
        <v/>
      </c>
      <c r="AG1080" s="7" t="str">
        <f t="shared" si="216"/>
        <v/>
      </c>
      <c r="AH1080" s="43" t="str">
        <f t="shared" si="217"/>
        <v/>
      </c>
      <c r="AJ1080" s="26" t="str">
        <f>IF(B1080="", "", IF(OR(M1080=$AA$3, N1080=$AA$3), MAX($AJ$9:AJ1079)+1))</f>
        <v/>
      </c>
      <c r="AL1080" s="26" t="str">
        <f t="shared" si="218"/>
        <v/>
      </c>
      <c r="AM1080" s="59" t="str">
        <f t="shared" si="219"/>
        <v/>
      </c>
      <c r="AO1080" s="26" t="str">
        <f t="shared" si="220"/>
        <v/>
      </c>
      <c r="AP1080" s="26" t="str">
        <f>IFERROR(RANK(AO1080, $AO$10:$AO$2509, 0)+COUNTIF($AO$10:AO1080, AO1080)-1, "")</f>
        <v/>
      </c>
    </row>
    <row r="1081" spans="1:42" x14ac:dyDescent="0.25">
      <c r="A1081" s="12"/>
      <c r="B1081" s="14"/>
      <c r="C1081" s="15"/>
      <c r="D1081" s="79"/>
      <c r="E1081" s="16"/>
      <c r="F1081" s="15"/>
      <c r="G1081" s="15"/>
      <c r="H1081" s="15"/>
      <c r="I1081" s="15"/>
      <c r="J1081" s="15"/>
      <c r="K1081" s="17"/>
      <c r="L1081" s="17"/>
      <c r="M1081" s="17"/>
      <c r="N1081" s="17"/>
      <c r="O1081" s="17"/>
      <c r="P1081" s="17"/>
      <c r="Q1081" s="15"/>
      <c r="R1081" s="18"/>
      <c r="S1081" s="12"/>
      <c r="U1081" s="31" t="str">
        <f t="shared" si="208"/>
        <v/>
      </c>
      <c r="V1081" s="26" t="str">
        <f>IF(U1081="", "", IF(COUNTIF($U$10:U1080, U1081)&gt;0, "", MAX($V$8:V1080)+1))</f>
        <v/>
      </c>
      <c r="W1081" s="26">
        <v>1072</v>
      </c>
      <c r="X1081" s="31" t="str">
        <f t="shared" si="209"/>
        <v/>
      </c>
      <c r="Y1081" s="26" t="str">
        <f t="shared" si="210"/>
        <v/>
      </c>
      <c r="Z1081" s="34" t="str">
        <f t="shared" si="211"/>
        <v/>
      </c>
      <c r="AA1081" s="26" t="str">
        <f t="shared" si="212"/>
        <v/>
      </c>
      <c r="AC1081" s="31" t="str">
        <f t="shared" si="213"/>
        <v/>
      </c>
      <c r="AE1081" s="34" t="str">
        <f t="shared" si="214"/>
        <v/>
      </c>
      <c r="AF1081" s="7" t="str">
        <f t="shared" si="215"/>
        <v/>
      </c>
      <c r="AG1081" s="7" t="str">
        <f t="shared" si="216"/>
        <v/>
      </c>
      <c r="AH1081" s="43" t="str">
        <f t="shared" si="217"/>
        <v/>
      </c>
      <c r="AJ1081" s="26" t="str">
        <f>IF(B1081="", "", IF(OR(M1081=$AA$3, N1081=$AA$3), MAX($AJ$9:AJ1080)+1))</f>
        <v/>
      </c>
      <c r="AL1081" s="26" t="str">
        <f t="shared" si="218"/>
        <v/>
      </c>
      <c r="AM1081" s="59" t="str">
        <f t="shared" si="219"/>
        <v/>
      </c>
      <c r="AO1081" s="26" t="str">
        <f t="shared" si="220"/>
        <v/>
      </c>
      <c r="AP1081" s="26" t="str">
        <f>IFERROR(RANK(AO1081, $AO$10:$AO$2509, 0)+COUNTIF($AO$10:AO1081, AO1081)-1, "")</f>
        <v/>
      </c>
    </row>
    <row r="1082" spans="1:42" x14ac:dyDescent="0.25">
      <c r="A1082" s="12"/>
      <c r="B1082" s="14"/>
      <c r="C1082" s="15"/>
      <c r="D1082" s="79"/>
      <c r="E1082" s="16"/>
      <c r="F1082" s="15"/>
      <c r="G1082" s="15"/>
      <c r="H1082" s="15"/>
      <c r="I1082" s="15"/>
      <c r="J1082" s="15"/>
      <c r="K1082" s="17"/>
      <c r="L1082" s="17"/>
      <c r="M1082" s="17"/>
      <c r="N1082" s="17"/>
      <c r="O1082" s="17"/>
      <c r="P1082" s="17"/>
      <c r="Q1082" s="15"/>
      <c r="R1082" s="18"/>
      <c r="S1082" s="12"/>
      <c r="U1082" s="31" t="str">
        <f t="shared" si="208"/>
        <v/>
      </c>
      <c r="V1082" s="26" t="str">
        <f>IF(U1082="", "", IF(COUNTIF($U$10:U1081, U1082)&gt;0, "", MAX($V$8:V1081)+1))</f>
        <v/>
      </c>
      <c r="W1082" s="26">
        <v>1073</v>
      </c>
      <c r="X1082" s="31" t="str">
        <f t="shared" si="209"/>
        <v/>
      </c>
      <c r="Y1082" s="26" t="str">
        <f t="shared" si="210"/>
        <v/>
      </c>
      <c r="Z1082" s="34" t="str">
        <f t="shared" si="211"/>
        <v/>
      </c>
      <c r="AA1082" s="26" t="str">
        <f t="shared" si="212"/>
        <v/>
      </c>
      <c r="AC1082" s="31" t="str">
        <f t="shared" si="213"/>
        <v/>
      </c>
      <c r="AE1082" s="34" t="str">
        <f t="shared" si="214"/>
        <v/>
      </c>
      <c r="AF1082" s="7" t="str">
        <f t="shared" si="215"/>
        <v/>
      </c>
      <c r="AG1082" s="7" t="str">
        <f t="shared" si="216"/>
        <v/>
      </c>
      <c r="AH1082" s="43" t="str">
        <f t="shared" si="217"/>
        <v/>
      </c>
      <c r="AJ1082" s="26" t="str">
        <f>IF(B1082="", "", IF(OR(M1082=$AA$3, N1082=$AA$3), MAX($AJ$9:AJ1081)+1))</f>
        <v/>
      </c>
      <c r="AL1082" s="26" t="str">
        <f t="shared" si="218"/>
        <v/>
      </c>
      <c r="AM1082" s="59" t="str">
        <f t="shared" si="219"/>
        <v/>
      </c>
      <c r="AO1082" s="26" t="str">
        <f t="shared" si="220"/>
        <v/>
      </c>
      <c r="AP1082" s="26" t="str">
        <f>IFERROR(RANK(AO1082, $AO$10:$AO$2509, 0)+COUNTIF($AO$10:AO1082, AO1082)-1, "")</f>
        <v/>
      </c>
    </row>
    <row r="1083" spans="1:42" x14ac:dyDescent="0.25">
      <c r="A1083" s="12"/>
      <c r="B1083" s="14"/>
      <c r="C1083" s="15"/>
      <c r="D1083" s="79"/>
      <c r="E1083" s="16"/>
      <c r="F1083" s="15"/>
      <c r="G1083" s="15"/>
      <c r="H1083" s="15"/>
      <c r="I1083" s="15"/>
      <c r="J1083" s="15"/>
      <c r="K1083" s="17"/>
      <c r="L1083" s="17"/>
      <c r="M1083" s="17"/>
      <c r="N1083" s="17"/>
      <c r="O1083" s="17"/>
      <c r="P1083" s="17"/>
      <c r="Q1083" s="15"/>
      <c r="R1083" s="18"/>
      <c r="S1083" s="12"/>
      <c r="U1083" s="31" t="str">
        <f t="shared" si="208"/>
        <v/>
      </c>
      <c r="V1083" s="26" t="str">
        <f>IF(U1083="", "", IF(COUNTIF($U$10:U1082, U1083)&gt;0, "", MAX($V$8:V1082)+1))</f>
        <v/>
      </c>
      <c r="W1083" s="26">
        <v>1074</v>
      </c>
      <c r="X1083" s="31" t="str">
        <f t="shared" si="209"/>
        <v/>
      </c>
      <c r="Y1083" s="26" t="str">
        <f t="shared" si="210"/>
        <v/>
      </c>
      <c r="Z1083" s="34" t="str">
        <f t="shared" si="211"/>
        <v/>
      </c>
      <c r="AA1083" s="26" t="str">
        <f t="shared" si="212"/>
        <v/>
      </c>
      <c r="AC1083" s="31" t="str">
        <f t="shared" si="213"/>
        <v/>
      </c>
      <c r="AE1083" s="34" t="str">
        <f t="shared" si="214"/>
        <v/>
      </c>
      <c r="AF1083" s="7" t="str">
        <f t="shared" si="215"/>
        <v/>
      </c>
      <c r="AG1083" s="7" t="str">
        <f t="shared" si="216"/>
        <v/>
      </c>
      <c r="AH1083" s="43" t="str">
        <f t="shared" si="217"/>
        <v/>
      </c>
      <c r="AJ1083" s="26" t="str">
        <f>IF(B1083="", "", IF(OR(M1083=$AA$3, N1083=$AA$3), MAX($AJ$9:AJ1082)+1))</f>
        <v/>
      </c>
      <c r="AL1083" s="26" t="str">
        <f t="shared" si="218"/>
        <v/>
      </c>
      <c r="AM1083" s="59" t="str">
        <f t="shared" si="219"/>
        <v/>
      </c>
      <c r="AO1083" s="26" t="str">
        <f t="shared" si="220"/>
        <v/>
      </c>
      <c r="AP1083" s="26" t="str">
        <f>IFERROR(RANK(AO1083, $AO$10:$AO$2509, 0)+COUNTIF($AO$10:AO1083, AO1083)-1, "")</f>
        <v/>
      </c>
    </row>
    <row r="1084" spans="1:42" x14ac:dyDescent="0.25">
      <c r="A1084" s="12"/>
      <c r="B1084" s="14"/>
      <c r="C1084" s="15"/>
      <c r="D1084" s="79"/>
      <c r="E1084" s="16"/>
      <c r="F1084" s="15"/>
      <c r="G1084" s="15"/>
      <c r="H1084" s="15"/>
      <c r="I1084" s="15"/>
      <c r="J1084" s="15"/>
      <c r="K1084" s="17"/>
      <c r="L1084" s="17"/>
      <c r="M1084" s="17"/>
      <c r="N1084" s="17"/>
      <c r="O1084" s="17"/>
      <c r="P1084" s="17"/>
      <c r="Q1084" s="15"/>
      <c r="R1084" s="18"/>
      <c r="S1084" s="12"/>
      <c r="U1084" s="31" t="str">
        <f t="shared" si="208"/>
        <v/>
      </c>
      <c r="V1084" s="26" t="str">
        <f>IF(U1084="", "", IF(COUNTIF($U$10:U1083, U1084)&gt;0, "", MAX($V$8:V1083)+1))</f>
        <v/>
      </c>
      <c r="W1084" s="26">
        <v>1075</v>
      </c>
      <c r="X1084" s="31" t="str">
        <f t="shared" si="209"/>
        <v/>
      </c>
      <c r="Y1084" s="26" t="str">
        <f t="shared" si="210"/>
        <v/>
      </c>
      <c r="Z1084" s="34" t="str">
        <f t="shared" si="211"/>
        <v/>
      </c>
      <c r="AA1084" s="26" t="str">
        <f t="shared" si="212"/>
        <v/>
      </c>
      <c r="AC1084" s="31" t="str">
        <f t="shared" si="213"/>
        <v/>
      </c>
      <c r="AE1084" s="34" t="str">
        <f t="shared" si="214"/>
        <v/>
      </c>
      <c r="AF1084" s="7" t="str">
        <f t="shared" si="215"/>
        <v/>
      </c>
      <c r="AG1084" s="7" t="str">
        <f t="shared" si="216"/>
        <v/>
      </c>
      <c r="AH1084" s="43" t="str">
        <f t="shared" si="217"/>
        <v/>
      </c>
      <c r="AJ1084" s="26" t="str">
        <f>IF(B1084="", "", IF(OR(M1084=$AA$3, N1084=$AA$3), MAX($AJ$9:AJ1083)+1))</f>
        <v/>
      </c>
      <c r="AL1084" s="26" t="str">
        <f t="shared" si="218"/>
        <v/>
      </c>
      <c r="AM1084" s="59" t="str">
        <f t="shared" si="219"/>
        <v/>
      </c>
      <c r="AO1084" s="26" t="str">
        <f t="shared" si="220"/>
        <v/>
      </c>
      <c r="AP1084" s="26" t="str">
        <f>IFERROR(RANK(AO1084, $AO$10:$AO$2509, 0)+COUNTIF($AO$10:AO1084, AO1084)-1, "")</f>
        <v/>
      </c>
    </row>
    <row r="1085" spans="1:42" x14ac:dyDescent="0.25">
      <c r="A1085" s="12"/>
      <c r="B1085" s="14"/>
      <c r="C1085" s="15"/>
      <c r="D1085" s="79"/>
      <c r="E1085" s="16"/>
      <c r="F1085" s="15"/>
      <c r="G1085" s="15"/>
      <c r="H1085" s="15"/>
      <c r="I1085" s="15"/>
      <c r="J1085" s="15"/>
      <c r="K1085" s="17"/>
      <c r="L1085" s="17"/>
      <c r="M1085" s="17"/>
      <c r="N1085" s="17"/>
      <c r="O1085" s="17"/>
      <c r="P1085" s="17"/>
      <c r="Q1085" s="15"/>
      <c r="R1085" s="18"/>
      <c r="S1085" s="12"/>
      <c r="U1085" s="31" t="str">
        <f t="shared" si="208"/>
        <v/>
      </c>
      <c r="V1085" s="26" t="str">
        <f>IF(U1085="", "", IF(COUNTIF($U$10:U1084, U1085)&gt;0, "", MAX($V$8:V1084)+1))</f>
        <v/>
      </c>
      <c r="W1085" s="26">
        <v>1076</v>
      </c>
      <c r="X1085" s="31" t="str">
        <f t="shared" si="209"/>
        <v/>
      </c>
      <c r="Y1085" s="26" t="str">
        <f t="shared" si="210"/>
        <v/>
      </c>
      <c r="Z1085" s="34" t="str">
        <f t="shared" si="211"/>
        <v/>
      </c>
      <c r="AA1085" s="26" t="str">
        <f t="shared" si="212"/>
        <v/>
      </c>
      <c r="AC1085" s="31" t="str">
        <f t="shared" si="213"/>
        <v/>
      </c>
      <c r="AE1085" s="34" t="str">
        <f t="shared" si="214"/>
        <v/>
      </c>
      <c r="AF1085" s="7" t="str">
        <f t="shared" si="215"/>
        <v/>
      </c>
      <c r="AG1085" s="7" t="str">
        <f t="shared" si="216"/>
        <v/>
      </c>
      <c r="AH1085" s="43" t="str">
        <f t="shared" si="217"/>
        <v/>
      </c>
      <c r="AJ1085" s="26" t="str">
        <f>IF(B1085="", "", IF(OR(M1085=$AA$3, N1085=$AA$3), MAX($AJ$9:AJ1084)+1))</f>
        <v/>
      </c>
      <c r="AL1085" s="26" t="str">
        <f t="shared" si="218"/>
        <v/>
      </c>
      <c r="AM1085" s="59" t="str">
        <f t="shared" si="219"/>
        <v/>
      </c>
      <c r="AO1085" s="26" t="str">
        <f t="shared" si="220"/>
        <v/>
      </c>
      <c r="AP1085" s="26" t="str">
        <f>IFERROR(RANK(AO1085, $AO$10:$AO$2509, 0)+COUNTIF($AO$10:AO1085, AO1085)-1, "")</f>
        <v/>
      </c>
    </row>
    <row r="1086" spans="1:42" x14ac:dyDescent="0.25">
      <c r="A1086" s="12"/>
      <c r="B1086" s="14"/>
      <c r="C1086" s="15"/>
      <c r="D1086" s="79"/>
      <c r="E1086" s="16"/>
      <c r="F1086" s="15"/>
      <c r="G1086" s="15"/>
      <c r="H1086" s="15"/>
      <c r="I1086" s="15"/>
      <c r="J1086" s="15"/>
      <c r="K1086" s="17"/>
      <c r="L1086" s="17"/>
      <c r="M1086" s="17"/>
      <c r="N1086" s="17"/>
      <c r="O1086" s="17"/>
      <c r="P1086" s="17"/>
      <c r="Q1086" s="15"/>
      <c r="R1086" s="18"/>
      <c r="S1086" s="12"/>
      <c r="U1086" s="31" t="str">
        <f t="shared" si="208"/>
        <v/>
      </c>
      <c r="V1086" s="26" t="str">
        <f>IF(U1086="", "", IF(COUNTIF($U$10:U1085, U1086)&gt;0, "", MAX($V$8:V1085)+1))</f>
        <v/>
      </c>
      <c r="W1086" s="26">
        <v>1077</v>
      </c>
      <c r="X1086" s="31" t="str">
        <f t="shared" si="209"/>
        <v/>
      </c>
      <c r="Y1086" s="26" t="str">
        <f t="shared" si="210"/>
        <v/>
      </c>
      <c r="Z1086" s="34" t="str">
        <f t="shared" si="211"/>
        <v/>
      </c>
      <c r="AA1086" s="26" t="str">
        <f t="shared" si="212"/>
        <v/>
      </c>
      <c r="AC1086" s="31" t="str">
        <f t="shared" si="213"/>
        <v/>
      </c>
      <c r="AE1086" s="34" t="str">
        <f t="shared" si="214"/>
        <v/>
      </c>
      <c r="AF1086" s="7" t="str">
        <f t="shared" si="215"/>
        <v/>
      </c>
      <c r="AG1086" s="7" t="str">
        <f t="shared" si="216"/>
        <v/>
      </c>
      <c r="AH1086" s="43" t="str">
        <f t="shared" si="217"/>
        <v/>
      </c>
      <c r="AJ1086" s="26" t="str">
        <f>IF(B1086="", "", IF(OR(M1086=$AA$3, N1086=$AA$3), MAX($AJ$9:AJ1085)+1))</f>
        <v/>
      </c>
      <c r="AL1086" s="26" t="str">
        <f t="shared" si="218"/>
        <v/>
      </c>
      <c r="AM1086" s="59" t="str">
        <f t="shared" si="219"/>
        <v/>
      </c>
      <c r="AO1086" s="26" t="str">
        <f t="shared" si="220"/>
        <v/>
      </c>
      <c r="AP1086" s="26" t="str">
        <f>IFERROR(RANK(AO1086, $AO$10:$AO$2509, 0)+COUNTIF($AO$10:AO1086, AO1086)-1, "")</f>
        <v/>
      </c>
    </row>
    <row r="1087" spans="1:42" x14ac:dyDescent="0.25">
      <c r="A1087" s="12"/>
      <c r="B1087" s="14"/>
      <c r="C1087" s="15"/>
      <c r="D1087" s="79"/>
      <c r="E1087" s="16"/>
      <c r="F1087" s="15"/>
      <c r="G1087" s="15"/>
      <c r="H1087" s="15"/>
      <c r="I1087" s="15"/>
      <c r="J1087" s="15"/>
      <c r="K1087" s="17"/>
      <c r="L1087" s="17"/>
      <c r="M1087" s="17"/>
      <c r="N1087" s="17"/>
      <c r="O1087" s="17"/>
      <c r="P1087" s="17"/>
      <c r="Q1087" s="15"/>
      <c r="R1087" s="18"/>
      <c r="S1087" s="12"/>
      <c r="U1087" s="31" t="str">
        <f t="shared" si="208"/>
        <v/>
      </c>
      <c r="V1087" s="26" t="str">
        <f>IF(U1087="", "", IF(COUNTIF($U$10:U1086, U1087)&gt;0, "", MAX($V$8:V1086)+1))</f>
        <v/>
      </c>
      <c r="W1087" s="26">
        <v>1078</v>
      </c>
      <c r="X1087" s="31" t="str">
        <f t="shared" si="209"/>
        <v/>
      </c>
      <c r="Y1087" s="26" t="str">
        <f t="shared" si="210"/>
        <v/>
      </c>
      <c r="Z1087" s="34" t="str">
        <f t="shared" si="211"/>
        <v/>
      </c>
      <c r="AA1087" s="26" t="str">
        <f t="shared" si="212"/>
        <v/>
      </c>
      <c r="AC1087" s="31" t="str">
        <f t="shared" si="213"/>
        <v/>
      </c>
      <c r="AE1087" s="34" t="str">
        <f t="shared" si="214"/>
        <v/>
      </c>
      <c r="AF1087" s="7" t="str">
        <f t="shared" si="215"/>
        <v/>
      </c>
      <c r="AG1087" s="7" t="str">
        <f t="shared" si="216"/>
        <v/>
      </c>
      <c r="AH1087" s="43" t="str">
        <f t="shared" si="217"/>
        <v/>
      </c>
      <c r="AJ1087" s="26" t="str">
        <f>IF(B1087="", "", IF(OR(M1087=$AA$3, N1087=$AA$3), MAX($AJ$9:AJ1086)+1))</f>
        <v/>
      </c>
      <c r="AL1087" s="26" t="str">
        <f t="shared" si="218"/>
        <v/>
      </c>
      <c r="AM1087" s="59" t="str">
        <f t="shared" si="219"/>
        <v/>
      </c>
      <c r="AO1087" s="26" t="str">
        <f t="shared" si="220"/>
        <v/>
      </c>
      <c r="AP1087" s="26" t="str">
        <f>IFERROR(RANK(AO1087, $AO$10:$AO$2509, 0)+COUNTIF($AO$10:AO1087, AO1087)-1, "")</f>
        <v/>
      </c>
    </row>
    <row r="1088" spans="1:42" x14ac:dyDescent="0.25">
      <c r="A1088" s="12"/>
      <c r="B1088" s="14"/>
      <c r="C1088" s="15"/>
      <c r="D1088" s="79"/>
      <c r="E1088" s="16"/>
      <c r="F1088" s="15"/>
      <c r="G1088" s="15"/>
      <c r="H1088" s="15"/>
      <c r="I1088" s="15"/>
      <c r="J1088" s="15"/>
      <c r="K1088" s="17"/>
      <c r="L1088" s="17"/>
      <c r="M1088" s="17"/>
      <c r="N1088" s="17"/>
      <c r="O1088" s="17"/>
      <c r="P1088" s="17"/>
      <c r="Q1088" s="15"/>
      <c r="R1088" s="18"/>
      <c r="S1088" s="12"/>
      <c r="U1088" s="31" t="str">
        <f t="shared" si="208"/>
        <v/>
      </c>
      <c r="V1088" s="26" t="str">
        <f>IF(U1088="", "", IF(COUNTIF($U$10:U1087, U1088)&gt;0, "", MAX($V$8:V1087)+1))</f>
        <v/>
      </c>
      <c r="W1088" s="26">
        <v>1079</v>
      </c>
      <c r="X1088" s="31" t="str">
        <f t="shared" si="209"/>
        <v/>
      </c>
      <c r="Y1088" s="26" t="str">
        <f t="shared" si="210"/>
        <v/>
      </c>
      <c r="Z1088" s="34" t="str">
        <f t="shared" si="211"/>
        <v/>
      </c>
      <c r="AA1088" s="26" t="str">
        <f t="shared" si="212"/>
        <v/>
      </c>
      <c r="AC1088" s="31" t="str">
        <f t="shared" si="213"/>
        <v/>
      </c>
      <c r="AE1088" s="34" t="str">
        <f t="shared" si="214"/>
        <v/>
      </c>
      <c r="AF1088" s="7" t="str">
        <f t="shared" si="215"/>
        <v/>
      </c>
      <c r="AG1088" s="7" t="str">
        <f t="shared" si="216"/>
        <v/>
      </c>
      <c r="AH1088" s="43" t="str">
        <f t="shared" si="217"/>
        <v/>
      </c>
      <c r="AJ1088" s="26" t="str">
        <f>IF(B1088="", "", IF(OR(M1088=$AA$3, N1088=$AA$3), MAX($AJ$9:AJ1087)+1))</f>
        <v/>
      </c>
      <c r="AL1088" s="26" t="str">
        <f t="shared" si="218"/>
        <v/>
      </c>
      <c r="AM1088" s="59" t="str">
        <f t="shared" si="219"/>
        <v/>
      </c>
      <c r="AO1088" s="26" t="str">
        <f t="shared" si="220"/>
        <v/>
      </c>
      <c r="AP1088" s="26" t="str">
        <f>IFERROR(RANK(AO1088, $AO$10:$AO$2509, 0)+COUNTIF($AO$10:AO1088, AO1088)-1, "")</f>
        <v/>
      </c>
    </row>
    <row r="1089" spans="1:42" x14ac:dyDescent="0.25">
      <c r="A1089" s="12"/>
      <c r="B1089" s="14"/>
      <c r="C1089" s="15"/>
      <c r="D1089" s="79"/>
      <c r="E1089" s="16"/>
      <c r="F1089" s="15"/>
      <c r="G1089" s="15"/>
      <c r="H1089" s="15"/>
      <c r="I1089" s="15"/>
      <c r="J1089" s="15"/>
      <c r="K1089" s="17"/>
      <c r="L1089" s="17"/>
      <c r="M1089" s="17"/>
      <c r="N1089" s="17"/>
      <c r="O1089" s="17"/>
      <c r="P1089" s="17"/>
      <c r="Q1089" s="15"/>
      <c r="R1089" s="18"/>
      <c r="S1089" s="12"/>
      <c r="U1089" s="31" t="str">
        <f t="shared" si="208"/>
        <v/>
      </c>
      <c r="V1089" s="26" t="str">
        <f>IF(U1089="", "", IF(COUNTIF($U$10:U1088, U1089)&gt;0, "", MAX($V$8:V1088)+1))</f>
        <v/>
      </c>
      <c r="W1089" s="26">
        <v>1080</v>
      </c>
      <c r="X1089" s="31" t="str">
        <f t="shared" si="209"/>
        <v/>
      </c>
      <c r="Y1089" s="26" t="str">
        <f t="shared" si="210"/>
        <v/>
      </c>
      <c r="Z1089" s="34" t="str">
        <f t="shared" si="211"/>
        <v/>
      </c>
      <c r="AA1089" s="26" t="str">
        <f t="shared" si="212"/>
        <v/>
      </c>
      <c r="AC1089" s="31" t="str">
        <f t="shared" si="213"/>
        <v/>
      </c>
      <c r="AE1089" s="34" t="str">
        <f t="shared" si="214"/>
        <v/>
      </c>
      <c r="AF1089" s="7" t="str">
        <f t="shared" si="215"/>
        <v/>
      </c>
      <c r="AG1089" s="7" t="str">
        <f t="shared" si="216"/>
        <v/>
      </c>
      <c r="AH1089" s="43" t="str">
        <f t="shared" si="217"/>
        <v/>
      </c>
      <c r="AJ1089" s="26" t="str">
        <f>IF(B1089="", "", IF(OR(M1089=$AA$3, N1089=$AA$3), MAX($AJ$9:AJ1088)+1))</f>
        <v/>
      </c>
      <c r="AL1089" s="26" t="str">
        <f t="shared" si="218"/>
        <v/>
      </c>
      <c r="AM1089" s="59" t="str">
        <f t="shared" si="219"/>
        <v/>
      </c>
      <c r="AO1089" s="26" t="str">
        <f t="shared" si="220"/>
        <v/>
      </c>
      <c r="AP1089" s="26" t="str">
        <f>IFERROR(RANK(AO1089, $AO$10:$AO$2509, 0)+COUNTIF($AO$10:AO1089, AO1089)-1, "")</f>
        <v/>
      </c>
    </row>
    <row r="1090" spans="1:42" x14ac:dyDescent="0.25">
      <c r="A1090" s="12"/>
      <c r="B1090" s="14"/>
      <c r="C1090" s="15"/>
      <c r="D1090" s="79"/>
      <c r="E1090" s="16"/>
      <c r="F1090" s="15"/>
      <c r="G1090" s="15"/>
      <c r="H1090" s="15"/>
      <c r="I1090" s="15"/>
      <c r="J1090" s="15"/>
      <c r="K1090" s="17"/>
      <c r="L1090" s="17"/>
      <c r="M1090" s="17"/>
      <c r="N1090" s="17"/>
      <c r="O1090" s="17"/>
      <c r="P1090" s="17"/>
      <c r="Q1090" s="15"/>
      <c r="R1090" s="18"/>
      <c r="S1090" s="12"/>
      <c r="U1090" s="31" t="str">
        <f t="shared" si="208"/>
        <v/>
      </c>
      <c r="V1090" s="26" t="str">
        <f>IF(U1090="", "", IF(COUNTIF($U$10:U1089, U1090)&gt;0, "", MAX($V$8:V1089)+1))</f>
        <v/>
      </c>
      <c r="W1090" s="26">
        <v>1081</v>
      </c>
      <c r="X1090" s="31" t="str">
        <f t="shared" si="209"/>
        <v/>
      </c>
      <c r="Y1090" s="26" t="str">
        <f t="shared" si="210"/>
        <v/>
      </c>
      <c r="Z1090" s="34" t="str">
        <f t="shared" si="211"/>
        <v/>
      </c>
      <c r="AA1090" s="26" t="str">
        <f t="shared" si="212"/>
        <v/>
      </c>
      <c r="AC1090" s="31" t="str">
        <f t="shared" si="213"/>
        <v/>
      </c>
      <c r="AE1090" s="34" t="str">
        <f t="shared" si="214"/>
        <v/>
      </c>
      <c r="AF1090" s="7" t="str">
        <f t="shared" si="215"/>
        <v/>
      </c>
      <c r="AG1090" s="7" t="str">
        <f t="shared" si="216"/>
        <v/>
      </c>
      <c r="AH1090" s="43" t="str">
        <f t="shared" si="217"/>
        <v/>
      </c>
      <c r="AJ1090" s="26" t="str">
        <f>IF(B1090="", "", IF(OR(M1090=$AA$3, N1090=$AA$3), MAX($AJ$9:AJ1089)+1))</f>
        <v/>
      </c>
      <c r="AL1090" s="26" t="str">
        <f t="shared" si="218"/>
        <v/>
      </c>
      <c r="AM1090" s="59" t="str">
        <f t="shared" si="219"/>
        <v/>
      </c>
      <c r="AO1090" s="26" t="str">
        <f t="shared" si="220"/>
        <v/>
      </c>
      <c r="AP1090" s="26" t="str">
        <f>IFERROR(RANK(AO1090, $AO$10:$AO$2509, 0)+COUNTIF($AO$10:AO1090, AO1090)-1, "")</f>
        <v/>
      </c>
    </row>
    <row r="1091" spans="1:42" x14ac:dyDescent="0.25">
      <c r="A1091" s="12"/>
      <c r="B1091" s="14"/>
      <c r="C1091" s="15"/>
      <c r="D1091" s="79"/>
      <c r="E1091" s="16"/>
      <c r="F1091" s="15"/>
      <c r="G1091" s="15"/>
      <c r="H1091" s="15"/>
      <c r="I1091" s="15"/>
      <c r="J1091" s="15"/>
      <c r="K1091" s="17"/>
      <c r="L1091" s="17"/>
      <c r="M1091" s="17"/>
      <c r="N1091" s="17"/>
      <c r="O1091" s="17"/>
      <c r="P1091" s="17"/>
      <c r="Q1091" s="15"/>
      <c r="R1091" s="18"/>
      <c r="S1091" s="12"/>
      <c r="U1091" s="31" t="str">
        <f t="shared" si="208"/>
        <v/>
      </c>
      <c r="V1091" s="26" t="str">
        <f>IF(U1091="", "", IF(COUNTIF($U$10:U1090, U1091)&gt;0, "", MAX($V$8:V1090)+1))</f>
        <v/>
      </c>
      <c r="W1091" s="26">
        <v>1082</v>
      </c>
      <c r="X1091" s="31" t="str">
        <f t="shared" si="209"/>
        <v/>
      </c>
      <c r="Y1091" s="26" t="str">
        <f t="shared" si="210"/>
        <v/>
      </c>
      <c r="Z1091" s="34" t="str">
        <f t="shared" si="211"/>
        <v/>
      </c>
      <c r="AA1091" s="26" t="str">
        <f t="shared" si="212"/>
        <v/>
      </c>
      <c r="AC1091" s="31" t="str">
        <f t="shared" si="213"/>
        <v/>
      </c>
      <c r="AE1091" s="34" t="str">
        <f t="shared" si="214"/>
        <v/>
      </c>
      <c r="AF1091" s="7" t="str">
        <f t="shared" si="215"/>
        <v/>
      </c>
      <c r="AG1091" s="7" t="str">
        <f t="shared" si="216"/>
        <v/>
      </c>
      <c r="AH1091" s="43" t="str">
        <f t="shared" si="217"/>
        <v/>
      </c>
      <c r="AJ1091" s="26" t="str">
        <f>IF(B1091="", "", IF(OR(M1091=$AA$3, N1091=$AA$3), MAX($AJ$9:AJ1090)+1))</f>
        <v/>
      </c>
      <c r="AL1091" s="26" t="str">
        <f t="shared" si="218"/>
        <v/>
      </c>
      <c r="AM1091" s="59" t="str">
        <f t="shared" si="219"/>
        <v/>
      </c>
      <c r="AO1091" s="26" t="str">
        <f t="shared" si="220"/>
        <v/>
      </c>
      <c r="AP1091" s="26" t="str">
        <f>IFERROR(RANK(AO1091, $AO$10:$AO$2509, 0)+COUNTIF($AO$10:AO1091, AO1091)-1, "")</f>
        <v/>
      </c>
    </row>
    <row r="1092" spans="1:42" x14ac:dyDescent="0.25">
      <c r="A1092" s="12"/>
      <c r="B1092" s="14"/>
      <c r="C1092" s="15"/>
      <c r="D1092" s="79"/>
      <c r="E1092" s="16"/>
      <c r="F1092" s="15"/>
      <c r="G1092" s="15"/>
      <c r="H1092" s="15"/>
      <c r="I1092" s="15"/>
      <c r="J1092" s="15"/>
      <c r="K1092" s="17"/>
      <c r="L1092" s="17"/>
      <c r="M1092" s="17"/>
      <c r="N1092" s="17"/>
      <c r="O1092" s="17"/>
      <c r="P1092" s="17"/>
      <c r="Q1092" s="15"/>
      <c r="R1092" s="18"/>
      <c r="S1092" s="12"/>
      <c r="U1092" s="31" t="str">
        <f t="shared" si="208"/>
        <v/>
      </c>
      <c r="V1092" s="26" t="str">
        <f>IF(U1092="", "", IF(COUNTIF($U$10:U1091, U1092)&gt;0, "", MAX($V$8:V1091)+1))</f>
        <v/>
      </c>
      <c r="W1092" s="26">
        <v>1083</v>
      </c>
      <c r="X1092" s="31" t="str">
        <f t="shared" si="209"/>
        <v/>
      </c>
      <c r="Y1092" s="26" t="str">
        <f t="shared" si="210"/>
        <v/>
      </c>
      <c r="Z1092" s="34" t="str">
        <f t="shared" si="211"/>
        <v/>
      </c>
      <c r="AA1092" s="26" t="str">
        <f t="shared" si="212"/>
        <v/>
      </c>
      <c r="AC1092" s="31" t="str">
        <f t="shared" si="213"/>
        <v/>
      </c>
      <c r="AE1092" s="34" t="str">
        <f t="shared" si="214"/>
        <v/>
      </c>
      <c r="AF1092" s="7" t="str">
        <f t="shared" si="215"/>
        <v/>
      </c>
      <c r="AG1092" s="7" t="str">
        <f t="shared" si="216"/>
        <v/>
      </c>
      <c r="AH1092" s="43" t="str">
        <f t="shared" si="217"/>
        <v/>
      </c>
      <c r="AJ1092" s="26" t="str">
        <f>IF(B1092="", "", IF(OR(M1092=$AA$3, N1092=$AA$3), MAX($AJ$9:AJ1091)+1))</f>
        <v/>
      </c>
      <c r="AL1092" s="26" t="str">
        <f t="shared" si="218"/>
        <v/>
      </c>
      <c r="AM1092" s="59" t="str">
        <f t="shared" si="219"/>
        <v/>
      </c>
      <c r="AO1092" s="26" t="str">
        <f t="shared" si="220"/>
        <v/>
      </c>
      <c r="AP1092" s="26" t="str">
        <f>IFERROR(RANK(AO1092, $AO$10:$AO$2509, 0)+COUNTIF($AO$10:AO1092, AO1092)-1, "")</f>
        <v/>
      </c>
    </row>
    <row r="1093" spans="1:42" x14ac:dyDescent="0.25">
      <c r="A1093" s="12"/>
      <c r="B1093" s="14"/>
      <c r="C1093" s="15"/>
      <c r="D1093" s="79"/>
      <c r="E1093" s="16"/>
      <c r="F1093" s="15"/>
      <c r="G1093" s="15"/>
      <c r="H1093" s="15"/>
      <c r="I1093" s="15"/>
      <c r="J1093" s="15"/>
      <c r="K1093" s="17"/>
      <c r="L1093" s="17"/>
      <c r="M1093" s="17"/>
      <c r="N1093" s="17"/>
      <c r="O1093" s="17"/>
      <c r="P1093" s="17"/>
      <c r="Q1093" s="15"/>
      <c r="R1093" s="18"/>
      <c r="S1093" s="12"/>
      <c r="U1093" s="31" t="str">
        <f t="shared" si="208"/>
        <v/>
      </c>
      <c r="V1093" s="26" t="str">
        <f>IF(U1093="", "", IF(COUNTIF($U$10:U1092, U1093)&gt;0, "", MAX($V$8:V1092)+1))</f>
        <v/>
      </c>
      <c r="W1093" s="26">
        <v>1084</v>
      </c>
      <c r="X1093" s="31" t="str">
        <f t="shared" si="209"/>
        <v/>
      </c>
      <c r="Y1093" s="26" t="str">
        <f t="shared" si="210"/>
        <v/>
      </c>
      <c r="Z1093" s="34" t="str">
        <f t="shared" si="211"/>
        <v/>
      </c>
      <c r="AA1093" s="26" t="str">
        <f t="shared" si="212"/>
        <v/>
      </c>
      <c r="AC1093" s="31" t="str">
        <f t="shared" si="213"/>
        <v/>
      </c>
      <c r="AE1093" s="34" t="str">
        <f t="shared" si="214"/>
        <v/>
      </c>
      <c r="AF1093" s="7" t="str">
        <f t="shared" si="215"/>
        <v/>
      </c>
      <c r="AG1093" s="7" t="str">
        <f t="shared" si="216"/>
        <v/>
      </c>
      <c r="AH1093" s="43" t="str">
        <f t="shared" si="217"/>
        <v/>
      </c>
      <c r="AJ1093" s="26" t="str">
        <f>IF(B1093="", "", IF(OR(M1093=$AA$3, N1093=$AA$3), MAX($AJ$9:AJ1092)+1))</f>
        <v/>
      </c>
      <c r="AL1093" s="26" t="str">
        <f t="shared" si="218"/>
        <v/>
      </c>
      <c r="AM1093" s="59" t="str">
        <f t="shared" si="219"/>
        <v/>
      </c>
      <c r="AO1093" s="26" t="str">
        <f t="shared" si="220"/>
        <v/>
      </c>
      <c r="AP1093" s="26" t="str">
        <f>IFERROR(RANK(AO1093, $AO$10:$AO$2509, 0)+COUNTIF($AO$10:AO1093, AO1093)-1, "")</f>
        <v/>
      </c>
    </row>
    <row r="1094" spans="1:42" x14ac:dyDescent="0.25">
      <c r="A1094" s="12"/>
      <c r="B1094" s="14"/>
      <c r="C1094" s="15"/>
      <c r="D1094" s="79"/>
      <c r="E1094" s="16"/>
      <c r="F1094" s="15"/>
      <c r="G1094" s="15"/>
      <c r="H1094" s="15"/>
      <c r="I1094" s="15"/>
      <c r="J1094" s="15"/>
      <c r="K1094" s="17"/>
      <c r="L1094" s="17"/>
      <c r="M1094" s="17"/>
      <c r="N1094" s="17"/>
      <c r="O1094" s="17"/>
      <c r="P1094" s="17"/>
      <c r="Q1094" s="15"/>
      <c r="R1094" s="18"/>
      <c r="S1094" s="12"/>
      <c r="U1094" s="31" t="str">
        <f t="shared" si="208"/>
        <v/>
      </c>
      <c r="V1094" s="26" t="str">
        <f>IF(U1094="", "", IF(COUNTIF($U$10:U1093, U1094)&gt;0, "", MAX($V$8:V1093)+1))</f>
        <v/>
      </c>
      <c r="W1094" s="26">
        <v>1085</v>
      </c>
      <c r="X1094" s="31" t="str">
        <f t="shared" si="209"/>
        <v/>
      </c>
      <c r="Y1094" s="26" t="str">
        <f t="shared" si="210"/>
        <v/>
      </c>
      <c r="Z1094" s="34" t="str">
        <f t="shared" si="211"/>
        <v/>
      </c>
      <c r="AA1094" s="26" t="str">
        <f t="shared" si="212"/>
        <v/>
      </c>
      <c r="AC1094" s="31" t="str">
        <f t="shared" si="213"/>
        <v/>
      </c>
      <c r="AE1094" s="34" t="str">
        <f t="shared" si="214"/>
        <v/>
      </c>
      <c r="AF1094" s="7" t="str">
        <f t="shared" si="215"/>
        <v/>
      </c>
      <c r="AG1094" s="7" t="str">
        <f t="shared" si="216"/>
        <v/>
      </c>
      <c r="AH1094" s="43" t="str">
        <f t="shared" si="217"/>
        <v/>
      </c>
      <c r="AJ1094" s="26" t="str">
        <f>IF(B1094="", "", IF(OR(M1094=$AA$3, N1094=$AA$3), MAX($AJ$9:AJ1093)+1))</f>
        <v/>
      </c>
      <c r="AL1094" s="26" t="str">
        <f t="shared" si="218"/>
        <v/>
      </c>
      <c r="AM1094" s="59" t="str">
        <f t="shared" si="219"/>
        <v/>
      </c>
      <c r="AO1094" s="26" t="str">
        <f t="shared" si="220"/>
        <v/>
      </c>
      <c r="AP1094" s="26" t="str">
        <f>IFERROR(RANK(AO1094, $AO$10:$AO$2509, 0)+COUNTIF($AO$10:AO1094, AO1094)-1, "")</f>
        <v/>
      </c>
    </row>
    <row r="1095" spans="1:42" x14ac:dyDescent="0.25">
      <c r="A1095" s="12"/>
      <c r="B1095" s="14"/>
      <c r="C1095" s="15"/>
      <c r="D1095" s="79"/>
      <c r="E1095" s="16"/>
      <c r="F1095" s="15"/>
      <c r="G1095" s="15"/>
      <c r="H1095" s="15"/>
      <c r="I1095" s="15"/>
      <c r="J1095" s="15"/>
      <c r="K1095" s="17"/>
      <c r="L1095" s="17"/>
      <c r="M1095" s="17"/>
      <c r="N1095" s="17"/>
      <c r="O1095" s="17"/>
      <c r="P1095" s="17"/>
      <c r="Q1095" s="15"/>
      <c r="R1095" s="18"/>
      <c r="S1095" s="12"/>
      <c r="U1095" s="31" t="str">
        <f t="shared" si="208"/>
        <v/>
      </c>
      <c r="V1095" s="26" t="str">
        <f>IF(U1095="", "", IF(COUNTIF($U$10:U1094, U1095)&gt;0, "", MAX($V$8:V1094)+1))</f>
        <v/>
      </c>
      <c r="W1095" s="26">
        <v>1086</v>
      </c>
      <c r="X1095" s="31" t="str">
        <f t="shared" si="209"/>
        <v/>
      </c>
      <c r="Y1095" s="26" t="str">
        <f t="shared" si="210"/>
        <v/>
      </c>
      <c r="Z1095" s="34" t="str">
        <f t="shared" si="211"/>
        <v/>
      </c>
      <c r="AA1095" s="26" t="str">
        <f t="shared" si="212"/>
        <v/>
      </c>
      <c r="AC1095" s="31" t="str">
        <f t="shared" si="213"/>
        <v/>
      </c>
      <c r="AE1095" s="34" t="str">
        <f t="shared" si="214"/>
        <v/>
      </c>
      <c r="AF1095" s="7" t="str">
        <f t="shared" si="215"/>
        <v/>
      </c>
      <c r="AG1095" s="7" t="str">
        <f t="shared" si="216"/>
        <v/>
      </c>
      <c r="AH1095" s="43" t="str">
        <f t="shared" si="217"/>
        <v/>
      </c>
      <c r="AJ1095" s="26" t="str">
        <f>IF(B1095="", "", IF(OR(M1095=$AA$3, N1095=$AA$3), MAX($AJ$9:AJ1094)+1))</f>
        <v/>
      </c>
      <c r="AL1095" s="26" t="str">
        <f t="shared" si="218"/>
        <v/>
      </c>
      <c r="AM1095" s="59" t="str">
        <f t="shared" si="219"/>
        <v/>
      </c>
      <c r="AO1095" s="26" t="str">
        <f t="shared" si="220"/>
        <v/>
      </c>
      <c r="AP1095" s="26" t="str">
        <f>IFERROR(RANK(AO1095, $AO$10:$AO$2509, 0)+COUNTIF($AO$10:AO1095, AO1095)-1, "")</f>
        <v/>
      </c>
    </row>
    <row r="1096" spans="1:42" x14ac:dyDescent="0.25">
      <c r="A1096" s="12"/>
      <c r="B1096" s="14"/>
      <c r="C1096" s="15"/>
      <c r="D1096" s="79"/>
      <c r="E1096" s="16"/>
      <c r="F1096" s="15"/>
      <c r="G1096" s="15"/>
      <c r="H1096" s="15"/>
      <c r="I1096" s="15"/>
      <c r="J1096" s="15"/>
      <c r="K1096" s="17"/>
      <c r="L1096" s="17"/>
      <c r="M1096" s="17"/>
      <c r="N1096" s="17"/>
      <c r="O1096" s="17"/>
      <c r="P1096" s="17"/>
      <c r="Q1096" s="15"/>
      <c r="R1096" s="18"/>
      <c r="S1096" s="12"/>
      <c r="U1096" s="31" t="str">
        <f t="shared" si="208"/>
        <v/>
      </c>
      <c r="V1096" s="26" t="str">
        <f>IF(U1096="", "", IF(COUNTIF($U$10:U1095, U1096)&gt;0, "", MAX($V$8:V1095)+1))</f>
        <v/>
      </c>
      <c r="W1096" s="26">
        <v>1087</v>
      </c>
      <c r="X1096" s="31" t="str">
        <f t="shared" si="209"/>
        <v/>
      </c>
      <c r="Y1096" s="26" t="str">
        <f t="shared" si="210"/>
        <v/>
      </c>
      <c r="Z1096" s="34" t="str">
        <f t="shared" si="211"/>
        <v/>
      </c>
      <c r="AA1096" s="26" t="str">
        <f t="shared" si="212"/>
        <v/>
      </c>
      <c r="AC1096" s="31" t="str">
        <f t="shared" si="213"/>
        <v/>
      </c>
      <c r="AE1096" s="34" t="str">
        <f t="shared" si="214"/>
        <v/>
      </c>
      <c r="AF1096" s="7" t="str">
        <f t="shared" si="215"/>
        <v/>
      </c>
      <c r="AG1096" s="7" t="str">
        <f t="shared" si="216"/>
        <v/>
      </c>
      <c r="AH1096" s="43" t="str">
        <f t="shared" si="217"/>
        <v/>
      </c>
      <c r="AJ1096" s="26" t="str">
        <f>IF(B1096="", "", IF(OR(M1096=$AA$3, N1096=$AA$3), MAX($AJ$9:AJ1095)+1))</f>
        <v/>
      </c>
      <c r="AL1096" s="26" t="str">
        <f t="shared" si="218"/>
        <v/>
      </c>
      <c r="AM1096" s="59" t="str">
        <f t="shared" si="219"/>
        <v/>
      </c>
      <c r="AO1096" s="26" t="str">
        <f t="shared" si="220"/>
        <v/>
      </c>
      <c r="AP1096" s="26" t="str">
        <f>IFERROR(RANK(AO1096, $AO$10:$AO$2509, 0)+COUNTIF($AO$10:AO1096, AO1096)-1, "")</f>
        <v/>
      </c>
    </row>
    <row r="1097" spans="1:42" x14ac:dyDescent="0.25">
      <c r="A1097" s="12"/>
      <c r="B1097" s="14"/>
      <c r="C1097" s="15"/>
      <c r="D1097" s="79"/>
      <c r="E1097" s="16"/>
      <c r="F1097" s="15"/>
      <c r="G1097" s="15"/>
      <c r="H1097" s="15"/>
      <c r="I1097" s="15"/>
      <c r="J1097" s="15"/>
      <c r="K1097" s="17"/>
      <c r="L1097" s="17"/>
      <c r="M1097" s="17"/>
      <c r="N1097" s="17"/>
      <c r="O1097" s="17"/>
      <c r="P1097" s="17"/>
      <c r="Q1097" s="15"/>
      <c r="R1097" s="18"/>
      <c r="S1097" s="12"/>
      <c r="U1097" s="31" t="str">
        <f t="shared" si="208"/>
        <v/>
      </c>
      <c r="V1097" s="26" t="str">
        <f>IF(U1097="", "", IF(COUNTIF($U$10:U1096, U1097)&gt;0, "", MAX($V$8:V1096)+1))</f>
        <v/>
      </c>
      <c r="W1097" s="26">
        <v>1088</v>
      </c>
      <c r="X1097" s="31" t="str">
        <f t="shared" si="209"/>
        <v/>
      </c>
      <c r="Y1097" s="26" t="str">
        <f t="shared" si="210"/>
        <v/>
      </c>
      <c r="Z1097" s="34" t="str">
        <f t="shared" si="211"/>
        <v/>
      </c>
      <c r="AA1097" s="26" t="str">
        <f t="shared" si="212"/>
        <v/>
      </c>
      <c r="AC1097" s="31" t="str">
        <f t="shared" si="213"/>
        <v/>
      </c>
      <c r="AE1097" s="34" t="str">
        <f t="shared" si="214"/>
        <v/>
      </c>
      <c r="AF1097" s="7" t="str">
        <f t="shared" si="215"/>
        <v/>
      </c>
      <c r="AG1097" s="7" t="str">
        <f t="shared" si="216"/>
        <v/>
      </c>
      <c r="AH1097" s="43" t="str">
        <f t="shared" si="217"/>
        <v/>
      </c>
      <c r="AJ1097" s="26" t="str">
        <f>IF(B1097="", "", IF(OR(M1097=$AA$3, N1097=$AA$3), MAX($AJ$9:AJ1096)+1))</f>
        <v/>
      </c>
      <c r="AL1097" s="26" t="str">
        <f t="shared" si="218"/>
        <v/>
      </c>
      <c r="AM1097" s="59" t="str">
        <f t="shared" si="219"/>
        <v/>
      </c>
      <c r="AO1097" s="26" t="str">
        <f t="shared" si="220"/>
        <v/>
      </c>
      <c r="AP1097" s="26" t="str">
        <f>IFERROR(RANK(AO1097, $AO$10:$AO$2509, 0)+COUNTIF($AO$10:AO1097, AO1097)-1, "")</f>
        <v/>
      </c>
    </row>
    <row r="1098" spans="1:42" x14ac:dyDescent="0.25">
      <c r="A1098" s="12"/>
      <c r="B1098" s="14"/>
      <c r="C1098" s="15"/>
      <c r="D1098" s="79"/>
      <c r="E1098" s="16"/>
      <c r="F1098" s="15"/>
      <c r="G1098" s="15"/>
      <c r="H1098" s="15"/>
      <c r="I1098" s="15"/>
      <c r="J1098" s="15"/>
      <c r="K1098" s="17"/>
      <c r="L1098" s="17"/>
      <c r="M1098" s="17"/>
      <c r="N1098" s="17"/>
      <c r="O1098" s="17"/>
      <c r="P1098" s="17"/>
      <c r="Q1098" s="15"/>
      <c r="R1098" s="18"/>
      <c r="S1098" s="12"/>
      <c r="U1098" s="31" t="str">
        <f t="shared" si="208"/>
        <v/>
      </c>
      <c r="V1098" s="26" t="str">
        <f>IF(U1098="", "", IF(COUNTIF($U$10:U1097, U1098)&gt;0, "", MAX($V$8:V1097)+1))</f>
        <v/>
      </c>
      <c r="W1098" s="26">
        <v>1089</v>
      </c>
      <c r="X1098" s="31" t="str">
        <f t="shared" si="209"/>
        <v/>
      </c>
      <c r="Y1098" s="26" t="str">
        <f t="shared" si="210"/>
        <v/>
      </c>
      <c r="Z1098" s="34" t="str">
        <f t="shared" si="211"/>
        <v/>
      </c>
      <c r="AA1098" s="26" t="str">
        <f t="shared" si="212"/>
        <v/>
      </c>
      <c r="AC1098" s="31" t="str">
        <f t="shared" si="213"/>
        <v/>
      </c>
      <c r="AE1098" s="34" t="str">
        <f t="shared" si="214"/>
        <v/>
      </c>
      <c r="AF1098" s="7" t="str">
        <f t="shared" si="215"/>
        <v/>
      </c>
      <c r="AG1098" s="7" t="str">
        <f t="shared" si="216"/>
        <v/>
      </c>
      <c r="AH1098" s="43" t="str">
        <f t="shared" si="217"/>
        <v/>
      </c>
      <c r="AJ1098" s="26" t="str">
        <f>IF(B1098="", "", IF(OR(M1098=$AA$3, N1098=$AA$3), MAX($AJ$9:AJ1097)+1))</f>
        <v/>
      </c>
      <c r="AL1098" s="26" t="str">
        <f t="shared" si="218"/>
        <v/>
      </c>
      <c r="AM1098" s="59" t="str">
        <f t="shared" si="219"/>
        <v/>
      </c>
      <c r="AO1098" s="26" t="str">
        <f t="shared" si="220"/>
        <v/>
      </c>
      <c r="AP1098" s="26" t="str">
        <f>IFERROR(RANK(AO1098, $AO$10:$AO$2509, 0)+COUNTIF($AO$10:AO1098, AO1098)-1, "")</f>
        <v/>
      </c>
    </row>
    <row r="1099" spans="1:42" x14ac:dyDescent="0.25">
      <c r="A1099" s="12"/>
      <c r="B1099" s="14"/>
      <c r="C1099" s="15"/>
      <c r="D1099" s="79"/>
      <c r="E1099" s="16"/>
      <c r="F1099" s="15"/>
      <c r="G1099" s="15"/>
      <c r="H1099" s="15"/>
      <c r="I1099" s="15"/>
      <c r="J1099" s="15"/>
      <c r="K1099" s="17"/>
      <c r="L1099" s="17"/>
      <c r="M1099" s="17"/>
      <c r="N1099" s="17"/>
      <c r="O1099" s="17"/>
      <c r="P1099" s="17"/>
      <c r="Q1099" s="15"/>
      <c r="R1099" s="18"/>
      <c r="S1099" s="12"/>
      <c r="U1099" s="31" t="str">
        <f t="shared" ref="U1099:U1162" si="221">IF(M1099="", "", M1099)</f>
        <v/>
      </c>
      <c r="V1099" s="26" t="str">
        <f>IF(U1099="", "", IF(COUNTIF($U$10:U1098, U1099)&gt;0, "", MAX($V$8:V1098)+1))</f>
        <v/>
      </c>
      <c r="W1099" s="26">
        <v>1090</v>
      </c>
      <c r="X1099" s="31" t="str">
        <f t="shared" ref="X1099:X1162" si="222">IFERROR(INDEX($U$10:$U$5009, MATCH(W1099, $V$10:$V$5009, 0)), "")</f>
        <v/>
      </c>
      <c r="Y1099" s="26" t="str">
        <f t="shared" ref="Y1099:Y1162" si="223">IF(X1099="", "", COUNTIF($X$10:$X$2509,"&lt;"&amp;X1099)+1)</f>
        <v/>
      </c>
      <c r="Z1099" s="34" t="str">
        <f t="shared" ref="Z1099:Z1162" si="224">IF(Y1099="", "", Y1099-$Y$4)</f>
        <v/>
      </c>
      <c r="AA1099" s="26" t="str">
        <f t="shared" ref="AA1099:AA1162" si="225">IFERROR(INDEX($X$10:$X$2509, MATCH(W1099, $Z$10:$Z$2509, 0)), "")</f>
        <v/>
      </c>
      <c r="AC1099" s="31" t="str">
        <f t="shared" ref="AC1099:AC1162" si="226">IF(B1099="", "", IF(COUNTIF($B$10:$B$2509, B1099)&gt;1, "X", ""))</f>
        <v/>
      </c>
      <c r="AE1099" s="34" t="str">
        <f t="shared" ref="AE1099:AE1162" si="227">IF(P1099=$P$8, $AE$3, "")</f>
        <v/>
      </c>
      <c r="AF1099" s="7" t="str">
        <f t="shared" ref="AF1099:AF1162" si="228">IF(OR(D1099&gt;0, E1099&gt;0), $AE$3, "")</f>
        <v/>
      </c>
      <c r="AG1099" s="7" t="str">
        <f t="shared" ref="AG1099:AG1162" si="229">IF(G1099="", "", $AE$3)</f>
        <v/>
      </c>
      <c r="AH1099" s="43" t="str">
        <f t="shared" ref="AH1099:AH1162" si="230">IF(F1099="", "", $AE$3)</f>
        <v/>
      </c>
      <c r="AJ1099" s="26" t="str">
        <f>IF(B1099="", "", IF(OR(M1099=$AA$3, N1099=$AA$3), MAX($AJ$9:AJ1098)+1))</f>
        <v/>
      </c>
      <c r="AL1099" s="26" t="str">
        <f t="shared" ref="AL1099:AL1162" si="231">IF(B1099="", "", COUNTIF($B$10:$B$2509,"&lt;"&amp;B1099)+1)</f>
        <v/>
      </c>
      <c r="AM1099" s="59" t="str">
        <f t="shared" ref="AM1099:AM1162" si="232">IFERROR(INDEX($B$10:$B$2509, MATCH(W1099, $AL$10:$AL$2509, 0)), "")</f>
        <v/>
      </c>
      <c r="AO1099" s="26" t="str">
        <f t="shared" ref="AO1099:AO1162" si="233">IF(AA1099="", "", COUNTIF($M$10:$N$2509, AA1099))</f>
        <v/>
      </c>
      <c r="AP1099" s="26" t="str">
        <f>IFERROR(RANK(AO1099, $AO$10:$AO$2509, 0)+COUNTIF($AO$10:AO1099, AO1099)-1, "")</f>
        <v/>
      </c>
    </row>
    <row r="1100" spans="1:42" x14ac:dyDescent="0.25">
      <c r="A1100" s="12"/>
      <c r="B1100" s="14"/>
      <c r="C1100" s="15"/>
      <c r="D1100" s="79"/>
      <c r="E1100" s="16"/>
      <c r="F1100" s="15"/>
      <c r="G1100" s="15"/>
      <c r="H1100" s="15"/>
      <c r="I1100" s="15"/>
      <c r="J1100" s="15"/>
      <c r="K1100" s="17"/>
      <c r="L1100" s="17"/>
      <c r="M1100" s="17"/>
      <c r="N1100" s="17"/>
      <c r="O1100" s="17"/>
      <c r="P1100" s="17"/>
      <c r="Q1100" s="15"/>
      <c r="R1100" s="18"/>
      <c r="S1100" s="12"/>
      <c r="U1100" s="31" t="str">
        <f t="shared" si="221"/>
        <v/>
      </c>
      <c r="V1100" s="26" t="str">
        <f>IF(U1100="", "", IF(COUNTIF($U$10:U1099, U1100)&gt;0, "", MAX($V$8:V1099)+1))</f>
        <v/>
      </c>
      <c r="W1100" s="26">
        <v>1091</v>
      </c>
      <c r="X1100" s="31" t="str">
        <f t="shared" si="222"/>
        <v/>
      </c>
      <c r="Y1100" s="26" t="str">
        <f t="shared" si="223"/>
        <v/>
      </c>
      <c r="Z1100" s="34" t="str">
        <f t="shared" si="224"/>
        <v/>
      </c>
      <c r="AA1100" s="26" t="str">
        <f t="shared" si="225"/>
        <v/>
      </c>
      <c r="AC1100" s="31" t="str">
        <f t="shared" si="226"/>
        <v/>
      </c>
      <c r="AE1100" s="34" t="str">
        <f t="shared" si="227"/>
        <v/>
      </c>
      <c r="AF1100" s="7" t="str">
        <f t="shared" si="228"/>
        <v/>
      </c>
      <c r="AG1100" s="7" t="str">
        <f t="shared" si="229"/>
        <v/>
      </c>
      <c r="AH1100" s="43" t="str">
        <f t="shared" si="230"/>
        <v/>
      </c>
      <c r="AJ1100" s="26" t="str">
        <f>IF(B1100="", "", IF(OR(M1100=$AA$3, N1100=$AA$3), MAX($AJ$9:AJ1099)+1))</f>
        <v/>
      </c>
      <c r="AL1100" s="26" t="str">
        <f t="shared" si="231"/>
        <v/>
      </c>
      <c r="AM1100" s="59" t="str">
        <f t="shared" si="232"/>
        <v/>
      </c>
      <c r="AO1100" s="26" t="str">
        <f t="shared" si="233"/>
        <v/>
      </c>
      <c r="AP1100" s="26" t="str">
        <f>IFERROR(RANK(AO1100, $AO$10:$AO$2509, 0)+COUNTIF($AO$10:AO1100, AO1100)-1, "")</f>
        <v/>
      </c>
    </row>
    <row r="1101" spans="1:42" x14ac:dyDescent="0.25">
      <c r="A1101" s="12"/>
      <c r="B1101" s="14"/>
      <c r="C1101" s="15"/>
      <c r="D1101" s="79"/>
      <c r="E1101" s="16"/>
      <c r="F1101" s="15"/>
      <c r="G1101" s="15"/>
      <c r="H1101" s="15"/>
      <c r="I1101" s="15"/>
      <c r="J1101" s="15"/>
      <c r="K1101" s="17"/>
      <c r="L1101" s="17"/>
      <c r="M1101" s="17"/>
      <c r="N1101" s="17"/>
      <c r="O1101" s="17"/>
      <c r="P1101" s="17"/>
      <c r="Q1101" s="15"/>
      <c r="R1101" s="18"/>
      <c r="S1101" s="12"/>
      <c r="U1101" s="31" t="str">
        <f t="shared" si="221"/>
        <v/>
      </c>
      <c r="V1101" s="26" t="str">
        <f>IF(U1101="", "", IF(COUNTIF($U$10:U1100, U1101)&gt;0, "", MAX($V$8:V1100)+1))</f>
        <v/>
      </c>
      <c r="W1101" s="26">
        <v>1092</v>
      </c>
      <c r="X1101" s="31" t="str">
        <f t="shared" si="222"/>
        <v/>
      </c>
      <c r="Y1101" s="26" t="str">
        <f t="shared" si="223"/>
        <v/>
      </c>
      <c r="Z1101" s="34" t="str">
        <f t="shared" si="224"/>
        <v/>
      </c>
      <c r="AA1101" s="26" t="str">
        <f t="shared" si="225"/>
        <v/>
      </c>
      <c r="AC1101" s="31" t="str">
        <f t="shared" si="226"/>
        <v/>
      </c>
      <c r="AE1101" s="34" t="str">
        <f t="shared" si="227"/>
        <v/>
      </c>
      <c r="AF1101" s="7" t="str">
        <f t="shared" si="228"/>
        <v/>
      </c>
      <c r="AG1101" s="7" t="str">
        <f t="shared" si="229"/>
        <v/>
      </c>
      <c r="AH1101" s="43" t="str">
        <f t="shared" si="230"/>
        <v/>
      </c>
      <c r="AJ1101" s="26" t="str">
        <f>IF(B1101="", "", IF(OR(M1101=$AA$3, N1101=$AA$3), MAX($AJ$9:AJ1100)+1))</f>
        <v/>
      </c>
      <c r="AL1101" s="26" t="str">
        <f t="shared" si="231"/>
        <v/>
      </c>
      <c r="AM1101" s="59" t="str">
        <f t="shared" si="232"/>
        <v/>
      </c>
      <c r="AO1101" s="26" t="str">
        <f t="shared" si="233"/>
        <v/>
      </c>
      <c r="AP1101" s="26" t="str">
        <f>IFERROR(RANK(AO1101, $AO$10:$AO$2509, 0)+COUNTIF($AO$10:AO1101, AO1101)-1, "")</f>
        <v/>
      </c>
    </row>
    <row r="1102" spans="1:42" x14ac:dyDescent="0.25">
      <c r="A1102" s="12"/>
      <c r="B1102" s="14"/>
      <c r="C1102" s="15"/>
      <c r="D1102" s="79"/>
      <c r="E1102" s="16"/>
      <c r="F1102" s="15"/>
      <c r="G1102" s="15"/>
      <c r="H1102" s="15"/>
      <c r="I1102" s="15"/>
      <c r="J1102" s="15"/>
      <c r="K1102" s="17"/>
      <c r="L1102" s="17"/>
      <c r="M1102" s="17"/>
      <c r="N1102" s="17"/>
      <c r="O1102" s="17"/>
      <c r="P1102" s="17"/>
      <c r="Q1102" s="15"/>
      <c r="R1102" s="18"/>
      <c r="S1102" s="12"/>
      <c r="U1102" s="31" t="str">
        <f t="shared" si="221"/>
        <v/>
      </c>
      <c r="V1102" s="26" t="str">
        <f>IF(U1102="", "", IF(COUNTIF($U$10:U1101, U1102)&gt;0, "", MAX($V$8:V1101)+1))</f>
        <v/>
      </c>
      <c r="W1102" s="26">
        <v>1093</v>
      </c>
      <c r="X1102" s="31" t="str">
        <f t="shared" si="222"/>
        <v/>
      </c>
      <c r="Y1102" s="26" t="str">
        <f t="shared" si="223"/>
        <v/>
      </c>
      <c r="Z1102" s="34" t="str">
        <f t="shared" si="224"/>
        <v/>
      </c>
      <c r="AA1102" s="26" t="str">
        <f t="shared" si="225"/>
        <v/>
      </c>
      <c r="AC1102" s="31" t="str">
        <f t="shared" si="226"/>
        <v/>
      </c>
      <c r="AE1102" s="34" t="str">
        <f t="shared" si="227"/>
        <v/>
      </c>
      <c r="AF1102" s="7" t="str">
        <f t="shared" si="228"/>
        <v/>
      </c>
      <c r="AG1102" s="7" t="str">
        <f t="shared" si="229"/>
        <v/>
      </c>
      <c r="AH1102" s="43" t="str">
        <f t="shared" si="230"/>
        <v/>
      </c>
      <c r="AJ1102" s="26" t="str">
        <f>IF(B1102="", "", IF(OR(M1102=$AA$3, N1102=$AA$3), MAX($AJ$9:AJ1101)+1))</f>
        <v/>
      </c>
      <c r="AL1102" s="26" t="str">
        <f t="shared" si="231"/>
        <v/>
      </c>
      <c r="AM1102" s="59" t="str">
        <f t="shared" si="232"/>
        <v/>
      </c>
      <c r="AO1102" s="26" t="str">
        <f t="shared" si="233"/>
        <v/>
      </c>
      <c r="AP1102" s="26" t="str">
        <f>IFERROR(RANK(AO1102, $AO$10:$AO$2509, 0)+COUNTIF($AO$10:AO1102, AO1102)-1, "")</f>
        <v/>
      </c>
    </row>
    <row r="1103" spans="1:42" x14ac:dyDescent="0.25">
      <c r="A1103" s="12"/>
      <c r="B1103" s="14"/>
      <c r="C1103" s="15"/>
      <c r="D1103" s="79"/>
      <c r="E1103" s="16"/>
      <c r="F1103" s="15"/>
      <c r="G1103" s="15"/>
      <c r="H1103" s="15"/>
      <c r="I1103" s="15"/>
      <c r="J1103" s="15"/>
      <c r="K1103" s="17"/>
      <c r="L1103" s="17"/>
      <c r="M1103" s="17"/>
      <c r="N1103" s="17"/>
      <c r="O1103" s="17"/>
      <c r="P1103" s="17"/>
      <c r="Q1103" s="15"/>
      <c r="R1103" s="18"/>
      <c r="S1103" s="12"/>
      <c r="U1103" s="31" t="str">
        <f t="shared" si="221"/>
        <v/>
      </c>
      <c r="V1103" s="26" t="str">
        <f>IF(U1103="", "", IF(COUNTIF($U$10:U1102, U1103)&gt;0, "", MAX($V$8:V1102)+1))</f>
        <v/>
      </c>
      <c r="W1103" s="26">
        <v>1094</v>
      </c>
      <c r="X1103" s="31" t="str">
        <f t="shared" si="222"/>
        <v/>
      </c>
      <c r="Y1103" s="26" t="str">
        <f t="shared" si="223"/>
        <v/>
      </c>
      <c r="Z1103" s="34" t="str">
        <f t="shared" si="224"/>
        <v/>
      </c>
      <c r="AA1103" s="26" t="str">
        <f t="shared" si="225"/>
        <v/>
      </c>
      <c r="AC1103" s="31" t="str">
        <f t="shared" si="226"/>
        <v/>
      </c>
      <c r="AE1103" s="34" t="str">
        <f t="shared" si="227"/>
        <v/>
      </c>
      <c r="AF1103" s="7" t="str">
        <f t="shared" si="228"/>
        <v/>
      </c>
      <c r="AG1103" s="7" t="str">
        <f t="shared" si="229"/>
        <v/>
      </c>
      <c r="AH1103" s="43" t="str">
        <f t="shared" si="230"/>
        <v/>
      </c>
      <c r="AJ1103" s="26" t="str">
        <f>IF(B1103="", "", IF(OR(M1103=$AA$3, N1103=$AA$3), MAX($AJ$9:AJ1102)+1))</f>
        <v/>
      </c>
      <c r="AL1103" s="26" t="str">
        <f t="shared" si="231"/>
        <v/>
      </c>
      <c r="AM1103" s="59" t="str">
        <f t="shared" si="232"/>
        <v/>
      </c>
      <c r="AO1103" s="26" t="str">
        <f t="shared" si="233"/>
        <v/>
      </c>
      <c r="AP1103" s="26" t="str">
        <f>IFERROR(RANK(AO1103, $AO$10:$AO$2509, 0)+COUNTIF($AO$10:AO1103, AO1103)-1, "")</f>
        <v/>
      </c>
    </row>
    <row r="1104" spans="1:42" x14ac:dyDescent="0.25">
      <c r="A1104" s="12"/>
      <c r="B1104" s="14"/>
      <c r="C1104" s="15"/>
      <c r="D1104" s="79"/>
      <c r="E1104" s="16"/>
      <c r="F1104" s="15"/>
      <c r="G1104" s="15"/>
      <c r="H1104" s="15"/>
      <c r="I1104" s="15"/>
      <c r="J1104" s="15"/>
      <c r="K1104" s="17"/>
      <c r="L1104" s="17"/>
      <c r="M1104" s="17"/>
      <c r="N1104" s="17"/>
      <c r="O1104" s="17"/>
      <c r="P1104" s="17"/>
      <c r="Q1104" s="15"/>
      <c r="R1104" s="18"/>
      <c r="S1104" s="12"/>
      <c r="U1104" s="31" t="str">
        <f t="shared" si="221"/>
        <v/>
      </c>
      <c r="V1104" s="26" t="str">
        <f>IF(U1104="", "", IF(COUNTIF($U$10:U1103, U1104)&gt;0, "", MAX($V$8:V1103)+1))</f>
        <v/>
      </c>
      <c r="W1104" s="26">
        <v>1095</v>
      </c>
      <c r="X1104" s="31" t="str">
        <f t="shared" si="222"/>
        <v/>
      </c>
      <c r="Y1104" s="26" t="str">
        <f t="shared" si="223"/>
        <v/>
      </c>
      <c r="Z1104" s="34" t="str">
        <f t="shared" si="224"/>
        <v/>
      </c>
      <c r="AA1104" s="26" t="str">
        <f t="shared" si="225"/>
        <v/>
      </c>
      <c r="AC1104" s="31" t="str">
        <f t="shared" si="226"/>
        <v/>
      </c>
      <c r="AE1104" s="34" t="str">
        <f t="shared" si="227"/>
        <v/>
      </c>
      <c r="AF1104" s="7" t="str">
        <f t="shared" si="228"/>
        <v/>
      </c>
      <c r="AG1104" s="7" t="str">
        <f t="shared" si="229"/>
        <v/>
      </c>
      <c r="AH1104" s="43" t="str">
        <f t="shared" si="230"/>
        <v/>
      </c>
      <c r="AJ1104" s="26" t="str">
        <f>IF(B1104="", "", IF(OR(M1104=$AA$3, N1104=$AA$3), MAX($AJ$9:AJ1103)+1))</f>
        <v/>
      </c>
      <c r="AL1104" s="26" t="str">
        <f t="shared" si="231"/>
        <v/>
      </c>
      <c r="AM1104" s="59" t="str">
        <f t="shared" si="232"/>
        <v/>
      </c>
      <c r="AO1104" s="26" t="str">
        <f t="shared" si="233"/>
        <v/>
      </c>
      <c r="AP1104" s="26" t="str">
        <f>IFERROR(RANK(AO1104, $AO$10:$AO$2509, 0)+COUNTIF($AO$10:AO1104, AO1104)-1, "")</f>
        <v/>
      </c>
    </row>
    <row r="1105" spans="1:42" x14ac:dyDescent="0.25">
      <c r="A1105" s="12"/>
      <c r="B1105" s="14"/>
      <c r="C1105" s="15"/>
      <c r="D1105" s="79"/>
      <c r="E1105" s="16"/>
      <c r="F1105" s="15"/>
      <c r="G1105" s="15"/>
      <c r="H1105" s="15"/>
      <c r="I1105" s="15"/>
      <c r="J1105" s="15"/>
      <c r="K1105" s="17"/>
      <c r="L1105" s="17"/>
      <c r="M1105" s="17"/>
      <c r="N1105" s="17"/>
      <c r="O1105" s="17"/>
      <c r="P1105" s="17"/>
      <c r="Q1105" s="15"/>
      <c r="R1105" s="18"/>
      <c r="S1105" s="12"/>
      <c r="U1105" s="31" t="str">
        <f t="shared" si="221"/>
        <v/>
      </c>
      <c r="V1105" s="26" t="str">
        <f>IF(U1105="", "", IF(COUNTIF($U$10:U1104, U1105)&gt;0, "", MAX($V$8:V1104)+1))</f>
        <v/>
      </c>
      <c r="W1105" s="26">
        <v>1096</v>
      </c>
      <c r="X1105" s="31" t="str">
        <f t="shared" si="222"/>
        <v/>
      </c>
      <c r="Y1105" s="26" t="str">
        <f t="shared" si="223"/>
        <v/>
      </c>
      <c r="Z1105" s="34" t="str">
        <f t="shared" si="224"/>
        <v/>
      </c>
      <c r="AA1105" s="26" t="str">
        <f t="shared" si="225"/>
        <v/>
      </c>
      <c r="AC1105" s="31" t="str">
        <f t="shared" si="226"/>
        <v/>
      </c>
      <c r="AE1105" s="34" t="str">
        <f t="shared" si="227"/>
        <v/>
      </c>
      <c r="AF1105" s="7" t="str">
        <f t="shared" si="228"/>
        <v/>
      </c>
      <c r="AG1105" s="7" t="str">
        <f t="shared" si="229"/>
        <v/>
      </c>
      <c r="AH1105" s="43" t="str">
        <f t="shared" si="230"/>
        <v/>
      </c>
      <c r="AJ1105" s="26" t="str">
        <f>IF(B1105="", "", IF(OR(M1105=$AA$3, N1105=$AA$3), MAX($AJ$9:AJ1104)+1))</f>
        <v/>
      </c>
      <c r="AL1105" s="26" t="str">
        <f t="shared" si="231"/>
        <v/>
      </c>
      <c r="AM1105" s="59" t="str">
        <f t="shared" si="232"/>
        <v/>
      </c>
      <c r="AO1105" s="26" t="str">
        <f t="shared" si="233"/>
        <v/>
      </c>
      <c r="AP1105" s="26" t="str">
        <f>IFERROR(RANK(AO1105, $AO$10:$AO$2509, 0)+COUNTIF($AO$10:AO1105, AO1105)-1, "")</f>
        <v/>
      </c>
    </row>
    <row r="1106" spans="1:42" x14ac:dyDescent="0.25">
      <c r="A1106" s="12"/>
      <c r="B1106" s="14"/>
      <c r="C1106" s="15"/>
      <c r="D1106" s="79"/>
      <c r="E1106" s="16"/>
      <c r="F1106" s="15"/>
      <c r="G1106" s="15"/>
      <c r="H1106" s="15"/>
      <c r="I1106" s="15"/>
      <c r="J1106" s="15"/>
      <c r="K1106" s="17"/>
      <c r="L1106" s="17"/>
      <c r="M1106" s="17"/>
      <c r="N1106" s="17"/>
      <c r="O1106" s="17"/>
      <c r="P1106" s="17"/>
      <c r="Q1106" s="15"/>
      <c r="R1106" s="18"/>
      <c r="S1106" s="12"/>
      <c r="U1106" s="31" t="str">
        <f t="shared" si="221"/>
        <v/>
      </c>
      <c r="V1106" s="26" t="str">
        <f>IF(U1106="", "", IF(COUNTIF($U$10:U1105, U1106)&gt;0, "", MAX($V$8:V1105)+1))</f>
        <v/>
      </c>
      <c r="W1106" s="26">
        <v>1097</v>
      </c>
      <c r="X1106" s="31" t="str">
        <f t="shared" si="222"/>
        <v/>
      </c>
      <c r="Y1106" s="26" t="str">
        <f t="shared" si="223"/>
        <v/>
      </c>
      <c r="Z1106" s="34" t="str">
        <f t="shared" si="224"/>
        <v/>
      </c>
      <c r="AA1106" s="26" t="str">
        <f t="shared" si="225"/>
        <v/>
      </c>
      <c r="AC1106" s="31" t="str">
        <f t="shared" si="226"/>
        <v/>
      </c>
      <c r="AE1106" s="34" t="str">
        <f t="shared" si="227"/>
        <v/>
      </c>
      <c r="AF1106" s="7" t="str">
        <f t="shared" si="228"/>
        <v/>
      </c>
      <c r="AG1106" s="7" t="str">
        <f t="shared" si="229"/>
        <v/>
      </c>
      <c r="AH1106" s="43" t="str">
        <f t="shared" si="230"/>
        <v/>
      </c>
      <c r="AJ1106" s="26" t="str">
        <f>IF(B1106="", "", IF(OR(M1106=$AA$3, N1106=$AA$3), MAX($AJ$9:AJ1105)+1))</f>
        <v/>
      </c>
      <c r="AL1106" s="26" t="str">
        <f t="shared" si="231"/>
        <v/>
      </c>
      <c r="AM1106" s="59" t="str">
        <f t="shared" si="232"/>
        <v/>
      </c>
      <c r="AO1106" s="26" t="str">
        <f t="shared" si="233"/>
        <v/>
      </c>
      <c r="AP1106" s="26" t="str">
        <f>IFERROR(RANK(AO1106, $AO$10:$AO$2509, 0)+COUNTIF($AO$10:AO1106, AO1106)-1, "")</f>
        <v/>
      </c>
    </row>
    <row r="1107" spans="1:42" x14ac:dyDescent="0.25">
      <c r="A1107" s="12"/>
      <c r="B1107" s="14"/>
      <c r="C1107" s="15"/>
      <c r="D1107" s="79"/>
      <c r="E1107" s="16"/>
      <c r="F1107" s="15"/>
      <c r="G1107" s="15"/>
      <c r="H1107" s="15"/>
      <c r="I1107" s="15"/>
      <c r="J1107" s="15"/>
      <c r="K1107" s="17"/>
      <c r="L1107" s="17"/>
      <c r="M1107" s="17"/>
      <c r="N1107" s="17"/>
      <c r="O1107" s="17"/>
      <c r="P1107" s="17"/>
      <c r="Q1107" s="15"/>
      <c r="R1107" s="18"/>
      <c r="S1107" s="12"/>
      <c r="U1107" s="31" t="str">
        <f t="shared" si="221"/>
        <v/>
      </c>
      <c r="V1107" s="26" t="str">
        <f>IF(U1107="", "", IF(COUNTIF($U$10:U1106, U1107)&gt;0, "", MAX($V$8:V1106)+1))</f>
        <v/>
      </c>
      <c r="W1107" s="26">
        <v>1098</v>
      </c>
      <c r="X1107" s="31" t="str">
        <f t="shared" si="222"/>
        <v/>
      </c>
      <c r="Y1107" s="26" t="str">
        <f t="shared" si="223"/>
        <v/>
      </c>
      <c r="Z1107" s="34" t="str">
        <f t="shared" si="224"/>
        <v/>
      </c>
      <c r="AA1107" s="26" t="str">
        <f t="shared" si="225"/>
        <v/>
      </c>
      <c r="AC1107" s="31" t="str">
        <f t="shared" si="226"/>
        <v/>
      </c>
      <c r="AE1107" s="34" t="str">
        <f t="shared" si="227"/>
        <v/>
      </c>
      <c r="AF1107" s="7" t="str">
        <f t="shared" si="228"/>
        <v/>
      </c>
      <c r="AG1107" s="7" t="str">
        <f t="shared" si="229"/>
        <v/>
      </c>
      <c r="AH1107" s="43" t="str">
        <f t="shared" si="230"/>
        <v/>
      </c>
      <c r="AJ1107" s="26" t="str">
        <f>IF(B1107="", "", IF(OR(M1107=$AA$3, N1107=$AA$3), MAX($AJ$9:AJ1106)+1))</f>
        <v/>
      </c>
      <c r="AL1107" s="26" t="str">
        <f t="shared" si="231"/>
        <v/>
      </c>
      <c r="AM1107" s="59" t="str">
        <f t="shared" si="232"/>
        <v/>
      </c>
      <c r="AO1107" s="26" t="str">
        <f t="shared" si="233"/>
        <v/>
      </c>
      <c r="AP1107" s="26" t="str">
        <f>IFERROR(RANK(AO1107, $AO$10:$AO$2509, 0)+COUNTIF($AO$10:AO1107, AO1107)-1, "")</f>
        <v/>
      </c>
    </row>
    <row r="1108" spans="1:42" x14ac:dyDescent="0.25">
      <c r="A1108" s="12"/>
      <c r="B1108" s="14"/>
      <c r="C1108" s="15"/>
      <c r="D1108" s="79"/>
      <c r="E1108" s="16"/>
      <c r="F1108" s="15"/>
      <c r="G1108" s="15"/>
      <c r="H1108" s="15"/>
      <c r="I1108" s="15"/>
      <c r="J1108" s="15"/>
      <c r="K1108" s="17"/>
      <c r="L1108" s="17"/>
      <c r="M1108" s="17"/>
      <c r="N1108" s="17"/>
      <c r="O1108" s="17"/>
      <c r="P1108" s="17"/>
      <c r="Q1108" s="15"/>
      <c r="R1108" s="18"/>
      <c r="S1108" s="12"/>
      <c r="U1108" s="31" t="str">
        <f t="shared" si="221"/>
        <v/>
      </c>
      <c r="V1108" s="26" t="str">
        <f>IF(U1108="", "", IF(COUNTIF($U$10:U1107, U1108)&gt;0, "", MAX($V$8:V1107)+1))</f>
        <v/>
      </c>
      <c r="W1108" s="26">
        <v>1099</v>
      </c>
      <c r="X1108" s="31" t="str">
        <f t="shared" si="222"/>
        <v/>
      </c>
      <c r="Y1108" s="26" t="str">
        <f t="shared" si="223"/>
        <v/>
      </c>
      <c r="Z1108" s="34" t="str">
        <f t="shared" si="224"/>
        <v/>
      </c>
      <c r="AA1108" s="26" t="str">
        <f t="shared" si="225"/>
        <v/>
      </c>
      <c r="AC1108" s="31" t="str">
        <f t="shared" si="226"/>
        <v/>
      </c>
      <c r="AE1108" s="34" t="str">
        <f t="shared" si="227"/>
        <v/>
      </c>
      <c r="AF1108" s="7" t="str">
        <f t="shared" si="228"/>
        <v/>
      </c>
      <c r="AG1108" s="7" t="str">
        <f t="shared" si="229"/>
        <v/>
      </c>
      <c r="AH1108" s="43" t="str">
        <f t="shared" si="230"/>
        <v/>
      </c>
      <c r="AJ1108" s="26" t="str">
        <f>IF(B1108="", "", IF(OR(M1108=$AA$3, N1108=$AA$3), MAX($AJ$9:AJ1107)+1))</f>
        <v/>
      </c>
      <c r="AL1108" s="26" t="str">
        <f t="shared" si="231"/>
        <v/>
      </c>
      <c r="AM1108" s="59" t="str">
        <f t="shared" si="232"/>
        <v/>
      </c>
      <c r="AO1108" s="26" t="str">
        <f t="shared" si="233"/>
        <v/>
      </c>
      <c r="AP1108" s="26" t="str">
        <f>IFERROR(RANK(AO1108, $AO$10:$AO$2509, 0)+COUNTIF($AO$10:AO1108, AO1108)-1, "")</f>
        <v/>
      </c>
    </row>
    <row r="1109" spans="1:42" x14ac:dyDescent="0.25">
      <c r="A1109" s="12"/>
      <c r="B1109" s="14"/>
      <c r="C1109" s="15"/>
      <c r="D1109" s="79"/>
      <c r="E1109" s="16"/>
      <c r="F1109" s="15"/>
      <c r="G1109" s="15"/>
      <c r="H1109" s="15"/>
      <c r="I1109" s="15"/>
      <c r="J1109" s="15"/>
      <c r="K1109" s="17"/>
      <c r="L1109" s="17"/>
      <c r="M1109" s="17"/>
      <c r="N1109" s="17"/>
      <c r="O1109" s="17"/>
      <c r="P1109" s="17"/>
      <c r="Q1109" s="15"/>
      <c r="R1109" s="18"/>
      <c r="S1109" s="12"/>
      <c r="U1109" s="31" t="str">
        <f t="shared" si="221"/>
        <v/>
      </c>
      <c r="V1109" s="26" t="str">
        <f>IF(U1109="", "", IF(COUNTIF($U$10:U1108, U1109)&gt;0, "", MAX($V$8:V1108)+1))</f>
        <v/>
      </c>
      <c r="W1109" s="26">
        <v>1100</v>
      </c>
      <c r="X1109" s="31" t="str">
        <f t="shared" si="222"/>
        <v/>
      </c>
      <c r="Y1109" s="26" t="str">
        <f t="shared" si="223"/>
        <v/>
      </c>
      <c r="Z1109" s="34" t="str">
        <f t="shared" si="224"/>
        <v/>
      </c>
      <c r="AA1109" s="26" t="str">
        <f t="shared" si="225"/>
        <v/>
      </c>
      <c r="AC1109" s="31" t="str">
        <f t="shared" si="226"/>
        <v/>
      </c>
      <c r="AE1109" s="34" t="str">
        <f t="shared" si="227"/>
        <v/>
      </c>
      <c r="AF1109" s="7" t="str">
        <f t="shared" si="228"/>
        <v/>
      </c>
      <c r="AG1109" s="7" t="str">
        <f t="shared" si="229"/>
        <v/>
      </c>
      <c r="AH1109" s="43" t="str">
        <f t="shared" si="230"/>
        <v/>
      </c>
      <c r="AJ1109" s="26" t="str">
        <f>IF(B1109="", "", IF(OR(M1109=$AA$3, N1109=$AA$3), MAX($AJ$9:AJ1108)+1))</f>
        <v/>
      </c>
      <c r="AL1109" s="26" t="str">
        <f t="shared" si="231"/>
        <v/>
      </c>
      <c r="AM1109" s="59" t="str">
        <f t="shared" si="232"/>
        <v/>
      </c>
      <c r="AO1109" s="26" t="str">
        <f t="shared" si="233"/>
        <v/>
      </c>
      <c r="AP1109" s="26" t="str">
        <f>IFERROR(RANK(AO1109, $AO$10:$AO$2509, 0)+COUNTIF($AO$10:AO1109, AO1109)-1, "")</f>
        <v/>
      </c>
    </row>
    <row r="1110" spans="1:42" x14ac:dyDescent="0.25">
      <c r="A1110" s="12"/>
      <c r="B1110" s="14"/>
      <c r="C1110" s="15"/>
      <c r="D1110" s="79"/>
      <c r="E1110" s="16"/>
      <c r="F1110" s="15"/>
      <c r="G1110" s="15"/>
      <c r="H1110" s="15"/>
      <c r="I1110" s="15"/>
      <c r="J1110" s="15"/>
      <c r="K1110" s="17"/>
      <c r="L1110" s="17"/>
      <c r="M1110" s="17"/>
      <c r="N1110" s="17"/>
      <c r="O1110" s="17"/>
      <c r="P1110" s="17"/>
      <c r="Q1110" s="15"/>
      <c r="R1110" s="18"/>
      <c r="S1110" s="12"/>
      <c r="U1110" s="31" t="str">
        <f t="shared" si="221"/>
        <v/>
      </c>
      <c r="V1110" s="26" t="str">
        <f>IF(U1110="", "", IF(COUNTIF($U$10:U1109, U1110)&gt;0, "", MAX($V$8:V1109)+1))</f>
        <v/>
      </c>
      <c r="W1110" s="26">
        <v>1101</v>
      </c>
      <c r="X1110" s="31" t="str">
        <f t="shared" si="222"/>
        <v/>
      </c>
      <c r="Y1110" s="26" t="str">
        <f t="shared" si="223"/>
        <v/>
      </c>
      <c r="Z1110" s="34" t="str">
        <f t="shared" si="224"/>
        <v/>
      </c>
      <c r="AA1110" s="26" t="str">
        <f t="shared" si="225"/>
        <v/>
      </c>
      <c r="AC1110" s="31" t="str">
        <f t="shared" si="226"/>
        <v/>
      </c>
      <c r="AE1110" s="34" t="str">
        <f t="shared" si="227"/>
        <v/>
      </c>
      <c r="AF1110" s="7" t="str">
        <f t="shared" si="228"/>
        <v/>
      </c>
      <c r="AG1110" s="7" t="str">
        <f t="shared" si="229"/>
        <v/>
      </c>
      <c r="AH1110" s="43" t="str">
        <f t="shared" si="230"/>
        <v/>
      </c>
      <c r="AJ1110" s="26" t="str">
        <f>IF(B1110="", "", IF(OR(M1110=$AA$3, N1110=$AA$3), MAX($AJ$9:AJ1109)+1))</f>
        <v/>
      </c>
      <c r="AL1110" s="26" t="str">
        <f t="shared" si="231"/>
        <v/>
      </c>
      <c r="AM1110" s="59" t="str">
        <f t="shared" si="232"/>
        <v/>
      </c>
      <c r="AO1110" s="26" t="str">
        <f t="shared" si="233"/>
        <v/>
      </c>
      <c r="AP1110" s="26" t="str">
        <f>IFERROR(RANK(AO1110, $AO$10:$AO$2509, 0)+COUNTIF($AO$10:AO1110, AO1110)-1, "")</f>
        <v/>
      </c>
    </row>
    <row r="1111" spans="1:42" x14ac:dyDescent="0.25">
      <c r="A1111" s="12"/>
      <c r="B1111" s="14"/>
      <c r="C1111" s="15"/>
      <c r="D1111" s="79"/>
      <c r="E1111" s="16"/>
      <c r="F1111" s="15"/>
      <c r="G1111" s="15"/>
      <c r="H1111" s="15"/>
      <c r="I1111" s="15"/>
      <c r="J1111" s="15"/>
      <c r="K1111" s="17"/>
      <c r="L1111" s="17"/>
      <c r="M1111" s="17"/>
      <c r="N1111" s="17"/>
      <c r="O1111" s="17"/>
      <c r="P1111" s="17"/>
      <c r="Q1111" s="15"/>
      <c r="R1111" s="18"/>
      <c r="S1111" s="12"/>
      <c r="U1111" s="31" t="str">
        <f t="shared" si="221"/>
        <v/>
      </c>
      <c r="V1111" s="26" t="str">
        <f>IF(U1111="", "", IF(COUNTIF($U$10:U1110, U1111)&gt;0, "", MAX($V$8:V1110)+1))</f>
        <v/>
      </c>
      <c r="W1111" s="26">
        <v>1102</v>
      </c>
      <c r="X1111" s="31" t="str">
        <f t="shared" si="222"/>
        <v/>
      </c>
      <c r="Y1111" s="26" t="str">
        <f t="shared" si="223"/>
        <v/>
      </c>
      <c r="Z1111" s="34" t="str">
        <f t="shared" si="224"/>
        <v/>
      </c>
      <c r="AA1111" s="26" t="str">
        <f t="shared" si="225"/>
        <v/>
      </c>
      <c r="AC1111" s="31" t="str">
        <f t="shared" si="226"/>
        <v/>
      </c>
      <c r="AE1111" s="34" t="str">
        <f t="shared" si="227"/>
        <v/>
      </c>
      <c r="AF1111" s="7" t="str">
        <f t="shared" si="228"/>
        <v/>
      </c>
      <c r="AG1111" s="7" t="str">
        <f t="shared" si="229"/>
        <v/>
      </c>
      <c r="AH1111" s="43" t="str">
        <f t="shared" si="230"/>
        <v/>
      </c>
      <c r="AJ1111" s="26" t="str">
        <f>IF(B1111="", "", IF(OR(M1111=$AA$3, N1111=$AA$3), MAX($AJ$9:AJ1110)+1))</f>
        <v/>
      </c>
      <c r="AL1111" s="26" t="str">
        <f t="shared" si="231"/>
        <v/>
      </c>
      <c r="AM1111" s="59" t="str">
        <f t="shared" si="232"/>
        <v/>
      </c>
      <c r="AO1111" s="26" t="str">
        <f t="shared" si="233"/>
        <v/>
      </c>
      <c r="AP1111" s="26" t="str">
        <f>IFERROR(RANK(AO1111, $AO$10:$AO$2509, 0)+COUNTIF($AO$10:AO1111, AO1111)-1, "")</f>
        <v/>
      </c>
    </row>
    <row r="1112" spans="1:42" x14ac:dyDescent="0.25">
      <c r="A1112" s="12"/>
      <c r="B1112" s="14"/>
      <c r="C1112" s="15"/>
      <c r="D1112" s="79"/>
      <c r="E1112" s="16"/>
      <c r="F1112" s="15"/>
      <c r="G1112" s="15"/>
      <c r="H1112" s="15"/>
      <c r="I1112" s="15"/>
      <c r="J1112" s="15"/>
      <c r="K1112" s="17"/>
      <c r="L1112" s="17"/>
      <c r="M1112" s="17"/>
      <c r="N1112" s="17"/>
      <c r="O1112" s="17"/>
      <c r="P1112" s="17"/>
      <c r="Q1112" s="15"/>
      <c r="R1112" s="18"/>
      <c r="S1112" s="12"/>
      <c r="U1112" s="31" t="str">
        <f t="shared" si="221"/>
        <v/>
      </c>
      <c r="V1112" s="26" t="str">
        <f>IF(U1112="", "", IF(COUNTIF($U$10:U1111, U1112)&gt;0, "", MAX($V$8:V1111)+1))</f>
        <v/>
      </c>
      <c r="W1112" s="26">
        <v>1103</v>
      </c>
      <c r="X1112" s="31" t="str">
        <f t="shared" si="222"/>
        <v/>
      </c>
      <c r="Y1112" s="26" t="str">
        <f t="shared" si="223"/>
        <v/>
      </c>
      <c r="Z1112" s="34" t="str">
        <f t="shared" si="224"/>
        <v/>
      </c>
      <c r="AA1112" s="26" t="str">
        <f t="shared" si="225"/>
        <v/>
      </c>
      <c r="AC1112" s="31" t="str">
        <f t="shared" si="226"/>
        <v/>
      </c>
      <c r="AE1112" s="34" t="str">
        <f t="shared" si="227"/>
        <v/>
      </c>
      <c r="AF1112" s="7" t="str">
        <f t="shared" si="228"/>
        <v/>
      </c>
      <c r="AG1112" s="7" t="str">
        <f t="shared" si="229"/>
        <v/>
      </c>
      <c r="AH1112" s="43" t="str">
        <f t="shared" si="230"/>
        <v/>
      </c>
      <c r="AJ1112" s="26" t="str">
        <f>IF(B1112="", "", IF(OR(M1112=$AA$3, N1112=$AA$3), MAX($AJ$9:AJ1111)+1))</f>
        <v/>
      </c>
      <c r="AL1112" s="26" t="str">
        <f t="shared" si="231"/>
        <v/>
      </c>
      <c r="AM1112" s="59" t="str">
        <f t="shared" si="232"/>
        <v/>
      </c>
      <c r="AO1112" s="26" t="str">
        <f t="shared" si="233"/>
        <v/>
      </c>
      <c r="AP1112" s="26" t="str">
        <f>IFERROR(RANK(AO1112, $AO$10:$AO$2509, 0)+COUNTIF($AO$10:AO1112, AO1112)-1, "")</f>
        <v/>
      </c>
    </row>
    <row r="1113" spans="1:42" x14ac:dyDescent="0.25">
      <c r="A1113" s="12"/>
      <c r="B1113" s="14"/>
      <c r="C1113" s="15"/>
      <c r="D1113" s="79"/>
      <c r="E1113" s="16"/>
      <c r="F1113" s="15"/>
      <c r="G1113" s="15"/>
      <c r="H1113" s="15"/>
      <c r="I1113" s="15"/>
      <c r="J1113" s="15"/>
      <c r="K1113" s="17"/>
      <c r="L1113" s="17"/>
      <c r="M1113" s="17"/>
      <c r="N1113" s="17"/>
      <c r="O1113" s="17"/>
      <c r="P1113" s="17"/>
      <c r="Q1113" s="15"/>
      <c r="R1113" s="18"/>
      <c r="S1113" s="12"/>
      <c r="U1113" s="31" t="str">
        <f t="shared" si="221"/>
        <v/>
      </c>
      <c r="V1113" s="26" t="str">
        <f>IF(U1113="", "", IF(COUNTIF($U$10:U1112, U1113)&gt;0, "", MAX($V$8:V1112)+1))</f>
        <v/>
      </c>
      <c r="W1113" s="26">
        <v>1104</v>
      </c>
      <c r="X1113" s="31" t="str">
        <f t="shared" si="222"/>
        <v/>
      </c>
      <c r="Y1113" s="26" t="str">
        <f t="shared" si="223"/>
        <v/>
      </c>
      <c r="Z1113" s="34" t="str">
        <f t="shared" si="224"/>
        <v/>
      </c>
      <c r="AA1113" s="26" t="str">
        <f t="shared" si="225"/>
        <v/>
      </c>
      <c r="AC1113" s="31" t="str">
        <f t="shared" si="226"/>
        <v/>
      </c>
      <c r="AE1113" s="34" t="str">
        <f t="shared" si="227"/>
        <v/>
      </c>
      <c r="AF1113" s="7" t="str">
        <f t="shared" si="228"/>
        <v/>
      </c>
      <c r="AG1113" s="7" t="str">
        <f t="shared" si="229"/>
        <v/>
      </c>
      <c r="AH1113" s="43" t="str">
        <f t="shared" si="230"/>
        <v/>
      </c>
      <c r="AJ1113" s="26" t="str">
        <f>IF(B1113="", "", IF(OR(M1113=$AA$3, N1113=$AA$3), MAX($AJ$9:AJ1112)+1))</f>
        <v/>
      </c>
      <c r="AL1113" s="26" t="str">
        <f t="shared" si="231"/>
        <v/>
      </c>
      <c r="AM1113" s="59" t="str">
        <f t="shared" si="232"/>
        <v/>
      </c>
      <c r="AO1113" s="26" t="str">
        <f t="shared" si="233"/>
        <v/>
      </c>
      <c r="AP1113" s="26" t="str">
        <f>IFERROR(RANK(AO1113, $AO$10:$AO$2509, 0)+COUNTIF($AO$10:AO1113, AO1113)-1, "")</f>
        <v/>
      </c>
    </row>
    <row r="1114" spans="1:42" x14ac:dyDescent="0.25">
      <c r="A1114" s="12"/>
      <c r="B1114" s="14"/>
      <c r="C1114" s="15"/>
      <c r="D1114" s="79"/>
      <c r="E1114" s="16"/>
      <c r="F1114" s="15"/>
      <c r="G1114" s="15"/>
      <c r="H1114" s="15"/>
      <c r="I1114" s="15"/>
      <c r="J1114" s="15"/>
      <c r="K1114" s="17"/>
      <c r="L1114" s="17"/>
      <c r="M1114" s="17"/>
      <c r="N1114" s="17"/>
      <c r="O1114" s="17"/>
      <c r="P1114" s="17"/>
      <c r="Q1114" s="15"/>
      <c r="R1114" s="18"/>
      <c r="S1114" s="12"/>
      <c r="U1114" s="31" t="str">
        <f t="shared" si="221"/>
        <v/>
      </c>
      <c r="V1114" s="26" t="str">
        <f>IF(U1114="", "", IF(COUNTIF($U$10:U1113, U1114)&gt;0, "", MAX($V$8:V1113)+1))</f>
        <v/>
      </c>
      <c r="W1114" s="26">
        <v>1105</v>
      </c>
      <c r="X1114" s="31" t="str">
        <f t="shared" si="222"/>
        <v/>
      </c>
      <c r="Y1114" s="26" t="str">
        <f t="shared" si="223"/>
        <v/>
      </c>
      <c r="Z1114" s="34" t="str">
        <f t="shared" si="224"/>
        <v/>
      </c>
      <c r="AA1114" s="26" t="str">
        <f t="shared" si="225"/>
        <v/>
      </c>
      <c r="AC1114" s="31" t="str">
        <f t="shared" si="226"/>
        <v/>
      </c>
      <c r="AE1114" s="34" t="str">
        <f t="shared" si="227"/>
        <v/>
      </c>
      <c r="AF1114" s="7" t="str">
        <f t="shared" si="228"/>
        <v/>
      </c>
      <c r="AG1114" s="7" t="str">
        <f t="shared" si="229"/>
        <v/>
      </c>
      <c r="AH1114" s="43" t="str">
        <f t="shared" si="230"/>
        <v/>
      </c>
      <c r="AJ1114" s="26" t="str">
        <f>IF(B1114="", "", IF(OR(M1114=$AA$3, N1114=$AA$3), MAX($AJ$9:AJ1113)+1))</f>
        <v/>
      </c>
      <c r="AL1114" s="26" t="str">
        <f t="shared" si="231"/>
        <v/>
      </c>
      <c r="AM1114" s="59" t="str">
        <f t="shared" si="232"/>
        <v/>
      </c>
      <c r="AO1114" s="26" t="str">
        <f t="shared" si="233"/>
        <v/>
      </c>
      <c r="AP1114" s="26" t="str">
        <f>IFERROR(RANK(AO1114, $AO$10:$AO$2509, 0)+COUNTIF($AO$10:AO1114, AO1114)-1, "")</f>
        <v/>
      </c>
    </row>
    <row r="1115" spans="1:42" x14ac:dyDescent="0.25">
      <c r="A1115" s="12"/>
      <c r="B1115" s="14"/>
      <c r="C1115" s="15"/>
      <c r="D1115" s="79"/>
      <c r="E1115" s="16"/>
      <c r="F1115" s="15"/>
      <c r="G1115" s="15"/>
      <c r="H1115" s="15"/>
      <c r="I1115" s="15"/>
      <c r="J1115" s="15"/>
      <c r="K1115" s="17"/>
      <c r="L1115" s="17"/>
      <c r="M1115" s="17"/>
      <c r="N1115" s="17"/>
      <c r="O1115" s="17"/>
      <c r="P1115" s="17"/>
      <c r="Q1115" s="15"/>
      <c r="R1115" s="18"/>
      <c r="S1115" s="12"/>
      <c r="U1115" s="31" t="str">
        <f t="shared" si="221"/>
        <v/>
      </c>
      <c r="V1115" s="26" t="str">
        <f>IF(U1115="", "", IF(COUNTIF($U$10:U1114, U1115)&gt;0, "", MAX($V$8:V1114)+1))</f>
        <v/>
      </c>
      <c r="W1115" s="26">
        <v>1106</v>
      </c>
      <c r="X1115" s="31" t="str">
        <f t="shared" si="222"/>
        <v/>
      </c>
      <c r="Y1115" s="26" t="str">
        <f t="shared" si="223"/>
        <v/>
      </c>
      <c r="Z1115" s="34" t="str">
        <f t="shared" si="224"/>
        <v/>
      </c>
      <c r="AA1115" s="26" t="str">
        <f t="shared" si="225"/>
        <v/>
      </c>
      <c r="AC1115" s="31" t="str">
        <f t="shared" si="226"/>
        <v/>
      </c>
      <c r="AE1115" s="34" t="str">
        <f t="shared" si="227"/>
        <v/>
      </c>
      <c r="AF1115" s="7" t="str">
        <f t="shared" si="228"/>
        <v/>
      </c>
      <c r="AG1115" s="7" t="str">
        <f t="shared" si="229"/>
        <v/>
      </c>
      <c r="AH1115" s="43" t="str">
        <f t="shared" si="230"/>
        <v/>
      </c>
      <c r="AJ1115" s="26" t="str">
        <f>IF(B1115="", "", IF(OR(M1115=$AA$3, N1115=$AA$3), MAX($AJ$9:AJ1114)+1))</f>
        <v/>
      </c>
      <c r="AL1115" s="26" t="str">
        <f t="shared" si="231"/>
        <v/>
      </c>
      <c r="AM1115" s="59" t="str">
        <f t="shared" si="232"/>
        <v/>
      </c>
      <c r="AO1115" s="26" t="str">
        <f t="shared" si="233"/>
        <v/>
      </c>
      <c r="AP1115" s="26" t="str">
        <f>IFERROR(RANK(AO1115, $AO$10:$AO$2509, 0)+COUNTIF($AO$10:AO1115, AO1115)-1, "")</f>
        <v/>
      </c>
    </row>
    <row r="1116" spans="1:42" x14ac:dyDescent="0.25">
      <c r="A1116" s="12"/>
      <c r="B1116" s="14"/>
      <c r="C1116" s="15"/>
      <c r="D1116" s="79"/>
      <c r="E1116" s="16"/>
      <c r="F1116" s="15"/>
      <c r="G1116" s="15"/>
      <c r="H1116" s="15"/>
      <c r="I1116" s="15"/>
      <c r="J1116" s="15"/>
      <c r="K1116" s="17"/>
      <c r="L1116" s="17"/>
      <c r="M1116" s="17"/>
      <c r="N1116" s="17"/>
      <c r="O1116" s="17"/>
      <c r="P1116" s="17"/>
      <c r="Q1116" s="15"/>
      <c r="R1116" s="18"/>
      <c r="S1116" s="12"/>
      <c r="U1116" s="31" t="str">
        <f t="shared" si="221"/>
        <v/>
      </c>
      <c r="V1116" s="26" t="str">
        <f>IF(U1116="", "", IF(COUNTIF($U$10:U1115, U1116)&gt;0, "", MAX($V$8:V1115)+1))</f>
        <v/>
      </c>
      <c r="W1116" s="26">
        <v>1107</v>
      </c>
      <c r="X1116" s="31" t="str">
        <f t="shared" si="222"/>
        <v/>
      </c>
      <c r="Y1116" s="26" t="str">
        <f t="shared" si="223"/>
        <v/>
      </c>
      <c r="Z1116" s="34" t="str">
        <f t="shared" si="224"/>
        <v/>
      </c>
      <c r="AA1116" s="26" t="str">
        <f t="shared" si="225"/>
        <v/>
      </c>
      <c r="AC1116" s="31" t="str">
        <f t="shared" si="226"/>
        <v/>
      </c>
      <c r="AE1116" s="34" t="str">
        <f t="shared" si="227"/>
        <v/>
      </c>
      <c r="AF1116" s="7" t="str">
        <f t="shared" si="228"/>
        <v/>
      </c>
      <c r="AG1116" s="7" t="str">
        <f t="shared" si="229"/>
        <v/>
      </c>
      <c r="AH1116" s="43" t="str">
        <f t="shared" si="230"/>
        <v/>
      </c>
      <c r="AJ1116" s="26" t="str">
        <f>IF(B1116="", "", IF(OR(M1116=$AA$3, N1116=$AA$3), MAX($AJ$9:AJ1115)+1))</f>
        <v/>
      </c>
      <c r="AL1116" s="26" t="str">
        <f t="shared" si="231"/>
        <v/>
      </c>
      <c r="AM1116" s="59" t="str">
        <f t="shared" si="232"/>
        <v/>
      </c>
      <c r="AO1116" s="26" t="str">
        <f t="shared" si="233"/>
        <v/>
      </c>
      <c r="AP1116" s="26" t="str">
        <f>IFERROR(RANK(AO1116, $AO$10:$AO$2509, 0)+COUNTIF($AO$10:AO1116, AO1116)-1, "")</f>
        <v/>
      </c>
    </row>
    <row r="1117" spans="1:42" x14ac:dyDescent="0.25">
      <c r="A1117" s="12"/>
      <c r="B1117" s="14"/>
      <c r="C1117" s="15"/>
      <c r="D1117" s="79"/>
      <c r="E1117" s="16"/>
      <c r="F1117" s="15"/>
      <c r="G1117" s="15"/>
      <c r="H1117" s="15"/>
      <c r="I1117" s="15"/>
      <c r="J1117" s="15"/>
      <c r="K1117" s="17"/>
      <c r="L1117" s="17"/>
      <c r="M1117" s="17"/>
      <c r="N1117" s="17"/>
      <c r="O1117" s="17"/>
      <c r="P1117" s="17"/>
      <c r="Q1117" s="15"/>
      <c r="R1117" s="18"/>
      <c r="S1117" s="12"/>
      <c r="U1117" s="31" t="str">
        <f t="shared" si="221"/>
        <v/>
      </c>
      <c r="V1117" s="26" t="str">
        <f>IF(U1117="", "", IF(COUNTIF($U$10:U1116, U1117)&gt;0, "", MAX($V$8:V1116)+1))</f>
        <v/>
      </c>
      <c r="W1117" s="26">
        <v>1108</v>
      </c>
      <c r="X1117" s="31" t="str">
        <f t="shared" si="222"/>
        <v/>
      </c>
      <c r="Y1117" s="26" t="str">
        <f t="shared" si="223"/>
        <v/>
      </c>
      <c r="Z1117" s="34" t="str">
        <f t="shared" si="224"/>
        <v/>
      </c>
      <c r="AA1117" s="26" t="str">
        <f t="shared" si="225"/>
        <v/>
      </c>
      <c r="AC1117" s="31" t="str">
        <f t="shared" si="226"/>
        <v/>
      </c>
      <c r="AE1117" s="34" t="str">
        <f t="shared" si="227"/>
        <v/>
      </c>
      <c r="AF1117" s="7" t="str">
        <f t="shared" si="228"/>
        <v/>
      </c>
      <c r="AG1117" s="7" t="str">
        <f t="shared" si="229"/>
        <v/>
      </c>
      <c r="AH1117" s="43" t="str">
        <f t="shared" si="230"/>
        <v/>
      </c>
      <c r="AJ1117" s="26" t="str">
        <f>IF(B1117="", "", IF(OR(M1117=$AA$3, N1117=$AA$3), MAX($AJ$9:AJ1116)+1))</f>
        <v/>
      </c>
      <c r="AL1117" s="26" t="str">
        <f t="shared" si="231"/>
        <v/>
      </c>
      <c r="AM1117" s="59" t="str">
        <f t="shared" si="232"/>
        <v/>
      </c>
      <c r="AO1117" s="26" t="str">
        <f t="shared" si="233"/>
        <v/>
      </c>
      <c r="AP1117" s="26" t="str">
        <f>IFERROR(RANK(AO1117, $AO$10:$AO$2509, 0)+COUNTIF($AO$10:AO1117, AO1117)-1, "")</f>
        <v/>
      </c>
    </row>
    <row r="1118" spans="1:42" x14ac:dyDescent="0.25">
      <c r="A1118" s="12"/>
      <c r="B1118" s="14"/>
      <c r="C1118" s="15"/>
      <c r="D1118" s="79"/>
      <c r="E1118" s="16"/>
      <c r="F1118" s="15"/>
      <c r="G1118" s="15"/>
      <c r="H1118" s="15"/>
      <c r="I1118" s="15"/>
      <c r="J1118" s="15"/>
      <c r="K1118" s="17"/>
      <c r="L1118" s="17"/>
      <c r="M1118" s="17"/>
      <c r="N1118" s="17"/>
      <c r="O1118" s="17"/>
      <c r="P1118" s="17"/>
      <c r="Q1118" s="15"/>
      <c r="R1118" s="18"/>
      <c r="S1118" s="12"/>
      <c r="U1118" s="31" t="str">
        <f t="shared" si="221"/>
        <v/>
      </c>
      <c r="V1118" s="26" t="str">
        <f>IF(U1118="", "", IF(COUNTIF($U$10:U1117, U1118)&gt;0, "", MAX($V$8:V1117)+1))</f>
        <v/>
      </c>
      <c r="W1118" s="26">
        <v>1109</v>
      </c>
      <c r="X1118" s="31" t="str">
        <f t="shared" si="222"/>
        <v/>
      </c>
      <c r="Y1118" s="26" t="str">
        <f t="shared" si="223"/>
        <v/>
      </c>
      <c r="Z1118" s="34" t="str">
        <f t="shared" si="224"/>
        <v/>
      </c>
      <c r="AA1118" s="26" t="str">
        <f t="shared" si="225"/>
        <v/>
      </c>
      <c r="AC1118" s="31" t="str">
        <f t="shared" si="226"/>
        <v/>
      </c>
      <c r="AE1118" s="34" t="str">
        <f t="shared" si="227"/>
        <v/>
      </c>
      <c r="AF1118" s="7" t="str">
        <f t="shared" si="228"/>
        <v/>
      </c>
      <c r="AG1118" s="7" t="str">
        <f t="shared" si="229"/>
        <v/>
      </c>
      <c r="AH1118" s="43" t="str">
        <f t="shared" si="230"/>
        <v/>
      </c>
      <c r="AJ1118" s="26" t="str">
        <f>IF(B1118="", "", IF(OR(M1118=$AA$3, N1118=$AA$3), MAX($AJ$9:AJ1117)+1))</f>
        <v/>
      </c>
      <c r="AL1118" s="26" t="str">
        <f t="shared" si="231"/>
        <v/>
      </c>
      <c r="AM1118" s="59" t="str">
        <f t="shared" si="232"/>
        <v/>
      </c>
      <c r="AO1118" s="26" t="str">
        <f t="shared" si="233"/>
        <v/>
      </c>
      <c r="AP1118" s="26" t="str">
        <f>IFERROR(RANK(AO1118, $AO$10:$AO$2509, 0)+COUNTIF($AO$10:AO1118, AO1118)-1, "")</f>
        <v/>
      </c>
    </row>
    <row r="1119" spans="1:42" x14ac:dyDescent="0.25">
      <c r="A1119" s="12"/>
      <c r="B1119" s="14"/>
      <c r="C1119" s="15"/>
      <c r="D1119" s="79"/>
      <c r="E1119" s="16"/>
      <c r="F1119" s="15"/>
      <c r="G1119" s="15"/>
      <c r="H1119" s="15"/>
      <c r="I1119" s="15"/>
      <c r="J1119" s="15"/>
      <c r="K1119" s="17"/>
      <c r="L1119" s="17"/>
      <c r="M1119" s="17"/>
      <c r="N1119" s="17"/>
      <c r="O1119" s="17"/>
      <c r="P1119" s="17"/>
      <c r="Q1119" s="15"/>
      <c r="R1119" s="18"/>
      <c r="S1119" s="12"/>
      <c r="U1119" s="31" t="str">
        <f t="shared" si="221"/>
        <v/>
      </c>
      <c r="V1119" s="26" t="str">
        <f>IF(U1119="", "", IF(COUNTIF($U$10:U1118, U1119)&gt;0, "", MAX($V$8:V1118)+1))</f>
        <v/>
      </c>
      <c r="W1119" s="26">
        <v>1110</v>
      </c>
      <c r="X1119" s="31" t="str">
        <f t="shared" si="222"/>
        <v/>
      </c>
      <c r="Y1119" s="26" t="str">
        <f t="shared" si="223"/>
        <v/>
      </c>
      <c r="Z1119" s="34" t="str">
        <f t="shared" si="224"/>
        <v/>
      </c>
      <c r="AA1119" s="26" t="str">
        <f t="shared" si="225"/>
        <v/>
      </c>
      <c r="AC1119" s="31" t="str">
        <f t="shared" si="226"/>
        <v/>
      </c>
      <c r="AE1119" s="34" t="str">
        <f t="shared" si="227"/>
        <v/>
      </c>
      <c r="AF1119" s="7" t="str">
        <f t="shared" si="228"/>
        <v/>
      </c>
      <c r="AG1119" s="7" t="str">
        <f t="shared" si="229"/>
        <v/>
      </c>
      <c r="AH1119" s="43" t="str">
        <f t="shared" si="230"/>
        <v/>
      </c>
      <c r="AJ1119" s="26" t="str">
        <f>IF(B1119="", "", IF(OR(M1119=$AA$3, N1119=$AA$3), MAX($AJ$9:AJ1118)+1))</f>
        <v/>
      </c>
      <c r="AL1119" s="26" t="str">
        <f t="shared" si="231"/>
        <v/>
      </c>
      <c r="AM1119" s="59" t="str">
        <f t="shared" si="232"/>
        <v/>
      </c>
      <c r="AO1119" s="26" t="str">
        <f t="shared" si="233"/>
        <v/>
      </c>
      <c r="AP1119" s="26" t="str">
        <f>IFERROR(RANK(AO1119, $AO$10:$AO$2509, 0)+COUNTIF($AO$10:AO1119, AO1119)-1, "")</f>
        <v/>
      </c>
    </row>
    <row r="1120" spans="1:42" x14ac:dyDescent="0.25">
      <c r="A1120" s="12"/>
      <c r="B1120" s="14"/>
      <c r="C1120" s="15"/>
      <c r="D1120" s="79"/>
      <c r="E1120" s="16"/>
      <c r="F1120" s="15"/>
      <c r="G1120" s="15"/>
      <c r="H1120" s="15"/>
      <c r="I1120" s="15"/>
      <c r="J1120" s="15"/>
      <c r="K1120" s="17"/>
      <c r="L1120" s="17"/>
      <c r="M1120" s="17"/>
      <c r="N1120" s="17"/>
      <c r="O1120" s="17"/>
      <c r="P1120" s="17"/>
      <c r="Q1120" s="15"/>
      <c r="R1120" s="18"/>
      <c r="S1120" s="12"/>
      <c r="U1120" s="31" t="str">
        <f t="shared" si="221"/>
        <v/>
      </c>
      <c r="V1120" s="26" t="str">
        <f>IF(U1120="", "", IF(COUNTIF($U$10:U1119, U1120)&gt;0, "", MAX($V$8:V1119)+1))</f>
        <v/>
      </c>
      <c r="W1120" s="26">
        <v>1111</v>
      </c>
      <c r="X1120" s="31" t="str">
        <f t="shared" si="222"/>
        <v/>
      </c>
      <c r="Y1120" s="26" t="str">
        <f t="shared" si="223"/>
        <v/>
      </c>
      <c r="Z1120" s="34" t="str">
        <f t="shared" si="224"/>
        <v/>
      </c>
      <c r="AA1120" s="26" t="str">
        <f t="shared" si="225"/>
        <v/>
      </c>
      <c r="AC1120" s="31" t="str">
        <f t="shared" si="226"/>
        <v/>
      </c>
      <c r="AE1120" s="34" t="str">
        <f t="shared" si="227"/>
        <v/>
      </c>
      <c r="AF1120" s="7" t="str">
        <f t="shared" si="228"/>
        <v/>
      </c>
      <c r="AG1120" s="7" t="str">
        <f t="shared" si="229"/>
        <v/>
      </c>
      <c r="AH1120" s="43" t="str">
        <f t="shared" si="230"/>
        <v/>
      </c>
      <c r="AJ1120" s="26" t="str">
        <f>IF(B1120="", "", IF(OR(M1120=$AA$3, N1120=$AA$3), MAX($AJ$9:AJ1119)+1))</f>
        <v/>
      </c>
      <c r="AL1120" s="26" t="str">
        <f t="shared" si="231"/>
        <v/>
      </c>
      <c r="AM1120" s="59" t="str">
        <f t="shared" si="232"/>
        <v/>
      </c>
      <c r="AO1120" s="26" t="str">
        <f t="shared" si="233"/>
        <v/>
      </c>
      <c r="AP1120" s="26" t="str">
        <f>IFERROR(RANK(AO1120, $AO$10:$AO$2509, 0)+COUNTIF($AO$10:AO1120, AO1120)-1, "")</f>
        <v/>
      </c>
    </row>
    <row r="1121" spans="1:42" x14ac:dyDescent="0.25">
      <c r="A1121" s="12"/>
      <c r="B1121" s="14"/>
      <c r="C1121" s="15"/>
      <c r="D1121" s="79"/>
      <c r="E1121" s="16"/>
      <c r="F1121" s="15"/>
      <c r="G1121" s="15"/>
      <c r="H1121" s="15"/>
      <c r="I1121" s="15"/>
      <c r="J1121" s="15"/>
      <c r="K1121" s="17"/>
      <c r="L1121" s="17"/>
      <c r="M1121" s="17"/>
      <c r="N1121" s="17"/>
      <c r="O1121" s="17"/>
      <c r="P1121" s="17"/>
      <c r="Q1121" s="15"/>
      <c r="R1121" s="18"/>
      <c r="S1121" s="12"/>
      <c r="U1121" s="31" t="str">
        <f t="shared" si="221"/>
        <v/>
      </c>
      <c r="V1121" s="26" t="str">
        <f>IF(U1121="", "", IF(COUNTIF($U$10:U1120, U1121)&gt;0, "", MAX($V$8:V1120)+1))</f>
        <v/>
      </c>
      <c r="W1121" s="26">
        <v>1112</v>
      </c>
      <c r="X1121" s="31" t="str">
        <f t="shared" si="222"/>
        <v/>
      </c>
      <c r="Y1121" s="26" t="str">
        <f t="shared" si="223"/>
        <v/>
      </c>
      <c r="Z1121" s="34" t="str">
        <f t="shared" si="224"/>
        <v/>
      </c>
      <c r="AA1121" s="26" t="str">
        <f t="shared" si="225"/>
        <v/>
      </c>
      <c r="AC1121" s="31" t="str">
        <f t="shared" si="226"/>
        <v/>
      </c>
      <c r="AE1121" s="34" t="str">
        <f t="shared" si="227"/>
        <v/>
      </c>
      <c r="AF1121" s="7" t="str">
        <f t="shared" si="228"/>
        <v/>
      </c>
      <c r="AG1121" s="7" t="str">
        <f t="shared" si="229"/>
        <v/>
      </c>
      <c r="AH1121" s="43" t="str">
        <f t="shared" si="230"/>
        <v/>
      </c>
      <c r="AJ1121" s="26" t="str">
        <f>IF(B1121="", "", IF(OR(M1121=$AA$3, N1121=$AA$3), MAX($AJ$9:AJ1120)+1))</f>
        <v/>
      </c>
      <c r="AL1121" s="26" t="str">
        <f t="shared" si="231"/>
        <v/>
      </c>
      <c r="AM1121" s="59" t="str">
        <f t="shared" si="232"/>
        <v/>
      </c>
      <c r="AO1121" s="26" t="str">
        <f t="shared" si="233"/>
        <v/>
      </c>
      <c r="AP1121" s="26" t="str">
        <f>IFERROR(RANK(AO1121, $AO$10:$AO$2509, 0)+COUNTIF($AO$10:AO1121, AO1121)-1, "")</f>
        <v/>
      </c>
    </row>
    <row r="1122" spans="1:42" x14ac:dyDescent="0.25">
      <c r="A1122" s="12"/>
      <c r="B1122" s="14"/>
      <c r="C1122" s="15"/>
      <c r="D1122" s="79"/>
      <c r="E1122" s="16"/>
      <c r="F1122" s="15"/>
      <c r="G1122" s="15"/>
      <c r="H1122" s="15"/>
      <c r="I1122" s="15"/>
      <c r="J1122" s="15"/>
      <c r="K1122" s="17"/>
      <c r="L1122" s="17"/>
      <c r="M1122" s="17"/>
      <c r="N1122" s="17"/>
      <c r="O1122" s="17"/>
      <c r="P1122" s="17"/>
      <c r="Q1122" s="15"/>
      <c r="R1122" s="18"/>
      <c r="S1122" s="12"/>
      <c r="U1122" s="31" t="str">
        <f t="shared" si="221"/>
        <v/>
      </c>
      <c r="V1122" s="26" t="str">
        <f>IF(U1122="", "", IF(COUNTIF($U$10:U1121, U1122)&gt;0, "", MAX($V$8:V1121)+1))</f>
        <v/>
      </c>
      <c r="W1122" s="26">
        <v>1113</v>
      </c>
      <c r="X1122" s="31" t="str">
        <f t="shared" si="222"/>
        <v/>
      </c>
      <c r="Y1122" s="26" t="str">
        <f t="shared" si="223"/>
        <v/>
      </c>
      <c r="Z1122" s="34" t="str">
        <f t="shared" si="224"/>
        <v/>
      </c>
      <c r="AA1122" s="26" t="str">
        <f t="shared" si="225"/>
        <v/>
      </c>
      <c r="AC1122" s="31" t="str">
        <f t="shared" si="226"/>
        <v/>
      </c>
      <c r="AE1122" s="34" t="str">
        <f t="shared" si="227"/>
        <v/>
      </c>
      <c r="AF1122" s="7" t="str">
        <f t="shared" si="228"/>
        <v/>
      </c>
      <c r="AG1122" s="7" t="str">
        <f t="shared" si="229"/>
        <v/>
      </c>
      <c r="AH1122" s="43" t="str">
        <f t="shared" si="230"/>
        <v/>
      </c>
      <c r="AJ1122" s="26" t="str">
        <f>IF(B1122="", "", IF(OR(M1122=$AA$3, N1122=$AA$3), MAX($AJ$9:AJ1121)+1))</f>
        <v/>
      </c>
      <c r="AL1122" s="26" t="str">
        <f t="shared" si="231"/>
        <v/>
      </c>
      <c r="AM1122" s="59" t="str">
        <f t="shared" si="232"/>
        <v/>
      </c>
      <c r="AO1122" s="26" t="str">
        <f t="shared" si="233"/>
        <v/>
      </c>
      <c r="AP1122" s="26" t="str">
        <f>IFERROR(RANK(AO1122, $AO$10:$AO$2509, 0)+COUNTIF($AO$10:AO1122, AO1122)-1, "")</f>
        <v/>
      </c>
    </row>
    <row r="1123" spans="1:42" x14ac:dyDescent="0.25">
      <c r="A1123" s="12"/>
      <c r="B1123" s="14"/>
      <c r="C1123" s="15"/>
      <c r="D1123" s="79"/>
      <c r="E1123" s="16"/>
      <c r="F1123" s="15"/>
      <c r="G1123" s="15"/>
      <c r="H1123" s="15"/>
      <c r="I1123" s="15"/>
      <c r="J1123" s="15"/>
      <c r="K1123" s="17"/>
      <c r="L1123" s="17"/>
      <c r="M1123" s="17"/>
      <c r="N1123" s="17"/>
      <c r="O1123" s="17"/>
      <c r="P1123" s="17"/>
      <c r="Q1123" s="15"/>
      <c r="R1123" s="18"/>
      <c r="S1123" s="12"/>
      <c r="U1123" s="31" t="str">
        <f t="shared" si="221"/>
        <v/>
      </c>
      <c r="V1123" s="26" t="str">
        <f>IF(U1123="", "", IF(COUNTIF($U$10:U1122, U1123)&gt;0, "", MAX($V$8:V1122)+1))</f>
        <v/>
      </c>
      <c r="W1123" s="26">
        <v>1114</v>
      </c>
      <c r="X1123" s="31" t="str">
        <f t="shared" si="222"/>
        <v/>
      </c>
      <c r="Y1123" s="26" t="str">
        <f t="shared" si="223"/>
        <v/>
      </c>
      <c r="Z1123" s="34" t="str">
        <f t="shared" si="224"/>
        <v/>
      </c>
      <c r="AA1123" s="26" t="str">
        <f t="shared" si="225"/>
        <v/>
      </c>
      <c r="AC1123" s="31" t="str">
        <f t="shared" si="226"/>
        <v/>
      </c>
      <c r="AE1123" s="34" t="str">
        <f t="shared" si="227"/>
        <v/>
      </c>
      <c r="AF1123" s="7" t="str">
        <f t="shared" si="228"/>
        <v/>
      </c>
      <c r="AG1123" s="7" t="str">
        <f t="shared" si="229"/>
        <v/>
      </c>
      <c r="AH1123" s="43" t="str">
        <f t="shared" si="230"/>
        <v/>
      </c>
      <c r="AJ1123" s="26" t="str">
        <f>IF(B1123="", "", IF(OR(M1123=$AA$3, N1123=$AA$3), MAX($AJ$9:AJ1122)+1))</f>
        <v/>
      </c>
      <c r="AL1123" s="26" t="str">
        <f t="shared" si="231"/>
        <v/>
      </c>
      <c r="AM1123" s="59" t="str">
        <f t="shared" si="232"/>
        <v/>
      </c>
      <c r="AO1123" s="26" t="str">
        <f t="shared" si="233"/>
        <v/>
      </c>
      <c r="AP1123" s="26" t="str">
        <f>IFERROR(RANK(AO1123, $AO$10:$AO$2509, 0)+COUNTIF($AO$10:AO1123, AO1123)-1, "")</f>
        <v/>
      </c>
    </row>
    <row r="1124" spans="1:42" x14ac:dyDescent="0.25">
      <c r="A1124" s="12"/>
      <c r="B1124" s="14"/>
      <c r="C1124" s="15"/>
      <c r="D1124" s="79"/>
      <c r="E1124" s="16"/>
      <c r="F1124" s="15"/>
      <c r="G1124" s="15"/>
      <c r="H1124" s="15"/>
      <c r="I1124" s="15"/>
      <c r="J1124" s="15"/>
      <c r="K1124" s="17"/>
      <c r="L1124" s="17"/>
      <c r="M1124" s="17"/>
      <c r="N1124" s="17"/>
      <c r="O1124" s="17"/>
      <c r="P1124" s="17"/>
      <c r="Q1124" s="15"/>
      <c r="R1124" s="18"/>
      <c r="S1124" s="12"/>
      <c r="U1124" s="31" t="str">
        <f t="shared" si="221"/>
        <v/>
      </c>
      <c r="V1124" s="26" t="str">
        <f>IF(U1124="", "", IF(COUNTIF($U$10:U1123, U1124)&gt;0, "", MAX($V$8:V1123)+1))</f>
        <v/>
      </c>
      <c r="W1124" s="26">
        <v>1115</v>
      </c>
      <c r="X1124" s="31" t="str">
        <f t="shared" si="222"/>
        <v/>
      </c>
      <c r="Y1124" s="26" t="str">
        <f t="shared" si="223"/>
        <v/>
      </c>
      <c r="Z1124" s="34" t="str">
        <f t="shared" si="224"/>
        <v/>
      </c>
      <c r="AA1124" s="26" t="str">
        <f t="shared" si="225"/>
        <v/>
      </c>
      <c r="AC1124" s="31" t="str">
        <f t="shared" si="226"/>
        <v/>
      </c>
      <c r="AE1124" s="34" t="str">
        <f t="shared" si="227"/>
        <v/>
      </c>
      <c r="AF1124" s="7" t="str">
        <f t="shared" si="228"/>
        <v/>
      </c>
      <c r="AG1124" s="7" t="str">
        <f t="shared" si="229"/>
        <v/>
      </c>
      <c r="AH1124" s="43" t="str">
        <f t="shared" si="230"/>
        <v/>
      </c>
      <c r="AJ1124" s="26" t="str">
        <f>IF(B1124="", "", IF(OR(M1124=$AA$3, N1124=$AA$3), MAX($AJ$9:AJ1123)+1))</f>
        <v/>
      </c>
      <c r="AL1124" s="26" t="str">
        <f t="shared" si="231"/>
        <v/>
      </c>
      <c r="AM1124" s="59" t="str">
        <f t="shared" si="232"/>
        <v/>
      </c>
      <c r="AO1124" s="26" t="str">
        <f t="shared" si="233"/>
        <v/>
      </c>
      <c r="AP1124" s="26" t="str">
        <f>IFERROR(RANK(AO1124, $AO$10:$AO$2509, 0)+COUNTIF($AO$10:AO1124, AO1124)-1, "")</f>
        <v/>
      </c>
    </row>
    <row r="1125" spans="1:42" x14ac:dyDescent="0.25">
      <c r="A1125" s="12"/>
      <c r="B1125" s="14"/>
      <c r="C1125" s="15"/>
      <c r="D1125" s="79"/>
      <c r="E1125" s="16"/>
      <c r="F1125" s="15"/>
      <c r="G1125" s="15"/>
      <c r="H1125" s="15"/>
      <c r="I1125" s="15"/>
      <c r="J1125" s="15"/>
      <c r="K1125" s="17"/>
      <c r="L1125" s="17"/>
      <c r="M1125" s="17"/>
      <c r="N1125" s="17"/>
      <c r="O1125" s="17"/>
      <c r="P1125" s="17"/>
      <c r="Q1125" s="15"/>
      <c r="R1125" s="18"/>
      <c r="S1125" s="12"/>
      <c r="U1125" s="31" t="str">
        <f t="shared" si="221"/>
        <v/>
      </c>
      <c r="V1125" s="26" t="str">
        <f>IF(U1125="", "", IF(COUNTIF($U$10:U1124, U1125)&gt;0, "", MAX($V$8:V1124)+1))</f>
        <v/>
      </c>
      <c r="W1125" s="26">
        <v>1116</v>
      </c>
      <c r="X1125" s="31" t="str">
        <f t="shared" si="222"/>
        <v/>
      </c>
      <c r="Y1125" s="26" t="str">
        <f t="shared" si="223"/>
        <v/>
      </c>
      <c r="Z1125" s="34" t="str">
        <f t="shared" si="224"/>
        <v/>
      </c>
      <c r="AA1125" s="26" t="str">
        <f t="shared" si="225"/>
        <v/>
      </c>
      <c r="AC1125" s="31" t="str">
        <f t="shared" si="226"/>
        <v/>
      </c>
      <c r="AE1125" s="34" t="str">
        <f t="shared" si="227"/>
        <v/>
      </c>
      <c r="AF1125" s="7" t="str">
        <f t="shared" si="228"/>
        <v/>
      </c>
      <c r="AG1125" s="7" t="str">
        <f t="shared" si="229"/>
        <v/>
      </c>
      <c r="AH1125" s="43" t="str">
        <f t="shared" si="230"/>
        <v/>
      </c>
      <c r="AJ1125" s="26" t="str">
        <f>IF(B1125="", "", IF(OR(M1125=$AA$3, N1125=$AA$3), MAX($AJ$9:AJ1124)+1))</f>
        <v/>
      </c>
      <c r="AL1125" s="26" t="str">
        <f t="shared" si="231"/>
        <v/>
      </c>
      <c r="AM1125" s="59" t="str">
        <f t="shared" si="232"/>
        <v/>
      </c>
      <c r="AO1125" s="26" t="str">
        <f t="shared" si="233"/>
        <v/>
      </c>
      <c r="AP1125" s="26" t="str">
        <f>IFERROR(RANK(AO1125, $AO$10:$AO$2509, 0)+COUNTIF($AO$10:AO1125, AO1125)-1, "")</f>
        <v/>
      </c>
    </row>
    <row r="1126" spans="1:42" x14ac:dyDescent="0.25">
      <c r="A1126" s="12"/>
      <c r="B1126" s="14"/>
      <c r="C1126" s="15"/>
      <c r="D1126" s="79"/>
      <c r="E1126" s="16"/>
      <c r="F1126" s="15"/>
      <c r="G1126" s="15"/>
      <c r="H1126" s="15"/>
      <c r="I1126" s="15"/>
      <c r="J1126" s="15"/>
      <c r="K1126" s="17"/>
      <c r="L1126" s="17"/>
      <c r="M1126" s="17"/>
      <c r="N1126" s="17"/>
      <c r="O1126" s="17"/>
      <c r="P1126" s="17"/>
      <c r="Q1126" s="15"/>
      <c r="R1126" s="18"/>
      <c r="S1126" s="12"/>
      <c r="U1126" s="31" t="str">
        <f t="shared" si="221"/>
        <v/>
      </c>
      <c r="V1126" s="26" t="str">
        <f>IF(U1126="", "", IF(COUNTIF($U$10:U1125, U1126)&gt;0, "", MAX($V$8:V1125)+1))</f>
        <v/>
      </c>
      <c r="W1126" s="26">
        <v>1117</v>
      </c>
      <c r="X1126" s="31" t="str">
        <f t="shared" si="222"/>
        <v/>
      </c>
      <c r="Y1126" s="26" t="str">
        <f t="shared" si="223"/>
        <v/>
      </c>
      <c r="Z1126" s="34" t="str">
        <f t="shared" si="224"/>
        <v/>
      </c>
      <c r="AA1126" s="26" t="str">
        <f t="shared" si="225"/>
        <v/>
      </c>
      <c r="AC1126" s="31" t="str">
        <f t="shared" si="226"/>
        <v/>
      </c>
      <c r="AE1126" s="34" t="str">
        <f t="shared" si="227"/>
        <v/>
      </c>
      <c r="AF1126" s="7" t="str">
        <f t="shared" si="228"/>
        <v/>
      </c>
      <c r="AG1126" s="7" t="str">
        <f t="shared" si="229"/>
        <v/>
      </c>
      <c r="AH1126" s="43" t="str">
        <f t="shared" si="230"/>
        <v/>
      </c>
      <c r="AJ1126" s="26" t="str">
        <f>IF(B1126="", "", IF(OR(M1126=$AA$3, N1126=$AA$3), MAX($AJ$9:AJ1125)+1))</f>
        <v/>
      </c>
      <c r="AL1126" s="26" t="str">
        <f t="shared" si="231"/>
        <v/>
      </c>
      <c r="AM1126" s="59" t="str">
        <f t="shared" si="232"/>
        <v/>
      </c>
      <c r="AO1126" s="26" t="str">
        <f t="shared" si="233"/>
        <v/>
      </c>
      <c r="AP1126" s="26" t="str">
        <f>IFERROR(RANK(AO1126, $AO$10:$AO$2509, 0)+COUNTIF($AO$10:AO1126, AO1126)-1, "")</f>
        <v/>
      </c>
    </row>
    <row r="1127" spans="1:42" x14ac:dyDescent="0.25">
      <c r="A1127" s="12"/>
      <c r="B1127" s="14"/>
      <c r="C1127" s="15"/>
      <c r="D1127" s="79"/>
      <c r="E1127" s="16"/>
      <c r="F1127" s="15"/>
      <c r="G1127" s="15"/>
      <c r="H1127" s="15"/>
      <c r="I1127" s="15"/>
      <c r="J1127" s="15"/>
      <c r="K1127" s="17"/>
      <c r="L1127" s="17"/>
      <c r="M1127" s="17"/>
      <c r="N1127" s="17"/>
      <c r="O1127" s="17"/>
      <c r="P1127" s="17"/>
      <c r="Q1127" s="15"/>
      <c r="R1127" s="18"/>
      <c r="S1127" s="12"/>
      <c r="U1127" s="31" t="str">
        <f t="shared" si="221"/>
        <v/>
      </c>
      <c r="V1127" s="26" t="str">
        <f>IF(U1127="", "", IF(COUNTIF($U$10:U1126, U1127)&gt;0, "", MAX($V$8:V1126)+1))</f>
        <v/>
      </c>
      <c r="W1127" s="26">
        <v>1118</v>
      </c>
      <c r="X1127" s="31" t="str">
        <f t="shared" si="222"/>
        <v/>
      </c>
      <c r="Y1127" s="26" t="str">
        <f t="shared" si="223"/>
        <v/>
      </c>
      <c r="Z1127" s="34" t="str">
        <f t="shared" si="224"/>
        <v/>
      </c>
      <c r="AA1127" s="26" t="str">
        <f t="shared" si="225"/>
        <v/>
      </c>
      <c r="AC1127" s="31" t="str">
        <f t="shared" si="226"/>
        <v/>
      </c>
      <c r="AE1127" s="34" t="str">
        <f t="shared" si="227"/>
        <v/>
      </c>
      <c r="AF1127" s="7" t="str">
        <f t="shared" si="228"/>
        <v/>
      </c>
      <c r="AG1127" s="7" t="str">
        <f t="shared" si="229"/>
        <v/>
      </c>
      <c r="AH1127" s="43" t="str">
        <f t="shared" si="230"/>
        <v/>
      </c>
      <c r="AJ1127" s="26" t="str">
        <f>IF(B1127="", "", IF(OR(M1127=$AA$3, N1127=$AA$3), MAX($AJ$9:AJ1126)+1))</f>
        <v/>
      </c>
      <c r="AL1127" s="26" t="str">
        <f t="shared" si="231"/>
        <v/>
      </c>
      <c r="AM1127" s="59" t="str">
        <f t="shared" si="232"/>
        <v/>
      </c>
      <c r="AO1127" s="26" t="str">
        <f t="shared" si="233"/>
        <v/>
      </c>
      <c r="AP1127" s="26" t="str">
        <f>IFERROR(RANK(AO1127, $AO$10:$AO$2509, 0)+COUNTIF($AO$10:AO1127, AO1127)-1, "")</f>
        <v/>
      </c>
    </row>
    <row r="1128" spans="1:42" x14ac:dyDescent="0.25">
      <c r="A1128" s="12"/>
      <c r="B1128" s="14"/>
      <c r="C1128" s="15"/>
      <c r="D1128" s="79"/>
      <c r="E1128" s="16"/>
      <c r="F1128" s="15"/>
      <c r="G1128" s="15"/>
      <c r="H1128" s="15"/>
      <c r="I1128" s="15"/>
      <c r="J1128" s="15"/>
      <c r="K1128" s="17"/>
      <c r="L1128" s="17"/>
      <c r="M1128" s="17"/>
      <c r="N1128" s="17"/>
      <c r="O1128" s="17"/>
      <c r="P1128" s="17"/>
      <c r="Q1128" s="15"/>
      <c r="R1128" s="18"/>
      <c r="S1128" s="12"/>
      <c r="U1128" s="31" t="str">
        <f t="shared" si="221"/>
        <v/>
      </c>
      <c r="V1128" s="26" t="str">
        <f>IF(U1128="", "", IF(COUNTIF($U$10:U1127, U1128)&gt;0, "", MAX($V$8:V1127)+1))</f>
        <v/>
      </c>
      <c r="W1128" s="26">
        <v>1119</v>
      </c>
      <c r="X1128" s="31" t="str">
        <f t="shared" si="222"/>
        <v/>
      </c>
      <c r="Y1128" s="26" t="str">
        <f t="shared" si="223"/>
        <v/>
      </c>
      <c r="Z1128" s="34" t="str">
        <f t="shared" si="224"/>
        <v/>
      </c>
      <c r="AA1128" s="26" t="str">
        <f t="shared" si="225"/>
        <v/>
      </c>
      <c r="AC1128" s="31" t="str">
        <f t="shared" si="226"/>
        <v/>
      </c>
      <c r="AE1128" s="34" t="str">
        <f t="shared" si="227"/>
        <v/>
      </c>
      <c r="AF1128" s="7" t="str">
        <f t="shared" si="228"/>
        <v/>
      </c>
      <c r="AG1128" s="7" t="str">
        <f t="shared" si="229"/>
        <v/>
      </c>
      <c r="AH1128" s="43" t="str">
        <f t="shared" si="230"/>
        <v/>
      </c>
      <c r="AJ1128" s="26" t="str">
        <f>IF(B1128="", "", IF(OR(M1128=$AA$3, N1128=$AA$3), MAX($AJ$9:AJ1127)+1))</f>
        <v/>
      </c>
      <c r="AL1128" s="26" t="str">
        <f t="shared" si="231"/>
        <v/>
      </c>
      <c r="AM1128" s="59" t="str">
        <f t="shared" si="232"/>
        <v/>
      </c>
      <c r="AO1128" s="26" t="str">
        <f t="shared" si="233"/>
        <v/>
      </c>
      <c r="AP1128" s="26" t="str">
        <f>IFERROR(RANK(AO1128, $AO$10:$AO$2509, 0)+COUNTIF($AO$10:AO1128, AO1128)-1, "")</f>
        <v/>
      </c>
    </row>
    <row r="1129" spans="1:42" x14ac:dyDescent="0.25">
      <c r="A1129" s="12"/>
      <c r="B1129" s="14"/>
      <c r="C1129" s="15"/>
      <c r="D1129" s="79"/>
      <c r="E1129" s="16"/>
      <c r="F1129" s="15"/>
      <c r="G1129" s="15"/>
      <c r="H1129" s="15"/>
      <c r="I1129" s="15"/>
      <c r="J1129" s="15"/>
      <c r="K1129" s="17"/>
      <c r="L1129" s="17"/>
      <c r="M1129" s="17"/>
      <c r="N1129" s="17"/>
      <c r="O1129" s="17"/>
      <c r="P1129" s="17"/>
      <c r="Q1129" s="15"/>
      <c r="R1129" s="18"/>
      <c r="S1129" s="12"/>
      <c r="U1129" s="31" t="str">
        <f t="shared" si="221"/>
        <v/>
      </c>
      <c r="V1129" s="26" t="str">
        <f>IF(U1129="", "", IF(COUNTIF($U$10:U1128, U1129)&gt;0, "", MAX($V$8:V1128)+1))</f>
        <v/>
      </c>
      <c r="W1129" s="26">
        <v>1120</v>
      </c>
      <c r="X1129" s="31" t="str">
        <f t="shared" si="222"/>
        <v/>
      </c>
      <c r="Y1129" s="26" t="str">
        <f t="shared" si="223"/>
        <v/>
      </c>
      <c r="Z1129" s="34" t="str">
        <f t="shared" si="224"/>
        <v/>
      </c>
      <c r="AA1129" s="26" t="str">
        <f t="shared" si="225"/>
        <v/>
      </c>
      <c r="AC1129" s="31" t="str">
        <f t="shared" si="226"/>
        <v/>
      </c>
      <c r="AE1129" s="34" t="str">
        <f t="shared" si="227"/>
        <v/>
      </c>
      <c r="AF1129" s="7" t="str">
        <f t="shared" si="228"/>
        <v/>
      </c>
      <c r="AG1129" s="7" t="str">
        <f t="shared" si="229"/>
        <v/>
      </c>
      <c r="AH1129" s="43" t="str">
        <f t="shared" si="230"/>
        <v/>
      </c>
      <c r="AJ1129" s="26" t="str">
        <f>IF(B1129="", "", IF(OR(M1129=$AA$3, N1129=$AA$3), MAX($AJ$9:AJ1128)+1))</f>
        <v/>
      </c>
      <c r="AL1129" s="26" t="str">
        <f t="shared" si="231"/>
        <v/>
      </c>
      <c r="AM1129" s="59" t="str">
        <f t="shared" si="232"/>
        <v/>
      </c>
      <c r="AO1129" s="26" t="str">
        <f t="shared" si="233"/>
        <v/>
      </c>
      <c r="AP1129" s="26" t="str">
        <f>IFERROR(RANK(AO1129, $AO$10:$AO$2509, 0)+COUNTIF($AO$10:AO1129, AO1129)-1, "")</f>
        <v/>
      </c>
    </row>
    <row r="1130" spans="1:42" x14ac:dyDescent="0.25">
      <c r="A1130" s="12"/>
      <c r="B1130" s="14"/>
      <c r="C1130" s="15"/>
      <c r="D1130" s="79"/>
      <c r="E1130" s="16"/>
      <c r="F1130" s="15"/>
      <c r="G1130" s="15"/>
      <c r="H1130" s="15"/>
      <c r="I1130" s="15"/>
      <c r="J1130" s="15"/>
      <c r="K1130" s="17"/>
      <c r="L1130" s="17"/>
      <c r="M1130" s="17"/>
      <c r="N1130" s="17"/>
      <c r="O1130" s="17"/>
      <c r="P1130" s="17"/>
      <c r="Q1130" s="15"/>
      <c r="R1130" s="18"/>
      <c r="S1130" s="12"/>
      <c r="U1130" s="31" t="str">
        <f t="shared" si="221"/>
        <v/>
      </c>
      <c r="V1130" s="26" t="str">
        <f>IF(U1130="", "", IF(COUNTIF($U$10:U1129, U1130)&gt;0, "", MAX($V$8:V1129)+1))</f>
        <v/>
      </c>
      <c r="W1130" s="26">
        <v>1121</v>
      </c>
      <c r="X1130" s="31" t="str">
        <f t="shared" si="222"/>
        <v/>
      </c>
      <c r="Y1130" s="26" t="str">
        <f t="shared" si="223"/>
        <v/>
      </c>
      <c r="Z1130" s="34" t="str">
        <f t="shared" si="224"/>
        <v/>
      </c>
      <c r="AA1130" s="26" t="str">
        <f t="shared" si="225"/>
        <v/>
      </c>
      <c r="AC1130" s="31" t="str">
        <f t="shared" si="226"/>
        <v/>
      </c>
      <c r="AE1130" s="34" t="str">
        <f t="shared" si="227"/>
        <v/>
      </c>
      <c r="AF1130" s="7" t="str">
        <f t="shared" si="228"/>
        <v/>
      </c>
      <c r="AG1130" s="7" t="str">
        <f t="shared" si="229"/>
        <v/>
      </c>
      <c r="AH1130" s="43" t="str">
        <f t="shared" si="230"/>
        <v/>
      </c>
      <c r="AJ1130" s="26" t="str">
        <f>IF(B1130="", "", IF(OR(M1130=$AA$3, N1130=$AA$3), MAX($AJ$9:AJ1129)+1))</f>
        <v/>
      </c>
      <c r="AL1130" s="26" t="str">
        <f t="shared" si="231"/>
        <v/>
      </c>
      <c r="AM1130" s="59" t="str">
        <f t="shared" si="232"/>
        <v/>
      </c>
      <c r="AO1130" s="26" t="str">
        <f t="shared" si="233"/>
        <v/>
      </c>
      <c r="AP1130" s="26" t="str">
        <f>IFERROR(RANK(AO1130, $AO$10:$AO$2509, 0)+COUNTIF($AO$10:AO1130, AO1130)-1, "")</f>
        <v/>
      </c>
    </row>
    <row r="1131" spans="1:42" x14ac:dyDescent="0.25">
      <c r="A1131" s="12"/>
      <c r="B1131" s="14"/>
      <c r="C1131" s="15"/>
      <c r="D1131" s="79"/>
      <c r="E1131" s="16"/>
      <c r="F1131" s="15"/>
      <c r="G1131" s="15"/>
      <c r="H1131" s="15"/>
      <c r="I1131" s="15"/>
      <c r="J1131" s="15"/>
      <c r="K1131" s="17"/>
      <c r="L1131" s="17"/>
      <c r="M1131" s="17"/>
      <c r="N1131" s="17"/>
      <c r="O1131" s="17"/>
      <c r="P1131" s="17"/>
      <c r="Q1131" s="15"/>
      <c r="R1131" s="18"/>
      <c r="S1131" s="12"/>
      <c r="U1131" s="31" t="str">
        <f t="shared" si="221"/>
        <v/>
      </c>
      <c r="V1131" s="26" t="str">
        <f>IF(U1131="", "", IF(COUNTIF($U$10:U1130, U1131)&gt;0, "", MAX($V$8:V1130)+1))</f>
        <v/>
      </c>
      <c r="W1131" s="26">
        <v>1122</v>
      </c>
      <c r="X1131" s="31" t="str">
        <f t="shared" si="222"/>
        <v/>
      </c>
      <c r="Y1131" s="26" t="str">
        <f t="shared" si="223"/>
        <v/>
      </c>
      <c r="Z1131" s="34" t="str">
        <f t="shared" si="224"/>
        <v/>
      </c>
      <c r="AA1131" s="26" t="str">
        <f t="shared" si="225"/>
        <v/>
      </c>
      <c r="AC1131" s="31" t="str">
        <f t="shared" si="226"/>
        <v/>
      </c>
      <c r="AE1131" s="34" t="str">
        <f t="shared" si="227"/>
        <v/>
      </c>
      <c r="AF1131" s="7" t="str">
        <f t="shared" si="228"/>
        <v/>
      </c>
      <c r="AG1131" s="7" t="str">
        <f t="shared" si="229"/>
        <v/>
      </c>
      <c r="AH1131" s="43" t="str">
        <f t="shared" si="230"/>
        <v/>
      </c>
      <c r="AJ1131" s="26" t="str">
        <f>IF(B1131="", "", IF(OR(M1131=$AA$3, N1131=$AA$3), MAX($AJ$9:AJ1130)+1))</f>
        <v/>
      </c>
      <c r="AL1131" s="26" t="str">
        <f t="shared" si="231"/>
        <v/>
      </c>
      <c r="AM1131" s="59" t="str">
        <f t="shared" si="232"/>
        <v/>
      </c>
      <c r="AO1131" s="26" t="str">
        <f t="shared" si="233"/>
        <v/>
      </c>
      <c r="AP1131" s="26" t="str">
        <f>IFERROR(RANK(AO1131, $AO$10:$AO$2509, 0)+COUNTIF($AO$10:AO1131, AO1131)-1, "")</f>
        <v/>
      </c>
    </row>
    <row r="1132" spans="1:42" x14ac:dyDescent="0.25">
      <c r="A1132" s="12"/>
      <c r="B1132" s="14"/>
      <c r="C1132" s="15"/>
      <c r="D1132" s="79"/>
      <c r="E1132" s="16"/>
      <c r="F1132" s="15"/>
      <c r="G1132" s="15"/>
      <c r="H1132" s="15"/>
      <c r="I1132" s="15"/>
      <c r="J1132" s="15"/>
      <c r="K1132" s="17"/>
      <c r="L1132" s="17"/>
      <c r="M1132" s="17"/>
      <c r="N1132" s="17"/>
      <c r="O1132" s="17"/>
      <c r="P1132" s="17"/>
      <c r="Q1132" s="15"/>
      <c r="R1132" s="18"/>
      <c r="S1132" s="12"/>
      <c r="U1132" s="31" t="str">
        <f t="shared" si="221"/>
        <v/>
      </c>
      <c r="V1132" s="26" t="str">
        <f>IF(U1132="", "", IF(COUNTIF($U$10:U1131, U1132)&gt;0, "", MAX($V$8:V1131)+1))</f>
        <v/>
      </c>
      <c r="W1132" s="26">
        <v>1123</v>
      </c>
      <c r="X1132" s="31" t="str">
        <f t="shared" si="222"/>
        <v/>
      </c>
      <c r="Y1132" s="26" t="str">
        <f t="shared" si="223"/>
        <v/>
      </c>
      <c r="Z1132" s="34" t="str">
        <f t="shared" si="224"/>
        <v/>
      </c>
      <c r="AA1132" s="26" t="str">
        <f t="shared" si="225"/>
        <v/>
      </c>
      <c r="AC1132" s="31" t="str">
        <f t="shared" si="226"/>
        <v/>
      </c>
      <c r="AE1132" s="34" t="str">
        <f t="shared" si="227"/>
        <v/>
      </c>
      <c r="AF1132" s="7" t="str">
        <f t="shared" si="228"/>
        <v/>
      </c>
      <c r="AG1132" s="7" t="str">
        <f t="shared" si="229"/>
        <v/>
      </c>
      <c r="AH1132" s="43" t="str">
        <f t="shared" si="230"/>
        <v/>
      </c>
      <c r="AJ1132" s="26" t="str">
        <f>IF(B1132="", "", IF(OR(M1132=$AA$3, N1132=$AA$3), MAX($AJ$9:AJ1131)+1))</f>
        <v/>
      </c>
      <c r="AL1132" s="26" t="str">
        <f t="shared" si="231"/>
        <v/>
      </c>
      <c r="AM1132" s="59" t="str">
        <f t="shared" si="232"/>
        <v/>
      </c>
      <c r="AO1132" s="26" t="str">
        <f t="shared" si="233"/>
        <v/>
      </c>
      <c r="AP1132" s="26" t="str">
        <f>IFERROR(RANK(AO1132, $AO$10:$AO$2509, 0)+COUNTIF($AO$10:AO1132, AO1132)-1, "")</f>
        <v/>
      </c>
    </row>
    <row r="1133" spans="1:42" x14ac:dyDescent="0.25">
      <c r="A1133" s="12"/>
      <c r="B1133" s="14"/>
      <c r="C1133" s="15"/>
      <c r="D1133" s="79"/>
      <c r="E1133" s="16"/>
      <c r="F1133" s="15"/>
      <c r="G1133" s="15"/>
      <c r="H1133" s="15"/>
      <c r="I1133" s="15"/>
      <c r="J1133" s="15"/>
      <c r="K1133" s="17"/>
      <c r="L1133" s="17"/>
      <c r="M1133" s="17"/>
      <c r="N1133" s="17"/>
      <c r="O1133" s="17"/>
      <c r="P1133" s="17"/>
      <c r="Q1133" s="15"/>
      <c r="R1133" s="18"/>
      <c r="S1133" s="12"/>
      <c r="U1133" s="31" t="str">
        <f t="shared" si="221"/>
        <v/>
      </c>
      <c r="V1133" s="26" t="str">
        <f>IF(U1133="", "", IF(COUNTIF($U$10:U1132, U1133)&gt;0, "", MAX($V$8:V1132)+1))</f>
        <v/>
      </c>
      <c r="W1133" s="26">
        <v>1124</v>
      </c>
      <c r="X1133" s="31" t="str">
        <f t="shared" si="222"/>
        <v/>
      </c>
      <c r="Y1133" s="26" t="str">
        <f t="shared" si="223"/>
        <v/>
      </c>
      <c r="Z1133" s="34" t="str">
        <f t="shared" si="224"/>
        <v/>
      </c>
      <c r="AA1133" s="26" t="str">
        <f t="shared" si="225"/>
        <v/>
      </c>
      <c r="AC1133" s="31" t="str">
        <f t="shared" si="226"/>
        <v/>
      </c>
      <c r="AE1133" s="34" t="str">
        <f t="shared" si="227"/>
        <v/>
      </c>
      <c r="AF1133" s="7" t="str">
        <f t="shared" si="228"/>
        <v/>
      </c>
      <c r="AG1133" s="7" t="str">
        <f t="shared" si="229"/>
        <v/>
      </c>
      <c r="AH1133" s="43" t="str">
        <f t="shared" si="230"/>
        <v/>
      </c>
      <c r="AJ1133" s="26" t="str">
        <f>IF(B1133="", "", IF(OR(M1133=$AA$3, N1133=$AA$3), MAX($AJ$9:AJ1132)+1))</f>
        <v/>
      </c>
      <c r="AL1133" s="26" t="str">
        <f t="shared" si="231"/>
        <v/>
      </c>
      <c r="AM1133" s="59" t="str">
        <f t="shared" si="232"/>
        <v/>
      </c>
      <c r="AO1133" s="26" t="str">
        <f t="shared" si="233"/>
        <v/>
      </c>
      <c r="AP1133" s="26" t="str">
        <f>IFERROR(RANK(AO1133, $AO$10:$AO$2509, 0)+COUNTIF($AO$10:AO1133, AO1133)-1, "")</f>
        <v/>
      </c>
    </row>
    <row r="1134" spans="1:42" x14ac:dyDescent="0.25">
      <c r="A1134" s="12"/>
      <c r="B1134" s="14"/>
      <c r="C1134" s="15"/>
      <c r="D1134" s="79"/>
      <c r="E1134" s="16"/>
      <c r="F1134" s="15"/>
      <c r="G1134" s="15"/>
      <c r="H1134" s="15"/>
      <c r="I1134" s="15"/>
      <c r="J1134" s="15"/>
      <c r="K1134" s="17"/>
      <c r="L1134" s="17"/>
      <c r="M1134" s="17"/>
      <c r="N1134" s="17"/>
      <c r="O1134" s="17"/>
      <c r="P1134" s="17"/>
      <c r="Q1134" s="15"/>
      <c r="R1134" s="18"/>
      <c r="S1134" s="12"/>
      <c r="U1134" s="31" t="str">
        <f t="shared" si="221"/>
        <v/>
      </c>
      <c r="V1134" s="26" t="str">
        <f>IF(U1134="", "", IF(COUNTIF($U$10:U1133, U1134)&gt;0, "", MAX($V$8:V1133)+1))</f>
        <v/>
      </c>
      <c r="W1134" s="26">
        <v>1125</v>
      </c>
      <c r="X1134" s="31" t="str">
        <f t="shared" si="222"/>
        <v/>
      </c>
      <c r="Y1134" s="26" t="str">
        <f t="shared" si="223"/>
        <v/>
      </c>
      <c r="Z1134" s="34" t="str">
        <f t="shared" si="224"/>
        <v/>
      </c>
      <c r="AA1134" s="26" t="str">
        <f t="shared" si="225"/>
        <v/>
      </c>
      <c r="AC1134" s="31" t="str">
        <f t="shared" si="226"/>
        <v/>
      </c>
      <c r="AE1134" s="34" t="str">
        <f t="shared" si="227"/>
        <v/>
      </c>
      <c r="AF1134" s="7" t="str">
        <f t="shared" si="228"/>
        <v/>
      </c>
      <c r="AG1134" s="7" t="str">
        <f t="shared" si="229"/>
        <v/>
      </c>
      <c r="AH1134" s="43" t="str">
        <f t="shared" si="230"/>
        <v/>
      </c>
      <c r="AJ1134" s="26" t="str">
        <f>IF(B1134="", "", IF(OR(M1134=$AA$3, N1134=$AA$3), MAX($AJ$9:AJ1133)+1))</f>
        <v/>
      </c>
      <c r="AL1134" s="26" t="str">
        <f t="shared" si="231"/>
        <v/>
      </c>
      <c r="AM1134" s="59" t="str">
        <f t="shared" si="232"/>
        <v/>
      </c>
      <c r="AO1134" s="26" t="str">
        <f t="shared" si="233"/>
        <v/>
      </c>
      <c r="AP1134" s="26" t="str">
        <f>IFERROR(RANK(AO1134, $AO$10:$AO$2509, 0)+COUNTIF($AO$10:AO1134, AO1134)-1, "")</f>
        <v/>
      </c>
    </row>
    <row r="1135" spans="1:42" x14ac:dyDescent="0.25">
      <c r="A1135" s="12"/>
      <c r="B1135" s="14"/>
      <c r="C1135" s="15"/>
      <c r="D1135" s="79"/>
      <c r="E1135" s="16"/>
      <c r="F1135" s="15"/>
      <c r="G1135" s="15"/>
      <c r="H1135" s="15"/>
      <c r="I1135" s="15"/>
      <c r="J1135" s="15"/>
      <c r="K1135" s="17"/>
      <c r="L1135" s="17"/>
      <c r="M1135" s="17"/>
      <c r="N1135" s="17"/>
      <c r="O1135" s="17"/>
      <c r="P1135" s="17"/>
      <c r="Q1135" s="15"/>
      <c r="R1135" s="18"/>
      <c r="S1135" s="12"/>
      <c r="U1135" s="31" t="str">
        <f t="shared" si="221"/>
        <v/>
      </c>
      <c r="V1135" s="26" t="str">
        <f>IF(U1135="", "", IF(COUNTIF($U$10:U1134, U1135)&gt;0, "", MAX($V$8:V1134)+1))</f>
        <v/>
      </c>
      <c r="W1135" s="26">
        <v>1126</v>
      </c>
      <c r="X1135" s="31" t="str">
        <f t="shared" si="222"/>
        <v/>
      </c>
      <c r="Y1135" s="26" t="str">
        <f t="shared" si="223"/>
        <v/>
      </c>
      <c r="Z1135" s="34" t="str">
        <f t="shared" si="224"/>
        <v/>
      </c>
      <c r="AA1135" s="26" t="str">
        <f t="shared" si="225"/>
        <v/>
      </c>
      <c r="AC1135" s="31" t="str">
        <f t="shared" si="226"/>
        <v/>
      </c>
      <c r="AE1135" s="34" t="str">
        <f t="shared" si="227"/>
        <v/>
      </c>
      <c r="AF1135" s="7" t="str">
        <f t="shared" si="228"/>
        <v/>
      </c>
      <c r="AG1135" s="7" t="str">
        <f t="shared" si="229"/>
        <v/>
      </c>
      <c r="AH1135" s="43" t="str">
        <f t="shared" si="230"/>
        <v/>
      </c>
      <c r="AJ1135" s="26" t="str">
        <f>IF(B1135="", "", IF(OR(M1135=$AA$3, N1135=$AA$3), MAX($AJ$9:AJ1134)+1))</f>
        <v/>
      </c>
      <c r="AL1135" s="26" t="str">
        <f t="shared" si="231"/>
        <v/>
      </c>
      <c r="AM1135" s="59" t="str">
        <f t="shared" si="232"/>
        <v/>
      </c>
      <c r="AO1135" s="26" t="str">
        <f t="shared" si="233"/>
        <v/>
      </c>
      <c r="AP1135" s="26" t="str">
        <f>IFERROR(RANK(AO1135, $AO$10:$AO$2509, 0)+COUNTIF($AO$10:AO1135, AO1135)-1, "")</f>
        <v/>
      </c>
    </row>
    <row r="1136" spans="1:42" x14ac:dyDescent="0.25">
      <c r="A1136" s="12"/>
      <c r="B1136" s="14"/>
      <c r="C1136" s="15"/>
      <c r="D1136" s="79"/>
      <c r="E1136" s="16"/>
      <c r="F1136" s="15"/>
      <c r="G1136" s="15"/>
      <c r="H1136" s="15"/>
      <c r="I1136" s="15"/>
      <c r="J1136" s="15"/>
      <c r="K1136" s="17"/>
      <c r="L1136" s="17"/>
      <c r="M1136" s="17"/>
      <c r="N1136" s="17"/>
      <c r="O1136" s="17"/>
      <c r="P1136" s="17"/>
      <c r="Q1136" s="15"/>
      <c r="R1136" s="18"/>
      <c r="S1136" s="12"/>
      <c r="U1136" s="31" t="str">
        <f t="shared" si="221"/>
        <v/>
      </c>
      <c r="V1136" s="26" t="str">
        <f>IF(U1136="", "", IF(COUNTIF($U$10:U1135, U1136)&gt;0, "", MAX($V$8:V1135)+1))</f>
        <v/>
      </c>
      <c r="W1136" s="26">
        <v>1127</v>
      </c>
      <c r="X1136" s="31" t="str">
        <f t="shared" si="222"/>
        <v/>
      </c>
      <c r="Y1136" s="26" t="str">
        <f t="shared" si="223"/>
        <v/>
      </c>
      <c r="Z1136" s="34" t="str">
        <f t="shared" si="224"/>
        <v/>
      </c>
      <c r="AA1136" s="26" t="str">
        <f t="shared" si="225"/>
        <v/>
      </c>
      <c r="AC1136" s="31" t="str">
        <f t="shared" si="226"/>
        <v/>
      </c>
      <c r="AE1136" s="34" t="str">
        <f t="shared" si="227"/>
        <v/>
      </c>
      <c r="AF1136" s="7" t="str">
        <f t="shared" si="228"/>
        <v/>
      </c>
      <c r="AG1136" s="7" t="str">
        <f t="shared" si="229"/>
        <v/>
      </c>
      <c r="AH1136" s="43" t="str">
        <f t="shared" si="230"/>
        <v/>
      </c>
      <c r="AJ1136" s="26" t="str">
        <f>IF(B1136="", "", IF(OR(M1136=$AA$3, N1136=$AA$3), MAX($AJ$9:AJ1135)+1))</f>
        <v/>
      </c>
      <c r="AL1136" s="26" t="str">
        <f t="shared" si="231"/>
        <v/>
      </c>
      <c r="AM1136" s="59" t="str">
        <f t="shared" si="232"/>
        <v/>
      </c>
      <c r="AO1136" s="26" t="str">
        <f t="shared" si="233"/>
        <v/>
      </c>
      <c r="AP1136" s="26" t="str">
        <f>IFERROR(RANK(AO1136, $AO$10:$AO$2509, 0)+COUNTIF($AO$10:AO1136, AO1136)-1, "")</f>
        <v/>
      </c>
    </row>
    <row r="1137" spans="1:42" x14ac:dyDescent="0.25">
      <c r="A1137" s="12"/>
      <c r="B1137" s="14"/>
      <c r="C1137" s="15"/>
      <c r="D1137" s="79"/>
      <c r="E1137" s="16"/>
      <c r="F1137" s="15"/>
      <c r="G1137" s="15"/>
      <c r="H1137" s="15"/>
      <c r="I1137" s="15"/>
      <c r="J1137" s="15"/>
      <c r="K1137" s="17"/>
      <c r="L1137" s="17"/>
      <c r="M1137" s="17"/>
      <c r="N1137" s="17"/>
      <c r="O1137" s="17"/>
      <c r="P1137" s="17"/>
      <c r="Q1137" s="15"/>
      <c r="R1137" s="18"/>
      <c r="S1137" s="12"/>
      <c r="U1137" s="31" t="str">
        <f t="shared" si="221"/>
        <v/>
      </c>
      <c r="V1137" s="26" t="str">
        <f>IF(U1137="", "", IF(COUNTIF($U$10:U1136, U1137)&gt;0, "", MAX($V$8:V1136)+1))</f>
        <v/>
      </c>
      <c r="W1137" s="26">
        <v>1128</v>
      </c>
      <c r="X1137" s="31" t="str">
        <f t="shared" si="222"/>
        <v/>
      </c>
      <c r="Y1137" s="26" t="str">
        <f t="shared" si="223"/>
        <v/>
      </c>
      <c r="Z1137" s="34" t="str">
        <f t="shared" si="224"/>
        <v/>
      </c>
      <c r="AA1137" s="26" t="str">
        <f t="shared" si="225"/>
        <v/>
      </c>
      <c r="AC1137" s="31" t="str">
        <f t="shared" si="226"/>
        <v/>
      </c>
      <c r="AE1137" s="34" t="str">
        <f t="shared" si="227"/>
        <v/>
      </c>
      <c r="AF1137" s="7" t="str">
        <f t="shared" si="228"/>
        <v/>
      </c>
      <c r="AG1137" s="7" t="str">
        <f t="shared" si="229"/>
        <v/>
      </c>
      <c r="AH1137" s="43" t="str">
        <f t="shared" si="230"/>
        <v/>
      </c>
      <c r="AJ1137" s="26" t="str">
        <f>IF(B1137="", "", IF(OR(M1137=$AA$3, N1137=$AA$3), MAX($AJ$9:AJ1136)+1))</f>
        <v/>
      </c>
      <c r="AL1137" s="26" t="str">
        <f t="shared" si="231"/>
        <v/>
      </c>
      <c r="AM1137" s="59" t="str">
        <f t="shared" si="232"/>
        <v/>
      </c>
      <c r="AO1137" s="26" t="str">
        <f t="shared" si="233"/>
        <v/>
      </c>
      <c r="AP1137" s="26" t="str">
        <f>IFERROR(RANK(AO1137, $AO$10:$AO$2509, 0)+COUNTIF($AO$10:AO1137, AO1137)-1, "")</f>
        <v/>
      </c>
    </row>
    <row r="1138" spans="1:42" x14ac:dyDescent="0.25">
      <c r="A1138" s="12"/>
      <c r="B1138" s="14"/>
      <c r="C1138" s="15"/>
      <c r="D1138" s="79"/>
      <c r="E1138" s="16"/>
      <c r="F1138" s="15"/>
      <c r="G1138" s="15"/>
      <c r="H1138" s="15"/>
      <c r="I1138" s="15"/>
      <c r="J1138" s="15"/>
      <c r="K1138" s="17"/>
      <c r="L1138" s="17"/>
      <c r="M1138" s="17"/>
      <c r="N1138" s="17"/>
      <c r="O1138" s="17"/>
      <c r="P1138" s="17"/>
      <c r="Q1138" s="15"/>
      <c r="R1138" s="18"/>
      <c r="S1138" s="12"/>
      <c r="U1138" s="31" t="str">
        <f t="shared" si="221"/>
        <v/>
      </c>
      <c r="V1138" s="26" t="str">
        <f>IF(U1138="", "", IF(COUNTIF($U$10:U1137, U1138)&gt;0, "", MAX($V$8:V1137)+1))</f>
        <v/>
      </c>
      <c r="W1138" s="26">
        <v>1129</v>
      </c>
      <c r="X1138" s="31" t="str">
        <f t="shared" si="222"/>
        <v/>
      </c>
      <c r="Y1138" s="26" t="str">
        <f t="shared" si="223"/>
        <v/>
      </c>
      <c r="Z1138" s="34" t="str">
        <f t="shared" si="224"/>
        <v/>
      </c>
      <c r="AA1138" s="26" t="str">
        <f t="shared" si="225"/>
        <v/>
      </c>
      <c r="AC1138" s="31" t="str">
        <f t="shared" si="226"/>
        <v/>
      </c>
      <c r="AE1138" s="34" t="str">
        <f t="shared" si="227"/>
        <v/>
      </c>
      <c r="AF1138" s="7" t="str">
        <f t="shared" si="228"/>
        <v/>
      </c>
      <c r="AG1138" s="7" t="str">
        <f t="shared" si="229"/>
        <v/>
      </c>
      <c r="AH1138" s="43" t="str">
        <f t="shared" si="230"/>
        <v/>
      </c>
      <c r="AJ1138" s="26" t="str">
        <f>IF(B1138="", "", IF(OR(M1138=$AA$3, N1138=$AA$3), MAX($AJ$9:AJ1137)+1))</f>
        <v/>
      </c>
      <c r="AL1138" s="26" t="str">
        <f t="shared" si="231"/>
        <v/>
      </c>
      <c r="AM1138" s="59" t="str">
        <f t="shared" si="232"/>
        <v/>
      </c>
      <c r="AO1138" s="26" t="str">
        <f t="shared" si="233"/>
        <v/>
      </c>
      <c r="AP1138" s="26" t="str">
        <f>IFERROR(RANK(AO1138, $AO$10:$AO$2509, 0)+COUNTIF($AO$10:AO1138, AO1138)-1, "")</f>
        <v/>
      </c>
    </row>
    <row r="1139" spans="1:42" x14ac:dyDescent="0.25">
      <c r="A1139" s="12"/>
      <c r="B1139" s="14"/>
      <c r="C1139" s="15"/>
      <c r="D1139" s="79"/>
      <c r="E1139" s="16"/>
      <c r="F1139" s="15"/>
      <c r="G1139" s="15"/>
      <c r="H1139" s="15"/>
      <c r="I1139" s="15"/>
      <c r="J1139" s="15"/>
      <c r="K1139" s="17"/>
      <c r="L1139" s="17"/>
      <c r="M1139" s="17"/>
      <c r="N1139" s="17"/>
      <c r="O1139" s="17"/>
      <c r="P1139" s="17"/>
      <c r="Q1139" s="15"/>
      <c r="R1139" s="18"/>
      <c r="S1139" s="12"/>
      <c r="U1139" s="31" t="str">
        <f t="shared" si="221"/>
        <v/>
      </c>
      <c r="V1139" s="26" t="str">
        <f>IF(U1139="", "", IF(COUNTIF($U$10:U1138, U1139)&gt;0, "", MAX($V$8:V1138)+1))</f>
        <v/>
      </c>
      <c r="W1139" s="26">
        <v>1130</v>
      </c>
      <c r="X1139" s="31" t="str">
        <f t="shared" si="222"/>
        <v/>
      </c>
      <c r="Y1139" s="26" t="str">
        <f t="shared" si="223"/>
        <v/>
      </c>
      <c r="Z1139" s="34" t="str">
        <f t="shared" si="224"/>
        <v/>
      </c>
      <c r="AA1139" s="26" t="str">
        <f t="shared" si="225"/>
        <v/>
      </c>
      <c r="AC1139" s="31" t="str">
        <f t="shared" si="226"/>
        <v/>
      </c>
      <c r="AE1139" s="34" t="str">
        <f t="shared" si="227"/>
        <v/>
      </c>
      <c r="AF1139" s="7" t="str">
        <f t="shared" si="228"/>
        <v/>
      </c>
      <c r="AG1139" s="7" t="str">
        <f t="shared" si="229"/>
        <v/>
      </c>
      <c r="AH1139" s="43" t="str">
        <f t="shared" si="230"/>
        <v/>
      </c>
      <c r="AJ1139" s="26" t="str">
        <f>IF(B1139="", "", IF(OR(M1139=$AA$3, N1139=$AA$3), MAX($AJ$9:AJ1138)+1))</f>
        <v/>
      </c>
      <c r="AL1139" s="26" t="str">
        <f t="shared" si="231"/>
        <v/>
      </c>
      <c r="AM1139" s="59" t="str">
        <f t="shared" si="232"/>
        <v/>
      </c>
      <c r="AO1139" s="26" t="str">
        <f t="shared" si="233"/>
        <v/>
      </c>
      <c r="AP1139" s="26" t="str">
        <f>IFERROR(RANK(AO1139, $AO$10:$AO$2509, 0)+COUNTIF($AO$10:AO1139, AO1139)-1, "")</f>
        <v/>
      </c>
    </row>
    <row r="1140" spans="1:42" x14ac:dyDescent="0.25">
      <c r="A1140" s="12"/>
      <c r="B1140" s="14"/>
      <c r="C1140" s="15"/>
      <c r="D1140" s="79"/>
      <c r="E1140" s="16"/>
      <c r="F1140" s="15"/>
      <c r="G1140" s="15"/>
      <c r="H1140" s="15"/>
      <c r="I1140" s="15"/>
      <c r="J1140" s="15"/>
      <c r="K1140" s="17"/>
      <c r="L1140" s="17"/>
      <c r="M1140" s="17"/>
      <c r="N1140" s="17"/>
      <c r="O1140" s="17"/>
      <c r="P1140" s="17"/>
      <c r="Q1140" s="15"/>
      <c r="R1140" s="18"/>
      <c r="S1140" s="12"/>
      <c r="U1140" s="31" t="str">
        <f t="shared" si="221"/>
        <v/>
      </c>
      <c r="V1140" s="26" t="str">
        <f>IF(U1140="", "", IF(COUNTIF($U$10:U1139, U1140)&gt;0, "", MAX($V$8:V1139)+1))</f>
        <v/>
      </c>
      <c r="W1140" s="26">
        <v>1131</v>
      </c>
      <c r="X1140" s="31" t="str">
        <f t="shared" si="222"/>
        <v/>
      </c>
      <c r="Y1140" s="26" t="str">
        <f t="shared" si="223"/>
        <v/>
      </c>
      <c r="Z1140" s="34" t="str">
        <f t="shared" si="224"/>
        <v/>
      </c>
      <c r="AA1140" s="26" t="str">
        <f t="shared" si="225"/>
        <v/>
      </c>
      <c r="AC1140" s="31" t="str">
        <f t="shared" si="226"/>
        <v/>
      </c>
      <c r="AE1140" s="34" t="str">
        <f t="shared" si="227"/>
        <v/>
      </c>
      <c r="AF1140" s="7" t="str">
        <f t="shared" si="228"/>
        <v/>
      </c>
      <c r="AG1140" s="7" t="str">
        <f t="shared" si="229"/>
        <v/>
      </c>
      <c r="AH1140" s="43" t="str">
        <f t="shared" si="230"/>
        <v/>
      </c>
      <c r="AJ1140" s="26" t="str">
        <f>IF(B1140="", "", IF(OR(M1140=$AA$3, N1140=$AA$3), MAX($AJ$9:AJ1139)+1))</f>
        <v/>
      </c>
      <c r="AL1140" s="26" t="str">
        <f t="shared" si="231"/>
        <v/>
      </c>
      <c r="AM1140" s="59" t="str">
        <f t="shared" si="232"/>
        <v/>
      </c>
      <c r="AO1140" s="26" t="str">
        <f t="shared" si="233"/>
        <v/>
      </c>
      <c r="AP1140" s="26" t="str">
        <f>IFERROR(RANK(AO1140, $AO$10:$AO$2509, 0)+COUNTIF($AO$10:AO1140, AO1140)-1, "")</f>
        <v/>
      </c>
    </row>
    <row r="1141" spans="1:42" x14ac:dyDescent="0.25">
      <c r="A1141" s="12"/>
      <c r="B1141" s="14"/>
      <c r="C1141" s="15"/>
      <c r="D1141" s="79"/>
      <c r="E1141" s="16"/>
      <c r="F1141" s="15"/>
      <c r="G1141" s="15"/>
      <c r="H1141" s="15"/>
      <c r="I1141" s="15"/>
      <c r="J1141" s="15"/>
      <c r="K1141" s="17"/>
      <c r="L1141" s="17"/>
      <c r="M1141" s="17"/>
      <c r="N1141" s="17"/>
      <c r="O1141" s="17"/>
      <c r="P1141" s="17"/>
      <c r="Q1141" s="15"/>
      <c r="R1141" s="18"/>
      <c r="S1141" s="12"/>
      <c r="U1141" s="31" t="str">
        <f t="shared" si="221"/>
        <v/>
      </c>
      <c r="V1141" s="26" t="str">
        <f>IF(U1141="", "", IF(COUNTIF($U$10:U1140, U1141)&gt;0, "", MAX($V$8:V1140)+1))</f>
        <v/>
      </c>
      <c r="W1141" s="26">
        <v>1132</v>
      </c>
      <c r="X1141" s="31" t="str">
        <f t="shared" si="222"/>
        <v/>
      </c>
      <c r="Y1141" s="26" t="str">
        <f t="shared" si="223"/>
        <v/>
      </c>
      <c r="Z1141" s="34" t="str">
        <f t="shared" si="224"/>
        <v/>
      </c>
      <c r="AA1141" s="26" t="str">
        <f t="shared" si="225"/>
        <v/>
      </c>
      <c r="AC1141" s="31" t="str">
        <f t="shared" si="226"/>
        <v/>
      </c>
      <c r="AE1141" s="34" t="str">
        <f t="shared" si="227"/>
        <v/>
      </c>
      <c r="AF1141" s="7" t="str">
        <f t="shared" si="228"/>
        <v/>
      </c>
      <c r="AG1141" s="7" t="str">
        <f t="shared" si="229"/>
        <v/>
      </c>
      <c r="AH1141" s="43" t="str">
        <f t="shared" si="230"/>
        <v/>
      </c>
      <c r="AJ1141" s="26" t="str">
        <f>IF(B1141="", "", IF(OR(M1141=$AA$3, N1141=$AA$3), MAX($AJ$9:AJ1140)+1))</f>
        <v/>
      </c>
      <c r="AL1141" s="26" t="str">
        <f t="shared" si="231"/>
        <v/>
      </c>
      <c r="AM1141" s="59" t="str">
        <f t="shared" si="232"/>
        <v/>
      </c>
      <c r="AO1141" s="26" t="str">
        <f t="shared" si="233"/>
        <v/>
      </c>
      <c r="AP1141" s="26" t="str">
        <f>IFERROR(RANK(AO1141, $AO$10:$AO$2509, 0)+COUNTIF($AO$10:AO1141, AO1141)-1, "")</f>
        <v/>
      </c>
    </row>
    <row r="1142" spans="1:42" x14ac:dyDescent="0.25">
      <c r="A1142" s="12"/>
      <c r="B1142" s="14"/>
      <c r="C1142" s="15"/>
      <c r="D1142" s="79"/>
      <c r="E1142" s="16"/>
      <c r="F1142" s="15"/>
      <c r="G1142" s="15"/>
      <c r="H1142" s="15"/>
      <c r="I1142" s="15"/>
      <c r="J1142" s="15"/>
      <c r="K1142" s="17"/>
      <c r="L1142" s="17"/>
      <c r="M1142" s="17"/>
      <c r="N1142" s="17"/>
      <c r="O1142" s="17"/>
      <c r="P1142" s="17"/>
      <c r="Q1142" s="15"/>
      <c r="R1142" s="18"/>
      <c r="S1142" s="12"/>
      <c r="U1142" s="31" t="str">
        <f t="shared" si="221"/>
        <v/>
      </c>
      <c r="V1142" s="26" t="str">
        <f>IF(U1142="", "", IF(COUNTIF($U$10:U1141, U1142)&gt;0, "", MAX($V$8:V1141)+1))</f>
        <v/>
      </c>
      <c r="W1142" s="26">
        <v>1133</v>
      </c>
      <c r="X1142" s="31" t="str">
        <f t="shared" si="222"/>
        <v/>
      </c>
      <c r="Y1142" s="26" t="str">
        <f t="shared" si="223"/>
        <v/>
      </c>
      <c r="Z1142" s="34" t="str">
        <f t="shared" si="224"/>
        <v/>
      </c>
      <c r="AA1142" s="26" t="str">
        <f t="shared" si="225"/>
        <v/>
      </c>
      <c r="AC1142" s="31" t="str">
        <f t="shared" si="226"/>
        <v/>
      </c>
      <c r="AE1142" s="34" t="str">
        <f t="shared" si="227"/>
        <v/>
      </c>
      <c r="AF1142" s="7" t="str">
        <f t="shared" si="228"/>
        <v/>
      </c>
      <c r="AG1142" s="7" t="str">
        <f t="shared" si="229"/>
        <v/>
      </c>
      <c r="AH1142" s="43" t="str">
        <f t="shared" si="230"/>
        <v/>
      </c>
      <c r="AJ1142" s="26" t="str">
        <f>IF(B1142="", "", IF(OR(M1142=$AA$3, N1142=$AA$3), MAX($AJ$9:AJ1141)+1))</f>
        <v/>
      </c>
      <c r="AL1142" s="26" t="str">
        <f t="shared" si="231"/>
        <v/>
      </c>
      <c r="AM1142" s="59" t="str">
        <f t="shared" si="232"/>
        <v/>
      </c>
      <c r="AO1142" s="26" t="str">
        <f t="shared" si="233"/>
        <v/>
      </c>
      <c r="AP1142" s="26" t="str">
        <f>IFERROR(RANK(AO1142, $AO$10:$AO$2509, 0)+COUNTIF($AO$10:AO1142, AO1142)-1, "")</f>
        <v/>
      </c>
    </row>
    <row r="1143" spans="1:42" x14ac:dyDescent="0.25">
      <c r="A1143" s="12"/>
      <c r="B1143" s="14"/>
      <c r="C1143" s="15"/>
      <c r="D1143" s="79"/>
      <c r="E1143" s="16"/>
      <c r="F1143" s="15"/>
      <c r="G1143" s="15"/>
      <c r="H1143" s="15"/>
      <c r="I1143" s="15"/>
      <c r="J1143" s="15"/>
      <c r="K1143" s="17"/>
      <c r="L1143" s="17"/>
      <c r="M1143" s="17"/>
      <c r="N1143" s="17"/>
      <c r="O1143" s="17"/>
      <c r="P1143" s="17"/>
      <c r="Q1143" s="15"/>
      <c r="R1143" s="18"/>
      <c r="S1143" s="12"/>
      <c r="U1143" s="31" t="str">
        <f t="shared" si="221"/>
        <v/>
      </c>
      <c r="V1143" s="26" t="str">
        <f>IF(U1143="", "", IF(COUNTIF($U$10:U1142, U1143)&gt;0, "", MAX($V$8:V1142)+1))</f>
        <v/>
      </c>
      <c r="W1143" s="26">
        <v>1134</v>
      </c>
      <c r="X1143" s="31" t="str">
        <f t="shared" si="222"/>
        <v/>
      </c>
      <c r="Y1143" s="26" t="str">
        <f t="shared" si="223"/>
        <v/>
      </c>
      <c r="Z1143" s="34" t="str">
        <f t="shared" si="224"/>
        <v/>
      </c>
      <c r="AA1143" s="26" t="str">
        <f t="shared" si="225"/>
        <v/>
      </c>
      <c r="AC1143" s="31" t="str">
        <f t="shared" si="226"/>
        <v/>
      </c>
      <c r="AE1143" s="34" t="str">
        <f t="shared" si="227"/>
        <v/>
      </c>
      <c r="AF1143" s="7" t="str">
        <f t="shared" si="228"/>
        <v/>
      </c>
      <c r="AG1143" s="7" t="str">
        <f t="shared" si="229"/>
        <v/>
      </c>
      <c r="AH1143" s="43" t="str">
        <f t="shared" si="230"/>
        <v/>
      </c>
      <c r="AJ1143" s="26" t="str">
        <f>IF(B1143="", "", IF(OR(M1143=$AA$3, N1143=$AA$3), MAX($AJ$9:AJ1142)+1))</f>
        <v/>
      </c>
      <c r="AL1143" s="26" t="str">
        <f t="shared" si="231"/>
        <v/>
      </c>
      <c r="AM1143" s="59" t="str">
        <f t="shared" si="232"/>
        <v/>
      </c>
      <c r="AO1143" s="26" t="str">
        <f t="shared" si="233"/>
        <v/>
      </c>
      <c r="AP1143" s="26" t="str">
        <f>IFERROR(RANK(AO1143, $AO$10:$AO$2509, 0)+COUNTIF($AO$10:AO1143, AO1143)-1, "")</f>
        <v/>
      </c>
    </row>
    <row r="1144" spans="1:42" x14ac:dyDescent="0.25">
      <c r="A1144" s="12"/>
      <c r="B1144" s="14"/>
      <c r="C1144" s="15"/>
      <c r="D1144" s="79"/>
      <c r="E1144" s="16"/>
      <c r="F1144" s="15"/>
      <c r="G1144" s="15"/>
      <c r="H1144" s="15"/>
      <c r="I1144" s="15"/>
      <c r="J1144" s="15"/>
      <c r="K1144" s="17"/>
      <c r="L1144" s="17"/>
      <c r="M1144" s="17"/>
      <c r="N1144" s="17"/>
      <c r="O1144" s="17"/>
      <c r="P1144" s="17"/>
      <c r="Q1144" s="15"/>
      <c r="R1144" s="18"/>
      <c r="S1144" s="12"/>
      <c r="U1144" s="31" t="str">
        <f t="shared" si="221"/>
        <v/>
      </c>
      <c r="V1144" s="26" t="str">
        <f>IF(U1144="", "", IF(COUNTIF($U$10:U1143, U1144)&gt;0, "", MAX($V$8:V1143)+1))</f>
        <v/>
      </c>
      <c r="W1144" s="26">
        <v>1135</v>
      </c>
      <c r="X1144" s="31" t="str">
        <f t="shared" si="222"/>
        <v/>
      </c>
      <c r="Y1144" s="26" t="str">
        <f t="shared" si="223"/>
        <v/>
      </c>
      <c r="Z1144" s="34" t="str">
        <f t="shared" si="224"/>
        <v/>
      </c>
      <c r="AA1144" s="26" t="str">
        <f t="shared" si="225"/>
        <v/>
      </c>
      <c r="AC1144" s="31" t="str">
        <f t="shared" si="226"/>
        <v/>
      </c>
      <c r="AE1144" s="34" t="str">
        <f t="shared" si="227"/>
        <v/>
      </c>
      <c r="AF1144" s="7" t="str">
        <f t="shared" si="228"/>
        <v/>
      </c>
      <c r="AG1144" s="7" t="str">
        <f t="shared" si="229"/>
        <v/>
      </c>
      <c r="AH1144" s="43" t="str">
        <f t="shared" si="230"/>
        <v/>
      </c>
      <c r="AJ1144" s="26" t="str">
        <f>IF(B1144="", "", IF(OR(M1144=$AA$3, N1144=$AA$3), MAX($AJ$9:AJ1143)+1))</f>
        <v/>
      </c>
      <c r="AL1144" s="26" t="str">
        <f t="shared" si="231"/>
        <v/>
      </c>
      <c r="AM1144" s="59" t="str">
        <f t="shared" si="232"/>
        <v/>
      </c>
      <c r="AO1144" s="26" t="str">
        <f t="shared" si="233"/>
        <v/>
      </c>
      <c r="AP1144" s="26" t="str">
        <f>IFERROR(RANK(AO1144, $AO$10:$AO$2509, 0)+COUNTIF($AO$10:AO1144, AO1144)-1, "")</f>
        <v/>
      </c>
    </row>
    <row r="1145" spans="1:42" x14ac:dyDescent="0.25">
      <c r="A1145" s="12"/>
      <c r="B1145" s="14"/>
      <c r="C1145" s="15"/>
      <c r="D1145" s="79"/>
      <c r="E1145" s="16"/>
      <c r="F1145" s="15"/>
      <c r="G1145" s="15"/>
      <c r="H1145" s="15"/>
      <c r="I1145" s="15"/>
      <c r="J1145" s="15"/>
      <c r="K1145" s="17"/>
      <c r="L1145" s="17"/>
      <c r="M1145" s="17"/>
      <c r="N1145" s="17"/>
      <c r="O1145" s="17"/>
      <c r="P1145" s="17"/>
      <c r="Q1145" s="15"/>
      <c r="R1145" s="18"/>
      <c r="S1145" s="12"/>
      <c r="U1145" s="31" t="str">
        <f t="shared" si="221"/>
        <v/>
      </c>
      <c r="V1145" s="26" t="str">
        <f>IF(U1145="", "", IF(COUNTIF($U$10:U1144, U1145)&gt;0, "", MAX($V$8:V1144)+1))</f>
        <v/>
      </c>
      <c r="W1145" s="26">
        <v>1136</v>
      </c>
      <c r="X1145" s="31" t="str">
        <f t="shared" si="222"/>
        <v/>
      </c>
      <c r="Y1145" s="26" t="str">
        <f t="shared" si="223"/>
        <v/>
      </c>
      <c r="Z1145" s="34" t="str">
        <f t="shared" si="224"/>
        <v/>
      </c>
      <c r="AA1145" s="26" t="str">
        <f t="shared" si="225"/>
        <v/>
      </c>
      <c r="AC1145" s="31" t="str">
        <f t="shared" si="226"/>
        <v/>
      </c>
      <c r="AE1145" s="34" t="str">
        <f t="shared" si="227"/>
        <v/>
      </c>
      <c r="AF1145" s="7" t="str">
        <f t="shared" si="228"/>
        <v/>
      </c>
      <c r="AG1145" s="7" t="str">
        <f t="shared" si="229"/>
        <v/>
      </c>
      <c r="AH1145" s="43" t="str">
        <f t="shared" si="230"/>
        <v/>
      </c>
      <c r="AJ1145" s="26" t="str">
        <f>IF(B1145="", "", IF(OR(M1145=$AA$3, N1145=$AA$3), MAX($AJ$9:AJ1144)+1))</f>
        <v/>
      </c>
      <c r="AL1145" s="26" t="str">
        <f t="shared" si="231"/>
        <v/>
      </c>
      <c r="AM1145" s="59" t="str">
        <f t="shared" si="232"/>
        <v/>
      </c>
      <c r="AO1145" s="26" t="str">
        <f t="shared" si="233"/>
        <v/>
      </c>
      <c r="AP1145" s="26" t="str">
        <f>IFERROR(RANK(AO1145, $AO$10:$AO$2509, 0)+COUNTIF($AO$10:AO1145, AO1145)-1, "")</f>
        <v/>
      </c>
    </row>
    <row r="1146" spans="1:42" x14ac:dyDescent="0.25">
      <c r="A1146" s="12"/>
      <c r="B1146" s="14"/>
      <c r="C1146" s="15"/>
      <c r="D1146" s="79"/>
      <c r="E1146" s="16"/>
      <c r="F1146" s="15"/>
      <c r="G1146" s="15"/>
      <c r="H1146" s="15"/>
      <c r="I1146" s="15"/>
      <c r="J1146" s="15"/>
      <c r="K1146" s="17"/>
      <c r="L1146" s="17"/>
      <c r="M1146" s="17"/>
      <c r="N1146" s="17"/>
      <c r="O1146" s="17"/>
      <c r="P1146" s="17"/>
      <c r="Q1146" s="15"/>
      <c r="R1146" s="18"/>
      <c r="S1146" s="12"/>
      <c r="U1146" s="31" t="str">
        <f t="shared" si="221"/>
        <v/>
      </c>
      <c r="V1146" s="26" t="str">
        <f>IF(U1146="", "", IF(COUNTIF($U$10:U1145, U1146)&gt;0, "", MAX($V$8:V1145)+1))</f>
        <v/>
      </c>
      <c r="W1146" s="26">
        <v>1137</v>
      </c>
      <c r="X1146" s="31" t="str">
        <f t="shared" si="222"/>
        <v/>
      </c>
      <c r="Y1146" s="26" t="str">
        <f t="shared" si="223"/>
        <v/>
      </c>
      <c r="Z1146" s="34" t="str">
        <f t="shared" si="224"/>
        <v/>
      </c>
      <c r="AA1146" s="26" t="str">
        <f t="shared" si="225"/>
        <v/>
      </c>
      <c r="AC1146" s="31" t="str">
        <f t="shared" si="226"/>
        <v/>
      </c>
      <c r="AE1146" s="34" t="str">
        <f t="shared" si="227"/>
        <v/>
      </c>
      <c r="AF1146" s="7" t="str">
        <f t="shared" si="228"/>
        <v/>
      </c>
      <c r="AG1146" s="7" t="str">
        <f t="shared" si="229"/>
        <v/>
      </c>
      <c r="AH1146" s="43" t="str">
        <f t="shared" si="230"/>
        <v/>
      </c>
      <c r="AJ1146" s="26" t="str">
        <f>IF(B1146="", "", IF(OR(M1146=$AA$3, N1146=$AA$3), MAX($AJ$9:AJ1145)+1))</f>
        <v/>
      </c>
      <c r="AL1146" s="26" t="str">
        <f t="shared" si="231"/>
        <v/>
      </c>
      <c r="AM1146" s="59" t="str">
        <f t="shared" si="232"/>
        <v/>
      </c>
      <c r="AO1146" s="26" t="str">
        <f t="shared" si="233"/>
        <v/>
      </c>
      <c r="AP1146" s="26" t="str">
        <f>IFERROR(RANK(AO1146, $AO$10:$AO$2509, 0)+COUNTIF($AO$10:AO1146, AO1146)-1, "")</f>
        <v/>
      </c>
    </row>
    <row r="1147" spans="1:42" x14ac:dyDescent="0.25">
      <c r="A1147" s="12"/>
      <c r="B1147" s="14"/>
      <c r="C1147" s="15"/>
      <c r="D1147" s="79"/>
      <c r="E1147" s="16"/>
      <c r="F1147" s="15"/>
      <c r="G1147" s="15"/>
      <c r="H1147" s="15"/>
      <c r="I1147" s="15"/>
      <c r="J1147" s="15"/>
      <c r="K1147" s="17"/>
      <c r="L1147" s="17"/>
      <c r="M1147" s="17"/>
      <c r="N1147" s="17"/>
      <c r="O1147" s="17"/>
      <c r="P1147" s="17"/>
      <c r="Q1147" s="15"/>
      <c r="R1147" s="18"/>
      <c r="S1147" s="12"/>
      <c r="U1147" s="31" t="str">
        <f t="shared" si="221"/>
        <v/>
      </c>
      <c r="V1147" s="26" t="str">
        <f>IF(U1147="", "", IF(COUNTIF($U$10:U1146, U1147)&gt;0, "", MAX($V$8:V1146)+1))</f>
        <v/>
      </c>
      <c r="W1147" s="26">
        <v>1138</v>
      </c>
      <c r="X1147" s="31" t="str">
        <f t="shared" si="222"/>
        <v/>
      </c>
      <c r="Y1147" s="26" t="str">
        <f t="shared" si="223"/>
        <v/>
      </c>
      <c r="Z1147" s="34" t="str">
        <f t="shared" si="224"/>
        <v/>
      </c>
      <c r="AA1147" s="26" t="str">
        <f t="shared" si="225"/>
        <v/>
      </c>
      <c r="AC1147" s="31" t="str">
        <f t="shared" si="226"/>
        <v/>
      </c>
      <c r="AE1147" s="34" t="str">
        <f t="shared" si="227"/>
        <v/>
      </c>
      <c r="AF1147" s="7" t="str">
        <f t="shared" si="228"/>
        <v/>
      </c>
      <c r="AG1147" s="7" t="str">
        <f t="shared" si="229"/>
        <v/>
      </c>
      <c r="AH1147" s="43" t="str">
        <f t="shared" si="230"/>
        <v/>
      </c>
      <c r="AJ1147" s="26" t="str">
        <f>IF(B1147="", "", IF(OR(M1147=$AA$3, N1147=$AA$3), MAX($AJ$9:AJ1146)+1))</f>
        <v/>
      </c>
      <c r="AL1147" s="26" t="str">
        <f t="shared" si="231"/>
        <v/>
      </c>
      <c r="AM1147" s="59" t="str">
        <f t="shared" si="232"/>
        <v/>
      </c>
      <c r="AO1147" s="26" t="str">
        <f t="shared" si="233"/>
        <v/>
      </c>
      <c r="AP1147" s="26" t="str">
        <f>IFERROR(RANK(AO1147, $AO$10:$AO$2509, 0)+COUNTIF($AO$10:AO1147, AO1147)-1, "")</f>
        <v/>
      </c>
    </row>
    <row r="1148" spans="1:42" x14ac:dyDescent="0.25">
      <c r="A1148" s="12"/>
      <c r="B1148" s="14"/>
      <c r="C1148" s="15"/>
      <c r="D1148" s="79"/>
      <c r="E1148" s="16"/>
      <c r="F1148" s="15"/>
      <c r="G1148" s="15"/>
      <c r="H1148" s="15"/>
      <c r="I1148" s="15"/>
      <c r="J1148" s="15"/>
      <c r="K1148" s="17"/>
      <c r="L1148" s="17"/>
      <c r="M1148" s="17"/>
      <c r="N1148" s="17"/>
      <c r="O1148" s="17"/>
      <c r="P1148" s="17"/>
      <c r="Q1148" s="15"/>
      <c r="R1148" s="18"/>
      <c r="S1148" s="12"/>
      <c r="U1148" s="31" t="str">
        <f t="shared" si="221"/>
        <v/>
      </c>
      <c r="V1148" s="26" t="str">
        <f>IF(U1148="", "", IF(COUNTIF($U$10:U1147, U1148)&gt;0, "", MAX($V$8:V1147)+1))</f>
        <v/>
      </c>
      <c r="W1148" s="26">
        <v>1139</v>
      </c>
      <c r="X1148" s="31" t="str">
        <f t="shared" si="222"/>
        <v/>
      </c>
      <c r="Y1148" s="26" t="str">
        <f t="shared" si="223"/>
        <v/>
      </c>
      <c r="Z1148" s="34" t="str">
        <f t="shared" si="224"/>
        <v/>
      </c>
      <c r="AA1148" s="26" t="str">
        <f t="shared" si="225"/>
        <v/>
      </c>
      <c r="AC1148" s="31" t="str">
        <f t="shared" si="226"/>
        <v/>
      </c>
      <c r="AE1148" s="34" t="str">
        <f t="shared" si="227"/>
        <v/>
      </c>
      <c r="AF1148" s="7" t="str">
        <f t="shared" si="228"/>
        <v/>
      </c>
      <c r="AG1148" s="7" t="str">
        <f t="shared" si="229"/>
        <v/>
      </c>
      <c r="AH1148" s="43" t="str">
        <f t="shared" si="230"/>
        <v/>
      </c>
      <c r="AJ1148" s="26" t="str">
        <f>IF(B1148="", "", IF(OR(M1148=$AA$3, N1148=$AA$3), MAX($AJ$9:AJ1147)+1))</f>
        <v/>
      </c>
      <c r="AL1148" s="26" t="str">
        <f t="shared" si="231"/>
        <v/>
      </c>
      <c r="AM1148" s="59" t="str">
        <f t="shared" si="232"/>
        <v/>
      </c>
      <c r="AO1148" s="26" t="str">
        <f t="shared" si="233"/>
        <v/>
      </c>
      <c r="AP1148" s="26" t="str">
        <f>IFERROR(RANK(AO1148, $AO$10:$AO$2509, 0)+COUNTIF($AO$10:AO1148, AO1148)-1, "")</f>
        <v/>
      </c>
    </row>
    <row r="1149" spans="1:42" x14ac:dyDescent="0.25">
      <c r="A1149" s="12"/>
      <c r="B1149" s="14"/>
      <c r="C1149" s="15"/>
      <c r="D1149" s="79"/>
      <c r="E1149" s="16"/>
      <c r="F1149" s="15"/>
      <c r="G1149" s="15"/>
      <c r="H1149" s="15"/>
      <c r="I1149" s="15"/>
      <c r="J1149" s="15"/>
      <c r="K1149" s="17"/>
      <c r="L1149" s="17"/>
      <c r="M1149" s="17"/>
      <c r="N1149" s="17"/>
      <c r="O1149" s="17"/>
      <c r="P1149" s="17"/>
      <c r="Q1149" s="15"/>
      <c r="R1149" s="18"/>
      <c r="S1149" s="12"/>
      <c r="U1149" s="31" t="str">
        <f t="shared" si="221"/>
        <v/>
      </c>
      <c r="V1149" s="26" t="str">
        <f>IF(U1149="", "", IF(COUNTIF($U$10:U1148, U1149)&gt;0, "", MAX($V$8:V1148)+1))</f>
        <v/>
      </c>
      <c r="W1149" s="26">
        <v>1140</v>
      </c>
      <c r="X1149" s="31" t="str">
        <f t="shared" si="222"/>
        <v/>
      </c>
      <c r="Y1149" s="26" t="str">
        <f t="shared" si="223"/>
        <v/>
      </c>
      <c r="Z1149" s="34" t="str">
        <f t="shared" si="224"/>
        <v/>
      </c>
      <c r="AA1149" s="26" t="str">
        <f t="shared" si="225"/>
        <v/>
      </c>
      <c r="AC1149" s="31" t="str">
        <f t="shared" si="226"/>
        <v/>
      </c>
      <c r="AE1149" s="34" t="str">
        <f t="shared" si="227"/>
        <v/>
      </c>
      <c r="AF1149" s="7" t="str">
        <f t="shared" si="228"/>
        <v/>
      </c>
      <c r="AG1149" s="7" t="str">
        <f t="shared" si="229"/>
        <v/>
      </c>
      <c r="AH1149" s="43" t="str">
        <f t="shared" si="230"/>
        <v/>
      </c>
      <c r="AJ1149" s="26" t="str">
        <f>IF(B1149="", "", IF(OR(M1149=$AA$3, N1149=$AA$3), MAX($AJ$9:AJ1148)+1))</f>
        <v/>
      </c>
      <c r="AL1149" s="26" t="str">
        <f t="shared" si="231"/>
        <v/>
      </c>
      <c r="AM1149" s="59" t="str">
        <f t="shared" si="232"/>
        <v/>
      </c>
      <c r="AO1149" s="26" t="str">
        <f t="shared" si="233"/>
        <v/>
      </c>
      <c r="AP1149" s="26" t="str">
        <f>IFERROR(RANK(AO1149, $AO$10:$AO$2509, 0)+COUNTIF($AO$10:AO1149, AO1149)-1, "")</f>
        <v/>
      </c>
    </row>
    <row r="1150" spans="1:42" x14ac:dyDescent="0.25">
      <c r="A1150" s="12"/>
      <c r="B1150" s="14"/>
      <c r="C1150" s="15"/>
      <c r="D1150" s="79"/>
      <c r="E1150" s="16"/>
      <c r="F1150" s="15"/>
      <c r="G1150" s="15"/>
      <c r="H1150" s="15"/>
      <c r="I1150" s="15"/>
      <c r="J1150" s="15"/>
      <c r="K1150" s="17"/>
      <c r="L1150" s="17"/>
      <c r="M1150" s="17"/>
      <c r="N1150" s="17"/>
      <c r="O1150" s="17"/>
      <c r="P1150" s="17"/>
      <c r="Q1150" s="15"/>
      <c r="R1150" s="18"/>
      <c r="S1150" s="12"/>
      <c r="U1150" s="31" t="str">
        <f t="shared" si="221"/>
        <v/>
      </c>
      <c r="V1150" s="26" t="str">
        <f>IF(U1150="", "", IF(COUNTIF($U$10:U1149, U1150)&gt;0, "", MAX($V$8:V1149)+1))</f>
        <v/>
      </c>
      <c r="W1150" s="26">
        <v>1141</v>
      </c>
      <c r="X1150" s="31" t="str">
        <f t="shared" si="222"/>
        <v/>
      </c>
      <c r="Y1150" s="26" t="str">
        <f t="shared" si="223"/>
        <v/>
      </c>
      <c r="Z1150" s="34" t="str">
        <f t="shared" si="224"/>
        <v/>
      </c>
      <c r="AA1150" s="26" t="str">
        <f t="shared" si="225"/>
        <v/>
      </c>
      <c r="AC1150" s="31" t="str">
        <f t="shared" si="226"/>
        <v/>
      </c>
      <c r="AE1150" s="34" t="str">
        <f t="shared" si="227"/>
        <v/>
      </c>
      <c r="AF1150" s="7" t="str">
        <f t="shared" si="228"/>
        <v/>
      </c>
      <c r="AG1150" s="7" t="str">
        <f t="shared" si="229"/>
        <v/>
      </c>
      <c r="AH1150" s="43" t="str">
        <f t="shared" si="230"/>
        <v/>
      </c>
      <c r="AJ1150" s="26" t="str">
        <f>IF(B1150="", "", IF(OR(M1150=$AA$3, N1150=$AA$3), MAX($AJ$9:AJ1149)+1))</f>
        <v/>
      </c>
      <c r="AL1150" s="26" t="str">
        <f t="shared" si="231"/>
        <v/>
      </c>
      <c r="AM1150" s="59" t="str">
        <f t="shared" si="232"/>
        <v/>
      </c>
      <c r="AO1150" s="26" t="str">
        <f t="shared" si="233"/>
        <v/>
      </c>
      <c r="AP1150" s="26" t="str">
        <f>IFERROR(RANK(AO1150, $AO$10:$AO$2509, 0)+COUNTIF($AO$10:AO1150, AO1150)-1, "")</f>
        <v/>
      </c>
    </row>
    <row r="1151" spans="1:42" x14ac:dyDescent="0.25">
      <c r="A1151" s="12"/>
      <c r="B1151" s="14"/>
      <c r="C1151" s="15"/>
      <c r="D1151" s="79"/>
      <c r="E1151" s="16"/>
      <c r="F1151" s="15"/>
      <c r="G1151" s="15"/>
      <c r="H1151" s="15"/>
      <c r="I1151" s="15"/>
      <c r="J1151" s="15"/>
      <c r="K1151" s="17"/>
      <c r="L1151" s="17"/>
      <c r="M1151" s="17"/>
      <c r="N1151" s="17"/>
      <c r="O1151" s="17"/>
      <c r="P1151" s="17"/>
      <c r="Q1151" s="15"/>
      <c r="R1151" s="18"/>
      <c r="S1151" s="12"/>
      <c r="U1151" s="31" t="str">
        <f t="shared" si="221"/>
        <v/>
      </c>
      <c r="V1151" s="26" t="str">
        <f>IF(U1151="", "", IF(COUNTIF($U$10:U1150, U1151)&gt;0, "", MAX($V$8:V1150)+1))</f>
        <v/>
      </c>
      <c r="W1151" s="26">
        <v>1142</v>
      </c>
      <c r="X1151" s="31" t="str">
        <f t="shared" si="222"/>
        <v/>
      </c>
      <c r="Y1151" s="26" t="str">
        <f t="shared" si="223"/>
        <v/>
      </c>
      <c r="Z1151" s="34" t="str">
        <f t="shared" si="224"/>
        <v/>
      </c>
      <c r="AA1151" s="26" t="str">
        <f t="shared" si="225"/>
        <v/>
      </c>
      <c r="AC1151" s="31" t="str">
        <f t="shared" si="226"/>
        <v/>
      </c>
      <c r="AE1151" s="34" t="str">
        <f t="shared" si="227"/>
        <v/>
      </c>
      <c r="AF1151" s="7" t="str">
        <f t="shared" si="228"/>
        <v/>
      </c>
      <c r="AG1151" s="7" t="str">
        <f t="shared" si="229"/>
        <v/>
      </c>
      <c r="AH1151" s="43" t="str">
        <f t="shared" si="230"/>
        <v/>
      </c>
      <c r="AJ1151" s="26" t="str">
        <f>IF(B1151="", "", IF(OR(M1151=$AA$3, N1151=$AA$3), MAX($AJ$9:AJ1150)+1))</f>
        <v/>
      </c>
      <c r="AL1151" s="26" t="str">
        <f t="shared" si="231"/>
        <v/>
      </c>
      <c r="AM1151" s="59" t="str">
        <f t="shared" si="232"/>
        <v/>
      </c>
      <c r="AO1151" s="26" t="str">
        <f t="shared" si="233"/>
        <v/>
      </c>
      <c r="AP1151" s="26" t="str">
        <f>IFERROR(RANK(AO1151, $AO$10:$AO$2509, 0)+COUNTIF($AO$10:AO1151, AO1151)-1, "")</f>
        <v/>
      </c>
    </row>
    <row r="1152" spans="1:42" x14ac:dyDescent="0.25">
      <c r="A1152" s="12"/>
      <c r="B1152" s="14"/>
      <c r="C1152" s="15"/>
      <c r="D1152" s="79"/>
      <c r="E1152" s="16"/>
      <c r="F1152" s="15"/>
      <c r="G1152" s="15"/>
      <c r="H1152" s="15"/>
      <c r="I1152" s="15"/>
      <c r="J1152" s="15"/>
      <c r="K1152" s="17"/>
      <c r="L1152" s="17"/>
      <c r="M1152" s="17"/>
      <c r="N1152" s="17"/>
      <c r="O1152" s="17"/>
      <c r="P1152" s="17"/>
      <c r="Q1152" s="15"/>
      <c r="R1152" s="18"/>
      <c r="S1152" s="12"/>
      <c r="U1152" s="31" t="str">
        <f t="shared" si="221"/>
        <v/>
      </c>
      <c r="V1152" s="26" t="str">
        <f>IF(U1152="", "", IF(COUNTIF($U$10:U1151, U1152)&gt;0, "", MAX($V$8:V1151)+1))</f>
        <v/>
      </c>
      <c r="W1152" s="26">
        <v>1143</v>
      </c>
      <c r="X1152" s="31" t="str">
        <f t="shared" si="222"/>
        <v/>
      </c>
      <c r="Y1152" s="26" t="str">
        <f t="shared" si="223"/>
        <v/>
      </c>
      <c r="Z1152" s="34" t="str">
        <f t="shared" si="224"/>
        <v/>
      </c>
      <c r="AA1152" s="26" t="str">
        <f t="shared" si="225"/>
        <v/>
      </c>
      <c r="AC1152" s="31" t="str">
        <f t="shared" si="226"/>
        <v/>
      </c>
      <c r="AE1152" s="34" t="str">
        <f t="shared" si="227"/>
        <v/>
      </c>
      <c r="AF1152" s="7" t="str">
        <f t="shared" si="228"/>
        <v/>
      </c>
      <c r="AG1152" s="7" t="str">
        <f t="shared" si="229"/>
        <v/>
      </c>
      <c r="AH1152" s="43" t="str">
        <f t="shared" si="230"/>
        <v/>
      </c>
      <c r="AJ1152" s="26" t="str">
        <f>IF(B1152="", "", IF(OR(M1152=$AA$3, N1152=$AA$3), MAX($AJ$9:AJ1151)+1))</f>
        <v/>
      </c>
      <c r="AL1152" s="26" t="str">
        <f t="shared" si="231"/>
        <v/>
      </c>
      <c r="AM1152" s="59" t="str">
        <f t="shared" si="232"/>
        <v/>
      </c>
      <c r="AO1152" s="26" t="str">
        <f t="shared" si="233"/>
        <v/>
      </c>
      <c r="AP1152" s="26" t="str">
        <f>IFERROR(RANK(AO1152, $AO$10:$AO$2509, 0)+COUNTIF($AO$10:AO1152, AO1152)-1, "")</f>
        <v/>
      </c>
    </row>
    <row r="1153" spans="1:42" x14ac:dyDescent="0.25">
      <c r="A1153" s="12"/>
      <c r="B1153" s="14"/>
      <c r="C1153" s="15"/>
      <c r="D1153" s="79"/>
      <c r="E1153" s="16"/>
      <c r="F1153" s="15"/>
      <c r="G1153" s="15"/>
      <c r="H1153" s="15"/>
      <c r="I1153" s="15"/>
      <c r="J1153" s="15"/>
      <c r="K1153" s="17"/>
      <c r="L1153" s="17"/>
      <c r="M1153" s="17"/>
      <c r="N1153" s="17"/>
      <c r="O1153" s="17"/>
      <c r="P1153" s="17"/>
      <c r="Q1153" s="15"/>
      <c r="R1153" s="18"/>
      <c r="S1153" s="12"/>
      <c r="U1153" s="31" t="str">
        <f t="shared" si="221"/>
        <v/>
      </c>
      <c r="V1153" s="26" t="str">
        <f>IF(U1153="", "", IF(COUNTIF($U$10:U1152, U1153)&gt;0, "", MAX($V$8:V1152)+1))</f>
        <v/>
      </c>
      <c r="W1153" s="26">
        <v>1144</v>
      </c>
      <c r="X1153" s="31" t="str">
        <f t="shared" si="222"/>
        <v/>
      </c>
      <c r="Y1153" s="26" t="str">
        <f t="shared" si="223"/>
        <v/>
      </c>
      <c r="Z1153" s="34" t="str">
        <f t="shared" si="224"/>
        <v/>
      </c>
      <c r="AA1153" s="26" t="str">
        <f t="shared" si="225"/>
        <v/>
      </c>
      <c r="AC1153" s="31" t="str">
        <f t="shared" si="226"/>
        <v/>
      </c>
      <c r="AE1153" s="34" t="str">
        <f t="shared" si="227"/>
        <v/>
      </c>
      <c r="AF1153" s="7" t="str">
        <f t="shared" si="228"/>
        <v/>
      </c>
      <c r="AG1153" s="7" t="str">
        <f t="shared" si="229"/>
        <v/>
      </c>
      <c r="AH1153" s="43" t="str">
        <f t="shared" si="230"/>
        <v/>
      </c>
      <c r="AJ1153" s="26" t="str">
        <f>IF(B1153="", "", IF(OR(M1153=$AA$3, N1153=$AA$3), MAX($AJ$9:AJ1152)+1))</f>
        <v/>
      </c>
      <c r="AL1153" s="26" t="str">
        <f t="shared" si="231"/>
        <v/>
      </c>
      <c r="AM1153" s="59" t="str">
        <f t="shared" si="232"/>
        <v/>
      </c>
      <c r="AO1153" s="26" t="str">
        <f t="shared" si="233"/>
        <v/>
      </c>
      <c r="AP1153" s="26" t="str">
        <f>IFERROR(RANK(AO1153, $AO$10:$AO$2509, 0)+COUNTIF($AO$10:AO1153, AO1153)-1, "")</f>
        <v/>
      </c>
    </row>
    <row r="1154" spans="1:42" x14ac:dyDescent="0.25">
      <c r="A1154" s="12"/>
      <c r="B1154" s="14"/>
      <c r="C1154" s="15"/>
      <c r="D1154" s="79"/>
      <c r="E1154" s="16"/>
      <c r="F1154" s="15"/>
      <c r="G1154" s="15"/>
      <c r="H1154" s="15"/>
      <c r="I1154" s="15"/>
      <c r="J1154" s="15"/>
      <c r="K1154" s="17"/>
      <c r="L1154" s="17"/>
      <c r="M1154" s="17"/>
      <c r="N1154" s="17"/>
      <c r="O1154" s="17"/>
      <c r="P1154" s="17"/>
      <c r="Q1154" s="15"/>
      <c r="R1154" s="18"/>
      <c r="S1154" s="12"/>
      <c r="U1154" s="31" t="str">
        <f t="shared" si="221"/>
        <v/>
      </c>
      <c r="V1154" s="26" t="str">
        <f>IF(U1154="", "", IF(COUNTIF($U$10:U1153, U1154)&gt;0, "", MAX($V$8:V1153)+1))</f>
        <v/>
      </c>
      <c r="W1154" s="26">
        <v>1145</v>
      </c>
      <c r="X1154" s="31" t="str">
        <f t="shared" si="222"/>
        <v/>
      </c>
      <c r="Y1154" s="26" t="str">
        <f t="shared" si="223"/>
        <v/>
      </c>
      <c r="Z1154" s="34" t="str">
        <f t="shared" si="224"/>
        <v/>
      </c>
      <c r="AA1154" s="26" t="str">
        <f t="shared" si="225"/>
        <v/>
      </c>
      <c r="AC1154" s="31" t="str">
        <f t="shared" si="226"/>
        <v/>
      </c>
      <c r="AE1154" s="34" t="str">
        <f t="shared" si="227"/>
        <v/>
      </c>
      <c r="AF1154" s="7" t="str">
        <f t="shared" si="228"/>
        <v/>
      </c>
      <c r="AG1154" s="7" t="str">
        <f t="shared" si="229"/>
        <v/>
      </c>
      <c r="AH1154" s="43" t="str">
        <f t="shared" si="230"/>
        <v/>
      </c>
      <c r="AJ1154" s="26" t="str">
        <f>IF(B1154="", "", IF(OR(M1154=$AA$3, N1154=$AA$3), MAX($AJ$9:AJ1153)+1))</f>
        <v/>
      </c>
      <c r="AL1154" s="26" t="str">
        <f t="shared" si="231"/>
        <v/>
      </c>
      <c r="AM1154" s="59" t="str">
        <f t="shared" si="232"/>
        <v/>
      </c>
      <c r="AO1154" s="26" t="str">
        <f t="shared" si="233"/>
        <v/>
      </c>
      <c r="AP1154" s="26" t="str">
        <f>IFERROR(RANK(AO1154, $AO$10:$AO$2509, 0)+COUNTIF($AO$10:AO1154, AO1154)-1, "")</f>
        <v/>
      </c>
    </row>
    <row r="1155" spans="1:42" x14ac:dyDescent="0.25">
      <c r="A1155" s="12"/>
      <c r="B1155" s="14"/>
      <c r="C1155" s="15"/>
      <c r="D1155" s="79"/>
      <c r="E1155" s="16"/>
      <c r="F1155" s="15"/>
      <c r="G1155" s="15"/>
      <c r="H1155" s="15"/>
      <c r="I1155" s="15"/>
      <c r="J1155" s="15"/>
      <c r="K1155" s="17"/>
      <c r="L1155" s="17"/>
      <c r="M1155" s="17"/>
      <c r="N1155" s="17"/>
      <c r="O1155" s="17"/>
      <c r="P1155" s="17"/>
      <c r="Q1155" s="15"/>
      <c r="R1155" s="18"/>
      <c r="S1155" s="12"/>
      <c r="U1155" s="31" t="str">
        <f t="shared" si="221"/>
        <v/>
      </c>
      <c r="V1155" s="26" t="str">
        <f>IF(U1155="", "", IF(COUNTIF($U$10:U1154, U1155)&gt;0, "", MAX($V$8:V1154)+1))</f>
        <v/>
      </c>
      <c r="W1155" s="26">
        <v>1146</v>
      </c>
      <c r="X1155" s="31" t="str">
        <f t="shared" si="222"/>
        <v/>
      </c>
      <c r="Y1155" s="26" t="str">
        <f t="shared" si="223"/>
        <v/>
      </c>
      <c r="Z1155" s="34" t="str">
        <f t="shared" si="224"/>
        <v/>
      </c>
      <c r="AA1155" s="26" t="str">
        <f t="shared" si="225"/>
        <v/>
      </c>
      <c r="AC1155" s="31" t="str">
        <f t="shared" si="226"/>
        <v/>
      </c>
      <c r="AE1155" s="34" t="str">
        <f t="shared" si="227"/>
        <v/>
      </c>
      <c r="AF1155" s="7" t="str">
        <f t="shared" si="228"/>
        <v/>
      </c>
      <c r="AG1155" s="7" t="str">
        <f t="shared" si="229"/>
        <v/>
      </c>
      <c r="AH1155" s="43" t="str">
        <f t="shared" si="230"/>
        <v/>
      </c>
      <c r="AJ1155" s="26" t="str">
        <f>IF(B1155="", "", IF(OR(M1155=$AA$3, N1155=$AA$3), MAX($AJ$9:AJ1154)+1))</f>
        <v/>
      </c>
      <c r="AL1155" s="26" t="str">
        <f t="shared" si="231"/>
        <v/>
      </c>
      <c r="AM1155" s="59" t="str">
        <f t="shared" si="232"/>
        <v/>
      </c>
      <c r="AO1155" s="26" t="str">
        <f t="shared" si="233"/>
        <v/>
      </c>
      <c r="AP1155" s="26" t="str">
        <f>IFERROR(RANK(AO1155, $AO$10:$AO$2509, 0)+COUNTIF($AO$10:AO1155, AO1155)-1, "")</f>
        <v/>
      </c>
    </row>
    <row r="1156" spans="1:42" x14ac:dyDescent="0.25">
      <c r="A1156" s="12"/>
      <c r="B1156" s="14"/>
      <c r="C1156" s="15"/>
      <c r="D1156" s="79"/>
      <c r="E1156" s="16"/>
      <c r="F1156" s="15"/>
      <c r="G1156" s="15"/>
      <c r="H1156" s="15"/>
      <c r="I1156" s="15"/>
      <c r="J1156" s="15"/>
      <c r="K1156" s="17"/>
      <c r="L1156" s="17"/>
      <c r="M1156" s="17"/>
      <c r="N1156" s="17"/>
      <c r="O1156" s="17"/>
      <c r="P1156" s="17"/>
      <c r="Q1156" s="15"/>
      <c r="R1156" s="18"/>
      <c r="S1156" s="12"/>
      <c r="U1156" s="31" t="str">
        <f t="shared" si="221"/>
        <v/>
      </c>
      <c r="V1156" s="26" t="str">
        <f>IF(U1156="", "", IF(COUNTIF($U$10:U1155, U1156)&gt;0, "", MAX($V$8:V1155)+1))</f>
        <v/>
      </c>
      <c r="W1156" s="26">
        <v>1147</v>
      </c>
      <c r="X1156" s="31" t="str">
        <f t="shared" si="222"/>
        <v/>
      </c>
      <c r="Y1156" s="26" t="str">
        <f t="shared" si="223"/>
        <v/>
      </c>
      <c r="Z1156" s="34" t="str">
        <f t="shared" si="224"/>
        <v/>
      </c>
      <c r="AA1156" s="26" t="str">
        <f t="shared" si="225"/>
        <v/>
      </c>
      <c r="AC1156" s="31" t="str">
        <f t="shared" si="226"/>
        <v/>
      </c>
      <c r="AE1156" s="34" t="str">
        <f t="shared" si="227"/>
        <v/>
      </c>
      <c r="AF1156" s="7" t="str">
        <f t="shared" si="228"/>
        <v/>
      </c>
      <c r="AG1156" s="7" t="str">
        <f t="shared" si="229"/>
        <v/>
      </c>
      <c r="AH1156" s="43" t="str">
        <f t="shared" si="230"/>
        <v/>
      </c>
      <c r="AJ1156" s="26" t="str">
        <f>IF(B1156="", "", IF(OR(M1156=$AA$3, N1156=$AA$3), MAX($AJ$9:AJ1155)+1))</f>
        <v/>
      </c>
      <c r="AL1156" s="26" t="str">
        <f t="shared" si="231"/>
        <v/>
      </c>
      <c r="AM1156" s="59" t="str">
        <f t="shared" si="232"/>
        <v/>
      </c>
      <c r="AO1156" s="26" t="str">
        <f t="shared" si="233"/>
        <v/>
      </c>
      <c r="AP1156" s="26" t="str">
        <f>IFERROR(RANK(AO1156, $AO$10:$AO$2509, 0)+COUNTIF($AO$10:AO1156, AO1156)-1, "")</f>
        <v/>
      </c>
    </row>
    <row r="1157" spans="1:42" x14ac:dyDescent="0.25">
      <c r="A1157" s="12"/>
      <c r="B1157" s="14"/>
      <c r="C1157" s="15"/>
      <c r="D1157" s="79"/>
      <c r="E1157" s="16"/>
      <c r="F1157" s="15"/>
      <c r="G1157" s="15"/>
      <c r="H1157" s="15"/>
      <c r="I1157" s="15"/>
      <c r="J1157" s="15"/>
      <c r="K1157" s="17"/>
      <c r="L1157" s="17"/>
      <c r="M1157" s="17"/>
      <c r="N1157" s="17"/>
      <c r="O1157" s="17"/>
      <c r="P1157" s="17"/>
      <c r="Q1157" s="15"/>
      <c r="R1157" s="18"/>
      <c r="S1157" s="12"/>
      <c r="U1157" s="31" t="str">
        <f t="shared" si="221"/>
        <v/>
      </c>
      <c r="V1157" s="26" t="str">
        <f>IF(U1157="", "", IF(COUNTIF($U$10:U1156, U1157)&gt;0, "", MAX($V$8:V1156)+1))</f>
        <v/>
      </c>
      <c r="W1157" s="26">
        <v>1148</v>
      </c>
      <c r="X1157" s="31" t="str">
        <f t="shared" si="222"/>
        <v/>
      </c>
      <c r="Y1157" s="26" t="str">
        <f t="shared" si="223"/>
        <v/>
      </c>
      <c r="Z1157" s="34" t="str">
        <f t="shared" si="224"/>
        <v/>
      </c>
      <c r="AA1157" s="26" t="str">
        <f t="shared" si="225"/>
        <v/>
      </c>
      <c r="AC1157" s="31" t="str">
        <f t="shared" si="226"/>
        <v/>
      </c>
      <c r="AE1157" s="34" t="str">
        <f t="shared" si="227"/>
        <v/>
      </c>
      <c r="AF1157" s="7" t="str">
        <f t="shared" si="228"/>
        <v/>
      </c>
      <c r="AG1157" s="7" t="str">
        <f t="shared" si="229"/>
        <v/>
      </c>
      <c r="AH1157" s="43" t="str">
        <f t="shared" si="230"/>
        <v/>
      </c>
      <c r="AJ1157" s="26" t="str">
        <f>IF(B1157="", "", IF(OR(M1157=$AA$3, N1157=$AA$3), MAX($AJ$9:AJ1156)+1))</f>
        <v/>
      </c>
      <c r="AL1157" s="26" t="str">
        <f t="shared" si="231"/>
        <v/>
      </c>
      <c r="AM1157" s="59" t="str">
        <f t="shared" si="232"/>
        <v/>
      </c>
      <c r="AO1157" s="26" t="str">
        <f t="shared" si="233"/>
        <v/>
      </c>
      <c r="AP1157" s="26" t="str">
        <f>IFERROR(RANK(AO1157, $AO$10:$AO$2509, 0)+COUNTIF($AO$10:AO1157, AO1157)-1, "")</f>
        <v/>
      </c>
    </row>
    <row r="1158" spans="1:42" x14ac:dyDescent="0.25">
      <c r="A1158" s="12"/>
      <c r="B1158" s="14"/>
      <c r="C1158" s="15"/>
      <c r="D1158" s="79"/>
      <c r="E1158" s="16"/>
      <c r="F1158" s="15"/>
      <c r="G1158" s="15"/>
      <c r="H1158" s="15"/>
      <c r="I1158" s="15"/>
      <c r="J1158" s="15"/>
      <c r="K1158" s="17"/>
      <c r="L1158" s="17"/>
      <c r="M1158" s="17"/>
      <c r="N1158" s="17"/>
      <c r="O1158" s="17"/>
      <c r="P1158" s="17"/>
      <c r="Q1158" s="15"/>
      <c r="R1158" s="18"/>
      <c r="S1158" s="12"/>
      <c r="U1158" s="31" t="str">
        <f t="shared" si="221"/>
        <v/>
      </c>
      <c r="V1158" s="26" t="str">
        <f>IF(U1158="", "", IF(COUNTIF($U$10:U1157, U1158)&gt;0, "", MAX($V$8:V1157)+1))</f>
        <v/>
      </c>
      <c r="W1158" s="26">
        <v>1149</v>
      </c>
      <c r="X1158" s="31" t="str">
        <f t="shared" si="222"/>
        <v/>
      </c>
      <c r="Y1158" s="26" t="str">
        <f t="shared" si="223"/>
        <v/>
      </c>
      <c r="Z1158" s="34" t="str">
        <f t="shared" si="224"/>
        <v/>
      </c>
      <c r="AA1158" s="26" t="str">
        <f t="shared" si="225"/>
        <v/>
      </c>
      <c r="AC1158" s="31" t="str">
        <f t="shared" si="226"/>
        <v/>
      </c>
      <c r="AE1158" s="34" t="str">
        <f t="shared" si="227"/>
        <v/>
      </c>
      <c r="AF1158" s="7" t="str">
        <f t="shared" si="228"/>
        <v/>
      </c>
      <c r="AG1158" s="7" t="str">
        <f t="shared" si="229"/>
        <v/>
      </c>
      <c r="AH1158" s="43" t="str">
        <f t="shared" si="230"/>
        <v/>
      </c>
      <c r="AJ1158" s="26" t="str">
        <f>IF(B1158="", "", IF(OR(M1158=$AA$3, N1158=$AA$3), MAX($AJ$9:AJ1157)+1))</f>
        <v/>
      </c>
      <c r="AL1158" s="26" t="str">
        <f t="shared" si="231"/>
        <v/>
      </c>
      <c r="AM1158" s="59" t="str">
        <f t="shared" si="232"/>
        <v/>
      </c>
      <c r="AO1158" s="26" t="str">
        <f t="shared" si="233"/>
        <v/>
      </c>
      <c r="AP1158" s="26" t="str">
        <f>IFERROR(RANK(AO1158, $AO$10:$AO$2509, 0)+COUNTIF($AO$10:AO1158, AO1158)-1, "")</f>
        <v/>
      </c>
    </row>
    <row r="1159" spans="1:42" x14ac:dyDescent="0.25">
      <c r="A1159" s="12"/>
      <c r="B1159" s="14"/>
      <c r="C1159" s="15"/>
      <c r="D1159" s="79"/>
      <c r="E1159" s="16"/>
      <c r="F1159" s="15"/>
      <c r="G1159" s="15"/>
      <c r="H1159" s="15"/>
      <c r="I1159" s="15"/>
      <c r="J1159" s="15"/>
      <c r="K1159" s="17"/>
      <c r="L1159" s="17"/>
      <c r="M1159" s="17"/>
      <c r="N1159" s="17"/>
      <c r="O1159" s="17"/>
      <c r="P1159" s="17"/>
      <c r="Q1159" s="15"/>
      <c r="R1159" s="18"/>
      <c r="S1159" s="12"/>
      <c r="U1159" s="31" t="str">
        <f t="shared" si="221"/>
        <v/>
      </c>
      <c r="V1159" s="26" t="str">
        <f>IF(U1159="", "", IF(COUNTIF($U$10:U1158, U1159)&gt;0, "", MAX($V$8:V1158)+1))</f>
        <v/>
      </c>
      <c r="W1159" s="26">
        <v>1150</v>
      </c>
      <c r="X1159" s="31" t="str">
        <f t="shared" si="222"/>
        <v/>
      </c>
      <c r="Y1159" s="26" t="str">
        <f t="shared" si="223"/>
        <v/>
      </c>
      <c r="Z1159" s="34" t="str">
        <f t="shared" si="224"/>
        <v/>
      </c>
      <c r="AA1159" s="26" t="str">
        <f t="shared" si="225"/>
        <v/>
      </c>
      <c r="AC1159" s="31" t="str">
        <f t="shared" si="226"/>
        <v/>
      </c>
      <c r="AE1159" s="34" t="str">
        <f t="shared" si="227"/>
        <v/>
      </c>
      <c r="AF1159" s="7" t="str">
        <f t="shared" si="228"/>
        <v/>
      </c>
      <c r="AG1159" s="7" t="str">
        <f t="shared" si="229"/>
        <v/>
      </c>
      <c r="AH1159" s="43" t="str">
        <f t="shared" si="230"/>
        <v/>
      </c>
      <c r="AJ1159" s="26" t="str">
        <f>IF(B1159="", "", IF(OR(M1159=$AA$3, N1159=$AA$3), MAX($AJ$9:AJ1158)+1))</f>
        <v/>
      </c>
      <c r="AL1159" s="26" t="str">
        <f t="shared" si="231"/>
        <v/>
      </c>
      <c r="AM1159" s="59" t="str">
        <f t="shared" si="232"/>
        <v/>
      </c>
      <c r="AO1159" s="26" t="str">
        <f t="shared" si="233"/>
        <v/>
      </c>
      <c r="AP1159" s="26" t="str">
        <f>IFERROR(RANK(AO1159, $AO$10:$AO$2509, 0)+COUNTIF($AO$10:AO1159, AO1159)-1, "")</f>
        <v/>
      </c>
    </row>
    <row r="1160" spans="1:42" x14ac:dyDescent="0.25">
      <c r="A1160" s="12"/>
      <c r="B1160" s="14"/>
      <c r="C1160" s="15"/>
      <c r="D1160" s="79"/>
      <c r="E1160" s="16"/>
      <c r="F1160" s="15"/>
      <c r="G1160" s="15"/>
      <c r="H1160" s="15"/>
      <c r="I1160" s="15"/>
      <c r="J1160" s="15"/>
      <c r="K1160" s="17"/>
      <c r="L1160" s="17"/>
      <c r="M1160" s="17"/>
      <c r="N1160" s="17"/>
      <c r="O1160" s="17"/>
      <c r="P1160" s="17"/>
      <c r="Q1160" s="15"/>
      <c r="R1160" s="18"/>
      <c r="S1160" s="12"/>
      <c r="U1160" s="31" t="str">
        <f t="shared" si="221"/>
        <v/>
      </c>
      <c r="V1160" s="26" t="str">
        <f>IF(U1160="", "", IF(COUNTIF($U$10:U1159, U1160)&gt;0, "", MAX($V$8:V1159)+1))</f>
        <v/>
      </c>
      <c r="W1160" s="26">
        <v>1151</v>
      </c>
      <c r="X1160" s="31" t="str">
        <f t="shared" si="222"/>
        <v/>
      </c>
      <c r="Y1160" s="26" t="str">
        <f t="shared" si="223"/>
        <v/>
      </c>
      <c r="Z1160" s="34" t="str">
        <f t="shared" si="224"/>
        <v/>
      </c>
      <c r="AA1160" s="26" t="str">
        <f t="shared" si="225"/>
        <v/>
      </c>
      <c r="AC1160" s="31" t="str">
        <f t="shared" si="226"/>
        <v/>
      </c>
      <c r="AE1160" s="34" t="str">
        <f t="shared" si="227"/>
        <v/>
      </c>
      <c r="AF1160" s="7" t="str">
        <f t="shared" si="228"/>
        <v/>
      </c>
      <c r="AG1160" s="7" t="str">
        <f t="shared" si="229"/>
        <v/>
      </c>
      <c r="AH1160" s="43" t="str">
        <f t="shared" si="230"/>
        <v/>
      </c>
      <c r="AJ1160" s="26" t="str">
        <f>IF(B1160="", "", IF(OR(M1160=$AA$3, N1160=$AA$3), MAX($AJ$9:AJ1159)+1))</f>
        <v/>
      </c>
      <c r="AL1160" s="26" t="str">
        <f t="shared" si="231"/>
        <v/>
      </c>
      <c r="AM1160" s="59" t="str">
        <f t="shared" si="232"/>
        <v/>
      </c>
      <c r="AO1160" s="26" t="str">
        <f t="shared" si="233"/>
        <v/>
      </c>
      <c r="AP1160" s="26" t="str">
        <f>IFERROR(RANK(AO1160, $AO$10:$AO$2509, 0)+COUNTIF($AO$10:AO1160, AO1160)-1, "")</f>
        <v/>
      </c>
    </row>
    <row r="1161" spans="1:42" x14ac:dyDescent="0.25">
      <c r="A1161" s="12"/>
      <c r="B1161" s="14"/>
      <c r="C1161" s="15"/>
      <c r="D1161" s="79"/>
      <c r="E1161" s="16"/>
      <c r="F1161" s="15"/>
      <c r="G1161" s="15"/>
      <c r="H1161" s="15"/>
      <c r="I1161" s="15"/>
      <c r="J1161" s="15"/>
      <c r="K1161" s="17"/>
      <c r="L1161" s="17"/>
      <c r="M1161" s="17"/>
      <c r="N1161" s="17"/>
      <c r="O1161" s="17"/>
      <c r="P1161" s="17"/>
      <c r="Q1161" s="15"/>
      <c r="R1161" s="18"/>
      <c r="S1161" s="12"/>
      <c r="U1161" s="31" t="str">
        <f t="shared" si="221"/>
        <v/>
      </c>
      <c r="V1161" s="26" t="str">
        <f>IF(U1161="", "", IF(COUNTIF($U$10:U1160, U1161)&gt;0, "", MAX($V$8:V1160)+1))</f>
        <v/>
      </c>
      <c r="W1161" s="26">
        <v>1152</v>
      </c>
      <c r="X1161" s="31" t="str">
        <f t="shared" si="222"/>
        <v/>
      </c>
      <c r="Y1161" s="26" t="str">
        <f t="shared" si="223"/>
        <v/>
      </c>
      <c r="Z1161" s="34" t="str">
        <f t="shared" si="224"/>
        <v/>
      </c>
      <c r="AA1161" s="26" t="str">
        <f t="shared" si="225"/>
        <v/>
      </c>
      <c r="AC1161" s="31" t="str">
        <f t="shared" si="226"/>
        <v/>
      </c>
      <c r="AE1161" s="34" t="str">
        <f t="shared" si="227"/>
        <v/>
      </c>
      <c r="AF1161" s="7" t="str">
        <f t="shared" si="228"/>
        <v/>
      </c>
      <c r="AG1161" s="7" t="str">
        <f t="shared" si="229"/>
        <v/>
      </c>
      <c r="AH1161" s="43" t="str">
        <f t="shared" si="230"/>
        <v/>
      </c>
      <c r="AJ1161" s="26" t="str">
        <f>IF(B1161="", "", IF(OR(M1161=$AA$3, N1161=$AA$3), MAX($AJ$9:AJ1160)+1))</f>
        <v/>
      </c>
      <c r="AL1161" s="26" t="str">
        <f t="shared" si="231"/>
        <v/>
      </c>
      <c r="AM1161" s="59" t="str">
        <f t="shared" si="232"/>
        <v/>
      </c>
      <c r="AO1161" s="26" t="str">
        <f t="shared" si="233"/>
        <v/>
      </c>
      <c r="AP1161" s="26" t="str">
        <f>IFERROR(RANK(AO1161, $AO$10:$AO$2509, 0)+COUNTIF($AO$10:AO1161, AO1161)-1, "")</f>
        <v/>
      </c>
    </row>
    <row r="1162" spans="1:42" x14ac:dyDescent="0.25">
      <c r="A1162" s="12"/>
      <c r="B1162" s="14"/>
      <c r="C1162" s="15"/>
      <c r="D1162" s="79"/>
      <c r="E1162" s="16"/>
      <c r="F1162" s="15"/>
      <c r="G1162" s="15"/>
      <c r="H1162" s="15"/>
      <c r="I1162" s="15"/>
      <c r="J1162" s="15"/>
      <c r="K1162" s="17"/>
      <c r="L1162" s="17"/>
      <c r="M1162" s="17"/>
      <c r="N1162" s="17"/>
      <c r="O1162" s="17"/>
      <c r="P1162" s="17"/>
      <c r="Q1162" s="15"/>
      <c r="R1162" s="18"/>
      <c r="S1162" s="12"/>
      <c r="U1162" s="31" t="str">
        <f t="shared" si="221"/>
        <v/>
      </c>
      <c r="V1162" s="26" t="str">
        <f>IF(U1162="", "", IF(COUNTIF($U$10:U1161, U1162)&gt;0, "", MAX($V$8:V1161)+1))</f>
        <v/>
      </c>
      <c r="W1162" s="26">
        <v>1153</v>
      </c>
      <c r="X1162" s="31" t="str">
        <f t="shared" si="222"/>
        <v/>
      </c>
      <c r="Y1162" s="26" t="str">
        <f t="shared" si="223"/>
        <v/>
      </c>
      <c r="Z1162" s="34" t="str">
        <f t="shared" si="224"/>
        <v/>
      </c>
      <c r="AA1162" s="26" t="str">
        <f t="shared" si="225"/>
        <v/>
      </c>
      <c r="AC1162" s="31" t="str">
        <f t="shared" si="226"/>
        <v/>
      </c>
      <c r="AE1162" s="34" t="str">
        <f t="shared" si="227"/>
        <v/>
      </c>
      <c r="AF1162" s="7" t="str">
        <f t="shared" si="228"/>
        <v/>
      </c>
      <c r="AG1162" s="7" t="str">
        <f t="shared" si="229"/>
        <v/>
      </c>
      <c r="AH1162" s="43" t="str">
        <f t="shared" si="230"/>
        <v/>
      </c>
      <c r="AJ1162" s="26" t="str">
        <f>IF(B1162="", "", IF(OR(M1162=$AA$3, N1162=$AA$3), MAX($AJ$9:AJ1161)+1))</f>
        <v/>
      </c>
      <c r="AL1162" s="26" t="str">
        <f t="shared" si="231"/>
        <v/>
      </c>
      <c r="AM1162" s="59" t="str">
        <f t="shared" si="232"/>
        <v/>
      </c>
      <c r="AO1162" s="26" t="str">
        <f t="shared" si="233"/>
        <v/>
      </c>
      <c r="AP1162" s="26" t="str">
        <f>IFERROR(RANK(AO1162, $AO$10:$AO$2509, 0)+COUNTIF($AO$10:AO1162, AO1162)-1, "")</f>
        <v/>
      </c>
    </row>
    <row r="1163" spans="1:42" x14ac:dyDescent="0.25">
      <c r="A1163" s="12"/>
      <c r="B1163" s="14"/>
      <c r="C1163" s="15"/>
      <c r="D1163" s="79"/>
      <c r="E1163" s="16"/>
      <c r="F1163" s="15"/>
      <c r="G1163" s="15"/>
      <c r="H1163" s="15"/>
      <c r="I1163" s="15"/>
      <c r="J1163" s="15"/>
      <c r="K1163" s="17"/>
      <c r="L1163" s="17"/>
      <c r="M1163" s="17"/>
      <c r="N1163" s="17"/>
      <c r="O1163" s="17"/>
      <c r="P1163" s="17"/>
      <c r="Q1163" s="15"/>
      <c r="R1163" s="18"/>
      <c r="S1163" s="12"/>
      <c r="U1163" s="31" t="str">
        <f t="shared" ref="U1163:U1226" si="234">IF(M1163="", "", M1163)</f>
        <v/>
      </c>
      <c r="V1163" s="26" t="str">
        <f>IF(U1163="", "", IF(COUNTIF($U$10:U1162, U1163)&gt;0, "", MAX($V$8:V1162)+1))</f>
        <v/>
      </c>
      <c r="W1163" s="26">
        <v>1154</v>
      </c>
      <c r="X1163" s="31" t="str">
        <f t="shared" ref="X1163:X1226" si="235">IFERROR(INDEX($U$10:$U$5009, MATCH(W1163, $V$10:$V$5009, 0)), "")</f>
        <v/>
      </c>
      <c r="Y1163" s="26" t="str">
        <f t="shared" ref="Y1163:Y1226" si="236">IF(X1163="", "", COUNTIF($X$10:$X$2509,"&lt;"&amp;X1163)+1)</f>
        <v/>
      </c>
      <c r="Z1163" s="34" t="str">
        <f t="shared" ref="Z1163:Z1226" si="237">IF(Y1163="", "", Y1163-$Y$4)</f>
        <v/>
      </c>
      <c r="AA1163" s="26" t="str">
        <f t="shared" ref="AA1163:AA1226" si="238">IFERROR(INDEX($X$10:$X$2509, MATCH(W1163, $Z$10:$Z$2509, 0)), "")</f>
        <v/>
      </c>
      <c r="AC1163" s="31" t="str">
        <f t="shared" ref="AC1163:AC1226" si="239">IF(B1163="", "", IF(COUNTIF($B$10:$B$2509, B1163)&gt;1, "X", ""))</f>
        <v/>
      </c>
      <c r="AE1163" s="34" t="str">
        <f t="shared" ref="AE1163:AE1226" si="240">IF(P1163=$P$8, $AE$3, "")</f>
        <v/>
      </c>
      <c r="AF1163" s="7" t="str">
        <f t="shared" ref="AF1163:AF1226" si="241">IF(OR(D1163&gt;0, E1163&gt;0), $AE$3, "")</f>
        <v/>
      </c>
      <c r="AG1163" s="7" t="str">
        <f t="shared" ref="AG1163:AG1226" si="242">IF(G1163="", "", $AE$3)</f>
        <v/>
      </c>
      <c r="AH1163" s="43" t="str">
        <f t="shared" ref="AH1163:AH1226" si="243">IF(F1163="", "", $AE$3)</f>
        <v/>
      </c>
      <c r="AJ1163" s="26" t="str">
        <f>IF(B1163="", "", IF(OR(M1163=$AA$3, N1163=$AA$3), MAX($AJ$9:AJ1162)+1))</f>
        <v/>
      </c>
      <c r="AL1163" s="26" t="str">
        <f t="shared" ref="AL1163:AL1226" si="244">IF(B1163="", "", COUNTIF($B$10:$B$2509,"&lt;"&amp;B1163)+1)</f>
        <v/>
      </c>
      <c r="AM1163" s="59" t="str">
        <f t="shared" ref="AM1163:AM1226" si="245">IFERROR(INDEX($B$10:$B$2509, MATCH(W1163, $AL$10:$AL$2509, 0)), "")</f>
        <v/>
      </c>
      <c r="AO1163" s="26" t="str">
        <f t="shared" ref="AO1163:AO1226" si="246">IF(AA1163="", "", COUNTIF($M$10:$N$2509, AA1163))</f>
        <v/>
      </c>
      <c r="AP1163" s="26" t="str">
        <f>IFERROR(RANK(AO1163, $AO$10:$AO$2509, 0)+COUNTIF($AO$10:AO1163, AO1163)-1, "")</f>
        <v/>
      </c>
    </row>
    <row r="1164" spans="1:42" x14ac:dyDescent="0.25">
      <c r="A1164" s="12"/>
      <c r="B1164" s="14"/>
      <c r="C1164" s="15"/>
      <c r="D1164" s="79"/>
      <c r="E1164" s="16"/>
      <c r="F1164" s="15"/>
      <c r="G1164" s="15"/>
      <c r="H1164" s="15"/>
      <c r="I1164" s="15"/>
      <c r="J1164" s="15"/>
      <c r="K1164" s="17"/>
      <c r="L1164" s="17"/>
      <c r="M1164" s="17"/>
      <c r="N1164" s="17"/>
      <c r="O1164" s="17"/>
      <c r="P1164" s="17"/>
      <c r="Q1164" s="15"/>
      <c r="R1164" s="18"/>
      <c r="S1164" s="12"/>
      <c r="U1164" s="31" t="str">
        <f t="shared" si="234"/>
        <v/>
      </c>
      <c r="V1164" s="26" t="str">
        <f>IF(U1164="", "", IF(COUNTIF($U$10:U1163, U1164)&gt;0, "", MAX($V$8:V1163)+1))</f>
        <v/>
      </c>
      <c r="W1164" s="26">
        <v>1155</v>
      </c>
      <c r="X1164" s="31" t="str">
        <f t="shared" si="235"/>
        <v/>
      </c>
      <c r="Y1164" s="26" t="str">
        <f t="shared" si="236"/>
        <v/>
      </c>
      <c r="Z1164" s="34" t="str">
        <f t="shared" si="237"/>
        <v/>
      </c>
      <c r="AA1164" s="26" t="str">
        <f t="shared" si="238"/>
        <v/>
      </c>
      <c r="AC1164" s="31" t="str">
        <f t="shared" si="239"/>
        <v/>
      </c>
      <c r="AE1164" s="34" t="str">
        <f t="shared" si="240"/>
        <v/>
      </c>
      <c r="AF1164" s="7" t="str">
        <f t="shared" si="241"/>
        <v/>
      </c>
      <c r="AG1164" s="7" t="str">
        <f t="shared" si="242"/>
        <v/>
      </c>
      <c r="AH1164" s="43" t="str">
        <f t="shared" si="243"/>
        <v/>
      </c>
      <c r="AJ1164" s="26" t="str">
        <f>IF(B1164="", "", IF(OR(M1164=$AA$3, N1164=$AA$3), MAX($AJ$9:AJ1163)+1))</f>
        <v/>
      </c>
      <c r="AL1164" s="26" t="str">
        <f t="shared" si="244"/>
        <v/>
      </c>
      <c r="AM1164" s="59" t="str">
        <f t="shared" si="245"/>
        <v/>
      </c>
      <c r="AO1164" s="26" t="str">
        <f t="shared" si="246"/>
        <v/>
      </c>
      <c r="AP1164" s="26" t="str">
        <f>IFERROR(RANK(AO1164, $AO$10:$AO$2509, 0)+COUNTIF($AO$10:AO1164, AO1164)-1, "")</f>
        <v/>
      </c>
    </row>
    <row r="1165" spans="1:42" x14ac:dyDescent="0.25">
      <c r="A1165" s="12"/>
      <c r="B1165" s="14"/>
      <c r="C1165" s="15"/>
      <c r="D1165" s="79"/>
      <c r="E1165" s="16"/>
      <c r="F1165" s="15"/>
      <c r="G1165" s="15"/>
      <c r="H1165" s="15"/>
      <c r="I1165" s="15"/>
      <c r="J1165" s="15"/>
      <c r="K1165" s="17"/>
      <c r="L1165" s="17"/>
      <c r="M1165" s="17"/>
      <c r="N1165" s="17"/>
      <c r="O1165" s="17"/>
      <c r="P1165" s="17"/>
      <c r="Q1165" s="15"/>
      <c r="R1165" s="18"/>
      <c r="S1165" s="12"/>
      <c r="U1165" s="31" t="str">
        <f t="shared" si="234"/>
        <v/>
      </c>
      <c r="V1165" s="26" t="str">
        <f>IF(U1165="", "", IF(COUNTIF($U$10:U1164, U1165)&gt;0, "", MAX($V$8:V1164)+1))</f>
        <v/>
      </c>
      <c r="W1165" s="26">
        <v>1156</v>
      </c>
      <c r="X1165" s="31" t="str">
        <f t="shared" si="235"/>
        <v/>
      </c>
      <c r="Y1165" s="26" t="str">
        <f t="shared" si="236"/>
        <v/>
      </c>
      <c r="Z1165" s="34" t="str">
        <f t="shared" si="237"/>
        <v/>
      </c>
      <c r="AA1165" s="26" t="str">
        <f t="shared" si="238"/>
        <v/>
      </c>
      <c r="AC1165" s="31" t="str">
        <f t="shared" si="239"/>
        <v/>
      </c>
      <c r="AE1165" s="34" t="str">
        <f t="shared" si="240"/>
        <v/>
      </c>
      <c r="AF1165" s="7" t="str">
        <f t="shared" si="241"/>
        <v/>
      </c>
      <c r="AG1165" s="7" t="str">
        <f t="shared" si="242"/>
        <v/>
      </c>
      <c r="AH1165" s="43" t="str">
        <f t="shared" si="243"/>
        <v/>
      </c>
      <c r="AJ1165" s="26" t="str">
        <f>IF(B1165="", "", IF(OR(M1165=$AA$3, N1165=$AA$3), MAX($AJ$9:AJ1164)+1))</f>
        <v/>
      </c>
      <c r="AL1165" s="26" t="str">
        <f t="shared" si="244"/>
        <v/>
      </c>
      <c r="AM1165" s="59" t="str">
        <f t="shared" si="245"/>
        <v/>
      </c>
      <c r="AO1165" s="26" t="str">
        <f t="shared" si="246"/>
        <v/>
      </c>
      <c r="AP1165" s="26" t="str">
        <f>IFERROR(RANK(AO1165, $AO$10:$AO$2509, 0)+COUNTIF($AO$10:AO1165, AO1165)-1, "")</f>
        <v/>
      </c>
    </row>
    <row r="1166" spans="1:42" x14ac:dyDescent="0.25">
      <c r="A1166" s="12"/>
      <c r="B1166" s="14"/>
      <c r="C1166" s="15"/>
      <c r="D1166" s="79"/>
      <c r="E1166" s="16"/>
      <c r="F1166" s="15"/>
      <c r="G1166" s="15"/>
      <c r="H1166" s="15"/>
      <c r="I1166" s="15"/>
      <c r="J1166" s="15"/>
      <c r="K1166" s="17"/>
      <c r="L1166" s="17"/>
      <c r="M1166" s="17"/>
      <c r="N1166" s="17"/>
      <c r="O1166" s="17"/>
      <c r="P1166" s="17"/>
      <c r="Q1166" s="15"/>
      <c r="R1166" s="18"/>
      <c r="S1166" s="12"/>
      <c r="U1166" s="31" t="str">
        <f t="shared" si="234"/>
        <v/>
      </c>
      <c r="V1166" s="26" t="str">
        <f>IF(U1166="", "", IF(COUNTIF($U$10:U1165, U1166)&gt;0, "", MAX($V$8:V1165)+1))</f>
        <v/>
      </c>
      <c r="W1166" s="26">
        <v>1157</v>
      </c>
      <c r="X1166" s="31" t="str">
        <f t="shared" si="235"/>
        <v/>
      </c>
      <c r="Y1166" s="26" t="str">
        <f t="shared" si="236"/>
        <v/>
      </c>
      <c r="Z1166" s="34" t="str">
        <f t="shared" si="237"/>
        <v/>
      </c>
      <c r="AA1166" s="26" t="str">
        <f t="shared" si="238"/>
        <v/>
      </c>
      <c r="AC1166" s="31" t="str">
        <f t="shared" si="239"/>
        <v/>
      </c>
      <c r="AE1166" s="34" t="str">
        <f t="shared" si="240"/>
        <v/>
      </c>
      <c r="AF1166" s="7" t="str">
        <f t="shared" si="241"/>
        <v/>
      </c>
      <c r="AG1166" s="7" t="str">
        <f t="shared" si="242"/>
        <v/>
      </c>
      <c r="AH1166" s="43" t="str">
        <f t="shared" si="243"/>
        <v/>
      </c>
      <c r="AJ1166" s="26" t="str">
        <f>IF(B1166="", "", IF(OR(M1166=$AA$3, N1166=$AA$3), MAX($AJ$9:AJ1165)+1))</f>
        <v/>
      </c>
      <c r="AL1166" s="26" t="str">
        <f t="shared" si="244"/>
        <v/>
      </c>
      <c r="AM1166" s="59" t="str">
        <f t="shared" si="245"/>
        <v/>
      </c>
      <c r="AO1166" s="26" t="str">
        <f t="shared" si="246"/>
        <v/>
      </c>
      <c r="AP1166" s="26" t="str">
        <f>IFERROR(RANK(AO1166, $AO$10:$AO$2509, 0)+COUNTIF($AO$10:AO1166, AO1166)-1, "")</f>
        <v/>
      </c>
    </row>
    <row r="1167" spans="1:42" x14ac:dyDescent="0.25">
      <c r="A1167" s="12"/>
      <c r="B1167" s="14"/>
      <c r="C1167" s="15"/>
      <c r="D1167" s="79"/>
      <c r="E1167" s="16"/>
      <c r="F1167" s="15"/>
      <c r="G1167" s="15"/>
      <c r="H1167" s="15"/>
      <c r="I1167" s="15"/>
      <c r="J1167" s="15"/>
      <c r="K1167" s="17"/>
      <c r="L1167" s="17"/>
      <c r="M1167" s="17"/>
      <c r="N1167" s="17"/>
      <c r="O1167" s="17"/>
      <c r="P1167" s="17"/>
      <c r="Q1167" s="15"/>
      <c r="R1167" s="18"/>
      <c r="S1167" s="12"/>
      <c r="U1167" s="31" t="str">
        <f t="shared" si="234"/>
        <v/>
      </c>
      <c r="V1167" s="26" t="str">
        <f>IF(U1167="", "", IF(COUNTIF($U$10:U1166, U1167)&gt;0, "", MAX($V$8:V1166)+1))</f>
        <v/>
      </c>
      <c r="W1167" s="26">
        <v>1158</v>
      </c>
      <c r="X1167" s="31" t="str">
        <f t="shared" si="235"/>
        <v/>
      </c>
      <c r="Y1167" s="26" t="str">
        <f t="shared" si="236"/>
        <v/>
      </c>
      <c r="Z1167" s="34" t="str">
        <f t="shared" si="237"/>
        <v/>
      </c>
      <c r="AA1167" s="26" t="str">
        <f t="shared" si="238"/>
        <v/>
      </c>
      <c r="AC1167" s="31" t="str">
        <f t="shared" si="239"/>
        <v/>
      </c>
      <c r="AE1167" s="34" t="str">
        <f t="shared" si="240"/>
        <v/>
      </c>
      <c r="AF1167" s="7" t="str">
        <f t="shared" si="241"/>
        <v/>
      </c>
      <c r="AG1167" s="7" t="str">
        <f t="shared" si="242"/>
        <v/>
      </c>
      <c r="AH1167" s="43" t="str">
        <f t="shared" si="243"/>
        <v/>
      </c>
      <c r="AJ1167" s="26" t="str">
        <f>IF(B1167="", "", IF(OR(M1167=$AA$3, N1167=$AA$3), MAX($AJ$9:AJ1166)+1))</f>
        <v/>
      </c>
      <c r="AL1167" s="26" t="str">
        <f t="shared" si="244"/>
        <v/>
      </c>
      <c r="AM1167" s="59" t="str">
        <f t="shared" si="245"/>
        <v/>
      </c>
      <c r="AO1167" s="26" t="str">
        <f t="shared" si="246"/>
        <v/>
      </c>
      <c r="AP1167" s="26" t="str">
        <f>IFERROR(RANK(AO1167, $AO$10:$AO$2509, 0)+COUNTIF($AO$10:AO1167, AO1167)-1, "")</f>
        <v/>
      </c>
    </row>
    <row r="1168" spans="1:42" x14ac:dyDescent="0.25">
      <c r="A1168" s="12"/>
      <c r="B1168" s="14"/>
      <c r="C1168" s="15"/>
      <c r="D1168" s="79"/>
      <c r="E1168" s="16"/>
      <c r="F1168" s="15"/>
      <c r="G1168" s="15"/>
      <c r="H1168" s="15"/>
      <c r="I1168" s="15"/>
      <c r="J1168" s="15"/>
      <c r="K1168" s="17"/>
      <c r="L1168" s="17"/>
      <c r="M1168" s="17"/>
      <c r="N1168" s="17"/>
      <c r="O1168" s="17"/>
      <c r="P1168" s="17"/>
      <c r="Q1168" s="15"/>
      <c r="R1168" s="18"/>
      <c r="S1168" s="12"/>
      <c r="U1168" s="31" t="str">
        <f t="shared" si="234"/>
        <v/>
      </c>
      <c r="V1168" s="26" t="str">
        <f>IF(U1168="", "", IF(COUNTIF($U$10:U1167, U1168)&gt;0, "", MAX($V$8:V1167)+1))</f>
        <v/>
      </c>
      <c r="W1168" s="26">
        <v>1159</v>
      </c>
      <c r="X1168" s="31" t="str">
        <f t="shared" si="235"/>
        <v/>
      </c>
      <c r="Y1168" s="26" t="str">
        <f t="shared" si="236"/>
        <v/>
      </c>
      <c r="Z1168" s="34" t="str">
        <f t="shared" si="237"/>
        <v/>
      </c>
      <c r="AA1168" s="26" t="str">
        <f t="shared" si="238"/>
        <v/>
      </c>
      <c r="AC1168" s="31" t="str">
        <f t="shared" si="239"/>
        <v/>
      </c>
      <c r="AE1168" s="34" t="str">
        <f t="shared" si="240"/>
        <v/>
      </c>
      <c r="AF1168" s="7" t="str">
        <f t="shared" si="241"/>
        <v/>
      </c>
      <c r="AG1168" s="7" t="str">
        <f t="shared" si="242"/>
        <v/>
      </c>
      <c r="AH1168" s="43" t="str">
        <f t="shared" si="243"/>
        <v/>
      </c>
      <c r="AJ1168" s="26" t="str">
        <f>IF(B1168="", "", IF(OR(M1168=$AA$3, N1168=$AA$3), MAX($AJ$9:AJ1167)+1))</f>
        <v/>
      </c>
      <c r="AL1168" s="26" t="str">
        <f t="shared" si="244"/>
        <v/>
      </c>
      <c r="AM1168" s="59" t="str">
        <f t="shared" si="245"/>
        <v/>
      </c>
      <c r="AO1168" s="26" t="str">
        <f t="shared" si="246"/>
        <v/>
      </c>
      <c r="AP1168" s="26" t="str">
        <f>IFERROR(RANK(AO1168, $AO$10:$AO$2509, 0)+COUNTIF($AO$10:AO1168, AO1168)-1, "")</f>
        <v/>
      </c>
    </row>
    <row r="1169" spans="1:42" x14ac:dyDescent="0.25">
      <c r="A1169" s="12"/>
      <c r="B1169" s="14"/>
      <c r="C1169" s="15"/>
      <c r="D1169" s="79"/>
      <c r="E1169" s="16"/>
      <c r="F1169" s="15"/>
      <c r="G1169" s="15"/>
      <c r="H1169" s="15"/>
      <c r="I1169" s="15"/>
      <c r="J1169" s="15"/>
      <c r="K1169" s="17"/>
      <c r="L1169" s="17"/>
      <c r="M1169" s="17"/>
      <c r="N1169" s="17"/>
      <c r="O1169" s="17"/>
      <c r="P1169" s="17"/>
      <c r="Q1169" s="15"/>
      <c r="R1169" s="18"/>
      <c r="S1169" s="12"/>
      <c r="U1169" s="31" t="str">
        <f t="shared" si="234"/>
        <v/>
      </c>
      <c r="V1169" s="26" t="str">
        <f>IF(U1169="", "", IF(COUNTIF($U$10:U1168, U1169)&gt;0, "", MAX($V$8:V1168)+1))</f>
        <v/>
      </c>
      <c r="W1169" s="26">
        <v>1160</v>
      </c>
      <c r="X1169" s="31" t="str">
        <f t="shared" si="235"/>
        <v/>
      </c>
      <c r="Y1169" s="26" t="str">
        <f t="shared" si="236"/>
        <v/>
      </c>
      <c r="Z1169" s="34" t="str">
        <f t="shared" si="237"/>
        <v/>
      </c>
      <c r="AA1169" s="26" t="str">
        <f t="shared" si="238"/>
        <v/>
      </c>
      <c r="AC1169" s="31" t="str">
        <f t="shared" si="239"/>
        <v/>
      </c>
      <c r="AE1169" s="34" t="str">
        <f t="shared" si="240"/>
        <v/>
      </c>
      <c r="AF1169" s="7" t="str">
        <f t="shared" si="241"/>
        <v/>
      </c>
      <c r="AG1169" s="7" t="str">
        <f t="shared" si="242"/>
        <v/>
      </c>
      <c r="AH1169" s="43" t="str">
        <f t="shared" si="243"/>
        <v/>
      </c>
      <c r="AJ1169" s="26" t="str">
        <f>IF(B1169="", "", IF(OR(M1169=$AA$3, N1169=$AA$3), MAX($AJ$9:AJ1168)+1))</f>
        <v/>
      </c>
      <c r="AL1169" s="26" t="str">
        <f t="shared" si="244"/>
        <v/>
      </c>
      <c r="AM1169" s="59" t="str">
        <f t="shared" si="245"/>
        <v/>
      </c>
      <c r="AO1169" s="26" t="str">
        <f t="shared" si="246"/>
        <v/>
      </c>
      <c r="AP1169" s="26" t="str">
        <f>IFERROR(RANK(AO1169, $AO$10:$AO$2509, 0)+COUNTIF($AO$10:AO1169, AO1169)-1, "")</f>
        <v/>
      </c>
    </row>
    <row r="1170" spans="1:42" x14ac:dyDescent="0.25">
      <c r="A1170" s="12"/>
      <c r="B1170" s="14"/>
      <c r="C1170" s="15"/>
      <c r="D1170" s="79"/>
      <c r="E1170" s="16"/>
      <c r="F1170" s="15"/>
      <c r="G1170" s="15"/>
      <c r="H1170" s="15"/>
      <c r="I1170" s="15"/>
      <c r="J1170" s="15"/>
      <c r="K1170" s="17"/>
      <c r="L1170" s="17"/>
      <c r="M1170" s="17"/>
      <c r="N1170" s="17"/>
      <c r="O1170" s="17"/>
      <c r="P1170" s="17"/>
      <c r="Q1170" s="15"/>
      <c r="R1170" s="18"/>
      <c r="S1170" s="12"/>
      <c r="U1170" s="31" t="str">
        <f t="shared" si="234"/>
        <v/>
      </c>
      <c r="V1170" s="26" t="str">
        <f>IF(U1170="", "", IF(COUNTIF($U$10:U1169, U1170)&gt;0, "", MAX($V$8:V1169)+1))</f>
        <v/>
      </c>
      <c r="W1170" s="26">
        <v>1161</v>
      </c>
      <c r="X1170" s="31" t="str">
        <f t="shared" si="235"/>
        <v/>
      </c>
      <c r="Y1170" s="26" t="str">
        <f t="shared" si="236"/>
        <v/>
      </c>
      <c r="Z1170" s="34" t="str">
        <f t="shared" si="237"/>
        <v/>
      </c>
      <c r="AA1170" s="26" t="str">
        <f t="shared" si="238"/>
        <v/>
      </c>
      <c r="AC1170" s="31" t="str">
        <f t="shared" si="239"/>
        <v/>
      </c>
      <c r="AE1170" s="34" t="str">
        <f t="shared" si="240"/>
        <v/>
      </c>
      <c r="AF1170" s="7" t="str">
        <f t="shared" si="241"/>
        <v/>
      </c>
      <c r="AG1170" s="7" t="str">
        <f t="shared" si="242"/>
        <v/>
      </c>
      <c r="AH1170" s="43" t="str">
        <f t="shared" si="243"/>
        <v/>
      </c>
      <c r="AJ1170" s="26" t="str">
        <f>IF(B1170="", "", IF(OR(M1170=$AA$3, N1170=$AA$3), MAX($AJ$9:AJ1169)+1))</f>
        <v/>
      </c>
      <c r="AL1170" s="26" t="str">
        <f t="shared" si="244"/>
        <v/>
      </c>
      <c r="AM1170" s="59" t="str">
        <f t="shared" si="245"/>
        <v/>
      </c>
      <c r="AO1170" s="26" t="str">
        <f t="shared" si="246"/>
        <v/>
      </c>
      <c r="AP1170" s="26" t="str">
        <f>IFERROR(RANK(AO1170, $AO$10:$AO$2509, 0)+COUNTIF($AO$10:AO1170, AO1170)-1, "")</f>
        <v/>
      </c>
    </row>
    <row r="1171" spans="1:42" x14ac:dyDescent="0.25">
      <c r="A1171" s="12"/>
      <c r="B1171" s="14"/>
      <c r="C1171" s="15"/>
      <c r="D1171" s="79"/>
      <c r="E1171" s="16"/>
      <c r="F1171" s="15"/>
      <c r="G1171" s="15"/>
      <c r="H1171" s="15"/>
      <c r="I1171" s="15"/>
      <c r="J1171" s="15"/>
      <c r="K1171" s="17"/>
      <c r="L1171" s="17"/>
      <c r="M1171" s="17"/>
      <c r="N1171" s="17"/>
      <c r="O1171" s="17"/>
      <c r="P1171" s="17"/>
      <c r="Q1171" s="15"/>
      <c r="R1171" s="18"/>
      <c r="S1171" s="12"/>
      <c r="U1171" s="31" t="str">
        <f t="shared" si="234"/>
        <v/>
      </c>
      <c r="V1171" s="26" t="str">
        <f>IF(U1171="", "", IF(COUNTIF($U$10:U1170, U1171)&gt;0, "", MAX($V$8:V1170)+1))</f>
        <v/>
      </c>
      <c r="W1171" s="26">
        <v>1162</v>
      </c>
      <c r="X1171" s="31" t="str">
        <f t="shared" si="235"/>
        <v/>
      </c>
      <c r="Y1171" s="26" t="str">
        <f t="shared" si="236"/>
        <v/>
      </c>
      <c r="Z1171" s="34" t="str">
        <f t="shared" si="237"/>
        <v/>
      </c>
      <c r="AA1171" s="26" t="str">
        <f t="shared" si="238"/>
        <v/>
      </c>
      <c r="AC1171" s="31" t="str">
        <f t="shared" si="239"/>
        <v/>
      </c>
      <c r="AE1171" s="34" t="str">
        <f t="shared" si="240"/>
        <v/>
      </c>
      <c r="AF1171" s="7" t="str">
        <f t="shared" si="241"/>
        <v/>
      </c>
      <c r="AG1171" s="7" t="str">
        <f t="shared" si="242"/>
        <v/>
      </c>
      <c r="AH1171" s="43" t="str">
        <f t="shared" si="243"/>
        <v/>
      </c>
      <c r="AJ1171" s="26" t="str">
        <f>IF(B1171="", "", IF(OR(M1171=$AA$3, N1171=$AA$3), MAX($AJ$9:AJ1170)+1))</f>
        <v/>
      </c>
      <c r="AL1171" s="26" t="str">
        <f t="shared" si="244"/>
        <v/>
      </c>
      <c r="AM1171" s="59" t="str">
        <f t="shared" si="245"/>
        <v/>
      </c>
      <c r="AO1171" s="26" t="str">
        <f t="shared" si="246"/>
        <v/>
      </c>
      <c r="AP1171" s="26" t="str">
        <f>IFERROR(RANK(AO1171, $AO$10:$AO$2509, 0)+COUNTIF($AO$10:AO1171, AO1171)-1, "")</f>
        <v/>
      </c>
    </row>
    <row r="1172" spans="1:42" x14ac:dyDescent="0.25">
      <c r="A1172" s="12"/>
      <c r="B1172" s="14"/>
      <c r="C1172" s="15"/>
      <c r="D1172" s="79"/>
      <c r="E1172" s="16"/>
      <c r="F1172" s="15"/>
      <c r="G1172" s="15"/>
      <c r="H1172" s="15"/>
      <c r="I1172" s="15"/>
      <c r="J1172" s="15"/>
      <c r="K1172" s="17"/>
      <c r="L1172" s="17"/>
      <c r="M1172" s="17"/>
      <c r="N1172" s="17"/>
      <c r="O1172" s="17"/>
      <c r="P1172" s="17"/>
      <c r="Q1172" s="15"/>
      <c r="R1172" s="18"/>
      <c r="S1172" s="12"/>
      <c r="U1172" s="31" t="str">
        <f t="shared" si="234"/>
        <v/>
      </c>
      <c r="V1172" s="26" t="str">
        <f>IF(U1172="", "", IF(COUNTIF($U$10:U1171, U1172)&gt;0, "", MAX($V$8:V1171)+1))</f>
        <v/>
      </c>
      <c r="W1172" s="26">
        <v>1163</v>
      </c>
      <c r="X1172" s="31" t="str">
        <f t="shared" si="235"/>
        <v/>
      </c>
      <c r="Y1172" s="26" t="str">
        <f t="shared" si="236"/>
        <v/>
      </c>
      <c r="Z1172" s="34" t="str">
        <f t="shared" si="237"/>
        <v/>
      </c>
      <c r="AA1172" s="26" t="str">
        <f t="shared" si="238"/>
        <v/>
      </c>
      <c r="AC1172" s="31" t="str">
        <f t="shared" si="239"/>
        <v/>
      </c>
      <c r="AE1172" s="34" t="str">
        <f t="shared" si="240"/>
        <v/>
      </c>
      <c r="AF1172" s="7" t="str">
        <f t="shared" si="241"/>
        <v/>
      </c>
      <c r="AG1172" s="7" t="str">
        <f t="shared" si="242"/>
        <v/>
      </c>
      <c r="AH1172" s="43" t="str">
        <f t="shared" si="243"/>
        <v/>
      </c>
      <c r="AJ1172" s="26" t="str">
        <f>IF(B1172="", "", IF(OR(M1172=$AA$3, N1172=$AA$3), MAX($AJ$9:AJ1171)+1))</f>
        <v/>
      </c>
      <c r="AL1172" s="26" t="str">
        <f t="shared" si="244"/>
        <v/>
      </c>
      <c r="AM1172" s="59" t="str">
        <f t="shared" si="245"/>
        <v/>
      </c>
      <c r="AO1172" s="26" t="str">
        <f t="shared" si="246"/>
        <v/>
      </c>
      <c r="AP1172" s="26" t="str">
        <f>IFERROR(RANK(AO1172, $AO$10:$AO$2509, 0)+COUNTIF($AO$10:AO1172, AO1172)-1, "")</f>
        <v/>
      </c>
    </row>
    <row r="1173" spans="1:42" x14ac:dyDescent="0.25">
      <c r="A1173" s="12"/>
      <c r="B1173" s="14"/>
      <c r="C1173" s="15"/>
      <c r="D1173" s="79"/>
      <c r="E1173" s="16"/>
      <c r="F1173" s="15"/>
      <c r="G1173" s="15"/>
      <c r="H1173" s="15"/>
      <c r="I1173" s="15"/>
      <c r="J1173" s="15"/>
      <c r="K1173" s="17"/>
      <c r="L1173" s="17"/>
      <c r="M1173" s="17"/>
      <c r="N1173" s="17"/>
      <c r="O1173" s="17"/>
      <c r="P1173" s="17"/>
      <c r="Q1173" s="15"/>
      <c r="R1173" s="18"/>
      <c r="S1173" s="12"/>
      <c r="U1173" s="31" t="str">
        <f t="shared" si="234"/>
        <v/>
      </c>
      <c r="V1173" s="26" t="str">
        <f>IF(U1173="", "", IF(COUNTIF($U$10:U1172, U1173)&gt;0, "", MAX($V$8:V1172)+1))</f>
        <v/>
      </c>
      <c r="W1173" s="26">
        <v>1164</v>
      </c>
      <c r="X1173" s="31" t="str">
        <f t="shared" si="235"/>
        <v/>
      </c>
      <c r="Y1173" s="26" t="str">
        <f t="shared" si="236"/>
        <v/>
      </c>
      <c r="Z1173" s="34" t="str">
        <f t="shared" si="237"/>
        <v/>
      </c>
      <c r="AA1173" s="26" t="str">
        <f t="shared" si="238"/>
        <v/>
      </c>
      <c r="AC1173" s="31" t="str">
        <f t="shared" si="239"/>
        <v/>
      </c>
      <c r="AE1173" s="34" t="str">
        <f t="shared" si="240"/>
        <v/>
      </c>
      <c r="AF1173" s="7" t="str">
        <f t="shared" si="241"/>
        <v/>
      </c>
      <c r="AG1173" s="7" t="str">
        <f t="shared" si="242"/>
        <v/>
      </c>
      <c r="AH1173" s="43" t="str">
        <f t="shared" si="243"/>
        <v/>
      </c>
      <c r="AJ1173" s="26" t="str">
        <f>IF(B1173="", "", IF(OR(M1173=$AA$3, N1173=$AA$3), MAX($AJ$9:AJ1172)+1))</f>
        <v/>
      </c>
      <c r="AL1173" s="26" t="str">
        <f t="shared" si="244"/>
        <v/>
      </c>
      <c r="AM1173" s="59" t="str">
        <f t="shared" si="245"/>
        <v/>
      </c>
      <c r="AO1173" s="26" t="str">
        <f t="shared" si="246"/>
        <v/>
      </c>
      <c r="AP1173" s="26" t="str">
        <f>IFERROR(RANK(AO1173, $AO$10:$AO$2509, 0)+COUNTIF($AO$10:AO1173, AO1173)-1, "")</f>
        <v/>
      </c>
    </row>
    <row r="1174" spans="1:42" x14ac:dyDescent="0.25">
      <c r="A1174" s="12"/>
      <c r="B1174" s="14"/>
      <c r="C1174" s="15"/>
      <c r="D1174" s="79"/>
      <c r="E1174" s="16"/>
      <c r="F1174" s="15"/>
      <c r="G1174" s="15"/>
      <c r="H1174" s="15"/>
      <c r="I1174" s="15"/>
      <c r="J1174" s="15"/>
      <c r="K1174" s="17"/>
      <c r="L1174" s="17"/>
      <c r="M1174" s="17"/>
      <c r="N1174" s="17"/>
      <c r="O1174" s="17"/>
      <c r="P1174" s="17"/>
      <c r="Q1174" s="15"/>
      <c r="R1174" s="18"/>
      <c r="S1174" s="12"/>
      <c r="U1174" s="31" t="str">
        <f t="shared" si="234"/>
        <v/>
      </c>
      <c r="V1174" s="26" t="str">
        <f>IF(U1174="", "", IF(COUNTIF($U$10:U1173, U1174)&gt;0, "", MAX($V$8:V1173)+1))</f>
        <v/>
      </c>
      <c r="W1174" s="26">
        <v>1165</v>
      </c>
      <c r="X1174" s="31" t="str">
        <f t="shared" si="235"/>
        <v/>
      </c>
      <c r="Y1174" s="26" t="str">
        <f t="shared" si="236"/>
        <v/>
      </c>
      <c r="Z1174" s="34" t="str">
        <f t="shared" si="237"/>
        <v/>
      </c>
      <c r="AA1174" s="26" t="str">
        <f t="shared" si="238"/>
        <v/>
      </c>
      <c r="AC1174" s="31" t="str">
        <f t="shared" si="239"/>
        <v/>
      </c>
      <c r="AE1174" s="34" t="str">
        <f t="shared" si="240"/>
        <v/>
      </c>
      <c r="AF1174" s="7" t="str">
        <f t="shared" si="241"/>
        <v/>
      </c>
      <c r="AG1174" s="7" t="str">
        <f t="shared" si="242"/>
        <v/>
      </c>
      <c r="AH1174" s="43" t="str">
        <f t="shared" si="243"/>
        <v/>
      </c>
      <c r="AJ1174" s="26" t="str">
        <f>IF(B1174="", "", IF(OR(M1174=$AA$3, N1174=$AA$3), MAX($AJ$9:AJ1173)+1))</f>
        <v/>
      </c>
      <c r="AL1174" s="26" t="str">
        <f t="shared" si="244"/>
        <v/>
      </c>
      <c r="AM1174" s="59" t="str">
        <f t="shared" si="245"/>
        <v/>
      </c>
      <c r="AO1174" s="26" t="str">
        <f t="shared" si="246"/>
        <v/>
      </c>
      <c r="AP1174" s="26" t="str">
        <f>IFERROR(RANK(AO1174, $AO$10:$AO$2509, 0)+COUNTIF($AO$10:AO1174, AO1174)-1, "")</f>
        <v/>
      </c>
    </row>
    <row r="1175" spans="1:42" x14ac:dyDescent="0.25">
      <c r="A1175" s="12"/>
      <c r="B1175" s="14"/>
      <c r="C1175" s="15"/>
      <c r="D1175" s="79"/>
      <c r="E1175" s="16"/>
      <c r="F1175" s="15"/>
      <c r="G1175" s="15"/>
      <c r="H1175" s="15"/>
      <c r="I1175" s="15"/>
      <c r="J1175" s="15"/>
      <c r="K1175" s="17"/>
      <c r="L1175" s="17"/>
      <c r="M1175" s="17"/>
      <c r="N1175" s="17"/>
      <c r="O1175" s="17"/>
      <c r="P1175" s="17"/>
      <c r="Q1175" s="15"/>
      <c r="R1175" s="18"/>
      <c r="S1175" s="12"/>
      <c r="U1175" s="31" t="str">
        <f t="shared" si="234"/>
        <v/>
      </c>
      <c r="V1175" s="26" t="str">
        <f>IF(U1175="", "", IF(COUNTIF($U$10:U1174, U1175)&gt;0, "", MAX($V$8:V1174)+1))</f>
        <v/>
      </c>
      <c r="W1175" s="26">
        <v>1166</v>
      </c>
      <c r="X1175" s="31" t="str">
        <f t="shared" si="235"/>
        <v/>
      </c>
      <c r="Y1175" s="26" t="str">
        <f t="shared" si="236"/>
        <v/>
      </c>
      <c r="Z1175" s="34" t="str">
        <f t="shared" si="237"/>
        <v/>
      </c>
      <c r="AA1175" s="26" t="str">
        <f t="shared" si="238"/>
        <v/>
      </c>
      <c r="AC1175" s="31" t="str">
        <f t="shared" si="239"/>
        <v/>
      </c>
      <c r="AE1175" s="34" t="str">
        <f t="shared" si="240"/>
        <v/>
      </c>
      <c r="AF1175" s="7" t="str">
        <f t="shared" si="241"/>
        <v/>
      </c>
      <c r="AG1175" s="7" t="str">
        <f t="shared" si="242"/>
        <v/>
      </c>
      <c r="AH1175" s="43" t="str">
        <f t="shared" si="243"/>
        <v/>
      </c>
      <c r="AJ1175" s="26" t="str">
        <f>IF(B1175="", "", IF(OR(M1175=$AA$3, N1175=$AA$3), MAX($AJ$9:AJ1174)+1))</f>
        <v/>
      </c>
      <c r="AL1175" s="26" t="str">
        <f t="shared" si="244"/>
        <v/>
      </c>
      <c r="AM1175" s="59" t="str">
        <f t="shared" si="245"/>
        <v/>
      </c>
      <c r="AO1175" s="26" t="str">
        <f t="shared" si="246"/>
        <v/>
      </c>
      <c r="AP1175" s="26" t="str">
        <f>IFERROR(RANK(AO1175, $AO$10:$AO$2509, 0)+COUNTIF($AO$10:AO1175, AO1175)-1, "")</f>
        <v/>
      </c>
    </row>
    <row r="1176" spans="1:42" x14ac:dyDescent="0.25">
      <c r="A1176" s="12"/>
      <c r="B1176" s="14"/>
      <c r="C1176" s="15"/>
      <c r="D1176" s="79"/>
      <c r="E1176" s="16"/>
      <c r="F1176" s="15"/>
      <c r="G1176" s="15"/>
      <c r="H1176" s="15"/>
      <c r="I1176" s="15"/>
      <c r="J1176" s="15"/>
      <c r="K1176" s="17"/>
      <c r="L1176" s="17"/>
      <c r="M1176" s="17"/>
      <c r="N1176" s="17"/>
      <c r="O1176" s="17"/>
      <c r="P1176" s="17"/>
      <c r="Q1176" s="15"/>
      <c r="R1176" s="18"/>
      <c r="S1176" s="12"/>
      <c r="U1176" s="31" t="str">
        <f t="shared" si="234"/>
        <v/>
      </c>
      <c r="V1176" s="26" t="str">
        <f>IF(U1176="", "", IF(COUNTIF($U$10:U1175, U1176)&gt;0, "", MAX($V$8:V1175)+1))</f>
        <v/>
      </c>
      <c r="W1176" s="26">
        <v>1167</v>
      </c>
      <c r="X1176" s="31" t="str">
        <f t="shared" si="235"/>
        <v/>
      </c>
      <c r="Y1176" s="26" t="str">
        <f t="shared" si="236"/>
        <v/>
      </c>
      <c r="Z1176" s="34" t="str">
        <f t="shared" si="237"/>
        <v/>
      </c>
      <c r="AA1176" s="26" t="str">
        <f t="shared" si="238"/>
        <v/>
      </c>
      <c r="AC1176" s="31" t="str">
        <f t="shared" si="239"/>
        <v/>
      </c>
      <c r="AE1176" s="34" t="str">
        <f t="shared" si="240"/>
        <v/>
      </c>
      <c r="AF1176" s="7" t="str">
        <f t="shared" si="241"/>
        <v/>
      </c>
      <c r="AG1176" s="7" t="str">
        <f t="shared" si="242"/>
        <v/>
      </c>
      <c r="AH1176" s="43" t="str">
        <f t="shared" si="243"/>
        <v/>
      </c>
      <c r="AJ1176" s="26" t="str">
        <f>IF(B1176="", "", IF(OR(M1176=$AA$3, N1176=$AA$3), MAX($AJ$9:AJ1175)+1))</f>
        <v/>
      </c>
      <c r="AL1176" s="26" t="str">
        <f t="shared" si="244"/>
        <v/>
      </c>
      <c r="AM1176" s="59" t="str">
        <f t="shared" si="245"/>
        <v/>
      </c>
      <c r="AO1176" s="26" t="str">
        <f t="shared" si="246"/>
        <v/>
      </c>
      <c r="AP1176" s="26" t="str">
        <f>IFERROR(RANK(AO1176, $AO$10:$AO$2509, 0)+COUNTIF($AO$10:AO1176, AO1176)-1, "")</f>
        <v/>
      </c>
    </row>
    <row r="1177" spans="1:42" x14ac:dyDescent="0.25">
      <c r="A1177" s="12"/>
      <c r="B1177" s="14"/>
      <c r="C1177" s="15"/>
      <c r="D1177" s="79"/>
      <c r="E1177" s="16"/>
      <c r="F1177" s="15"/>
      <c r="G1177" s="15"/>
      <c r="H1177" s="15"/>
      <c r="I1177" s="15"/>
      <c r="J1177" s="15"/>
      <c r="K1177" s="17"/>
      <c r="L1177" s="17"/>
      <c r="M1177" s="17"/>
      <c r="N1177" s="17"/>
      <c r="O1177" s="17"/>
      <c r="P1177" s="17"/>
      <c r="Q1177" s="15"/>
      <c r="R1177" s="18"/>
      <c r="S1177" s="12"/>
      <c r="U1177" s="31" t="str">
        <f t="shared" si="234"/>
        <v/>
      </c>
      <c r="V1177" s="26" t="str">
        <f>IF(U1177="", "", IF(COUNTIF($U$10:U1176, U1177)&gt;0, "", MAX($V$8:V1176)+1))</f>
        <v/>
      </c>
      <c r="W1177" s="26">
        <v>1168</v>
      </c>
      <c r="X1177" s="31" t="str">
        <f t="shared" si="235"/>
        <v/>
      </c>
      <c r="Y1177" s="26" t="str">
        <f t="shared" si="236"/>
        <v/>
      </c>
      <c r="Z1177" s="34" t="str">
        <f t="shared" si="237"/>
        <v/>
      </c>
      <c r="AA1177" s="26" t="str">
        <f t="shared" si="238"/>
        <v/>
      </c>
      <c r="AC1177" s="31" t="str">
        <f t="shared" si="239"/>
        <v/>
      </c>
      <c r="AE1177" s="34" t="str">
        <f t="shared" si="240"/>
        <v/>
      </c>
      <c r="AF1177" s="7" t="str">
        <f t="shared" si="241"/>
        <v/>
      </c>
      <c r="AG1177" s="7" t="str">
        <f t="shared" si="242"/>
        <v/>
      </c>
      <c r="AH1177" s="43" t="str">
        <f t="shared" si="243"/>
        <v/>
      </c>
      <c r="AJ1177" s="26" t="str">
        <f>IF(B1177="", "", IF(OR(M1177=$AA$3, N1177=$AA$3), MAX($AJ$9:AJ1176)+1))</f>
        <v/>
      </c>
      <c r="AL1177" s="26" t="str">
        <f t="shared" si="244"/>
        <v/>
      </c>
      <c r="AM1177" s="59" t="str">
        <f t="shared" si="245"/>
        <v/>
      </c>
      <c r="AO1177" s="26" t="str">
        <f t="shared" si="246"/>
        <v/>
      </c>
      <c r="AP1177" s="26" t="str">
        <f>IFERROR(RANK(AO1177, $AO$10:$AO$2509, 0)+COUNTIF($AO$10:AO1177, AO1177)-1, "")</f>
        <v/>
      </c>
    </row>
    <row r="1178" spans="1:42" x14ac:dyDescent="0.25">
      <c r="A1178" s="12"/>
      <c r="B1178" s="14"/>
      <c r="C1178" s="15"/>
      <c r="D1178" s="79"/>
      <c r="E1178" s="16"/>
      <c r="F1178" s="15"/>
      <c r="G1178" s="15"/>
      <c r="H1178" s="15"/>
      <c r="I1178" s="15"/>
      <c r="J1178" s="15"/>
      <c r="K1178" s="17"/>
      <c r="L1178" s="17"/>
      <c r="M1178" s="17"/>
      <c r="N1178" s="17"/>
      <c r="O1178" s="17"/>
      <c r="P1178" s="17"/>
      <c r="Q1178" s="15"/>
      <c r="R1178" s="18"/>
      <c r="S1178" s="12"/>
      <c r="U1178" s="31" t="str">
        <f t="shared" si="234"/>
        <v/>
      </c>
      <c r="V1178" s="26" t="str">
        <f>IF(U1178="", "", IF(COUNTIF($U$10:U1177, U1178)&gt;0, "", MAX($V$8:V1177)+1))</f>
        <v/>
      </c>
      <c r="W1178" s="26">
        <v>1169</v>
      </c>
      <c r="X1178" s="31" t="str">
        <f t="shared" si="235"/>
        <v/>
      </c>
      <c r="Y1178" s="26" t="str">
        <f t="shared" si="236"/>
        <v/>
      </c>
      <c r="Z1178" s="34" t="str">
        <f t="shared" si="237"/>
        <v/>
      </c>
      <c r="AA1178" s="26" t="str">
        <f t="shared" si="238"/>
        <v/>
      </c>
      <c r="AC1178" s="31" t="str">
        <f t="shared" si="239"/>
        <v/>
      </c>
      <c r="AE1178" s="34" t="str">
        <f t="shared" si="240"/>
        <v/>
      </c>
      <c r="AF1178" s="7" t="str">
        <f t="shared" si="241"/>
        <v/>
      </c>
      <c r="AG1178" s="7" t="str">
        <f t="shared" si="242"/>
        <v/>
      </c>
      <c r="AH1178" s="43" t="str">
        <f t="shared" si="243"/>
        <v/>
      </c>
      <c r="AJ1178" s="26" t="str">
        <f>IF(B1178="", "", IF(OR(M1178=$AA$3, N1178=$AA$3), MAX($AJ$9:AJ1177)+1))</f>
        <v/>
      </c>
      <c r="AL1178" s="26" t="str">
        <f t="shared" si="244"/>
        <v/>
      </c>
      <c r="AM1178" s="59" t="str">
        <f t="shared" si="245"/>
        <v/>
      </c>
      <c r="AO1178" s="26" t="str">
        <f t="shared" si="246"/>
        <v/>
      </c>
      <c r="AP1178" s="26" t="str">
        <f>IFERROR(RANK(AO1178, $AO$10:$AO$2509, 0)+COUNTIF($AO$10:AO1178, AO1178)-1, "")</f>
        <v/>
      </c>
    </row>
    <row r="1179" spans="1:42" x14ac:dyDescent="0.25">
      <c r="A1179" s="12"/>
      <c r="B1179" s="14"/>
      <c r="C1179" s="15"/>
      <c r="D1179" s="79"/>
      <c r="E1179" s="16"/>
      <c r="F1179" s="15"/>
      <c r="G1179" s="15"/>
      <c r="H1179" s="15"/>
      <c r="I1179" s="15"/>
      <c r="J1179" s="15"/>
      <c r="K1179" s="17"/>
      <c r="L1179" s="17"/>
      <c r="M1179" s="17"/>
      <c r="N1179" s="17"/>
      <c r="O1179" s="17"/>
      <c r="P1179" s="17"/>
      <c r="Q1179" s="15"/>
      <c r="R1179" s="18"/>
      <c r="S1179" s="12"/>
      <c r="U1179" s="31" t="str">
        <f t="shared" si="234"/>
        <v/>
      </c>
      <c r="V1179" s="26" t="str">
        <f>IF(U1179="", "", IF(COUNTIF($U$10:U1178, U1179)&gt;0, "", MAX($V$8:V1178)+1))</f>
        <v/>
      </c>
      <c r="W1179" s="26">
        <v>1170</v>
      </c>
      <c r="X1179" s="31" t="str">
        <f t="shared" si="235"/>
        <v/>
      </c>
      <c r="Y1179" s="26" t="str">
        <f t="shared" si="236"/>
        <v/>
      </c>
      <c r="Z1179" s="34" t="str">
        <f t="shared" si="237"/>
        <v/>
      </c>
      <c r="AA1179" s="26" t="str">
        <f t="shared" si="238"/>
        <v/>
      </c>
      <c r="AC1179" s="31" t="str">
        <f t="shared" si="239"/>
        <v/>
      </c>
      <c r="AE1179" s="34" t="str">
        <f t="shared" si="240"/>
        <v/>
      </c>
      <c r="AF1179" s="7" t="str">
        <f t="shared" si="241"/>
        <v/>
      </c>
      <c r="AG1179" s="7" t="str">
        <f t="shared" si="242"/>
        <v/>
      </c>
      <c r="AH1179" s="43" t="str">
        <f t="shared" si="243"/>
        <v/>
      </c>
      <c r="AJ1179" s="26" t="str">
        <f>IF(B1179="", "", IF(OR(M1179=$AA$3, N1179=$AA$3), MAX($AJ$9:AJ1178)+1))</f>
        <v/>
      </c>
      <c r="AL1179" s="26" t="str">
        <f t="shared" si="244"/>
        <v/>
      </c>
      <c r="AM1179" s="59" t="str">
        <f t="shared" si="245"/>
        <v/>
      </c>
      <c r="AO1179" s="26" t="str">
        <f t="shared" si="246"/>
        <v/>
      </c>
      <c r="AP1179" s="26" t="str">
        <f>IFERROR(RANK(AO1179, $AO$10:$AO$2509, 0)+COUNTIF($AO$10:AO1179, AO1179)-1, "")</f>
        <v/>
      </c>
    </row>
    <row r="1180" spans="1:42" x14ac:dyDescent="0.25">
      <c r="A1180" s="12"/>
      <c r="B1180" s="14"/>
      <c r="C1180" s="15"/>
      <c r="D1180" s="79"/>
      <c r="E1180" s="16"/>
      <c r="F1180" s="15"/>
      <c r="G1180" s="15"/>
      <c r="H1180" s="15"/>
      <c r="I1180" s="15"/>
      <c r="J1180" s="15"/>
      <c r="K1180" s="17"/>
      <c r="L1180" s="17"/>
      <c r="M1180" s="17"/>
      <c r="N1180" s="17"/>
      <c r="O1180" s="17"/>
      <c r="P1180" s="17"/>
      <c r="Q1180" s="15"/>
      <c r="R1180" s="18"/>
      <c r="S1180" s="12"/>
      <c r="U1180" s="31" t="str">
        <f t="shared" si="234"/>
        <v/>
      </c>
      <c r="V1180" s="26" t="str">
        <f>IF(U1180="", "", IF(COUNTIF($U$10:U1179, U1180)&gt;0, "", MAX($V$8:V1179)+1))</f>
        <v/>
      </c>
      <c r="W1180" s="26">
        <v>1171</v>
      </c>
      <c r="X1180" s="31" t="str">
        <f t="shared" si="235"/>
        <v/>
      </c>
      <c r="Y1180" s="26" t="str">
        <f t="shared" si="236"/>
        <v/>
      </c>
      <c r="Z1180" s="34" t="str">
        <f t="shared" si="237"/>
        <v/>
      </c>
      <c r="AA1180" s="26" t="str">
        <f t="shared" si="238"/>
        <v/>
      </c>
      <c r="AC1180" s="31" t="str">
        <f t="shared" si="239"/>
        <v/>
      </c>
      <c r="AE1180" s="34" t="str">
        <f t="shared" si="240"/>
        <v/>
      </c>
      <c r="AF1180" s="7" t="str">
        <f t="shared" si="241"/>
        <v/>
      </c>
      <c r="AG1180" s="7" t="str">
        <f t="shared" si="242"/>
        <v/>
      </c>
      <c r="AH1180" s="43" t="str">
        <f t="shared" si="243"/>
        <v/>
      </c>
      <c r="AJ1180" s="26" t="str">
        <f>IF(B1180="", "", IF(OR(M1180=$AA$3, N1180=$AA$3), MAX($AJ$9:AJ1179)+1))</f>
        <v/>
      </c>
      <c r="AL1180" s="26" t="str">
        <f t="shared" si="244"/>
        <v/>
      </c>
      <c r="AM1180" s="59" t="str">
        <f t="shared" si="245"/>
        <v/>
      </c>
      <c r="AO1180" s="26" t="str">
        <f t="shared" si="246"/>
        <v/>
      </c>
      <c r="AP1180" s="26" t="str">
        <f>IFERROR(RANK(AO1180, $AO$10:$AO$2509, 0)+COUNTIF($AO$10:AO1180, AO1180)-1, "")</f>
        <v/>
      </c>
    </row>
    <row r="1181" spans="1:42" x14ac:dyDescent="0.25">
      <c r="A1181" s="12"/>
      <c r="B1181" s="14"/>
      <c r="C1181" s="15"/>
      <c r="D1181" s="79"/>
      <c r="E1181" s="16"/>
      <c r="F1181" s="15"/>
      <c r="G1181" s="15"/>
      <c r="H1181" s="15"/>
      <c r="I1181" s="15"/>
      <c r="J1181" s="15"/>
      <c r="K1181" s="17"/>
      <c r="L1181" s="17"/>
      <c r="M1181" s="17"/>
      <c r="N1181" s="17"/>
      <c r="O1181" s="17"/>
      <c r="P1181" s="17"/>
      <c r="Q1181" s="15"/>
      <c r="R1181" s="18"/>
      <c r="S1181" s="12"/>
      <c r="U1181" s="31" t="str">
        <f t="shared" si="234"/>
        <v/>
      </c>
      <c r="V1181" s="26" t="str">
        <f>IF(U1181="", "", IF(COUNTIF($U$10:U1180, U1181)&gt;0, "", MAX($V$8:V1180)+1))</f>
        <v/>
      </c>
      <c r="W1181" s="26">
        <v>1172</v>
      </c>
      <c r="X1181" s="31" t="str">
        <f t="shared" si="235"/>
        <v/>
      </c>
      <c r="Y1181" s="26" t="str">
        <f t="shared" si="236"/>
        <v/>
      </c>
      <c r="Z1181" s="34" t="str">
        <f t="shared" si="237"/>
        <v/>
      </c>
      <c r="AA1181" s="26" t="str">
        <f t="shared" si="238"/>
        <v/>
      </c>
      <c r="AC1181" s="31" t="str">
        <f t="shared" si="239"/>
        <v/>
      </c>
      <c r="AE1181" s="34" t="str">
        <f t="shared" si="240"/>
        <v/>
      </c>
      <c r="AF1181" s="7" t="str">
        <f t="shared" si="241"/>
        <v/>
      </c>
      <c r="AG1181" s="7" t="str">
        <f t="shared" si="242"/>
        <v/>
      </c>
      <c r="AH1181" s="43" t="str">
        <f t="shared" si="243"/>
        <v/>
      </c>
      <c r="AJ1181" s="26" t="str">
        <f>IF(B1181="", "", IF(OR(M1181=$AA$3, N1181=$AA$3), MAX($AJ$9:AJ1180)+1))</f>
        <v/>
      </c>
      <c r="AL1181" s="26" t="str">
        <f t="shared" si="244"/>
        <v/>
      </c>
      <c r="AM1181" s="59" t="str">
        <f t="shared" si="245"/>
        <v/>
      </c>
      <c r="AO1181" s="26" t="str">
        <f t="shared" si="246"/>
        <v/>
      </c>
      <c r="AP1181" s="26" t="str">
        <f>IFERROR(RANK(AO1181, $AO$10:$AO$2509, 0)+COUNTIF($AO$10:AO1181, AO1181)-1, "")</f>
        <v/>
      </c>
    </row>
    <row r="1182" spans="1:42" x14ac:dyDescent="0.25">
      <c r="A1182" s="12"/>
      <c r="B1182" s="14"/>
      <c r="C1182" s="15"/>
      <c r="D1182" s="79"/>
      <c r="E1182" s="16"/>
      <c r="F1182" s="15"/>
      <c r="G1182" s="15"/>
      <c r="H1182" s="15"/>
      <c r="I1182" s="15"/>
      <c r="J1182" s="15"/>
      <c r="K1182" s="17"/>
      <c r="L1182" s="17"/>
      <c r="M1182" s="17"/>
      <c r="N1182" s="17"/>
      <c r="O1182" s="17"/>
      <c r="P1182" s="17"/>
      <c r="Q1182" s="15"/>
      <c r="R1182" s="18"/>
      <c r="S1182" s="12"/>
      <c r="U1182" s="31" t="str">
        <f t="shared" si="234"/>
        <v/>
      </c>
      <c r="V1182" s="26" t="str">
        <f>IF(U1182="", "", IF(COUNTIF($U$10:U1181, U1182)&gt;0, "", MAX($V$8:V1181)+1))</f>
        <v/>
      </c>
      <c r="W1182" s="26">
        <v>1173</v>
      </c>
      <c r="X1182" s="31" t="str">
        <f t="shared" si="235"/>
        <v/>
      </c>
      <c r="Y1182" s="26" t="str">
        <f t="shared" si="236"/>
        <v/>
      </c>
      <c r="Z1182" s="34" t="str">
        <f t="shared" si="237"/>
        <v/>
      </c>
      <c r="AA1182" s="26" t="str">
        <f t="shared" si="238"/>
        <v/>
      </c>
      <c r="AC1182" s="31" t="str">
        <f t="shared" si="239"/>
        <v/>
      </c>
      <c r="AE1182" s="34" t="str">
        <f t="shared" si="240"/>
        <v/>
      </c>
      <c r="AF1182" s="7" t="str">
        <f t="shared" si="241"/>
        <v/>
      </c>
      <c r="AG1182" s="7" t="str">
        <f t="shared" si="242"/>
        <v/>
      </c>
      <c r="AH1182" s="43" t="str">
        <f t="shared" si="243"/>
        <v/>
      </c>
      <c r="AJ1182" s="26" t="str">
        <f>IF(B1182="", "", IF(OR(M1182=$AA$3, N1182=$AA$3), MAX($AJ$9:AJ1181)+1))</f>
        <v/>
      </c>
      <c r="AL1182" s="26" t="str">
        <f t="shared" si="244"/>
        <v/>
      </c>
      <c r="AM1182" s="59" t="str">
        <f t="shared" si="245"/>
        <v/>
      </c>
      <c r="AO1182" s="26" t="str">
        <f t="shared" si="246"/>
        <v/>
      </c>
      <c r="AP1182" s="26" t="str">
        <f>IFERROR(RANK(AO1182, $AO$10:$AO$2509, 0)+COUNTIF($AO$10:AO1182, AO1182)-1, "")</f>
        <v/>
      </c>
    </row>
    <row r="1183" spans="1:42" x14ac:dyDescent="0.25">
      <c r="A1183" s="12"/>
      <c r="B1183" s="14"/>
      <c r="C1183" s="15"/>
      <c r="D1183" s="79"/>
      <c r="E1183" s="16"/>
      <c r="F1183" s="15"/>
      <c r="G1183" s="15"/>
      <c r="H1183" s="15"/>
      <c r="I1183" s="15"/>
      <c r="J1183" s="15"/>
      <c r="K1183" s="17"/>
      <c r="L1183" s="17"/>
      <c r="M1183" s="17"/>
      <c r="N1183" s="17"/>
      <c r="O1183" s="17"/>
      <c r="P1183" s="17"/>
      <c r="Q1183" s="15"/>
      <c r="R1183" s="18"/>
      <c r="S1183" s="12"/>
      <c r="U1183" s="31" t="str">
        <f t="shared" si="234"/>
        <v/>
      </c>
      <c r="V1183" s="26" t="str">
        <f>IF(U1183="", "", IF(COUNTIF($U$10:U1182, U1183)&gt;0, "", MAX($V$8:V1182)+1))</f>
        <v/>
      </c>
      <c r="W1183" s="26">
        <v>1174</v>
      </c>
      <c r="X1183" s="31" t="str">
        <f t="shared" si="235"/>
        <v/>
      </c>
      <c r="Y1183" s="26" t="str">
        <f t="shared" si="236"/>
        <v/>
      </c>
      <c r="Z1183" s="34" t="str">
        <f t="shared" si="237"/>
        <v/>
      </c>
      <c r="AA1183" s="26" t="str">
        <f t="shared" si="238"/>
        <v/>
      </c>
      <c r="AC1183" s="31" t="str">
        <f t="shared" si="239"/>
        <v/>
      </c>
      <c r="AE1183" s="34" t="str">
        <f t="shared" si="240"/>
        <v/>
      </c>
      <c r="AF1183" s="7" t="str">
        <f t="shared" si="241"/>
        <v/>
      </c>
      <c r="AG1183" s="7" t="str">
        <f t="shared" si="242"/>
        <v/>
      </c>
      <c r="AH1183" s="43" t="str">
        <f t="shared" si="243"/>
        <v/>
      </c>
      <c r="AJ1183" s="26" t="str">
        <f>IF(B1183="", "", IF(OR(M1183=$AA$3, N1183=$AA$3), MAX($AJ$9:AJ1182)+1))</f>
        <v/>
      </c>
      <c r="AL1183" s="26" t="str">
        <f t="shared" si="244"/>
        <v/>
      </c>
      <c r="AM1183" s="59" t="str">
        <f t="shared" si="245"/>
        <v/>
      </c>
      <c r="AO1183" s="26" t="str">
        <f t="shared" si="246"/>
        <v/>
      </c>
      <c r="AP1183" s="26" t="str">
        <f>IFERROR(RANK(AO1183, $AO$10:$AO$2509, 0)+COUNTIF($AO$10:AO1183, AO1183)-1, "")</f>
        <v/>
      </c>
    </row>
    <row r="1184" spans="1:42" x14ac:dyDescent="0.25">
      <c r="A1184" s="12"/>
      <c r="B1184" s="14"/>
      <c r="C1184" s="15"/>
      <c r="D1184" s="79"/>
      <c r="E1184" s="16"/>
      <c r="F1184" s="15"/>
      <c r="G1184" s="15"/>
      <c r="H1184" s="15"/>
      <c r="I1184" s="15"/>
      <c r="J1184" s="15"/>
      <c r="K1184" s="17"/>
      <c r="L1184" s="17"/>
      <c r="M1184" s="17"/>
      <c r="N1184" s="17"/>
      <c r="O1184" s="17"/>
      <c r="P1184" s="17"/>
      <c r="Q1184" s="15"/>
      <c r="R1184" s="18"/>
      <c r="S1184" s="12"/>
      <c r="U1184" s="31" t="str">
        <f t="shared" si="234"/>
        <v/>
      </c>
      <c r="V1184" s="26" t="str">
        <f>IF(U1184="", "", IF(COUNTIF($U$10:U1183, U1184)&gt;0, "", MAX($V$8:V1183)+1))</f>
        <v/>
      </c>
      <c r="W1184" s="26">
        <v>1175</v>
      </c>
      <c r="X1184" s="31" t="str">
        <f t="shared" si="235"/>
        <v/>
      </c>
      <c r="Y1184" s="26" t="str">
        <f t="shared" si="236"/>
        <v/>
      </c>
      <c r="Z1184" s="34" t="str">
        <f t="shared" si="237"/>
        <v/>
      </c>
      <c r="AA1184" s="26" t="str">
        <f t="shared" si="238"/>
        <v/>
      </c>
      <c r="AC1184" s="31" t="str">
        <f t="shared" si="239"/>
        <v/>
      </c>
      <c r="AE1184" s="34" t="str">
        <f t="shared" si="240"/>
        <v/>
      </c>
      <c r="AF1184" s="7" t="str">
        <f t="shared" si="241"/>
        <v/>
      </c>
      <c r="AG1184" s="7" t="str">
        <f t="shared" si="242"/>
        <v/>
      </c>
      <c r="AH1184" s="43" t="str">
        <f t="shared" si="243"/>
        <v/>
      </c>
      <c r="AJ1184" s="26" t="str">
        <f>IF(B1184="", "", IF(OR(M1184=$AA$3, N1184=$AA$3), MAX($AJ$9:AJ1183)+1))</f>
        <v/>
      </c>
      <c r="AL1184" s="26" t="str">
        <f t="shared" si="244"/>
        <v/>
      </c>
      <c r="AM1184" s="59" t="str">
        <f t="shared" si="245"/>
        <v/>
      </c>
      <c r="AO1184" s="26" t="str">
        <f t="shared" si="246"/>
        <v/>
      </c>
      <c r="AP1184" s="26" t="str">
        <f>IFERROR(RANK(AO1184, $AO$10:$AO$2509, 0)+COUNTIF($AO$10:AO1184, AO1184)-1, "")</f>
        <v/>
      </c>
    </row>
    <row r="1185" spans="1:42" x14ac:dyDescent="0.25">
      <c r="A1185" s="12"/>
      <c r="B1185" s="14"/>
      <c r="C1185" s="15"/>
      <c r="D1185" s="79"/>
      <c r="E1185" s="16"/>
      <c r="F1185" s="15"/>
      <c r="G1185" s="15"/>
      <c r="H1185" s="15"/>
      <c r="I1185" s="15"/>
      <c r="J1185" s="15"/>
      <c r="K1185" s="17"/>
      <c r="L1185" s="17"/>
      <c r="M1185" s="17"/>
      <c r="N1185" s="17"/>
      <c r="O1185" s="17"/>
      <c r="P1185" s="17"/>
      <c r="Q1185" s="15"/>
      <c r="R1185" s="18"/>
      <c r="S1185" s="12"/>
      <c r="U1185" s="31" t="str">
        <f t="shared" si="234"/>
        <v/>
      </c>
      <c r="V1185" s="26" t="str">
        <f>IF(U1185="", "", IF(COUNTIF($U$10:U1184, U1185)&gt;0, "", MAX($V$8:V1184)+1))</f>
        <v/>
      </c>
      <c r="W1185" s="26">
        <v>1176</v>
      </c>
      <c r="X1185" s="31" t="str">
        <f t="shared" si="235"/>
        <v/>
      </c>
      <c r="Y1185" s="26" t="str">
        <f t="shared" si="236"/>
        <v/>
      </c>
      <c r="Z1185" s="34" t="str">
        <f t="shared" si="237"/>
        <v/>
      </c>
      <c r="AA1185" s="26" t="str">
        <f t="shared" si="238"/>
        <v/>
      </c>
      <c r="AC1185" s="31" t="str">
        <f t="shared" si="239"/>
        <v/>
      </c>
      <c r="AE1185" s="34" t="str">
        <f t="shared" si="240"/>
        <v/>
      </c>
      <c r="AF1185" s="7" t="str">
        <f t="shared" si="241"/>
        <v/>
      </c>
      <c r="AG1185" s="7" t="str">
        <f t="shared" si="242"/>
        <v/>
      </c>
      <c r="AH1185" s="43" t="str">
        <f t="shared" si="243"/>
        <v/>
      </c>
      <c r="AJ1185" s="26" t="str">
        <f>IF(B1185="", "", IF(OR(M1185=$AA$3, N1185=$AA$3), MAX($AJ$9:AJ1184)+1))</f>
        <v/>
      </c>
      <c r="AL1185" s="26" t="str">
        <f t="shared" si="244"/>
        <v/>
      </c>
      <c r="AM1185" s="59" t="str">
        <f t="shared" si="245"/>
        <v/>
      </c>
      <c r="AO1185" s="26" t="str">
        <f t="shared" si="246"/>
        <v/>
      </c>
      <c r="AP1185" s="26" t="str">
        <f>IFERROR(RANK(AO1185, $AO$10:$AO$2509, 0)+COUNTIF($AO$10:AO1185, AO1185)-1, "")</f>
        <v/>
      </c>
    </row>
    <row r="1186" spans="1:42" x14ac:dyDescent="0.25">
      <c r="A1186" s="12"/>
      <c r="B1186" s="14"/>
      <c r="C1186" s="15"/>
      <c r="D1186" s="79"/>
      <c r="E1186" s="16"/>
      <c r="F1186" s="15"/>
      <c r="G1186" s="15"/>
      <c r="H1186" s="15"/>
      <c r="I1186" s="15"/>
      <c r="J1186" s="15"/>
      <c r="K1186" s="17"/>
      <c r="L1186" s="17"/>
      <c r="M1186" s="17"/>
      <c r="N1186" s="17"/>
      <c r="O1186" s="17"/>
      <c r="P1186" s="17"/>
      <c r="Q1186" s="15"/>
      <c r="R1186" s="18"/>
      <c r="S1186" s="12"/>
      <c r="U1186" s="31" t="str">
        <f t="shared" si="234"/>
        <v/>
      </c>
      <c r="V1186" s="26" t="str">
        <f>IF(U1186="", "", IF(COUNTIF($U$10:U1185, U1186)&gt;0, "", MAX($V$8:V1185)+1))</f>
        <v/>
      </c>
      <c r="W1186" s="26">
        <v>1177</v>
      </c>
      <c r="X1186" s="31" t="str">
        <f t="shared" si="235"/>
        <v/>
      </c>
      <c r="Y1186" s="26" t="str">
        <f t="shared" si="236"/>
        <v/>
      </c>
      <c r="Z1186" s="34" t="str">
        <f t="shared" si="237"/>
        <v/>
      </c>
      <c r="AA1186" s="26" t="str">
        <f t="shared" si="238"/>
        <v/>
      </c>
      <c r="AC1186" s="31" t="str">
        <f t="shared" si="239"/>
        <v/>
      </c>
      <c r="AE1186" s="34" t="str">
        <f t="shared" si="240"/>
        <v/>
      </c>
      <c r="AF1186" s="7" t="str">
        <f t="shared" si="241"/>
        <v/>
      </c>
      <c r="AG1186" s="7" t="str">
        <f t="shared" si="242"/>
        <v/>
      </c>
      <c r="AH1186" s="43" t="str">
        <f t="shared" si="243"/>
        <v/>
      </c>
      <c r="AJ1186" s="26" t="str">
        <f>IF(B1186="", "", IF(OR(M1186=$AA$3, N1186=$AA$3), MAX($AJ$9:AJ1185)+1))</f>
        <v/>
      </c>
      <c r="AL1186" s="26" t="str">
        <f t="shared" si="244"/>
        <v/>
      </c>
      <c r="AM1186" s="59" t="str">
        <f t="shared" si="245"/>
        <v/>
      </c>
      <c r="AO1186" s="26" t="str">
        <f t="shared" si="246"/>
        <v/>
      </c>
      <c r="AP1186" s="26" t="str">
        <f>IFERROR(RANK(AO1186, $AO$10:$AO$2509, 0)+COUNTIF($AO$10:AO1186, AO1186)-1, "")</f>
        <v/>
      </c>
    </row>
    <row r="1187" spans="1:42" x14ac:dyDescent="0.25">
      <c r="A1187" s="12"/>
      <c r="B1187" s="14"/>
      <c r="C1187" s="15"/>
      <c r="D1187" s="79"/>
      <c r="E1187" s="16"/>
      <c r="F1187" s="15"/>
      <c r="G1187" s="15"/>
      <c r="H1187" s="15"/>
      <c r="I1187" s="15"/>
      <c r="J1187" s="15"/>
      <c r="K1187" s="17"/>
      <c r="L1187" s="17"/>
      <c r="M1187" s="17"/>
      <c r="N1187" s="17"/>
      <c r="O1187" s="17"/>
      <c r="P1187" s="17"/>
      <c r="Q1187" s="15"/>
      <c r="R1187" s="18"/>
      <c r="S1187" s="12"/>
      <c r="U1187" s="31" t="str">
        <f t="shared" si="234"/>
        <v/>
      </c>
      <c r="V1187" s="26" t="str">
        <f>IF(U1187="", "", IF(COUNTIF($U$10:U1186, U1187)&gt;0, "", MAX($V$8:V1186)+1))</f>
        <v/>
      </c>
      <c r="W1187" s="26">
        <v>1178</v>
      </c>
      <c r="X1187" s="31" t="str">
        <f t="shared" si="235"/>
        <v/>
      </c>
      <c r="Y1187" s="26" t="str">
        <f t="shared" si="236"/>
        <v/>
      </c>
      <c r="Z1187" s="34" t="str">
        <f t="shared" si="237"/>
        <v/>
      </c>
      <c r="AA1187" s="26" t="str">
        <f t="shared" si="238"/>
        <v/>
      </c>
      <c r="AC1187" s="31" t="str">
        <f t="shared" si="239"/>
        <v/>
      </c>
      <c r="AE1187" s="34" t="str">
        <f t="shared" si="240"/>
        <v/>
      </c>
      <c r="AF1187" s="7" t="str">
        <f t="shared" si="241"/>
        <v/>
      </c>
      <c r="AG1187" s="7" t="str">
        <f t="shared" si="242"/>
        <v/>
      </c>
      <c r="AH1187" s="43" t="str">
        <f t="shared" si="243"/>
        <v/>
      </c>
      <c r="AJ1187" s="26" t="str">
        <f>IF(B1187="", "", IF(OR(M1187=$AA$3, N1187=$AA$3), MAX($AJ$9:AJ1186)+1))</f>
        <v/>
      </c>
      <c r="AL1187" s="26" t="str">
        <f t="shared" si="244"/>
        <v/>
      </c>
      <c r="AM1187" s="59" t="str">
        <f t="shared" si="245"/>
        <v/>
      </c>
      <c r="AO1187" s="26" t="str">
        <f t="shared" si="246"/>
        <v/>
      </c>
      <c r="AP1187" s="26" t="str">
        <f>IFERROR(RANK(AO1187, $AO$10:$AO$2509, 0)+COUNTIF($AO$10:AO1187, AO1187)-1, "")</f>
        <v/>
      </c>
    </row>
    <row r="1188" spans="1:42" x14ac:dyDescent="0.25">
      <c r="A1188" s="12"/>
      <c r="B1188" s="14"/>
      <c r="C1188" s="15"/>
      <c r="D1188" s="79"/>
      <c r="E1188" s="16"/>
      <c r="F1188" s="15"/>
      <c r="G1188" s="15"/>
      <c r="H1188" s="15"/>
      <c r="I1188" s="15"/>
      <c r="J1188" s="15"/>
      <c r="K1188" s="17"/>
      <c r="L1188" s="17"/>
      <c r="M1188" s="17"/>
      <c r="N1188" s="17"/>
      <c r="O1188" s="17"/>
      <c r="P1188" s="17"/>
      <c r="Q1188" s="15"/>
      <c r="R1188" s="18"/>
      <c r="S1188" s="12"/>
      <c r="U1188" s="31" t="str">
        <f t="shared" si="234"/>
        <v/>
      </c>
      <c r="V1188" s="26" t="str">
        <f>IF(U1188="", "", IF(COUNTIF($U$10:U1187, U1188)&gt;0, "", MAX($V$8:V1187)+1))</f>
        <v/>
      </c>
      <c r="W1188" s="26">
        <v>1179</v>
      </c>
      <c r="X1188" s="31" t="str">
        <f t="shared" si="235"/>
        <v/>
      </c>
      <c r="Y1188" s="26" t="str">
        <f t="shared" si="236"/>
        <v/>
      </c>
      <c r="Z1188" s="34" t="str">
        <f t="shared" si="237"/>
        <v/>
      </c>
      <c r="AA1188" s="26" t="str">
        <f t="shared" si="238"/>
        <v/>
      </c>
      <c r="AC1188" s="31" t="str">
        <f t="shared" si="239"/>
        <v/>
      </c>
      <c r="AE1188" s="34" t="str">
        <f t="shared" si="240"/>
        <v/>
      </c>
      <c r="AF1188" s="7" t="str">
        <f t="shared" si="241"/>
        <v/>
      </c>
      <c r="AG1188" s="7" t="str">
        <f t="shared" si="242"/>
        <v/>
      </c>
      <c r="AH1188" s="43" t="str">
        <f t="shared" si="243"/>
        <v/>
      </c>
      <c r="AJ1188" s="26" t="str">
        <f>IF(B1188="", "", IF(OR(M1188=$AA$3, N1188=$AA$3), MAX($AJ$9:AJ1187)+1))</f>
        <v/>
      </c>
      <c r="AL1188" s="26" t="str">
        <f t="shared" si="244"/>
        <v/>
      </c>
      <c r="AM1188" s="59" t="str">
        <f t="shared" si="245"/>
        <v/>
      </c>
      <c r="AO1188" s="26" t="str">
        <f t="shared" si="246"/>
        <v/>
      </c>
      <c r="AP1188" s="26" t="str">
        <f>IFERROR(RANK(AO1188, $AO$10:$AO$2509, 0)+COUNTIF($AO$10:AO1188, AO1188)-1, "")</f>
        <v/>
      </c>
    </row>
    <row r="1189" spans="1:42" x14ac:dyDescent="0.25">
      <c r="A1189" s="12"/>
      <c r="B1189" s="14"/>
      <c r="C1189" s="15"/>
      <c r="D1189" s="79"/>
      <c r="E1189" s="16"/>
      <c r="F1189" s="15"/>
      <c r="G1189" s="15"/>
      <c r="H1189" s="15"/>
      <c r="I1189" s="15"/>
      <c r="J1189" s="15"/>
      <c r="K1189" s="17"/>
      <c r="L1189" s="17"/>
      <c r="M1189" s="17"/>
      <c r="N1189" s="17"/>
      <c r="O1189" s="17"/>
      <c r="P1189" s="17"/>
      <c r="Q1189" s="15"/>
      <c r="R1189" s="18"/>
      <c r="S1189" s="12"/>
      <c r="U1189" s="31" t="str">
        <f t="shared" si="234"/>
        <v/>
      </c>
      <c r="V1189" s="26" t="str">
        <f>IF(U1189="", "", IF(COUNTIF($U$10:U1188, U1189)&gt;0, "", MAX($V$8:V1188)+1))</f>
        <v/>
      </c>
      <c r="W1189" s="26">
        <v>1180</v>
      </c>
      <c r="X1189" s="31" t="str">
        <f t="shared" si="235"/>
        <v/>
      </c>
      <c r="Y1189" s="26" t="str">
        <f t="shared" si="236"/>
        <v/>
      </c>
      <c r="Z1189" s="34" t="str">
        <f t="shared" si="237"/>
        <v/>
      </c>
      <c r="AA1189" s="26" t="str">
        <f t="shared" si="238"/>
        <v/>
      </c>
      <c r="AC1189" s="31" t="str">
        <f t="shared" si="239"/>
        <v/>
      </c>
      <c r="AE1189" s="34" t="str">
        <f t="shared" si="240"/>
        <v/>
      </c>
      <c r="AF1189" s="7" t="str">
        <f t="shared" si="241"/>
        <v/>
      </c>
      <c r="AG1189" s="7" t="str">
        <f t="shared" si="242"/>
        <v/>
      </c>
      <c r="AH1189" s="43" t="str">
        <f t="shared" si="243"/>
        <v/>
      </c>
      <c r="AJ1189" s="26" t="str">
        <f>IF(B1189="", "", IF(OR(M1189=$AA$3, N1189=$AA$3), MAX($AJ$9:AJ1188)+1))</f>
        <v/>
      </c>
      <c r="AL1189" s="26" t="str">
        <f t="shared" si="244"/>
        <v/>
      </c>
      <c r="AM1189" s="59" t="str">
        <f t="shared" si="245"/>
        <v/>
      </c>
      <c r="AO1189" s="26" t="str">
        <f t="shared" si="246"/>
        <v/>
      </c>
      <c r="AP1189" s="26" t="str">
        <f>IFERROR(RANK(AO1189, $AO$10:$AO$2509, 0)+COUNTIF($AO$10:AO1189, AO1189)-1, "")</f>
        <v/>
      </c>
    </row>
    <row r="1190" spans="1:42" x14ac:dyDescent="0.25">
      <c r="A1190" s="12"/>
      <c r="B1190" s="14"/>
      <c r="C1190" s="15"/>
      <c r="D1190" s="79"/>
      <c r="E1190" s="16"/>
      <c r="F1190" s="15"/>
      <c r="G1190" s="15"/>
      <c r="H1190" s="15"/>
      <c r="I1190" s="15"/>
      <c r="J1190" s="15"/>
      <c r="K1190" s="17"/>
      <c r="L1190" s="17"/>
      <c r="M1190" s="17"/>
      <c r="N1190" s="17"/>
      <c r="O1190" s="17"/>
      <c r="P1190" s="17"/>
      <c r="Q1190" s="15"/>
      <c r="R1190" s="18"/>
      <c r="S1190" s="12"/>
      <c r="U1190" s="31" t="str">
        <f t="shared" si="234"/>
        <v/>
      </c>
      <c r="V1190" s="26" t="str">
        <f>IF(U1190="", "", IF(COUNTIF($U$10:U1189, U1190)&gt;0, "", MAX($V$8:V1189)+1))</f>
        <v/>
      </c>
      <c r="W1190" s="26">
        <v>1181</v>
      </c>
      <c r="X1190" s="31" t="str">
        <f t="shared" si="235"/>
        <v/>
      </c>
      <c r="Y1190" s="26" t="str">
        <f t="shared" si="236"/>
        <v/>
      </c>
      <c r="Z1190" s="34" t="str">
        <f t="shared" si="237"/>
        <v/>
      </c>
      <c r="AA1190" s="26" t="str">
        <f t="shared" si="238"/>
        <v/>
      </c>
      <c r="AC1190" s="31" t="str">
        <f t="shared" si="239"/>
        <v/>
      </c>
      <c r="AE1190" s="34" t="str">
        <f t="shared" si="240"/>
        <v/>
      </c>
      <c r="AF1190" s="7" t="str">
        <f t="shared" si="241"/>
        <v/>
      </c>
      <c r="AG1190" s="7" t="str">
        <f t="shared" si="242"/>
        <v/>
      </c>
      <c r="AH1190" s="43" t="str">
        <f t="shared" si="243"/>
        <v/>
      </c>
      <c r="AJ1190" s="26" t="str">
        <f>IF(B1190="", "", IF(OR(M1190=$AA$3, N1190=$AA$3), MAX($AJ$9:AJ1189)+1))</f>
        <v/>
      </c>
      <c r="AL1190" s="26" t="str">
        <f t="shared" si="244"/>
        <v/>
      </c>
      <c r="AM1190" s="59" t="str">
        <f t="shared" si="245"/>
        <v/>
      </c>
      <c r="AO1190" s="26" t="str">
        <f t="shared" si="246"/>
        <v/>
      </c>
      <c r="AP1190" s="26" t="str">
        <f>IFERROR(RANK(AO1190, $AO$10:$AO$2509, 0)+COUNTIF($AO$10:AO1190, AO1190)-1, "")</f>
        <v/>
      </c>
    </row>
    <row r="1191" spans="1:42" x14ac:dyDescent="0.25">
      <c r="A1191" s="12"/>
      <c r="B1191" s="14"/>
      <c r="C1191" s="15"/>
      <c r="D1191" s="79"/>
      <c r="E1191" s="16"/>
      <c r="F1191" s="15"/>
      <c r="G1191" s="15"/>
      <c r="H1191" s="15"/>
      <c r="I1191" s="15"/>
      <c r="J1191" s="15"/>
      <c r="K1191" s="17"/>
      <c r="L1191" s="17"/>
      <c r="M1191" s="17"/>
      <c r="N1191" s="17"/>
      <c r="O1191" s="17"/>
      <c r="P1191" s="17"/>
      <c r="Q1191" s="15"/>
      <c r="R1191" s="18"/>
      <c r="S1191" s="12"/>
      <c r="U1191" s="31" t="str">
        <f t="shared" si="234"/>
        <v/>
      </c>
      <c r="V1191" s="26" t="str">
        <f>IF(U1191="", "", IF(COUNTIF($U$10:U1190, U1191)&gt;0, "", MAX($V$8:V1190)+1))</f>
        <v/>
      </c>
      <c r="W1191" s="26">
        <v>1182</v>
      </c>
      <c r="X1191" s="31" t="str">
        <f t="shared" si="235"/>
        <v/>
      </c>
      <c r="Y1191" s="26" t="str">
        <f t="shared" si="236"/>
        <v/>
      </c>
      <c r="Z1191" s="34" t="str">
        <f t="shared" si="237"/>
        <v/>
      </c>
      <c r="AA1191" s="26" t="str">
        <f t="shared" si="238"/>
        <v/>
      </c>
      <c r="AC1191" s="31" t="str">
        <f t="shared" si="239"/>
        <v/>
      </c>
      <c r="AE1191" s="34" t="str">
        <f t="shared" si="240"/>
        <v/>
      </c>
      <c r="AF1191" s="7" t="str">
        <f t="shared" si="241"/>
        <v/>
      </c>
      <c r="AG1191" s="7" t="str">
        <f t="shared" si="242"/>
        <v/>
      </c>
      <c r="AH1191" s="43" t="str">
        <f t="shared" si="243"/>
        <v/>
      </c>
      <c r="AJ1191" s="26" t="str">
        <f>IF(B1191="", "", IF(OR(M1191=$AA$3, N1191=$AA$3), MAX($AJ$9:AJ1190)+1))</f>
        <v/>
      </c>
      <c r="AL1191" s="26" t="str">
        <f t="shared" si="244"/>
        <v/>
      </c>
      <c r="AM1191" s="59" t="str">
        <f t="shared" si="245"/>
        <v/>
      </c>
      <c r="AO1191" s="26" t="str">
        <f t="shared" si="246"/>
        <v/>
      </c>
      <c r="AP1191" s="26" t="str">
        <f>IFERROR(RANK(AO1191, $AO$10:$AO$2509, 0)+COUNTIF($AO$10:AO1191, AO1191)-1, "")</f>
        <v/>
      </c>
    </row>
    <row r="1192" spans="1:42" x14ac:dyDescent="0.25">
      <c r="A1192" s="12"/>
      <c r="B1192" s="14"/>
      <c r="C1192" s="15"/>
      <c r="D1192" s="79"/>
      <c r="E1192" s="16"/>
      <c r="F1192" s="15"/>
      <c r="G1192" s="15"/>
      <c r="H1192" s="15"/>
      <c r="I1192" s="15"/>
      <c r="J1192" s="15"/>
      <c r="K1192" s="17"/>
      <c r="L1192" s="17"/>
      <c r="M1192" s="17"/>
      <c r="N1192" s="17"/>
      <c r="O1192" s="17"/>
      <c r="P1192" s="17"/>
      <c r="Q1192" s="15"/>
      <c r="R1192" s="18"/>
      <c r="S1192" s="12"/>
      <c r="U1192" s="31" t="str">
        <f t="shared" si="234"/>
        <v/>
      </c>
      <c r="V1192" s="26" t="str">
        <f>IF(U1192="", "", IF(COUNTIF($U$10:U1191, U1192)&gt;0, "", MAX($V$8:V1191)+1))</f>
        <v/>
      </c>
      <c r="W1192" s="26">
        <v>1183</v>
      </c>
      <c r="X1192" s="31" t="str">
        <f t="shared" si="235"/>
        <v/>
      </c>
      <c r="Y1192" s="26" t="str">
        <f t="shared" si="236"/>
        <v/>
      </c>
      <c r="Z1192" s="34" t="str">
        <f t="shared" si="237"/>
        <v/>
      </c>
      <c r="AA1192" s="26" t="str">
        <f t="shared" si="238"/>
        <v/>
      </c>
      <c r="AC1192" s="31" t="str">
        <f t="shared" si="239"/>
        <v/>
      </c>
      <c r="AE1192" s="34" t="str">
        <f t="shared" si="240"/>
        <v/>
      </c>
      <c r="AF1192" s="7" t="str">
        <f t="shared" si="241"/>
        <v/>
      </c>
      <c r="AG1192" s="7" t="str">
        <f t="shared" si="242"/>
        <v/>
      </c>
      <c r="AH1192" s="43" t="str">
        <f t="shared" si="243"/>
        <v/>
      </c>
      <c r="AJ1192" s="26" t="str">
        <f>IF(B1192="", "", IF(OR(M1192=$AA$3, N1192=$AA$3), MAX($AJ$9:AJ1191)+1))</f>
        <v/>
      </c>
      <c r="AL1192" s="26" t="str">
        <f t="shared" si="244"/>
        <v/>
      </c>
      <c r="AM1192" s="59" t="str">
        <f t="shared" si="245"/>
        <v/>
      </c>
      <c r="AO1192" s="26" t="str">
        <f t="shared" si="246"/>
        <v/>
      </c>
      <c r="AP1192" s="26" t="str">
        <f>IFERROR(RANK(AO1192, $AO$10:$AO$2509, 0)+COUNTIF($AO$10:AO1192, AO1192)-1, "")</f>
        <v/>
      </c>
    </row>
    <row r="1193" spans="1:42" x14ac:dyDescent="0.25">
      <c r="A1193" s="12"/>
      <c r="B1193" s="14"/>
      <c r="C1193" s="15"/>
      <c r="D1193" s="79"/>
      <c r="E1193" s="16"/>
      <c r="F1193" s="15"/>
      <c r="G1193" s="15"/>
      <c r="H1193" s="15"/>
      <c r="I1193" s="15"/>
      <c r="J1193" s="15"/>
      <c r="K1193" s="17"/>
      <c r="L1193" s="17"/>
      <c r="M1193" s="17"/>
      <c r="N1193" s="17"/>
      <c r="O1193" s="17"/>
      <c r="P1193" s="17"/>
      <c r="Q1193" s="15"/>
      <c r="R1193" s="18"/>
      <c r="S1193" s="12"/>
      <c r="U1193" s="31" t="str">
        <f t="shared" si="234"/>
        <v/>
      </c>
      <c r="V1193" s="26" t="str">
        <f>IF(U1193="", "", IF(COUNTIF($U$10:U1192, U1193)&gt;0, "", MAX($V$8:V1192)+1))</f>
        <v/>
      </c>
      <c r="W1193" s="26">
        <v>1184</v>
      </c>
      <c r="X1193" s="31" t="str">
        <f t="shared" si="235"/>
        <v/>
      </c>
      <c r="Y1193" s="26" t="str">
        <f t="shared" si="236"/>
        <v/>
      </c>
      <c r="Z1193" s="34" t="str">
        <f t="shared" si="237"/>
        <v/>
      </c>
      <c r="AA1193" s="26" t="str">
        <f t="shared" si="238"/>
        <v/>
      </c>
      <c r="AC1193" s="31" t="str">
        <f t="shared" si="239"/>
        <v/>
      </c>
      <c r="AE1193" s="34" t="str">
        <f t="shared" si="240"/>
        <v/>
      </c>
      <c r="AF1193" s="7" t="str">
        <f t="shared" si="241"/>
        <v/>
      </c>
      <c r="AG1193" s="7" t="str">
        <f t="shared" si="242"/>
        <v/>
      </c>
      <c r="AH1193" s="43" t="str">
        <f t="shared" si="243"/>
        <v/>
      </c>
      <c r="AJ1193" s="26" t="str">
        <f>IF(B1193="", "", IF(OR(M1193=$AA$3, N1193=$AA$3), MAX($AJ$9:AJ1192)+1))</f>
        <v/>
      </c>
      <c r="AL1193" s="26" t="str">
        <f t="shared" si="244"/>
        <v/>
      </c>
      <c r="AM1193" s="59" t="str">
        <f t="shared" si="245"/>
        <v/>
      </c>
      <c r="AO1193" s="26" t="str">
        <f t="shared" si="246"/>
        <v/>
      </c>
      <c r="AP1193" s="26" t="str">
        <f>IFERROR(RANK(AO1193, $AO$10:$AO$2509, 0)+COUNTIF($AO$10:AO1193, AO1193)-1, "")</f>
        <v/>
      </c>
    </row>
    <row r="1194" spans="1:42" x14ac:dyDescent="0.25">
      <c r="A1194" s="12"/>
      <c r="B1194" s="14"/>
      <c r="C1194" s="15"/>
      <c r="D1194" s="79"/>
      <c r="E1194" s="16"/>
      <c r="F1194" s="15"/>
      <c r="G1194" s="15"/>
      <c r="H1194" s="15"/>
      <c r="I1194" s="15"/>
      <c r="J1194" s="15"/>
      <c r="K1194" s="17"/>
      <c r="L1194" s="17"/>
      <c r="M1194" s="17"/>
      <c r="N1194" s="17"/>
      <c r="O1194" s="17"/>
      <c r="P1194" s="17"/>
      <c r="Q1194" s="15"/>
      <c r="R1194" s="18"/>
      <c r="S1194" s="12"/>
      <c r="U1194" s="31" t="str">
        <f t="shared" si="234"/>
        <v/>
      </c>
      <c r="V1194" s="26" t="str">
        <f>IF(U1194="", "", IF(COUNTIF($U$10:U1193, U1194)&gt;0, "", MAX($V$8:V1193)+1))</f>
        <v/>
      </c>
      <c r="W1194" s="26">
        <v>1185</v>
      </c>
      <c r="X1194" s="31" t="str">
        <f t="shared" si="235"/>
        <v/>
      </c>
      <c r="Y1194" s="26" t="str">
        <f t="shared" si="236"/>
        <v/>
      </c>
      <c r="Z1194" s="34" t="str">
        <f t="shared" si="237"/>
        <v/>
      </c>
      <c r="AA1194" s="26" t="str">
        <f t="shared" si="238"/>
        <v/>
      </c>
      <c r="AC1194" s="31" t="str">
        <f t="shared" si="239"/>
        <v/>
      </c>
      <c r="AE1194" s="34" t="str">
        <f t="shared" si="240"/>
        <v/>
      </c>
      <c r="AF1194" s="7" t="str">
        <f t="shared" si="241"/>
        <v/>
      </c>
      <c r="AG1194" s="7" t="str">
        <f t="shared" si="242"/>
        <v/>
      </c>
      <c r="AH1194" s="43" t="str">
        <f t="shared" si="243"/>
        <v/>
      </c>
      <c r="AJ1194" s="26" t="str">
        <f>IF(B1194="", "", IF(OR(M1194=$AA$3, N1194=$AA$3), MAX($AJ$9:AJ1193)+1))</f>
        <v/>
      </c>
      <c r="AL1194" s="26" t="str">
        <f t="shared" si="244"/>
        <v/>
      </c>
      <c r="AM1194" s="59" t="str">
        <f t="shared" si="245"/>
        <v/>
      </c>
      <c r="AO1194" s="26" t="str">
        <f t="shared" si="246"/>
        <v/>
      </c>
      <c r="AP1194" s="26" t="str">
        <f>IFERROR(RANK(AO1194, $AO$10:$AO$2509, 0)+COUNTIF($AO$10:AO1194, AO1194)-1, "")</f>
        <v/>
      </c>
    </row>
    <row r="1195" spans="1:42" x14ac:dyDescent="0.25">
      <c r="A1195" s="12"/>
      <c r="B1195" s="14"/>
      <c r="C1195" s="15"/>
      <c r="D1195" s="79"/>
      <c r="E1195" s="16"/>
      <c r="F1195" s="15"/>
      <c r="G1195" s="15"/>
      <c r="H1195" s="15"/>
      <c r="I1195" s="15"/>
      <c r="J1195" s="15"/>
      <c r="K1195" s="17"/>
      <c r="L1195" s="17"/>
      <c r="M1195" s="17"/>
      <c r="N1195" s="17"/>
      <c r="O1195" s="17"/>
      <c r="P1195" s="17"/>
      <c r="Q1195" s="15"/>
      <c r="R1195" s="18"/>
      <c r="S1195" s="12"/>
      <c r="U1195" s="31" t="str">
        <f t="shared" si="234"/>
        <v/>
      </c>
      <c r="V1195" s="26" t="str">
        <f>IF(U1195="", "", IF(COUNTIF($U$10:U1194, U1195)&gt;0, "", MAX($V$8:V1194)+1))</f>
        <v/>
      </c>
      <c r="W1195" s="26">
        <v>1186</v>
      </c>
      <c r="X1195" s="31" t="str">
        <f t="shared" si="235"/>
        <v/>
      </c>
      <c r="Y1195" s="26" t="str">
        <f t="shared" si="236"/>
        <v/>
      </c>
      <c r="Z1195" s="34" t="str">
        <f t="shared" si="237"/>
        <v/>
      </c>
      <c r="AA1195" s="26" t="str">
        <f t="shared" si="238"/>
        <v/>
      </c>
      <c r="AC1195" s="31" t="str">
        <f t="shared" si="239"/>
        <v/>
      </c>
      <c r="AE1195" s="34" t="str">
        <f t="shared" si="240"/>
        <v/>
      </c>
      <c r="AF1195" s="7" t="str">
        <f t="shared" si="241"/>
        <v/>
      </c>
      <c r="AG1195" s="7" t="str">
        <f t="shared" si="242"/>
        <v/>
      </c>
      <c r="AH1195" s="43" t="str">
        <f t="shared" si="243"/>
        <v/>
      </c>
      <c r="AJ1195" s="26" t="str">
        <f>IF(B1195="", "", IF(OR(M1195=$AA$3, N1195=$AA$3), MAX($AJ$9:AJ1194)+1))</f>
        <v/>
      </c>
      <c r="AL1195" s="26" t="str">
        <f t="shared" si="244"/>
        <v/>
      </c>
      <c r="AM1195" s="59" t="str">
        <f t="shared" si="245"/>
        <v/>
      </c>
      <c r="AO1195" s="26" t="str">
        <f t="shared" si="246"/>
        <v/>
      </c>
      <c r="AP1195" s="26" t="str">
        <f>IFERROR(RANK(AO1195, $AO$10:$AO$2509, 0)+COUNTIF($AO$10:AO1195, AO1195)-1, "")</f>
        <v/>
      </c>
    </row>
    <row r="1196" spans="1:42" x14ac:dyDescent="0.25">
      <c r="A1196" s="12"/>
      <c r="B1196" s="14"/>
      <c r="C1196" s="15"/>
      <c r="D1196" s="79"/>
      <c r="E1196" s="16"/>
      <c r="F1196" s="15"/>
      <c r="G1196" s="15"/>
      <c r="H1196" s="15"/>
      <c r="I1196" s="15"/>
      <c r="J1196" s="15"/>
      <c r="K1196" s="17"/>
      <c r="L1196" s="17"/>
      <c r="M1196" s="17"/>
      <c r="N1196" s="17"/>
      <c r="O1196" s="17"/>
      <c r="P1196" s="17"/>
      <c r="Q1196" s="15"/>
      <c r="R1196" s="18"/>
      <c r="S1196" s="12"/>
      <c r="U1196" s="31" t="str">
        <f t="shared" si="234"/>
        <v/>
      </c>
      <c r="V1196" s="26" t="str">
        <f>IF(U1196="", "", IF(COUNTIF($U$10:U1195, U1196)&gt;0, "", MAX($V$8:V1195)+1))</f>
        <v/>
      </c>
      <c r="W1196" s="26">
        <v>1187</v>
      </c>
      <c r="X1196" s="31" t="str">
        <f t="shared" si="235"/>
        <v/>
      </c>
      <c r="Y1196" s="26" t="str">
        <f t="shared" si="236"/>
        <v/>
      </c>
      <c r="Z1196" s="34" t="str">
        <f t="shared" si="237"/>
        <v/>
      </c>
      <c r="AA1196" s="26" t="str">
        <f t="shared" si="238"/>
        <v/>
      </c>
      <c r="AC1196" s="31" t="str">
        <f t="shared" si="239"/>
        <v/>
      </c>
      <c r="AE1196" s="34" t="str">
        <f t="shared" si="240"/>
        <v/>
      </c>
      <c r="AF1196" s="7" t="str">
        <f t="shared" si="241"/>
        <v/>
      </c>
      <c r="AG1196" s="7" t="str">
        <f t="shared" si="242"/>
        <v/>
      </c>
      <c r="AH1196" s="43" t="str">
        <f t="shared" si="243"/>
        <v/>
      </c>
      <c r="AJ1196" s="26" t="str">
        <f>IF(B1196="", "", IF(OR(M1196=$AA$3, N1196=$AA$3), MAX($AJ$9:AJ1195)+1))</f>
        <v/>
      </c>
      <c r="AL1196" s="26" t="str">
        <f t="shared" si="244"/>
        <v/>
      </c>
      <c r="AM1196" s="59" t="str">
        <f t="shared" si="245"/>
        <v/>
      </c>
      <c r="AO1196" s="26" t="str">
        <f t="shared" si="246"/>
        <v/>
      </c>
      <c r="AP1196" s="26" t="str">
        <f>IFERROR(RANK(AO1196, $AO$10:$AO$2509, 0)+COUNTIF($AO$10:AO1196, AO1196)-1, "")</f>
        <v/>
      </c>
    </row>
    <row r="1197" spans="1:42" x14ac:dyDescent="0.25">
      <c r="A1197" s="12"/>
      <c r="B1197" s="14"/>
      <c r="C1197" s="15"/>
      <c r="D1197" s="79"/>
      <c r="E1197" s="16"/>
      <c r="F1197" s="15"/>
      <c r="G1197" s="15"/>
      <c r="H1197" s="15"/>
      <c r="I1197" s="15"/>
      <c r="J1197" s="15"/>
      <c r="K1197" s="17"/>
      <c r="L1197" s="17"/>
      <c r="M1197" s="17"/>
      <c r="N1197" s="17"/>
      <c r="O1197" s="17"/>
      <c r="P1197" s="17"/>
      <c r="Q1197" s="15"/>
      <c r="R1197" s="18"/>
      <c r="S1197" s="12"/>
      <c r="U1197" s="31" t="str">
        <f t="shared" si="234"/>
        <v/>
      </c>
      <c r="V1197" s="26" t="str">
        <f>IF(U1197="", "", IF(COUNTIF($U$10:U1196, U1197)&gt;0, "", MAX($V$8:V1196)+1))</f>
        <v/>
      </c>
      <c r="W1197" s="26">
        <v>1188</v>
      </c>
      <c r="X1197" s="31" t="str">
        <f t="shared" si="235"/>
        <v/>
      </c>
      <c r="Y1197" s="26" t="str">
        <f t="shared" si="236"/>
        <v/>
      </c>
      <c r="Z1197" s="34" t="str">
        <f t="shared" si="237"/>
        <v/>
      </c>
      <c r="AA1197" s="26" t="str">
        <f t="shared" si="238"/>
        <v/>
      </c>
      <c r="AC1197" s="31" t="str">
        <f t="shared" si="239"/>
        <v/>
      </c>
      <c r="AE1197" s="34" t="str">
        <f t="shared" si="240"/>
        <v/>
      </c>
      <c r="AF1197" s="7" t="str">
        <f t="shared" si="241"/>
        <v/>
      </c>
      <c r="AG1197" s="7" t="str">
        <f t="shared" si="242"/>
        <v/>
      </c>
      <c r="AH1197" s="43" t="str">
        <f t="shared" si="243"/>
        <v/>
      </c>
      <c r="AJ1197" s="26" t="str">
        <f>IF(B1197="", "", IF(OR(M1197=$AA$3, N1197=$AA$3), MAX($AJ$9:AJ1196)+1))</f>
        <v/>
      </c>
      <c r="AL1197" s="26" t="str">
        <f t="shared" si="244"/>
        <v/>
      </c>
      <c r="AM1197" s="59" t="str">
        <f t="shared" si="245"/>
        <v/>
      </c>
      <c r="AO1197" s="26" t="str">
        <f t="shared" si="246"/>
        <v/>
      </c>
      <c r="AP1197" s="26" t="str">
        <f>IFERROR(RANK(AO1197, $AO$10:$AO$2509, 0)+COUNTIF($AO$10:AO1197, AO1197)-1, "")</f>
        <v/>
      </c>
    </row>
    <row r="1198" spans="1:42" x14ac:dyDescent="0.25">
      <c r="A1198" s="12"/>
      <c r="B1198" s="14"/>
      <c r="C1198" s="15"/>
      <c r="D1198" s="79"/>
      <c r="E1198" s="16"/>
      <c r="F1198" s="15"/>
      <c r="G1198" s="15"/>
      <c r="H1198" s="15"/>
      <c r="I1198" s="15"/>
      <c r="J1198" s="15"/>
      <c r="K1198" s="17"/>
      <c r="L1198" s="17"/>
      <c r="M1198" s="17"/>
      <c r="N1198" s="17"/>
      <c r="O1198" s="17"/>
      <c r="P1198" s="17"/>
      <c r="Q1198" s="15"/>
      <c r="R1198" s="18"/>
      <c r="S1198" s="12"/>
      <c r="U1198" s="31" t="str">
        <f t="shared" si="234"/>
        <v/>
      </c>
      <c r="V1198" s="26" t="str">
        <f>IF(U1198="", "", IF(COUNTIF($U$10:U1197, U1198)&gt;0, "", MAX($V$8:V1197)+1))</f>
        <v/>
      </c>
      <c r="W1198" s="26">
        <v>1189</v>
      </c>
      <c r="X1198" s="31" t="str">
        <f t="shared" si="235"/>
        <v/>
      </c>
      <c r="Y1198" s="26" t="str">
        <f t="shared" si="236"/>
        <v/>
      </c>
      <c r="Z1198" s="34" t="str">
        <f t="shared" si="237"/>
        <v/>
      </c>
      <c r="AA1198" s="26" t="str">
        <f t="shared" si="238"/>
        <v/>
      </c>
      <c r="AC1198" s="31" t="str">
        <f t="shared" si="239"/>
        <v/>
      </c>
      <c r="AE1198" s="34" t="str">
        <f t="shared" si="240"/>
        <v/>
      </c>
      <c r="AF1198" s="7" t="str">
        <f t="shared" si="241"/>
        <v/>
      </c>
      <c r="AG1198" s="7" t="str">
        <f t="shared" si="242"/>
        <v/>
      </c>
      <c r="AH1198" s="43" t="str">
        <f t="shared" si="243"/>
        <v/>
      </c>
      <c r="AJ1198" s="26" t="str">
        <f>IF(B1198="", "", IF(OR(M1198=$AA$3, N1198=$AA$3), MAX($AJ$9:AJ1197)+1))</f>
        <v/>
      </c>
      <c r="AL1198" s="26" t="str">
        <f t="shared" si="244"/>
        <v/>
      </c>
      <c r="AM1198" s="59" t="str">
        <f t="shared" si="245"/>
        <v/>
      </c>
      <c r="AO1198" s="26" t="str">
        <f t="shared" si="246"/>
        <v/>
      </c>
      <c r="AP1198" s="26" t="str">
        <f>IFERROR(RANK(AO1198, $AO$10:$AO$2509, 0)+COUNTIF($AO$10:AO1198, AO1198)-1, "")</f>
        <v/>
      </c>
    </row>
    <row r="1199" spans="1:42" x14ac:dyDescent="0.25">
      <c r="A1199" s="12"/>
      <c r="B1199" s="14"/>
      <c r="C1199" s="15"/>
      <c r="D1199" s="79"/>
      <c r="E1199" s="16"/>
      <c r="F1199" s="15"/>
      <c r="G1199" s="15"/>
      <c r="H1199" s="15"/>
      <c r="I1199" s="15"/>
      <c r="J1199" s="15"/>
      <c r="K1199" s="17"/>
      <c r="L1199" s="17"/>
      <c r="M1199" s="17"/>
      <c r="N1199" s="17"/>
      <c r="O1199" s="17"/>
      <c r="P1199" s="17"/>
      <c r="Q1199" s="15"/>
      <c r="R1199" s="18"/>
      <c r="S1199" s="12"/>
      <c r="U1199" s="31" t="str">
        <f t="shared" si="234"/>
        <v/>
      </c>
      <c r="V1199" s="26" t="str">
        <f>IF(U1199="", "", IF(COUNTIF($U$10:U1198, U1199)&gt;0, "", MAX($V$8:V1198)+1))</f>
        <v/>
      </c>
      <c r="W1199" s="26">
        <v>1190</v>
      </c>
      <c r="X1199" s="31" t="str">
        <f t="shared" si="235"/>
        <v/>
      </c>
      <c r="Y1199" s="26" t="str">
        <f t="shared" si="236"/>
        <v/>
      </c>
      <c r="Z1199" s="34" t="str">
        <f t="shared" si="237"/>
        <v/>
      </c>
      <c r="AA1199" s="26" t="str">
        <f t="shared" si="238"/>
        <v/>
      </c>
      <c r="AC1199" s="31" t="str">
        <f t="shared" si="239"/>
        <v/>
      </c>
      <c r="AE1199" s="34" t="str">
        <f t="shared" si="240"/>
        <v/>
      </c>
      <c r="AF1199" s="7" t="str">
        <f t="shared" si="241"/>
        <v/>
      </c>
      <c r="AG1199" s="7" t="str">
        <f t="shared" si="242"/>
        <v/>
      </c>
      <c r="AH1199" s="43" t="str">
        <f t="shared" si="243"/>
        <v/>
      </c>
      <c r="AJ1199" s="26" t="str">
        <f>IF(B1199="", "", IF(OR(M1199=$AA$3, N1199=$AA$3), MAX($AJ$9:AJ1198)+1))</f>
        <v/>
      </c>
      <c r="AL1199" s="26" t="str">
        <f t="shared" si="244"/>
        <v/>
      </c>
      <c r="AM1199" s="59" t="str">
        <f t="shared" si="245"/>
        <v/>
      </c>
      <c r="AO1199" s="26" t="str">
        <f t="shared" si="246"/>
        <v/>
      </c>
      <c r="AP1199" s="26" t="str">
        <f>IFERROR(RANK(AO1199, $AO$10:$AO$2509, 0)+COUNTIF($AO$10:AO1199, AO1199)-1, "")</f>
        <v/>
      </c>
    </row>
    <row r="1200" spans="1:42" x14ac:dyDescent="0.25">
      <c r="A1200" s="12"/>
      <c r="B1200" s="14"/>
      <c r="C1200" s="15"/>
      <c r="D1200" s="79"/>
      <c r="E1200" s="16"/>
      <c r="F1200" s="15"/>
      <c r="G1200" s="15"/>
      <c r="H1200" s="15"/>
      <c r="I1200" s="15"/>
      <c r="J1200" s="15"/>
      <c r="K1200" s="17"/>
      <c r="L1200" s="17"/>
      <c r="M1200" s="17"/>
      <c r="N1200" s="17"/>
      <c r="O1200" s="17"/>
      <c r="P1200" s="17"/>
      <c r="Q1200" s="15"/>
      <c r="R1200" s="18"/>
      <c r="S1200" s="12"/>
      <c r="U1200" s="31" t="str">
        <f t="shared" si="234"/>
        <v/>
      </c>
      <c r="V1200" s="26" t="str">
        <f>IF(U1200="", "", IF(COUNTIF($U$10:U1199, U1200)&gt;0, "", MAX($V$8:V1199)+1))</f>
        <v/>
      </c>
      <c r="W1200" s="26">
        <v>1191</v>
      </c>
      <c r="X1200" s="31" t="str">
        <f t="shared" si="235"/>
        <v/>
      </c>
      <c r="Y1200" s="26" t="str">
        <f t="shared" si="236"/>
        <v/>
      </c>
      <c r="Z1200" s="34" t="str">
        <f t="shared" si="237"/>
        <v/>
      </c>
      <c r="AA1200" s="26" t="str">
        <f t="shared" si="238"/>
        <v/>
      </c>
      <c r="AC1200" s="31" t="str">
        <f t="shared" si="239"/>
        <v/>
      </c>
      <c r="AE1200" s="34" t="str">
        <f t="shared" si="240"/>
        <v/>
      </c>
      <c r="AF1200" s="7" t="str">
        <f t="shared" si="241"/>
        <v/>
      </c>
      <c r="AG1200" s="7" t="str">
        <f t="shared" si="242"/>
        <v/>
      </c>
      <c r="AH1200" s="43" t="str">
        <f t="shared" si="243"/>
        <v/>
      </c>
      <c r="AJ1200" s="26" t="str">
        <f>IF(B1200="", "", IF(OR(M1200=$AA$3, N1200=$AA$3), MAX($AJ$9:AJ1199)+1))</f>
        <v/>
      </c>
      <c r="AL1200" s="26" t="str">
        <f t="shared" si="244"/>
        <v/>
      </c>
      <c r="AM1200" s="59" t="str">
        <f t="shared" si="245"/>
        <v/>
      </c>
      <c r="AO1200" s="26" t="str">
        <f t="shared" si="246"/>
        <v/>
      </c>
      <c r="AP1200" s="26" t="str">
        <f>IFERROR(RANK(AO1200, $AO$10:$AO$2509, 0)+COUNTIF($AO$10:AO1200, AO1200)-1, "")</f>
        <v/>
      </c>
    </row>
    <row r="1201" spans="1:42" x14ac:dyDescent="0.25">
      <c r="A1201" s="12"/>
      <c r="B1201" s="14"/>
      <c r="C1201" s="15"/>
      <c r="D1201" s="79"/>
      <c r="E1201" s="16"/>
      <c r="F1201" s="15"/>
      <c r="G1201" s="15"/>
      <c r="H1201" s="15"/>
      <c r="I1201" s="15"/>
      <c r="J1201" s="15"/>
      <c r="K1201" s="17"/>
      <c r="L1201" s="17"/>
      <c r="M1201" s="17"/>
      <c r="N1201" s="17"/>
      <c r="O1201" s="17"/>
      <c r="P1201" s="17"/>
      <c r="Q1201" s="15"/>
      <c r="R1201" s="18"/>
      <c r="S1201" s="12"/>
      <c r="U1201" s="31" t="str">
        <f t="shared" si="234"/>
        <v/>
      </c>
      <c r="V1201" s="26" t="str">
        <f>IF(U1201="", "", IF(COUNTIF($U$10:U1200, U1201)&gt;0, "", MAX($V$8:V1200)+1))</f>
        <v/>
      </c>
      <c r="W1201" s="26">
        <v>1192</v>
      </c>
      <c r="X1201" s="31" t="str">
        <f t="shared" si="235"/>
        <v/>
      </c>
      <c r="Y1201" s="26" t="str">
        <f t="shared" si="236"/>
        <v/>
      </c>
      <c r="Z1201" s="34" t="str">
        <f t="shared" si="237"/>
        <v/>
      </c>
      <c r="AA1201" s="26" t="str">
        <f t="shared" si="238"/>
        <v/>
      </c>
      <c r="AC1201" s="31" t="str">
        <f t="shared" si="239"/>
        <v/>
      </c>
      <c r="AE1201" s="34" t="str">
        <f t="shared" si="240"/>
        <v/>
      </c>
      <c r="AF1201" s="7" t="str">
        <f t="shared" si="241"/>
        <v/>
      </c>
      <c r="AG1201" s="7" t="str">
        <f t="shared" si="242"/>
        <v/>
      </c>
      <c r="AH1201" s="43" t="str">
        <f t="shared" si="243"/>
        <v/>
      </c>
      <c r="AJ1201" s="26" t="str">
        <f>IF(B1201="", "", IF(OR(M1201=$AA$3, N1201=$AA$3), MAX($AJ$9:AJ1200)+1))</f>
        <v/>
      </c>
      <c r="AL1201" s="26" t="str">
        <f t="shared" si="244"/>
        <v/>
      </c>
      <c r="AM1201" s="59" t="str">
        <f t="shared" si="245"/>
        <v/>
      </c>
      <c r="AO1201" s="26" t="str">
        <f t="shared" si="246"/>
        <v/>
      </c>
      <c r="AP1201" s="26" t="str">
        <f>IFERROR(RANK(AO1201, $AO$10:$AO$2509, 0)+COUNTIF($AO$10:AO1201, AO1201)-1, "")</f>
        <v/>
      </c>
    </row>
    <row r="1202" spans="1:42" x14ac:dyDescent="0.25">
      <c r="A1202" s="12"/>
      <c r="B1202" s="14"/>
      <c r="C1202" s="15"/>
      <c r="D1202" s="79"/>
      <c r="E1202" s="16"/>
      <c r="F1202" s="15"/>
      <c r="G1202" s="15"/>
      <c r="H1202" s="15"/>
      <c r="I1202" s="15"/>
      <c r="J1202" s="15"/>
      <c r="K1202" s="17"/>
      <c r="L1202" s="17"/>
      <c r="M1202" s="17"/>
      <c r="N1202" s="17"/>
      <c r="O1202" s="17"/>
      <c r="P1202" s="17"/>
      <c r="Q1202" s="15"/>
      <c r="R1202" s="18"/>
      <c r="S1202" s="12"/>
      <c r="U1202" s="31" t="str">
        <f t="shared" si="234"/>
        <v/>
      </c>
      <c r="V1202" s="26" t="str">
        <f>IF(U1202="", "", IF(COUNTIF($U$10:U1201, U1202)&gt;0, "", MAX($V$8:V1201)+1))</f>
        <v/>
      </c>
      <c r="W1202" s="26">
        <v>1193</v>
      </c>
      <c r="X1202" s="31" t="str">
        <f t="shared" si="235"/>
        <v/>
      </c>
      <c r="Y1202" s="26" t="str">
        <f t="shared" si="236"/>
        <v/>
      </c>
      <c r="Z1202" s="34" t="str">
        <f t="shared" si="237"/>
        <v/>
      </c>
      <c r="AA1202" s="26" t="str">
        <f t="shared" si="238"/>
        <v/>
      </c>
      <c r="AC1202" s="31" t="str">
        <f t="shared" si="239"/>
        <v/>
      </c>
      <c r="AE1202" s="34" t="str">
        <f t="shared" si="240"/>
        <v/>
      </c>
      <c r="AF1202" s="7" t="str">
        <f t="shared" si="241"/>
        <v/>
      </c>
      <c r="AG1202" s="7" t="str">
        <f t="shared" si="242"/>
        <v/>
      </c>
      <c r="AH1202" s="43" t="str">
        <f t="shared" si="243"/>
        <v/>
      </c>
      <c r="AJ1202" s="26" t="str">
        <f>IF(B1202="", "", IF(OR(M1202=$AA$3, N1202=$AA$3), MAX($AJ$9:AJ1201)+1))</f>
        <v/>
      </c>
      <c r="AL1202" s="26" t="str">
        <f t="shared" si="244"/>
        <v/>
      </c>
      <c r="AM1202" s="59" t="str">
        <f t="shared" si="245"/>
        <v/>
      </c>
      <c r="AO1202" s="26" t="str">
        <f t="shared" si="246"/>
        <v/>
      </c>
      <c r="AP1202" s="26" t="str">
        <f>IFERROR(RANK(AO1202, $AO$10:$AO$2509, 0)+COUNTIF($AO$10:AO1202, AO1202)-1, "")</f>
        <v/>
      </c>
    </row>
    <row r="1203" spans="1:42" x14ac:dyDescent="0.25">
      <c r="A1203" s="12"/>
      <c r="B1203" s="14"/>
      <c r="C1203" s="15"/>
      <c r="D1203" s="79"/>
      <c r="E1203" s="16"/>
      <c r="F1203" s="15"/>
      <c r="G1203" s="15"/>
      <c r="H1203" s="15"/>
      <c r="I1203" s="15"/>
      <c r="J1203" s="15"/>
      <c r="K1203" s="17"/>
      <c r="L1203" s="17"/>
      <c r="M1203" s="17"/>
      <c r="N1203" s="17"/>
      <c r="O1203" s="17"/>
      <c r="P1203" s="17"/>
      <c r="Q1203" s="15"/>
      <c r="R1203" s="18"/>
      <c r="S1203" s="12"/>
      <c r="U1203" s="31" t="str">
        <f t="shared" si="234"/>
        <v/>
      </c>
      <c r="V1203" s="26" t="str">
        <f>IF(U1203="", "", IF(COUNTIF($U$10:U1202, U1203)&gt;0, "", MAX($V$8:V1202)+1))</f>
        <v/>
      </c>
      <c r="W1203" s="26">
        <v>1194</v>
      </c>
      <c r="X1203" s="31" t="str">
        <f t="shared" si="235"/>
        <v/>
      </c>
      <c r="Y1203" s="26" t="str">
        <f t="shared" si="236"/>
        <v/>
      </c>
      <c r="Z1203" s="34" t="str">
        <f t="shared" si="237"/>
        <v/>
      </c>
      <c r="AA1203" s="26" t="str">
        <f t="shared" si="238"/>
        <v/>
      </c>
      <c r="AC1203" s="31" t="str">
        <f t="shared" si="239"/>
        <v/>
      </c>
      <c r="AE1203" s="34" t="str">
        <f t="shared" si="240"/>
        <v/>
      </c>
      <c r="AF1203" s="7" t="str">
        <f t="shared" si="241"/>
        <v/>
      </c>
      <c r="AG1203" s="7" t="str">
        <f t="shared" si="242"/>
        <v/>
      </c>
      <c r="AH1203" s="43" t="str">
        <f t="shared" si="243"/>
        <v/>
      </c>
      <c r="AJ1203" s="26" t="str">
        <f>IF(B1203="", "", IF(OR(M1203=$AA$3, N1203=$AA$3), MAX($AJ$9:AJ1202)+1))</f>
        <v/>
      </c>
      <c r="AL1203" s="26" t="str">
        <f t="shared" si="244"/>
        <v/>
      </c>
      <c r="AM1203" s="59" t="str">
        <f t="shared" si="245"/>
        <v/>
      </c>
      <c r="AO1203" s="26" t="str">
        <f t="shared" si="246"/>
        <v/>
      </c>
      <c r="AP1203" s="26" t="str">
        <f>IFERROR(RANK(AO1203, $AO$10:$AO$2509, 0)+COUNTIF($AO$10:AO1203, AO1203)-1, "")</f>
        <v/>
      </c>
    </row>
    <row r="1204" spans="1:42" x14ac:dyDescent="0.25">
      <c r="A1204" s="12"/>
      <c r="B1204" s="14"/>
      <c r="C1204" s="15"/>
      <c r="D1204" s="79"/>
      <c r="E1204" s="16"/>
      <c r="F1204" s="15"/>
      <c r="G1204" s="15"/>
      <c r="H1204" s="15"/>
      <c r="I1204" s="15"/>
      <c r="J1204" s="15"/>
      <c r="K1204" s="17"/>
      <c r="L1204" s="17"/>
      <c r="M1204" s="17"/>
      <c r="N1204" s="17"/>
      <c r="O1204" s="17"/>
      <c r="P1204" s="17"/>
      <c r="Q1204" s="15"/>
      <c r="R1204" s="18"/>
      <c r="S1204" s="12"/>
      <c r="U1204" s="31" t="str">
        <f t="shared" si="234"/>
        <v/>
      </c>
      <c r="V1204" s="26" t="str">
        <f>IF(U1204="", "", IF(COUNTIF($U$10:U1203, U1204)&gt;0, "", MAX($V$8:V1203)+1))</f>
        <v/>
      </c>
      <c r="W1204" s="26">
        <v>1195</v>
      </c>
      <c r="X1204" s="31" t="str">
        <f t="shared" si="235"/>
        <v/>
      </c>
      <c r="Y1204" s="26" t="str">
        <f t="shared" si="236"/>
        <v/>
      </c>
      <c r="Z1204" s="34" t="str">
        <f t="shared" si="237"/>
        <v/>
      </c>
      <c r="AA1204" s="26" t="str">
        <f t="shared" si="238"/>
        <v/>
      </c>
      <c r="AC1204" s="31" t="str">
        <f t="shared" si="239"/>
        <v/>
      </c>
      <c r="AE1204" s="34" t="str">
        <f t="shared" si="240"/>
        <v/>
      </c>
      <c r="AF1204" s="7" t="str">
        <f t="shared" si="241"/>
        <v/>
      </c>
      <c r="AG1204" s="7" t="str">
        <f t="shared" si="242"/>
        <v/>
      </c>
      <c r="AH1204" s="43" t="str">
        <f t="shared" si="243"/>
        <v/>
      </c>
      <c r="AJ1204" s="26" t="str">
        <f>IF(B1204="", "", IF(OR(M1204=$AA$3, N1204=$AA$3), MAX($AJ$9:AJ1203)+1))</f>
        <v/>
      </c>
      <c r="AL1204" s="26" t="str">
        <f t="shared" si="244"/>
        <v/>
      </c>
      <c r="AM1204" s="59" t="str">
        <f t="shared" si="245"/>
        <v/>
      </c>
      <c r="AO1204" s="26" t="str">
        <f t="shared" si="246"/>
        <v/>
      </c>
      <c r="AP1204" s="26" t="str">
        <f>IFERROR(RANK(AO1204, $AO$10:$AO$2509, 0)+COUNTIF($AO$10:AO1204, AO1204)-1, "")</f>
        <v/>
      </c>
    </row>
    <row r="1205" spans="1:42" x14ac:dyDescent="0.25">
      <c r="A1205" s="12"/>
      <c r="B1205" s="14"/>
      <c r="C1205" s="15"/>
      <c r="D1205" s="79"/>
      <c r="E1205" s="16"/>
      <c r="F1205" s="15"/>
      <c r="G1205" s="15"/>
      <c r="H1205" s="15"/>
      <c r="I1205" s="15"/>
      <c r="J1205" s="15"/>
      <c r="K1205" s="17"/>
      <c r="L1205" s="17"/>
      <c r="M1205" s="17"/>
      <c r="N1205" s="17"/>
      <c r="O1205" s="17"/>
      <c r="P1205" s="17"/>
      <c r="Q1205" s="15"/>
      <c r="R1205" s="18"/>
      <c r="S1205" s="12"/>
      <c r="U1205" s="31" t="str">
        <f t="shared" si="234"/>
        <v/>
      </c>
      <c r="V1205" s="26" t="str">
        <f>IF(U1205="", "", IF(COUNTIF($U$10:U1204, U1205)&gt;0, "", MAX($V$8:V1204)+1))</f>
        <v/>
      </c>
      <c r="W1205" s="26">
        <v>1196</v>
      </c>
      <c r="X1205" s="31" t="str">
        <f t="shared" si="235"/>
        <v/>
      </c>
      <c r="Y1205" s="26" t="str">
        <f t="shared" si="236"/>
        <v/>
      </c>
      <c r="Z1205" s="34" t="str">
        <f t="shared" si="237"/>
        <v/>
      </c>
      <c r="AA1205" s="26" t="str">
        <f t="shared" si="238"/>
        <v/>
      </c>
      <c r="AC1205" s="31" t="str">
        <f t="shared" si="239"/>
        <v/>
      </c>
      <c r="AE1205" s="34" t="str">
        <f t="shared" si="240"/>
        <v/>
      </c>
      <c r="AF1205" s="7" t="str">
        <f t="shared" si="241"/>
        <v/>
      </c>
      <c r="AG1205" s="7" t="str">
        <f t="shared" si="242"/>
        <v/>
      </c>
      <c r="AH1205" s="43" t="str">
        <f t="shared" si="243"/>
        <v/>
      </c>
      <c r="AJ1205" s="26" t="str">
        <f>IF(B1205="", "", IF(OR(M1205=$AA$3, N1205=$AA$3), MAX($AJ$9:AJ1204)+1))</f>
        <v/>
      </c>
      <c r="AL1205" s="26" t="str">
        <f t="shared" si="244"/>
        <v/>
      </c>
      <c r="AM1205" s="59" t="str">
        <f t="shared" si="245"/>
        <v/>
      </c>
      <c r="AO1205" s="26" t="str">
        <f t="shared" si="246"/>
        <v/>
      </c>
      <c r="AP1205" s="26" t="str">
        <f>IFERROR(RANK(AO1205, $AO$10:$AO$2509, 0)+COUNTIF($AO$10:AO1205, AO1205)-1, "")</f>
        <v/>
      </c>
    </row>
    <row r="1206" spans="1:42" x14ac:dyDescent="0.25">
      <c r="A1206" s="12"/>
      <c r="B1206" s="14"/>
      <c r="C1206" s="15"/>
      <c r="D1206" s="79"/>
      <c r="E1206" s="16"/>
      <c r="F1206" s="15"/>
      <c r="G1206" s="15"/>
      <c r="H1206" s="15"/>
      <c r="I1206" s="15"/>
      <c r="J1206" s="15"/>
      <c r="K1206" s="17"/>
      <c r="L1206" s="17"/>
      <c r="M1206" s="17"/>
      <c r="N1206" s="17"/>
      <c r="O1206" s="17"/>
      <c r="P1206" s="17"/>
      <c r="Q1206" s="15"/>
      <c r="R1206" s="18"/>
      <c r="S1206" s="12"/>
      <c r="U1206" s="31" t="str">
        <f t="shared" si="234"/>
        <v/>
      </c>
      <c r="V1206" s="26" t="str">
        <f>IF(U1206="", "", IF(COUNTIF($U$10:U1205, U1206)&gt;0, "", MAX($V$8:V1205)+1))</f>
        <v/>
      </c>
      <c r="W1206" s="26">
        <v>1197</v>
      </c>
      <c r="X1206" s="31" t="str">
        <f t="shared" si="235"/>
        <v/>
      </c>
      <c r="Y1206" s="26" t="str">
        <f t="shared" si="236"/>
        <v/>
      </c>
      <c r="Z1206" s="34" t="str">
        <f t="shared" si="237"/>
        <v/>
      </c>
      <c r="AA1206" s="26" t="str">
        <f t="shared" si="238"/>
        <v/>
      </c>
      <c r="AC1206" s="31" t="str">
        <f t="shared" si="239"/>
        <v/>
      </c>
      <c r="AE1206" s="34" t="str">
        <f t="shared" si="240"/>
        <v/>
      </c>
      <c r="AF1206" s="7" t="str">
        <f t="shared" si="241"/>
        <v/>
      </c>
      <c r="AG1206" s="7" t="str">
        <f t="shared" si="242"/>
        <v/>
      </c>
      <c r="AH1206" s="43" t="str">
        <f t="shared" si="243"/>
        <v/>
      </c>
      <c r="AJ1206" s="26" t="str">
        <f>IF(B1206="", "", IF(OR(M1206=$AA$3, N1206=$AA$3), MAX($AJ$9:AJ1205)+1))</f>
        <v/>
      </c>
      <c r="AL1206" s="26" t="str">
        <f t="shared" si="244"/>
        <v/>
      </c>
      <c r="AM1206" s="59" t="str">
        <f t="shared" si="245"/>
        <v/>
      </c>
      <c r="AO1206" s="26" t="str">
        <f t="shared" si="246"/>
        <v/>
      </c>
      <c r="AP1206" s="26" t="str">
        <f>IFERROR(RANK(AO1206, $AO$10:$AO$2509, 0)+COUNTIF($AO$10:AO1206, AO1206)-1, "")</f>
        <v/>
      </c>
    </row>
    <row r="1207" spans="1:42" x14ac:dyDescent="0.25">
      <c r="A1207" s="12"/>
      <c r="B1207" s="14"/>
      <c r="C1207" s="15"/>
      <c r="D1207" s="79"/>
      <c r="E1207" s="16"/>
      <c r="F1207" s="15"/>
      <c r="G1207" s="15"/>
      <c r="H1207" s="15"/>
      <c r="I1207" s="15"/>
      <c r="J1207" s="15"/>
      <c r="K1207" s="17"/>
      <c r="L1207" s="17"/>
      <c r="M1207" s="17"/>
      <c r="N1207" s="17"/>
      <c r="O1207" s="17"/>
      <c r="P1207" s="17"/>
      <c r="Q1207" s="15"/>
      <c r="R1207" s="18"/>
      <c r="S1207" s="12"/>
      <c r="U1207" s="31" t="str">
        <f t="shared" si="234"/>
        <v/>
      </c>
      <c r="V1207" s="26" t="str">
        <f>IF(U1207="", "", IF(COUNTIF($U$10:U1206, U1207)&gt;0, "", MAX($V$8:V1206)+1))</f>
        <v/>
      </c>
      <c r="W1207" s="26">
        <v>1198</v>
      </c>
      <c r="X1207" s="31" t="str">
        <f t="shared" si="235"/>
        <v/>
      </c>
      <c r="Y1207" s="26" t="str">
        <f t="shared" si="236"/>
        <v/>
      </c>
      <c r="Z1207" s="34" t="str">
        <f t="shared" si="237"/>
        <v/>
      </c>
      <c r="AA1207" s="26" t="str">
        <f t="shared" si="238"/>
        <v/>
      </c>
      <c r="AC1207" s="31" t="str">
        <f t="shared" si="239"/>
        <v/>
      </c>
      <c r="AE1207" s="34" t="str">
        <f t="shared" si="240"/>
        <v/>
      </c>
      <c r="AF1207" s="7" t="str">
        <f t="shared" si="241"/>
        <v/>
      </c>
      <c r="AG1207" s="7" t="str">
        <f t="shared" si="242"/>
        <v/>
      </c>
      <c r="AH1207" s="43" t="str">
        <f t="shared" si="243"/>
        <v/>
      </c>
      <c r="AJ1207" s="26" t="str">
        <f>IF(B1207="", "", IF(OR(M1207=$AA$3, N1207=$AA$3), MAX($AJ$9:AJ1206)+1))</f>
        <v/>
      </c>
      <c r="AL1207" s="26" t="str">
        <f t="shared" si="244"/>
        <v/>
      </c>
      <c r="AM1207" s="59" t="str">
        <f t="shared" si="245"/>
        <v/>
      </c>
      <c r="AO1207" s="26" t="str">
        <f t="shared" si="246"/>
        <v/>
      </c>
      <c r="AP1207" s="26" t="str">
        <f>IFERROR(RANK(AO1207, $AO$10:$AO$2509, 0)+COUNTIF($AO$10:AO1207, AO1207)-1, "")</f>
        <v/>
      </c>
    </row>
    <row r="1208" spans="1:42" x14ac:dyDescent="0.25">
      <c r="A1208" s="12"/>
      <c r="B1208" s="14"/>
      <c r="C1208" s="15"/>
      <c r="D1208" s="79"/>
      <c r="E1208" s="16"/>
      <c r="F1208" s="15"/>
      <c r="G1208" s="15"/>
      <c r="H1208" s="15"/>
      <c r="I1208" s="15"/>
      <c r="J1208" s="15"/>
      <c r="K1208" s="17"/>
      <c r="L1208" s="17"/>
      <c r="M1208" s="17"/>
      <c r="N1208" s="17"/>
      <c r="O1208" s="17"/>
      <c r="P1208" s="17"/>
      <c r="Q1208" s="15"/>
      <c r="R1208" s="18"/>
      <c r="S1208" s="12"/>
      <c r="U1208" s="31" t="str">
        <f t="shared" si="234"/>
        <v/>
      </c>
      <c r="V1208" s="26" t="str">
        <f>IF(U1208="", "", IF(COUNTIF($U$10:U1207, U1208)&gt;0, "", MAX($V$8:V1207)+1))</f>
        <v/>
      </c>
      <c r="W1208" s="26">
        <v>1199</v>
      </c>
      <c r="X1208" s="31" t="str">
        <f t="shared" si="235"/>
        <v/>
      </c>
      <c r="Y1208" s="26" t="str">
        <f t="shared" si="236"/>
        <v/>
      </c>
      <c r="Z1208" s="34" t="str">
        <f t="shared" si="237"/>
        <v/>
      </c>
      <c r="AA1208" s="26" t="str">
        <f t="shared" si="238"/>
        <v/>
      </c>
      <c r="AC1208" s="31" t="str">
        <f t="shared" si="239"/>
        <v/>
      </c>
      <c r="AE1208" s="34" t="str">
        <f t="shared" si="240"/>
        <v/>
      </c>
      <c r="AF1208" s="7" t="str">
        <f t="shared" si="241"/>
        <v/>
      </c>
      <c r="AG1208" s="7" t="str">
        <f t="shared" si="242"/>
        <v/>
      </c>
      <c r="AH1208" s="43" t="str">
        <f t="shared" si="243"/>
        <v/>
      </c>
      <c r="AJ1208" s="26" t="str">
        <f>IF(B1208="", "", IF(OR(M1208=$AA$3, N1208=$AA$3), MAX($AJ$9:AJ1207)+1))</f>
        <v/>
      </c>
      <c r="AL1208" s="26" t="str">
        <f t="shared" si="244"/>
        <v/>
      </c>
      <c r="AM1208" s="59" t="str">
        <f t="shared" si="245"/>
        <v/>
      </c>
      <c r="AO1208" s="26" t="str">
        <f t="shared" si="246"/>
        <v/>
      </c>
      <c r="AP1208" s="26" t="str">
        <f>IFERROR(RANK(AO1208, $AO$10:$AO$2509, 0)+COUNTIF($AO$10:AO1208, AO1208)-1, "")</f>
        <v/>
      </c>
    </row>
    <row r="1209" spans="1:42" x14ac:dyDescent="0.25">
      <c r="A1209" s="12"/>
      <c r="B1209" s="14"/>
      <c r="C1209" s="15"/>
      <c r="D1209" s="79"/>
      <c r="E1209" s="16"/>
      <c r="F1209" s="15"/>
      <c r="G1209" s="15"/>
      <c r="H1209" s="15"/>
      <c r="I1209" s="15"/>
      <c r="J1209" s="15"/>
      <c r="K1209" s="17"/>
      <c r="L1209" s="17"/>
      <c r="M1209" s="17"/>
      <c r="N1209" s="17"/>
      <c r="O1209" s="17"/>
      <c r="P1209" s="17"/>
      <c r="Q1209" s="15"/>
      <c r="R1209" s="18"/>
      <c r="S1209" s="12"/>
      <c r="U1209" s="31" t="str">
        <f t="shared" si="234"/>
        <v/>
      </c>
      <c r="V1209" s="26" t="str">
        <f>IF(U1209="", "", IF(COUNTIF($U$10:U1208, U1209)&gt;0, "", MAX($V$8:V1208)+1))</f>
        <v/>
      </c>
      <c r="W1209" s="26">
        <v>1200</v>
      </c>
      <c r="X1209" s="31" t="str">
        <f t="shared" si="235"/>
        <v/>
      </c>
      <c r="Y1209" s="26" t="str">
        <f t="shared" si="236"/>
        <v/>
      </c>
      <c r="Z1209" s="34" t="str">
        <f t="shared" si="237"/>
        <v/>
      </c>
      <c r="AA1209" s="26" t="str">
        <f t="shared" si="238"/>
        <v/>
      </c>
      <c r="AC1209" s="31" t="str">
        <f t="shared" si="239"/>
        <v/>
      </c>
      <c r="AE1209" s="34" t="str">
        <f t="shared" si="240"/>
        <v/>
      </c>
      <c r="AF1209" s="7" t="str">
        <f t="shared" si="241"/>
        <v/>
      </c>
      <c r="AG1209" s="7" t="str">
        <f t="shared" si="242"/>
        <v/>
      </c>
      <c r="AH1209" s="43" t="str">
        <f t="shared" si="243"/>
        <v/>
      </c>
      <c r="AJ1209" s="26" t="str">
        <f>IF(B1209="", "", IF(OR(M1209=$AA$3, N1209=$AA$3), MAX($AJ$9:AJ1208)+1))</f>
        <v/>
      </c>
      <c r="AL1209" s="26" t="str">
        <f t="shared" si="244"/>
        <v/>
      </c>
      <c r="AM1209" s="59" t="str">
        <f t="shared" si="245"/>
        <v/>
      </c>
      <c r="AO1209" s="26" t="str">
        <f t="shared" si="246"/>
        <v/>
      </c>
      <c r="AP1209" s="26" t="str">
        <f>IFERROR(RANK(AO1209, $AO$10:$AO$2509, 0)+COUNTIF($AO$10:AO1209, AO1209)-1, "")</f>
        <v/>
      </c>
    </row>
    <row r="1210" spans="1:42" x14ac:dyDescent="0.25">
      <c r="A1210" s="12"/>
      <c r="B1210" s="14"/>
      <c r="C1210" s="15"/>
      <c r="D1210" s="79"/>
      <c r="E1210" s="16"/>
      <c r="F1210" s="15"/>
      <c r="G1210" s="15"/>
      <c r="H1210" s="15"/>
      <c r="I1210" s="15"/>
      <c r="J1210" s="15"/>
      <c r="K1210" s="17"/>
      <c r="L1210" s="17"/>
      <c r="M1210" s="17"/>
      <c r="N1210" s="17"/>
      <c r="O1210" s="17"/>
      <c r="P1210" s="17"/>
      <c r="Q1210" s="15"/>
      <c r="R1210" s="18"/>
      <c r="S1210" s="12"/>
      <c r="U1210" s="31" t="str">
        <f t="shared" si="234"/>
        <v/>
      </c>
      <c r="V1210" s="26" t="str">
        <f>IF(U1210="", "", IF(COUNTIF($U$10:U1209, U1210)&gt;0, "", MAX($V$8:V1209)+1))</f>
        <v/>
      </c>
      <c r="W1210" s="26">
        <v>1201</v>
      </c>
      <c r="X1210" s="31" t="str">
        <f t="shared" si="235"/>
        <v/>
      </c>
      <c r="Y1210" s="26" t="str">
        <f t="shared" si="236"/>
        <v/>
      </c>
      <c r="Z1210" s="34" t="str">
        <f t="shared" si="237"/>
        <v/>
      </c>
      <c r="AA1210" s="26" t="str">
        <f t="shared" si="238"/>
        <v/>
      </c>
      <c r="AC1210" s="31" t="str">
        <f t="shared" si="239"/>
        <v/>
      </c>
      <c r="AE1210" s="34" t="str">
        <f t="shared" si="240"/>
        <v/>
      </c>
      <c r="AF1210" s="7" t="str">
        <f t="shared" si="241"/>
        <v/>
      </c>
      <c r="AG1210" s="7" t="str">
        <f t="shared" si="242"/>
        <v/>
      </c>
      <c r="AH1210" s="43" t="str">
        <f t="shared" si="243"/>
        <v/>
      </c>
      <c r="AJ1210" s="26" t="str">
        <f>IF(B1210="", "", IF(OR(M1210=$AA$3, N1210=$AA$3), MAX($AJ$9:AJ1209)+1))</f>
        <v/>
      </c>
      <c r="AL1210" s="26" t="str">
        <f t="shared" si="244"/>
        <v/>
      </c>
      <c r="AM1210" s="59" t="str">
        <f t="shared" si="245"/>
        <v/>
      </c>
      <c r="AO1210" s="26" t="str">
        <f t="shared" si="246"/>
        <v/>
      </c>
      <c r="AP1210" s="26" t="str">
        <f>IFERROR(RANK(AO1210, $AO$10:$AO$2509, 0)+COUNTIF($AO$10:AO1210, AO1210)-1, "")</f>
        <v/>
      </c>
    </row>
    <row r="1211" spans="1:42" x14ac:dyDescent="0.25">
      <c r="A1211" s="12"/>
      <c r="B1211" s="14"/>
      <c r="C1211" s="15"/>
      <c r="D1211" s="79"/>
      <c r="E1211" s="16"/>
      <c r="F1211" s="15"/>
      <c r="G1211" s="15"/>
      <c r="H1211" s="15"/>
      <c r="I1211" s="15"/>
      <c r="J1211" s="15"/>
      <c r="K1211" s="17"/>
      <c r="L1211" s="17"/>
      <c r="M1211" s="17"/>
      <c r="N1211" s="17"/>
      <c r="O1211" s="17"/>
      <c r="P1211" s="17"/>
      <c r="Q1211" s="15"/>
      <c r="R1211" s="18"/>
      <c r="S1211" s="12"/>
      <c r="U1211" s="31" t="str">
        <f t="shared" si="234"/>
        <v/>
      </c>
      <c r="V1211" s="26" t="str">
        <f>IF(U1211="", "", IF(COUNTIF($U$10:U1210, U1211)&gt;0, "", MAX($V$8:V1210)+1))</f>
        <v/>
      </c>
      <c r="W1211" s="26">
        <v>1202</v>
      </c>
      <c r="X1211" s="31" t="str">
        <f t="shared" si="235"/>
        <v/>
      </c>
      <c r="Y1211" s="26" t="str">
        <f t="shared" si="236"/>
        <v/>
      </c>
      <c r="Z1211" s="34" t="str">
        <f t="shared" si="237"/>
        <v/>
      </c>
      <c r="AA1211" s="26" t="str">
        <f t="shared" si="238"/>
        <v/>
      </c>
      <c r="AC1211" s="31" t="str">
        <f t="shared" si="239"/>
        <v/>
      </c>
      <c r="AE1211" s="34" t="str">
        <f t="shared" si="240"/>
        <v/>
      </c>
      <c r="AF1211" s="7" t="str">
        <f t="shared" si="241"/>
        <v/>
      </c>
      <c r="AG1211" s="7" t="str">
        <f t="shared" si="242"/>
        <v/>
      </c>
      <c r="AH1211" s="43" t="str">
        <f t="shared" si="243"/>
        <v/>
      </c>
      <c r="AJ1211" s="26" t="str">
        <f>IF(B1211="", "", IF(OR(M1211=$AA$3, N1211=$AA$3), MAX($AJ$9:AJ1210)+1))</f>
        <v/>
      </c>
      <c r="AL1211" s="26" t="str">
        <f t="shared" si="244"/>
        <v/>
      </c>
      <c r="AM1211" s="59" t="str">
        <f t="shared" si="245"/>
        <v/>
      </c>
      <c r="AO1211" s="26" t="str">
        <f t="shared" si="246"/>
        <v/>
      </c>
      <c r="AP1211" s="26" t="str">
        <f>IFERROR(RANK(AO1211, $AO$10:$AO$2509, 0)+COUNTIF($AO$10:AO1211, AO1211)-1, "")</f>
        <v/>
      </c>
    </row>
    <row r="1212" spans="1:42" x14ac:dyDescent="0.25">
      <c r="A1212" s="12"/>
      <c r="B1212" s="14"/>
      <c r="C1212" s="15"/>
      <c r="D1212" s="79"/>
      <c r="E1212" s="16"/>
      <c r="F1212" s="15"/>
      <c r="G1212" s="15"/>
      <c r="H1212" s="15"/>
      <c r="I1212" s="15"/>
      <c r="J1212" s="15"/>
      <c r="K1212" s="17"/>
      <c r="L1212" s="17"/>
      <c r="M1212" s="17"/>
      <c r="N1212" s="17"/>
      <c r="O1212" s="17"/>
      <c r="P1212" s="17"/>
      <c r="Q1212" s="15"/>
      <c r="R1212" s="18"/>
      <c r="S1212" s="12"/>
      <c r="U1212" s="31" t="str">
        <f t="shared" si="234"/>
        <v/>
      </c>
      <c r="V1212" s="26" t="str">
        <f>IF(U1212="", "", IF(COUNTIF($U$10:U1211, U1212)&gt;0, "", MAX($V$8:V1211)+1))</f>
        <v/>
      </c>
      <c r="W1212" s="26">
        <v>1203</v>
      </c>
      <c r="X1212" s="31" t="str">
        <f t="shared" si="235"/>
        <v/>
      </c>
      <c r="Y1212" s="26" t="str">
        <f t="shared" si="236"/>
        <v/>
      </c>
      <c r="Z1212" s="34" t="str">
        <f t="shared" si="237"/>
        <v/>
      </c>
      <c r="AA1212" s="26" t="str">
        <f t="shared" si="238"/>
        <v/>
      </c>
      <c r="AC1212" s="31" t="str">
        <f t="shared" si="239"/>
        <v/>
      </c>
      <c r="AE1212" s="34" t="str">
        <f t="shared" si="240"/>
        <v/>
      </c>
      <c r="AF1212" s="7" t="str">
        <f t="shared" si="241"/>
        <v/>
      </c>
      <c r="AG1212" s="7" t="str">
        <f t="shared" si="242"/>
        <v/>
      </c>
      <c r="AH1212" s="43" t="str">
        <f t="shared" si="243"/>
        <v/>
      </c>
      <c r="AJ1212" s="26" t="str">
        <f>IF(B1212="", "", IF(OR(M1212=$AA$3, N1212=$AA$3), MAX($AJ$9:AJ1211)+1))</f>
        <v/>
      </c>
      <c r="AL1212" s="26" t="str">
        <f t="shared" si="244"/>
        <v/>
      </c>
      <c r="AM1212" s="59" t="str">
        <f t="shared" si="245"/>
        <v/>
      </c>
      <c r="AO1212" s="26" t="str">
        <f t="shared" si="246"/>
        <v/>
      </c>
      <c r="AP1212" s="26" t="str">
        <f>IFERROR(RANK(AO1212, $AO$10:$AO$2509, 0)+COUNTIF($AO$10:AO1212, AO1212)-1, "")</f>
        <v/>
      </c>
    </row>
    <row r="1213" spans="1:42" x14ac:dyDescent="0.25">
      <c r="A1213" s="12"/>
      <c r="B1213" s="14"/>
      <c r="C1213" s="15"/>
      <c r="D1213" s="79"/>
      <c r="E1213" s="16"/>
      <c r="F1213" s="15"/>
      <c r="G1213" s="15"/>
      <c r="H1213" s="15"/>
      <c r="I1213" s="15"/>
      <c r="J1213" s="15"/>
      <c r="K1213" s="17"/>
      <c r="L1213" s="17"/>
      <c r="M1213" s="17"/>
      <c r="N1213" s="17"/>
      <c r="O1213" s="17"/>
      <c r="P1213" s="17"/>
      <c r="Q1213" s="15"/>
      <c r="R1213" s="18"/>
      <c r="S1213" s="12"/>
      <c r="U1213" s="31" t="str">
        <f t="shared" si="234"/>
        <v/>
      </c>
      <c r="V1213" s="26" t="str">
        <f>IF(U1213="", "", IF(COUNTIF($U$10:U1212, U1213)&gt;0, "", MAX($V$8:V1212)+1))</f>
        <v/>
      </c>
      <c r="W1213" s="26">
        <v>1204</v>
      </c>
      <c r="X1213" s="31" t="str">
        <f t="shared" si="235"/>
        <v/>
      </c>
      <c r="Y1213" s="26" t="str">
        <f t="shared" si="236"/>
        <v/>
      </c>
      <c r="Z1213" s="34" t="str">
        <f t="shared" si="237"/>
        <v/>
      </c>
      <c r="AA1213" s="26" t="str">
        <f t="shared" si="238"/>
        <v/>
      </c>
      <c r="AC1213" s="31" t="str">
        <f t="shared" si="239"/>
        <v/>
      </c>
      <c r="AE1213" s="34" t="str">
        <f t="shared" si="240"/>
        <v/>
      </c>
      <c r="AF1213" s="7" t="str">
        <f t="shared" si="241"/>
        <v/>
      </c>
      <c r="AG1213" s="7" t="str">
        <f t="shared" si="242"/>
        <v/>
      </c>
      <c r="AH1213" s="43" t="str">
        <f t="shared" si="243"/>
        <v/>
      </c>
      <c r="AJ1213" s="26" t="str">
        <f>IF(B1213="", "", IF(OR(M1213=$AA$3, N1213=$AA$3), MAX($AJ$9:AJ1212)+1))</f>
        <v/>
      </c>
      <c r="AL1213" s="26" t="str">
        <f t="shared" si="244"/>
        <v/>
      </c>
      <c r="AM1213" s="59" t="str">
        <f t="shared" si="245"/>
        <v/>
      </c>
      <c r="AO1213" s="26" t="str">
        <f t="shared" si="246"/>
        <v/>
      </c>
      <c r="AP1213" s="26" t="str">
        <f>IFERROR(RANK(AO1213, $AO$10:$AO$2509, 0)+COUNTIF($AO$10:AO1213, AO1213)-1, "")</f>
        <v/>
      </c>
    </row>
    <row r="1214" spans="1:42" x14ac:dyDescent="0.25">
      <c r="A1214" s="12"/>
      <c r="B1214" s="14"/>
      <c r="C1214" s="15"/>
      <c r="D1214" s="79"/>
      <c r="E1214" s="16"/>
      <c r="F1214" s="15"/>
      <c r="G1214" s="15"/>
      <c r="H1214" s="15"/>
      <c r="I1214" s="15"/>
      <c r="J1214" s="15"/>
      <c r="K1214" s="17"/>
      <c r="L1214" s="17"/>
      <c r="M1214" s="17"/>
      <c r="N1214" s="17"/>
      <c r="O1214" s="17"/>
      <c r="P1214" s="17"/>
      <c r="Q1214" s="15"/>
      <c r="R1214" s="18"/>
      <c r="S1214" s="12"/>
      <c r="U1214" s="31" t="str">
        <f t="shared" si="234"/>
        <v/>
      </c>
      <c r="V1214" s="26" t="str">
        <f>IF(U1214="", "", IF(COUNTIF($U$10:U1213, U1214)&gt;0, "", MAX($V$8:V1213)+1))</f>
        <v/>
      </c>
      <c r="W1214" s="26">
        <v>1205</v>
      </c>
      <c r="X1214" s="31" t="str">
        <f t="shared" si="235"/>
        <v/>
      </c>
      <c r="Y1214" s="26" t="str">
        <f t="shared" si="236"/>
        <v/>
      </c>
      <c r="Z1214" s="34" t="str">
        <f t="shared" si="237"/>
        <v/>
      </c>
      <c r="AA1214" s="26" t="str">
        <f t="shared" si="238"/>
        <v/>
      </c>
      <c r="AC1214" s="31" t="str">
        <f t="shared" si="239"/>
        <v/>
      </c>
      <c r="AE1214" s="34" t="str">
        <f t="shared" si="240"/>
        <v/>
      </c>
      <c r="AF1214" s="7" t="str">
        <f t="shared" si="241"/>
        <v/>
      </c>
      <c r="AG1214" s="7" t="str">
        <f t="shared" si="242"/>
        <v/>
      </c>
      <c r="AH1214" s="43" t="str">
        <f t="shared" si="243"/>
        <v/>
      </c>
      <c r="AJ1214" s="26" t="str">
        <f>IF(B1214="", "", IF(OR(M1214=$AA$3, N1214=$AA$3), MAX($AJ$9:AJ1213)+1))</f>
        <v/>
      </c>
      <c r="AL1214" s="26" t="str">
        <f t="shared" si="244"/>
        <v/>
      </c>
      <c r="AM1214" s="59" t="str">
        <f t="shared" si="245"/>
        <v/>
      </c>
      <c r="AO1214" s="26" t="str">
        <f t="shared" si="246"/>
        <v/>
      </c>
      <c r="AP1214" s="26" t="str">
        <f>IFERROR(RANK(AO1214, $AO$10:$AO$2509, 0)+COUNTIF($AO$10:AO1214, AO1214)-1, "")</f>
        <v/>
      </c>
    </row>
    <row r="1215" spans="1:42" x14ac:dyDescent="0.25">
      <c r="A1215" s="12"/>
      <c r="B1215" s="14"/>
      <c r="C1215" s="15"/>
      <c r="D1215" s="79"/>
      <c r="E1215" s="16"/>
      <c r="F1215" s="15"/>
      <c r="G1215" s="15"/>
      <c r="H1215" s="15"/>
      <c r="I1215" s="15"/>
      <c r="J1215" s="15"/>
      <c r="K1215" s="17"/>
      <c r="L1215" s="17"/>
      <c r="M1215" s="17"/>
      <c r="N1215" s="17"/>
      <c r="O1215" s="17"/>
      <c r="P1215" s="17"/>
      <c r="Q1215" s="15"/>
      <c r="R1215" s="18"/>
      <c r="S1215" s="12"/>
      <c r="U1215" s="31" t="str">
        <f t="shared" si="234"/>
        <v/>
      </c>
      <c r="V1215" s="26" t="str">
        <f>IF(U1215="", "", IF(COUNTIF($U$10:U1214, U1215)&gt;0, "", MAX($V$8:V1214)+1))</f>
        <v/>
      </c>
      <c r="W1215" s="26">
        <v>1206</v>
      </c>
      <c r="X1215" s="31" t="str">
        <f t="shared" si="235"/>
        <v/>
      </c>
      <c r="Y1215" s="26" t="str">
        <f t="shared" si="236"/>
        <v/>
      </c>
      <c r="Z1215" s="34" t="str">
        <f t="shared" si="237"/>
        <v/>
      </c>
      <c r="AA1215" s="26" t="str">
        <f t="shared" si="238"/>
        <v/>
      </c>
      <c r="AC1215" s="31" t="str">
        <f t="shared" si="239"/>
        <v/>
      </c>
      <c r="AE1215" s="34" t="str">
        <f t="shared" si="240"/>
        <v/>
      </c>
      <c r="AF1215" s="7" t="str">
        <f t="shared" si="241"/>
        <v/>
      </c>
      <c r="AG1215" s="7" t="str">
        <f t="shared" si="242"/>
        <v/>
      </c>
      <c r="AH1215" s="43" t="str">
        <f t="shared" si="243"/>
        <v/>
      </c>
      <c r="AJ1215" s="26" t="str">
        <f>IF(B1215="", "", IF(OR(M1215=$AA$3, N1215=$AA$3), MAX($AJ$9:AJ1214)+1))</f>
        <v/>
      </c>
      <c r="AL1215" s="26" t="str">
        <f t="shared" si="244"/>
        <v/>
      </c>
      <c r="AM1215" s="59" t="str">
        <f t="shared" si="245"/>
        <v/>
      </c>
      <c r="AO1215" s="26" t="str">
        <f t="shared" si="246"/>
        <v/>
      </c>
      <c r="AP1215" s="26" t="str">
        <f>IFERROR(RANK(AO1215, $AO$10:$AO$2509, 0)+COUNTIF($AO$10:AO1215, AO1215)-1, "")</f>
        <v/>
      </c>
    </row>
    <row r="1216" spans="1:42" x14ac:dyDescent="0.25">
      <c r="A1216" s="12"/>
      <c r="B1216" s="14"/>
      <c r="C1216" s="15"/>
      <c r="D1216" s="79"/>
      <c r="E1216" s="16"/>
      <c r="F1216" s="15"/>
      <c r="G1216" s="15"/>
      <c r="H1216" s="15"/>
      <c r="I1216" s="15"/>
      <c r="J1216" s="15"/>
      <c r="K1216" s="17"/>
      <c r="L1216" s="17"/>
      <c r="M1216" s="17"/>
      <c r="N1216" s="17"/>
      <c r="O1216" s="17"/>
      <c r="P1216" s="17"/>
      <c r="Q1216" s="15"/>
      <c r="R1216" s="18"/>
      <c r="S1216" s="12"/>
      <c r="U1216" s="31" t="str">
        <f t="shared" si="234"/>
        <v/>
      </c>
      <c r="V1216" s="26" t="str">
        <f>IF(U1216="", "", IF(COUNTIF($U$10:U1215, U1216)&gt;0, "", MAX($V$8:V1215)+1))</f>
        <v/>
      </c>
      <c r="W1216" s="26">
        <v>1207</v>
      </c>
      <c r="X1216" s="31" t="str">
        <f t="shared" si="235"/>
        <v/>
      </c>
      <c r="Y1216" s="26" t="str">
        <f t="shared" si="236"/>
        <v/>
      </c>
      <c r="Z1216" s="34" t="str">
        <f t="shared" si="237"/>
        <v/>
      </c>
      <c r="AA1216" s="26" t="str">
        <f t="shared" si="238"/>
        <v/>
      </c>
      <c r="AC1216" s="31" t="str">
        <f t="shared" si="239"/>
        <v/>
      </c>
      <c r="AE1216" s="34" t="str">
        <f t="shared" si="240"/>
        <v/>
      </c>
      <c r="AF1216" s="7" t="str">
        <f t="shared" si="241"/>
        <v/>
      </c>
      <c r="AG1216" s="7" t="str">
        <f t="shared" si="242"/>
        <v/>
      </c>
      <c r="AH1216" s="43" t="str">
        <f t="shared" si="243"/>
        <v/>
      </c>
      <c r="AJ1216" s="26" t="str">
        <f>IF(B1216="", "", IF(OR(M1216=$AA$3, N1216=$AA$3), MAX($AJ$9:AJ1215)+1))</f>
        <v/>
      </c>
      <c r="AL1216" s="26" t="str">
        <f t="shared" si="244"/>
        <v/>
      </c>
      <c r="AM1216" s="59" t="str">
        <f t="shared" si="245"/>
        <v/>
      </c>
      <c r="AO1216" s="26" t="str">
        <f t="shared" si="246"/>
        <v/>
      </c>
      <c r="AP1216" s="26" t="str">
        <f>IFERROR(RANK(AO1216, $AO$10:$AO$2509, 0)+COUNTIF($AO$10:AO1216, AO1216)-1, "")</f>
        <v/>
      </c>
    </row>
    <row r="1217" spans="1:42" x14ac:dyDescent="0.25">
      <c r="A1217" s="12"/>
      <c r="B1217" s="14"/>
      <c r="C1217" s="15"/>
      <c r="D1217" s="79"/>
      <c r="E1217" s="16"/>
      <c r="F1217" s="15"/>
      <c r="G1217" s="15"/>
      <c r="H1217" s="15"/>
      <c r="I1217" s="15"/>
      <c r="J1217" s="15"/>
      <c r="K1217" s="17"/>
      <c r="L1217" s="17"/>
      <c r="M1217" s="17"/>
      <c r="N1217" s="17"/>
      <c r="O1217" s="17"/>
      <c r="P1217" s="17"/>
      <c r="Q1217" s="15"/>
      <c r="R1217" s="18"/>
      <c r="S1217" s="12"/>
      <c r="U1217" s="31" t="str">
        <f t="shared" si="234"/>
        <v/>
      </c>
      <c r="V1217" s="26" t="str">
        <f>IF(U1217="", "", IF(COUNTIF($U$10:U1216, U1217)&gt;0, "", MAX($V$8:V1216)+1))</f>
        <v/>
      </c>
      <c r="W1217" s="26">
        <v>1208</v>
      </c>
      <c r="X1217" s="31" t="str">
        <f t="shared" si="235"/>
        <v/>
      </c>
      <c r="Y1217" s="26" t="str">
        <f t="shared" si="236"/>
        <v/>
      </c>
      <c r="Z1217" s="34" t="str">
        <f t="shared" si="237"/>
        <v/>
      </c>
      <c r="AA1217" s="26" t="str">
        <f t="shared" si="238"/>
        <v/>
      </c>
      <c r="AC1217" s="31" t="str">
        <f t="shared" si="239"/>
        <v/>
      </c>
      <c r="AE1217" s="34" t="str">
        <f t="shared" si="240"/>
        <v/>
      </c>
      <c r="AF1217" s="7" t="str">
        <f t="shared" si="241"/>
        <v/>
      </c>
      <c r="AG1217" s="7" t="str">
        <f t="shared" si="242"/>
        <v/>
      </c>
      <c r="AH1217" s="43" t="str">
        <f t="shared" si="243"/>
        <v/>
      </c>
      <c r="AJ1217" s="26" t="str">
        <f>IF(B1217="", "", IF(OR(M1217=$AA$3, N1217=$AA$3), MAX($AJ$9:AJ1216)+1))</f>
        <v/>
      </c>
      <c r="AL1217" s="26" t="str">
        <f t="shared" si="244"/>
        <v/>
      </c>
      <c r="AM1217" s="59" t="str">
        <f t="shared" si="245"/>
        <v/>
      </c>
      <c r="AO1217" s="26" t="str">
        <f t="shared" si="246"/>
        <v/>
      </c>
      <c r="AP1217" s="26" t="str">
        <f>IFERROR(RANK(AO1217, $AO$10:$AO$2509, 0)+COUNTIF($AO$10:AO1217, AO1217)-1, "")</f>
        <v/>
      </c>
    </row>
    <row r="1218" spans="1:42" x14ac:dyDescent="0.25">
      <c r="A1218" s="12"/>
      <c r="B1218" s="14"/>
      <c r="C1218" s="15"/>
      <c r="D1218" s="79"/>
      <c r="E1218" s="16"/>
      <c r="F1218" s="15"/>
      <c r="G1218" s="15"/>
      <c r="H1218" s="15"/>
      <c r="I1218" s="15"/>
      <c r="J1218" s="15"/>
      <c r="K1218" s="17"/>
      <c r="L1218" s="17"/>
      <c r="M1218" s="17"/>
      <c r="N1218" s="17"/>
      <c r="O1218" s="17"/>
      <c r="P1218" s="17"/>
      <c r="Q1218" s="15"/>
      <c r="R1218" s="18"/>
      <c r="S1218" s="12"/>
      <c r="U1218" s="31" t="str">
        <f t="shared" si="234"/>
        <v/>
      </c>
      <c r="V1218" s="26" t="str">
        <f>IF(U1218="", "", IF(COUNTIF($U$10:U1217, U1218)&gt;0, "", MAX($V$8:V1217)+1))</f>
        <v/>
      </c>
      <c r="W1218" s="26">
        <v>1209</v>
      </c>
      <c r="X1218" s="31" t="str">
        <f t="shared" si="235"/>
        <v/>
      </c>
      <c r="Y1218" s="26" t="str">
        <f t="shared" si="236"/>
        <v/>
      </c>
      <c r="Z1218" s="34" t="str">
        <f t="shared" si="237"/>
        <v/>
      </c>
      <c r="AA1218" s="26" t="str">
        <f t="shared" si="238"/>
        <v/>
      </c>
      <c r="AC1218" s="31" t="str">
        <f t="shared" si="239"/>
        <v/>
      </c>
      <c r="AE1218" s="34" t="str">
        <f t="shared" si="240"/>
        <v/>
      </c>
      <c r="AF1218" s="7" t="str">
        <f t="shared" si="241"/>
        <v/>
      </c>
      <c r="AG1218" s="7" t="str">
        <f t="shared" si="242"/>
        <v/>
      </c>
      <c r="AH1218" s="43" t="str">
        <f t="shared" si="243"/>
        <v/>
      </c>
      <c r="AJ1218" s="26" t="str">
        <f>IF(B1218="", "", IF(OR(M1218=$AA$3, N1218=$AA$3), MAX($AJ$9:AJ1217)+1))</f>
        <v/>
      </c>
      <c r="AL1218" s="26" t="str">
        <f t="shared" si="244"/>
        <v/>
      </c>
      <c r="AM1218" s="59" t="str">
        <f t="shared" si="245"/>
        <v/>
      </c>
      <c r="AO1218" s="26" t="str">
        <f t="shared" si="246"/>
        <v/>
      </c>
      <c r="AP1218" s="26" t="str">
        <f>IFERROR(RANK(AO1218, $AO$10:$AO$2509, 0)+COUNTIF($AO$10:AO1218, AO1218)-1, "")</f>
        <v/>
      </c>
    </row>
    <row r="1219" spans="1:42" x14ac:dyDescent="0.25">
      <c r="A1219" s="12"/>
      <c r="B1219" s="14"/>
      <c r="C1219" s="15"/>
      <c r="D1219" s="79"/>
      <c r="E1219" s="16"/>
      <c r="F1219" s="15"/>
      <c r="G1219" s="15"/>
      <c r="H1219" s="15"/>
      <c r="I1219" s="15"/>
      <c r="J1219" s="15"/>
      <c r="K1219" s="17"/>
      <c r="L1219" s="17"/>
      <c r="M1219" s="17"/>
      <c r="N1219" s="17"/>
      <c r="O1219" s="17"/>
      <c r="P1219" s="17"/>
      <c r="Q1219" s="15"/>
      <c r="R1219" s="18"/>
      <c r="S1219" s="12"/>
      <c r="U1219" s="31" t="str">
        <f t="shared" si="234"/>
        <v/>
      </c>
      <c r="V1219" s="26" t="str">
        <f>IF(U1219="", "", IF(COUNTIF($U$10:U1218, U1219)&gt;0, "", MAX($V$8:V1218)+1))</f>
        <v/>
      </c>
      <c r="W1219" s="26">
        <v>1210</v>
      </c>
      <c r="X1219" s="31" t="str">
        <f t="shared" si="235"/>
        <v/>
      </c>
      <c r="Y1219" s="26" t="str">
        <f t="shared" si="236"/>
        <v/>
      </c>
      <c r="Z1219" s="34" t="str">
        <f t="shared" si="237"/>
        <v/>
      </c>
      <c r="AA1219" s="26" t="str">
        <f t="shared" si="238"/>
        <v/>
      </c>
      <c r="AC1219" s="31" t="str">
        <f t="shared" si="239"/>
        <v/>
      </c>
      <c r="AE1219" s="34" t="str">
        <f t="shared" si="240"/>
        <v/>
      </c>
      <c r="AF1219" s="7" t="str">
        <f t="shared" si="241"/>
        <v/>
      </c>
      <c r="AG1219" s="7" t="str">
        <f t="shared" si="242"/>
        <v/>
      </c>
      <c r="AH1219" s="43" t="str">
        <f t="shared" si="243"/>
        <v/>
      </c>
      <c r="AJ1219" s="26" t="str">
        <f>IF(B1219="", "", IF(OR(M1219=$AA$3, N1219=$AA$3), MAX($AJ$9:AJ1218)+1))</f>
        <v/>
      </c>
      <c r="AL1219" s="26" t="str">
        <f t="shared" si="244"/>
        <v/>
      </c>
      <c r="AM1219" s="59" t="str">
        <f t="shared" si="245"/>
        <v/>
      </c>
      <c r="AO1219" s="26" t="str">
        <f t="shared" si="246"/>
        <v/>
      </c>
      <c r="AP1219" s="26" t="str">
        <f>IFERROR(RANK(AO1219, $AO$10:$AO$2509, 0)+COUNTIF($AO$10:AO1219, AO1219)-1, "")</f>
        <v/>
      </c>
    </row>
    <row r="1220" spans="1:42" x14ac:dyDescent="0.25">
      <c r="A1220" s="12"/>
      <c r="B1220" s="14"/>
      <c r="C1220" s="15"/>
      <c r="D1220" s="79"/>
      <c r="E1220" s="16"/>
      <c r="F1220" s="15"/>
      <c r="G1220" s="15"/>
      <c r="H1220" s="15"/>
      <c r="I1220" s="15"/>
      <c r="J1220" s="15"/>
      <c r="K1220" s="17"/>
      <c r="L1220" s="17"/>
      <c r="M1220" s="17"/>
      <c r="N1220" s="17"/>
      <c r="O1220" s="17"/>
      <c r="P1220" s="17"/>
      <c r="Q1220" s="15"/>
      <c r="R1220" s="18"/>
      <c r="S1220" s="12"/>
      <c r="U1220" s="31" t="str">
        <f t="shared" si="234"/>
        <v/>
      </c>
      <c r="V1220" s="26" t="str">
        <f>IF(U1220="", "", IF(COUNTIF($U$10:U1219, U1220)&gt;0, "", MAX($V$8:V1219)+1))</f>
        <v/>
      </c>
      <c r="W1220" s="26">
        <v>1211</v>
      </c>
      <c r="X1220" s="31" t="str">
        <f t="shared" si="235"/>
        <v/>
      </c>
      <c r="Y1220" s="26" t="str">
        <f t="shared" si="236"/>
        <v/>
      </c>
      <c r="Z1220" s="34" t="str">
        <f t="shared" si="237"/>
        <v/>
      </c>
      <c r="AA1220" s="26" t="str">
        <f t="shared" si="238"/>
        <v/>
      </c>
      <c r="AC1220" s="31" t="str">
        <f t="shared" si="239"/>
        <v/>
      </c>
      <c r="AE1220" s="34" t="str">
        <f t="shared" si="240"/>
        <v/>
      </c>
      <c r="AF1220" s="7" t="str">
        <f t="shared" si="241"/>
        <v/>
      </c>
      <c r="AG1220" s="7" t="str">
        <f t="shared" si="242"/>
        <v/>
      </c>
      <c r="AH1220" s="43" t="str">
        <f t="shared" si="243"/>
        <v/>
      </c>
      <c r="AJ1220" s="26" t="str">
        <f>IF(B1220="", "", IF(OR(M1220=$AA$3, N1220=$AA$3), MAX($AJ$9:AJ1219)+1))</f>
        <v/>
      </c>
      <c r="AL1220" s="26" t="str">
        <f t="shared" si="244"/>
        <v/>
      </c>
      <c r="AM1220" s="59" t="str">
        <f t="shared" si="245"/>
        <v/>
      </c>
      <c r="AO1220" s="26" t="str">
        <f t="shared" si="246"/>
        <v/>
      </c>
      <c r="AP1220" s="26" t="str">
        <f>IFERROR(RANK(AO1220, $AO$10:$AO$2509, 0)+COUNTIF($AO$10:AO1220, AO1220)-1, "")</f>
        <v/>
      </c>
    </row>
    <row r="1221" spans="1:42" x14ac:dyDescent="0.25">
      <c r="A1221" s="12"/>
      <c r="B1221" s="14"/>
      <c r="C1221" s="15"/>
      <c r="D1221" s="79"/>
      <c r="E1221" s="16"/>
      <c r="F1221" s="15"/>
      <c r="G1221" s="15"/>
      <c r="H1221" s="15"/>
      <c r="I1221" s="15"/>
      <c r="J1221" s="15"/>
      <c r="K1221" s="17"/>
      <c r="L1221" s="17"/>
      <c r="M1221" s="17"/>
      <c r="N1221" s="17"/>
      <c r="O1221" s="17"/>
      <c r="P1221" s="17"/>
      <c r="Q1221" s="15"/>
      <c r="R1221" s="18"/>
      <c r="S1221" s="12"/>
      <c r="U1221" s="31" t="str">
        <f t="shared" si="234"/>
        <v/>
      </c>
      <c r="V1221" s="26" t="str">
        <f>IF(U1221="", "", IF(COUNTIF($U$10:U1220, U1221)&gt;0, "", MAX($V$8:V1220)+1))</f>
        <v/>
      </c>
      <c r="W1221" s="26">
        <v>1212</v>
      </c>
      <c r="X1221" s="31" t="str">
        <f t="shared" si="235"/>
        <v/>
      </c>
      <c r="Y1221" s="26" t="str">
        <f t="shared" si="236"/>
        <v/>
      </c>
      <c r="Z1221" s="34" t="str">
        <f t="shared" si="237"/>
        <v/>
      </c>
      <c r="AA1221" s="26" t="str">
        <f t="shared" si="238"/>
        <v/>
      </c>
      <c r="AC1221" s="31" t="str">
        <f t="shared" si="239"/>
        <v/>
      </c>
      <c r="AE1221" s="34" t="str">
        <f t="shared" si="240"/>
        <v/>
      </c>
      <c r="AF1221" s="7" t="str">
        <f t="shared" si="241"/>
        <v/>
      </c>
      <c r="AG1221" s="7" t="str">
        <f t="shared" si="242"/>
        <v/>
      </c>
      <c r="AH1221" s="43" t="str">
        <f t="shared" si="243"/>
        <v/>
      </c>
      <c r="AJ1221" s="26" t="str">
        <f>IF(B1221="", "", IF(OR(M1221=$AA$3, N1221=$AA$3), MAX($AJ$9:AJ1220)+1))</f>
        <v/>
      </c>
      <c r="AL1221" s="26" t="str">
        <f t="shared" si="244"/>
        <v/>
      </c>
      <c r="AM1221" s="59" t="str">
        <f t="shared" si="245"/>
        <v/>
      </c>
      <c r="AO1221" s="26" t="str">
        <f t="shared" si="246"/>
        <v/>
      </c>
      <c r="AP1221" s="26" t="str">
        <f>IFERROR(RANK(AO1221, $AO$10:$AO$2509, 0)+COUNTIF($AO$10:AO1221, AO1221)-1, "")</f>
        <v/>
      </c>
    </row>
    <row r="1222" spans="1:42" x14ac:dyDescent="0.25">
      <c r="A1222" s="12"/>
      <c r="B1222" s="14"/>
      <c r="C1222" s="15"/>
      <c r="D1222" s="79"/>
      <c r="E1222" s="16"/>
      <c r="F1222" s="15"/>
      <c r="G1222" s="15"/>
      <c r="H1222" s="15"/>
      <c r="I1222" s="15"/>
      <c r="J1222" s="15"/>
      <c r="K1222" s="17"/>
      <c r="L1222" s="17"/>
      <c r="M1222" s="17"/>
      <c r="N1222" s="17"/>
      <c r="O1222" s="17"/>
      <c r="P1222" s="17"/>
      <c r="Q1222" s="15"/>
      <c r="R1222" s="18"/>
      <c r="S1222" s="12"/>
      <c r="U1222" s="31" t="str">
        <f t="shared" si="234"/>
        <v/>
      </c>
      <c r="V1222" s="26" t="str">
        <f>IF(U1222="", "", IF(COUNTIF($U$10:U1221, U1222)&gt;0, "", MAX($V$8:V1221)+1))</f>
        <v/>
      </c>
      <c r="W1222" s="26">
        <v>1213</v>
      </c>
      <c r="X1222" s="31" t="str">
        <f t="shared" si="235"/>
        <v/>
      </c>
      <c r="Y1222" s="26" t="str">
        <f t="shared" si="236"/>
        <v/>
      </c>
      <c r="Z1222" s="34" t="str">
        <f t="shared" si="237"/>
        <v/>
      </c>
      <c r="AA1222" s="26" t="str">
        <f t="shared" si="238"/>
        <v/>
      </c>
      <c r="AC1222" s="31" t="str">
        <f t="shared" si="239"/>
        <v/>
      </c>
      <c r="AE1222" s="34" t="str">
        <f t="shared" si="240"/>
        <v/>
      </c>
      <c r="AF1222" s="7" t="str">
        <f t="shared" si="241"/>
        <v/>
      </c>
      <c r="AG1222" s="7" t="str">
        <f t="shared" si="242"/>
        <v/>
      </c>
      <c r="AH1222" s="43" t="str">
        <f t="shared" si="243"/>
        <v/>
      </c>
      <c r="AJ1222" s="26" t="str">
        <f>IF(B1222="", "", IF(OR(M1222=$AA$3, N1222=$AA$3), MAX($AJ$9:AJ1221)+1))</f>
        <v/>
      </c>
      <c r="AL1222" s="26" t="str">
        <f t="shared" si="244"/>
        <v/>
      </c>
      <c r="AM1222" s="59" t="str">
        <f t="shared" si="245"/>
        <v/>
      </c>
      <c r="AO1222" s="26" t="str">
        <f t="shared" si="246"/>
        <v/>
      </c>
      <c r="AP1222" s="26" t="str">
        <f>IFERROR(RANK(AO1222, $AO$10:$AO$2509, 0)+COUNTIF($AO$10:AO1222, AO1222)-1, "")</f>
        <v/>
      </c>
    </row>
    <row r="1223" spans="1:42" x14ac:dyDescent="0.25">
      <c r="A1223" s="12"/>
      <c r="B1223" s="14"/>
      <c r="C1223" s="15"/>
      <c r="D1223" s="79"/>
      <c r="E1223" s="16"/>
      <c r="F1223" s="15"/>
      <c r="G1223" s="15"/>
      <c r="H1223" s="15"/>
      <c r="I1223" s="15"/>
      <c r="J1223" s="15"/>
      <c r="K1223" s="17"/>
      <c r="L1223" s="17"/>
      <c r="M1223" s="17"/>
      <c r="N1223" s="17"/>
      <c r="O1223" s="17"/>
      <c r="P1223" s="17"/>
      <c r="Q1223" s="15"/>
      <c r="R1223" s="18"/>
      <c r="S1223" s="12"/>
      <c r="U1223" s="31" t="str">
        <f t="shared" si="234"/>
        <v/>
      </c>
      <c r="V1223" s="26" t="str">
        <f>IF(U1223="", "", IF(COUNTIF($U$10:U1222, U1223)&gt;0, "", MAX($V$8:V1222)+1))</f>
        <v/>
      </c>
      <c r="W1223" s="26">
        <v>1214</v>
      </c>
      <c r="X1223" s="31" t="str">
        <f t="shared" si="235"/>
        <v/>
      </c>
      <c r="Y1223" s="26" t="str">
        <f t="shared" si="236"/>
        <v/>
      </c>
      <c r="Z1223" s="34" t="str">
        <f t="shared" si="237"/>
        <v/>
      </c>
      <c r="AA1223" s="26" t="str">
        <f t="shared" si="238"/>
        <v/>
      </c>
      <c r="AC1223" s="31" t="str">
        <f t="shared" si="239"/>
        <v/>
      </c>
      <c r="AE1223" s="34" t="str">
        <f t="shared" si="240"/>
        <v/>
      </c>
      <c r="AF1223" s="7" t="str">
        <f t="shared" si="241"/>
        <v/>
      </c>
      <c r="AG1223" s="7" t="str">
        <f t="shared" si="242"/>
        <v/>
      </c>
      <c r="AH1223" s="43" t="str">
        <f t="shared" si="243"/>
        <v/>
      </c>
      <c r="AJ1223" s="26" t="str">
        <f>IF(B1223="", "", IF(OR(M1223=$AA$3, N1223=$AA$3), MAX($AJ$9:AJ1222)+1))</f>
        <v/>
      </c>
      <c r="AL1223" s="26" t="str">
        <f t="shared" si="244"/>
        <v/>
      </c>
      <c r="AM1223" s="59" t="str">
        <f t="shared" si="245"/>
        <v/>
      </c>
      <c r="AO1223" s="26" t="str">
        <f t="shared" si="246"/>
        <v/>
      </c>
      <c r="AP1223" s="26" t="str">
        <f>IFERROR(RANK(AO1223, $AO$10:$AO$2509, 0)+COUNTIF($AO$10:AO1223, AO1223)-1, "")</f>
        <v/>
      </c>
    </row>
    <row r="1224" spans="1:42" x14ac:dyDescent="0.25">
      <c r="A1224" s="12"/>
      <c r="B1224" s="14"/>
      <c r="C1224" s="15"/>
      <c r="D1224" s="79"/>
      <c r="E1224" s="16"/>
      <c r="F1224" s="15"/>
      <c r="G1224" s="15"/>
      <c r="H1224" s="15"/>
      <c r="I1224" s="15"/>
      <c r="J1224" s="15"/>
      <c r="K1224" s="17"/>
      <c r="L1224" s="17"/>
      <c r="M1224" s="17"/>
      <c r="N1224" s="17"/>
      <c r="O1224" s="17"/>
      <c r="P1224" s="17"/>
      <c r="Q1224" s="15"/>
      <c r="R1224" s="18"/>
      <c r="S1224" s="12"/>
      <c r="U1224" s="31" t="str">
        <f t="shared" si="234"/>
        <v/>
      </c>
      <c r="V1224" s="26" t="str">
        <f>IF(U1224="", "", IF(COUNTIF($U$10:U1223, U1224)&gt;0, "", MAX($V$8:V1223)+1))</f>
        <v/>
      </c>
      <c r="W1224" s="26">
        <v>1215</v>
      </c>
      <c r="X1224" s="31" t="str">
        <f t="shared" si="235"/>
        <v/>
      </c>
      <c r="Y1224" s="26" t="str">
        <f t="shared" si="236"/>
        <v/>
      </c>
      <c r="Z1224" s="34" t="str">
        <f t="shared" si="237"/>
        <v/>
      </c>
      <c r="AA1224" s="26" t="str">
        <f t="shared" si="238"/>
        <v/>
      </c>
      <c r="AC1224" s="31" t="str">
        <f t="shared" si="239"/>
        <v/>
      </c>
      <c r="AE1224" s="34" t="str">
        <f t="shared" si="240"/>
        <v/>
      </c>
      <c r="AF1224" s="7" t="str">
        <f t="shared" si="241"/>
        <v/>
      </c>
      <c r="AG1224" s="7" t="str">
        <f t="shared" si="242"/>
        <v/>
      </c>
      <c r="AH1224" s="43" t="str">
        <f t="shared" si="243"/>
        <v/>
      </c>
      <c r="AJ1224" s="26" t="str">
        <f>IF(B1224="", "", IF(OR(M1224=$AA$3, N1224=$AA$3), MAX($AJ$9:AJ1223)+1))</f>
        <v/>
      </c>
      <c r="AL1224" s="26" t="str">
        <f t="shared" si="244"/>
        <v/>
      </c>
      <c r="AM1224" s="59" t="str">
        <f t="shared" si="245"/>
        <v/>
      </c>
      <c r="AO1224" s="26" t="str">
        <f t="shared" si="246"/>
        <v/>
      </c>
      <c r="AP1224" s="26" t="str">
        <f>IFERROR(RANK(AO1224, $AO$10:$AO$2509, 0)+COUNTIF($AO$10:AO1224, AO1224)-1, "")</f>
        <v/>
      </c>
    </row>
    <row r="1225" spans="1:42" x14ac:dyDescent="0.25">
      <c r="A1225" s="12"/>
      <c r="B1225" s="14"/>
      <c r="C1225" s="15"/>
      <c r="D1225" s="79"/>
      <c r="E1225" s="16"/>
      <c r="F1225" s="15"/>
      <c r="G1225" s="15"/>
      <c r="H1225" s="15"/>
      <c r="I1225" s="15"/>
      <c r="J1225" s="15"/>
      <c r="K1225" s="17"/>
      <c r="L1225" s="17"/>
      <c r="M1225" s="17"/>
      <c r="N1225" s="17"/>
      <c r="O1225" s="17"/>
      <c r="P1225" s="17"/>
      <c r="Q1225" s="15"/>
      <c r="R1225" s="18"/>
      <c r="S1225" s="12"/>
      <c r="U1225" s="31" t="str">
        <f t="shared" si="234"/>
        <v/>
      </c>
      <c r="V1225" s="26" t="str">
        <f>IF(U1225="", "", IF(COUNTIF($U$10:U1224, U1225)&gt;0, "", MAX($V$8:V1224)+1))</f>
        <v/>
      </c>
      <c r="W1225" s="26">
        <v>1216</v>
      </c>
      <c r="X1225" s="31" t="str">
        <f t="shared" si="235"/>
        <v/>
      </c>
      <c r="Y1225" s="26" t="str">
        <f t="shared" si="236"/>
        <v/>
      </c>
      <c r="Z1225" s="34" t="str">
        <f t="shared" si="237"/>
        <v/>
      </c>
      <c r="AA1225" s="26" t="str">
        <f t="shared" si="238"/>
        <v/>
      </c>
      <c r="AC1225" s="31" t="str">
        <f t="shared" si="239"/>
        <v/>
      </c>
      <c r="AE1225" s="34" t="str">
        <f t="shared" si="240"/>
        <v/>
      </c>
      <c r="AF1225" s="7" t="str">
        <f t="shared" si="241"/>
        <v/>
      </c>
      <c r="AG1225" s="7" t="str">
        <f t="shared" si="242"/>
        <v/>
      </c>
      <c r="AH1225" s="43" t="str">
        <f t="shared" si="243"/>
        <v/>
      </c>
      <c r="AJ1225" s="26" t="str">
        <f>IF(B1225="", "", IF(OR(M1225=$AA$3, N1225=$AA$3), MAX($AJ$9:AJ1224)+1))</f>
        <v/>
      </c>
      <c r="AL1225" s="26" t="str">
        <f t="shared" si="244"/>
        <v/>
      </c>
      <c r="AM1225" s="59" t="str">
        <f t="shared" si="245"/>
        <v/>
      </c>
      <c r="AO1225" s="26" t="str">
        <f t="shared" si="246"/>
        <v/>
      </c>
      <c r="AP1225" s="26" t="str">
        <f>IFERROR(RANK(AO1225, $AO$10:$AO$2509, 0)+COUNTIF($AO$10:AO1225, AO1225)-1, "")</f>
        <v/>
      </c>
    </row>
    <row r="1226" spans="1:42" x14ac:dyDescent="0.25">
      <c r="A1226" s="12"/>
      <c r="B1226" s="14"/>
      <c r="C1226" s="15"/>
      <c r="D1226" s="79"/>
      <c r="E1226" s="16"/>
      <c r="F1226" s="15"/>
      <c r="G1226" s="15"/>
      <c r="H1226" s="15"/>
      <c r="I1226" s="15"/>
      <c r="J1226" s="15"/>
      <c r="K1226" s="17"/>
      <c r="L1226" s="17"/>
      <c r="M1226" s="17"/>
      <c r="N1226" s="17"/>
      <c r="O1226" s="17"/>
      <c r="P1226" s="17"/>
      <c r="Q1226" s="15"/>
      <c r="R1226" s="18"/>
      <c r="S1226" s="12"/>
      <c r="U1226" s="31" t="str">
        <f t="shared" si="234"/>
        <v/>
      </c>
      <c r="V1226" s="26" t="str">
        <f>IF(U1226="", "", IF(COUNTIF($U$10:U1225, U1226)&gt;0, "", MAX($V$8:V1225)+1))</f>
        <v/>
      </c>
      <c r="W1226" s="26">
        <v>1217</v>
      </c>
      <c r="X1226" s="31" t="str">
        <f t="shared" si="235"/>
        <v/>
      </c>
      <c r="Y1226" s="26" t="str">
        <f t="shared" si="236"/>
        <v/>
      </c>
      <c r="Z1226" s="34" t="str">
        <f t="shared" si="237"/>
        <v/>
      </c>
      <c r="AA1226" s="26" t="str">
        <f t="shared" si="238"/>
        <v/>
      </c>
      <c r="AC1226" s="31" t="str">
        <f t="shared" si="239"/>
        <v/>
      </c>
      <c r="AE1226" s="34" t="str">
        <f t="shared" si="240"/>
        <v/>
      </c>
      <c r="AF1226" s="7" t="str">
        <f t="shared" si="241"/>
        <v/>
      </c>
      <c r="AG1226" s="7" t="str">
        <f t="shared" si="242"/>
        <v/>
      </c>
      <c r="AH1226" s="43" t="str">
        <f t="shared" si="243"/>
        <v/>
      </c>
      <c r="AJ1226" s="26" t="str">
        <f>IF(B1226="", "", IF(OR(M1226=$AA$3, N1226=$AA$3), MAX($AJ$9:AJ1225)+1))</f>
        <v/>
      </c>
      <c r="AL1226" s="26" t="str">
        <f t="shared" si="244"/>
        <v/>
      </c>
      <c r="AM1226" s="59" t="str">
        <f t="shared" si="245"/>
        <v/>
      </c>
      <c r="AO1226" s="26" t="str">
        <f t="shared" si="246"/>
        <v/>
      </c>
      <c r="AP1226" s="26" t="str">
        <f>IFERROR(RANK(AO1226, $AO$10:$AO$2509, 0)+COUNTIF($AO$10:AO1226, AO1226)-1, "")</f>
        <v/>
      </c>
    </row>
    <row r="1227" spans="1:42" x14ac:dyDescent="0.25">
      <c r="A1227" s="12"/>
      <c r="B1227" s="14"/>
      <c r="C1227" s="15"/>
      <c r="D1227" s="79"/>
      <c r="E1227" s="16"/>
      <c r="F1227" s="15"/>
      <c r="G1227" s="15"/>
      <c r="H1227" s="15"/>
      <c r="I1227" s="15"/>
      <c r="J1227" s="15"/>
      <c r="K1227" s="17"/>
      <c r="L1227" s="17"/>
      <c r="M1227" s="17"/>
      <c r="N1227" s="17"/>
      <c r="O1227" s="17"/>
      <c r="P1227" s="17"/>
      <c r="Q1227" s="15"/>
      <c r="R1227" s="18"/>
      <c r="S1227" s="12"/>
      <c r="U1227" s="31" t="str">
        <f t="shared" ref="U1227:U1290" si="247">IF(M1227="", "", M1227)</f>
        <v/>
      </c>
      <c r="V1227" s="26" t="str">
        <f>IF(U1227="", "", IF(COUNTIF($U$10:U1226, U1227)&gt;0, "", MAX($V$8:V1226)+1))</f>
        <v/>
      </c>
      <c r="W1227" s="26">
        <v>1218</v>
      </c>
      <c r="X1227" s="31" t="str">
        <f t="shared" ref="X1227:X1290" si="248">IFERROR(INDEX($U$10:$U$5009, MATCH(W1227, $V$10:$V$5009, 0)), "")</f>
        <v/>
      </c>
      <c r="Y1227" s="26" t="str">
        <f t="shared" ref="Y1227:Y1290" si="249">IF(X1227="", "", COUNTIF($X$10:$X$2509,"&lt;"&amp;X1227)+1)</f>
        <v/>
      </c>
      <c r="Z1227" s="34" t="str">
        <f t="shared" ref="Z1227:Z1290" si="250">IF(Y1227="", "", Y1227-$Y$4)</f>
        <v/>
      </c>
      <c r="AA1227" s="26" t="str">
        <f t="shared" ref="AA1227:AA1290" si="251">IFERROR(INDEX($X$10:$X$2509, MATCH(W1227, $Z$10:$Z$2509, 0)), "")</f>
        <v/>
      </c>
      <c r="AC1227" s="31" t="str">
        <f t="shared" ref="AC1227:AC1290" si="252">IF(B1227="", "", IF(COUNTIF($B$10:$B$2509, B1227)&gt;1, "X", ""))</f>
        <v/>
      </c>
      <c r="AE1227" s="34" t="str">
        <f t="shared" ref="AE1227:AE1290" si="253">IF(P1227=$P$8, $AE$3, "")</f>
        <v/>
      </c>
      <c r="AF1227" s="7" t="str">
        <f t="shared" ref="AF1227:AF1290" si="254">IF(OR(D1227&gt;0, E1227&gt;0), $AE$3, "")</f>
        <v/>
      </c>
      <c r="AG1227" s="7" t="str">
        <f t="shared" ref="AG1227:AG1290" si="255">IF(G1227="", "", $AE$3)</f>
        <v/>
      </c>
      <c r="AH1227" s="43" t="str">
        <f t="shared" ref="AH1227:AH1290" si="256">IF(F1227="", "", $AE$3)</f>
        <v/>
      </c>
      <c r="AJ1227" s="26" t="str">
        <f>IF(B1227="", "", IF(OR(M1227=$AA$3, N1227=$AA$3), MAX($AJ$9:AJ1226)+1))</f>
        <v/>
      </c>
      <c r="AL1227" s="26" t="str">
        <f t="shared" ref="AL1227:AL1290" si="257">IF(B1227="", "", COUNTIF($B$10:$B$2509,"&lt;"&amp;B1227)+1)</f>
        <v/>
      </c>
      <c r="AM1227" s="59" t="str">
        <f t="shared" ref="AM1227:AM1290" si="258">IFERROR(INDEX($B$10:$B$2509, MATCH(W1227, $AL$10:$AL$2509, 0)), "")</f>
        <v/>
      </c>
      <c r="AO1227" s="26" t="str">
        <f t="shared" ref="AO1227:AO1290" si="259">IF(AA1227="", "", COUNTIF($M$10:$N$2509, AA1227))</f>
        <v/>
      </c>
      <c r="AP1227" s="26" t="str">
        <f>IFERROR(RANK(AO1227, $AO$10:$AO$2509, 0)+COUNTIF($AO$10:AO1227, AO1227)-1, "")</f>
        <v/>
      </c>
    </row>
    <row r="1228" spans="1:42" x14ac:dyDescent="0.25">
      <c r="A1228" s="12"/>
      <c r="B1228" s="14"/>
      <c r="C1228" s="15"/>
      <c r="D1228" s="79"/>
      <c r="E1228" s="16"/>
      <c r="F1228" s="15"/>
      <c r="G1228" s="15"/>
      <c r="H1228" s="15"/>
      <c r="I1228" s="15"/>
      <c r="J1228" s="15"/>
      <c r="K1228" s="17"/>
      <c r="L1228" s="17"/>
      <c r="M1228" s="17"/>
      <c r="N1228" s="17"/>
      <c r="O1228" s="17"/>
      <c r="P1228" s="17"/>
      <c r="Q1228" s="15"/>
      <c r="R1228" s="18"/>
      <c r="S1228" s="12"/>
      <c r="U1228" s="31" t="str">
        <f t="shared" si="247"/>
        <v/>
      </c>
      <c r="V1228" s="26" t="str">
        <f>IF(U1228="", "", IF(COUNTIF($U$10:U1227, U1228)&gt;0, "", MAX($V$8:V1227)+1))</f>
        <v/>
      </c>
      <c r="W1228" s="26">
        <v>1219</v>
      </c>
      <c r="X1228" s="31" t="str">
        <f t="shared" si="248"/>
        <v/>
      </c>
      <c r="Y1228" s="26" t="str">
        <f t="shared" si="249"/>
        <v/>
      </c>
      <c r="Z1228" s="34" t="str">
        <f t="shared" si="250"/>
        <v/>
      </c>
      <c r="AA1228" s="26" t="str">
        <f t="shared" si="251"/>
        <v/>
      </c>
      <c r="AC1228" s="31" t="str">
        <f t="shared" si="252"/>
        <v/>
      </c>
      <c r="AE1228" s="34" t="str">
        <f t="shared" si="253"/>
        <v/>
      </c>
      <c r="AF1228" s="7" t="str">
        <f t="shared" si="254"/>
        <v/>
      </c>
      <c r="AG1228" s="7" t="str">
        <f t="shared" si="255"/>
        <v/>
      </c>
      <c r="AH1228" s="43" t="str">
        <f t="shared" si="256"/>
        <v/>
      </c>
      <c r="AJ1228" s="26" t="str">
        <f>IF(B1228="", "", IF(OR(M1228=$AA$3, N1228=$AA$3), MAX($AJ$9:AJ1227)+1))</f>
        <v/>
      </c>
      <c r="AL1228" s="26" t="str">
        <f t="shared" si="257"/>
        <v/>
      </c>
      <c r="AM1228" s="59" t="str">
        <f t="shared" si="258"/>
        <v/>
      </c>
      <c r="AO1228" s="26" t="str">
        <f t="shared" si="259"/>
        <v/>
      </c>
      <c r="AP1228" s="26" t="str">
        <f>IFERROR(RANK(AO1228, $AO$10:$AO$2509, 0)+COUNTIF($AO$10:AO1228, AO1228)-1, "")</f>
        <v/>
      </c>
    </row>
    <row r="1229" spans="1:42" x14ac:dyDescent="0.25">
      <c r="A1229" s="12"/>
      <c r="B1229" s="14"/>
      <c r="C1229" s="15"/>
      <c r="D1229" s="79"/>
      <c r="E1229" s="16"/>
      <c r="F1229" s="15"/>
      <c r="G1229" s="15"/>
      <c r="H1229" s="15"/>
      <c r="I1229" s="15"/>
      <c r="J1229" s="15"/>
      <c r="K1229" s="17"/>
      <c r="L1229" s="17"/>
      <c r="M1229" s="17"/>
      <c r="N1229" s="17"/>
      <c r="O1229" s="17"/>
      <c r="P1229" s="17"/>
      <c r="Q1229" s="15"/>
      <c r="R1229" s="18"/>
      <c r="S1229" s="12"/>
      <c r="U1229" s="31" t="str">
        <f t="shared" si="247"/>
        <v/>
      </c>
      <c r="V1229" s="26" t="str">
        <f>IF(U1229="", "", IF(COUNTIF($U$10:U1228, U1229)&gt;0, "", MAX($V$8:V1228)+1))</f>
        <v/>
      </c>
      <c r="W1229" s="26">
        <v>1220</v>
      </c>
      <c r="X1229" s="31" t="str">
        <f t="shared" si="248"/>
        <v/>
      </c>
      <c r="Y1229" s="26" t="str">
        <f t="shared" si="249"/>
        <v/>
      </c>
      <c r="Z1229" s="34" t="str">
        <f t="shared" si="250"/>
        <v/>
      </c>
      <c r="AA1229" s="26" t="str">
        <f t="shared" si="251"/>
        <v/>
      </c>
      <c r="AC1229" s="31" t="str">
        <f t="shared" si="252"/>
        <v/>
      </c>
      <c r="AE1229" s="34" t="str">
        <f t="shared" si="253"/>
        <v/>
      </c>
      <c r="AF1229" s="7" t="str">
        <f t="shared" si="254"/>
        <v/>
      </c>
      <c r="AG1229" s="7" t="str">
        <f t="shared" si="255"/>
        <v/>
      </c>
      <c r="AH1229" s="43" t="str">
        <f t="shared" si="256"/>
        <v/>
      </c>
      <c r="AJ1229" s="26" t="str">
        <f>IF(B1229="", "", IF(OR(M1229=$AA$3, N1229=$AA$3), MAX($AJ$9:AJ1228)+1))</f>
        <v/>
      </c>
      <c r="AL1229" s="26" t="str">
        <f t="shared" si="257"/>
        <v/>
      </c>
      <c r="AM1229" s="59" t="str">
        <f t="shared" si="258"/>
        <v/>
      </c>
      <c r="AO1229" s="26" t="str">
        <f t="shared" si="259"/>
        <v/>
      </c>
      <c r="AP1229" s="26" t="str">
        <f>IFERROR(RANK(AO1229, $AO$10:$AO$2509, 0)+COUNTIF($AO$10:AO1229, AO1229)-1, "")</f>
        <v/>
      </c>
    </row>
    <row r="1230" spans="1:42" x14ac:dyDescent="0.25">
      <c r="A1230" s="12"/>
      <c r="B1230" s="14"/>
      <c r="C1230" s="15"/>
      <c r="D1230" s="79"/>
      <c r="E1230" s="16"/>
      <c r="F1230" s="15"/>
      <c r="G1230" s="15"/>
      <c r="H1230" s="15"/>
      <c r="I1230" s="15"/>
      <c r="J1230" s="15"/>
      <c r="K1230" s="17"/>
      <c r="L1230" s="17"/>
      <c r="M1230" s="17"/>
      <c r="N1230" s="17"/>
      <c r="O1230" s="17"/>
      <c r="P1230" s="17"/>
      <c r="Q1230" s="15"/>
      <c r="R1230" s="18"/>
      <c r="S1230" s="12"/>
      <c r="U1230" s="31" t="str">
        <f t="shared" si="247"/>
        <v/>
      </c>
      <c r="V1230" s="26" t="str">
        <f>IF(U1230="", "", IF(COUNTIF($U$10:U1229, U1230)&gt;0, "", MAX($V$8:V1229)+1))</f>
        <v/>
      </c>
      <c r="W1230" s="26">
        <v>1221</v>
      </c>
      <c r="X1230" s="31" t="str">
        <f t="shared" si="248"/>
        <v/>
      </c>
      <c r="Y1230" s="26" t="str">
        <f t="shared" si="249"/>
        <v/>
      </c>
      <c r="Z1230" s="34" t="str">
        <f t="shared" si="250"/>
        <v/>
      </c>
      <c r="AA1230" s="26" t="str">
        <f t="shared" si="251"/>
        <v/>
      </c>
      <c r="AC1230" s="31" t="str">
        <f t="shared" si="252"/>
        <v/>
      </c>
      <c r="AE1230" s="34" t="str">
        <f t="shared" si="253"/>
        <v/>
      </c>
      <c r="AF1230" s="7" t="str">
        <f t="shared" si="254"/>
        <v/>
      </c>
      <c r="AG1230" s="7" t="str">
        <f t="shared" si="255"/>
        <v/>
      </c>
      <c r="AH1230" s="43" t="str">
        <f t="shared" si="256"/>
        <v/>
      </c>
      <c r="AJ1230" s="26" t="str">
        <f>IF(B1230="", "", IF(OR(M1230=$AA$3, N1230=$AA$3), MAX($AJ$9:AJ1229)+1))</f>
        <v/>
      </c>
      <c r="AL1230" s="26" t="str">
        <f t="shared" si="257"/>
        <v/>
      </c>
      <c r="AM1230" s="59" t="str">
        <f t="shared" si="258"/>
        <v/>
      </c>
      <c r="AO1230" s="26" t="str">
        <f t="shared" si="259"/>
        <v/>
      </c>
      <c r="AP1230" s="26" t="str">
        <f>IFERROR(RANK(AO1230, $AO$10:$AO$2509, 0)+COUNTIF($AO$10:AO1230, AO1230)-1, "")</f>
        <v/>
      </c>
    </row>
    <row r="1231" spans="1:42" x14ac:dyDescent="0.25">
      <c r="A1231" s="12"/>
      <c r="B1231" s="14"/>
      <c r="C1231" s="15"/>
      <c r="D1231" s="79"/>
      <c r="E1231" s="16"/>
      <c r="F1231" s="15"/>
      <c r="G1231" s="15"/>
      <c r="H1231" s="15"/>
      <c r="I1231" s="15"/>
      <c r="J1231" s="15"/>
      <c r="K1231" s="17"/>
      <c r="L1231" s="17"/>
      <c r="M1231" s="17"/>
      <c r="N1231" s="17"/>
      <c r="O1231" s="17"/>
      <c r="P1231" s="17"/>
      <c r="Q1231" s="15"/>
      <c r="R1231" s="18"/>
      <c r="S1231" s="12"/>
      <c r="U1231" s="31" t="str">
        <f t="shared" si="247"/>
        <v/>
      </c>
      <c r="V1231" s="26" t="str">
        <f>IF(U1231="", "", IF(COUNTIF($U$10:U1230, U1231)&gt;0, "", MAX($V$8:V1230)+1))</f>
        <v/>
      </c>
      <c r="W1231" s="26">
        <v>1222</v>
      </c>
      <c r="X1231" s="31" t="str">
        <f t="shared" si="248"/>
        <v/>
      </c>
      <c r="Y1231" s="26" t="str">
        <f t="shared" si="249"/>
        <v/>
      </c>
      <c r="Z1231" s="34" t="str">
        <f t="shared" si="250"/>
        <v/>
      </c>
      <c r="AA1231" s="26" t="str">
        <f t="shared" si="251"/>
        <v/>
      </c>
      <c r="AC1231" s="31" t="str">
        <f t="shared" si="252"/>
        <v/>
      </c>
      <c r="AE1231" s="34" t="str">
        <f t="shared" si="253"/>
        <v/>
      </c>
      <c r="AF1231" s="7" t="str">
        <f t="shared" si="254"/>
        <v/>
      </c>
      <c r="AG1231" s="7" t="str">
        <f t="shared" si="255"/>
        <v/>
      </c>
      <c r="AH1231" s="43" t="str">
        <f t="shared" si="256"/>
        <v/>
      </c>
      <c r="AJ1231" s="26" t="str">
        <f>IF(B1231="", "", IF(OR(M1231=$AA$3, N1231=$AA$3), MAX($AJ$9:AJ1230)+1))</f>
        <v/>
      </c>
      <c r="AL1231" s="26" t="str">
        <f t="shared" si="257"/>
        <v/>
      </c>
      <c r="AM1231" s="59" t="str">
        <f t="shared" si="258"/>
        <v/>
      </c>
      <c r="AO1231" s="26" t="str">
        <f t="shared" si="259"/>
        <v/>
      </c>
      <c r="AP1231" s="26" t="str">
        <f>IFERROR(RANK(AO1231, $AO$10:$AO$2509, 0)+COUNTIF($AO$10:AO1231, AO1231)-1, "")</f>
        <v/>
      </c>
    </row>
    <row r="1232" spans="1:42" x14ac:dyDescent="0.25">
      <c r="A1232" s="12"/>
      <c r="B1232" s="14"/>
      <c r="C1232" s="15"/>
      <c r="D1232" s="79"/>
      <c r="E1232" s="16"/>
      <c r="F1232" s="15"/>
      <c r="G1232" s="15"/>
      <c r="H1232" s="15"/>
      <c r="I1232" s="15"/>
      <c r="J1232" s="15"/>
      <c r="K1232" s="17"/>
      <c r="L1232" s="17"/>
      <c r="M1232" s="17"/>
      <c r="N1232" s="17"/>
      <c r="O1232" s="17"/>
      <c r="P1232" s="17"/>
      <c r="Q1232" s="15"/>
      <c r="R1232" s="18"/>
      <c r="S1232" s="12"/>
      <c r="U1232" s="31" t="str">
        <f t="shared" si="247"/>
        <v/>
      </c>
      <c r="V1232" s="26" t="str">
        <f>IF(U1232="", "", IF(COUNTIF($U$10:U1231, U1232)&gt;0, "", MAX($V$8:V1231)+1))</f>
        <v/>
      </c>
      <c r="W1232" s="26">
        <v>1223</v>
      </c>
      <c r="X1232" s="31" t="str">
        <f t="shared" si="248"/>
        <v/>
      </c>
      <c r="Y1232" s="26" t="str">
        <f t="shared" si="249"/>
        <v/>
      </c>
      <c r="Z1232" s="34" t="str">
        <f t="shared" si="250"/>
        <v/>
      </c>
      <c r="AA1232" s="26" t="str">
        <f t="shared" si="251"/>
        <v/>
      </c>
      <c r="AC1232" s="31" t="str">
        <f t="shared" si="252"/>
        <v/>
      </c>
      <c r="AE1232" s="34" t="str">
        <f t="shared" si="253"/>
        <v/>
      </c>
      <c r="AF1232" s="7" t="str">
        <f t="shared" si="254"/>
        <v/>
      </c>
      <c r="AG1232" s="7" t="str">
        <f t="shared" si="255"/>
        <v/>
      </c>
      <c r="AH1232" s="43" t="str">
        <f t="shared" si="256"/>
        <v/>
      </c>
      <c r="AJ1232" s="26" t="str">
        <f>IF(B1232="", "", IF(OR(M1232=$AA$3, N1232=$AA$3), MAX($AJ$9:AJ1231)+1))</f>
        <v/>
      </c>
      <c r="AL1232" s="26" t="str">
        <f t="shared" si="257"/>
        <v/>
      </c>
      <c r="AM1232" s="59" t="str">
        <f t="shared" si="258"/>
        <v/>
      </c>
      <c r="AO1232" s="26" t="str">
        <f t="shared" si="259"/>
        <v/>
      </c>
      <c r="AP1232" s="26" t="str">
        <f>IFERROR(RANK(AO1232, $AO$10:$AO$2509, 0)+COUNTIF($AO$10:AO1232, AO1232)-1, "")</f>
        <v/>
      </c>
    </row>
    <row r="1233" spans="1:42" x14ac:dyDescent="0.25">
      <c r="A1233" s="12"/>
      <c r="B1233" s="14"/>
      <c r="C1233" s="15"/>
      <c r="D1233" s="79"/>
      <c r="E1233" s="16"/>
      <c r="F1233" s="15"/>
      <c r="G1233" s="15"/>
      <c r="H1233" s="15"/>
      <c r="I1233" s="15"/>
      <c r="J1233" s="15"/>
      <c r="K1233" s="17"/>
      <c r="L1233" s="17"/>
      <c r="M1233" s="17"/>
      <c r="N1233" s="17"/>
      <c r="O1233" s="17"/>
      <c r="P1233" s="17"/>
      <c r="Q1233" s="15"/>
      <c r="R1233" s="18"/>
      <c r="S1233" s="12"/>
      <c r="U1233" s="31" t="str">
        <f t="shared" si="247"/>
        <v/>
      </c>
      <c r="V1233" s="26" t="str">
        <f>IF(U1233="", "", IF(COUNTIF($U$10:U1232, U1233)&gt;0, "", MAX($V$8:V1232)+1))</f>
        <v/>
      </c>
      <c r="W1233" s="26">
        <v>1224</v>
      </c>
      <c r="X1233" s="31" t="str">
        <f t="shared" si="248"/>
        <v/>
      </c>
      <c r="Y1233" s="26" t="str">
        <f t="shared" si="249"/>
        <v/>
      </c>
      <c r="Z1233" s="34" t="str">
        <f t="shared" si="250"/>
        <v/>
      </c>
      <c r="AA1233" s="26" t="str">
        <f t="shared" si="251"/>
        <v/>
      </c>
      <c r="AC1233" s="31" t="str">
        <f t="shared" si="252"/>
        <v/>
      </c>
      <c r="AE1233" s="34" t="str">
        <f t="shared" si="253"/>
        <v/>
      </c>
      <c r="AF1233" s="7" t="str">
        <f t="shared" si="254"/>
        <v/>
      </c>
      <c r="AG1233" s="7" t="str">
        <f t="shared" si="255"/>
        <v/>
      </c>
      <c r="AH1233" s="43" t="str">
        <f t="shared" si="256"/>
        <v/>
      </c>
      <c r="AJ1233" s="26" t="str">
        <f>IF(B1233="", "", IF(OR(M1233=$AA$3, N1233=$AA$3), MAX($AJ$9:AJ1232)+1))</f>
        <v/>
      </c>
      <c r="AL1233" s="26" t="str">
        <f t="shared" si="257"/>
        <v/>
      </c>
      <c r="AM1233" s="59" t="str">
        <f t="shared" si="258"/>
        <v/>
      </c>
      <c r="AO1233" s="26" t="str">
        <f t="shared" si="259"/>
        <v/>
      </c>
      <c r="AP1233" s="26" t="str">
        <f>IFERROR(RANK(AO1233, $AO$10:$AO$2509, 0)+COUNTIF($AO$10:AO1233, AO1233)-1, "")</f>
        <v/>
      </c>
    </row>
    <row r="1234" spans="1:42" x14ac:dyDescent="0.25">
      <c r="A1234" s="12"/>
      <c r="B1234" s="14"/>
      <c r="C1234" s="15"/>
      <c r="D1234" s="79"/>
      <c r="E1234" s="16"/>
      <c r="F1234" s="15"/>
      <c r="G1234" s="15"/>
      <c r="H1234" s="15"/>
      <c r="I1234" s="15"/>
      <c r="J1234" s="15"/>
      <c r="K1234" s="17"/>
      <c r="L1234" s="17"/>
      <c r="M1234" s="17"/>
      <c r="N1234" s="17"/>
      <c r="O1234" s="17"/>
      <c r="P1234" s="17"/>
      <c r="Q1234" s="15"/>
      <c r="R1234" s="18"/>
      <c r="S1234" s="12"/>
      <c r="U1234" s="31" t="str">
        <f t="shared" si="247"/>
        <v/>
      </c>
      <c r="V1234" s="26" t="str">
        <f>IF(U1234="", "", IF(COUNTIF($U$10:U1233, U1234)&gt;0, "", MAX($V$8:V1233)+1))</f>
        <v/>
      </c>
      <c r="W1234" s="26">
        <v>1225</v>
      </c>
      <c r="X1234" s="31" t="str">
        <f t="shared" si="248"/>
        <v/>
      </c>
      <c r="Y1234" s="26" t="str">
        <f t="shared" si="249"/>
        <v/>
      </c>
      <c r="Z1234" s="34" t="str">
        <f t="shared" si="250"/>
        <v/>
      </c>
      <c r="AA1234" s="26" t="str">
        <f t="shared" si="251"/>
        <v/>
      </c>
      <c r="AC1234" s="31" t="str">
        <f t="shared" si="252"/>
        <v/>
      </c>
      <c r="AE1234" s="34" t="str">
        <f t="shared" si="253"/>
        <v/>
      </c>
      <c r="AF1234" s="7" t="str">
        <f t="shared" si="254"/>
        <v/>
      </c>
      <c r="AG1234" s="7" t="str">
        <f t="shared" si="255"/>
        <v/>
      </c>
      <c r="AH1234" s="43" t="str">
        <f t="shared" si="256"/>
        <v/>
      </c>
      <c r="AJ1234" s="26" t="str">
        <f>IF(B1234="", "", IF(OR(M1234=$AA$3, N1234=$AA$3), MAX($AJ$9:AJ1233)+1))</f>
        <v/>
      </c>
      <c r="AL1234" s="26" t="str">
        <f t="shared" si="257"/>
        <v/>
      </c>
      <c r="AM1234" s="59" t="str">
        <f t="shared" si="258"/>
        <v/>
      </c>
      <c r="AO1234" s="26" t="str">
        <f t="shared" si="259"/>
        <v/>
      </c>
      <c r="AP1234" s="26" t="str">
        <f>IFERROR(RANK(AO1234, $AO$10:$AO$2509, 0)+COUNTIF($AO$10:AO1234, AO1234)-1, "")</f>
        <v/>
      </c>
    </row>
    <row r="1235" spans="1:42" x14ac:dyDescent="0.25">
      <c r="A1235" s="12"/>
      <c r="B1235" s="14"/>
      <c r="C1235" s="15"/>
      <c r="D1235" s="79"/>
      <c r="E1235" s="16"/>
      <c r="F1235" s="15"/>
      <c r="G1235" s="15"/>
      <c r="H1235" s="15"/>
      <c r="I1235" s="15"/>
      <c r="J1235" s="15"/>
      <c r="K1235" s="17"/>
      <c r="L1235" s="17"/>
      <c r="M1235" s="17"/>
      <c r="N1235" s="17"/>
      <c r="O1235" s="17"/>
      <c r="P1235" s="17"/>
      <c r="Q1235" s="15"/>
      <c r="R1235" s="18"/>
      <c r="S1235" s="12"/>
      <c r="U1235" s="31" t="str">
        <f t="shared" si="247"/>
        <v/>
      </c>
      <c r="V1235" s="26" t="str">
        <f>IF(U1235="", "", IF(COUNTIF($U$10:U1234, U1235)&gt;0, "", MAX($V$8:V1234)+1))</f>
        <v/>
      </c>
      <c r="W1235" s="26">
        <v>1226</v>
      </c>
      <c r="X1235" s="31" t="str">
        <f t="shared" si="248"/>
        <v/>
      </c>
      <c r="Y1235" s="26" t="str">
        <f t="shared" si="249"/>
        <v/>
      </c>
      <c r="Z1235" s="34" t="str">
        <f t="shared" si="250"/>
        <v/>
      </c>
      <c r="AA1235" s="26" t="str">
        <f t="shared" si="251"/>
        <v/>
      </c>
      <c r="AC1235" s="31" t="str">
        <f t="shared" si="252"/>
        <v/>
      </c>
      <c r="AE1235" s="34" t="str">
        <f t="shared" si="253"/>
        <v/>
      </c>
      <c r="AF1235" s="7" t="str">
        <f t="shared" si="254"/>
        <v/>
      </c>
      <c r="AG1235" s="7" t="str">
        <f t="shared" si="255"/>
        <v/>
      </c>
      <c r="AH1235" s="43" t="str">
        <f t="shared" si="256"/>
        <v/>
      </c>
      <c r="AJ1235" s="26" t="str">
        <f>IF(B1235="", "", IF(OR(M1235=$AA$3, N1235=$AA$3), MAX($AJ$9:AJ1234)+1))</f>
        <v/>
      </c>
      <c r="AL1235" s="26" t="str">
        <f t="shared" si="257"/>
        <v/>
      </c>
      <c r="AM1235" s="59" t="str">
        <f t="shared" si="258"/>
        <v/>
      </c>
      <c r="AO1235" s="26" t="str">
        <f t="shared" si="259"/>
        <v/>
      </c>
      <c r="AP1235" s="26" t="str">
        <f>IFERROR(RANK(AO1235, $AO$10:$AO$2509, 0)+COUNTIF($AO$10:AO1235, AO1235)-1, "")</f>
        <v/>
      </c>
    </row>
    <row r="1236" spans="1:42" x14ac:dyDescent="0.25">
      <c r="A1236" s="12"/>
      <c r="B1236" s="14"/>
      <c r="C1236" s="15"/>
      <c r="D1236" s="79"/>
      <c r="E1236" s="16"/>
      <c r="F1236" s="15"/>
      <c r="G1236" s="15"/>
      <c r="H1236" s="15"/>
      <c r="I1236" s="15"/>
      <c r="J1236" s="15"/>
      <c r="K1236" s="17"/>
      <c r="L1236" s="17"/>
      <c r="M1236" s="17"/>
      <c r="N1236" s="17"/>
      <c r="O1236" s="17"/>
      <c r="P1236" s="17"/>
      <c r="Q1236" s="15"/>
      <c r="R1236" s="18"/>
      <c r="S1236" s="12"/>
      <c r="U1236" s="31" t="str">
        <f t="shared" si="247"/>
        <v/>
      </c>
      <c r="V1236" s="26" t="str">
        <f>IF(U1236="", "", IF(COUNTIF($U$10:U1235, U1236)&gt;0, "", MAX($V$8:V1235)+1))</f>
        <v/>
      </c>
      <c r="W1236" s="26">
        <v>1227</v>
      </c>
      <c r="X1236" s="31" t="str">
        <f t="shared" si="248"/>
        <v/>
      </c>
      <c r="Y1236" s="26" t="str">
        <f t="shared" si="249"/>
        <v/>
      </c>
      <c r="Z1236" s="34" t="str">
        <f t="shared" si="250"/>
        <v/>
      </c>
      <c r="AA1236" s="26" t="str">
        <f t="shared" si="251"/>
        <v/>
      </c>
      <c r="AC1236" s="31" t="str">
        <f t="shared" si="252"/>
        <v/>
      </c>
      <c r="AE1236" s="34" t="str">
        <f t="shared" si="253"/>
        <v/>
      </c>
      <c r="AF1236" s="7" t="str">
        <f t="shared" si="254"/>
        <v/>
      </c>
      <c r="AG1236" s="7" t="str">
        <f t="shared" si="255"/>
        <v/>
      </c>
      <c r="AH1236" s="43" t="str">
        <f t="shared" si="256"/>
        <v/>
      </c>
      <c r="AJ1236" s="26" t="str">
        <f>IF(B1236="", "", IF(OR(M1236=$AA$3, N1236=$AA$3), MAX($AJ$9:AJ1235)+1))</f>
        <v/>
      </c>
      <c r="AL1236" s="26" t="str">
        <f t="shared" si="257"/>
        <v/>
      </c>
      <c r="AM1236" s="59" t="str">
        <f t="shared" si="258"/>
        <v/>
      </c>
      <c r="AO1236" s="26" t="str">
        <f t="shared" si="259"/>
        <v/>
      </c>
      <c r="AP1236" s="26" t="str">
        <f>IFERROR(RANK(AO1236, $AO$10:$AO$2509, 0)+COUNTIF($AO$10:AO1236, AO1236)-1, "")</f>
        <v/>
      </c>
    </row>
    <row r="1237" spans="1:42" x14ac:dyDescent="0.25">
      <c r="A1237" s="12"/>
      <c r="B1237" s="14"/>
      <c r="C1237" s="15"/>
      <c r="D1237" s="79"/>
      <c r="E1237" s="16"/>
      <c r="F1237" s="15"/>
      <c r="G1237" s="15"/>
      <c r="H1237" s="15"/>
      <c r="I1237" s="15"/>
      <c r="J1237" s="15"/>
      <c r="K1237" s="17"/>
      <c r="L1237" s="17"/>
      <c r="M1237" s="17"/>
      <c r="N1237" s="17"/>
      <c r="O1237" s="17"/>
      <c r="P1237" s="17"/>
      <c r="Q1237" s="15"/>
      <c r="R1237" s="18"/>
      <c r="S1237" s="12"/>
      <c r="U1237" s="31" t="str">
        <f t="shared" si="247"/>
        <v/>
      </c>
      <c r="V1237" s="26" t="str">
        <f>IF(U1237="", "", IF(COUNTIF($U$10:U1236, U1237)&gt;0, "", MAX($V$8:V1236)+1))</f>
        <v/>
      </c>
      <c r="W1237" s="26">
        <v>1228</v>
      </c>
      <c r="X1237" s="31" t="str">
        <f t="shared" si="248"/>
        <v/>
      </c>
      <c r="Y1237" s="26" t="str">
        <f t="shared" si="249"/>
        <v/>
      </c>
      <c r="Z1237" s="34" t="str">
        <f t="shared" si="250"/>
        <v/>
      </c>
      <c r="AA1237" s="26" t="str">
        <f t="shared" si="251"/>
        <v/>
      </c>
      <c r="AC1237" s="31" t="str">
        <f t="shared" si="252"/>
        <v/>
      </c>
      <c r="AE1237" s="34" t="str">
        <f t="shared" si="253"/>
        <v/>
      </c>
      <c r="AF1237" s="7" t="str">
        <f t="shared" si="254"/>
        <v/>
      </c>
      <c r="AG1237" s="7" t="str">
        <f t="shared" si="255"/>
        <v/>
      </c>
      <c r="AH1237" s="43" t="str">
        <f t="shared" si="256"/>
        <v/>
      </c>
      <c r="AJ1237" s="26" t="str">
        <f>IF(B1237="", "", IF(OR(M1237=$AA$3, N1237=$AA$3), MAX($AJ$9:AJ1236)+1))</f>
        <v/>
      </c>
      <c r="AL1237" s="26" t="str">
        <f t="shared" si="257"/>
        <v/>
      </c>
      <c r="AM1237" s="59" t="str">
        <f t="shared" si="258"/>
        <v/>
      </c>
      <c r="AO1237" s="26" t="str">
        <f t="shared" si="259"/>
        <v/>
      </c>
      <c r="AP1237" s="26" t="str">
        <f>IFERROR(RANK(AO1237, $AO$10:$AO$2509, 0)+COUNTIF($AO$10:AO1237, AO1237)-1, "")</f>
        <v/>
      </c>
    </row>
    <row r="1238" spans="1:42" x14ac:dyDescent="0.25">
      <c r="A1238" s="12"/>
      <c r="B1238" s="14"/>
      <c r="C1238" s="15"/>
      <c r="D1238" s="79"/>
      <c r="E1238" s="16"/>
      <c r="F1238" s="15"/>
      <c r="G1238" s="15"/>
      <c r="H1238" s="15"/>
      <c r="I1238" s="15"/>
      <c r="J1238" s="15"/>
      <c r="K1238" s="17"/>
      <c r="L1238" s="17"/>
      <c r="M1238" s="17"/>
      <c r="N1238" s="17"/>
      <c r="O1238" s="17"/>
      <c r="P1238" s="17"/>
      <c r="Q1238" s="15"/>
      <c r="R1238" s="18"/>
      <c r="S1238" s="12"/>
      <c r="U1238" s="31" t="str">
        <f t="shared" si="247"/>
        <v/>
      </c>
      <c r="V1238" s="26" t="str">
        <f>IF(U1238="", "", IF(COUNTIF($U$10:U1237, U1238)&gt;0, "", MAX($V$8:V1237)+1))</f>
        <v/>
      </c>
      <c r="W1238" s="26">
        <v>1229</v>
      </c>
      <c r="X1238" s="31" t="str">
        <f t="shared" si="248"/>
        <v/>
      </c>
      <c r="Y1238" s="26" t="str">
        <f t="shared" si="249"/>
        <v/>
      </c>
      <c r="Z1238" s="34" t="str">
        <f t="shared" si="250"/>
        <v/>
      </c>
      <c r="AA1238" s="26" t="str">
        <f t="shared" si="251"/>
        <v/>
      </c>
      <c r="AC1238" s="31" t="str">
        <f t="shared" si="252"/>
        <v/>
      </c>
      <c r="AE1238" s="34" t="str">
        <f t="shared" si="253"/>
        <v/>
      </c>
      <c r="AF1238" s="7" t="str">
        <f t="shared" si="254"/>
        <v/>
      </c>
      <c r="AG1238" s="7" t="str">
        <f t="shared" si="255"/>
        <v/>
      </c>
      <c r="AH1238" s="43" t="str">
        <f t="shared" si="256"/>
        <v/>
      </c>
      <c r="AJ1238" s="26" t="str">
        <f>IF(B1238="", "", IF(OR(M1238=$AA$3, N1238=$AA$3), MAX($AJ$9:AJ1237)+1))</f>
        <v/>
      </c>
      <c r="AL1238" s="26" t="str">
        <f t="shared" si="257"/>
        <v/>
      </c>
      <c r="AM1238" s="59" t="str">
        <f t="shared" si="258"/>
        <v/>
      </c>
      <c r="AO1238" s="26" t="str">
        <f t="shared" si="259"/>
        <v/>
      </c>
      <c r="AP1238" s="26" t="str">
        <f>IFERROR(RANK(AO1238, $AO$10:$AO$2509, 0)+COUNTIF($AO$10:AO1238, AO1238)-1, "")</f>
        <v/>
      </c>
    </row>
    <row r="1239" spans="1:42" x14ac:dyDescent="0.25">
      <c r="A1239" s="12"/>
      <c r="B1239" s="14"/>
      <c r="C1239" s="15"/>
      <c r="D1239" s="79"/>
      <c r="E1239" s="16"/>
      <c r="F1239" s="15"/>
      <c r="G1239" s="15"/>
      <c r="H1239" s="15"/>
      <c r="I1239" s="15"/>
      <c r="J1239" s="15"/>
      <c r="K1239" s="17"/>
      <c r="L1239" s="17"/>
      <c r="M1239" s="17"/>
      <c r="N1239" s="17"/>
      <c r="O1239" s="17"/>
      <c r="P1239" s="17"/>
      <c r="Q1239" s="15"/>
      <c r="R1239" s="18"/>
      <c r="S1239" s="12"/>
      <c r="U1239" s="31" t="str">
        <f t="shared" si="247"/>
        <v/>
      </c>
      <c r="V1239" s="26" t="str">
        <f>IF(U1239="", "", IF(COUNTIF($U$10:U1238, U1239)&gt;0, "", MAX($V$8:V1238)+1))</f>
        <v/>
      </c>
      <c r="W1239" s="26">
        <v>1230</v>
      </c>
      <c r="X1239" s="31" t="str">
        <f t="shared" si="248"/>
        <v/>
      </c>
      <c r="Y1239" s="26" t="str">
        <f t="shared" si="249"/>
        <v/>
      </c>
      <c r="Z1239" s="34" t="str">
        <f t="shared" si="250"/>
        <v/>
      </c>
      <c r="AA1239" s="26" t="str">
        <f t="shared" si="251"/>
        <v/>
      </c>
      <c r="AC1239" s="31" t="str">
        <f t="shared" si="252"/>
        <v/>
      </c>
      <c r="AE1239" s="34" t="str">
        <f t="shared" si="253"/>
        <v/>
      </c>
      <c r="AF1239" s="7" t="str">
        <f t="shared" si="254"/>
        <v/>
      </c>
      <c r="AG1239" s="7" t="str">
        <f t="shared" si="255"/>
        <v/>
      </c>
      <c r="AH1239" s="43" t="str">
        <f t="shared" si="256"/>
        <v/>
      </c>
      <c r="AJ1239" s="26" t="str">
        <f>IF(B1239="", "", IF(OR(M1239=$AA$3, N1239=$AA$3), MAX($AJ$9:AJ1238)+1))</f>
        <v/>
      </c>
      <c r="AL1239" s="26" t="str">
        <f t="shared" si="257"/>
        <v/>
      </c>
      <c r="AM1239" s="59" t="str">
        <f t="shared" si="258"/>
        <v/>
      </c>
      <c r="AO1239" s="26" t="str">
        <f t="shared" si="259"/>
        <v/>
      </c>
      <c r="AP1239" s="26" t="str">
        <f>IFERROR(RANK(AO1239, $AO$10:$AO$2509, 0)+COUNTIF($AO$10:AO1239, AO1239)-1, "")</f>
        <v/>
      </c>
    </row>
    <row r="1240" spans="1:42" x14ac:dyDescent="0.25">
      <c r="A1240" s="12"/>
      <c r="B1240" s="14"/>
      <c r="C1240" s="15"/>
      <c r="D1240" s="79"/>
      <c r="E1240" s="16"/>
      <c r="F1240" s="15"/>
      <c r="G1240" s="15"/>
      <c r="H1240" s="15"/>
      <c r="I1240" s="15"/>
      <c r="J1240" s="15"/>
      <c r="K1240" s="17"/>
      <c r="L1240" s="17"/>
      <c r="M1240" s="17"/>
      <c r="N1240" s="17"/>
      <c r="O1240" s="17"/>
      <c r="P1240" s="17"/>
      <c r="Q1240" s="15"/>
      <c r="R1240" s="18"/>
      <c r="S1240" s="12"/>
      <c r="U1240" s="31" t="str">
        <f t="shared" si="247"/>
        <v/>
      </c>
      <c r="V1240" s="26" t="str">
        <f>IF(U1240="", "", IF(COUNTIF($U$10:U1239, U1240)&gt;0, "", MAX($V$8:V1239)+1))</f>
        <v/>
      </c>
      <c r="W1240" s="26">
        <v>1231</v>
      </c>
      <c r="X1240" s="31" t="str">
        <f t="shared" si="248"/>
        <v/>
      </c>
      <c r="Y1240" s="26" t="str">
        <f t="shared" si="249"/>
        <v/>
      </c>
      <c r="Z1240" s="34" t="str">
        <f t="shared" si="250"/>
        <v/>
      </c>
      <c r="AA1240" s="26" t="str">
        <f t="shared" si="251"/>
        <v/>
      </c>
      <c r="AC1240" s="31" t="str">
        <f t="shared" si="252"/>
        <v/>
      </c>
      <c r="AE1240" s="34" t="str">
        <f t="shared" si="253"/>
        <v/>
      </c>
      <c r="AF1240" s="7" t="str">
        <f t="shared" si="254"/>
        <v/>
      </c>
      <c r="AG1240" s="7" t="str">
        <f t="shared" si="255"/>
        <v/>
      </c>
      <c r="AH1240" s="43" t="str">
        <f t="shared" si="256"/>
        <v/>
      </c>
      <c r="AJ1240" s="26" t="str">
        <f>IF(B1240="", "", IF(OR(M1240=$AA$3, N1240=$AA$3), MAX($AJ$9:AJ1239)+1))</f>
        <v/>
      </c>
      <c r="AL1240" s="26" t="str">
        <f t="shared" si="257"/>
        <v/>
      </c>
      <c r="AM1240" s="59" t="str">
        <f t="shared" si="258"/>
        <v/>
      </c>
      <c r="AO1240" s="26" t="str">
        <f t="shared" si="259"/>
        <v/>
      </c>
      <c r="AP1240" s="26" t="str">
        <f>IFERROR(RANK(AO1240, $AO$10:$AO$2509, 0)+COUNTIF($AO$10:AO1240, AO1240)-1, "")</f>
        <v/>
      </c>
    </row>
    <row r="1241" spans="1:42" x14ac:dyDescent="0.25">
      <c r="A1241" s="12"/>
      <c r="B1241" s="14"/>
      <c r="C1241" s="15"/>
      <c r="D1241" s="79"/>
      <c r="E1241" s="16"/>
      <c r="F1241" s="15"/>
      <c r="G1241" s="15"/>
      <c r="H1241" s="15"/>
      <c r="I1241" s="15"/>
      <c r="J1241" s="15"/>
      <c r="K1241" s="17"/>
      <c r="L1241" s="17"/>
      <c r="M1241" s="17"/>
      <c r="N1241" s="17"/>
      <c r="O1241" s="17"/>
      <c r="P1241" s="17"/>
      <c r="Q1241" s="15"/>
      <c r="R1241" s="18"/>
      <c r="S1241" s="12"/>
      <c r="U1241" s="31" t="str">
        <f t="shared" si="247"/>
        <v/>
      </c>
      <c r="V1241" s="26" t="str">
        <f>IF(U1241="", "", IF(COUNTIF($U$10:U1240, U1241)&gt;0, "", MAX($V$8:V1240)+1))</f>
        <v/>
      </c>
      <c r="W1241" s="26">
        <v>1232</v>
      </c>
      <c r="X1241" s="31" t="str">
        <f t="shared" si="248"/>
        <v/>
      </c>
      <c r="Y1241" s="26" t="str">
        <f t="shared" si="249"/>
        <v/>
      </c>
      <c r="Z1241" s="34" t="str">
        <f t="shared" si="250"/>
        <v/>
      </c>
      <c r="AA1241" s="26" t="str">
        <f t="shared" si="251"/>
        <v/>
      </c>
      <c r="AC1241" s="31" t="str">
        <f t="shared" si="252"/>
        <v/>
      </c>
      <c r="AE1241" s="34" t="str">
        <f t="shared" si="253"/>
        <v/>
      </c>
      <c r="AF1241" s="7" t="str">
        <f t="shared" si="254"/>
        <v/>
      </c>
      <c r="AG1241" s="7" t="str">
        <f t="shared" si="255"/>
        <v/>
      </c>
      <c r="AH1241" s="43" t="str">
        <f t="shared" si="256"/>
        <v/>
      </c>
      <c r="AJ1241" s="26" t="str">
        <f>IF(B1241="", "", IF(OR(M1241=$AA$3, N1241=$AA$3), MAX($AJ$9:AJ1240)+1))</f>
        <v/>
      </c>
      <c r="AL1241" s="26" t="str">
        <f t="shared" si="257"/>
        <v/>
      </c>
      <c r="AM1241" s="59" t="str">
        <f t="shared" si="258"/>
        <v/>
      </c>
      <c r="AO1241" s="26" t="str">
        <f t="shared" si="259"/>
        <v/>
      </c>
      <c r="AP1241" s="26" t="str">
        <f>IFERROR(RANK(AO1241, $AO$10:$AO$2509, 0)+COUNTIF($AO$10:AO1241, AO1241)-1, "")</f>
        <v/>
      </c>
    </row>
    <row r="1242" spans="1:42" x14ac:dyDescent="0.25">
      <c r="A1242" s="12"/>
      <c r="B1242" s="14"/>
      <c r="C1242" s="15"/>
      <c r="D1242" s="79"/>
      <c r="E1242" s="16"/>
      <c r="F1242" s="15"/>
      <c r="G1242" s="15"/>
      <c r="H1242" s="15"/>
      <c r="I1242" s="15"/>
      <c r="J1242" s="15"/>
      <c r="K1242" s="17"/>
      <c r="L1242" s="17"/>
      <c r="M1242" s="17"/>
      <c r="N1242" s="17"/>
      <c r="O1242" s="17"/>
      <c r="P1242" s="17"/>
      <c r="Q1242" s="15"/>
      <c r="R1242" s="18"/>
      <c r="S1242" s="12"/>
      <c r="U1242" s="31" t="str">
        <f t="shared" si="247"/>
        <v/>
      </c>
      <c r="V1242" s="26" t="str">
        <f>IF(U1242="", "", IF(COUNTIF($U$10:U1241, U1242)&gt;0, "", MAX($V$8:V1241)+1))</f>
        <v/>
      </c>
      <c r="W1242" s="26">
        <v>1233</v>
      </c>
      <c r="X1242" s="31" t="str">
        <f t="shared" si="248"/>
        <v/>
      </c>
      <c r="Y1242" s="26" t="str">
        <f t="shared" si="249"/>
        <v/>
      </c>
      <c r="Z1242" s="34" t="str">
        <f t="shared" si="250"/>
        <v/>
      </c>
      <c r="AA1242" s="26" t="str">
        <f t="shared" si="251"/>
        <v/>
      </c>
      <c r="AC1242" s="31" t="str">
        <f t="shared" si="252"/>
        <v/>
      </c>
      <c r="AE1242" s="34" t="str">
        <f t="shared" si="253"/>
        <v/>
      </c>
      <c r="AF1242" s="7" t="str">
        <f t="shared" si="254"/>
        <v/>
      </c>
      <c r="AG1242" s="7" t="str">
        <f t="shared" si="255"/>
        <v/>
      </c>
      <c r="AH1242" s="43" t="str">
        <f t="shared" si="256"/>
        <v/>
      </c>
      <c r="AJ1242" s="26" t="str">
        <f>IF(B1242="", "", IF(OR(M1242=$AA$3, N1242=$AA$3), MAX($AJ$9:AJ1241)+1))</f>
        <v/>
      </c>
      <c r="AL1242" s="26" t="str">
        <f t="shared" si="257"/>
        <v/>
      </c>
      <c r="AM1242" s="59" t="str">
        <f t="shared" si="258"/>
        <v/>
      </c>
      <c r="AO1242" s="26" t="str">
        <f t="shared" si="259"/>
        <v/>
      </c>
      <c r="AP1242" s="26" t="str">
        <f>IFERROR(RANK(AO1242, $AO$10:$AO$2509, 0)+COUNTIF($AO$10:AO1242, AO1242)-1, "")</f>
        <v/>
      </c>
    </row>
    <row r="1243" spans="1:42" x14ac:dyDescent="0.25">
      <c r="A1243" s="12"/>
      <c r="B1243" s="14"/>
      <c r="C1243" s="15"/>
      <c r="D1243" s="79"/>
      <c r="E1243" s="16"/>
      <c r="F1243" s="15"/>
      <c r="G1243" s="15"/>
      <c r="H1243" s="15"/>
      <c r="I1243" s="15"/>
      <c r="J1243" s="15"/>
      <c r="K1243" s="17"/>
      <c r="L1243" s="17"/>
      <c r="M1243" s="17"/>
      <c r="N1243" s="17"/>
      <c r="O1243" s="17"/>
      <c r="P1243" s="17"/>
      <c r="Q1243" s="15"/>
      <c r="R1243" s="18"/>
      <c r="S1243" s="12"/>
      <c r="U1243" s="31" t="str">
        <f t="shared" si="247"/>
        <v/>
      </c>
      <c r="V1243" s="26" t="str">
        <f>IF(U1243="", "", IF(COUNTIF($U$10:U1242, U1243)&gt;0, "", MAX($V$8:V1242)+1))</f>
        <v/>
      </c>
      <c r="W1243" s="26">
        <v>1234</v>
      </c>
      <c r="X1243" s="31" t="str">
        <f t="shared" si="248"/>
        <v/>
      </c>
      <c r="Y1243" s="26" t="str">
        <f t="shared" si="249"/>
        <v/>
      </c>
      <c r="Z1243" s="34" t="str">
        <f t="shared" si="250"/>
        <v/>
      </c>
      <c r="AA1243" s="26" t="str">
        <f t="shared" si="251"/>
        <v/>
      </c>
      <c r="AC1243" s="31" t="str">
        <f t="shared" si="252"/>
        <v/>
      </c>
      <c r="AE1243" s="34" t="str">
        <f t="shared" si="253"/>
        <v/>
      </c>
      <c r="AF1243" s="7" t="str">
        <f t="shared" si="254"/>
        <v/>
      </c>
      <c r="AG1243" s="7" t="str">
        <f t="shared" si="255"/>
        <v/>
      </c>
      <c r="AH1243" s="43" t="str">
        <f t="shared" si="256"/>
        <v/>
      </c>
      <c r="AJ1243" s="26" t="str">
        <f>IF(B1243="", "", IF(OR(M1243=$AA$3, N1243=$AA$3), MAX($AJ$9:AJ1242)+1))</f>
        <v/>
      </c>
      <c r="AL1243" s="26" t="str">
        <f t="shared" si="257"/>
        <v/>
      </c>
      <c r="AM1243" s="59" t="str">
        <f t="shared" si="258"/>
        <v/>
      </c>
      <c r="AO1243" s="26" t="str">
        <f t="shared" si="259"/>
        <v/>
      </c>
      <c r="AP1243" s="26" t="str">
        <f>IFERROR(RANK(AO1243, $AO$10:$AO$2509, 0)+COUNTIF($AO$10:AO1243, AO1243)-1, "")</f>
        <v/>
      </c>
    </row>
    <row r="1244" spans="1:42" x14ac:dyDescent="0.25">
      <c r="A1244" s="12"/>
      <c r="B1244" s="14"/>
      <c r="C1244" s="15"/>
      <c r="D1244" s="79"/>
      <c r="E1244" s="16"/>
      <c r="F1244" s="15"/>
      <c r="G1244" s="15"/>
      <c r="H1244" s="15"/>
      <c r="I1244" s="15"/>
      <c r="J1244" s="15"/>
      <c r="K1244" s="17"/>
      <c r="L1244" s="17"/>
      <c r="M1244" s="17"/>
      <c r="N1244" s="17"/>
      <c r="O1244" s="17"/>
      <c r="P1244" s="17"/>
      <c r="Q1244" s="15"/>
      <c r="R1244" s="18"/>
      <c r="S1244" s="12"/>
      <c r="U1244" s="31" t="str">
        <f t="shared" si="247"/>
        <v/>
      </c>
      <c r="V1244" s="26" t="str">
        <f>IF(U1244="", "", IF(COUNTIF($U$10:U1243, U1244)&gt;0, "", MAX($V$8:V1243)+1))</f>
        <v/>
      </c>
      <c r="W1244" s="26">
        <v>1235</v>
      </c>
      <c r="X1244" s="31" t="str">
        <f t="shared" si="248"/>
        <v/>
      </c>
      <c r="Y1244" s="26" t="str">
        <f t="shared" si="249"/>
        <v/>
      </c>
      <c r="Z1244" s="34" t="str">
        <f t="shared" si="250"/>
        <v/>
      </c>
      <c r="AA1244" s="26" t="str">
        <f t="shared" si="251"/>
        <v/>
      </c>
      <c r="AC1244" s="31" t="str">
        <f t="shared" si="252"/>
        <v/>
      </c>
      <c r="AE1244" s="34" t="str">
        <f t="shared" si="253"/>
        <v/>
      </c>
      <c r="AF1244" s="7" t="str">
        <f t="shared" si="254"/>
        <v/>
      </c>
      <c r="AG1244" s="7" t="str">
        <f t="shared" si="255"/>
        <v/>
      </c>
      <c r="AH1244" s="43" t="str">
        <f t="shared" si="256"/>
        <v/>
      </c>
      <c r="AJ1244" s="26" t="str">
        <f>IF(B1244="", "", IF(OR(M1244=$AA$3, N1244=$AA$3), MAX($AJ$9:AJ1243)+1))</f>
        <v/>
      </c>
      <c r="AL1244" s="26" t="str">
        <f t="shared" si="257"/>
        <v/>
      </c>
      <c r="AM1244" s="59" t="str">
        <f t="shared" si="258"/>
        <v/>
      </c>
      <c r="AO1244" s="26" t="str">
        <f t="shared" si="259"/>
        <v/>
      </c>
      <c r="AP1244" s="26" t="str">
        <f>IFERROR(RANK(AO1244, $AO$10:$AO$2509, 0)+COUNTIF($AO$10:AO1244, AO1244)-1, "")</f>
        <v/>
      </c>
    </row>
    <row r="1245" spans="1:42" x14ac:dyDescent="0.25">
      <c r="A1245" s="12"/>
      <c r="B1245" s="14"/>
      <c r="C1245" s="15"/>
      <c r="D1245" s="79"/>
      <c r="E1245" s="16"/>
      <c r="F1245" s="15"/>
      <c r="G1245" s="15"/>
      <c r="H1245" s="15"/>
      <c r="I1245" s="15"/>
      <c r="J1245" s="15"/>
      <c r="K1245" s="17"/>
      <c r="L1245" s="17"/>
      <c r="M1245" s="17"/>
      <c r="N1245" s="17"/>
      <c r="O1245" s="17"/>
      <c r="P1245" s="17"/>
      <c r="Q1245" s="15"/>
      <c r="R1245" s="18"/>
      <c r="S1245" s="12"/>
      <c r="U1245" s="31" t="str">
        <f t="shared" si="247"/>
        <v/>
      </c>
      <c r="V1245" s="26" t="str">
        <f>IF(U1245="", "", IF(COUNTIF($U$10:U1244, U1245)&gt;0, "", MAX($V$8:V1244)+1))</f>
        <v/>
      </c>
      <c r="W1245" s="26">
        <v>1236</v>
      </c>
      <c r="X1245" s="31" t="str">
        <f t="shared" si="248"/>
        <v/>
      </c>
      <c r="Y1245" s="26" t="str">
        <f t="shared" si="249"/>
        <v/>
      </c>
      <c r="Z1245" s="34" t="str">
        <f t="shared" si="250"/>
        <v/>
      </c>
      <c r="AA1245" s="26" t="str">
        <f t="shared" si="251"/>
        <v/>
      </c>
      <c r="AC1245" s="31" t="str">
        <f t="shared" si="252"/>
        <v/>
      </c>
      <c r="AE1245" s="34" t="str">
        <f t="shared" si="253"/>
        <v/>
      </c>
      <c r="AF1245" s="7" t="str">
        <f t="shared" si="254"/>
        <v/>
      </c>
      <c r="AG1245" s="7" t="str">
        <f t="shared" si="255"/>
        <v/>
      </c>
      <c r="AH1245" s="43" t="str">
        <f t="shared" si="256"/>
        <v/>
      </c>
      <c r="AJ1245" s="26" t="str">
        <f>IF(B1245="", "", IF(OR(M1245=$AA$3, N1245=$AA$3), MAX($AJ$9:AJ1244)+1))</f>
        <v/>
      </c>
      <c r="AL1245" s="26" t="str">
        <f t="shared" si="257"/>
        <v/>
      </c>
      <c r="AM1245" s="59" t="str">
        <f t="shared" si="258"/>
        <v/>
      </c>
      <c r="AO1245" s="26" t="str">
        <f t="shared" si="259"/>
        <v/>
      </c>
      <c r="AP1245" s="26" t="str">
        <f>IFERROR(RANK(AO1245, $AO$10:$AO$2509, 0)+COUNTIF($AO$10:AO1245, AO1245)-1, "")</f>
        <v/>
      </c>
    </row>
    <row r="1246" spans="1:42" x14ac:dyDescent="0.25">
      <c r="A1246" s="12"/>
      <c r="B1246" s="14"/>
      <c r="C1246" s="15"/>
      <c r="D1246" s="79"/>
      <c r="E1246" s="16"/>
      <c r="F1246" s="15"/>
      <c r="G1246" s="15"/>
      <c r="H1246" s="15"/>
      <c r="I1246" s="15"/>
      <c r="J1246" s="15"/>
      <c r="K1246" s="17"/>
      <c r="L1246" s="17"/>
      <c r="M1246" s="17"/>
      <c r="N1246" s="17"/>
      <c r="O1246" s="17"/>
      <c r="P1246" s="17"/>
      <c r="Q1246" s="15"/>
      <c r="R1246" s="18"/>
      <c r="S1246" s="12"/>
      <c r="U1246" s="31" t="str">
        <f t="shared" si="247"/>
        <v/>
      </c>
      <c r="V1246" s="26" t="str">
        <f>IF(U1246="", "", IF(COUNTIF($U$10:U1245, U1246)&gt;0, "", MAX($V$8:V1245)+1))</f>
        <v/>
      </c>
      <c r="W1246" s="26">
        <v>1237</v>
      </c>
      <c r="X1246" s="31" t="str">
        <f t="shared" si="248"/>
        <v/>
      </c>
      <c r="Y1246" s="26" t="str">
        <f t="shared" si="249"/>
        <v/>
      </c>
      <c r="Z1246" s="34" t="str">
        <f t="shared" si="250"/>
        <v/>
      </c>
      <c r="AA1246" s="26" t="str">
        <f t="shared" si="251"/>
        <v/>
      </c>
      <c r="AC1246" s="31" t="str">
        <f t="shared" si="252"/>
        <v/>
      </c>
      <c r="AE1246" s="34" t="str">
        <f t="shared" si="253"/>
        <v/>
      </c>
      <c r="AF1246" s="7" t="str">
        <f t="shared" si="254"/>
        <v/>
      </c>
      <c r="AG1246" s="7" t="str">
        <f t="shared" si="255"/>
        <v/>
      </c>
      <c r="AH1246" s="43" t="str">
        <f t="shared" si="256"/>
        <v/>
      </c>
      <c r="AJ1246" s="26" t="str">
        <f>IF(B1246="", "", IF(OR(M1246=$AA$3, N1246=$AA$3), MAX($AJ$9:AJ1245)+1))</f>
        <v/>
      </c>
      <c r="AL1246" s="26" t="str">
        <f t="shared" si="257"/>
        <v/>
      </c>
      <c r="AM1246" s="59" t="str">
        <f t="shared" si="258"/>
        <v/>
      </c>
      <c r="AO1246" s="26" t="str">
        <f t="shared" si="259"/>
        <v/>
      </c>
      <c r="AP1246" s="26" t="str">
        <f>IFERROR(RANK(AO1246, $AO$10:$AO$2509, 0)+COUNTIF($AO$10:AO1246, AO1246)-1, "")</f>
        <v/>
      </c>
    </row>
    <row r="1247" spans="1:42" x14ac:dyDescent="0.25">
      <c r="A1247" s="12"/>
      <c r="B1247" s="14"/>
      <c r="C1247" s="15"/>
      <c r="D1247" s="79"/>
      <c r="E1247" s="16"/>
      <c r="F1247" s="15"/>
      <c r="G1247" s="15"/>
      <c r="H1247" s="15"/>
      <c r="I1247" s="15"/>
      <c r="J1247" s="15"/>
      <c r="K1247" s="17"/>
      <c r="L1247" s="17"/>
      <c r="M1247" s="17"/>
      <c r="N1247" s="17"/>
      <c r="O1247" s="17"/>
      <c r="P1247" s="17"/>
      <c r="Q1247" s="15"/>
      <c r="R1247" s="18"/>
      <c r="S1247" s="12"/>
      <c r="U1247" s="31" t="str">
        <f t="shared" si="247"/>
        <v/>
      </c>
      <c r="V1247" s="26" t="str">
        <f>IF(U1247="", "", IF(COUNTIF($U$10:U1246, U1247)&gt;0, "", MAX($V$8:V1246)+1))</f>
        <v/>
      </c>
      <c r="W1247" s="26">
        <v>1238</v>
      </c>
      <c r="X1247" s="31" t="str">
        <f t="shared" si="248"/>
        <v/>
      </c>
      <c r="Y1247" s="26" t="str">
        <f t="shared" si="249"/>
        <v/>
      </c>
      <c r="Z1247" s="34" t="str">
        <f t="shared" si="250"/>
        <v/>
      </c>
      <c r="AA1247" s="26" t="str">
        <f t="shared" si="251"/>
        <v/>
      </c>
      <c r="AC1247" s="31" t="str">
        <f t="shared" si="252"/>
        <v/>
      </c>
      <c r="AE1247" s="34" t="str">
        <f t="shared" si="253"/>
        <v/>
      </c>
      <c r="AF1247" s="7" t="str">
        <f t="shared" si="254"/>
        <v/>
      </c>
      <c r="AG1247" s="7" t="str">
        <f t="shared" si="255"/>
        <v/>
      </c>
      <c r="AH1247" s="43" t="str">
        <f t="shared" si="256"/>
        <v/>
      </c>
      <c r="AJ1247" s="26" t="str">
        <f>IF(B1247="", "", IF(OR(M1247=$AA$3, N1247=$AA$3), MAX($AJ$9:AJ1246)+1))</f>
        <v/>
      </c>
      <c r="AL1247" s="26" t="str">
        <f t="shared" si="257"/>
        <v/>
      </c>
      <c r="AM1247" s="59" t="str">
        <f t="shared" si="258"/>
        <v/>
      </c>
      <c r="AO1247" s="26" t="str">
        <f t="shared" si="259"/>
        <v/>
      </c>
      <c r="AP1247" s="26" t="str">
        <f>IFERROR(RANK(AO1247, $AO$10:$AO$2509, 0)+COUNTIF($AO$10:AO1247, AO1247)-1, "")</f>
        <v/>
      </c>
    </row>
    <row r="1248" spans="1:42" x14ac:dyDescent="0.25">
      <c r="A1248" s="12"/>
      <c r="B1248" s="14"/>
      <c r="C1248" s="15"/>
      <c r="D1248" s="79"/>
      <c r="E1248" s="16"/>
      <c r="F1248" s="15"/>
      <c r="G1248" s="15"/>
      <c r="H1248" s="15"/>
      <c r="I1248" s="15"/>
      <c r="J1248" s="15"/>
      <c r="K1248" s="17"/>
      <c r="L1248" s="17"/>
      <c r="M1248" s="17"/>
      <c r="N1248" s="17"/>
      <c r="O1248" s="17"/>
      <c r="P1248" s="17"/>
      <c r="Q1248" s="15"/>
      <c r="R1248" s="18"/>
      <c r="S1248" s="12"/>
      <c r="U1248" s="31" t="str">
        <f t="shared" si="247"/>
        <v/>
      </c>
      <c r="V1248" s="26" t="str">
        <f>IF(U1248="", "", IF(COUNTIF($U$10:U1247, U1248)&gt;0, "", MAX($V$8:V1247)+1))</f>
        <v/>
      </c>
      <c r="W1248" s="26">
        <v>1239</v>
      </c>
      <c r="X1248" s="31" t="str">
        <f t="shared" si="248"/>
        <v/>
      </c>
      <c r="Y1248" s="26" t="str">
        <f t="shared" si="249"/>
        <v/>
      </c>
      <c r="Z1248" s="34" t="str">
        <f t="shared" si="250"/>
        <v/>
      </c>
      <c r="AA1248" s="26" t="str">
        <f t="shared" si="251"/>
        <v/>
      </c>
      <c r="AC1248" s="31" t="str">
        <f t="shared" si="252"/>
        <v/>
      </c>
      <c r="AE1248" s="34" t="str">
        <f t="shared" si="253"/>
        <v/>
      </c>
      <c r="AF1248" s="7" t="str">
        <f t="shared" si="254"/>
        <v/>
      </c>
      <c r="AG1248" s="7" t="str">
        <f t="shared" si="255"/>
        <v/>
      </c>
      <c r="AH1248" s="43" t="str">
        <f t="shared" si="256"/>
        <v/>
      </c>
      <c r="AJ1248" s="26" t="str">
        <f>IF(B1248="", "", IF(OR(M1248=$AA$3, N1248=$AA$3), MAX($AJ$9:AJ1247)+1))</f>
        <v/>
      </c>
      <c r="AL1248" s="26" t="str">
        <f t="shared" si="257"/>
        <v/>
      </c>
      <c r="AM1248" s="59" t="str">
        <f t="shared" si="258"/>
        <v/>
      </c>
      <c r="AO1248" s="26" t="str">
        <f t="shared" si="259"/>
        <v/>
      </c>
      <c r="AP1248" s="26" t="str">
        <f>IFERROR(RANK(AO1248, $AO$10:$AO$2509, 0)+COUNTIF($AO$10:AO1248, AO1248)-1, "")</f>
        <v/>
      </c>
    </row>
    <row r="1249" spans="1:42" x14ac:dyDescent="0.25">
      <c r="A1249" s="12"/>
      <c r="B1249" s="14"/>
      <c r="C1249" s="15"/>
      <c r="D1249" s="79"/>
      <c r="E1249" s="16"/>
      <c r="F1249" s="15"/>
      <c r="G1249" s="15"/>
      <c r="H1249" s="15"/>
      <c r="I1249" s="15"/>
      <c r="J1249" s="15"/>
      <c r="K1249" s="17"/>
      <c r="L1249" s="17"/>
      <c r="M1249" s="17"/>
      <c r="N1249" s="17"/>
      <c r="O1249" s="17"/>
      <c r="P1249" s="17"/>
      <c r="Q1249" s="15"/>
      <c r="R1249" s="18"/>
      <c r="S1249" s="12"/>
      <c r="U1249" s="31" t="str">
        <f t="shared" si="247"/>
        <v/>
      </c>
      <c r="V1249" s="26" t="str">
        <f>IF(U1249="", "", IF(COUNTIF($U$10:U1248, U1249)&gt;0, "", MAX($V$8:V1248)+1))</f>
        <v/>
      </c>
      <c r="W1249" s="26">
        <v>1240</v>
      </c>
      <c r="X1249" s="31" t="str">
        <f t="shared" si="248"/>
        <v/>
      </c>
      <c r="Y1249" s="26" t="str">
        <f t="shared" si="249"/>
        <v/>
      </c>
      <c r="Z1249" s="34" t="str">
        <f t="shared" si="250"/>
        <v/>
      </c>
      <c r="AA1249" s="26" t="str">
        <f t="shared" si="251"/>
        <v/>
      </c>
      <c r="AC1249" s="31" t="str">
        <f t="shared" si="252"/>
        <v/>
      </c>
      <c r="AE1249" s="34" t="str">
        <f t="shared" si="253"/>
        <v/>
      </c>
      <c r="AF1249" s="7" t="str">
        <f t="shared" si="254"/>
        <v/>
      </c>
      <c r="AG1249" s="7" t="str">
        <f t="shared" si="255"/>
        <v/>
      </c>
      <c r="AH1249" s="43" t="str">
        <f t="shared" si="256"/>
        <v/>
      </c>
      <c r="AJ1249" s="26" t="str">
        <f>IF(B1249="", "", IF(OR(M1249=$AA$3, N1249=$AA$3), MAX($AJ$9:AJ1248)+1))</f>
        <v/>
      </c>
      <c r="AL1249" s="26" t="str">
        <f t="shared" si="257"/>
        <v/>
      </c>
      <c r="AM1249" s="59" t="str">
        <f t="shared" si="258"/>
        <v/>
      </c>
      <c r="AO1249" s="26" t="str">
        <f t="shared" si="259"/>
        <v/>
      </c>
      <c r="AP1249" s="26" t="str">
        <f>IFERROR(RANK(AO1249, $AO$10:$AO$2509, 0)+COUNTIF($AO$10:AO1249, AO1249)-1, "")</f>
        <v/>
      </c>
    </row>
    <row r="1250" spans="1:42" x14ac:dyDescent="0.25">
      <c r="A1250" s="12"/>
      <c r="B1250" s="14"/>
      <c r="C1250" s="15"/>
      <c r="D1250" s="79"/>
      <c r="E1250" s="16"/>
      <c r="F1250" s="15"/>
      <c r="G1250" s="15"/>
      <c r="H1250" s="15"/>
      <c r="I1250" s="15"/>
      <c r="J1250" s="15"/>
      <c r="K1250" s="17"/>
      <c r="L1250" s="17"/>
      <c r="M1250" s="17"/>
      <c r="N1250" s="17"/>
      <c r="O1250" s="17"/>
      <c r="P1250" s="17"/>
      <c r="Q1250" s="15"/>
      <c r="R1250" s="18"/>
      <c r="S1250" s="12"/>
      <c r="U1250" s="31" t="str">
        <f t="shared" si="247"/>
        <v/>
      </c>
      <c r="V1250" s="26" t="str">
        <f>IF(U1250="", "", IF(COUNTIF($U$10:U1249, U1250)&gt;0, "", MAX($V$8:V1249)+1))</f>
        <v/>
      </c>
      <c r="W1250" s="26">
        <v>1241</v>
      </c>
      <c r="X1250" s="31" t="str">
        <f t="shared" si="248"/>
        <v/>
      </c>
      <c r="Y1250" s="26" t="str">
        <f t="shared" si="249"/>
        <v/>
      </c>
      <c r="Z1250" s="34" t="str">
        <f t="shared" si="250"/>
        <v/>
      </c>
      <c r="AA1250" s="26" t="str">
        <f t="shared" si="251"/>
        <v/>
      </c>
      <c r="AC1250" s="31" t="str">
        <f t="shared" si="252"/>
        <v/>
      </c>
      <c r="AE1250" s="34" t="str">
        <f t="shared" si="253"/>
        <v/>
      </c>
      <c r="AF1250" s="7" t="str">
        <f t="shared" si="254"/>
        <v/>
      </c>
      <c r="AG1250" s="7" t="str">
        <f t="shared" si="255"/>
        <v/>
      </c>
      <c r="AH1250" s="43" t="str">
        <f t="shared" si="256"/>
        <v/>
      </c>
      <c r="AJ1250" s="26" t="str">
        <f>IF(B1250="", "", IF(OR(M1250=$AA$3, N1250=$AA$3), MAX($AJ$9:AJ1249)+1))</f>
        <v/>
      </c>
      <c r="AL1250" s="26" t="str">
        <f t="shared" si="257"/>
        <v/>
      </c>
      <c r="AM1250" s="59" t="str">
        <f t="shared" si="258"/>
        <v/>
      </c>
      <c r="AO1250" s="26" t="str">
        <f t="shared" si="259"/>
        <v/>
      </c>
      <c r="AP1250" s="26" t="str">
        <f>IFERROR(RANK(AO1250, $AO$10:$AO$2509, 0)+COUNTIF($AO$10:AO1250, AO1250)-1, "")</f>
        <v/>
      </c>
    </row>
    <row r="1251" spans="1:42" x14ac:dyDescent="0.25">
      <c r="A1251" s="12"/>
      <c r="B1251" s="14"/>
      <c r="C1251" s="15"/>
      <c r="D1251" s="79"/>
      <c r="E1251" s="16"/>
      <c r="F1251" s="15"/>
      <c r="G1251" s="15"/>
      <c r="H1251" s="15"/>
      <c r="I1251" s="15"/>
      <c r="J1251" s="15"/>
      <c r="K1251" s="17"/>
      <c r="L1251" s="17"/>
      <c r="M1251" s="17"/>
      <c r="N1251" s="17"/>
      <c r="O1251" s="17"/>
      <c r="P1251" s="17"/>
      <c r="Q1251" s="15"/>
      <c r="R1251" s="18"/>
      <c r="S1251" s="12"/>
      <c r="U1251" s="31" t="str">
        <f t="shared" si="247"/>
        <v/>
      </c>
      <c r="V1251" s="26" t="str">
        <f>IF(U1251="", "", IF(COUNTIF($U$10:U1250, U1251)&gt;0, "", MAX($V$8:V1250)+1))</f>
        <v/>
      </c>
      <c r="W1251" s="26">
        <v>1242</v>
      </c>
      <c r="X1251" s="31" t="str">
        <f t="shared" si="248"/>
        <v/>
      </c>
      <c r="Y1251" s="26" t="str">
        <f t="shared" si="249"/>
        <v/>
      </c>
      <c r="Z1251" s="34" t="str">
        <f t="shared" si="250"/>
        <v/>
      </c>
      <c r="AA1251" s="26" t="str">
        <f t="shared" si="251"/>
        <v/>
      </c>
      <c r="AC1251" s="31" t="str">
        <f t="shared" si="252"/>
        <v/>
      </c>
      <c r="AE1251" s="34" t="str">
        <f t="shared" si="253"/>
        <v/>
      </c>
      <c r="AF1251" s="7" t="str">
        <f t="shared" si="254"/>
        <v/>
      </c>
      <c r="AG1251" s="7" t="str">
        <f t="shared" si="255"/>
        <v/>
      </c>
      <c r="AH1251" s="43" t="str">
        <f t="shared" si="256"/>
        <v/>
      </c>
      <c r="AJ1251" s="26" t="str">
        <f>IF(B1251="", "", IF(OR(M1251=$AA$3, N1251=$AA$3), MAX($AJ$9:AJ1250)+1))</f>
        <v/>
      </c>
      <c r="AL1251" s="26" t="str">
        <f t="shared" si="257"/>
        <v/>
      </c>
      <c r="AM1251" s="59" t="str">
        <f t="shared" si="258"/>
        <v/>
      </c>
      <c r="AO1251" s="26" t="str">
        <f t="shared" si="259"/>
        <v/>
      </c>
      <c r="AP1251" s="26" t="str">
        <f>IFERROR(RANK(AO1251, $AO$10:$AO$2509, 0)+COUNTIF($AO$10:AO1251, AO1251)-1, "")</f>
        <v/>
      </c>
    </row>
    <row r="1252" spans="1:42" x14ac:dyDescent="0.25">
      <c r="A1252" s="12"/>
      <c r="B1252" s="14"/>
      <c r="C1252" s="15"/>
      <c r="D1252" s="79"/>
      <c r="E1252" s="16"/>
      <c r="F1252" s="15"/>
      <c r="G1252" s="15"/>
      <c r="H1252" s="15"/>
      <c r="I1252" s="15"/>
      <c r="J1252" s="15"/>
      <c r="K1252" s="17"/>
      <c r="L1252" s="17"/>
      <c r="M1252" s="17"/>
      <c r="N1252" s="17"/>
      <c r="O1252" s="17"/>
      <c r="P1252" s="17"/>
      <c r="Q1252" s="15"/>
      <c r="R1252" s="18"/>
      <c r="S1252" s="12"/>
      <c r="U1252" s="31" t="str">
        <f t="shared" si="247"/>
        <v/>
      </c>
      <c r="V1252" s="26" t="str">
        <f>IF(U1252="", "", IF(COUNTIF($U$10:U1251, U1252)&gt;0, "", MAX($V$8:V1251)+1))</f>
        <v/>
      </c>
      <c r="W1252" s="26">
        <v>1243</v>
      </c>
      <c r="X1252" s="31" t="str">
        <f t="shared" si="248"/>
        <v/>
      </c>
      <c r="Y1252" s="26" t="str">
        <f t="shared" si="249"/>
        <v/>
      </c>
      <c r="Z1252" s="34" t="str">
        <f t="shared" si="250"/>
        <v/>
      </c>
      <c r="AA1252" s="26" t="str">
        <f t="shared" si="251"/>
        <v/>
      </c>
      <c r="AC1252" s="31" t="str">
        <f t="shared" si="252"/>
        <v/>
      </c>
      <c r="AE1252" s="34" t="str">
        <f t="shared" si="253"/>
        <v/>
      </c>
      <c r="AF1252" s="7" t="str">
        <f t="shared" si="254"/>
        <v/>
      </c>
      <c r="AG1252" s="7" t="str">
        <f t="shared" si="255"/>
        <v/>
      </c>
      <c r="AH1252" s="43" t="str">
        <f t="shared" si="256"/>
        <v/>
      </c>
      <c r="AJ1252" s="26" t="str">
        <f>IF(B1252="", "", IF(OR(M1252=$AA$3, N1252=$AA$3), MAX($AJ$9:AJ1251)+1))</f>
        <v/>
      </c>
      <c r="AL1252" s="26" t="str">
        <f t="shared" si="257"/>
        <v/>
      </c>
      <c r="AM1252" s="59" t="str">
        <f t="shared" si="258"/>
        <v/>
      </c>
      <c r="AO1252" s="26" t="str">
        <f t="shared" si="259"/>
        <v/>
      </c>
      <c r="AP1252" s="26" t="str">
        <f>IFERROR(RANK(AO1252, $AO$10:$AO$2509, 0)+COUNTIF($AO$10:AO1252, AO1252)-1, "")</f>
        <v/>
      </c>
    </row>
    <row r="1253" spans="1:42" x14ac:dyDescent="0.25">
      <c r="A1253" s="12"/>
      <c r="B1253" s="14"/>
      <c r="C1253" s="15"/>
      <c r="D1253" s="79"/>
      <c r="E1253" s="16"/>
      <c r="F1253" s="15"/>
      <c r="G1253" s="15"/>
      <c r="H1253" s="15"/>
      <c r="I1253" s="15"/>
      <c r="J1253" s="15"/>
      <c r="K1253" s="17"/>
      <c r="L1253" s="17"/>
      <c r="M1253" s="17"/>
      <c r="N1253" s="17"/>
      <c r="O1253" s="17"/>
      <c r="P1253" s="17"/>
      <c r="Q1253" s="15"/>
      <c r="R1253" s="18"/>
      <c r="S1253" s="12"/>
      <c r="U1253" s="31" t="str">
        <f t="shared" si="247"/>
        <v/>
      </c>
      <c r="V1253" s="26" t="str">
        <f>IF(U1253="", "", IF(COUNTIF($U$10:U1252, U1253)&gt;0, "", MAX($V$8:V1252)+1))</f>
        <v/>
      </c>
      <c r="W1253" s="26">
        <v>1244</v>
      </c>
      <c r="X1253" s="31" t="str">
        <f t="shared" si="248"/>
        <v/>
      </c>
      <c r="Y1253" s="26" t="str">
        <f t="shared" si="249"/>
        <v/>
      </c>
      <c r="Z1253" s="34" t="str">
        <f t="shared" si="250"/>
        <v/>
      </c>
      <c r="AA1253" s="26" t="str">
        <f t="shared" si="251"/>
        <v/>
      </c>
      <c r="AC1253" s="31" t="str">
        <f t="shared" si="252"/>
        <v/>
      </c>
      <c r="AE1253" s="34" t="str">
        <f t="shared" si="253"/>
        <v/>
      </c>
      <c r="AF1253" s="7" t="str">
        <f t="shared" si="254"/>
        <v/>
      </c>
      <c r="AG1253" s="7" t="str">
        <f t="shared" si="255"/>
        <v/>
      </c>
      <c r="AH1253" s="43" t="str">
        <f t="shared" si="256"/>
        <v/>
      </c>
      <c r="AJ1253" s="26" t="str">
        <f>IF(B1253="", "", IF(OR(M1253=$AA$3, N1253=$AA$3), MAX($AJ$9:AJ1252)+1))</f>
        <v/>
      </c>
      <c r="AL1253" s="26" t="str">
        <f t="shared" si="257"/>
        <v/>
      </c>
      <c r="AM1253" s="59" t="str">
        <f t="shared" si="258"/>
        <v/>
      </c>
      <c r="AO1253" s="26" t="str">
        <f t="shared" si="259"/>
        <v/>
      </c>
      <c r="AP1253" s="26" t="str">
        <f>IFERROR(RANK(AO1253, $AO$10:$AO$2509, 0)+COUNTIF($AO$10:AO1253, AO1253)-1, "")</f>
        <v/>
      </c>
    </row>
    <row r="1254" spans="1:42" x14ac:dyDescent="0.25">
      <c r="A1254" s="12"/>
      <c r="B1254" s="14"/>
      <c r="C1254" s="15"/>
      <c r="D1254" s="79"/>
      <c r="E1254" s="16"/>
      <c r="F1254" s="15"/>
      <c r="G1254" s="15"/>
      <c r="H1254" s="15"/>
      <c r="I1254" s="15"/>
      <c r="J1254" s="15"/>
      <c r="K1254" s="17"/>
      <c r="L1254" s="17"/>
      <c r="M1254" s="17"/>
      <c r="N1254" s="17"/>
      <c r="O1254" s="17"/>
      <c r="P1254" s="17"/>
      <c r="Q1254" s="15"/>
      <c r="R1254" s="18"/>
      <c r="S1254" s="12"/>
      <c r="U1254" s="31" t="str">
        <f t="shared" si="247"/>
        <v/>
      </c>
      <c r="V1254" s="26" t="str">
        <f>IF(U1254="", "", IF(COUNTIF($U$10:U1253, U1254)&gt;0, "", MAX($V$8:V1253)+1))</f>
        <v/>
      </c>
      <c r="W1254" s="26">
        <v>1245</v>
      </c>
      <c r="X1254" s="31" t="str">
        <f t="shared" si="248"/>
        <v/>
      </c>
      <c r="Y1254" s="26" t="str">
        <f t="shared" si="249"/>
        <v/>
      </c>
      <c r="Z1254" s="34" t="str">
        <f t="shared" si="250"/>
        <v/>
      </c>
      <c r="AA1254" s="26" t="str">
        <f t="shared" si="251"/>
        <v/>
      </c>
      <c r="AC1254" s="31" t="str">
        <f t="shared" si="252"/>
        <v/>
      </c>
      <c r="AE1254" s="34" t="str">
        <f t="shared" si="253"/>
        <v/>
      </c>
      <c r="AF1254" s="7" t="str">
        <f t="shared" si="254"/>
        <v/>
      </c>
      <c r="AG1254" s="7" t="str">
        <f t="shared" si="255"/>
        <v/>
      </c>
      <c r="AH1254" s="43" t="str">
        <f t="shared" si="256"/>
        <v/>
      </c>
      <c r="AJ1254" s="26" t="str">
        <f>IF(B1254="", "", IF(OR(M1254=$AA$3, N1254=$AA$3), MAX($AJ$9:AJ1253)+1))</f>
        <v/>
      </c>
      <c r="AL1254" s="26" t="str">
        <f t="shared" si="257"/>
        <v/>
      </c>
      <c r="AM1254" s="59" t="str">
        <f t="shared" si="258"/>
        <v/>
      </c>
      <c r="AO1254" s="26" t="str">
        <f t="shared" si="259"/>
        <v/>
      </c>
      <c r="AP1254" s="26" t="str">
        <f>IFERROR(RANK(AO1254, $AO$10:$AO$2509, 0)+COUNTIF($AO$10:AO1254, AO1254)-1, "")</f>
        <v/>
      </c>
    </row>
    <row r="1255" spans="1:42" x14ac:dyDescent="0.25">
      <c r="A1255" s="12"/>
      <c r="B1255" s="14"/>
      <c r="C1255" s="15"/>
      <c r="D1255" s="79"/>
      <c r="E1255" s="16"/>
      <c r="F1255" s="15"/>
      <c r="G1255" s="15"/>
      <c r="H1255" s="15"/>
      <c r="I1255" s="15"/>
      <c r="J1255" s="15"/>
      <c r="K1255" s="17"/>
      <c r="L1255" s="17"/>
      <c r="M1255" s="17"/>
      <c r="N1255" s="17"/>
      <c r="O1255" s="17"/>
      <c r="P1255" s="17"/>
      <c r="Q1255" s="15"/>
      <c r="R1255" s="18"/>
      <c r="S1255" s="12"/>
      <c r="U1255" s="31" t="str">
        <f t="shared" si="247"/>
        <v/>
      </c>
      <c r="V1255" s="26" t="str">
        <f>IF(U1255="", "", IF(COUNTIF($U$10:U1254, U1255)&gt;0, "", MAX($V$8:V1254)+1))</f>
        <v/>
      </c>
      <c r="W1255" s="26">
        <v>1246</v>
      </c>
      <c r="X1255" s="31" t="str">
        <f t="shared" si="248"/>
        <v/>
      </c>
      <c r="Y1255" s="26" t="str">
        <f t="shared" si="249"/>
        <v/>
      </c>
      <c r="Z1255" s="34" t="str">
        <f t="shared" si="250"/>
        <v/>
      </c>
      <c r="AA1255" s="26" t="str">
        <f t="shared" si="251"/>
        <v/>
      </c>
      <c r="AC1255" s="31" t="str">
        <f t="shared" si="252"/>
        <v/>
      </c>
      <c r="AE1255" s="34" t="str">
        <f t="shared" si="253"/>
        <v/>
      </c>
      <c r="AF1255" s="7" t="str">
        <f t="shared" si="254"/>
        <v/>
      </c>
      <c r="AG1255" s="7" t="str">
        <f t="shared" si="255"/>
        <v/>
      </c>
      <c r="AH1255" s="43" t="str">
        <f t="shared" si="256"/>
        <v/>
      </c>
      <c r="AJ1255" s="26" t="str">
        <f>IF(B1255="", "", IF(OR(M1255=$AA$3, N1255=$AA$3), MAX($AJ$9:AJ1254)+1))</f>
        <v/>
      </c>
      <c r="AL1255" s="26" t="str">
        <f t="shared" si="257"/>
        <v/>
      </c>
      <c r="AM1255" s="59" t="str">
        <f t="shared" si="258"/>
        <v/>
      </c>
      <c r="AO1255" s="26" t="str">
        <f t="shared" si="259"/>
        <v/>
      </c>
      <c r="AP1255" s="26" t="str">
        <f>IFERROR(RANK(AO1255, $AO$10:$AO$2509, 0)+COUNTIF($AO$10:AO1255, AO1255)-1, "")</f>
        <v/>
      </c>
    </row>
    <row r="1256" spans="1:42" x14ac:dyDescent="0.25">
      <c r="A1256" s="12"/>
      <c r="B1256" s="14"/>
      <c r="C1256" s="15"/>
      <c r="D1256" s="79"/>
      <c r="E1256" s="16"/>
      <c r="F1256" s="15"/>
      <c r="G1256" s="15"/>
      <c r="H1256" s="15"/>
      <c r="I1256" s="15"/>
      <c r="J1256" s="15"/>
      <c r="K1256" s="17"/>
      <c r="L1256" s="17"/>
      <c r="M1256" s="17"/>
      <c r="N1256" s="17"/>
      <c r="O1256" s="17"/>
      <c r="P1256" s="17"/>
      <c r="Q1256" s="15"/>
      <c r="R1256" s="18"/>
      <c r="S1256" s="12"/>
      <c r="U1256" s="31" t="str">
        <f t="shared" si="247"/>
        <v/>
      </c>
      <c r="V1256" s="26" t="str">
        <f>IF(U1256="", "", IF(COUNTIF($U$10:U1255, U1256)&gt;0, "", MAX($V$8:V1255)+1))</f>
        <v/>
      </c>
      <c r="W1256" s="26">
        <v>1247</v>
      </c>
      <c r="X1256" s="31" t="str">
        <f t="shared" si="248"/>
        <v/>
      </c>
      <c r="Y1256" s="26" t="str">
        <f t="shared" si="249"/>
        <v/>
      </c>
      <c r="Z1256" s="34" t="str">
        <f t="shared" si="250"/>
        <v/>
      </c>
      <c r="AA1256" s="26" t="str">
        <f t="shared" si="251"/>
        <v/>
      </c>
      <c r="AC1256" s="31" t="str">
        <f t="shared" si="252"/>
        <v/>
      </c>
      <c r="AE1256" s="34" t="str">
        <f t="shared" si="253"/>
        <v/>
      </c>
      <c r="AF1256" s="7" t="str">
        <f t="shared" si="254"/>
        <v/>
      </c>
      <c r="AG1256" s="7" t="str">
        <f t="shared" si="255"/>
        <v/>
      </c>
      <c r="AH1256" s="43" t="str">
        <f t="shared" si="256"/>
        <v/>
      </c>
      <c r="AJ1256" s="26" t="str">
        <f>IF(B1256="", "", IF(OR(M1256=$AA$3, N1256=$AA$3), MAX($AJ$9:AJ1255)+1))</f>
        <v/>
      </c>
      <c r="AL1256" s="26" t="str">
        <f t="shared" si="257"/>
        <v/>
      </c>
      <c r="AM1256" s="59" t="str">
        <f t="shared" si="258"/>
        <v/>
      </c>
      <c r="AO1256" s="26" t="str">
        <f t="shared" si="259"/>
        <v/>
      </c>
      <c r="AP1256" s="26" t="str">
        <f>IFERROR(RANK(AO1256, $AO$10:$AO$2509, 0)+COUNTIF($AO$10:AO1256, AO1256)-1, "")</f>
        <v/>
      </c>
    </row>
    <row r="1257" spans="1:42" x14ac:dyDescent="0.25">
      <c r="A1257" s="12"/>
      <c r="B1257" s="14"/>
      <c r="C1257" s="15"/>
      <c r="D1257" s="79"/>
      <c r="E1257" s="16"/>
      <c r="F1257" s="15"/>
      <c r="G1257" s="15"/>
      <c r="H1257" s="15"/>
      <c r="I1257" s="15"/>
      <c r="J1257" s="15"/>
      <c r="K1257" s="17"/>
      <c r="L1257" s="17"/>
      <c r="M1257" s="17"/>
      <c r="N1257" s="17"/>
      <c r="O1257" s="17"/>
      <c r="P1257" s="17"/>
      <c r="Q1257" s="15"/>
      <c r="R1257" s="18"/>
      <c r="S1257" s="12"/>
      <c r="U1257" s="31" t="str">
        <f t="shared" si="247"/>
        <v/>
      </c>
      <c r="V1257" s="26" t="str">
        <f>IF(U1257="", "", IF(COUNTIF($U$10:U1256, U1257)&gt;0, "", MAX($V$8:V1256)+1))</f>
        <v/>
      </c>
      <c r="W1257" s="26">
        <v>1248</v>
      </c>
      <c r="X1257" s="31" t="str">
        <f t="shared" si="248"/>
        <v/>
      </c>
      <c r="Y1257" s="26" t="str">
        <f t="shared" si="249"/>
        <v/>
      </c>
      <c r="Z1257" s="34" t="str">
        <f t="shared" si="250"/>
        <v/>
      </c>
      <c r="AA1257" s="26" t="str">
        <f t="shared" si="251"/>
        <v/>
      </c>
      <c r="AC1257" s="31" t="str">
        <f t="shared" si="252"/>
        <v/>
      </c>
      <c r="AE1257" s="34" t="str">
        <f t="shared" si="253"/>
        <v/>
      </c>
      <c r="AF1257" s="7" t="str">
        <f t="shared" si="254"/>
        <v/>
      </c>
      <c r="AG1257" s="7" t="str">
        <f t="shared" si="255"/>
        <v/>
      </c>
      <c r="AH1257" s="43" t="str">
        <f t="shared" si="256"/>
        <v/>
      </c>
      <c r="AJ1257" s="26" t="str">
        <f>IF(B1257="", "", IF(OR(M1257=$AA$3, N1257=$AA$3), MAX($AJ$9:AJ1256)+1))</f>
        <v/>
      </c>
      <c r="AL1257" s="26" t="str">
        <f t="shared" si="257"/>
        <v/>
      </c>
      <c r="AM1257" s="59" t="str">
        <f t="shared" si="258"/>
        <v/>
      </c>
      <c r="AO1257" s="26" t="str">
        <f t="shared" si="259"/>
        <v/>
      </c>
      <c r="AP1257" s="26" t="str">
        <f>IFERROR(RANK(AO1257, $AO$10:$AO$2509, 0)+COUNTIF($AO$10:AO1257, AO1257)-1, "")</f>
        <v/>
      </c>
    </row>
    <row r="1258" spans="1:42" x14ac:dyDescent="0.25">
      <c r="A1258" s="12"/>
      <c r="B1258" s="14"/>
      <c r="C1258" s="15"/>
      <c r="D1258" s="79"/>
      <c r="E1258" s="16"/>
      <c r="F1258" s="15"/>
      <c r="G1258" s="15"/>
      <c r="H1258" s="15"/>
      <c r="I1258" s="15"/>
      <c r="J1258" s="15"/>
      <c r="K1258" s="17"/>
      <c r="L1258" s="17"/>
      <c r="M1258" s="17"/>
      <c r="N1258" s="17"/>
      <c r="O1258" s="17"/>
      <c r="P1258" s="17"/>
      <c r="Q1258" s="15"/>
      <c r="R1258" s="18"/>
      <c r="S1258" s="12"/>
      <c r="U1258" s="31" t="str">
        <f t="shared" si="247"/>
        <v/>
      </c>
      <c r="V1258" s="26" t="str">
        <f>IF(U1258="", "", IF(COUNTIF($U$10:U1257, U1258)&gt;0, "", MAX($V$8:V1257)+1))</f>
        <v/>
      </c>
      <c r="W1258" s="26">
        <v>1249</v>
      </c>
      <c r="X1258" s="31" t="str">
        <f t="shared" si="248"/>
        <v/>
      </c>
      <c r="Y1258" s="26" t="str">
        <f t="shared" si="249"/>
        <v/>
      </c>
      <c r="Z1258" s="34" t="str">
        <f t="shared" si="250"/>
        <v/>
      </c>
      <c r="AA1258" s="26" t="str">
        <f t="shared" si="251"/>
        <v/>
      </c>
      <c r="AC1258" s="31" t="str">
        <f t="shared" si="252"/>
        <v/>
      </c>
      <c r="AE1258" s="34" t="str">
        <f t="shared" si="253"/>
        <v/>
      </c>
      <c r="AF1258" s="7" t="str">
        <f t="shared" si="254"/>
        <v/>
      </c>
      <c r="AG1258" s="7" t="str">
        <f t="shared" si="255"/>
        <v/>
      </c>
      <c r="AH1258" s="43" t="str">
        <f t="shared" si="256"/>
        <v/>
      </c>
      <c r="AJ1258" s="26" t="str">
        <f>IF(B1258="", "", IF(OR(M1258=$AA$3, N1258=$AA$3), MAX($AJ$9:AJ1257)+1))</f>
        <v/>
      </c>
      <c r="AL1258" s="26" t="str">
        <f t="shared" si="257"/>
        <v/>
      </c>
      <c r="AM1258" s="59" t="str">
        <f t="shared" si="258"/>
        <v/>
      </c>
      <c r="AO1258" s="26" t="str">
        <f t="shared" si="259"/>
        <v/>
      </c>
      <c r="AP1258" s="26" t="str">
        <f>IFERROR(RANK(AO1258, $AO$10:$AO$2509, 0)+COUNTIF($AO$10:AO1258, AO1258)-1, "")</f>
        <v/>
      </c>
    </row>
    <row r="1259" spans="1:42" x14ac:dyDescent="0.25">
      <c r="A1259" s="12"/>
      <c r="B1259" s="14"/>
      <c r="C1259" s="15"/>
      <c r="D1259" s="79"/>
      <c r="E1259" s="16"/>
      <c r="F1259" s="15"/>
      <c r="G1259" s="15"/>
      <c r="H1259" s="15"/>
      <c r="I1259" s="15"/>
      <c r="J1259" s="15"/>
      <c r="K1259" s="17"/>
      <c r="L1259" s="17"/>
      <c r="M1259" s="17"/>
      <c r="N1259" s="17"/>
      <c r="O1259" s="17"/>
      <c r="P1259" s="17"/>
      <c r="Q1259" s="15"/>
      <c r="R1259" s="18"/>
      <c r="S1259" s="12"/>
      <c r="U1259" s="31" t="str">
        <f t="shared" si="247"/>
        <v/>
      </c>
      <c r="V1259" s="26" t="str">
        <f>IF(U1259="", "", IF(COUNTIF($U$10:U1258, U1259)&gt;0, "", MAX($V$8:V1258)+1))</f>
        <v/>
      </c>
      <c r="W1259" s="26">
        <v>1250</v>
      </c>
      <c r="X1259" s="31" t="str">
        <f t="shared" si="248"/>
        <v/>
      </c>
      <c r="Y1259" s="26" t="str">
        <f t="shared" si="249"/>
        <v/>
      </c>
      <c r="Z1259" s="34" t="str">
        <f t="shared" si="250"/>
        <v/>
      </c>
      <c r="AA1259" s="26" t="str">
        <f t="shared" si="251"/>
        <v/>
      </c>
      <c r="AC1259" s="31" t="str">
        <f t="shared" si="252"/>
        <v/>
      </c>
      <c r="AE1259" s="34" t="str">
        <f t="shared" si="253"/>
        <v/>
      </c>
      <c r="AF1259" s="7" t="str">
        <f t="shared" si="254"/>
        <v/>
      </c>
      <c r="AG1259" s="7" t="str">
        <f t="shared" si="255"/>
        <v/>
      </c>
      <c r="AH1259" s="43" t="str">
        <f t="shared" si="256"/>
        <v/>
      </c>
      <c r="AJ1259" s="26" t="str">
        <f>IF(B1259="", "", IF(OR(M1259=$AA$3, N1259=$AA$3), MAX($AJ$9:AJ1258)+1))</f>
        <v/>
      </c>
      <c r="AL1259" s="26" t="str">
        <f t="shared" si="257"/>
        <v/>
      </c>
      <c r="AM1259" s="59" t="str">
        <f t="shared" si="258"/>
        <v/>
      </c>
      <c r="AO1259" s="26" t="str">
        <f t="shared" si="259"/>
        <v/>
      </c>
      <c r="AP1259" s="26" t="str">
        <f>IFERROR(RANK(AO1259, $AO$10:$AO$2509, 0)+COUNTIF($AO$10:AO1259, AO1259)-1, "")</f>
        <v/>
      </c>
    </row>
    <row r="1260" spans="1:42" x14ac:dyDescent="0.25">
      <c r="A1260" s="12"/>
      <c r="B1260" s="14"/>
      <c r="C1260" s="15"/>
      <c r="D1260" s="79"/>
      <c r="E1260" s="16"/>
      <c r="F1260" s="15"/>
      <c r="G1260" s="15"/>
      <c r="H1260" s="15"/>
      <c r="I1260" s="15"/>
      <c r="J1260" s="15"/>
      <c r="K1260" s="17"/>
      <c r="L1260" s="17"/>
      <c r="M1260" s="17"/>
      <c r="N1260" s="17"/>
      <c r="O1260" s="17"/>
      <c r="P1260" s="17"/>
      <c r="Q1260" s="15"/>
      <c r="R1260" s="18"/>
      <c r="S1260" s="12"/>
      <c r="U1260" s="31" t="str">
        <f t="shared" si="247"/>
        <v/>
      </c>
      <c r="V1260" s="26" t="str">
        <f>IF(U1260="", "", IF(COUNTIF($U$10:U1259, U1260)&gt;0, "", MAX($V$8:V1259)+1))</f>
        <v/>
      </c>
      <c r="W1260" s="26">
        <v>1251</v>
      </c>
      <c r="X1260" s="31" t="str">
        <f t="shared" si="248"/>
        <v/>
      </c>
      <c r="Y1260" s="26" t="str">
        <f t="shared" si="249"/>
        <v/>
      </c>
      <c r="Z1260" s="34" t="str">
        <f t="shared" si="250"/>
        <v/>
      </c>
      <c r="AA1260" s="26" t="str">
        <f t="shared" si="251"/>
        <v/>
      </c>
      <c r="AC1260" s="31" t="str">
        <f t="shared" si="252"/>
        <v/>
      </c>
      <c r="AE1260" s="34" t="str">
        <f t="shared" si="253"/>
        <v/>
      </c>
      <c r="AF1260" s="7" t="str">
        <f t="shared" si="254"/>
        <v/>
      </c>
      <c r="AG1260" s="7" t="str">
        <f t="shared" si="255"/>
        <v/>
      </c>
      <c r="AH1260" s="43" t="str">
        <f t="shared" si="256"/>
        <v/>
      </c>
      <c r="AJ1260" s="26" t="str">
        <f>IF(B1260="", "", IF(OR(M1260=$AA$3, N1260=$AA$3), MAX($AJ$9:AJ1259)+1))</f>
        <v/>
      </c>
      <c r="AL1260" s="26" t="str">
        <f t="shared" si="257"/>
        <v/>
      </c>
      <c r="AM1260" s="59" t="str">
        <f t="shared" si="258"/>
        <v/>
      </c>
      <c r="AO1260" s="26" t="str">
        <f t="shared" si="259"/>
        <v/>
      </c>
      <c r="AP1260" s="26" t="str">
        <f>IFERROR(RANK(AO1260, $AO$10:$AO$2509, 0)+COUNTIF($AO$10:AO1260, AO1260)-1, "")</f>
        <v/>
      </c>
    </row>
    <row r="1261" spans="1:42" x14ac:dyDescent="0.25">
      <c r="A1261" s="12"/>
      <c r="B1261" s="14"/>
      <c r="C1261" s="15"/>
      <c r="D1261" s="79"/>
      <c r="E1261" s="16"/>
      <c r="F1261" s="15"/>
      <c r="G1261" s="15"/>
      <c r="H1261" s="15"/>
      <c r="I1261" s="15"/>
      <c r="J1261" s="15"/>
      <c r="K1261" s="17"/>
      <c r="L1261" s="17"/>
      <c r="M1261" s="17"/>
      <c r="N1261" s="17"/>
      <c r="O1261" s="17"/>
      <c r="P1261" s="17"/>
      <c r="Q1261" s="15"/>
      <c r="R1261" s="18"/>
      <c r="S1261" s="12"/>
      <c r="U1261" s="31" t="str">
        <f t="shared" si="247"/>
        <v/>
      </c>
      <c r="V1261" s="26" t="str">
        <f>IF(U1261="", "", IF(COUNTIF($U$10:U1260, U1261)&gt;0, "", MAX($V$8:V1260)+1))</f>
        <v/>
      </c>
      <c r="W1261" s="26">
        <v>1252</v>
      </c>
      <c r="X1261" s="31" t="str">
        <f t="shared" si="248"/>
        <v/>
      </c>
      <c r="Y1261" s="26" t="str">
        <f t="shared" si="249"/>
        <v/>
      </c>
      <c r="Z1261" s="34" t="str">
        <f t="shared" si="250"/>
        <v/>
      </c>
      <c r="AA1261" s="26" t="str">
        <f t="shared" si="251"/>
        <v/>
      </c>
      <c r="AC1261" s="31" t="str">
        <f t="shared" si="252"/>
        <v/>
      </c>
      <c r="AE1261" s="34" t="str">
        <f t="shared" si="253"/>
        <v/>
      </c>
      <c r="AF1261" s="7" t="str">
        <f t="shared" si="254"/>
        <v/>
      </c>
      <c r="AG1261" s="7" t="str">
        <f t="shared" si="255"/>
        <v/>
      </c>
      <c r="AH1261" s="43" t="str">
        <f t="shared" si="256"/>
        <v/>
      </c>
      <c r="AJ1261" s="26" t="str">
        <f>IF(B1261="", "", IF(OR(M1261=$AA$3, N1261=$AA$3), MAX($AJ$9:AJ1260)+1))</f>
        <v/>
      </c>
      <c r="AL1261" s="26" t="str">
        <f t="shared" si="257"/>
        <v/>
      </c>
      <c r="AM1261" s="59" t="str">
        <f t="shared" si="258"/>
        <v/>
      </c>
      <c r="AO1261" s="26" t="str">
        <f t="shared" si="259"/>
        <v/>
      </c>
      <c r="AP1261" s="26" t="str">
        <f>IFERROR(RANK(AO1261, $AO$10:$AO$2509, 0)+COUNTIF($AO$10:AO1261, AO1261)-1, "")</f>
        <v/>
      </c>
    </row>
    <row r="1262" spans="1:42" x14ac:dyDescent="0.25">
      <c r="A1262" s="12"/>
      <c r="B1262" s="14"/>
      <c r="C1262" s="15"/>
      <c r="D1262" s="79"/>
      <c r="E1262" s="16"/>
      <c r="F1262" s="15"/>
      <c r="G1262" s="15"/>
      <c r="H1262" s="15"/>
      <c r="I1262" s="15"/>
      <c r="J1262" s="15"/>
      <c r="K1262" s="17"/>
      <c r="L1262" s="17"/>
      <c r="M1262" s="17"/>
      <c r="N1262" s="17"/>
      <c r="O1262" s="17"/>
      <c r="P1262" s="17"/>
      <c r="Q1262" s="15"/>
      <c r="R1262" s="18"/>
      <c r="S1262" s="12"/>
      <c r="U1262" s="31" t="str">
        <f t="shared" si="247"/>
        <v/>
      </c>
      <c r="V1262" s="26" t="str">
        <f>IF(U1262="", "", IF(COUNTIF($U$10:U1261, U1262)&gt;0, "", MAX($V$8:V1261)+1))</f>
        <v/>
      </c>
      <c r="W1262" s="26">
        <v>1253</v>
      </c>
      <c r="X1262" s="31" t="str">
        <f t="shared" si="248"/>
        <v/>
      </c>
      <c r="Y1262" s="26" t="str">
        <f t="shared" si="249"/>
        <v/>
      </c>
      <c r="Z1262" s="34" t="str">
        <f t="shared" si="250"/>
        <v/>
      </c>
      <c r="AA1262" s="26" t="str">
        <f t="shared" si="251"/>
        <v/>
      </c>
      <c r="AC1262" s="31" t="str">
        <f t="shared" si="252"/>
        <v/>
      </c>
      <c r="AE1262" s="34" t="str">
        <f t="shared" si="253"/>
        <v/>
      </c>
      <c r="AF1262" s="7" t="str">
        <f t="shared" si="254"/>
        <v/>
      </c>
      <c r="AG1262" s="7" t="str">
        <f t="shared" si="255"/>
        <v/>
      </c>
      <c r="AH1262" s="43" t="str">
        <f t="shared" si="256"/>
        <v/>
      </c>
      <c r="AJ1262" s="26" t="str">
        <f>IF(B1262="", "", IF(OR(M1262=$AA$3, N1262=$AA$3), MAX($AJ$9:AJ1261)+1))</f>
        <v/>
      </c>
      <c r="AL1262" s="26" t="str">
        <f t="shared" si="257"/>
        <v/>
      </c>
      <c r="AM1262" s="59" t="str">
        <f t="shared" si="258"/>
        <v/>
      </c>
      <c r="AO1262" s="26" t="str">
        <f t="shared" si="259"/>
        <v/>
      </c>
      <c r="AP1262" s="26" t="str">
        <f>IFERROR(RANK(AO1262, $AO$10:$AO$2509, 0)+COUNTIF($AO$10:AO1262, AO1262)-1, "")</f>
        <v/>
      </c>
    </row>
    <row r="1263" spans="1:42" x14ac:dyDescent="0.25">
      <c r="A1263" s="12"/>
      <c r="B1263" s="14"/>
      <c r="C1263" s="15"/>
      <c r="D1263" s="79"/>
      <c r="E1263" s="16"/>
      <c r="F1263" s="15"/>
      <c r="G1263" s="15"/>
      <c r="H1263" s="15"/>
      <c r="I1263" s="15"/>
      <c r="J1263" s="15"/>
      <c r="K1263" s="17"/>
      <c r="L1263" s="17"/>
      <c r="M1263" s="17"/>
      <c r="N1263" s="17"/>
      <c r="O1263" s="17"/>
      <c r="P1263" s="17"/>
      <c r="Q1263" s="15"/>
      <c r="R1263" s="18"/>
      <c r="S1263" s="12"/>
      <c r="U1263" s="31" t="str">
        <f t="shared" si="247"/>
        <v/>
      </c>
      <c r="V1263" s="26" t="str">
        <f>IF(U1263="", "", IF(COUNTIF($U$10:U1262, U1263)&gt;0, "", MAX($V$8:V1262)+1))</f>
        <v/>
      </c>
      <c r="W1263" s="26">
        <v>1254</v>
      </c>
      <c r="X1263" s="31" t="str">
        <f t="shared" si="248"/>
        <v/>
      </c>
      <c r="Y1263" s="26" t="str">
        <f t="shared" si="249"/>
        <v/>
      </c>
      <c r="Z1263" s="34" t="str">
        <f t="shared" si="250"/>
        <v/>
      </c>
      <c r="AA1263" s="26" t="str">
        <f t="shared" si="251"/>
        <v/>
      </c>
      <c r="AC1263" s="31" t="str">
        <f t="shared" si="252"/>
        <v/>
      </c>
      <c r="AE1263" s="34" t="str">
        <f t="shared" si="253"/>
        <v/>
      </c>
      <c r="AF1263" s="7" t="str">
        <f t="shared" si="254"/>
        <v/>
      </c>
      <c r="AG1263" s="7" t="str">
        <f t="shared" si="255"/>
        <v/>
      </c>
      <c r="AH1263" s="43" t="str">
        <f t="shared" si="256"/>
        <v/>
      </c>
      <c r="AJ1263" s="26" t="str">
        <f>IF(B1263="", "", IF(OR(M1263=$AA$3, N1263=$AA$3), MAX($AJ$9:AJ1262)+1))</f>
        <v/>
      </c>
      <c r="AL1263" s="26" t="str">
        <f t="shared" si="257"/>
        <v/>
      </c>
      <c r="AM1263" s="59" t="str">
        <f t="shared" si="258"/>
        <v/>
      </c>
      <c r="AO1263" s="26" t="str">
        <f t="shared" si="259"/>
        <v/>
      </c>
      <c r="AP1263" s="26" t="str">
        <f>IFERROR(RANK(AO1263, $AO$10:$AO$2509, 0)+COUNTIF($AO$10:AO1263, AO1263)-1, "")</f>
        <v/>
      </c>
    </row>
    <row r="1264" spans="1:42" x14ac:dyDescent="0.25">
      <c r="A1264" s="12"/>
      <c r="B1264" s="14"/>
      <c r="C1264" s="15"/>
      <c r="D1264" s="79"/>
      <c r="E1264" s="16"/>
      <c r="F1264" s="15"/>
      <c r="G1264" s="15"/>
      <c r="H1264" s="15"/>
      <c r="I1264" s="15"/>
      <c r="J1264" s="15"/>
      <c r="K1264" s="17"/>
      <c r="L1264" s="17"/>
      <c r="M1264" s="17"/>
      <c r="N1264" s="17"/>
      <c r="O1264" s="17"/>
      <c r="P1264" s="17"/>
      <c r="Q1264" s="15"/>
      <c r="R1264" s="18"/>
      <c r="S1264" s="12"/>
      <c r="U1264" s="31" t="str">
        <f t="shared" si="247"/>
        <v/>
      </c>
      <c r="V1264" s="26" t="str">
        <f>IF(U1264="", "", IF(COUNTIF($U$10:U1263, U1264)&gt;0, "", MAX($V$8:V1263)+1))</f>
        <v/>
      </c>
      <c r="W1264" s="26">
        <v>1255</v>
      </c>
      <c r="X1264" s="31" t="str">
        <f t="shared" si="248"/>
        <v/>
      </c>
      <c r="Y1264" s="26" t="str">
        <f t="shared" si="249"/>
        <v/>
      </c>
      <c r="Z1264" s="34" t="str">
        <f t="shared" si="250"/>
        <v/>
      </c>
      <c r="AA1264" s="26" t="str">
        <f t="shared" si="251"/>
        <v/>
      </c>
      <c r="AC1264" s="31" t="str">
        <f t="shared" si="252"/>
        <v/>
      </c>
      <c r="AE1264" s="34" t="str">
        <f t="shared" si="253"/>
        <v/>
      </c>
      <c r="AF1264" s="7" t="str">
        <f t="shared" si="254"/>
        <v/>
      </c>
      <c r="AG1264" s="7" t="str">
        <f t="shared" si="255"/>
        <v/>
      </c>
      <c r="AH1264" s="43" t="str">
        <f t="shared" si="256"/>
        <v/>
      </c>
      <c r="AJ1264" s="26" t="str">
        <f>IF(B1264="", "", IF(OR(M1264=$AA$3, N1264=$AA$3), MAX($AJ$9:AJ1263)+1))</f>
        <v/>
      </c>
      <c r="AL1264" s="26" t="str">
        <f t="shared" si="257"/>
        <v/>
      </c>
      <c r="AM1264" s="59" t="str">
        <f t="shared" si="258"/>
        <v/>
      </c>
      <c r="AO1264" s="26" t="str">
        <f t="shared" si="259"/>
        <v/>
      </c>
      <c r="AP1264" s="26" t="str">
        <f>IFERROR(RANK(AO1264, $AO$10:$AO$2509, 0)+COUNTIF($AO$10:AO1264, AO1264)-1, "")</f>
        <v/>
      </c>
    </row>
    <row r="1265" spans="1:42" x14ac:dyDescent="0.25">
      <c r="A1265" s="12"/>
      <c r="B1265" s="14"/>
      <c r="C1265" s="15"/>
      <c r="D1265" s="79"/>
      <c r="E1265" s="16"/>
      <c r="F1265" s="15"/>
      <c r="G1265" s="15"/>
      <c r="H1265" s="15"/>
      <c r="I1265" s="15"/>
      <c r="J1265" s="15"/>
      <c r="K1265" s="17"/>
      <c r="L1265" s="17"/>
      <c r="M1265" s="17"/>
      <c r="N1265" s="17"/>
      <c r="O1265" s="17"/>
      <c r="P1265" s="17"/>
      <c r="Q1265" s="15"/>
      <c r="R1265" s="18"/>
      <c r="S1265" s="12"/>
      <c r="U1265" s="31" t="str">
        <f t="shared" si="247"/>
        <v/>
      </c>
      <c r="V1265" s="26" t="str">
        <f>IF(U1265="", "", IF(COUNTIF($U$10:U1264, U1265)&gt;0, "", MAX($V$8:V1264)+1))</f>
        <v/>
      </c>
      <c r="W1265" s="26">
        <v>1256</v>
      </c>
      <c r="X1265" s="31" t="str">
        <f t="shared" si="248"/>
        <v/>
      </c>
      <c r="Y1265" s="26" t="str">
        <f t="shared" si="249"/>
        <v/>
      </c>
      <c r="Z1265" s="34" t="str">
        <f t="shared" si="250"/>
        <v/>
      </c>
      <c r="AA1265" s="26" t="str">
        <f t="shared" si="251"/>
        <v/>
      </c>
      <c r="AC1265" s="31" t="str">
        <f t="shared" si="252"/>
        <v/>
      </c>
      <c r="AE1265" s="34" t="str">
        <f t="shared" si="253"/>
        <v/>
      </c>
      <c r="AF1265" s="7" t="str">
        <f t="shared" si="254"/>
        <v/>
      </c>
      <c r="AG1265" s="7" t="str">
        <f t="shared" si="255"/>
        <v/>
      </c>
      <c r="AH1265" s="43" t="str">
        <f t="shared" si="256"/>
        <v/>
      </c>
      <c r="AJ1265" s="26" t="str">
        <f>IF(B1265="", "", IF(OR(M1265=$AA$3, N1265=$AA$3), MAX($AJ$9:AJ1264)+1))</f>
        <v/>
      </c>
      <c r="AL1265" s="26" t="str">
        <f t="shared" si="257"/>
        <v/>
      </c>
      <c r="AM1265" s="59" t="str">
        <f t="shared" si="258"/>
        <v/>
      </c>
      <c r="AO1265" s="26" t="str">
        <f t="shared" si="259"/>
        <v/>
      </c>
      <c r="AP1265" s="26" t="str">
        <f>IFERROR(RANK(AO1265, $AO$10:$AO$2509, 0)+COUNTIF($AO$10:AO1265, AO1265)-1, "")</f>
        <v/>
      </c>
    </row>
    <row r="1266" spans="1:42" x14ac:dyDescent="0.25">
      <c r="A1266" s="12"/>
      <c r="B1266" s="14"/>
      <c r="C1266" s="15"/>
      <c r="D1266" s="79"/>
      <c r="E1266" s="16"/>
      <c r="F1266" s="15"/>
      <c r="G1266" s="15"/>
      <c r="H1266" s="15"/>
      <c r="I1266" s="15"/>
      <c r="J1266" s="15"/>
      <c r="K1266" s="17"/>
      <c r="L1266" s="17"/>
      <c r="M1266" s="17"/>
      <c r="N1266" s="17"/>
      <c r="O1266" s="17"/>
      <c r="P1266" s="17"/>
      <c r="Q1266" s="15"/>
      <c r="R1266" s="18"/>
      <c r="S1266" s="12"/>
      <c r="U1266" s="31" t="str">
        <f t="shared" si="247"/>
        <v/>
      </c>
      <c r="V1266" s="26" t="str">
        <f>IF(U1266="", "", IF(COUNTIF($U$10:U1265, U1266)&gt;0, "", MAX($V$8:V1265)+1))</f>
        <v/>
      </c>
      <c r="W1266" s="26">
        <v>1257</v>
      </c>
      <c r="X1266" s="31" t="str">
        <f t="shared" si="248"/>
        <v/>
      </c>
      <c r="Y1266" s="26" t="str">
        <f t="shared" si="249"/>
        <v/>
      </c>
      <c r="Z1266" s="34" t="str">
        <f t="shared" si="250"/>
        <v/>
      </c>
      <c r="AA1266" s="26" t="str">
        <f t="shared" si="251"/>
        <v/>
      </c>
      <c r="AC1266" s="31" t="str">
        <f t="shared" si="252"/>
        <v/>
      </c>
      <c r="AE1266" s="34" t="str">
        <f t="shared" si="253"/>
        <v/>
      </c>
      <c r="AF1266" s="7" t="str">
        <f t="shared" si="254"/>
        <v/>
      </c>
      <c r="AG1266" s="7" t="str">
        <f t="shared" si="255"/>
        <v/>
      </c>
      <c r="AH1266" s="43" t="str">
        <f t="shared" si="256"/>
        <v/>
      </c>
      <c r="AJ1266" s="26" t="str">
        <f>IF(B1266="", "", IF(OR(M1266=$AA$3, N1266=$AA$3), MAX($AJ$9:AJ1265)+1))</f>
        <v/>
      </c>
      <c r="AL1266" s="26" t="str">
        <f t="shared" si="257"/>
        <v/>
      </c>
      <c r="AM1266" s="59" t="str">
        <f t="shared" si="258"/>
        <v/>
      </c>
      <c r="AO1266" s="26" t="str">
        <f t="shared" si="259"/>
        <v/>
      </c>
      <c r="AP1266" s="26" t="str">
        <f>IFERROR(RANK(AO1266, $AO$10:$AO$2509, 0)+COUNTIF($AO$10:AO1266, AO1266)-1, "")</f>
        <v/>
      </c>
    </row>
    <row r="1267" spans="1:42" x14ac:dyDescent="0.25">
      <c r="A1267" s="12"/>
      <c r="B1267" s="14"/>
      <c r="C1267" s="15"/>
      <c r="D1267" s="79"/>
      <c r="E1267" s="16"/>
      <c r="F1267" s="15"/>
      <c r="G1267" s="15"/>
      <c r="H1267" s="15"/>
      <c r="I1267" s="15"/>
      <c r="J1267" s="15"/>
      <c r="K1267" s="17"/>
      <c r="L1267" s="17"/>
      <c r="M1267" s="17"/>
      <c r="N1267" s="17"/>
      <c r="O1267" s="17"/>
      <c r="P1267" s="17"/>
      <c r="Q1267" s="15"/>
      <c r="R1267" s="18"/>
      <c r="S1267" s="12"/>
      <c r="U1267" s="31" t="str">
        <f t="shared" si="247"/>
        <v/>
      </c>
      <c r="V1267" s="26" t="str">
        <f>IF(U1267="", "", IF(COUNTIF($U$10:U1266, U1267)&gt;0, "", MAX($V$8:V1266)+1))</f>
        <v/>
      </c>
      <c r="W1267" s="26">
        <v>1258</v>
      </c>
      <c r="X1267" s="31" t="str">
        <f t="shared" si="248"/>
        <v/>
      </c>
      <c r="Y1267" s="26" t="str">
        <f t="shared" si="249"/>
        <v/>
      </c>
      <c r="Z1267" s="34" t="str">
        <f t="shared" si="250"/>
        <v/>
      </c>
      <c r="AA1267" s="26" t="str">
        <f t="shared" si="251"/>
        <v/>
      </c>
      <c r="AC1267" s="31" t="str">
        <f t="shared" si="252"/>
        <v/>
      </c>
      <c r="AE1267" s="34" t="str">
        <f t="shared" si="253"/>
        <v/>
      </c>
      <c r="AF1267" s="7" t="str">
        <f t="shared" si="254"/>
        <v/>
      </c>
      <c r="AG1267" s="7" t="str">
        <f t="shared" si="255"/>
        <v/>
      </c>
      <c r="AH1267" s="43" t="str">
        <f t="shared" si="256"/>
        <v/>
      </c>
      <c r="AJ1267" s="26" t="str">
        <f>IF(B1267="", "", IF(OR(M1267=$AA$3, N1267=$AA$3), MAX($AJ$9:AJ1266)+1))</f>
        <v/>
      </c>
      <c r="AL1267" s="26" t="str">
        <f t="shared" si="257"/>
        <v/>
      </c>
      <c r="AM1267" s="59" t="str">
        <f t="shared" si="258"/>
        <v/>
      </c>
      <c r="AO1267" s="26" t="str">
        <f t="shared" si="259"/>
        <v/>
      </c>
      <c r="AP1267" s="26" t="str">
        <f>IFERROR(RANK(AO1267, $AO$10:$AO$2509, 0)+COUNTIF($AO$10:AO1267, AO1267)-1, "")</f>
        <v/>
      </c>
    </row>
    <row r="1268" spans="1:42" x14ac:dyDescent="0.25">
      <c r="A1268" s="12"/>
      <c r="B1268" s="14"/>
      <c r="C1268" s="15"/>
      <c r="D1268" s="79"/>
      <c r="E1268" s="16"/>
      <c r="F1268" s="15"/>
      <c r="G1268" s="15"/>
      <c r="H1268" s="15"/>
      <c r="I1268" s="15"/>
      <c r="J1268" s="15"/>
      <c r="K1268" s="17"/>
      <c r="L1268" s="17"/>
      <c r="M1268" s="17"/>
      <c r="N1268" s="17"/>
      <c r="O1268" s="17"/>
      <c r="P1268" s="17"/>
      <c r="Q1268" s="15"/>
      <c r="R1268" s="18"/>
      <c r="S1268" s="12"/>
      <c r="U1268" s="31" t="str">
        <f t="shared" si="247"/>
        <v/>
      </c>
      <c r="V1268" s="26" t="str">
        <f>IF(U1268="", "", IF(COUNTIF($U$10:U1267, U1268)&gt;0, "", MAX($V$8:V1267)+1))</f>
        <v/>
      </c>
      <c r="W1268" s="26">
        <v>1259</v>
      </c>
      <c r="X1268" s="31" t="str">
        <f t="shared" si="248"/>
        <v/>
      </c>
      <c r="Y1268" s="26" t="str">
        <f t="shared" si="249"/>
        <v/>
      </c>
      <c r="Z1268" s="34" t="str">
        <f t="shared" si="250"/>
        <v/>
      </c>
      <c r="AA1268" s="26" t="str">
        <f t="shared" si="251"/>
        <v/>
      </c>
      <c r="AC1268" s="31" t="str">
        <f t="shared" si="252"/>
        <v/>
      </c>
      <c r="AE1268" s="34" t="str">
        <f t="shared" si="253"/>
        <v/>
      </c>
      <c r="AF1268" s="7" t="str">
        <f t="shared" si="254"/>
        <v/>
      </c>
      <c r="AG1268" s="7" t="str">
        <f t="shared" si="255"/>
        <v/>
      </c>
      <c r="AH1268" s="43" t="str">
        <f t="shared" si="256"/>
        <v/>
      </c>
      <c r="AJ1268" s="26" t="str">
        <f>IF(B1268="", "", IF(OR(M1268=$AA$3, N1268=$AA$3), MAX($AJ$9:AJ1267)+1))</f>
        <v/>
      </c>
      <c r="AL1268" s="26" t="str">
        <f t="shared" si="257"/>
        <v/>
      </c>
      <c r="AM1268" s="59" t="str">
        <f t="shared" si="258"/>
        <v/>
      </c>
      <c r="AO1268" s="26" t="str">
        <f t="shared" si="259"/>
        <v/>
      </c>
      <c r="AP1268" s="26" t="str">
        <f>IFERROR(RANK(AO1268, $AO$10:$AO$2509, 0)+COUNTIF($AO$10:AO1268, AO1268)-1, "")</f>
        <v/>
      </c>
    </row>
    <row r="1269" spans="1:42" x14ac:dyDescent="0.25">
      <c r="A1269" s="12"/>
      <c r="B1269" s="14"/>
      <c r="C1269" s="15"/>
      <c r="D1269" s="79"/>
      <c r="E1269" s="16"/>
      <c r="F1269" s="15"/>
      <c r="G1269" s="15"/>
      <c r="H1269" s="15"/>
      <c r="I1269" s="15"/>
      <c r="J1269" s="15"/>
      <c r="K1269" s="17"/>
      <c r="L1269" s="17"/>
      <c r="M1269" s="17"/>
      <c r="N1269" s="17"/>
      <c r="O1269" s="17"/>
      <c r="P1269" s="17"/>
      <c r="Q1269" s="15"/>
      <c r="R1269" s="18"/>
      <c r="S1269" s="12"/>
      <c r="U1269" s="31" t="str">
        <f t="shared" si="247"/>
        <v/>
      </c>
      <c r="V1269" s="26" t="str">
        <f>IF(U1269="", "", IF(COUNTIF($U$10:U1268, U1269)&gt;0, "", MAX($V$8:V1268)+1))</f>
        <v/>
      </c>
      <c r="W1269" s="26">
        <v>1260</v>
      </c>
      <c r="X1269" s="31" t="str">
        <f t="shared" si="248"/>
        <v/>
      </c>
      <c r="Y1269" s="26" t="str">
        <f t="shared" si="249"/>
        <v/>
      </c>
      <c r="Z1269" s="34" t="str">
        <f t="shared" si="250"/>
        <v/>
      </c>
      <c r="AA1269" s="26" t="str">
        <f t="shared" si="251"/>
        <v/>
      </c>
      <c r="AC1269" s="31" t="str">
        <f t="shared" si="252"/>
        <v/>
      </c>
      <c r="AE1269" s="34" t="str">
        <f t="shared" si="253"/>
        <v/>
      </c>
      <c r="AF1269" s="7" t="str">
        <f t="shared" si="254"/>
        <v/>
      </c>
      <c r="AG1269" s="7" t="str">
        <f t="shared" si="255"/>
        <v/>
      </c>
      <c r="AH1269" s="43" t="str">
        <f t="shared" si="256"/>
        <v/>
      </c>
      <c r="AJ1269" s="26" t="str">
        <f>IF(B1269="", "", IF(OR(M1269=$AA$3, N1269=$AA$3), MAX($AJ$9:AJ1268)+1))</f>
        <v/>
      </c>
      <c r="AL1269" s="26" t="str">
        <f t="shared" si="257"/>
        <v/>
      </c>
      <c r="AM1269" s="59" t="str">
        <f t="shared" si="258"/>
        <v/>
      </c>
      <c r="AO1269" s="26" t="str">
        <f t="shared" si="259"/>
        <v/>
      </c>
      <c r="AP1269" s="26" t="str">
        <f>IFERROR(RANK(AO1269, $AO$10:$AO$2509, 0)+COUNTIF($AO$10:AO1269, AO1269)-1, "")</f>
        <v/>
      </c>
    </row>
    <row r="1270" spans="1:42" x14ac:dyDescent="0.25">
      <c r="A1270" s="12"/>
      <c r="B1270" s="14"/>
      <c r="C1270" s="15"/>
      <c r="D1270" s="79"/>
      <c r="E1270" s="16"/>
      <c r="F1270" s="15"/>
      <c r="G1270" s="15"/>
      <c r="H1270" s="15"/>
      <c r="I1270" s="15"/>
      <c r="J1270" s="15"/>
      <c r="K1270" s="17"/>
      <c r="L1270" s="17"/>
      <c r="M1270" s="17"/>
      <c r="N1270" s="17"/>
      <c r="O1270" s="17"/>
      <c r="P1270" s="17"/>
      <c r="Q1270" s="15"/>
      <c r="R1270" s="18"/>
      <c r="S1270" s="12"/>
      <c r="U1270" s="31" t="str">
        <f t="shared" si="247"/>
        <v/>
      </c>
      <c r="V1270" s="26" t="str">
        <f>IF(U1270="", "", IF(COUNTIF($U$10:U1269, U1270)&gt;0, "", MAX($V$8:V1269)+1))</f>
        <v/>
      </c>
      <c r="W1270" s="26">
        <v>1261</v>
      </c>
      <c r="X1270" s="31" t="str">
        <f t="shared" si="248"/>
        <v/>
      </c>
      <c r="Y1270" s="26" t="str">
        <f t="shared" si="249"/>
        <v/>
      </c>
      <c r="Z1270" s="34" t="str">
        <f t="shared" si="250"/>
        <v/>
      </c>
      <c r="AA1270" s="26" t="str">
        <f t="shared" si="251"/>
        <v/>
      </c>
      <c r="AC1270" s="31" t="str">
        <f t="shared" si="252"/>
        <v/>
      </c>
      <c r="AE1270" s="34" t="str">
        <f t="shared" si="253"/>
        <v/>
      </c>
      <c r="AF1270" s="7" t="str">
        <f t="shared" si="254"/>
        <v/>
      </c>
      <c r="AG1270" s="7" t="str">
        <f t="shared" si="255"/>
        <v/>
      </c>
      <c r="AH1270" s="43" t="str">
        <f t="shared" si="256"/>
        <v/>
      </c>
      <c r="AJ1270" s="26" t="str">
        <f>IF(B1270="", "", IF(OR(M1270=$AA$3, N1270=$AA$3), MAX($AJ$9:AJ1269)+1))</f>
        <v/>
      </c>
      <c r="AL1270" s="26" t="str">
        <f t="shared" si="257"/>
        <v/>
      </c>
      <c r="AM1270" s="59" t="str">
        <f t="shared" si="258"/>
        <v/>
      </c>
      <c r="AO1270" s="26" t="str">
        <f t="shared" si="259"/>
        <v/>
      </c>
      <c r="AP1270" s="26" t="str">
        <f>IFERROR(RANK(AO1270, $AO$10:$AO$2509, 0)+COUNTIF($AO$10:AO1270, AO1270)-1, "")</f>
        <v/>
      </c>
    </row>
    <row r="1271" spans="1:42" x14ac:dyDescent="0.25">
      <c r="A1271" s="12"/>
      <c r="B1271" s="14"/>
      <c r="C1271" s="15"/>
      <c r="D1271" s="79"/>
      <c r="E1271" s="16"/>
      <c r="F1271" s="15"/>
      <c r="G1271" s="15"/>
      <c r="H1271" s="15"/>
      <c r="I1271" s="15"/>
      <c r="J1271" s="15"/>
      <c r="K1271" s="17"/>
      <c r="L1271" s="17"/>
      <c r="M1271" s="17"/>
      <c r="N1271" s="17"/>
      <c r="O1271" s="17"/>
      <c r="P1271" s="17"/>
      <c r="Q1271" s="15"/>
      <c r="R1271" s="18"/>
      <c r="S1271" s="12"/>
      <c r="U1271" s="31" t="str">
        <f t="shared" si="247"/>
        <v/>
      </c>
      <c r="V1271" s="26" t="str">
        <f>IF(U1271="", "", IF(COUNTIF($U$10:U1270, U1271)&gt;0, "", MAX($V$8:V1270)+1))</f>
        <v/>
      </c>
      <c r="W1271" s="26">
        <v>1262</v>
      </c>
      <c r="X1271" s="31" t="str">
        <f t="shared" si="248"/>
        <v/>
      </c>
      <c r="Y1271" s="26" t="str">
        <f t="shared" si="249"/>
        <v/>
      </c>
      <c r="Z1271" s="34" t="str">
        <f t="shared" si="250"/>
        <v/>
      </c>
      <c r="AA1271" s="26" t="str">
        <f t="shared" si="251"/>
        <v/>
      </c>
      <c r="AC1271" s="31" t="str">
        <f t="shared" si="252"/>
        <v/>
      </c>
      <c r="AE1271" s="34" t="str">
        <f t="shared" si="253"/>
        <v/>
      </c>
      <c r="AF1271" s="7" t="str">
        <f t="shared" si="254"/>
        <v/>
      </c>
      <c r="AG1271" s="7" t="str">
        <f t="shared" si="255"/>
        <v/>
      </c>
      <c r="AH1271" s="43" t="str">
        <f t="shared" si="256"/>
        <v/>
      </c>
      <c r="AJ1271" s="26" t="str">
        <f>IF(B1271="", "", IF(OR(M1271=$AA$3, N1271=$AA$3), MAX($AJ$9:AJ1270)+1))</f>
        <v/>
      </c>
      <c r="AL1271" s="26" t="str">
        <f t="shared" si="257"/>
        <v/>
      </c>
      <c r="AM1271" s="59" t="str">
        <f t="shared" si="258"/>
        <v/>
      </c>
      <c r="AO1271" s="26" t="str">
        <f t="shared" si="259"/>
        <v/>
      </c>
      <c r="AP1271" s="26" t="str">
        <f>IFERROR(RANK(AO1271, $AO$10:$AO$2509, 0)+COUNTIF($AO$10:AO1271, AO1271)-1, "")</f>
        <v/>
      </c>
    </row>
    <row r="1272" spans="1:42" x14ac:dyDescent="0.25">
      <c r="A1272" s="12"/>
      <c r="B1272" s="14"/>
      <c r="C1272" s="15"/>
      <c r="D1272" s="79"/>
      <c r="E1272" s="16"/>
      <c r="F1272" s="15"/>
      <c r="G1272" s="15"/>
      <c r="H1272" s="15"/>
      <c r="I1272" s="15"/>
      <c r="J1272" s="15"/>
      <c r="K1272" s="17"/>
      <c r="L1272" s="17"/>
      <c r="M1272" s="17"/>
      <c r="N1272" s="17"/>
      <c r="O1272" s="17"/>
      <c r="P1272" s="17"/>
      <c r="Q1272" s="15"/>
      <c r="R1272" s="18"/>
      <c r="S1272" s="12"/>
      <c r="U1272" s="31" t="str">
        <f t="shared" si="247"/>
        <v/>
      </c>
      <c r="V1272" s="26" t="str">
        <f>IF(U1272="", "", IF(COUNTIF($U$10:U1271, U1272)&gt;0, "", MAX($V$8:V1271)+1))</f>
        <v/>
      </c>
      <c r="W1272" s="26">
        <v>1263</v>
      </c>
      <c r="X1272" s="31" t="str">
        <f t="shared" si="248"/>
        <v/>
      </c>
      <c r="Y1272" s="26" t="str">
        <f t="shared" si="249"/>
        <v/>
      </c>
      <c r="Z1272" s="34" t="str">
        <f t="shared" si="250"/>
        <v/>
      </c>
      <c r="AA1272" s="26" t="str">
        <f t="shared" si="251"/>
        <v/>
      </c>
      <c r="AC1272" s="31" t="str">
        <f t="shared" si="252"/>
        <v/>
      </c>
      <c r="AE1272" s="34" t="str">
        <f t="shared" si="253"/>
        <v/>
      </c>
      <c r="AF1272" s="7" t="str">
        <f t="shared" si="254"/>
        <v/>
      </c>
      <c r="AG1272" s="7" t="str">
        <f t="shared" si="255"/>
        <v/>
      </c>
      <c r="AH1272" s="43" t="str">
        <f t="shared" si="256"/>
        <v/>
      </c>
      <c r="AJ1272" s="26" t="str">
        <f>IF(B1272="", "", IF(OR(M1272=$AA$3, N1272=$AA$3), MAX($AJ$9:AJ1271)+1))</f>
        <v/>
      </c>
      <c r="AL1272" s="26" t="str">
        <f t="shared" si="257"/>
        <v/>
      </c>
      <c r="AM1272" s="59" t="str">
        <f t="shared" si="258"/>
        <v/>
      </c>
      <c r="AO1272" s="26" t="str">
        <f t="shared" si="259"/>
        <v/>
      </c>
      <c r="AP1272" s="26" t="str">
        <f>IFERROR(RANK(AO1272, $AO$10:$AO$2509, 0)+COUNTIF($AO$10:AO1272, AO1272)-1, "")</f>
        <v/>
      </c>
    </row>
    <row r="1273" spans="1:42" x14ac:dyDescent="0.25">
      <c r="A1273" s="12"/>
      <c r="B1273" s="14"/>
      <c r="C1273" s="15"/>
      <c r="D1273" s="79"/>
      <c r="E1273" s="16"/>
      <c r="F1273" s="15"/>
      <c r="G1273" s="15"/>
      <c r="H1273" s="15"/>
      <c r="I1273" s="15"/>
      <c r="J1273" s="15"/>
      <c r="K1273" s="17"/>
      <c r="L1273" s="17"/>
      <c r="M1273" s="17"/>
      <c r="N1273" s="17"/>
      <c r="O1273" s="17"/>
      <c r="P1273" s="17"/>
      <c r="Q1273" s="15"/>
      <c r="R1273" s="18"/>
      <c r="S1273" s="12"/>
      <c r="U1273" s="31" t="str">
        <f t="shared" si="247"/>
        <v/>
      </c>
      <c r="V1273" s="26" t="str">
        <f>IF(U1273="", "", IF(COUNTIF($U$10:U1272, U1273)&gt;0, "", MAX($V$8:V1272)+1))</f>
        <v/>
      </c>
      <c r="W1273" s="26">
        <v>1264</v>
      </c>
      <c r="X1273" s="31" t="str">
        <f t="shared" si="248"/>
        <v/>
      </c>
      <c r="Y1273" s="26" t="str">
        <f t="shared" si="249"/>
        <v/>
      </c>
      <c r="Z1273" s="34" t="str">
        <f t="shared" si="250"/>
        <v/>
      </c>
      <c r="AA1273" s="26" t="str">
        <f t="shared" si="251"/>
        <v/>
      </c>
      <c r="AC1273" s="31" t="str">
        <f t="shared" si="252"/>
        <v/>
      </c>
      <c r="AE1273" s="34" t="str">
        <f t="shared" si="253"/>
        <v/>
      </c>
      <c r="AF1273" s="7" t="str">
        <f t="shared" si="254"/>
        <v/>
      </c>
      <c r="AG1273" s="7" t="str">
        <f t="shared" si="255"/>
        <v/>
      </c>
      <c r="AH1273" s="43" t="str">
        <f t="shared" si="256"/>
        <v/>
      </c>
      <c r="AJ1273" s="26" t="str">
        <f>IF(B1273="", "", IF(OR(M1273=$AA$3, N1273=$AA$3), MAX($AJ$9:AJ1272)+1))</f>
        <v/>
      </c>
      <c r="AL1273" s="26" t="str">
        <f t="shared" si="257"/>
        <v/>
      </c>
      <c r="AM1273" s="59" t="str">
        <f t="shared" si="258"/>
        <v/>
      </c>
      <c r="AO1273" s="26" t="str">
        <f t="shared" si="259"/>
        <v/>
      </c>
      <c r="AP1273" s="26" t="str">
        <f>IFERROR(RANK(AO1273, $AO$10:$AO$2509, 0)+COUNTIF($AO$10:AO1273, AO1273)-1, "")</f>
        <v/>
      </c>
    </row>
    <row r="1274" spans="1:42" x14ac:dyDescent="0.25">
      <c r="A1274" s="12"/>
      <c r="B1274" s="14"/>
      <c r="C1274" s="15"/>
      <c r="D1274" s="79"/>
      <c r="E1274" s="16"/>
      <c r="F1274" s="15"/>
      <c r="G1274" s="15"/>
      <c r="H1274" s="15"/>
      <c r="I1274" s="15"/>
      <c r="J1274" s="15"/>
      <c r="K1274" s="17"/>
      <c r="L1274" s="17"/>
      <c r="M1274" s="17"/>
      <c r="N1274" s="17"/>
      <c r="O1274" s="17"/>
      <c r="P1274" s="17"/>
      <c r="Q1274" s="15"/>
      <c r="R1274" s="18"/>
      <c r="S1274" s="12"/>
      <c r="U1274" s="31" t="str">
        <f t="shared" si="247"/>
        <v/>
      </c>
      <c r="V1274" s="26" t="str">
        <f>IF(U1274="", "", IF(COUNTIF($U$10:U1273, U1274)&gt;0, "", MAX($V$8:V1273)+1))</f>
        <v/>
      </c>
      <c r="W1274" s="26">
        <v>1265</v>
      </c>
      <c r="X1274" s="31" t="str">
        <f t="shared" si="248"/>
        <v/>
      </c>
      <c r="Y1274" s="26" t="str">
        <f t="shared" si="249"/>
        <v/>
      </c>
      <c r="Z1274" s="34" t="str">
        <f t="shared" si="250"/>
        <v/>
      </c>
      <c r="AA1274" s="26" t="str">
        <f t="shared" si="251"/>
        <v/>
      </c>
      <c r="AC1274" s="31" t="str">
        <f t="shared" si="252"/>
        <v/>
      </c>
      <c r="AE1274" s="34" t="str">
        <f t="shared" si="253"/>
        <v/>
      </c>
      <c r="AF1274" s="7" t="str">
        <f t="shared" si="254"/>
        <v/>
      </c>
      <c r="AG1274" s="7" t="str">
        <f t="shared" si="255"/>
        <v/>
      </c>
      <c r="AH1274" s="43" t="str">
        <f t="shared" si="256"/>
        <v/>
      </c>
      <c r="AJ1274" s="26" t="str">
        <f>IF(B1274="", "", IF(OR(M1274=$AA$3, N1274=$AA$3), MAX($AJ$9:AJ1273)+1))</f>
        <v/>
      </c>
      <c r="AL1274" s="26" t="str">
        <f t="shared" si="257"/>
        <v/>
      </c>
      <c r="AM1274" s="59" t="str">
        <f t="shared" si="258"/>
        <v/>
      </c>
      <c r="AO1274" s="26" t="str">
        <f t="shared" si="259"/>
        <v/>
      </c>
      <c r="AP1274" s="26" t="str">
        <f>IFERROR(RANK(AO1274, $AO$10:$AO$2509, 0)+COUNTIF($AO$10:AO1274, AO1274)-1, "")</f>
        <v/>
      </c>
    </row>
    <row r="1275" spans="1:42" x14ac:dyDescent="0.25">
      <c r="A1275" s="12"/>
      <c r="B1275" s="14"/>
      <c r="C1275" s="15"/>
      <c r="D1275" s="79"/>
      <c r="E1275" s="16"/>
      <c r="F1275" s="15"/>
      <c r="G1275" s="15"/>
      <c r="H1275" s="15"/>
      <c r="I1275" s="15"/>
      <c r="J1275" s="15"/>
      <c r="K1275" s="17"/>
      <c r="L1275" s="17"/>
      <c r="M1275" s="17"/>
      <c r="N1275" s="17"/>
      <c r="O1275" s="17"/>
      <c r="P1275" s="17"/>
      <c r="Q1275" s="15"/>
      <c r="R1275" s="18"/>
      <c r="S1275" s="12"/>
      <c r="U1275" s="31" t="str">
        <f t="shared" si="247"/>
        <v/>
      </c>
      <c r="V1275" s="26" t="str">
        <f>IF(U1275="", "", IF(COUNTIF($U$10:U1274, U1275)&gt;0, "", MAX($V$8:V1274)+1))</f>
        <v/>
      </c>
      <c r="W1275" s="26">
        <v>1266</v>
      </c>
      <c r="X1275" s="31" t="str">
        <f t="shared" si="248"/>
        <v/>
      </c>
      <c r="Y1275" s="26" t="str">
        <f t="shared" si="249"/>
        <v/>
      </c>
      <c r="Z1275" s="34" t="str">
        <f t="shared" si="250"/>
        <v/>
      </c>
      <c r="AA1275" s="26" t="str">
        <f t="shared" si="251"/>
        <v/>
      </c>
      <c r="AC1275" s="31" t="str">
        <f t="shared" si="252"/>
        <v/>
      </c>
      <c r="AE1275" s="34" t="str">
        <f t="shared" si="253"/>
        <v/>
      </c>
      <c r="AF1275" s="7" t="str">
        <f t="shared" si="254"/>
        <v/>
      </c>
      <c r="AG1275" s="7" t="str">
        <f t="shared" si="255"/>
        <v/>
      </c>
      <c r="AH1275" s="43" t="str">
        <f t="shared" si="256"/>
        <v/>
      </c>
      <c r="AJ1275" s="26" t="str">
        <f>IF(B1275="", "", IF(OR(M1275=$AA$3, N1275=$AA$3), MAX($AJ$9:AJ1274)+1))</f>
        <v/>
      </c>
      <c r="AL1275" s="26" t="str">
        <f t="shared" si="257"/>
        <v/>
      </c>
      <c r="AM1275" s="59" t="str">
        <f t="shared" si="258"/>
        <v/>
      </c>
      <c r="AO1275" s="26" t="str">
        <f t="shared" si="259"/>
        <v/>
      </c>
      <c r="AP1275" s="26" t="str">
        <f>IFERROR(RANK(AO1275, $AO$10:$AO$2509, 0)+COUNTIF($AO$10:AO1275, AO1275)-1, "")</f>
        <v/>
      </c>
    </row>
    <row r="1276" spans="1:42" x14ac:dyDescent="0.25">
      <c r="A1276" s="12"/>
      <c r="B1276" s="14"/>
      <c r="C1276" s="15"/>
      <c r="D1276" s="79"/>
      <c r="E1276" s="16"/>
      <c r="F1276" s="15"/>
      <c r="G1276" s="15"/>
      <c r="H1276" s="15"/>
      <c r="I1276" s="15"/>
      <c r="J1276" s="15"/>
      <c r="K1276" s="17"/>
      <c r="L1276" s="17"/>
      <c r="M1276" s="17"/>
      <c r="N1276" s="17"/>
      <c r="O1276" s="17"/>
      <c r="P1276" s="17"/>
      <c r="Q1276" s="15"/>
      <c r="R1276" s="18"/>
      <c r="S1276" s="12"/>
      <c r="U1276" s="31" t="str">
        <f t="shared" si="247"/>
        <v/>
      </c>
      <c r="V1276" s="26" t="str">
        <f>IF(U1276="", "", IF(COUNTIF($U$10:U1275, U1276)&gt;0, "", MAX($V$8:V1275)+1))</f>
        <v/>
      </c>
      <c r="W1276" s="26">
        <v>1267</v>
      </c>
      <c r="X1276" s="31" t="str">
        <f t="shared" si="248"/>
        <v/>
      </c>
      <c r="Y1276" s="26" t="str">
        <f t="shared" si="249"/>
        <v/>
      </c>
      <c r="Z1276" s="34" t="str">
        <f t="shared" si="250"/>
        <v/>
      </c>
      <c r="AA1276" s="26" t="str">
        <f t="shared" si="251"/>
        <v/>
      </c>
      <c r="AC1276" s="31" t="str">
        <f t="shared" si="252"/>
        <v/>
      </c>
      <c r="AE1276" s="34" t="str">
        <f t="shared" si="253"/>
        <v/>
      </c>
      <c r="AF1276" s="7" t="str">
        <f t="shared" si="254"/>
        <v/>
      </c>
      <c r="AG1276" s="7" t="str">
        <f t="shared" si="255"/>
        <v/>
      </c>
      <c r="AH1276" s="43" t="str">
        <f t="shared" si="256"/>
        <v/>
      </c>
      <c r="AJ1276" s="26" t="str">
        <f>IF(B1276="", "", IF(OR(M1276=$AA$3, N1276=$AA$3), MAX($AJ$9:AJ1275)+1))</f>
        <v/>
      </c>
      <c r="AL1276" s="26" t="str">
        <f t="shared" si="257"/>
        <v/>
      </c>
      <c r="AM1276" s="59" t="str">
        <f t="shared" si="258"/>
        <v/>
      </c>
      <c r="AO1276" s="26" t="str">
        <f t="shared" si="259"/>
        <v/>
      </c>
      <c r="AP1276" s="26" t="str">
        <f>IFERROR(RANK(AO1276, $AO$10:$AO$2509, 0)+COUNTIF($AO$10:AO1276, AO1276)-1, "")</f>
        <v/>
      </c>
    </row>
    <row r="1277" spans="1:42" x14ac:dyDescent="0.25">
      <c r="A1277" s="12"/>
      <c r="B1277" s="14"/>
      <c r="C1277" s="15"/>
      <c r="D1277" s="79"/>
      <c r="E1277" s="16"/>
      <c r="F1277" s="15"/>
      <c r="G1277" s="15"/>
      <c r="H1277" s="15"/>
      <c r="I1277" s="15"/>
      <c r="J1277" s="15"/>
      <c r="K1277" s="17"/>
      <c r="L1277" s="17"/>
      <c r="M1277" s="17"/>
      <c r="N1277" s="17"/>
      <c r="O1277" s="17"/>
      <c r="P1277" s="17"/>
      <c r="Q1277" s="15"/>
      <c r="R1277" s="18"/>
      <c r="S1277" s="12"/>
      <c r="U1277" s="31" t="str">
        <f t="shared" si="247"/>
        <v/>
      </c>
      <c r="V1277" s="26" t="str">
        <f>IF(U1277="", "", IF(COUNTIF($U$10:U1276, U1277)&gt;0, "", MAX($V$8:V1276)+1))</f>
        <v/>
      </c>
      <c r="W1277" s="26">
        <v>1268</v>
      </c>
      <c r="X1277" s="31" t="str">
        <f t="shared" si="248"/>
        <v/>
      </c>
      <c r="Y1277" s="26" t="str">
        <f t="shared" si="249"/>
        <v/>
      </c>
      <c r="Z1277" s="34" t="str">
        <f t="shared" si="250"/>
        <v/>
      </c>
      <c r="AA1277" s="26" t="str">
        <f t="shared" si="251"/>
        <v/>
      </c>
      <c r="AC1277" s="31" t="str">
        <f t="shared" si="252"/>
        <v/>
      </c>
      <c r="AE1277" s="34" t="str">
        <f t="shared" si="253"/>
        <v/>
      </c>
      <c r="AF1277" s="7" t="str">
        <f t="shared" si="254"/>
        <v/>
      </c>
      <c r="AG1277" s="7" t="str">
        <f t="shared" si="255"/>
        <v/>
      </c>
      <c r="AH1277" s="43" t="str">
        <f t="shared" si="256"/>
        <v/>
      </c>
      <c r="AJ1277" s="26" t="str">
        <f>IF(B1277="", "", IF(OR(M1277=$AA$3, N1277=$AA$3), MAX($AJ$9:AJ1276)+1))</f>
        <v/>
      </c>
      <c r="AL1277" s="26" t="str">
        <f t="shared" si="257"/>
        <v/>
      </c>
      <c r="AM1277" s="59" t="str">
        <f t="shared" si="258"/>
        <v/>
      </c>
      <c r="AO1277" s="26" t="str">
        <f t="shared" si="259"/>
        <v/>
      </c>
      <c r="AP1277" s="26" t="str">
        <f>IFERROR(RANK(AO1277, $AO$10:$AO$2509, 0)+COUNTIF($AO$10:AO1277, AO1277)-1, "")</f>
        <v/>
      </c>
    </row>
    <row r="1278" spans="1:42" x14ac:dyDescent="0.25">
      <c r="A1278" s="12"/>
      <c r="B1278" s="14"/>
      <c r="C1278" s="15"/>
      <c r="D1278" s="79"/>
      <c r="E1278" s="16"/>
      <c r="F1278" s="15"/>
      <c r="G1278" s="15"/>
      <c r="H1278" s="15"/>
      <c r="I1278" s="15"/>
      <c r="J1278" s="15"/>
      <c r="K1278" s="17"/>
      <c r="L1278" s="17"/>
      <c r="M1278" s="17"/>
      <c r="N1278" s="17"/>
      <c r="O1278" s="17"/>
      <c r="P1278" s="17"/>
      <c r="Q1278" s="15"/>
      <c r="R1278" s="18"/>
      <c r="S1278" s="12"/>
      <c r="U1278" s="31" t="str">
        <f t="shared" si="247"/>
        <v/>
      </c>
      <c r="V1278" s="26" t="str">
        <f>IF(U1278="", "", IF(COUNTIF($U$10:U1277, U1278)&gt;0, "", MAX($V$8:V1277)+1))</f>
        <v/>
      </c>
      <c r="W1278" s="26">
        <v>1269</v>
      </c>
      <c r="X1278" s="31" t="str">
        <f t="shared" si="248"/>
        <v/>
      </c>
      <c r="Y1278" s="26" t="str">
        <f t="shared" si="249"/>
        <v/>
      </c>
      <c r="Z1278" s="34" t="str">
        <f t="shared" si="250"/>
        <v/>
      </c>
      <c r="AA1278" s="26" t="str">
        <f t="shared" si="251"/>
        <v/>
      </c>
      <c r="AC1278" s="31" t="str">
        <f t="shared" si="252"/>
        <v/>
      </c>
      <c r="AE1278" s="34" t="str">
        <f t="shared" si="253"/>
        <v/>
      </c>
      <c r="AF1278" s="7" t="str">
        <f t="shared" si="254"/>
        <v/>
      </c>
      <c r="AG1278" s="7" t="str">
        <f t="shared" si="255"/>
        <v/>
      </c>
      <c r="AH1278" s="43" t="str">
        <f t="shared" si="256"/>
        <v/>
      </c>
      <c r="AJ1278" s="26" t="str">
        <f>IF(B1278="", "", IF(OR(M1278=$AA$3, N1278=$AA$3), MAX($AJ$9:AJ1277)+1))</f>
        <v/>
      </c>
      <c r="AL1278" s="26" t="str">
        <f t="shared" si="257"/>
        <v/>
      </c>
      <c r="AM1278" s="59" t="str">
        <f t="shared" si="258"/>
        <v/>
      </c>
      <c r="AO1278" s="26" t="str">
        <f t="shared" si="259"/>
        <v/>
      </c>
      <c r="AP1278" s="26" t="str">
        <f>IFERROR(RANK(AO1278, $AO$10:$AO$2509, 0)+COUNTIF($AO$10:AO1278, AO1278)-1, "")</f>
        <v/>
      </c>
    </row>
    <row r="1279" spans="1:42" x14ac:dyDescent="0.25">
      <c r="A1279" s="12"/>
      <c r="B1279" s="14"/>
      <c r="C1279" s="15"/>
      <c r="D1279" s="79"/>
      <c r="E1279" s="16"/>
      <c r="F1279" s="15"/>
      <c r="G1279" s="15"/>
      <c r="H1279" s="15"/>
      <c r="I1279" s="15"/>
      <c r="J1279" s="15"/>
      <c r="K1279" s="17"/>
      <c r="L1279" s="17"/>
      <c r="M1279" s="17"/>
      <c r="N1279" s="17"/>
      <c r="O1279" s="17"/>
      <c r="P1279" s="17"/>
      <c r="Q1279" s="15"/>
      <c r="R1279" s="18"/>
      <c r="S1279" s="12"/>
      <c r="U1279" s="31" t="str">
        <f t="shared" si="247"/>
        <v/>
      </c>
      <c r="V1279" s="26" t="str">
        <f>IF(U1279="", "", IF(COUNTIF($U$10:U1278, U1279)&gt;0, "", MAX($V$8:V1278)+1))</f>
        <v/>
      </c>
      <c r="W1279" s="26">
        <v>1270</v>
      </c>
      <c r="X1279" s="31" t="str">
        <f t="shared" si="248"/>
        <v/>
      </c>
      <c r="Y1279" s="26" t="str">
        <f t="shared" si="249"/>
        <v/>
      </c>
      <c r="Z1279" s="34" t="str">
        <f t="shared" si="250"/>
        <v/>
      </c>
      <c r="AA1279" s="26" t="str">
        <f t="shared" si="251"/>
        <v/>
      </c>
      <c r="AC1279" s="31" t="str">
        <f t="shared" si="252"/>
        <v/>
      </c>
      <c r="AE1279" s="34" t="str">
        <f t="shared" si="253"/>
        <v/>
      </c>
      <c r="AF1279" s="7" t="str">
        <f t="shared" si="254"/>
        <v/>
      </c>
      <c r="AG1279" s="7" t="str">
        <f t="shared" si="255"/>
        <v/>
      </c>
      <c r="AH1279" s="43" t="str">
        <f t="shared" si="256"/>
        <v/>
      </c>
      <c r="AJ1279" s="26" t="str">
        <f>IF(B1279="", "", IF(OR(M1279=$AA$3, N1279=$AA$3), MAX($AJ$9:AJ1278)+1))</f>
        <v/>
      </c>
      <c r="AL1279" s="26" t="str">
        <f t="shared" si="257"/>
        <v/>
      </c>
      <c r="AM1279" s="59" t="str">
        <f t="shared" si="258"/>
        <v/>
      </c>
      <c r="AO1279" s="26" t="str">
        <f t="shared" si="259"/>
        <v/>
      </c>
      <c r="AP1279" s="26" t="str">
        <f>IFERROR(RANK(AO1279, $AO$10:$AO$2509, 0)+COUNTIF($AO$10:AO1279, AO1279)-1, "")</f>
        <v/>
      </c>
    </row>
    <row r="1280" spans="1:42" x14ac:dyDescent="0.25">
      <c r="A1280" s="12"/>
      <c r="B1280" s="14"/>
      <c r="C1280" s="15"/>
      <c r="D1280" s="79"/>
      <c r="E1280" s="16"/>
      <c r="F1280" s="15"/>
      <c r="G1280" s="15"/>
      <c r="H1280" s="15"/>
      <c r="I1280" s="15"/>
      <c r="J1280" s="15"/>
      <c r="K1280" s="17"/>
      <c r="L1280" s="17"/>
      <c r="M1280" s="17"/>
      <c r="N1280" s="17"/>
      <c r="O1280" s="17"/>
      <c r="P1280" s="17"/>
      <c r="Q1280" s="15"/>
      <c r="R1280" s="18"/>
      <c r="S1280" s="12"/>
      <c r="U1280" s="31" t="str">
        <f t="shared" si="247"/>
        <v/>
      </c>
      <c r="V1280" s="26" t="str">
        <f>IF(U1280="", "", IF(COUNTIF($U$10:U1279, U1280)&gt;0, "", MAX($V$8:V1279)+1))</f>
        <v/>
      </c>
      <c r="W1280" s="26">
        <v>1271</v>
      </c>
      <c r="X1280" s="31" t="str">
        <f t="shared" si="248"/>
        <v/>
      </c>
      <c r="Y1280" s="26" t="str">
        <f t="shared" si="249"/>
        <v/>
      </c>
      <c r="Z1280" s="34" t="str">
        <f t="shared" si="250"/>
        <v/>
      </c>
      <c r="AA1280" s="26" t="str">
        <f t="shared" si="251"/>
        <v/>
      </c>
      <c r="AC1280" s="31" t="str">
        <f t="shared" si="252"/>
        <v/>
      </c>
      <c r="AE1280" s="34" t="str">
        <f t="shared" si="253"/>
        <v/>
      </c>
      <c r="AF1280" s="7" t="str">
        <f t="shared" si="254"/>
        <v/>
      </c>
      <c r="AG1280" s="7" t="str">
        <f t="shared" si="255"/>
        <v/>
      </c>
      <c r="AH1280" s="43" t="str">
        <f t="shared" si="256"/>
        <v/>
      </c>
      <c r="AJ1280" s="26" t="str">
        <f>IF(B1280="", "", IF(OR(M1280=$AA$3, N1280=$AA$3), MAX($AJ$9:AJ1279)+1))</f>
        <v/>
      </c>
      <c r="AL1280" s="26" t="str">
        <f t="shared" si="257"/>
        <v/>
      </c>
      <c r="AM1280" s="59" t="str">
        <f t="shared" si="258"/>
        <v/>
      </c>
      <c r="AO1280" s="26" t="str">
        <f t="shared" si="259"/>
        <v/>
      </c>
      <c r="AP1280" s="26" t="str">
        <f>IFERROR(RANK(AO1280, $AO$10:$AO$2509, 0)+COUNTIF($AO$10:AO1280, AO1280)-1, "")</f>
        <v/>
      </c>
    </row>
    <row r="1281" spans="1:42" x14ac:dyDescent="0.25">
      <c r="A1281" s="12"/>
      <c r="B1281" s="14"/>
      <c r="C1281" s="15"/>
      <c r="D1281" s="79"/>
      <c r="E1281" s="16"/>
      <c r="F1281" s="15"/>
      <c r="G1281" s="15"/>
      <c r="H1281" s="15"/>
      <c r="I1281" s="15"/>
      <c r="J1281" s="15"/>
      <c r="K1281" s="17"/>
      <c r="L1281" s="17"/>
      <c r="M1281" s="17"/>
      <c r="N1281" s="17"/>
      <c r="O1281" s="17"/>
      <c r="P1281" s="17"/>
      <c r="Q1281" s="15"/>
      <c r="R1281" s="18"/>
      <c r="S1281" s="12"/>
      <c r="U1281" s="31" t="str">
        <f t="shared" si="247"/>
        <v/>
      </c>
      <c r="V1281" s="26" t="str">
        <f>IF(U1281="", "", IF(COUNTIF($U$10:U1280, U1281)&gt;0, "", MAX($V$8:V1280)+1))</f>
        <v/>
      </c>
      <c r="W1281" s="26">
        <v>1272</v>
      </c>
      <c r="X1281" s="31" t="str">
        <f t="shared" si="248"/>
        <v/>
      </c>
      <c r="Y1281" s="26" t="str">
        <f t="shared" si="249"/>
        <v/>
      </c>
      <c r="Z1281" s="34" t="str">
        <f t="shared" si="250"/>
        <v/>
      </c>
      <c r="AA1281" s="26" t="str">
        <f t="shared" si="251"/>
        <v/>
      </c>
      <c r="AC1281" s="31" t="str">
        <f t="shared" si="252"/>
        <v/>
      </c>
      <c r="AE1281" s="34" t="str">
        <f t="shared" si="253"/>
        <v/>
      </c>
      <c r="AF1281" s="7" t="str">
        <f t="shared" si="254"/>
        <v/>
      </c>
      <c r="AG1281" s="7" t="str">
        <f t="shared" si="255"/>
        <v/>
      </c>
      <c r="AH1281" s="43" t="str">
        <f t="shared" si="256"/>
        <v/>
      </c>
      <c r="AJ1281" s="26" t="str">
        <f>IF(B1281="", "", IF(OR(M1281=$AA$3, N1281=$AA$3), MAX($AJ$9:AJ1280)+1))</f>
        <v/>
      </c>
      <c r="AL1281" s="26" t="str">
        <f t="shared" si="257"/>
        <v/>
      </c>
      <c r="AM1281" s="59" t="str">
        <f t="shared" si="258"/>
        <v/>
      </c>
      <c r="AO1281" s="26" t="str">
        <f t="shared" si="259"/>
        <v/>
      </c>
      <c r="AP1281" s="26" t="str">
        <f>IFERROR(RANK(AO1281, $AO$10:$AO$2509, 0)+COUNTIF($AO$10:AO1281, AO1281)-1, "")</f>
        <v/>
      </c>
    </row>
    <row r="1282" spans="1:42" x14ac:dyDescent="0.25">
      <c r="A1282" s="12"/>
      <c r="B1282" s="14"/>
      <c r="C1282" s="15"/>
      <c r="D1282" s="79"/>
      <c r="E1282" s="16"/>
      <c r="F1282" s="15"/>
      <c r="G1282" s="15"/>
      <c r="H1282" s="15"/>
      <c r="I1282" s="15"/>
      <c r="J1282" s="15"/>
      <c r="K1282" s="17"/>
      <c r="L1282" s="17"/>
      <c r="M1282" s="17"/>
      <c r="N1282" s="17"/>
      <c r="O1282" s="17"/>
      <c r="P1282" s="17"/>
      <c r="Q1282" s="15"/>
      <c r="R1282" s="18"/>
      <c r="S1282" s="12"/>
      <c r="U1282" s="31" t="str">
        <f t="shared" si="247"/>
        <v/>
      </c>
      <c r="V1282" s="26" t="str">
        <f>IF(U1282="", "", IF(COUNTIF($U$10:U1281, U1282)&gt;0, "", MAX($V$8:V1281)+1))</f>
        <v/>
      </c>
      <c r="W1282" s="26">
        <v>1273</v>
      </c>
      <c r="X1282" s="31" t="str">
        <f t="shared" si="248"/>
        <v/>
      </c>
      <c r="Y1282" s="26" t="str">
        <f t="shared" si="249"/>
        <v/>
      </c>
      <c r="Z1282" s="34" t="str">
        <f t="shared" si="250"/>
        <v/>
      </c>
      <c r="AA1282" s="26" t="str">
        <f t="shared" si="251"/>
        <v/>
      </c>
      <c r="AC1282" s="31" t="str">
        <f t="shared" si="252"/>
        <v/>
      </c>
      <c r="AE1282" s="34" t="str">
        <f t="shared" si="253"/>
        <v/>
      </c>
      <c r="AF1282" s="7" t="str">
        <f t="shared" si="254"/>
        <v/>
      </c>
      <c r="AG1282" s="7" t="str">
        <f t="shared" si="255"/>
        <v/>
      </c>
      <c r="AH1282" s="43" t="str">
        <f t="shared" si="256"/>
        <v/>
      </c>
      <c r="AJ1282" s="26" t="str">
        <f>IF(B1282="", "", IF(OR(M1282=$AA$3, N1282=$AA$3), MAX($AJ$9:AJ1281)+1))</f>
        <v/>
      </c>
      <c r="AL1282" s="26" t="str">
        <f t="shared" si="257"/>
        <v/>
      </c>
      <c r="AM1282" s="59" t="str">
        <f t="shared" si="258"/>
        <v/>
      </c>
      <c r="AO1282" s="26" t="str">
        <f t="shared" si="259"/>
        <v/>
      </c>
      <c r="AP1282" s="26" t="str">
        <f>IFERROR(RANK(AO1282, $AO$10:$AO$2509, 0)+COUNTIF($AO$10:AO1282, AO1282)-1, "")</f>
        <v/>
      </c>
    </row>
    <row r="1283" spans="1:42" x14ac:dyDescent="0.25">
      <c r="A1283" s="12"/>
      <c r="B1283" s="14"/>
      <c r="C1283" s="15"/>
      <c r="D1283" s="79"/>
      <c r="E1283" s="16"/>
      <c r="F1283" s="15"/>
      <c r="G1283" s="15"/>
      <c r="H1283" s="15"/>
      <c r="I1283" s="15"/>
      <c r="J1283" s="15"/>
      <c r="K1283" s="17"/>
      <c r="L1283" s="17"/>
      <c r="M1283" s="17"/>
      <c r="N1283" s="17"/>
      <c r="O1283" s="17"/>
      <c r="P1283" s="17"/>
      <c r="Q1283" s="15"/>
      <c r="R1283" s="18"/>
      <c r="S1283" s="12"/>
      <c r="U1283" s="31" t="str">
        <f t="shared" si="247"/>
        <v/>
      </c>
      <c r="V1283" s="26" t="str">
        <f>IF(U1283="", "", IF(COUNTIF($U$10:U1282, U1283)&gt;0, "", MAX($V$8:V1282)+1))</f>
        <v/>
      </c>
      <c r="W1283" s="26">
        <v>1274</v>
      </c>
      <c r="X1283" s="31" t="str">
        <f t="shared" si="248"/>
        <v/>
      </c>
      <c r="Y1283" s="26" t="str">
        <f t="shared" si="249"/>
        <v/>
      </c>
      <c r="Z1283" s="34" t="str">
        <f t="shared" si="250"/>
        <v/>
      </c>
      <c r="AA1283" s="26" t="str">
        <f t="shared" si="251"/>
        <v/>
      </c>
      <c r="AC1283" s="31" t="str">
        <f t="shared" si="252"/>
        <v/>
      </c>
      <c r="AE1283" s="34" t="str">
        <f t="shared" si="253"/>
        <v/>
      </c>
      <c r="AF1283" s="7" t="str">
        <f t="shared" si="254"/>
        <v/>
      </c>
      <c r="AG1283" s="7" t="str">
        <f t="shared" si="255"/>
        <v/>
      </c>
      <c r="AH1283" s="43" t="str">
        <f t="shared" si="256"/>
        <v/>
      </c>
      <c r="AJ1283" s="26" t="str">
        <f>IF(B1283="", "", IF(OR(M1283=$AA$3, N1283=$AA$3), MAX($AJ$9:AJ1282)+1))</f>
        <v/>
      </c>
      <c r="AL1283" s="26" t="str">
        <f t="shared" si="257"/>
        <v/>
      </c>
      <c r="AM1283" s="59" t="str">
        <f t="shared" si="258"/>
        <v/>
      </c>
      <c r="AO1283" s="26" t="str">
        <f t="shared" si="259"/>
        <v/>
      </c>
      <c r="AP1283" s="26" t="str">
        <f>IFERROR(RANK(AO1283, $AO$10:$AO$2509, 0)+COUNTIF($AO$10:AO1283, AO1283)-1, "")</f>
        <v/>
      </c>
    </row>
    <row r="1284" spans="1:42" x14ac:dyDescent="0.25">
      <c r="A1284" s="12"/>
      <c r="B1284" s="14"/>
      <c r="C1284" s="15"/>
      <c r="D1284" s="79"/>
      <c r="E1284" s="16"/>
      <c r="F1284" s="15"/>
      <c r="G1284" s="15"/>
      <c r="H1284" s="15"/>
      <c r="I1284" s="15"/>
      <c r="J1284" s="15"/>
      <c r="K1284" s="17"/>
      <c r="L1284" s="17"/>
      <c r="M1284" s="17"/>
      <c r="N1284" s="17"/>
      <c r="O1284" s="17"/>
      <c r="P1284" s="17"/>
      <c r="Q1284" s="15"/>
      <c r="R1284" s="18"/>
      <c r="S1284" s="12"/>
      <c r="U1284" s="31" t="str">
        <f t="shared" si="247"/>
        <v/>
      </c>
      <c r="V1284" s="26" t="str">
        <f>IF(U1284="", "", IF(COUNTIF($U$10:U1283, U1284)&gt;0, "", MAX($V$8:V1283)+1))</f>
        <v/>
      </c>
      <c r="W1284" s="26">
        <v>1275</v>
      </c>
      <c r="X1284" s="31" t="str">
        <f t="shared" si="248"/>
        <v/>
      </c>
      <c r="Y1284" s="26" t="str">
        <f t="shared" si="249"/>
        <v/>
      </c>
      <c r="Z1284" s="34" t="str">
        <f t="shared" si="250"/>
        <v/>
      </c>
      <c r="AA1284" s="26" t="str">
        <f t="shared" si="251"/>
        <v/>
      </c>
      <c r="AC1284" s="31" t="str">
        <f t="shared" si="252"/>
        <v/>
      </c>
      <c r="AE1284" s="34" t="str">
        <f t="shared" si="253"/>
        <v/>
      </c>
      <c r="AF1284" s="7" t="str">
        <f t="shared" si="254"/>
        <v/>
      </c>
      <c r="AG1284" s="7" t="str">
        <f t="shared" si="255"/>
        <v/>
      </c>
      <c r="AH1284" s="43" t="str">
        <f t="shared" si="256"/>
        <v/>
      </c>
      <c r="AJ1284" s="26" t="str">
        <f>IF(B1284="", "", IF(OR(M1284=$AA$3, N1284=$AA$3), MAX($AJ$9:AJ1283)+1))</f>
        <v/>
      </c>
      <c r="AL1284" s="26" t="str">
        <f t="shared" si="257"/>
        <v/>
      </c>
      <c r="AM1284" s="59" t="str">
        <f t="shared" si="258"/>
        <v/>
      </c>
      <c r="AO1284" s="26" t="str">
        <f t="shared" si="259"/>
        <v/>
      </c>
      <c r="AP1284" s="26" t="str">
        <f>IFERROR(RANK(AO1284, $AO$10:$AO$2509, 0)+COUNTIF($AO$10:AO1284, AO1284)-1, "")</f>
        <v/>
      </c>
    </row>
    <row r="1285" spans="1:42" x14ac:dyDescent="0.25">
      <c r="A1285" s="12"/>
      <c r="B1285" s="14"/>
      <c r="C1285" s="15"/>
      <c r="D1285" s="79"/>
      <c r="E1285" s="16"/>
      <c r="F1285" s="15"/>
      <c r="G1285" s="15"/>
      <c r="H1285" s="15"/>
      <c r="I1285" s="15"/>
      <c r="J1285" s="15"/>
      <c r="K1285" s="17"/>
      <c r="L1285" s="17"/>
      <c r="M1285" s="17"/>
      <c r="N1285" s="17"/>
      <c r="O1285" s="17"/>
      <c r="P1285" s="17"/>
      <c r="Q1285" s="15"/>
      <c r="R1285" s="18"/>
      <c r="S1285" s="12"/>
      <c r="U1285" s="31" t="str">
        <f t="shared" si="247"/>
        <v/>
      </c>
      <c r="V1285" s="26" t="str">
        <f>IF(U1285="", "", IF(COUNTIF($U$10:U1284, U1285)&gt;0, "", MAX($V$8:V1284)+1))</f>
        <v/>
      </c>
      <c r="W1285" s="26">
        <v>1276</v>
      </c>
      <c r="X1285" s="31" t="str">
        <f t="shared" si="248"/>
        <v/>
      </c>
      <c r="Y1285" s="26" t="str">
        <f t="shared" si="249"/>
        <v/>
      </c>
      <c r="Z1285" s="34" t="str">
        <f t="shared" si="250"/>
        <v/>
      </c>
      <c r="AA1285" s="26" t="str">
        <f t="shared" si="251"/>
        <v/>
      </c>
      <c r="AC1285" s="31" t="str">
        <f t="shared" si="252"/>
        <v/>
      </c>
      <c r="AE1285" s="34" t="str">
        <f t="shared" si="253"/>
        <v/>
      </c>
      <c r="AF1285" s="7" t="str">
        <f t="shared" si="254"/>
        <v/>
      </c>
      <c r="AG1285" s="7" t="str">
        <f t="shared" si="255"/>
        <v/>
      </c>
      <c r="AH1285" s="43" t="str">
        <f t="shared" si="256"/>
        <v/>
      </c>
      <c r="AJ1285" s="26" t="str">
        <f>IF(B1285="", "", IF(OR(M1285=$AA$3, N1285=$AA$3), MAX($AJ$9:AJ1284)+1))</f>
        <v/>
      </c>
      <c r="AL1285" s="26" t="str">
        <f t="shared" si="257"/>
        <v/>
      </c>
      <c r="AM1285" s="59" t="str">
        <f t="shared" si="258"/>
        <v/>
      </c>
      <c r="AO1285" s="26" t="str">
        <f t="shared" si="259"/>
        <v/>
      </c>
      <c r="AP1285" s="26" t="str">
        <f>IFERROR(RANK(AO1285, $AO$10:$AO$2509, 0)+COUNTIF($AO$10:AO1285, AO1285)-1, "")</f>
        <v/>
      </c>
    </row>
    <row r="1286" spans="1:42" x14ac:dyDescent="0.25">
      <c r="A1286" s="12"/>
      <c r="B1286" s="14"/>
      <c r="C1286" s="15"/>
      <c r="D1286" s="79"/>
      <c r="E1286" s="16"/>
      <c r="F1286" s="15"/>
      <c r="G1286" s="15"/>
      <c r="H1286" s="15"/>
      <c r="I1286" s="15"/>
      <c r="J1286" s="15"/>
      <c r="K1286" s="17"/>
      <c r="L1286" s="17"/>
      <c r="M1286" s="17"/>
      <c r="N1286" s="17"/>
      <c r="O1286" s="17"/>
      <c r="P1286" s="17"/>
      <c r="Q1286" s="15"/>
      <c r="R1286" s="18"/>
      <c r="S1286" s="12"/>
      <c r="U1286" s="31" t="str">
        <f t="shared" si="247"/>
        <v/>
      </c>
      <c r="V1286" s="26" t="str">
        <f>IF(U1286="", "", IF(COUNTIF($U$10:U1285, U1286)&gt;0, "", MAX($V$8:V1285)+1))</f>
        <v/>
      </c>
      <c r="W1286" s="26">
        <v>1277</v>
      </c>
      <c r="X1286" s="31" t="str">
        <f t="shared" si="248"/>
        <v/>
      </c>
      <c r="Y1286" s="26" t="str">
        <f t="shared" si="249"/>
        <v/>
      </c>
      <c r="Z1286" s="34" t="str">
        <f t="shared" si="250"/>
        <v/>
      </c>
      <c r="AA1286" s="26" t="str">
        <f t="shared" si="251"/>
        <v/>
      </c>
      <c r="AC1286" s="31" t="str">
        <f t="shared" si="252"/>
        <v/>
      </c>
      <c r="AE1286" s="34" t="str">
        <f t="shared" si="253"/>
        <v/>
      </c>
      <c r="AF1286" s="7" t="str">
        <f t="shared" si="254"/>
        <v/>
      </c>
      <c r="AG1286" s="7" t="str">
        <f t="shared" si="255"/>
        <v/>
      </c>
      <c r="AH1286" s="43" t="str">
        <f t="shared" si="256"/>
        <v/>
      </c>
      <c r="AJ1286" s="26" t="str">
        <f>IF(B1286="", "", IF(OR(M1286=$AA$3, N1286=$AA$3), MAX($AJ$9:AJ1285)+1))</f>
        <v/>
      </c>
      <c r="AL1286" s="26" t="str">
        <f t="shared" si="257"/>
        <v/>
      </c>
      <c r="AM1286" s="59" t="str">
        <f t="shared" si="258"/>
        <v/>
      </c>
      <c r="AO1286" s="26" t="str">
        <f t="shared" si="259"/>
        <v/>
      </c>
      <c r="AP1286" s="26" t="str">
        <f>IFERROR(RANK(AO1286, $AO$10:$AO$2509, 0)+COUNTIF($AO$10:AO1286, AO1286)-1, "")</f>
        <v/>
      </c>
    </row>
    <row r="1287" spans="1:42" x14ac:dyDescent="0.25">
      <c r="A1287" s="12"/>
      <c r="B1287" s="14"/>
      <c r="C1287" s="15"/>
      <c r="D1287" s="79"/>
      <c r="E1287" s="16"/>
      <c r="F1287" s="15"/>
      <c r="G1287" s="15"/>
      <c r="H1287" s="15"/>
      <c r="I1287" s="15"/>
      <c r="J1287" s="15"/>
      <c r="K1287" s="17"/>
      <c r="L1287" s="17"/>
      <c r="M1287" s="17"/>
      <c r="N1287" s="17"/>
      <c r="O1287" s="17"/>
      <c r="P1287" s="17"/>
      <c r="Q1287" s="15"/>
      <c r="R1287" s="18"/>
      <c r="S1287" s="12"/>
      <c r="U1287" s="31" t="str">
        <f t="shared" si="247"/>
        <v/>
      </c>
      <c r="V1287" s="26" t="str">
        <f>IF(U1287="", "", IF(COUNTIF($U$10:U1286, U1287)&gt;0, "", MAX($V$8:V1286)+1))</f>
        <v/>
      </c>
      <c r="W1287" s="26">
        <v>1278</v>
      </c>
      <c r="X1287" s="31" t="str">
        <f t="shared" si="248"/>
        <v/>
      </c>
      <c r="Y1287" s="26" t="str">
        <f t="shared" si="249"/>
        <v/>
      </c>
      <c r="Z1287" s="34" t="str">
        <f t="shared" si="250"/>
        <v/>
      </c>
      <c r="AA1287" s="26" t="str">
        <f t="shared" si="251"/>
        <v/>
      </c>
      <c r="AC1287" s="31" t="str">
        <f t="shared" si="252"/>
        <v/>
      </c>
      <c r="AE1287" s="34" t="str">
        <f t="shared" si="253"/>
        <v/>
      </c>
      <c r="AF1287" s="7" t="str">
        <f t="shared" si="254"/>
        <v/>
      </c>
      <c r="AG1287" s="7" t="str">
        <f t="shared" si="255"/>
        <v/>
      </c>
      <c r="AH1287" s="43" t="str">
        <f t="shared" si="256"/>
        <v/>
      </c>
      <c r="AJ1287" s="26" t="str">
        <f>IF(B1287="", "", IF(OR(M1287=$AA$3, N1287=$AA$3), MAX($AJ$9:AJ1286)+1))</f>
        <v/>
      </c>
      <c r="AL1287" s="26" t="str">
        <f t="shared" si="257"/>
        <v/>
      </c>
      <c r="AM1287" s="59" t="str">
        <f t="shared" si="258"/>
        <v/>
      </c>
      <c r="AO1287" s="26" t="str">
        <f t="shared" si="259"/>
        <v/>
      </c>
      <c r="AP1287" s="26" t="str">
        <f>IFERROR(RANK(AO1287, $AO$10:$AO$2509, 0)+COUNTIF($AO$10:AO1287, AO1287)-1, "")</f>
        <v/>
      </c>
    </row>
    <row r="1288" spans="1:42" x14ac:dyDescent="0.25">
      <c r="A1288" s="12"/>
      <c r="B1288" s="14"/>
      <c r="C1288" s="15"/>
      <c r="D1288" s="79"/>
      <c r="E1288" s="16"/>
      <c r="F1288" s="15"/>
      <c r="G1288" s="15"/>
      <c r="H1288" s="15"/>
      <c r="I1288" s="15"/>
      <c r="J1288" s="15"/>
      <c r="K1288" s="17"/>
      <c r="L1288" s="17"/>
      <c r="M1288" s="17"/>
      <c r="N1288" s="17"/>
      <c r="O1288" s="17"/>
      <c r="P1288" s="17"/>
      <c r="Q1288" s="15"/>
      <c r="R1288" s="18"/>
      <c r="S1288" s="12"/>
      <c r="U1288" s="31" t="str">
        <f t="shared" si="247"/>
        <v/>
      </c>
      <c r="V1288" s="26" t="str">
        <f>IF(U1288="", "", IF(COUNTIF($U$10:U1287, U1288)&gt;0, "", MAX($V$8:V1287)+1))</f>
        <v/>
      </c>
      <c r="W1288" s="26">
        <v>1279</v>
      </c>
      <c r="X1288" s="31" t="str">
        <f t="shared" si="248"/>
        <v/>
      </c>
      <c r="Y1288" s="26" t="str">
        <f t="shared" si="249"/>
        <v/>
      </c>
      <c r="Z1288" s="34" t="str">
        <f t="shared" si="250"/>
        <v/>
      </c>
      <c r="AA1288" s="26" t="str">
        <f t="shared" si="251"/>
        <v/>
      </c>
      <c r="AC1288" s="31" t="str">
        <f t="shared" si="252"/>
        <v/>
      </c>
      <c r="AE1288" s="34" t="str">
        <f t="shared" si="253"/>
        <v/>
      </c>
      <c r="AF1288" s="7" t="str">
        <f t="shared" si="254"/>
        <v/>
      </c>
      <c r="AG1288" s="7" t="str">
        <f t="shared" si="255"/>
        <v/>
      </c>
      <c r="AH1288" s="43" t="str">
        <f t="shared" si="256"/>
        <v/>
      </c>
      <c r="AJ1288" s="26" t="str">
        <f>IF(B1288="", "", IF(OR(M1288=$AA$3, N1288=$AA$3), MAX($AJ$9:AJ1287)+1))</f>
        <v/>
      </c>
      <c r="AL1288" s="26" t="str">
        <f t="shared" si="257"/>
        <v/>
      </c>
      <c r="AM1288" s="59" t="str">
        <f t="shared" si="258"/>
        <v/>
      </c>
      <c r="AO1288" s="26" t="str">
        <f t="shared" si="259"/>
        <v/>
      </c>
      <c r="AP1288" s="26" t="str">
        <f>IFERROR(RANK(AO1288, $AO$10:$AO$2509, 0)+COUNTIF($AO$10:AO1288, AO1288)-1, "")</f>
        <v/>
      </c>
    </row>
    <row r="1289" spans="1:42" x14ac:dyDescent="0.25">
      <c r="A1289" s="12"/>
      <c r="B1289" s="14"/>
      <c r="C1289" s="15"/>
      <c r="D1289" s="79"/>
      <c r="E1289" s="16"/>
      <c r="F1289" s="15"/>
      <c r="G1289" s="15"/>
      <c r="H1289" s="15"/>
      <c r="I1289" s="15"/>
      <c r="J1289" s="15"/>
      <c r="K1289" s="17"/>
      <c r="L1289" s="17"/>
      <c r="M1289" s="17"/>
      <c r="N1289" s="17"/>
      <c r="O1289" s="17"/>
      <c r="P1289" s="17"/>
      <c r="Q1289" s="15"/>
      <c r="R1289" s="18"/>
      <c r="S1289" s="12"/>
      <c r="U1289" s="31" t="str">
        <f t="shared" si="247"/>
        <v/>
      </c>
      <c r="V1289" s="26" t="str">
        <f>IF(U1289="", "", IF(COUNTIF($U$10:U1288, U1289)&gt;0, "", MAX($V$8:V1288)+1))</f>
        <v/>
      </c>
      <c r="W1289" s="26">
        <v>1280</v>
      </c>
      <c r="X1289" s="31" t="str">
        <f t="shared" si="248"/>
        <v/>
      </c>
      <c r="Y1289" s="26" t="str">
        <f t="shared" si="249"/>
        <v/>
      </c>
      <c r="Z1289" s="34" t="str">
        <f t="shared" si="250"/>
        <v/>
      </c>
      <c r="AA1289" s="26" t="str">
        <f t="shared" si="251"/>
        <v/>
      </c>
      <c r="AC1289" s="31" t="str">
        <f t="shared" si="252"/>
        <v/>
      </c>
      <c r="AE1289" s="34" t="str">
        <f t="shared" si="253"/>
        <v/>
      </c>
      <c r="AF1289" s="7" t="str">
        <f t="shared" si="254"/>
        <v/>
      </c>
      <c r="AG1289" s="7" t="str">
        <f t="shared" si="255"/>
        <v/>
      </c>
      <c r="AH1289" s="43" t="str">
        <f t="shared" si="256"/>
        <v/>
      </c>
      <c r="AJ1289" s="26" t="str">
        <f>IF(B1289="", "", IF(OR(M1289=$AA$3, N1289=$AA$3), MAX($AJ$9:AJ1288)+1))</f>
        <v/>
      </c>
      <c r="AL1289" s="26" t="str">
        <f t="shared" si="257"/>
        <v/>
      </c>
      <c r="AM1289" s="59" t="str">
        <f t="shared" si="258"/>
        <v/>
      </c>
      <c r="AO1289" s="26" t="str">
        <f t="shared" si="259"/>
        <v/>
      </c>
      <c r="AP1289" s="26" t="str">
        <f>IFERROR(RANK(AO1289, $AO$10:$AO$2509, 0)+COUNTIF($AO$10:AO1289, AO1289)-1, "")</f>
        <v/>
      </c>
    </row>
    <row r="1290" spans="1:42" x14ac:dyDescent="0.25">
      <c r="A1290" s="12"/>
      <c r="B1290" s="14"/>
      <c r="C1290" s="15"/>
      <c r="D1290" s="79"/>
      <c r="E1290" s="16"/>
      <c r="F1290" s="15"/>
      <c r="G1290" s="15"/>
      <c r="H1290" s="15"/>
      <c r="I1290" s="15"/>
      <c r="J1290" s="15"/>
      <c r="K1290" s="17"/>
      <c r="L1290" s="17"/>
      <c r="M1290" s="17"/>
      <c r="N1290" s="17"/>
      <c r="O1290" s="17"/>
      <c r="P1290" s="17"/>
      <c r="Q1290" s="15"/>
      <c r="R1290" s="18"/>
      <c r="S1290" s="12"/>
      <c r="U1290" s="31" t="str">
        <f t="shared" si="247"/>
        <v/>
      </c>
      <c r="V1290" s="26" t="str">
        <f>IF(U1290="", "", IF(COUNTIF($U$10:U1289, U1290)&gt;0, "", MAX($V$8:V1289)+1))</f>
        <v/>
      </c>
      <c r="W1290" s="26">
        <v>1281</v>
      </c>
      <c r="X1290" s="31" t="str">
        <f t="shared" si="248"/>
        <v/>
      </c>
      <c r="Y1290" s="26" t="str">
        <f t="shared" si="249"/>
        <v/>
      </c>
      <c r="Z1290" s="34" t="str">
        <f t="shared" si="250"/>
        <v/>
      </c>
      <c r="AA1290" s="26" t="str">
        <f t="shared" si="251"/>
        <v/>
      </c>
      <c r="AC1290" s="31" t="str">
        <f t="shared" si="252"/>
        <v/>
      </c>
      <c r="AE1290" s="34" t="str">
        <f t="shared" si="253"/>
        <v/>
      </c>
      <c r="AF1290" s="7" t="str">
        <f t="shared" si="254"/>
        <v/>
      </c>
      <c r="AG1290" s="7" t="str">
        <f t="shared" si="255"/>
        <v/>
      </c>
      <c r="AH1290" s="43" t="str">
        <f t="shared" si="256"/>
        <v/>
      </c>
      <c r="AJ1290" s="26" t="str">
        <f>IF(B1290="", "", IF(OR(M1290=$AA$3, N1290=$AA$3), MAX($AJ$9:AJ1289)+1))</f>
        <v/>
      </c>
      <c r="AL1290" s="26" t="str">
        <f t="shared" si="257"/>
        <v/>
      </c>
      <c r="AM1290" s="59" t="str">
        <f t="shared" si="258"/>
        <v/>
      </c>
      <c r="AO1290" s="26" t="str">
        <f t="shared" si="259"/>
        <v/>
      </c>
      <c r="AP1290" s="26" t="str">
        <f>IFERROR(RANK(AO1290, $AO$10:$AO$2509, 0)+COUNTIF($AO$10:AO1290, AO1290)-1, "")</f>
        <v/>
      </c>
    </row>
    <row r="1291" spans="1:42" x14ac:dyDescent="0.25">
      <c r="A1291" s="12"/>
      <c r="B1291" s="14"/>
      <c r="C1291" s="15"/>
      <c r="D1291" s="79"/>
      <c r="E1291" s="16"/>
      <c r="F1291" s="15"/>
      <c r="G1291" s="15"/>
      <c r="H1291" s="15"/>
      <c r="I1291" s="15"/>
      <c r="J1291" s="15"/>
      <c r="K1291" s="17"/>
      <c r="L1291" s="17"/>
      <c r="M1291" s="17"/>
      <c r="N1291" s="17"/>
      <c r="O1291" s="17"/>
      <c r="P1291" s="17"/>
      <c r="Q1291" s="15"/>
      <c r="R1291" s="18"/>
      <c r="S1291" s="12"/>
      <c r="U1291" s="31" t="str">
        <f t="shared" ref="U1291:U1354" si="260">IF(M1291="", "", M1291)</f>
        <v/>
      </c>
      <c r="V1291" s="26" t="str">
        <f>IF(U1291="", "", IF(COUNTIF($U$10:U1290, U1291)&gt;0, "", MAX($V$8:V1290)+1))</f>
        <v/>
      </c>
      <c r="W1291" s="26">
        <v>1282</v>
      </c>
      <c r="X1291" s="31" t="str">
        <f t="shared" ref="X1291:X1354" si="261">IFERROR(INDEX($U$10:$U$5009, MATCH(W1291, $V$10:$V$5009, 0)), "")</f>
        <v/>
      </c>
      <c r="Y1291" s="26" t="str">
        <f t="shared" ref="Y1291:Y1354" si="262">IF(X1291="", "", COUNTIF($X$10:$X$2509,"&lt;"&amp;X1291)+1)</f>
        <v/>
      </c>
      <c r="Z1291" s="34" t="str">
        <f t="shared" ref="Z1291:Z1354" si="263">IF(Y1291="", "", Y1291-$Y$4)</f>
        <v/>
      </c>
      <c r="AA1291" s="26" t="str">
        <f t="shared" ref="AA1291:AA1354" si="264">IFERROR(INDEX($X$10:$X$2509, MATCH(W1291, $Z$10:$Z$2509, 0)), "")</f>
        <v/>
      </c>
      <c r="AC1291" s="31" t="str">
        <f t="shared" ref="AC1291:AC1354" si="265">IF(B1291="", "", IF(COUNTIF($B$10:$B$2509, B1291)&gt;1, "X", ""))</f>
        <v/>
      </c>
      <c r="AE1291" s="34" t="str">
        <f t="shared" ref="AE1291:AE1354" si="266">IF(P1291=$P$8, $AE$3, "")</f>
        <v/>
      </c>
      <c r="AF1291" s="7" t="str">
        <f t="shared" ref="AF1291:AF1354" si="267">IF(OR(D1291&gt;0, E1291&gt;0), $AE$3, "")</f>
        <v/>
      </c>
      <c r="AG1291" s="7" t="str">
        <f t="shared" ref="AG1291:AG1354" si="268">IF(G1291="", "", $AE$3)</f>
        <v/>
      </c>
      <c r="AH1291" s="43" t="str">
        <f t="shared" ref="AH1291:AH1354" si="269">IF(F1291="", "", $AE$3)</f>
        <v/>
      </c>
      <c r="AJ1291" s="26" t="str">
        <f>IF(B1291="", "", IF(OR(M1291=$AA$3, N1291=$AA$3), MAX($AJ$9:AJ1290)+1))</f>
        <v/>
      </c>
      <c r="AL1291" s="26" t="str">
        <f t="shared" ref="AL1291:AL1354" si="270">IF(B1291="", "", COUNTIF($B$10:$B$2509,"&lt;"&amp;B1291)+1)</f>
        <v/>
      </c>
      <c r="AM1291" s="59" t="str">
        <f t="shared" ref="AM1291:AM1354" si="271">IFERROR(INDEX($B$10:$B$2509, MATCH(W1291, $AL$10:$AL$2509, 0)), "")</f>
        <v/>
      </c>
      <c r="AO1291" s="26" t="str">
        <f t="shared" ref="AO1291:AO1354" si="272">IF(AA1291="", "", COUNTIF($M$10:$N$2509, AA1291))</f>
        <v/>
      </c>
      <c r="AP1291" s="26" t="str">
        <f>IFERROR(RANK(AO1291, $AO$10:$AO$2509, 0)+COUNTIF($AO$10:AO1291, AO1291)-1, "")</f>
        <v/>
      </c>
    </row>
    <row r="1292" spans="1:42" x14ac:dyDescent="0.25">
      <c r="A1292" s="12"/>
      <c r="B1292" s="14"/>
      <c r="C1292" s="15"/>
      <c r="D1292" s="79"/>
      <c r="E1292" s="16"/>
      <c r="F1292" s="15"/>
      <c r="G1292" s="15"/>
      <c r="H1292" s="15"/>
      <c r="I1292" s="15"/>
      <c r="J1292" s="15"/>
      <c r="K1292" s="17"/>
      <c r="L1292" s="17"/>
      <c r="M1292" s="17"/>
      <c r="N1292" s="17"/>
      <c r="O1292" s="17"/>
      <c r="P1292" s="17"/>
      <c r="Q1292" s="15"/>
      <c r="R1292" s="18"/>
      <c r="S1292" s="12"/>
      <c r="U1292" s="31" t="str">
        <f t="shared" si="260"/>
        <v/>
      </c>
      <c r="V1292" s="26" t="str">
        <f>IF(U1292="", "", IF(COUNTIF($U$10:U1291, U1292)&gt;0, "", MAX($V$8:V1291)+1))</f>
        <v/>
      </c>
      <c r="W1292" s="26">
        <v>1283</v>
      </c>
      <c r="X1292" s="31" t="str">
        <f t="shared" si="261"/>
        <v/>
      </c>
      <c r="Y1292" s="26" t="str">
        <f t="shared" si="262"/>
        <v/>
      </c>
      <c r="Z1292" s="34" t="str">
        <f t="shared" si="263"/>
        <v/>
      </c>
      <c r="AA1292" s="26" t="str">
        <f t="shared" si="264"/>
        <v/>
      </c>
      <c r="AC1292" s="31" t="str">
        <f t="shared" si="265"/>
        <v/>
      </c>
      <c r="AE1292" s="34" t="str">
        <f t="shared" si="266"/>
        <v/>
      </c>
      <c r="AF1292" s="7" t="str">
        <f t="shared" si="267"/>
        <v/>
      </c>
      <c r="AG1292" s="7" t="str">
        <f t="shared" si="268"/>
        <v/>
      </c>
      <c r="AH1292" s="43" t="str">
        <f t="shared" si="269"/>
        <v/>
      </c>
      <c r="AJ1292" s="26" t="str">
        <f>IF(B1292="", "", IF(OR(M1292=$AA$3, N1292=$AA$3), MAX($AJ$9:AJ1291)+1))</f>
        <v/>
      </c>
      <c r="AL1292" s="26" t="str">
        <f t="shared" si="270"/>
        <v/>
      </c>
      <c r="AM1292" s="59" t="str">
        <f t="shared" si="271"/>
        <v/>
      </c>
      <c r="AO1292" s="26" t="str">
        <f t="shared" si="272"/>
        <v/>
      </c>
      <c r="AP1292" s="26" t="str">
        <f>IFERROR(RANK(AO1292, $AO$10:$AO$2509, 0)+COUNTIF($AO$10:AO1292, AO1292)-1, "")</f>
        <v/>
      </c>
    </row>
    <row r="1293" spans="1:42" x14ac:dyDescent="0.25">
      <c r="A1293" s="12"/>
      <c r="B1293" s="14"/>
      <c r="C1293" s="15"/>
      <c r="D1293" s="79"/>
      <c r="E1293" s="16"/>
      <c r="F1293" s="15"/>
      <c r="G1293" s="15"/>
      <c r="H1293" s="15"/>
      <c r="I1293" s="15"/>
      <c r="J1293" s="15"/>
      <c r="K1293" s="17"/>
      <c r="L1293" s="17"/>
      <c r="M1293" s="17"/>
      <c r="N1293" s="17"/>
      <c r="O1293" s="17"/>
      <c r="P1293" s="17"/>
      <c r="Q1293" s="15"/>
      <c r="R1293" s="18"/>
      <c r="S1293" s="12"/>
      <c r="U1293" s="31" t="str">
        <f t="shared" si="260"/>
        <v/>
      </c>
      <c r="V1293" s="26" t="str">
        <f>IF(U1293="", "", IF(COUNTIF($U$10:U1292, U1293)&gt;0, "", MAX($V$8:V1292)+1))</f>
        <v/>
      </c>
      <c r="W1293" s="26">
        <v>1284</v>
      </c>
      <c r="X1293" s="31" t="str">
        <f t="shared" si="261"/>
        <v/>
      </c>
      <c r="Y1293" s="26" t="str">
        <f t="shared" si="262"/>
        <v/>
      </c>
      <c r="Z1293" s="34" t="str">
        <f t="shared" si="263"/>
        <v/>
      </c>
      <c r="AA1293" s="26" t="str">
        <f t="shared" si="264"/>
        <v/>
      </c>
      <c r="AC1293" s="31" t="str">
        <f t="shared" si="265"/>
        <v/>
      </c>
      <c r="AE1293" s="34" t="str">
        <f t="shared" si="266"/>
        <v/>
      </c>
      <c r="AF1293" s="7" t="str">
        <f t="shared" si="267"/>
        <v/>
      </c>
      <c r="AG1293" s="7" t="str">
        <f t="shared" si="268"/>
        <v/>
      </c>
      <c r="AH1293" s="43" t="str">
        <f t="shared" si="269"/>
        <v/>
      </c>
      <c r="AJ1293" s="26" t="str">
        <f>IF(B1293="", "", IF(OR(M1293=$AA$3, N1293=$AA$3), MAX($AJ$9:AJ1292)+1))</f>
        <v/>
      </c>
      <c r="AL1293" s="26" t="str">
        <f t="shared" si="270"/>
        <v/>
      </c>
      <c r="AM1293" s="59" t="str">
        <f t="shared" si="271"/>
        <v/>
      </c>
      <c r="AO1293" s="26" t="str">
        <f t="shared" si="272"/>
        <v/>
      </c>
      <c r="AP1293" s="26" t="str">
        <f>IFERROR(RANK(AO1293, $AO$10:$AO$2509, 0)+COUNTIF($AO$10:AO1293, AO1293)-1, "")</f>
        <v/>
      </c>
    </row>
    <row r="1294" spans="1:42" x14ac:dyDescent="0.25">
      <c r="A1294" s="12"/>
      <c r="B1294" s="14"/>
      <c r="C1294" s="15"/>
      <c r="D1294" s="79"/>
      <c r="E1294" s="16"/>
      <c r="F1294" s="15"/>
      <c r="G1294" s="15"/>
      <c r="H1294" s="15"/>
      <c r="I1294" s="15"/>
      <c r="J1294" s="15"/>
      <c r="K1294" s="17"/>
      <c r="L1294" s="17"/>
      <c r="M1294" s="17"/>
      <c r="N1294" s="17"/>
      <c r="O1294" s="17"/>
      <c r="P1294" s="17"/>
      <c r="Q1294" s="15"/>
      <c r="R1294" s="18"/>
      <c r="S1294" s="12"/>
      <c r="U1294" s="31" t="str">
        <f t="shared" si="260"/>
        <v/>
      </c>
      <c r="V1294" s="26" t="str">
        <f>IF(U1294="", "", IF(COUNTIF($U$10:U1293, U1294)&gt;0, "", MAX($V$8:V1293)+1))</f>
        <v/>
      </c>
      <c r="W1294" s="26">
        <v>1285</v>
      </c>
      <c r="X1294" s="31" t="str">
        <f t="shared" si="261"/>
        <v/>
      </c>
      <c r="Y1294" s="26" t="str">
        <f t="shared" si="262"/>
        <v/>
      </c>
      <c r="Z1294" s="34" t="str">
        <f t="shared" si="263"/>
        <v/>
      </c>
      <c r="AA1294" s="26" t="str">
        <f t="shared" si="264"/>
        <v/>
      </c>
      <c r="AC1294" s="31" t="str">
        <f t="shared" si="265"/>
        <v/>
      </c>
      <c r="AE1294" s="34" t="str">
        <f t="shared" si="266"/>
        <v/>
      </c>
      <c r="AF1294" s="7" t="str">
        <f t="shared" si="267"/>
        <v/>
      </c>
      <c r="AG1294" s="7" t="str">
        <f t="shared" si="268"/>
        <v/>
      </c>
      <c r="AH1294" s="43" t="str">
        <f t="shared" si="269"/>
        <v/>
      </c>
      <c r="AJ1294" s="26" t="str">
        <f>IF(B1294="", "", IF(OR(M1294=$AA$3, N1294=$AA$3), MAX($AJ$9:AJ1293)+1))</f>
        <v/>
      </c>
      <c r="AL1294" s="26" t="str">
        <f t="shared" si="270"/>
        <v/>
      </c>
      <c r="AM1294" s="59" t="str">
        <f t="shared" si="271"/>
        <v/>
      </c>
      <c r="AO1294" s="26" t="str">
        <f t="shared" si="272"/>
        <v/>
      </c>
      <c r="AP1294" s="26" t="str">
        <f>IFERROR(RANK(AO1294, $AO$10:$AO$2509, 0)+COUNTIF($AO$10:AO1294, AO1294)-1, "")</f>
        <v/>
      </c>
    </row>
    <row r="1295" spans="1:42" x14ac:dyDescent="0.25">
      <c r="A1295" s="12"/>
      <c r="B1295" s="14"/>
      <c r="C1295" s="15"/>
      <c r="D1295" s="79"/>
      <c r="E1295" s="16"/>
      <c r="F1295" s="15"/>
      <c r="G1295" s="15"/>
      <c r="H1295" s="15"/>
      <c r="I1295" s="15"/>
      <c r="J1295" s="15"/>
      <c r="K1295" s="17"/>
      <c r="L1295" s="17"/>
      <c r="M1295" s="17"/>
      <c r="N1295" s="17"/>
      <c r="O1295" s="17"/>
      <c r="P1295" s="17"/>
      <c r="Q1295" s="15"/>
      <c r="R1295" s="18"/>
      <c r="S1295" s="12"/>
      <c r="U1295" s="31" t="str">
        <f t="shared" si="260"/>
        <v/>
      </c>
      <c r="V1295" s="26" t="str">
        <f>IF(U1295="", "", IF(COUNTIF($U$10:U1294, U1295)&gt;0, "", MAX($V$8:V1294)+1))</f>
        <v/>
      </c>
      <c r="W1295" s="26">
        <v>1286</v>
      </c>
      <c r="X1295" s="31" t="str">
        <f t="shared" si="261"/>
        <v/>
      </c>
      <c r="Y1295" s="26" t="str">
        <f t="shared" si="262"/>
        <v/>
      </c>
      <c r="Z1295" s="34" t="str">
        <f t="shared" si="263"/>
        <v/>
      </c>
      <c r="AA1295" s="26" t="str">
        <f t="shared" si="264"/>
        <v/>
      </c>
      <c r="AC1295" s="31" t="str">
        <f t="shared" si="265"/>
        <v/>
      </c>
      <c r="AE1295" s="34" t="str">
        <f t="shared" si="266"/>
        <v/>
      </c>
      <c r="AF1295" s="7" t="str">
        <f t="shared" si="267"/>
        <v/>
      </c>
      <c r="AG1295" s="7" t="str">
        <f t="shared" si="268"/>
        <v/>
      </c>
      <c r="AH1295" s="43" t="str">
        <f t="shared" si="269"/>
        <v/>
      </c>
      <c r="AJ1295" s="26" t="str">
        <f>IF(B1295="", "", IF(OR(M1295=$AA$3, N1295=$AA$3), MAX($AJ$9:AJ1294)+1))</f>
        <v/>
      </c>
      <c r="AL1295" s="26" t="str">
        <f t="shared" si="270"/>
        <v/>
      </c>
      <c r="AM1295" s="59" t="str">
        <f t="shared" si="271"/>
        <v/>
      </c>
      <c r="AO1295" s="26" t="str">
        <f t="shared" si="272"/>
        <v/>
      </c>
      <c r="AP1295" s="26" t="str">
        <f>IFERROR(RANK(AO1295, $AO$10:$AO$2509, 0)+COUNTIF($AO$10:AO1295, AO1295)-1, "")</f>
        <v/>
      </c>
    </row>
    <row r="1296" spans="1:42" x14ac:dyDescent="0.25">
      <c r="A1296" s="12"/>
      <c r="B1296" s="14"/>
      <c r="C1296" s="15"/>
      <c r="D1296" s="79"/>
      <c r="E1296" s="16"/>
      <c r="F1296" s="15"/>
      <c r="G1296" s="15"/>
      <c r="H1296" s="15"/>
      <c r="I1296" s="15"/>
      <c r="J1296" s="15"/>
      <c r="K1296" s="17"/>
      <c r="L1296" s="17"/>
      <c r="M1296" s="17"/>
      <c r="N1296" s="17"/>
      <c r="O1296" s="17"/>
      <c r="P1296" s="17"/>
      <c r="Q1296" s="15"/>
      <c r="R1296" s="18"/>
      <c r="S1296" s="12"/>
      <c r="U1296" s="31" t="str">
        <f t="shared" si="260"/>
        <v/>
      </c>
      <c r="V1296" s="26" t="str">
        <f>IF(U1296="", "", IF(COUNTIF($U$10:U1295, U1296)&gt;0, "", MAX($V$8:V1295)+1))</f>
        <v/>
      </c>
      <c r="W1296" s="26">
        <v>1287</v>
      </c>
      <c r="X1296" s="31" t="str">
        <f t="shared" si="261"/>
        <v/>
      </c>
      <c r="Y1296" s="26" t="str">
        <f t="shared" si="262"/>
        <v/>
      </c>
      <c r="Z1296" s="34" t="str">
        <f t="shared" si="263"/>
        <v/>
      </c>
      <c r="AA1296" s="26" t="str">
        <f t="shared" si="264"/>
        <v/>
      </c>
      <c r="AC1296" s="31" t="str">
        <f t="shared" si="265"/>
        <v/>
      </c>
      <c r="AE1296" s="34" t="str">
        <f t="shared" si="266"/>
        <v/>
      </c>
      <c r="AF1296" s="7" t="str">
        <f t="shared" si="267"/>
        <v/>
      </c>
      <c r="AG1296" s="7" t="str">
        <f t="shared" si="268"/>
        <v/>
      </c>
      <c r="AH1296" s="43" t="str">
        <f t="shared" si="269"/>
        <v/>
      </c>
      <c r="AJ1296" s="26" t="str">
        <f>IF(B1296="", "", IF(OR(M1296=$AA$3, N1296=$AA$3), MAX($AJ$9:AJ1295)+1))</f>
        <v/>
      </c>
      <c r="AL1296" s="26" t="str">
        <f t="shared" si="270"/>
        <v/>
      </c>
      <c r="AM1296" s="59" t="str">
        <f t="shared" si="271"/>
        <v/>
      </c>
      <c r="AO1296" s="26" t="str">
        <f t="shared" si="272"/>
        <v/>
      </c>
      <c r="AP1296" s="26" t="str">
        <f>IFERROR(RANK(AO1296, $AO$10:$AO$2509, 0)+COUNTIF($AO$10:AO1296, AO1296)-1, "")</f>
        <v/>
      </c>
    </row>
    <row r="1297" spans="1:42" x14ac:dyDescent="0.25">
      <c r="A1297" s="12"/>
      <c r="B1297" s="14"/>
      <c r="C1297" s="15"/>
      <c r="D1297" s="79"/>
      <c r="E1297" s="16"/>
      <c r="F1297" s="15"/>
      <c r="G1297" s="15"/>
      <c r="H1297" s="15"/>
      <c r="I1297" s="15"/>
      <c r="J1297" s="15"/>
      <c r="K1297" s="17"/>
      <c r="L1297" s="17"/>
      <c r="M1297" s="17"/>
      <c r="N1297" s="17"/>
      <c r="O1297" s="17"/>
      <c r="P1297" s="17"/>
      <c r="Q1297" s="15"/>
      <c r="R1297" s="18"/>
      <c r="S1297" s="12"/>
      <c r="U1297" s="31" t="str">
        <f t="shared" si="260"/>
        <v/>
      </c>
      <c r="V1297" s="26" t="str">
        <f>IF(U1297="", "", IF(COUNTIF($U$10:U1296, U1297)&gt;0, "", MAX($V$8:V1296)+1))</f>
        <v/>
      </c>
      <c r="W1297" s="26">
        <v>1288</v>
      </c>
      <c r="X1297" s="31" t="str">
        <f t="shared" si="261"/>
        <v/>
      </c>
      <c r="Y1297" s="26" t="str">
        <f t="shared" si="262"/>
        <v/>
      </c>
      <c r="Z1297" s="34" t="str">
        <f t="shared" si="263"/>
        <v/>
      </c>
      <c r="AA1297" s="26" t="str">
        <f t="shared" si="264"/>
        <v/>
      </c>
      <c r="AC1297" s="31" t="str">
        <f t="shared" si="265"/>
        <v/>
      </c>
      <c r="AE1297" s="34" t="str">
        <f t="shared" si="266"/>
        <v/>
      </c>
      <c r="AF1297" s="7" t="str">
        <f t="shared" si="267"/>
        <v/>
      </c>
      <c r="AG1297" s="7" t="str">
        <f t="shared" si="268"/>
        <v/>
      </c>
      <c r="AH1297" s="43" t="str">
        <f t="shared" si="269"/>
        <v/>
      </c>
      <c r="AJ1297" s="26" t="str">
        <f>IF(B1297="", "", IF(OR(M1297=$AA$3, N1297=$AA$3), MAX($AJ$9:AJ1296)+1))</f>
        <v/>
      </c>
      <c r="AL1297" s="26" t="str">
        <f t="shared" si="270"/>
        <v/>
      </c>
      <c r="AM1297" s="59" t="str">
        <f t="shared" si="271"/>
        <v/>
      </c>
      <c r="AO1297" s="26" t="str">
        <f t="shared" si="272"/>
        <v/>
      </c>
      <c r="AP1297" s="26" t="str">
        <f>IFERROR(RANK(AO1297, $AO$10:$AO$2509, 0)+COUNTIF($AO$10:AO1297, AO1297)-1, "")</f>
        <v/>
      </c>
    </row>
    <row r="1298" spans="1:42" x14ac:dyDescent="0.25">
      <c r="A1298" s="12"/>
      <c r="B1298" s="14"/>
      <c r="C1298" s="15"/>
      <c r="D1298" s="79"/>
      <c r="E1298" s="16"/>
      <c r="F1298" s="15"/>
      <c r="G1298" s="15"/>
      <c r="H1298" s="15"/>
      <c r="I1298" s="15"/>
      <c r="J1298" s="15"/>
      <c r="K1298" s="17"/>
      <c r="L1298" s="17"/>
      <c r="M1298" s="17"/>
      <c r="N1298" s="17"/>
      <c r="O1298" s="17"/>
      <c r="P1298" s="17"/>
      <c r="Q1298" s="15"/>
      <c r="R1298" s="18"/>
      <c r="S1298" s="12"/>
      <c r="U1298" s="31" t="str">
        <f t="shared" si="260"/>
        <v/>
      </c>
      <c r="V1298" s="26" t="str">
        <f>IF(U1298="", "", IF(COUNTIF($U$10:U1297, U1298)&gt;0, "", MAX($V$8:V1297)+1))</f>
        <v/>
      </c>
      <c r="W1298" s="26">
        <v>1289</v>
      </c>
      <c r="X1298" s="31" t="str">
        <f t="shared" si="261"/>
        <v/>
      </c>
      <c r="Y1298" s="26" t="str">
        <f t="shared" si="262"/>
        <v/>
      </c>
      <c r="Z1298" s="34" t="str">
        <f t="shared" si="263"/>
        <v/>
      </c>
      <c r="AA1298" s="26" t="str">
        <f t="shared" si="264"/>
        <v/>
      </c>
      <c r="AC1298" s="31" t="str">
        <f t="shared" si="265"/>
        <v/>
      </c>
      <c r="AE1298" s="34" t="str">
        <f t="shared" si="266"/>
        <v/>
      </c>
      <c r="AF1298" s="7" t="str">
        <f t="shared" si="267"/>
        <v/>
      </c>
      <c r="AG1298" s="7" t="str">
        <f t="shared" si="268"/>
        <v/>
      </c>
      <c r="AH1298" s="43" t="str">
        <f t="shared" si="269"/>
        <v/>
      </c>
      <c r="AJ1298" s="26" t="str">
        <f>IF(B1298="", "", IF(OR(M1298=$AA$3, N1298=$AA$3), MAX($AJ$9:AJ1297)+1))</f>
        <v/>
      </c>
      <c r="AL1298" s="26" t="str">
        <f t="shared" si="270"/>
        <v/>
      </c>
      <c r="AM1298" s="59" t="str">
        <f t="shared" si="271"/>
        <v/>
      </c>
      <c r="AO1298" s="26" t="str">
        <f t="shared" si="272"/>
        <v/>
      </c>
      <c r="AP1298" s="26" t="str">
        <f>IFERROR(RANK(AO1298, $AO$10:$AO$2509, 0)+COUNTIF($AO$10:AO1298, AO1298)-1, "")</f>
        <v/>
      </c>
    </row>
    <row r="1299" spans="1:42" x14ac:dyDescent="0.25">
      <c r="A1299" s="12"/>
      <c r="B1299" s="14"/>
      <c r="C1299" s="15"/>
      <c r="D1299" s="79"/>
      <c r="E1299" s="16"/>
      <c r="F1299" s="15"/>
      <c r="G1299" s="15"/>
      <c r="H1299" s="15"/>
      <c r="I1299" s="15"/>
      <c r="J1299" s="15"/>
      <c r="K1299" s="17"/>
      <c r="L1299" s="17"/>
      <c r="M1299" s="17"/>
      <c r="N1299" s="17"/>
      <c r="O1299" s="17"/>
      <c r="P1299" s="17"/>
      <c r="Q1299" s="15"/>
      <c r="R1299" s="18"/>
      <c r="S1299" s="12"/>
      <c r="U1299" s="31" t="str">
        <f t="shared" si="260"/>
        <v/>
      </c>
      <c r="V1299" s="26" t="str">
        <f>IF(U1299="", "", IF(COUNTIF($U$10:U1298, U1299)&gt;0, "", MAX($V$8:V1298)+1))</f>
        <v/>
      </c>
      <c r="W1299" s="26">
        <v>1290</v>
      </c>
      <c r="X1299" s="31" t="str">
        <f t="shared" si="261"/>
        <v/>
      </c>
      <c r="Y1299" s="26" t="str">
        <f t="shared" si="262"/>
        <v/>
      </c>
      <c r="Z1299" s="34" t="str">
        <f t="shared" si="263"/>
        <v/>
      </c>
      <c r="AA1299" s="26" t="str">
        <f t="shared" si="264"/>
        <v/>
      </c>
      <c r="AC1299" s="31" t="str">
        <f t="shared" si="265"/>
        <v/>
      </c>
      <c r="AE1299" s="34" t="str">
        <f t="shared" si="266"/>
        <v/>
      </c>
      <c r="AF1299" s="7" t="str">
        <f t="shared" si="267"/>
        <v/>
      </c>
      <c r="AG1299" s="7" t="str">
        <f t="shared" si="268"/>
        <v/>
      </c>
      <c r="AH1299" s="43" t="str">
        <f t="shared" si="269"/>
        <v/>
      </c>
      <c r="AJ1299" s="26" t="str">
        <f>IF(B1299="", "", IF(OR(M1299=$AA$3, N1299=$AA$3), MAX($AJ$9:AJ1298)+1))</f>
        <v/>
      </c>
      <c r="AL1299" s="26" t="str">
        <f t="shared" si="270"/>
        <v/>
      </c>
      <c r="AM1299" s="59" t="str">
        <f t="shared" si="271"/>
        <v/>
      </c>
      <c r="AO1299" s="26" t="str">
        <f t="shared" si="272"/>
        <v/>
      </c>
      <c r="AP1299" s="26" t="str">
        <f>IFERROR(RANK(AO1299, $AO$10:$AO$2509, 0)+COUNTIF($AO$10:AO1299, AO1299)-1, "")</f>
        <v/>
      </c>
    </row>
    <row r="1300" spans="1:42" x14ac:dyDescent="0.25">
      <c r="A1300" s="12"/>
      <c r="B1300" s="14"/>
      <c r="C1300" s="15"/>
      <c r="D1300" s="79"/>
      <c r="E1300" s="16"/>
      <c r="F1300" s="15"/>
      <c r="G1300" s="15"/>
      <c r="H1300" s="15"/>
      <c r="I1300" s="15"/>
      <c r="J1300" s="15"/>
      <c r="K1300" s="17"/>
      <c r="L1300" s="17"/>
      <c r="M1300" s="17"/>
      <c r="N1300" s="17"/>
      <c r="O1300" s="17"/>
      <c r="P1300" s="17"/>
      <c r="Q1300" s="15"/>
      <c r="R1300" s="18"/>
      <c r="S1300" s="12"/>
      <c r="U1300" s="31" t="str">
        <f t="shared" si="260"/>
        <v/>
      </c>
      <c r="V1300" s="26" t="str">
        <f>IF(U1300="", "", IF(COUNTIF($U$10:U1299, U1300)&gt;0, "", MAX($V$8:V1299)+1))</f>
        <v/>
      </c>
      <c r="W1300" s="26">
        <v>1291</v>
      </c>
      <c r="X1300" s="31" t="str">
        <f t="shared" si="261"/>
        <v/>
      </c>
      <c r="Y1300" s="26" t="str">
        <f t="shared" si="262"/>
        <v/>
      </c>
      <c r="Z1300" s="34" t="str">
        <f t="shared" si="263"/>
        <v/>
      </c>
      <c r="AA1300" s="26" t="str">
        <f t="shared" si="264"/>
        <v/>
      </c>
      <c r="AC1300" s="31" t="str">
        <f t="shared" si="265"/>
        <v/>
      </c>
      <c r="AE1300" s="34" t="str">
        <f t="shared" si="266"/>
        <v/>
      </c>
      <c r="AF1300" s="7" t="str">
        <f t="shared" si="267"/>
        <v/>
      </c>
      <c r="AG1300" s="7" t="str">
        <f t="shared" si="268"/>
        <v/>
      </c>
      <c r="AH1300" s="43" t="str">
        <f t="shared" si="269"/>
        <v/>
      </c>
      <c r="AJ1300" s="26" t="str">
        <f>IF(B1300="", "", IF(OR(M1300=$AA$3, N1300=$AA$3), MAX($AJ$9:AJ1299)+1))</f>
        <v/>
      </c>
      <c r="AL1300" s="26" t="str">
        <f t="shared" si="270"/>
        <v/>
      </c>
      <c r="AM1300" s="59" t="str">
        <f t="shared" si="271"/>
        <v/>
      </c>
      <c r="AO1300" s="26" t="str">
        <f t="shared" si="272"/>
        <v/>
      </c>
      <c r="AP1300" s="26" t="str">
        <f>IFERROR(RANK(AO1300, $AO$10:$AO$2509, 0)+COUNTIF($AO$10:AO1300, AO1300)-1, "")</f>
        <v/>
      </c>
    </row>
    <row r="1301" spans="1:42" x14ac:dyDescent="0.25">
      <c r="A1301" s="12"/>
      <c r="B1301" s="14"/>
      <c r="C1301" s="15"/>
      <c r="D1301" s="79"/>
      <c r="E1301" s="16"/>
      <c r="F1301" s="15"/>
      <c r="G1301" s="15"/>
      <c r="H1301" s="15"/>
      <c r="I1301" s="15"/>
      <c r="J1301" s="15"/>
      <c r="K1301" s="17"/>
      <c r="L1301" s="17"/>
      <c r="M1301" s="17"/>
      <c r="N1301" s="17"/>
      <c r="O1301" s="17"/>
      <c r="P1301" s="17"/>
      <c r="Q1301" s="15"/>
      <c r="R1301" s="18"/>
      <c r="S1301" s="12"/>
      <c r="U1301" s="31" t="str">
        <f t="shared" si="260"/>
        <v/>
      </c>
      <c r="V1301" s="26" t="str">
        <f>IF(U1301="", "", IF(COUNTIF($U$10:U1300, U1301)&gt;0, "", MAX($V$8:V1300)+1))</f>
        <v/>
      </c>
      <c r="W1301" s="26">
        <v>1292</v>
      </c>
      <c r="X1301" s="31" t="str">
        <f t="shared" si="261"/>
        <v/>
      </c>
      <c r="Y1301" s="26" t="str">
        <f t="shared" si="262"/>
        <v/>
      </c>
      <c r="Z1301" s="34" t="str">
        <f t="shared" si="263"/>
        <v/>
      </c>
      <c r="AA1301" s="26" t="str">
        <f t="shared" si="264"/>
        <v/>
      </c>
      <c r="AC1301" s="31" t="str">
        <f t="shared" si="265"/>
        <v/>
      </c>
      <c r="AE1301" s="34" t="str">
        <f t="shared" si="266"/>
        <v/>
      </c>
      <c r="AF1301" s="7" t="str">
        <f t="shared" si="267"/>
        <v/>
      </c>
      <c r="AG1301" s="7" t="str">
        <f t="shared" si="268"/>
        <v/>
      </c>
      <c r="AH1301" s="43" t="str">
        <f t="shared" si="269"/>
        <v/>
      </c>
      <c r="AJ1301" s="26" t="str">
        <f>IF(B1301="", "", IF(OR(M1301=$AA$3, N1301=$AA$3), MAX($AJ$9:AJ1300)+1))</f>
        <v/>
      </c>
      <c r="AL1301" s="26" t="str">
        <f t="shared" si="270"/>
        <v/>
      </c>
      <c r="AM1301" s="59" t="str">
        <f t="shared" si="271"/>
        <v/>
      </c>
      <c r="AO1301" s="26" t="str">
        <f t="shared" si="272"/>
        <v/>
      </c>
      <c r="AP1301" s="26" t="str">
        <f>IFERROR(RANK(AO1301, $AO$10:$AO$2509, 0)+COUNTIF($AO$10:AO1301, AO1301)-1, "")</f>
        <v/>
      </c>
    </row>
    <row r="1302" spans="1:42" x14ac:dyDescent="0.25">
      <c r="A1302" s="12"/>
      <c r="B1302" s="14"/>
      <c r="C1302" s="15"/>
      <c r="D1302" s="79"/>
      <c r="E1302" s="16"/>
      <c r="F1302" s="15"/>
      <c r="G1302" s="15"/>
      <c r="H1302" s="15"/>
      <c r="I1302" s="15"/>
      <c r="J1302" s="15"/>
      <c r="K1302" s="17"/>
      <c r="L1302" s="17"/>
      <c r="M1302" s="17"/>
      <c r="N1302" s="17"/>
      <c r="O1302" s="17"/>
      <c r="P1302" s="17"/>
      <c r="Q1302" s="15"/>
      <c r="R1302" s="18"/>
      <c r="S1302" s="12"/>
      <c r="U1302" s="31" t="str">
        <f t="shared" si="260"/>
        <v/>
      </c>
      <c r="V1302" s="26" t="str">
        <f>IF(U1302="", "", IF(COUNTIF($U$10:U1301, U1302)&gt;0, "", MAX($V$8:V1301)+1))</f>
        <v/>
      </c>
      <c r="W1302" s="26">
        <v>1293</v>
      </c>
      <c r="X1302" s="31" t="str">
        <f t="shared" si="261"/>
        <v/>
      </c>
      <c r="Y1302" s="26" t="str">
        <f t="shared" si="262"/>
        <v/>
      </c>
      <c r="Z1302" s="34" t="str">
        <f t="shared" si="263"/>
        <v/>
      </c>
      <c r="AA1302" s="26" t="str">
        <f t="shared" si="264"/>
        <v/>
      </c>
      <c r="AC1302" s="31" t="str">
        <f t="shared" si="265"/>
        <v/>
      </c>
      <c r="AE1302" s="34" t="str">
        <f t="shared" si="266"/>
        <v/>
      </c>
      <c r="AF1302" s="7" t="str">
        <f t="shared" si="267"/>
        <v/>
      </c>
      <c r="AG1302" s="7" t="str">
        <f t="shared" si="268"/>
        <v/>
      </c>
      <c r="AH1302" s="43" t="str">
        <f t="shared" si="269"/>
        <v/>
      </c>
      <c r="AJ1302" s="26" t="str">
        <f>IF(B1302="", "", IF(OR(M1302=$AA$3, N1302=$AA$3), MAX($AJ$9:AJ1301)+1))</f>
        <v/>
      </c>
      <c r="AL1302" s="26" t="str">
        <f t="shared" si="270"/>
        <v/>
      </c>
      <c r="AM1302" s="59" t="str">
        <f t="shared" si="271"/>
        <v/>
      </c>
      <c r="AO1302" s="26" t="str">
        <f t="shared" si="272"/>
        <v/>
      </c>
      <c r="AP1302" s="26" t="str">
        <f>IFERROR(RANK(AO1302, $AO$10:$AO$2509, 0)+COUNTIF($AO$10:AO1302, AO1302)-1, "")</f>
        <v/>
      </c>
    </row>
    <row r="1303" spans="1:42" x14ac:dyDescent="0.25">
      <c r="A1303" s="12"/>
      <c r="B1303" s="14"/>
      <c r="C1303" s="15"/>
      <c r="D1303" s="79"/>
      <c r="E1303" s="16"/>
      <c r="F1303" s="15"/>
      <c r="G1303" s="15"/>
      <c r="H1303" s="15"/>
      <c r="I1303" s="15"/>
      <c r="J1303" s="15"/>
      <c r="K1303" s="17"/>
      <c r="L1303" s="17"/>
      <c r="M1303" s="17"/>
      <c r="N1303" s="17"/>
      <c r="O1303" s="17"/>
      <c r="P1303" s="17"/>
      <c r="Q1303" s="15"/>
      <c r="R1303" s="18"/>
      <c r="S1303" s="12"/>
      <c r="U1303" s="31" t="str">
        <f t="shared" si="260"/>
        <v/>
      </c>
      <c r="V1303" s="26" t="str">
        <f>IF(U1303="", "", IF(COUNTIF($U$10:U1302, U1303)&gt;0, "", MAX($V$8:V1302)+1))</f>
        <v/>
      </c>
      <c r="W1303" s="26">
        <v>1294</v>
      </c>
      <c r="X1303" s="31" t="str">
        <f t="shared" si="261"/>
        <v/>
      </c>
      <c r="Y1303" s="26" t="str">
        <f t="shared" si="262"/>
        <v/>
      </c>
      <c r="Z1303" s="34" t="str">
        <f t="shared" si="263"/>
        <v/>
      </c>
      <c r="AA1303" s="26" t="str">
        <f t="shared" si="264"/>
        <v/>
      </c>
      <c r="AC1303" s="31" t="str">
        <f t="shared" si="265"/>
        <v/>
      </c>
      <c r="AE1303" s="34" t="str">
        <f t="shared" si="266"/>
        <v/>
      </c>
      <c r="AF1303" s="7" t="str">
        <f t="shared" si="267"/>
        <v/>
      </c>
      <c r="AG1303" s="7" t="str">
        <f t="shared" si="268"/>
        <v/>
      </c>
      <c r="AH1303" s="43" t="str">
        <f t="shared" si="269"/>
        <v/>
      </c>
      <c r="AJ1303" s="26" t="str">
        <f>IF(B1303="", "", IF(OR(M1303=$AA$3, N1303=$AA$3), MAX($AJ$9:AJ1302)+1))</f>
        <v/>
      </c>
      <c r="AL1303" s="26" t="str">
        <f t="shared" si="270"/>
        <v/>
      </c>
      <c r="AM1303" s="59" t="str">
        <f t="shared" si="271"/>
        <v/>
      </c>
      <c r="AO1303" s="26" t="str">
        <f t="shared" si="272"/>
        <v/>
      </c>
      <c r="AP1303" s="26" t="str">
        <f>IFERROR(RANK(AO1303, $AO$10:$AO$2509, 0)+COUNTIF($AO$10:AO1303, AO1303)-1, "")</f>
        <v/>
      </c>
    </row>
    <row r="1304" spans="1:42" x14ac:dyDescent="0.25">
      <c r="A1304" s="12"/>
      <c r="B1304" s="14"/>
      <c r="C1304" s="15"/>
      <c r="D1304" s="79"/>
      <c r="E1304" s="16"/>
      <c r="F1304" s="15"/>
      <c r="G1304" s="15"/>
      <c r="H1304" s="15"/>
      <c r="I1304" s="15"/>
      <c r="J1304" s="15"/>
      <c r="K1304" s="17"/>
      <c r="L1304" s="17"/>
      <c r="M1304" s="17"/>
      <c r="N1304" s="17"/>
      <c r="O1304" s="17"/>
      <c r="P1304" s="17"/>
      <c r="Q1304" s="15"/>
      <c r="R1304" s="18"/>
      <c r="S1304" s="12"/>
      <c r="U1304" s="31" t="str">
        <f t="shared" si="260"/>
        <v/>
      </c>
      <c r="V1304" s="26" t="str">
        <f>IF(U1304="", "", IF(COUNTIF($U$10:U1303, U1304)&gt;0, "", MAX($V$8:V1303)+1))</f>
        <v/>
      </c>
      <c r="W1304" s="26">
        <v>1295</v>
      </c>
      <c r="X1304" s="31" t="str">
        <f t="shared" si="261"/>
        <v/>
      </c>
      <c r="Y1304" s="26" t="str">
        <f t="shared" si="262"/>
        <v/>
      </c>
      <c r="Z1304" s="34" t="str">
        <f t="shared" si="263"/>
        <v/>
      </c>
      <c r="AA1304" s="26" t="str">
        <f t="shared" si="264"/>
        <v/>
      </c>
      <c r="AC1304" s="31" t="str">
        <f t="shared" si="265"/>
        <v/>
      </c>
      <c r="AE1304" s="34" t="str">
        <f t="shared" si="266"/>
        <v/>
      </c>
      <c r="AF1304" s="7" t="str">
        <f t="shared" si="267"/>
        <v/>
      </c>
      <c r="AG1304" s="7" t="str">
        <f t="shared" si="268"/>
        <v/>
      </c>
      <c r="AH1304" s="43" t="str">
        <f t="shared" si="269"/>
        <v/>
      </c>
      <c r="AJ1304" s="26" t="str">
        <f>IF(B1304="", "", IF(OR(M1304=$AA$3, N1304=$AA$3), MAX($AJ$9:AJ1303)+1))</f>
        <v/>
      </c>
      <c r="AL1304" s="26" t="str">
        <f t="shared" si="270"/>
        <v/>
      </c>
      <c r="AM1304" s="59" t="str">
        <f t="shared" si="271"/>
        <v/>
      </c>
      <c r="AO1304" s="26" t="str">
        <f t="shared" si="272"/>
        <v/>
      </c>
      <c r="AP1304" s="26" t="str">
        <f>IFERROR(RANK(AO1304, $AO$10:$AO$2509, 0)+COUNTIF($AO$10:AO1304, AO1304)-1, "")</f>
        <v/>
      </c>
    </row>
    <row r="1305" spans="1:42" x14ac:dyDescent="0.25">
      <c r="A1305" s="12"/>
      <c r="B1305" s="14"/>
      <c r="C1305" s="15"/>
      <c r="D1305" s="79"/>
      <c r="E1305" s="16"/>
      <c r="F1305" s="15"/>
      <c r="G1305" s="15"/>
      <c r="H1305" s="15"/>
      <c r="I1305" s="15"/>
      <c r="J1305" s="15"/>
      <c r="K1305" s="17"/>
      <c r="L1305" s="17"/>
      <c r="M1305" s="17"/>
      <c r="N1305" s="17"/>
      <c r="O1305" s="17"/>
      <c r="P1305" s="17"/>
      <c r="Q1305" s="15"/>
      <c r="R1305" s="18"/>
      <c r="S1305" s="12"/>
      <c r="U1305" s="31" t="str">
        <f t="shared" si="260"/>
        <v/>
      </c>
      <c r="V1305" s="26" t="str">
        <f>IF(U1305="", "", IF(COUNTIF($U$10:U1304, U1305)&gt;0, "", MAX($V$8:V1304)+1))</f>
        <v/>
      </c>
      <c r="W1305" s="26">
        <v>1296</v>
      </c>
      <c r="X1305" s="31" t="str">
        <f t="shared" si="261"/>
        <v/>
      </c>
      <c r="Y1305" s="26" t="str">
        <f t="shared" si="262"/>
        <v/>
      </c>
      <c r="Z1305" s="34" t="str">
        <f t="shared" si="263"/>
        <v/>
      </c>
      <c r="AA1305" s="26" t="str">
        <f t="shared" si="264"/>
        <v/>
      </c>
      <c r="AC1305" s="31" t="str">
        <f t="shared" si="265"/>
        <v/>
      </c>
      <c r="AE1305" s="34" t="str">
        <f t="shared" si="266"/>
        <v/>
      </c>
      <c r="AF1305" s="7" t="str">
        <f t="shared" si="267"/>
        <v/>
      </c>
      <c r="AG1305" s="7" t="str">
        <f t="shared" si="268"/>
        <v/>
      </c>
      <c r="AH1305" s="43" t="str">
        <f t="shared" si="269"/>
        <v/>
      </c>
      <c r="AJ1305" s="26" t="str">
        <f>IF(B1305="", "", IF(OR(M1305=$AA$3, N1305=$AA$3), MAX($AJ$9:AJ1304)+1))</f>
        <v/>
      </c>
      <c r="AL1305" s="26" t="str">
        <f t="shared" si="270"/>
        <v/>
      </c>
      <c r="AM1305" s="59" t="str">
        <f t="shared" si="271"/>
        <v/>
      </c>
      <c r="AO1305" s="26" t="str">
        <f t="shared" si="272"/>
        <v/>
      </c>
      <c r="AP1305" s="26" t="str">
        <f>IFERROR(RANK(AO1305, $AO$10:$AO$2509, 0)+COUNTIF($AO$10:AO1305, AO1305)-1, "")</f>
        <v/>
      </c>
    </row>
    <row r="1306" spans="1:42" x14ac:dyDescent="0.25">
      <c r="A1306" s="12"/>
      <c r="B1306" s="14"/>
      <c r="C1306" s="15"/>
      <c r="D1306" s="79"/>
      <c r="E1306" s="16"/>
      <c r="F1306" s="15"/>
      <c r="G1306" s="15"/>
      <c r="H1306" s="15"/>
      <c r="I1306" s="15"/>
      <c r="J1306" s="15"/>
      <c r="K1306" s="17"/>
      <c r="L1306" s="17"/>
      <c r="M1306" s="17"/>
      <c r="N1306" s="17"/>
      <c r="O1306" s="17"/>
      <c r="P1306" s="17"/>
      <c r="Q1306" s="15"/>
      <c r="R1306" s="18"/>
      <c r="S1306" s="12"/>
      <c r="U1306" s="31" t="str">
        <f t="shared" si="260"/>
        <v/>
      </c>
      <c r="V1306" s="26" t="str">
        <f>IF(U1306="", "", IF(COUNTIF($U$10:U1305, U1306)&gt;0, "", MAX($V$8:V1305)+1))</f>
        <v/>
      </c>
      <c r="W1306" s="26">
        <v>1297</v>
      </c>
      <c r="X1306" s="31" t="str">
        <f t="shared" si="261"/>
        <v/>
      </c>
      <c r="Y1306" s="26" t="str">
        <f t="shared" si="262"/>
        <v/>
      </c>
      <c r="Z1306" s="34" t="str">
        <f t="shared" si="263"/>
        <v/>
      </c>
      <c r="AA1306" s="26" t="str">
        <f t="shared" si="264"/>
        <v/>
      </c>
      <c r="AC1306" s="31" t="str">
        <f t="shared" si="265"/>
        <v/>
      </c>
      <c r="AE1306" s="34" t="str">
        <f t="shared" si="266"/>
        <v/>
      </c>
      <c r="AF1306" s="7" t="str">
        <f t="shared" si="267"/>
        <v/>
      </c>
      <c r="AG1306" s="7" t="str">
        <f t="shared" si="268"/>
        <v/>
      </c>
      <c r="AH1306" s="43" t="str">
        <f t="shared" si="269"/>
        <v/>
      </c>
      <c r="AJ1306" s="26" t="str">
        <f>IF(B1306="", "", IF(OR(M1306=$AA$3, N1306=$AA$3), MAX($AJ$9:AJ1305)+1))</f>
        <v/>
      </c>
      <c r="AL1306" s="26" t="str">
        <f t="shared" si="270"/>
        <v/>
      </c>
      <c r="AM1306" s="59" t="str">
        <f t="shared" si="271"/>
        <v/>
      </c>
      <c r="AO1306" s="26" t="str">
        <f t="shared" si="272"/>
        <v/>
      </c>
      <c r="AP1306" s="26" t="str">
        <f>IFERROR(RANK(AO1306, $AO$10:$AO$2509, 0)+COUNTIF($AO$10:AO1306, AO1306)-1, "")</f>
        <v/>
      </c>
    </row>
    <row r="1307" spans="1:42" x14ac:dyDescent="0.25">
      <c r="A1307" s="12"/>
      <c r="B1307" s="14"/>
      <c r="C1307" s="15"/>
      <c r="D1307" s="79"/>
      <c r="E1307" s="16"/>
      <c r="F1307" s="15"/>
      <c r="G1307" s="15"/>
      <c r="H1307" s="15"/>
      <c r="I1307" s="15"/>
      <c r="J1307" s="15"/>
      <c r="K1307" s="17"/>
      <c r="L1307" s="17"/>
      <c r="M1307" s="17"/>
      <c r="N1307" s="17"/>
      <c r="O1307" s="17"/>
      <c r="P1307" s="17"/>
      <c r="Q1307" s="15"/>
      <c r="R1307" s="18"/>
      <c r="S1307" s="12"/>
      <c r="U1307" s="31" t="str">
        <f t="shared" si="260"/>
        <v/>
      </c>
      <c r="V1307" s="26" t="str">
        <f>IF(U1307="", "", IF(COUNTIF($U$10:U1306, U1307)&gt;0, "", MAX($V$8:V1306)+1))</f>
        <v/>
      </c>
      <c r="W1307" s="26">
        <v>1298</v>
      </c>
      <c r="X1307" s="31" t="str">
        <f t="shared" si="261"/>
        <v/>
      </c>
      <c r="Y1307" s="26" t="str">
        <f t="shared" si="262"/>
        <v/>
      </c>
      <c r="Z1307" s="34" t="str">
        <f t="shared" si="263"/>
        <v/>
      </c>
      <c r="AA1307" s="26" t="str">
        <f t="shared" si="264"/>
        <v/>
      </c>
      <c r="AC1307" s="31" t="str">
        <f t="shared" si="265"/>
        <v/>
      </c>
      <c r="AE1307" s="34" t="str">
        <f t="shared" si="266"/>
        <v/>
      </c>
      <c r="AF1307" s="7" t="str">
        <f t="shared" si="267"/>
        <v/>
      </c>
      <c r="AG1307" s="7" t="str">
        <f t="shared" si="268"/>
        <v/>
      </c>
      <c r="AH1307" s="43" t="str">
        <f t="shared" si="269"/>
        <v/>
      </c>
      <c r="AJ1307" s="26" t="str">
        <f>IF(B1307="", "", IF(OR(M1307=$AA$3, N1307=$AA$3), MAX($AJ$9:AJ1306)+1))</f>
        <v/>
      </c>
      <c r="AL1307" s="26" t="str">
        <f t="shared" si="270"/>
        <v/>
      </c>
      <c r="AM1307" s="59" t="str">
        <f t="shared" si="271"/>
        <v/>
      </c>
      <c r="AO1307" s="26" t="str">
        <f t="shared" si="272"/>
        <v/>
      </c>
      <c r="AP1307" s="26" t="str">
        <f>IFERROR(RANK(AO1307, $AO$10:$AO$2509, 0)+COUNTIF($AO$10:AO1307, AO1307)-1, "")</f>
        <v/>
      </c>
    </row>
    <row r="1308" spans="1:42" x14ac:dyDescent="0.25">
      <c r="A1308" s="12"/>
      <c r="B1308" s="14"/>
      <c r="C1308" s="15"/>
      <c r="D1308" s="79"/>
      <c r="E1308" s="16"/>
      <c r="F1308" s="15"/>
      <c r="G1308" s="15"/>
      <c r="H1308" s="15"/>
      <c r="I1308" s="15"/>
      <c r="J1308" s="15"/>
      <c r="K1308" s="17"/>
      <c r="L1308" s="17"/>
      <c r="M1308" s="17"/>
      <c r="N1308" s="17"/>
      <c r="O1308" s="17"/>
      <c r="P1308" s="17"/>
      <c r="Q1308" s="15"/>
      <c r="R1308" s="18"/>
      <c r="S1308" s="12"/>
      <c r="U1308" s="31" t="str">
        <f t="shared" si="260"/>
        <v/>
      </c>
      <c r="V1308" s="26" t="str">
        <f>IF(U1308="", "", IF(COUNTIF($U$10:U1307, U1308)&gt;0, "", MAX($V$8:V1307)+1))</f>
        <v/>
      </c>
      <c r="W1308" s="26">
        <v>1299</v>
      </c>
      <c r="X1308" s="31" t="str">
        <f t="shared" si="261"/>
        <v/>
      </c>
      <c r="Y1308" s="26" t="str">
        <f t="shared" si="262"/>
        <v/>
      </c>
      <c r="Z1308" s="34" t="str">
        <f t="shared" si="263"/>
        <v/>
      </c>
      <c r="AA1308" s="26" t="str">
        <f t="shared" si="264"/>
        <v/>
      </c>
      <c r="AC1308" s="31" t="str">
        <f t="shared" si="265"/>
        <v/>
      </c>
      <c r="AE1308" s="34" t="str">
        <f t="shared" si="266"/>
        <v/>
      </c>
      <c r="AF1308" s="7" t="str">
        <f t="shared" si="267"/>
        <v/>
      </c>
      <c r="AG1308" s="7" t="str">
        <f t="shared" si="268"/>
        <v/>
      </c>
      <c r="AH1308" s="43" t="str">
        <f t="shared" si="269"/>
        <v/>
      </c>
      <c r="AJ1308" s="26" t="str">
        <f>IF(B1308="", "", IF(OR(M1308=$AA$3, N1308=$AA$3), MAX($AJ$9:AJ1307)+1))</f>
        <v/>
      </c>
      <c r="AL1308" s="26" t="str">
        <f t="shared" si="270"/>
        <v/>
      </c>
      <c r="AM1308" s="59" t="str">
        <f t="shared" si="271"/>
        <v/>
      </c>
      <c r="AO1308" s="26" t="str">
        <f t="shared" si="272"/>
        <v/>
      </c>
      <c r="AP1308" s="26" t="str">
        <f>IFERROR(RANK(AO1308, $AO$10:$AO$2509, 0)+COUNTIF($AO$10:AO1308, AO1308)-1, "")</f>
        <v/>
      </c>
    </row>
    <row r="1309" spans="1:42" x14ac:dyDescent="0.25">
      <c r="A1309" s="12"/>
      <c r="B1309" s="14"/>
      <c r="C1309" s="15"/>
      <c r="D1309" s="79"/>
      <c r="E1309" s="16"/>
      <c r="F1309" s="15"/>
      <c r="G1309" s="15"/>
      <c r="H1309" s="15"/>
      <c r="I1309" s="15"/>
      <c r="J1309" s="15"/>
      <c r="K1309" s="17"/>
      <c r="L1309" s="17"/>
      <c r="M1309" s="17"/>
      <c r="N1309" s="17"/>
      <c r="O1309" s="17"/>
      <c r="P1309" s="17"/>
      <c r="Q1309" s="15"/>
      <c r="R1309" s="18"/>
      <c r="S1309" s="12"/>
      <c r="U1309" s="31" t="str">
        <f t="shared" si="260"/>
        <v/>
      </c>
      <c r="V1309" s="26" t="str">
        <f>IF(U1309="", "", IF(COUNTIF($U$10:U1308, U1309)&gt;0, "", MAX($V$8:V1308)+1))</f>
        <v/>
      </c>
      <c r="W1309" s="26">
        <v>1300</v>
      </c>
      <c r="X1309" s="31" t="str">
        <f t="shared" si="261"/>
        <v/>
      </c>
      <c r="Y1309" s="26" t="str">
        <f t="shared" si="262"/>
        <v/>
      </c>
      <c r="Z1309" s="34" t="str">
        <f t="shared" si="263"/>
        <v/>
      </c>
      <c r="AA1309" s="26" t="str">
        <f t="shared" si="264"/>
        <v/>
      </c>
      <c r="AC1309" s="31" t="str">
        <f t="shared" si="265"/>
        <v/>
      </c>
      <c r="AE1309" s="34" t="str">
        <f t="shared" si="266"/>
        <v/>
      </c>
      <c r="AF1309" s="7" t="str">
        <f t="shared" si="267"/>
        <v/>
      </c>
      <c r="AG1309" s="7" t="str">
        <f t="shared" si="268"/>
        <v/>
      </c>
      <c r="AH1309" s="43" t="str">
        <f t="shared" si="269"/>
        <v/>
      </c>
      <c r="AJ1309" s="26" t="str">
        <f>IF(B1309="", "", IF(OR(M1309=$AA$3, N1309=$AA$3), MAX($AJ$9:AJ1308)+1))</f>
        <v/>
      </c>
      <c r="AL1309" s="26" t="str">
        <f t="shared" si="270"/>
        <v/>
      </c>
      <c r="AM1309" s="59" t="str">
        <f t="shared" si="271"/>
        <v/>
      </c>
      <c r="AO1309" s="26" t="str">
        <f t="shared" si="272"/>
        <v/>
      </c>
      <c r="AP1309" s="26" t="str">
        <f>IFERROR(RANK(AO1309, $AO$10:$AO$2509, 0)+COUNTIF($AO$10:AO1309, AO1309)-1, "")</f>
        <v/>
      </c>
    </row>
    <row r="1310" spans="1:42" x14ac:dyDescent="0.25">
      <c r="A1310" s="12"/>
      <c r="B1310" s="14"/>
      <c r="C1310" s="15"/>
      <c r="D1310" s="79"/>
      <c r="E1310" s="16"/>
      <c r="F1310" s="15"/>
      <c r="G1310" s="15"/>
      <c r="H1310" s="15"/>
      <c r="I1310" s="15"/>
      <c r="J1310" s="15"/>
      <c r="K1310" s="17"/>
      <c r="L1310" s="17"/>
      <c r="M1310" s="17"/>
      <c r="N1310" s="17"/>
      <c r="O1310" s="17"/>
      <c r="P1310" s="17"/>
      <c r="Q1310" s="15"/>
      <c r="R1310" s="18"/>
      <c r="S1310" s="12"/>
      <c r="U1310" s="31" t="str">
        <f t="shared" si="260"/>
        <v/>
      </c>
      <c r="V1310" s="26" t="str">
        <f>IF(U1310="", "", IF(COUNTIF($U$10:U1309, U1310)&gt;0, "", MAX($V$8:V1309)+1))</f>
        <v/>
      </c>
      <c r="W1310" s="26">
        <v>1301</v>
      </c>
      <c r="X1310" s="31" t="str">
        <f t="shared" si="261"/>
        <v/>
      </c>
      <c r="Y1310" s="26" t="str">
        <f t="shared" si="262"/>
        <v/>
      </c>
      <c r="Z1310" s="34" t="str">
        <f t="shared" si="263"/>
        <v/>
      </c>
      <c r="AA1310" s="26" t="str">
        <f t="shared" si="264"/>
        <v/>
      </c>
      <c r="AC1310" s="31" t="str">
        <f t="shared" si="265"/>
        <v/>
      </c>
      <c r="AE1310" s="34" t="str">
        <f t="shared" si="266"/>
        <v/>
      </c>
      <c r="AF1310" s="7" t="str">
        <f t="shared" si="267"/>
        <v/>
      </c>
      <c r="AG1310" s="7" t="str">
        <f t="shared" si="268"/>
        <v/>
      </c>
      <c r="AH1310" s="43" t="str">
        <f t="shared" si="269"/>
        <v/>
      </c>
      <c r="AJ1310" s="26" t="str">
        <f>IF(B1310="", "", IF(OR(M1310=$AA$3, N1310=$AA$3), MAX($AJ$9:AJ1309)+1))</f>
        <v/>
      </c>
      <c r="AL1310" s="26" t="str">
        <f t="shared" si="270"/>
        <v/>
      </c>
      <c r="AM1310" s="59" t="str">
        <f t="shared" si="271"/>
        <v/>
      </c>
      <c r="AO1310" s="26" t="str">
        <f t="shared" si="272"/>
        <v/>
      </c>
      <c r="AP1310" s="26" t="str">
        <f>IFERROR(RANK(AO1310, $AO$10:$AO$2509, 0)+COUNTIF($AO$10:AO1310, AO1310)-1, "")</f>
        <v/>
      </c>
    </row>
    <row r="1311" spans="1:42" x14ac:dyDescent="0.25">
      <c r="A1311" s="12"/>
      <c r="B1311" s="14"/>
      <c r="C1311" s="15"/>
      <c r="D1311" s="79"/>
      <c r="E1311" s="16"/>
      <c r="F1311" s="15"/>
      <c r="G1311" s="15"/>
      <c r="H1311" s="15"/>
      <c r="I1311" s="15"/>
      <c r="J1311" s="15"/>
      <c r="K1311" s="17"/>
      <c r="L1311" s="17"/>
      <c r="M1311" s="17"/>
      <c r="N1311" s="17"/>
      <c r="O1311" s="17"/>
      <c r="P1311" s="17"/>
      <c r="Q1311" s="15"/>
      <c r="R1311" s="18"/>
      <c r="S1311" s="12"/>
      <c r="U1311" s="31" t="str">
        <f t="shared" si="260"/>
        <v/>
      </c>
      <c r="V1311" s="26" t="str">
        <f>IF(U1311="", "", IF(COUNTIF($U$10:U1310, U1311)&gt;0, "", MAX($V$8:V1310)+1))</f>
        <v/>
      </c>
      <c r="W1311" s="26">
        <v>1302</v>
      </c>
      <c r="X1311" s="31" t="str">
        <f t="shared" si="261"/>
        <v/>
      </c>
      <c r="Y1311" s="26" t="str">
        <f t="shared" si="262"/>
        <v/>
      </c>
      <c r="Z1311" s="34" t="str">
        <f t="shared" si="263"/>
        <v/>
      </c>
      <c r="AA1311" s="26" t="str">
        <f t="shared" si="264"/>
        <v/>
      </c>
      <c r="AC1311" s="31" t="str">
        <f t="shared" si="265"/>
        <v/>
      </c>
      <c r="AE1311" s="34" t="str">
        <f t="shared" si="266"/>
        <v/>
      </c>
      <c r="AF1311" s="7" t="str">
        <f t="shared" si="267"/>
        <v/>
      </c>
      <c r="AG1311" s="7" t="str">
        <f t="shared" si="268"/>
        <v/>
      </c>
      <c r="AH1311" s="43" t="str">
        <f t="shared" si="269"/>
        <v/>
      </c>
      <c r="AJ1311" s="26" t="str">
        <f>IF(B1311="", "", IF(OR(M1311=$AA$3, N1311=$AA$3), MAX($AJ$9:AJ1310)+1))</f>
        <v/>
      </c>
      <c r="AL1311" s="26" t="str">
        <f t="shared" si="270"/>
        <v/>
      </c>
      <c r="AM1311" s="59" t="str">
        <f t="shared" si="271"/>
        <v/>
      </c>
      <c r="AO1311" s="26" t="str">
        <f t="shared" si="272"/>
        <v/>
      </c>
      <c r="AP1311" s="26" t="str">
        <f>IFERROR(RANK(AO1311, $AO$10:$AO$2509, 0)+COUNTIF($AO$10:AO1311, AO1311)-1, "")</f>
        <v/>
      </c>
    </row>
    <row r="1312" spans="1:42" x14ac:dyDescent="0.25">
      <c r="A1312" s="12"/>
      <c r="B1312" s="14"/>
      <c r="C1312" s="15"/>
      <c r="D1312" s="79"/>
      <c r="E1312" s="16"/>
      <c r="F1312" s="15"/>
      <c r="G1312" s="15"/>
      <c r="H1312" s="15"/>
      <c r="I1312" s="15"/>
      <c r="J1312" s="15"/>
      <c r="K1312" s="17"/>
      <c r="L1312" s="17"/>
      <c r="M1312" s="17"/>
      <c r="N1312" s="17"/>
      <c r="O1312" s="17"/>
      <c r="P1312" s="17"/>
      <c r="Q1312" s="15"/>
      <c r="R1312" s="18"/>
      <c r="S1312" s="12"/>
      <c r="U1312" s="31" t="str">
        <f t="shared" si="260"/>
        <v/>
      </c>
      <c r="V1312" s="26" t="str">
        <f>IF(U1312="", "", IF(COUNTIF($U$10:U1311, U1312)&gt;0, "", MAX($V$8:V1311)+1))</f>
        <v/>
      </c>
      <c r="W1312" s="26">
        <v>1303</v>
      </c>
      <c r="X1312" s="31" t="str">
        <f t="shared" si="261"/>
        <v/>
      </c>
      <c r="Y1312" s="26" t="str">
        <f t="shared" si="262"/>
        <v/>
      </c>
      <c r="Z1312" s="34" t="str">
        <f t="shared" si="263"/>
        <v/>
      </c>
      <c r="AA1312" s="26" t="str">
        <f t="shared" si="264"/>
        <v/>
      </c>
      <c r="AC1312" s="31" t="str">
        <f t="shared" si="265"/>
        <v/>
      </c>
      <c r="AE1312" s="34" t="str">
        <f t="shared" si="266"/>
        <v/>
      </c>
      <c r="AF1312" s="7" t="str">
        <f t="shared" si="267"/>
        <v/>
      </c>
      <c r="AG1312" s="7" t="str">
        <f t="shared" si="268"/>
        <v/>
      </c>
      <c r="AH1312" s="43" t="str">
        <f t="shared" si="269"/>
        <v/>
      </c>
      <c r="AJ1312" s="26" t="str">
        <f>IF(B1312="", "", IF(OR(M1312=$AA$3, N1312=$AA$3), MAX($AJ$9:AJ1311)+1))</f>
        <v/>
      </c>
      <c r="AL1312" s="26" t="str">
        <f t="shared" si="270"/>
        <v/>
      </c>
      <c r="AM1312" s="59" t="str">
        <f t="shared" si="271"/>
        <v/>
      </c>
      <c r="AO1312" s="26" t="str">
        <f t="shared" si="272"/>
        <v/>
      </c>
      <c r="AP1312" s="26" t="str">
        <f>IFERROR(RANK(AO1312, $AO$10:$AO$2509, 0)+COUNTIF($AO$10:AO1312, AO1312)-1, "")</f>
        <v/>
      </c>
    </row>
    <row r="1313" spans="1:42" x14ac:dyDescent="0.25">
      <c r="A1313" s="12"/>
      <c r="B1313" s="14"/>
      <c r="C1313" s="15"/>
      <c r="D1313" s="79"/>
      <c r="E1313" s="16"/>
      <c r="F1313" s="15"/>
      <c r="G1313" s="15"/>
      <c r="H1313" s="15"/>
      <c r="I1313" s="15"/>
      <c r="J1313" s="15"/>
      <c r="K1313" s="17"/>
      <c r="L1313" s="17"/>
      <c r="M1313" s="17"/>
      <c r="N1313" s="17"/>
      <c r="O1313" s="17"/>
      <c r="P1313" s="17"/>
      <c r="Q1313" s="15"/>
      <c r="R1313" s="18"/>
      <c r="S1313" s="12"/>
      <c r="U1313" s="31" t="str">
        <f t="shared" si="260"/>
        <v/>
      </c>
      <c r="V1313" s="26" t="str">
        <f>IF(U1313="", "", IF(COUNTIF($U$10:U1312, U1313)&gt;0, "", MAX($V$8:V1312)+1))</f>
        <v/>
      </c>
      <c r="W1313" s="26">
        <v>1304</v>
      </c>
      <c r="X1313" s="31" t="str">
        <f t="shared" si="261"/>
        <v/>
      </c>
      <c r="Y1313" s="26" t="str">
        <f t="shared" si="262"/>
        <v/>
      </c>
      <c r="Z1313" s="34" t="str">
        <f t="shared" si="263"/>
        <v/>
      </c>
      <c r="AA1313" s="26" t="str">
        <f t="shared" si="264"/>
        <v/>
      </c>
      <c r="AC1313" s="31" t="str">
        <f t="shared" si="265"/>
        <v/>
      </c>
      <c r="AE1313" s="34" t="str">
        <f t="shared" si="266"/>
        <v/>
      </c>
      <c r="AF1313" s="7" t="str">
        <f t="shared" si="267"/>
        <v/>
      </c>
      <c r="AG1313" s="7" t="str">
        <f t="shared" si="268"/>
        <v/>
      </c>
      <c r="AH1313" s="43" t="str">
        <f t="shared" si="269"/>
        <v/>
      </c>
      <c r="AJ1313" s="26" t="str">
        <f>IF(B1313="", "", IF(OR(M1313=$AA$3, N1313=$AA$3), MAX($AJ$9:AJ1312)+1))</f>
        <v/>
      </c>
      <c r="AL1313" s="26" t="str">
        <f t="shared" si="270"/>
        <v/>
      </c>
      <c r="AM1313" s="59" t="str">
        <f t="shared" si="271"/>
        <v/>
      </c>
      <c r="AO1313" s="26" t="str">
        <f t="shared" si="272"/>
        <v/>
      </c>
      <c r="AP1313" s="26" t="str">
        <f>IFERROR(RANK(AO1313, $AO$10:$AO$2509, 0)+COUNTIF($AO$10:AO1313, AO1313)-1, "")</f>
        <v/>
      </c>
    </row>
    <row r="1314" spans="1:42" x14ac:dyDescent="0.25">
      <c r="A1314" s="12"/>
      <c r="B1314" s="14"/>
      <c r="C1314" s="15"/>
      <c r="D1314" s="79"/>
      <c r="E1314" s="16"/>
      <c r="F1314" s="15"/>
      <c r="G1314" s="15"/>
      <c r="H1314" s="15"/>
      <c r="I1314" s="15"/>
      <c r="J1314" s="15"/>
      <c r="K1314" s="17"/>
      <c r="L1314" s="17"/>
      <c r="M1314" s="17"/>
      <c r="N1314" s="17"/>
      <c r="O1314" s="17"/>
      <c r="P1314" s="17"/>
      <c r="Q1314" s="15"/>
      <c r="R1314" s="18"/>
      <c r="S1314" s="12"/>
      <c r="U1314" s="31" t="str">
        <f t="shared" si="260"/>
        <v/>
      </c>
      <c r="V1314" s="26" t="str">
        <f>IF(U1314="", "", IF(COUNTIF($U$10:U1313, U1314)&gt;0, "", MAX($V$8:V1313)+1))</f>
        <v/>
      </c>
      <c r="W1314" s="26">
        <v>1305</v>
      </c>
      <c r="X1314" s="31" t="str">
        <f t="shared" si="261"/>
        <v/>
      </c>
      <c r="Y1314" s="26" t="str">
        <f t="shared" si="262"/>
        <v/>
      </c>
      <c r="Z1314" s="34" t="str">
        <f t="shared" si="263"/>
        <v/>
      </c>
      <c r="AA1314" s="26" t="str">
        <f t="shared" si="264"/>
        <v/>
      </c>
      <c r="AC1314" s="31" t="str">
        <f t="shared" si="265"/>
        <v/>
      </c>
      <c r="AE1314" s="34" t="str">
        <f t="shared" si="266"/>
        <v/>
      </c>
      <c r="AF1314" s="7" t="str">
        <f t="shared" si="267"/>
        <v/>
      </c>
      <c r="AG1314" s="7" t="str">
        <f t="shared" si="268"/>
        <v/>
      </c>
      <c r="AH1314" s="43" t="str">
        <f t="shared" si="269"/>
        <v/>
      </c>
      <c r="AJ1314" s="26" t="str">
        <f>IF(B1314="", "", IF(OR(M1314=$AA$3, N1314=$AA$3), MAX($AJ$9:AJ1313)+1))</f>
        <v/>
      </c>
      <c r="AL1314" s="26" t="str">
        <f t="shared" si="270"/>
        <v/>
      </c>
      <c r="AM1314" s="59" t="str">
        <f t="shared" si="271"/>
        <v/>
      </c>
      <c r="AO1314" s="26" t="str">
        <f t="shared" si="272"/>
        <v/>
      </c>
      <c r="AP1314" s="26" t="str">
        <f>IFERROR(RANK(AO1314, $AO$10:$AO$2509, 0)+COUNTIF($AO$10:AO1314, AO1314)-1, "")</f>
        <v/>
      </c>
    </row>
    <row r="1315" spans="1:42" x14ac:dyDescent="0.25">
      <c r="A1315" s="12"/>
      <c r="B1315" s="14"/>
      <c r="C1315" s="15"/>
      <c r="D1315" s="79"/>
      <c r="E1315" s="16"/>
      <c r="F1315" s="15"/>
      <c r="G1315" s="15"/>
      <c r="H1315" s="15"/>
      <c r="I1315" s="15"/>
      <c r="J1315" s="15"/>
      <c r="K1315" s="17"/>
      <c r="L1315" s="17"/>
      <c r="M1315" s="17"/>
      <c r="N1315" s="17"/>
      <c r="O1315" s="17"/>
      <c r="P1315" s="17"/>
      <c r="Q1315" s="15"/>
      <c r="R1315" s="18"/>
      <c r="S1315" s="12"/>
      <c r="U1315" s="31" t="str">
        <f t="shared" si="260"/>
        <v/>
      </c>
      <c r="V1315" s="26" t="str">
        <f>IF(U1315="", "", IF(COUNTIF($U$10:U1314, U1315)&gt;0, "", MAX($V$8:V1314)+1))</f>
        <v/>
      </c>
      <c r="W1315" s="26">
        <v>1306</v>
      </c>
      <c r="X1315" s="31" t="str">
        <f t="shared" si="261"/>
        <v/>
      </c>
      <c r="Y1315" s="26" t="str">
        <f t="shared" si="262"/>
        <v/>
      </c>
      <c r="Z1315" s="34" t="str">
        <f t="shared" si="263"/>
        <v/>
      </c>
      <c r="AA1315" s="26" t="str">
        <f t="shared" si="264"/>
        <v/>
      </c>
      <c r="AC1315" s="31" t="str">
        <f t="shared" si="265"/>
        <v/>
      </c>
      <c r="AE1315" s="34" t="str">
        <f t="shared" si="266"/>
        <v/>
      </c>
      <c r="AF1315" s="7" t="str">
        <f t="shared" si="267"/>
        <v/>
      </c>
      <c r="AG1315" s="7" t="str">
        <f t="shared" si="268"/>
        <v/>
      </c>
      <c r="AH1315" s="43" t="str">
        <f t="shared" si="269"/>
        <v/>
      </c>
      <c r="AJ1315" s="26" t="str">
        <f>IF(B1315="", "", IF(OR(M1315=$AA$3, N1315=$AA$3), MAX($AJ$9:AJ1314)+1))</f>
        <v/>
      </c>
      <c r="AL1315" s="26" t="str">
        <f t="shared" si="270"/>
        <v/>
      </c>
      <c r="AM1315" s="59" t="str">
        <f t="shared" si="271"/>
        <v/>
      </c>
      <c r="AO1315" s="26" t="str">
        <f t="shared" si="272"/>
        <v/>
      </c>
      <c r="AP1315" s="26" t="str">
        <f>IFERROR(RANK(AO1315, $AO$10:$AO$2509, 0)+COUNTIF($AO$10:AO1315, AO1315)-1, "")</f>
        <v/>
      </c>
    </row>
    <row r="1316" spans="1:42" x14ac:dyDescent="0.25">
      <c r="A1316" s="12"/>
      <c r="B1316" s="14"/>
      <c r="C1316" s="15"/>
      <c r="D1316" s="79"/>
      <c r="E1316" s="16"/>
      <c r="F1316" s="15"/>
      <c r="G1316" s="15"/>
      <c r="H1316" s="15"/>
      <c r="I1316" s="15"/>
      <c r="J1316" s="15"/>
      <c r="K1316" s="17"/>
      <c r="L1316" s="17"/>
      <c r="M1316" s="17"/>
      <c r="N1316" s="17"/>
      <c r="O1316" s="17"/>
      <c r="P1316" s="17"/>
      <c r="Q1316" s="15"/>
      <c r="R1316" s="18"/>
      <c r="S1316" s="12"/>
      <c r="U1316" s="31" t="str">
        <f t="shared" si="260"/>
        <v/>
      </c>
      <c r="V1316" s="26" t="str">
        <f>IF(U1316="", "", IF(COUNTIF($U$10:U1315, U1316)&gt;0, "", MAX($V$8:V1315)+1))</f>
        <v/>
      </c>
      <c r="W1316" s="26">
        <v>1307</v>
      </c>
      <c r="X1316" s="31" t="str">
        <f t="shared" si="261"/>
        <v/>
      </c>
      <c r="Y1316" s="26" t="str">
        <f t="shared" si="262"/>
        <v/>
      </c>
      <c r="Z1316" s="34" t="str">
        <f t="shared" si="263"/>
        <v/>
      </c>
      <c r="AA1316" s="26" t="str">
        <f t="shared" si="264"/>
        <v/>
      </c>
      <c r="AC1316" s="31" t="str">
        <f t="shared" si="265"/>
        <v/>
      </c>
      <c r="AE1316" s="34" t="str">
        <f t="shared" si="266"/>
        <v/>
      </c>
      <c r="AF1316" s="7" t="str">
        <f t="shared" si="267"/>
        <v/>
      </c>
      <c r="AG1316" s="7" t="str">
        <f t="shared" si="268"/>
        <v/>
      </c>
      <c r="AH1316" s="43" t="str">
        <f t="shared" si="269"/>
        <v/>
      </c>
      <c r="AJ1316" s="26" t="str">
        <f>IF(B1316="", "", IF(OR(M1316=$AA$3, N1316=$AA$3), MAX($AJ$9:AJ1315)+1))</f>
        <v/>
      </c>
      <c r="AL1316" s="26" t="str">
        <f t="shared" si="270"/>
        <v/>
      </c>
      <c r="AM1316" s="59" t="str">
        <f t="shared" si="271"/>
        <v/>
      </c>
      <c r="AO1316" s="26" t="str">
        <f t="shared" si="272"/>
        <v/>
      </c>
      <c r="AP1316" s="26" t="str">
        <f>IFERROR(RANK(AO1316, $AO$10:$AO$2509, 0)+COUNTIF($AO$10:AO1316, AO1316)-1, "")</f>
        <v/>
      </c>
    </row>
    <row r="1317" spans="1:42" x14ac:dyDescent="0.25">
      <c r="A1317" s="12"/>
      <c r="B1317" s="14"/>
      <c r="C1317" s="15"/>
      <c r="D1317" s="79"/>
      <c r="E1317" s="16"/>
      <c r="F1317" s="15"/>
      <c r="G1317" s="15"/>
      <c r="H1317" s="15"/>
      <c r="I1317" s="15"/>
      <c r="J1317" s="15"/>
      <c r="K1317" s="17"/>
      <c r="L1317" s="17"/>
      <c r="M1317" s="17"/>
      <c r="N1317" s="17"/>
      <c r="O1317" s="17"/>
      <c r="P1317" s="17"/>
      <c r="Q1317" s="15"/>
      <c r="R1317" s="18"/>
      <c r="S1317" s="12"/>
      <c r="U1317" s="31" t="str">
        <f t="shared" si="260"/>
        <v/>
      </c>
      <c r="V1317" s="26" t="str">
        <f>IF(U1317="", "", IF(COUNTIF($U$10:U1316, U1317)&gt;0, "", MAX($V$8:V1316)+1))</f>
        <v/>
      </c>
      <c r="W1317" s="26">
        <v>1308</v>
      </c>
      <c r="X1317" s="31" t="str">
        <f t="shared" si="261"/>
        <v/>
      </c>
      <c r="Y1317" s="26" t="str">
        <f t="shared" si="262"/>
        <v/>
      </c>
      <c r="Z1317" s="34" t="str">
        <f t="shared" si="263"/>
        <v/>
      </c>
      <c r="AA1317" s="26" t="str">
        <f t="shared" si="264"/>
        <v/>
      </c>
      <c r="AC1317" s="31" t="str">
        <f t="shared" si="265"/>
        <v/>
      </c>
      <c r="AE1317" s="34" t="str">
        <f t="shared" si="266"/>
        <v/>
      </c>
      <c r="AF1317" s="7" t="str">
        <f t="shared" si="267"/>
        <v/>
      </c>
      <c r="AG1317" s="7" t="str">
        <f t="shared" si="268"/>
        <v/>
      </c>
      <c r="AH1317" s="43" t="str">
        <f t="shared" si="269"/>
        <v/>
      </c>
      <c r="AJ1317" s="26" t="str">
        <f>IF(B1317="", "", IF(OR(M1317=$AA$3, N1317=$AA$3), MAX($AJ$9:AJ1316)+1))</f>
        <v/>
      </c>
      <c r="AL1317" s="26" t="str">
        <f t="shared" si="270"/>
        <v/>
      </c>
      <c r="AM1317" s="59" t="str">
        <f t="shared" si="271"/>
        <v/>
      </c>
      <c r="AO1317" s="26" t="str">
        <f t="shared" si="272"/>
        <v/>
      </c>
      <c r="AP1317" s="26" t="str">
        <f>IFERROR(RANK(AO1317, $AO$10:$AO$2509, 0)+COUNTIF($AO$10:AO1317, AO1317)-1, "")</f>
        <v/>
      </c>
    </row>
    <row r="1318" spans="1:42" x14ac:dyDescent="0.25">
      <c r="A1318" s="12"/>
      <c r="B1318" s="14"/>
      <c r="C1318" s="15"/>
      <c r="D1318" s="79"/>
      <c r="E1318" s="16"/>
      <c r="F1318" s="15"/>
      <c r="G1318" s="15"/>
      <c r="H1318" s="15"/>
      <c r="I1318" s="15"/>
      <c r="J1318" s="15"/>
      <c r="K1318" s="17"/>
      <c r="L1318" s="17"/>
      <c r="M1318" s="17"/>
      <c r="N1318" s="17"/>
      <c r="O1318" s="17"/>
      <c r="P1318" s="17"/>
      <c r="Q1318" s="15"/>
      <c r="R1318" s="18"/>
      <c r="S1318" s="12"/>
      <c r="U1318" s="31" t="str">
        <f t="shared" si="260"/>
        <v/>
      </c>
      <c r="V1318" s="26" t="str">
        <f>IF(U1318="", "", IF(COUNTIF($U$10:U1317, U1318)&gt;0, "", MAX($V$8:V1317)+1))</f>
        <v/>
      </c>
      <c r="W1318" s="26">
        <v>1309</v>
      </c>
      <c r="X1318" s="31" t="str">
        <f t="shared" si="261"/>
        <v/>
      </c>
      <c r="Y1318" s="26" t="str">
        <f t="shared" si="262"/>
        <v/>
      </c>
      <c r="Z1318" s="34" t="str">
        <f t="shared" si="263"/>
        <v/>
      </c>
      <c r="AA1318" s="26" t="str">
        <f t="shared" si="264"/>
        <v/>
      </c>
      <c r="AC1318" s="31" t="str">
        <f t="shared" si="265"/>
        <v/>
      </c>
      <c r="AE1318" s="34" t="str">
        <f t="shared" si="266"/>
        <v/>
      </c>
      <c r="AF1318" s="7" t="str">
        <f t="shared" si="267"/>
        <v/>
      </c>
      <c r="AG1318" s="7" t="str">
        <f t="shared" si="268"/>
        <v/>
      </c>
      <c r="AH1318" s="43" t="str">
        <f t="shared" si="269"/>
        <v/>
      </c>
      <c r="AJ1318" s="26" t="str">
        <f>IF(B1318="", "", IF(OR(M1318=$AA$3, N1318=$AA$3), MAX($AJ$9:AJ1317)+1))</f>
        <v/>
      </c>
      <c r="AL1318" s="26" t="str">
        <f t="shared" si="270"/>
        <v/>
      </c>
      <c r="AM1318" s="59" t="str">
        <f t="shared" si="271"/>
        <v/>
      </c>
      <c r="AO1318" s="26" t="str">
        <f t="shared" si="272"/>
        <v/>
      </c>
      <c r="AP1318" s="26" t="str">
        <f>IFERROR(RANK(AO1318, $AO$10:$AO$2509, 0)+COUNTIF($AO$10:AO1318, AO1318)-1, "")</f>
        <v/>
      </c>
    </row>
    <row r="1319" spans="1:42" x14ac:dyDescent="0.25">
      <c r="A1319" s="12"/>
      <c r="B1319" s="14"/>
      <c r="C1319" s="15"/>
      <c r="D1319" s="79"/>
      <c r="E1319" s="16"/>
      <c r="F1319" s="15"/>
      <c r="G1319" s="15"/>
      <c r="H1319" s="15"/>
      <c r="I1319" s="15"/>
      <c r="J1319" s="15"/>
      <c r="K1319" s="17"/>
      <c r="L1319" s="17"/>
      <c r="M1319" s="17"/>
      <c r="N1319" s="17"/>
      <c r="O1319" s="17"/>
      <c r="P1319" s="17"/>
      <c r="Q1319" s="15"/>
      <c r="R1319" s="18"/>
      <c r="S1319" s="12"/>
      <c r="U1319" s="31" t="str">
        <f t="shared" si="260"/>
        <v/>
      </c>
      <c r="V1319" s="26" t="str">
        <f>IF(U1319="", "", IF(COUNTIF($U$10:U1318, U1319)&gt;0, "", MAX($V$8:V1318)+1))</f>
        <v/>
      </c>
      <c r="W1319" s="26">
        <v>1310</v>
      </c>
      <c r="X1319" s="31" t="str">
        <f t="shared" si="261"/>
        <v/>
      </c>
      <c r="Y1319" s="26" t="str">
        <f t="shared" si="262"/>
        <v/>
      </c>
      <c r="Z1319" s="34" t="str">
        <f t="shared" si="263"/>
        <v/>
      </c>
      <c r="AA1319" s="26" t="str">
        <f t="shared" si="264"/>
        <v/>
      </c>
      <c r="AC1319" s="31" t="str">
        <f t="shared" si="265"/>
        <v/>
      </c>
      <c r="AE1319" s="34" t="str">
        <f t="shared" si="266"/>
        <v/>
      </c>
      <c r="AF1319" s="7" t="str">
        <f t="shared" si="267"/>
        <v/>
      </c>
      <c r="AG1319" s="7" t="str">
        <f t="shared" si="268"/>
        <v/>
      </c>
      <c r="AH1319" s="43" t="str">
        <f t="shared" si="269"/>
        <v/>
      </c>
      <c r="AJ1319" s="26" t="str">
        <f>IF(B1319="", "", IF(OR(M1319=$AA$3, N1319=$AA$3), MAX($AJ$9:AJ1318)+1))</f>
        <v/>
      </c>
      <c r="AL1319" s="26" t="str">
        <f t="shared" si="270"/>
        <v/>
      </c>
      <c r="AM1319" s="59" t="str">
        <f t="shared" si="271"/>
        <v/>
      </c>
      <c r="AO1319" s="26" t="str">
        <f t="shared" si="272"/>
        <v/>
      </c>
      <c r="AP1319" s="26" t="str">
        <f>IFERROR(RANK(AO1319, $AO$10:$AO$2509, 0)+COUNTIF($AO$10:AO1319, AO1319)-1, "")</f>
        <v/>
      </c>
    </row>
    <row r="1320" spans="1:42" x14ac:dyDescent="0.25">
      <c r="A1320" s="12"/>
      <c r="B1320" s="14"/>
      <c r="C1320" s="15"/>
      <c r="D1320" s="79"/>
      <c r="E1320" s="16"/>
      <c r="F1320" s="15"/>
      <c r="G1320" s="15"/>
      <c r="H1320" s="15"/>
      <c r="I1320" s="15"/>
      <c r="J1320" s="15"/>
      <c r="K1320" s="17"/>
      <c r="L1320" s="17"/>
      <c r="M1320" s="17"/>
      <c r="N1320" s="17"/>
      <c r="O1320" s="17"/>
      <c r="P1320" s="17"/>
      <c r="Q1320" s="15"/>
      <c r="R1320" s="18"/>
      <c r="S1320" s="12"/>
      <c r="U1320" s="31" t="str">
        <f t="shared" si="260"/>
        <v/>
      </c>
      <c r="V1320" s="26" t="str">
        <f>IF(U1320="", "", IF(COUNTIF($U$10:U1319, U1320)&gt;0, "", MAX($V$8:V1319)+1))</f>
        <v/>
      </c>
      <c r="W1320" s="26">
        <v>1311</v>
      </c>
      <c r="X1320" s="31" t="str">
        <f t="shared" si="261"/>
        <v/>
      </c>
      <c r="Y1320" s="26" t="str">
        <f t="shared" si="262"/>
        <v/>
      </c>
      <c r="Z1320" s="34" t="str">
        <f t="shared" si="263"/>
        <v/>
      </c>
      <c r="AA1320" s="26" t="str">
        <f t="shared" si="264"/>
        <v/>
      </c>
      <c r="AC1320" s="31" t="str">
        <f t="shared" si="265"/>
        <v/>
      </c>
      <c r="AE1320" s="34" t="str">
        <f t="shared" si="266"/>
        <v/>
      </c>
      <c r="AF1320" s="7" t="str">
        <f t="shared" si="267"/>
        <v/>
      </c>
      <c r="AG1320" s="7" t="str">
        <f t="shared" si="268"/>
        <v/>
      </c>
      <c r="AH1320" s="43" t="str">
        <f t="shared" si="269"/>
        <v/>
      </c>
      <c r="AJ1320" s="26" t="str">
        <f>IF(B1320="", "", IF(OR(M1320=$AA$3, N1320=$AA$3), MAX($AJ$9:AJ1319)+1))</f>
        <v/>
      </c>
      <c r="AL1320" s="26" t="str">
        <f t="shared" si="270"/>
        <v/>
      </c>
      <c r="AM1320" s="59" t="str">
        <f t="shared" si="271"/>
        <v/>
      </c>
      <c r="AO1320" s="26" t="str">
        <f t="shared" si="272"/>
        <v/>
      </c>
      <c r="AP1320" s="26" t="str">
        <f>IFERROR(RANK(AO1320, $AO$10:$AO$2509, 0)+COUNTIF($AO$10:AO1320, AO1320)-1, "")</f>
        <v/>
      </c>
    </row>
    <row r="1321" spans="1:42" x14ac:dyDescent="0.25">
      <c r="A1321" s="12"/>
      <c r="B1321" s="14"/>
      <c r="C1321" s="15"/>
      <c r="D1321" s="79"/>
      <c r="E1321" s="16"/>
      <c r="F1321" s="15"/>
      <c r="G1321" s="15"/>
      <c r="H1321" s="15"/>
      <c r="I1321" s="15"/>
      <c r="J1321" s="15"/>
      <c r="K1321" s="17"/>
      <c r="L1321" s="17"/>
      <c r="M1321" s="17"/>
      <c r="N1321" s="17"/>
      <c r="O1321" s="17"/>
      <c r="P1321" s="17"/>
      <c r="Q1321" s="15"/>
      <c r="R1321" s="18"/>
      <c r="S1321" s="12"/>
      <c r="U1321" s="31" t="str">
        <f t="shared" si="260"/>
        <v/>
      </c>
      <c r="V1321" s="26" t="str">
        <f>IF(U1321="", "", IF(COUNTIF($U$10:U1320, U1321)&gt;0, "", MAX($V$8:V1320)+1))</f>
        <v/>
      </c>
      <c r="W1321" s="26">
        <v>1312</v>
      </c>
      <c r="X1321" s="31" t="str">
        <f t="shared" si="261"/>
        <v/>
      </c>
      <c r="Y1321" s="26" t="str">
        <f t="shared" si="262"/>
        <v/>
      </c>
      <c r="Z1321" s="34" t="str">
        <f t="shared" si="263"/>
        <v/>
      </c>
      <c r="AA1321" s="26" t="str">
        <f t="shared" si="264"/>
        <v/>
      </c>
      <c r="AC1321" s="31" t="str">
        <f t="shared" si="265"/>
        <v/>
      </c>
      <c r="AE1321" s="34" t="str">
        <f t="shared" si="266"/>
        <v/>
      </c>
      <c r="AF1321" s="7" t="str">
        <f t="shared" si="267"/>
        <v/>
      </c>
      <c r="AG1321" s="7" t="str">
        <f t="shared" si="268"/>
        <v/>
      </c>
      <c r="AH1321" s="43" t="str">
        <f t="shared" si="269"/>
        <v/>
      </c>
      <c r="AJ1321" s="26" t="str">
        <f>IF(B1321="", "", IF(OR(M1321=$AA$3, N1321=$AA$3), MAX($AJ$9:AJ1320)+1))</f>
        <v/>
      </c>
      <c r="AL1321" s="26" t="str">
        <f t="shared" si="270"/>
        <v/>
      </c>
      <c r="AM1321" s="59" t="str">
        <f t="shared" si="271"/>
        <v/>
      </c>
      <c r="AO1321" s="26" t="str">
        <f t="shared" si="272"/>
        <v/>
      </c>
      <c r="AP1321" s="26" t="str">
        <f>IFERROR(RANK(AO1321, $AO$10:$AO$2509, 0)+COUNTIF($AO$10:AO1321, AO1321)-1, "")</f>
        <v/>
      </c>
    </row>
    <row r="1322" spans="1:42" x14ac:dyDescent="0.25">
      <c r="A1322" s="12"/>
      <c r="B1322" s="14"/>
      <c r="C1322" s="15"/>
      <c r="D1322" s="79"/>
      <c r="E1322" s="16"/>
      <c r="F1322" s="15"/>
      <c r="G1322" s="15"/>
      <c r="H1322" s="15"/>
      <c r="I1322" s="15"/>
      <c r="J1322" s="15"/>
      <c r="K1322" s="17"/>
      <c r="L1322" s="17"/>
      <c r="M1322" s="17"/>
      <c r="N1322" s="17"/>
      <c r="O1322" s="17"/>
      <c r="P1322" s="17"/>
      <c r="Q1322" s="15"/>
      <c r="R1322" s="18"/>
      <c r="S1322" s="12"/>
      <c r="U1322" s="31" t="str">
        <f t="shared" si="260"/>
        <v/>
      </c>
      <c r="V1322" s="26" t="str">
        <f>IF(U1322="", "", IF(COUNTIF($U$10:U1321, U1322)&gt;0, "", MAX($V$8:V1321)+1))</f>
        <v/>
      </c>
      <c r="W1322" s="26">
        <v>1313</v>
      </c>
      <c r="X1322" s="31" t="str">
        <f t="shared" si="261"/>
        <v/>
      </c>
      <c r="Y1322" s="26" t="str">
        <f t="shared" si="262"/>
        <v/>
      </c>
      <c r="Z1322" s="34" t="str">
        <f t="shared" si="263"/>
        <v/>
      </c>
      <c r="AA1322" s="26" t="str">
        <f t="shared" si="264"/>
        <v/>
      </c>
      <c r="AC1322" s="31" t="str">
        <f t="shared" si="265"/>
        <v/>
      </c>
      <c r="AE1322" s="34" t="str">
        <f t="shared" si="266"/>
        <v/>
      </c>
      <c r="AF1322" s="7" t="str">
        <f t="shared" si="267"/>
        <v/>
      </c>
      <c r="AG1322" s="7" t="str">
        <f t="shared" si="268"/>
        <v/>
      </c>
      <c r="AH1322" s="43" t="str">
        <f t="shared" si="269"/>
        <v/>
      </c>
      <c r="AJ1322" s="26" t="str">
        <f>IF(B1322="", "", IF(OR(M1322=$AA$3, N1322=$AA$3), MAX($AJ$9:AJ1321)+1))</f>
        <v/>
      </c>
      <c r="AL1322" s="26" t="str">
        <f t="shared" si="270"/>
        <v/>
      </c>
      <c r="AM1322" s="59" t="str">
        <f t="shared" si="271"/>
        <v/>
      </c>
      <c r="AO1322" s="26" t="str">
        <f t="shared" si="272"/>
        <v/>
      </c>
      <c r="AP1322" s="26" t="str">
        <f>IFERROR(RANK(AO1322, $AO$10:$AO$2509, 0)+COUNTIF($AO$10:AO1322, AO1322)-1, "")</f>
        <v/>
      </c>
    </row>
    <row r="1323" spans="1:42" x14ac:dyDescent="0.25">
      <c r="A1323" s="12"/>
      <c r="B1323" s="14"/>
      <c r="C1323" s="15"/>
      <c r="D1323" s="79"/>
      <c r="E1323" s="16"/>
      <c r="F1323" s="15"/>
      <c r="G1323" s="15"/>
      <c r="H1323" s="15"/>
      <c r="I1323" s="15"/>
      <c r="J1323" s="15"/>
      <c r="K1323" s="17"/>
      <c r="L1323" s="17"/>
      <c r="M1323" s="17"/>
      <c r="N1323" s="17"/>
      <c r="O1323" s="17"/>
      <c r="P1323" s="17"/>
      <c r="Q1323" s="15"/>
      <c r="R1323" s="18"/>
      <c r="S1323" s="12"/>
      <c r="U1323" s="31" t="str">
        <f t="shared" si="260"/>
        <v/>
      </c>
      <c r="V1323" s="26" t="str">
        <f>IF(U1323="", "", IF(COUNTIF($U$10:U1322, U1323)&gt;0, "", MAX($V$8:V1322)+1))</f>
        <v/>
      </c>
      <c r="W1323" s="26">
        <v>1314</v>
      </c>
      <c r="X1323" s="31" t="str">
        <f t="shared" si="261"/>
        <v/>
      </c>
      <c r="Y1323" s="26" t="str">
        <f t="shared" si="262"/>
        <v/>
      </c>
      <c r="Z1323" s="34" t="str">
        <f t="shared" si="263"/>
        <v/>
      </c>
      <c r="AA1323" s="26" t="str">
        <f t="shared" si="264"/>
        <v/>
      </c>
      <c r="AC1323" s="31" t="str">
        <f t="shared" si="265"/>
        <v/>
      </c>
      <c r="AE1323" s="34" t="str">
        <f t="shared" si="266"/>
        <v/>
      </c>
      <c r="AF1323" s="7" t="str">
        <f t="shared" si="267"/>
        <v/>
      </c>
      <c r="AG1323" s="7" t="str">
        <f t="shared" si="268"/>
        <v/>
      </c>
      <c r="AH1323" s="43" t="str">
        <f t="shared" si="269"/>
        <v/>
      </c>
      <c r="AJ1323" s="26" t="str">
        <f>IF(B1323="", "", IF(OR(M1323=$AA$3, N1323=$AA$3), MAX($AJ$9:AJ1322)+1))</f>
        <v/>
      </c>
      <c r="AL1323" s="26" t="str">
        <f t="shared" si="270"/>
        <v/>
      </c>
      <c r="AM1323" s="59" t="str">
        <f t="shared" si="271"/>
        <v/>
      </c>
      <c r="AO1323" s="26" t="str">
        <f t="shared" si="272"/>
        <v/>
      </c>
      <c r="AP1323" s="26" t="str">
        <f>IFERROR(RANK(AO1323, $AO$10:$AO$2509, 0)+COUNTIF($AO$10:AO1323, AO1323)-1, "")</f>
        <v/>
      </c>
    </row>
    <row r="1324" spans="1:42" x14ac:dyDescent="0.25">
      <c r="A1324" s="12"/>
      <c r="B1324" s="14"/>
      <c r="C1324" s="15"/>
      <c r="D1324" s="79"/>
      <c r="E1324" s="16"/>
      <c r="F1324" s="15"/>
      <c r="G1324" s="15"/>
      <c r="H1324" s="15"/>
      <c r="I1324" s="15"/>
      <c r="J1324" s="15"/>
      <c r="K1324" s="17"/>
      <c r="L1324" s="17"/>
      <c r="M1324" s="17"/>
      <c r="N1324" s="17"/>
      <c r="O1324" s="17"/>
      <c r="P1324" s="17"/>
      <c r="Q1324" s="15"/>
      <c r="R1324" s="18"/>
      <c r="S1324" s="12"/>
      <c r="U1324" s="31" t="str">
        <f t="shared" si="260"/>
        <v/>
      </c>
      <c r="V1324" s="26" t="str">
        <f>IF(U1324="", "", IF(COUNTIF($U$10:U1323, U1324)&gt;0, "", MAX($V$8:V1323)+1))</f>
        <v/>
      </c>
      <c r="W1324" s="26">
        <v>1315</v>
      </c>
      <c r="X1324" s="31" t="str">
        <f t="shared" si="261"/>
        <v/>
      </c>
      <c r="Y1324" s="26" t="str">
        <f t="shared" si="262"/>
        <v/>
      </c>
      <c r="Z1324" s="34" t="str">
        <f t="shared" si="263"/>
        <v/>
      </c>
      <c r="AA1324" s="26" t="str">
        <f t="shared" si="264"/>
        <v/>
      </c>
      <c r="AC1324" s="31" t="str">
        <f t="shared" si="265"/>
        <v/>
      </c>
      <c r="AE1324" s="34" t="str">
        <f t="shared" si="266"/>
        <v/>
      </c>
      <c r="AF1324" s="7" t="str">
        <f t="shared" si="267"/>
        <v/>
      </c>
      <c r="AG1324" s="7" t="str">
        <f t="shared" si="268"/>
        <v/>
      </c>
      <c r="AH1324" s="43" t="str">
        <f t="shared" si="269"/>
        <v/>
      </c>
      <c r="AJ1324" s="26" t="str">
        <f>IF(B1324="", "", IF(OR(M1324=$AA$3, N1324=$AA$3), MAX($AJ$9:AJ1323)+1))</f>
        <v/>
      </c>
      <c r="AL1324" s="26" t="str">
        <f t="shared" si="270"/>
        <v/>
      </c>
      <c r="AM1324" s="59" t="str">
        <f t="shared" si="271"/>
        <v/>
      </c>
      <c r="AO1324" s="26" t="str">
        <f t="shared" si="272"/>
        <v/>
      </c>
      <c r="AP1324" s="26" t="str">
        <f>IFERROR(RANK(AO1324, $AO$10:$AO$2509, 0)+COUNTIF($AO$10:AO1324, AO1324)-1, "")</f>
        <v/>
      </c>
    </row>
    <row r="1325" spans="1:42" x14ac:dyDescent="0.25">
      <c r="A1325" s="12"/>
      <c r="B1325" s="14"/>
      <c r="C1325" s="15"/>
      <c r="D1325" s="79"/>
      <c r="E1325" s="16"/>
      <c r="F1325" s="15"/>
      <c r="G1325" s="15"/>
      <c r="H1325" s="15"/>
      <c r="I1325" s="15"/>
      <c r="J1325" s="15"/>
      <c r="K1325" s="17"/>
      <c r="L1325" s="17"/>
      <c r="M1325" s="17"/>
      <c r="N1325" s="17"/>
      <c r="O1325" s="17"/>
      <c r="P1325" s="17"/>
      <c r="Q1325" s="15"/>
      <c r="R1325" s="18"/>
      <c r="S1325" s="12"/>
      <c r="U1325" s="31" t="str">
        <f t="shared" si="260"/>
        <v/>
      </c>
      <c r="V1325" s="26" t="str">
        <f>IF(U1325="", "", IF(COUNTIF($U$10:U1324, U1325)&gt;0, "", MAX($V$8:V1324)+1))</f>
        <v/>
      </c>
      <c r="W1325" s="26">
        <v>1316</v>
      </c>
      <c r="X1325" s="31" t="str">
        <f t="shared" si="261"/>
        <v/>
      </c>
      <c r="Y1325" s="26" t="str">
        <f t="shared" si="262"/>
        <v/>
      </c>
      <c r="Z1325" s="34" t="str">
        <f t="shared" si="263"/>
        <v/>
      </c>
      <c r="AA1325" s="26" t="str">
        <f t="shared" si="264"/>
        <v/>
      </c>
      <c r="AC1325" s="31" t="str">
        <f t="shared" si="265"/>
        <v/>
      </c>
      <c r="AE1325" s="34" t="str">
        <f t="shared" si="266"/>
        <v/>
      </c>
      <c r="AF1325" s="7" t="str">
        <f t="shared" si="267"/>
        <v/>
      </c>
      <c r="AG1325" s="7" t="str">
        <f t="shared" si="268"/>
        <v/>
      </c>
      <c r="AH1325" s="43" t="str">
        <f t="shared" si="269"/>
        <v/>
      </c>
      <c r="AJ1325" s="26" t="str">
        <f>IF(B1325="", "", IF(OR(M1325=$AA$3, N1325=$AA$3), MAX($AJ$9:AJ1324)+1))</f>
        <v/>
      </c>
      <c r="AL1325" s="26" t="str">
        <f t="shared" si="270"/>
        <v/>
      </c>
      <c r="AM1325" s="59" t="str">
        <f t="shared" si="271"/>
        <v/>
      </c>
      <c r="AO1325" s="26" t="str">
        <f t="shared" si="272"/>
        <v/>
      </c>
      <c r="AP1325" s="26" t="str">
        <f>IFERROR(RANK(AO1325, $AO$10:$AO$2509, 0)+COUNTIF($AO$10:AO1325, AO1325)-1, "")</f>
        <v/>
      </c>
    </row>
    <row r="1326" spans="1:42" x14ac:dyDescent="0.25">
      <c r="A1326" s="12"/>
      <c r="B1326" s="14"/>
      <c r="C1326" s="15"/>
      <c r="D1326" s="79"/>
      <c r="E1326" s="16"/>
      <c r="F1326" s="15"/>
      <c r="G1326" s="15"/>
      <c r="H1326" s="15"/>
      <c r="I1326" s="15"/>
      <c r="J1326" s="15"/>
      <c r="K1326" s="17"/>
      <c r="L1326" s="17"/>
      <c r="M1326" s="17"/>
      <c r="N1326" s="17"/>
      <c r="O1326" s="17"/>
      <c r="P1326" s="17"/>
      <c r="Q1326" s="15"/>
      <c r="R1326" s="18"/>
      <c r="S1326" s="12"/>
      <c r="U1326" s="31" t="str">
        <f t="shared" si="260"/>
        <v/>
      </c>
      <c r="V1326" s="26" t="str">
        <f>IF(U1326="", "", IF(COUNTIF($U$10:U1325, U1326)&gt;0, "", MAX($V$8:V1325)+1))</f>
        <v/>
      </c>
      <c r="W1326" s="26">
        <v>1317</v>
      </c>
      <c r="X1326" s="31" t="str">
        <f t="shared" si="261"/>
        <v/>
      </c>
      <c r="Y1326" s="26" t="str">
        <f t="shared" si="262"/>
        <v/>
      </c>
      <c r="Z1326" s="34" t="str">
        <f t="shared" si="263"/>
        <v/>
      </c>
      <c r="AA1326" s="26" t="str">
        <f t="shared" si="264"/>
        <v/>
      </c>
      <c r="AC1326" s="31" t="str">
        <f t="shared" si="265"/>
        <v/>
      </c>
      <c r="AE1326" s="34" t="str">
        <f t="shared" si="266"/>
        <v/>
      </c>
      <c r="AF1326" s="7" t="str">
        <f t="shared" si="267"/>
        <v/>
      </c>
      <c r="AG1326" s="7" t="str">
        <f t="shared" si="268"/>
        <v/>
      </c>
      <c r="AH1326" s="43" t="str">
        <f t="shared" si="269"/>
        <v/>
      </c>
      <c r="AJ1326" s="26" t="str">
        <f>IF(B1326="", "", IF(OR(M1326=$AA$3, N1326=$AA$3), MAX($AJ$9:AJ1325)+1))</f>
        <v/>
      </c>
      <c r="AL1326" s="26" t="str">
        <f t="shared" si="270"/>
        <v/>
      </c>
      <c r="AM1326" s="59" t="str">
        <f t="shared" si="271"/>
        <v/>
      </c>
      <c r="AO1326" s="26" t="str">
        <f t="shared" si="272"/>
        <v/>
      </c>
      <c r="AP1326" s="26" t="str">
        <f>IFERROR(RANK(AO1326, $AO$10:$AO$2509, 0)+COUNTIF($AO$10:AO1326, AO1326)-1, "")</f>
        <v/>
      </c>
    </row>
    <row r="1327" spans="1:42" x14ac:dyDescent="0.25">
      <c r="A1327" s="12"/>
      <c r="B1327" s="14"/>
      <c r="C1327" s="15"/>
      <c r="D1327" s="79"/>
      <c r="E1327" s="16"/>
      <c r="F1327" s="15"/>
      <c r="G1327" s="15"/>
      <c r="H1327" s="15"/>
      <c r="I1327" s="15"/>
      <c r="J1327" s="15"/>
      <c r="K1327" s="17"/>
      <c r="L1327" s="17"/>
      <c r="M1327" s="17"/>
      <c r="N1327" s="17"/>
      <c r="O1327" s="17"/>
      <c r="P1327" s="17"/>
      <c r="Q1327" s="15"/>
      <c r="R1327" s="18"/>
      <c r="S1327" s="12"/>
      <c r="U1327" s="31" t="str">
        <f t="shared" si="260"/>
        <v/>
      </c>
      <c r="V1327" s="26" t="str">
        <f>IF(U1327="", "", IF(COUNTIF($U$10:U1326, U1327)&gt;0, "", MAX($V$8:V1326)+1))</f>
        <v/>
      </c>
      <c r="W1327" s="26">
        <v>1318</v>
      </c>
      <c r="X1327" s="31" t="str">
        <f t="shared" si="261"/>
        <v/>
      </c>
      <c r="Y1327" s="26" t="str">
        <f t="shared" si="262"/>
        <v/>
      </c>
      <c r="Z1327" s="34" t="str">
        <f t="shared" si="263"/>
        <v/>
      </c>
      <c r="AA1327" s="26" t="str">
        <f t="shared" si="264"/>
        <v/>
      </c>
      <c r="AC1327" s="31" t="str">
        <f t="shared" si="265"/>
        <v/>
      </c>
      <c r="AE1327" s="34" t="str">
        <f t="shared" si="266"/>
        <v/>
      </c>
      <c r="AF1327" s="7" t="str">
        <f t="shared" si="267"/>
        <v/>
      </c>
      <c r="AG1327" s="7" t="str">
        <f t="shared" si="268"/>
        <v/>
      </c>
      <c r="AH1327" s="43" t="str">
        <f t="shared" si="269"/>
        <v/>
      </c>
      <c r="AJ1327" s="26" t="str">
        <f>IF(B1327="", "", IF(OR(M1327=$AA$3, N1327=$AA$3), MAX($AJ$9:AJ1326)+1))</f>
        <v/>
      </c>
      <c r="AL1327" s="26" t="str">
        <f t="shared" si="270"/>
        <v/>
      </c>
      <c r="AM1327" s="59" t="str">
        <f t="shared" si="271"/>
        <v/>
      </c>
      <c r="AO1327" s="26" t="str">
        <f t="shared" si="272"/>
        <v/>
      </c>
      <c r="AP1327" s="26" t="str">
        <f>IFERROR(RANK(AO1327, $AO$10:$AO$2509, 0)+COUNTIF($AO$10:AO1327, AO1327)-1, "")</f>
        <v/>
      </c>
    </row>
    <row r="1328" spans="1:42" x14ac:dyDescent="0.25">
      <c r="A1328" s="12"/>
      <c r="B1328" s="14"/>
      <c r="C1328" s="15"/>
      <c r="D1328" s="79"/>
      <c r="E1328" s="16"/>
      <c r="F1328" s="15"/>
      <c r="G1328" s="15"/>
      <c r="H1328" s="15"/>
      <c r="I1328" s="15"/>
      <c r="J1328" s="15"/>
      <c r="K1328" s="17"/>
      <c r="L1328" s="17"/>
      <c r="M1328" s="17"/>
      <c r="N1328" s="17"/>
      <c r="O1328" s="17"/>
      <c r="P1328" s="17"/>
      <c r="Q1328" s="15"/>
      <c r="R1328" s="18"/>
      <c r="S1328" s="12"/>
      <c r="U1328" s="31" t="str">
        <f t="shared" si="260"/>
        <v/>
      </c>
      <c r="V1328" s="26" t="str">
        <f>IF(U1328="", "", IF(COUNTIF($U$10:U1327, U1328)&gt;0, "", MAX($V$8:V1327)+1))</f>
        <v/>
      </c>
      <c r="W1328" s="26">
        <v>1319</v>
      </c>
      <c r="X1328" s="31" t="str">
        <f t="shared" si="261"/>
        <v/>
      </c>
      <c r="Y1328" s="26" t="str">
        <f t="shared" si="262"/>
        <v/>
      </c>
      <c r="Z1328" s="34" t="str">
        <f t="shared" si="263"/>
        <v/>
      </c>
      <c r="AA1328" s="26" t="str">
        <f t="shared" si="264"/>
        <v/>
      </c>
      <c r="AC1328" s="31" t="str">
        <f t="shared" si="265"/>
        <v/>
      </c>
      <c r="AE1328" s="34" t="str">
        <f t="shared" si="266"/>
        <v/>
      </c>
      <c r="AF1328" s="7" t="str">
        <f t="shared" si="267"/>
        <v/>
      </c>
      <c r="AG1328" s="7" t="str">
        <f t="shared" si="268"/>
        <v/>
      </c>
      <c r="AH1328" s="43" t="str">
        <f t="shared" si="269"/>
        <v/>
      </c>
      <c r="AJ1328" s="26" t="str">
        <f>IF(B1328="", "", IF(OR(M1328=$AA$3, N1328=$AA$3), MAX($AJ$9:AJ1327)+1))</f>
        <v/>
      </c>
      <c r="AL1328" s="26" t="str">
        <f t="shared" si="270"/>
        <v/>
      </c>
      <c r="AM1328" s="59" t="str">
        <f t="shared" si="271"/>
        <v/>
      </c>
      <c r="AO1328" s="26" t="str">
        <f t="shared" si="272"/>
        <v/>
      </c>
      <c r="AP1328" s="26" t="str">
        <f>IFERROR(RANK(AO1328, $AO$10:$AO$2509, 0)+COUNTIF($AO$10:AO1328, AO1328)-1, "")</f>
        <v/>
      </c>
    </row>
    <row r="1329" spans="1:42" x14ac:dyDescent="0.25">
      <c r="A1329" s="12"/>
      <c r="B1329" s="14"/>
      <c r="C1329" s="15"/>
      <c r="D1329" s="79"/>
      <c r="E1329" s="16"/>
      <c r="F1329" s="15"/>
      <c r="G1329" s="15"/>
      <c r="H1329" s="15"/>
      <c r="I1329" s="15"/>
      <c r="J1329" s="15"/>
      <c r="K1329" s="17"/>
      <c r="L1329" s="17"/>
      <c r="M1329" s="17"/>
      <c r="N1329" s="17"/>
      <c r="O1329" s="17"/>
      <c r="P1329" s="17"/>
      <c r="Q1329" s="15"/>
      <c r="R1329" s="18"/>
      <c r="S1329" s="12"/>
      <c r="U1329" s="31" t="str">
        <f t="shared" si="260"/>
        <v/>
      </c>
      <c r="V1329" s="26" t="str">
        <f>IF(U1329="", "", IF(COUNTIF($U$10:U1328, U1329)&gt;0, "", MAX($V$8:V1328)+1))</f>
        <v/>
      </c>
      <c r="W1329" s="26">
        <v>1320</v>
      </c>
      <c r="X1329" s="31" t="str">
        <f t="shared" si="261"/>
        <v/>
      </c>
      <c r="Y1329" s="26" t="str">
        <f t="shared" si="262"/>
        <v/>
      </c>
      <c r="Z1329" s="34" t="str">
        <f t="shared" si="263"/>
        <v/>
      </c>
      <c r="AA1329" s="26" t="str">
        <f t="shared" si="264"/>
        <v/>
      </c>
      <c r="AC1329" s="31" t="str">
        <f t="shared" si="265"/>
        <v/>
      </c>
      <c r="AE1329" s="34" t="str">
        <f t="shared" si="266"/>
        <v/>
      </c>
      <c r="AF1329" s="7" t="str">
        <f t="shared" si="267"/>
        <v/>
      </c>
      <c r="AG1329" s="7" t="str">
        <f t="shared" si="268"/>
        <v/>
      </c>
      <c r="AH1329" s="43" t="str">
        <f t="shared" si="269"/>
        <v/>
      </c>
      <c r="AJ1329" s="26" t="str">
        <f>IF(B1329="", "", IF(OR(M1329=$AA$3, N1329=$AA$3), MAX($AJ$9:AJ1328)+1))</f>
        <v/>
      </c>
      <c r="AL1329" s="26" t="str">
        <f t="shared" si="270"/>
        <v/>
      </c>
      <c r="AM1329" s="59" t="str">
        <f t="shared" si="271"/>
        <v/>
      </c>
      <c r="AO1329" s="26" t="str">
        <f t="shared" si="272"/>
        <v/>
      </c>
      <c r="AP1329" s="26" t="str">
        <f>IFERROR(RANK(AO1329, $AO$10:$AO$2509, 0)+COUNTIF($AO$10:AO1329, AO1329)-1, "")</f>
        <v/>
      </c>
    </row>
    <row r="1330" spans="1:42" x14ac:dyDescent="0.25">
      <c r="A1330" s="12"/>
      <c r="B1330" s="14"/>
      <c r="C1330" s="15"/>
      <c r="D1330" s="79"/>
      <c r="E1330" s="16"/>
      <c r="F1330" s="15"/>
      <c r="G1330" s="15"/>
      <c r="H1330" s="15"/>
      <c r="I1330" s="15"/>
      <c r="J1330" s="15"/>
      <c r="K1330" s="17"/>
      <c r="L1330" s="17"/>
      <c r="M1330" s="17"/>
      <c r="N1330" s="17"/>
      <c r="O1330" s="17"/>
      <c r="P1330" s="17"/>
      <c r="Q1330" s="15"/>
      <c r="R1330" s="18"/>
      <c r="S1330" s="12"/>
      <c r="U1330" s="31" t="str">
        <f t="shared" si="260"/>
        <v/>
      </c>
      <c r="V1330" s="26" t="str">
        <f>IF(U1330="", "", IF(COUNTIF($U$10:U1329, U1330)&gt;0, "", MAX($V$8:V1329)+1))</f>
        <v/>
      </c>
      <c r="W1330" s="26">
        <v>1321</v>
      </c>
      <c r="X1330" s="31" t="str">
        <f t="shared" si="261"/>
        <v/>
      </c>
      <c r="Y1330" s="26" t="str">
        <f t="shared" si="262"/>
        <v/>
      </c>
      <c r="Z1330" s="34" t="str">
        <f t="shared" si="263"/>
        <v/>
      </c>
      <c r="AA1330" s="26" t="str">
        <f t="shared" si="264"/>
        <v/>
      </c>
      <c r="AC1330" s="31" t="str">
        <f t="shared" si="265"/>
        <v/>
      </c>
      <c r="AE1330" s="34" t="str">
        <f t="shared" si="266"/>
        <v/>
      </c>
      <c r="AF1330" s="7" t="str">
        <f t="shared" si="267"/>
        <v/>
      </c>
      <c r="AG1330" s="7" t="str">
        <f t="shared" si="268"/>
        <v/>
      </c>
      <c r="AH1330" s="43" t="str">
        <f t="shared" si="269"/>
        <v/>
      </c>
      <c r="AJ1330" s="26" t="str">
        <f>IF(B1330="", "", IF(OR(M1330=$AA$3, N1330=$AA$3), MAX($AJ$9:AJ1329)+1))</f>
        <v/>
      </c>
      <c r="AL1330" s="26" t="str">
        <f t="shared" si="270"/>
        <v/>
      </c>
      <c r="AM1330" s="59" t="str">
        <f t="shared" si="271"/>
        <v/>
      </c>
      <c r="AO1330" s="26" t="str">
        <f t="shared" si="272"/>
        <v/>
      </c>
      <c r="AP1330" s="26" t="str">
        <f>IFERROR(RANK(AO1330, $AO$10:$AO$2509, 0)+COUNTIF($AO$10:AO1330, AO1330)-1, "")</f>
        <v/>
      </c>
    </row>
    <row r="1331" spans="1:42" x14ac:dyDescent="0.25">
      <c r="A1331" s="12"/>
      <c r="B1331" s="14"/>
      <c r="C1331" s="15"/>
      <c r="D1331" s="79"/>
      <c r="E1331" s="16"/>
      <c r="F1331" s="15"/>
      <c r="G1331" s="15"/>
      <c r="H1331" s="15"/>
      <c r="I1331" s="15"/>
      <c r="J1331" s="15"/>
      <c r="K1331" s="17"/>
      <c r="L1331" s="17"/>
      <c r="M1331" s="17"/>
      <c r="N1331" s="17"/>
      <c r="O1331" s="17"/>
      <c r="P1331" s="17"/>
      <c r="Q1331" s="15"/>
      <c r="R1331" s="18"/>
      <c r="S1331" s="12"/>
      <c r="U1331" s="31" t="str">
        <f t="shared" si="260"/>
        <v/>
      </c>
      <c r="V1331" s="26" t="str">
        <f>IF(U1331="", "", IF(COUNTIF($U$10:U1330, U1331)&gt;0, "", MAX($V$8:V1330)+1))</f>
        <v/>
      </c>
      <c r="W1331" s="26">
        <v>1322</v>
      </c>
      <c r="X1331" s="31" t="str">
        <f t="shared" si="261"/>
        <v/>
      </c>
      <c r="Y1331" s="26" t="str">
        <f t="shared" si="262"/>
        <v/>
      </c>
      <c r="Z1331" s="34" t="str">
        <f t="shared" si="263"/>
        <v/>
      </c>
      <c r="AA1331" s="26" t="str">
        <f t="shared" si="264"/>
        <v/>
      </c>
      <c r="AC1331" s="31" t="str">
        <f t="shared" si="265"/>
        <v/>
      </c>
      <c r="AE1331" s="34" t="str">
        <f t="shared" si="266"/>
        <v/>
      </c>
      <c r="AF1331" s="7" t="str">
        <f t="shared" si="267"/>
        <v/>
      </c>
      <c r="AG1331" s="7" t="str">
        <f t="shared" si="268"/>
        <v/>
      </c>
      <c r="AH1331" s="43" t="str">
        <f t="shared" si="269"/>
        <v/>
      </c>
      <c r="AJ1331" s="26" t="str">
        <f>IF(B1331="", "", IF(OR(M1331=$AA$3, N1331=$AA$3), MAX($AJ$9:AJ1330)+1))</f>
        <v/>
      </c>
      <c r="AL1331" s="26" t="str">
        <f t="shared" si="270"/>
        <v/>
      </c>
      <c r="AM1331" s="59" t="str">
        <f t="shared" si="271"/>
        <v/>
      </c>
      <c r="AO1331" s="26" t="str">
        <f t="shared" si="272"/>
        <v/>
      </c>
      <c r="AP1331" s="26" t="str">
        <f>IFERROR(RANK(AO1331, $AO$10:$AO$2509, 0)+COUNTIF($AO$10:AO1331, AO1331)-1, "")</f>
        <v/>
      </c>
    </row>
    <row r="1332" spans="1:42" x14ac:dyDescent="0.25">
      <c r="A1332" s="12"/>
      <c r="B1332" s="14"/>
      <c r="C1332" s="15"/>
      <c r="D1332" s="79"/>
      <c r="E1332" s="16"/>
      <c r="F1332" s="15"/>
      <c r="G1332" s="15"/>
      <c r="H1332" s="15"/>
      <c r="I1332" s="15"/>
      <c r="J1332" s="15"/>
      <c r="K1332" s="17"/>
      <c r="L1332" s="17"/>
      <c r="M1332" s="17"/>
      <c r="N1332" s="17"/>
      <c r="O1332" s="17"/>
      <c r="P1332" s="17"/>
      <c r="Q1332" s="15"/>
      <c r="R1332" s="18"/>
      <c r="S1332" s="12"/>
      <c r="U1332" s="31" t="str">
        <f t="shared" si="260"/>
        <v/>
      </c>
      <c r="V1332" s="26" t="str">
        <f>IF(U1332="", "", IF(COUNTIF($U$10:U1331, U1332)&gt;0, "", MAX($V$8:V1331)+1))</f>
        <v/>
      </c>
      <c r="W1332" s="26">
        <v>1323</v>
      </c>
      <c r="X1332" s="31" t="str">
        <f t="shared" si="261"/>
        <v/>
      </c>
      <c r="Y1332" s="26" t="str">
        <f t="shared" si="262"/>
        <v/>
      </c>
      <c r="Z1332" s="34" t="str">
        <f t="shared" si="263"/>
        <v/>
      </c>
      <c r="AA1332" s="26" t="str">
        <f t="shared" si="264"/>
        <v/>
      </c>
      <c r="AC1332" s="31" t="str">
        <f t="shared" si="265"/>
        <v/>
      </c>
      <c r="AE1332" s="34" t="str">
        <f t="shared" si="266"/>
        <v/>
      </c>
      <c r="AF1332" s="7" t="str">
        <f t="shared" si="267"/>
        <v/>
      </c>
      <c r="AG1332" s="7" t="str">
        <f t="shared" si="268"/>
        <v/>
      </c>
      <c r="AH1332" s="43" t="str">
        <f t="shared" si="269"/>
        <v/>
      </c>
      <c r="AJ1332" s="26" t="str">
        <f>IF(B1332="", "", IF(OR(M1332=$AA$3, N1332=$AA$3), MAX($AJ$9:AJ1331)+1))</f>
        <v/>
      </c>
      <c r="AL1332" s="26" t="str">
        <f t="shared" si="270"/>
        <v/>
      </c>
      <c r="AM1332" s="59" t="str">
        <f t="shared" si="271"/>
        <v/>
      </c>
      <c r="AO1332" s="26" t="str">
        <f t="shared" si="272"/>
        <v/>
      </c>
      <c r="AP1332" s="26" t="str">
        <f>IFERROR(RANK(AO1332, $AO$10:$AO$2509, 0)+COUNTIF($AO$10:AO1332, AO1332)-1, "")</f>
        <v/>
      </c>
    </row>
    <row r="1333" spans="1:42" x14ac:dyDescent="0.25">
      <c r="A1333" s="12"/>
      <c r="B1333" s="14"/>
      <c r="C1333" s="15"/>
      <c r="D1333" s="79"/>
      <c r="E1333" s="16"/>
      <c r="F1333" s="15"/>
      <c r="G1333" s="15"/>
      <c r="H1333" s="15"/>
      <c r="I1333" s="15"/>
      <c r="J1333" s="15"/>
      <c r="K1333" s="17"/>
      <c r="L1333" s="17"/>
      <c r="M1333" s="17"/>
      <c r="N1333" s="17"/>
      <c r="O1333" s="17"/>
      <c r="P1333" s="17"/>
      <c r="Q1333" s="15"/>
      <c r="R1333" s="18"/>
      <c r="S1333" s="12"/>
      <c r="U1333" s="31" t="str">
        <f t="shared" si="260"/>
        <v/>
      </c>
      <c r="V1333" s="26" t="str">
        <f>IF(U1333="", "", IF(COUNTIF($U$10:U1332, U1333)&gt;0, "", MAX($V$8:V1332)+1))</f>
        <v/>
      </c>
      <c r="W1333" s="26">
        <v>1324</v>
      </c>
      <c r="X1333" s="31" t="str">
        <f t="shared" si="261"/>
        <v/>
      </c>
      <c r="Y1333" s="26" t="str">
        <f t="shared" si="262"/>
        <v/>
      </c>
      <c r="Z1333" s="34" t="str">
        <f t="shared" si="263"/>
        <v/>
      </c>
      <c r="AA1333" s="26" t="str">
        <f t="shared" si="264"/>
        <v/>
      </c>
      <c r="AC1333" s="31" t="str">
        <f t="shared" si="265"/>
        <v/>
      </c>
      <c r="AE1333" s="34" t="str">
        <f t="shared" si="266"/>
        <v/>
      </c>
      <c r="AF1333" s="7" t="str">
        <f t="shared" si="267"/>
        <v/>
      </c>
      <c r="AG1333" s="7" t="str">
        <f t="shared" si="268"/>
        <v/>
      </c>
      <c r="AH1333" s="43" t="str">
        <f t="shared" si="269"/>
        <v/>
      </c>
      <c r="AJ1333" s="26" t="str">
        <f>IF(B1333="", "", IF(OR(M1333=$AA$3, N1333=$AA$3), MAX($AJ$9:AJ1332)+1))</f>
        <v/>
      </c>
      <c r="AL1333" s="26" t="str">
        <f t="shared" si="270"/>
        <v/>
      </c>
      <c r="AM1333" s="59" t="str">
        <f t="shared" si="271"/>
        <v/>
      </c>
      <c r="AO1333" s="26" t="str">
        <f t="shared" si="272"/>
        <v/>
      </c>
      <c r="AP1333" s="26" t="str">
        <f>IFERROR(RANK(AO1333, $AO$10:$AO$2509, 0)+COUNTIF($AO$10:AO1333, AO1333)-1, "")</f>
        <v/>
      </c>
    </row>
    <row r="1334" spans="1:42" x14ac:dyDescent="0.25">
      <c r="A1334" s="12"/>
      <c r="B1334" s="14"/>
      <c r="C1334" s="15"/>
      <c r="D1334" s="79"/>
      <c r="E1334" s="16"/>
      <c r="F1334" s="15"/>
      <c r="G1334" s="15"/>
      <c r="H1334" s="15"/>
      <c r="I1334" s="15"/>
      <c r="J1334" s="15"/>
      <c r="K1334" s="17"/>
      <c r="L1334" s="17"/>
      <c r="M1334" s="17"/>
      <c r="N1334" s="17"/>
      <c r="O1334" s="17"/>
      <c r="P1334" s="17"/>
      <c r="Q1334" s="15"/>
      <c r="R1334" s="18"/>
      <c r="S1334" s="12"/>
      <c r="U1334" s="31" t="str">
        <f t="shared" si="260"/>
        <v/>
      </c>
      <c r="V1334" s="26" t="str">
        <f>IF(U1334="", "", IF(COUNTIF($U$10:U1333, U1334)&gt;0, "", MAX($V$8:V1333)+1))</f>
        <v/>
      </c>
      <c r="W1334" s="26">
        <v>1325</v>
      </c>
      <c r="X1334" s="31" t="str">
        <f t="shared" si="261"/>
        <v/>
      </c>
      <c r="Y1334" s="26" t="str">
        <f t="shared" si="262"/>
        <v/>
      </c>
      <c r="Z1334" s="34" t="str">
        <f t="shared" si="263"/>
        <v/>
      </c>
      <c r="AA1334" s="26" t="str">
        <f t="shared" si="264"/>
        <v/>
      </c>
      <c r="AC1334" s="31" t="str">
        <f t="shared" si="265"/>
        <v/>
      </c>
      <c r="AE1334" s="34" t="str">
        <f t="shared" si="266"/>
        <v/>
      </c>
      <c r="AF1334" s="7" t="str">
        <f t="shared" si="267"/>
        <v/>
      </c>
      <c r="AG1334" s="7" t="str">
        <f t="shared" si="268"/>
        <v/>
      </c>
      <c r="AH1334" s="43" t="str">
        <f t="shared" si="269"/>
        <v/>
      </c>
      <c r="AJ1334" s="26" t="str">
        <f>IF(B1334="", "", IF(OR(M1334=$AA$3, N1334=$AA$3), MAX($AJ$9:AJ1333)+1))</f>
        <v/>
      </c>
      <c r="AL1334" s="26" t="str">
        <f t="shared" si="270"/>
        <v/>
      </c>
      <c r="AM1334" s="59" t="str">
        <f t="shared" si="271"/>
        <v/>
      </c>
      <c r="AO1334" s="26" t="str">
        <f t="shared" si="272"/>
        <v/>
      </c>
      <c r="AP1334" s="26" t="str">
        <f>IFERROR(RANK(AO1334, $AO$10:$AO$2509, 0)+COUNTIF($AO$10:AO1334, AO1334)-1, "")</f>
        <v/>
      </c>
    </row>
    <row r="1335" spans="1:42" x14ac:dyDescent="0.25">
      <c r="A1335" s="12"/>
      <c r="B1335" s="14"/>
      <c r="C1335" s="15"/>
      <c r="D1335" s="79"/>
      <c r="E1335" s="16"/>
      <c r="F1335" s="15"/>
      <c r="G1335" s="15"/>
      <c r="H1335" s="15"/>
      <c r="I1335" s="15"/>
      <c r="J1335" s="15"/>
      <c r="K1335" s="17"/>
      <c r="L1335" s="17"/>
      <c r="M1335" s="17"/>
      <c r="N1335" s="17"/>
      <c r="O1335" s="17"/>
      <c r="P1335" s="17"/>
      <c r="Q1335" s="15"/>
      <c r="R1335" s="18"/>
      <c r="S1335" s="12"/>
      <c r="U1335" s="31" t="str">
        <f t="shared" si="260"/>
        <v/>
      </c>
      <c r="V1335" s="26" t="str">
        <f>IF(U1335="", "", IF(COUNTIF($U$10:U1334, U1335)&gt;0, "", MAX($V$8:V1334)+1))</f>
        <v/>
      </c>
      <c r="W1335" s="26">
        <v>1326</v>
      </c>
      <c r="X1335" s="31" t="str">
        <f t="shared" si="261"/>
        <v/>
      </c>
      <c r="Y1335" s="26" t="str">
        <f t="shared" si="262"/>
        <v/>
      </c>
      <c r="Z1335" s="34" t="str">
        <f t="shared" si="263"/>
        <v/>
      </c>
      <c r="AA1335" s="26" t="str">
        <f t="shared" si="264"/>
        <v/>
      </c>
      <c r="AC1335" s="31" t="str">
        <f t="shared" si="265"/>
        <v/>
      </c>
      <c r="AE1335" s="34" t="str">
        <f t="shared" si="266"/>
        <v/>
      </c>
      <c r="AF1335" s="7" t="str">
        <f t="shared" si="267"/>
        <v/>
      </c>
      <c r="AG1335" s="7" t="str">
        <f t="shared" si="268"/>
        <v/>
      </c>
      <c r="AH1335" s="43" t="str">
        <f t="shared" si="269"/>
        <v/>
      </c>
      <c r="AJ1335" s="26" t="str">
        <f>IF(B1335="", "", IF(OR(M1335=$AA$3, N1335=$AA$3), MAX($AJ$9:AJ1334)+1))</f>
        <v/>
      </c>
      <c r="AL1335" s="26" t="str">
        <f t="shared" si="270"/>
        <v/>
      </c>
      <c r="AM1335" s="59" t="str">
        <f t="shared" si="271"/>
        <v/>
      </c>
      <c r="AO1335" s="26" t="str">
        <f t="shared" si="272"/>
        <v/>
      </c>
      <c r="AP1335" s="26" t="str">
        <f>IFERROR(RANK(AO1335, $AO$10:$AO$2509, 0)+COUNTIF($AO$10:AO1335, AO1335)-1, "")</f>
        <v/>
      </c>
    </row>
    <row r="1336" spans="1:42" x14ac:dyDescent="0.25">
      <c r="A1336" s="12"/>
      <c r="B1336" s="14"/>
      <c r="C1336" s="15"/>
      <c r="D1336" s="79"/>
      <c r="E1336" s="16"/>
      <c r="F1336" s="15"/>
      <c r="G1336" s="15"/>
      <c r="H1336" s="15"/>
      <c r="I1336" s="15"/>
      <c r="J1336" s="15"/>
      <c r="K1336" s="17"/>
      <c r="L1336" s="17"/>
      <c r="M1336" s="17"/>
      <c r="N1336" s="17"/>
      <c r="O1336" s="17"/>
      <c r="P1336" s="17"/>
      <c r="Q1336" s="15"/>
      <c r="R1336" s="18"/>
      <c r="S1336" s="12"/>
      <c r="U1336" s="31" t="str">
        <f t="shared" si="260"/>
        <v/>
      </c>
      <c r="V1336" s="26" t="str">
        <f>IF(U1336="", "", IF(COUNTIF($U$10:U1335, U1336)&gt;0, "", MAX($V$8:V1335)+1))</f>
        <v/>
      </c>
      <c r="W1336" s="26">
        <v>1327</v>
      </c>
      <c r="X1336" s="31" t="str">
        <f t="shared" si="261"/>
        <v/>
      </c>
      <c r="Y1336" s="26" t="str">
        <f t="shared" si="262"/>
        <v/>
      </c>
      <c r="Z1336" s="34" t="str">
        <f t="shared" si="263"/>
        <v/>
      </c>
      <c r="AA1336" s="26" t="str">
        <f t="shared" si="264"/>
        <v/>
      </c>
      <c r="AC1336" s="31" t="str">
        <f t="shared" si="265"/>
        <v/>
      </c>
      <c r="AE1336" s="34" t="str">
        <f t="shared" si="266"/>
        <v/>
      </c>
      <c r="AF1336" s="7" t="str">
        <f t="shared" si="267"/>
        <v/>
      </c>
      <c r="AG1336" s="7" t="str">
        <f t="shared" si="268"/>
        <v/>
      </c>
      <c r="AH1336" s="43" t="str">
        <f t="shared" si="269"/>
        <v/>
      </c>
      <c r="AJ1336" s="26" t="str">
        <f>IF(B1336="", "", IF(OR(M1336=$AA$3, N1336=$AA$3), MAX($AJ$9:AJ1335)+1))</f>
        <v/>
      </c>
      <c r="AL1336" s="26" t="str">
        <f t="shared" si="270"/>
        <v/>
      </c>
      <c r="AM1336" s="59" t="str">
        <f t="shared" si="271"/>
        <v/>
      </c>
      <c r="AO1336" s="26" t="str">
        <f t="shared" si="272"/>
        <v/>
      </c>
      <c r="AP1336" s="26" t="str">
        <f>IFERROR(RANK(AO1336, $AO$10:$AO$2509, 0)+COUNTIF($AO$10:AO1336, AO1336)-1, "")</f>
        <v/>
      </c>
    </row>
    <row r="1337" spans="1:42" x14ac:dyDescent="0.25">
      <c r="A1337" s="12"/>
      <c r="B1337" s="14"/>
      <c r="C1337" s="15"/>
      <c r="D1337" s="79"/>
      <c r="E1337" s="16"/>
      <c r="F1337" s="15"/>
      <c r="G1337" s="15"/>
      <c r="H1337" s="15"/>
      <c r="I1337" s="15"/>
      <c r="J1337" s="15"/>
      <c r="K1337" s="17"/>
      <c r="L1337" s="17"/>
      <c r="M1337" s="17"/>
      <c r="N1337" s="17"/>
      <c r="O1337" s="17"/>
      <c r="P1337" s="17"/>
      <c r="Q1337" s="15"/>
      <c r="R1337" s="18"/>
      <c r="S1337" s="12"/>
      <c r="U1337" s="31" t="str">
        <f t="shared" si="260"/>
        <v/>
      </c>
      <c r="V1337" s="26" t="str">
        <f>IF(U1337="", "", IF(COUNTIF($U$10:U1336, U1337)&gt;0, "", MAX($V$8:V1336)+1))</f>
        <v/>
      </c>
      <c r="W1337" s="26">
        <v>1328</v>
      </c>
      <c r="X1337" s="31" t="str">
        <f t="shared" si="261"/>
        <v/>
      </c>
      <c r="Y1337" s="26" t="str">
        <f t="shared" si="262"/>
        <v/>
      </c>
      <c r="Z1337" s="34" t="str">
        <f t="shared" si="263"/>
        <v/>
      </c>
      <c r="AA1337" s="26" t="str">
        <f t="shared" si="264"/>
        <v/>
      </c>
      <c r="AC1337" s="31" t="str">
        <f t="shared" si="265"/>
        <v/>
      </c>
      <c r="AE1337" s="34" t="str">
        <f t="shared" si="266"/>
        <v/>
      </c>
      <c r="AF1337" s="7" t="str">
        <f t="shared" si="267"/>
        <v/>
      </c>
      <c r="AG1337" s="7" t="str">
        <f t="shared" si="268"/>
        <v/>
      </c>
      <c r="AH1337" s="43" t="str">
        <f t="shared" si="269"/>
        <v/>
      </c>
      <c r="AJ1337" s="26" t="str">
        <f>IF(B1337="", "", IF(OR(M1337=$AA$3, N1337=$AA$3), MAX($AJ$9:AJ1336)+1))</f>
        <v/>
      </c>
      <c r="AL1337" s="26" t="str">
        <f t="shared" si="270"/>
        <v/>
      </c>
      <c r="AM1337" s="59" t="str">
        <f t="shared" si="271"/>
        <v/>
      </c>
      <c r="AO1337" s="26" t="str">
        <f t="shared" si="272"/>
        <v/>
      </c>
      <c r="AP1337" s="26" t="str">
        <f>IFERROR(RANK(AO1337, $AO$10:$AO$2509, 0)+COUNTIF($AO$10:AO1337, AO1337)-1, "")</f>
        <v/>
      </c>
    </row>
    <row r="1338" spans="1:42" x14ac:dyDescent="0.25">
      <c r="A1338" s="12"/>
      <c r="B1338" s="14"/>
      <c r="C1338" s="15"/>
      <c r="D1338" s="79"/>
      <c r="E1338" s="16"/>
      <c r="F1338" s="15"/>
      <c r="G1338" s="15"/>
      <c r="H1338" s="15"/>
      <c r="I1338" s="15"/>
      <c r="J1338" s="15"/>
      <c r="K1338" s="17"/>
      <c r="L1338" s="17"/>
      <c r="M1338" s="17"/>
      <c r="N1338" s="17"/>
      <c r="O1338" s="17"/>
      <c r="P1338" s="17"/>
      <c r="Q1338" s="15"/>
      <c r="R1338" s="18"/>
      <c r="S1338" s="12"/>
      <c r="U1338" s="31" t="str">
        <f t="shared" si="260"/>
        <v/>
      </c>
      <c r="V1338" s="26" t="str">
        <f>IF(U1338="", "", IF(COUNTIF($U$10:U1337, U1338)&gt;0, "", MAX($V$8:V1337)+1))</f>
        <v/>
      </c>
      <c r="W1338" s="26">
        <v>1329</v>
      </c>
      <c r="X1338" s="31" t="str">
        <f t="shared" si="261"/>
        <v/>
      </c>
      <c r="Y1338" s="26" t="str">
        <f t="shared" si="262"/>
        <v/>
      </c>
      <c r="Z1338" s="34" t="str">
        <f t="shared" si="263"/>
        <v/>
      </c>
      <c r="AA1338" s="26" t="str">
        <f t="shared" si="264"/>
        <v/>
      </c>
      <c r="AC1338" s="31" t="str">
        <f t="shared" si="265"/>
        <v/>
      </c>
      <c r="AE1338" s="34" t="str">
        <f t="shared" si="266"/>
        <v/>
      </c>
      <c r="AF1338" s="7" t="str">
        <f t="shared" si="267"/>
        <v/>
      </c>
      <c r="AG1338" s="7" t="str">
        <f t="shared" si="268"/>
        <v/>
      </c>
      <c r="AH1338" s="43" t="str">
        <f t="shared" si="269"/>
        <v/>
      </c>
      <c r="AJ1338" s="26" t="str">
        <f>IF(B1338="", "", IF(OR(M1338=$AA$3, N1338=$AA$3), MAX($AJ$9:AJ1337)+1))</f>
        <v/>
      </c>
      <c r="AL1338" s="26" t="str">
        <f t="shared" si="270"/>
        <v/>
      </c>
      <c r="AM1338" s="59" t="str">
        <f t="shared" si="271"/>
        <v/>
      </c>
      <c r="AO1338" s="26" t="str">
        <f t="shared" si="272"/>
        <v/>
      </c>
      <c r="AP1338" s="26" t="str">
        <f>IFERROR(RANK(AO1338, $AO$10:$AO$2509, 0)+COUNTIF($AO$10:AO1338, AO1338)-1, "")</f>
        <v/>
      </c>
    </row>
    <row r="1339" spans="1:42" x14ac:dyDescent="0.25">
      <c r="A1339" s="12"/>
      <c r="B1339" s="14"/>
      <c r="C1339" s="15"/>
      <c r="D1339" s="79"/>
      <c r="E1339" s="16"/>
      <c r="F1339" s="15"/>
      <c r="G1339" s="15"/>
      <c r="H1339" s="15"/>
      <c r="I1339" s="15"/>
      <c r="J1339" s="15"/>
      <c r="K1339" s="17"/>
      <c r="L1339" s="17"/>
      <c r="M1339" s="17"/>
      <c r="N1339" s="17"/>
      <c r="O1339" s="17"/>
      <c r="P1339" s="17"/>
      <c r="Q1339" s="15"/>
      <c r="R1339" s="18"/>
      <c r="S1339" s="12"/>
      <c r="U1339" s="31" t="str">
        <f t="shared" si="260"/>
        <v/>
      </c>
      <c r="V1339" s="26" t="str">
        <f>IF(U1339="", "", IF(COUNTIF($U$10:U1338, U1339)&gt;0, "", MAX($V$8:V1338)+1))</f>
        <v/>
      </c>
      <c r="W1339" s="26">
        <v>1330</v>
      </c>
      <c r="X1339" s="31" t="str">
        <f t="shared" si="261"/>
        <v/>
      </c>
      <c r="Y1339" s="26" t="str">
        <f t="shared" si="262"/>
        <v/>
      </c>
      <c r="Z1339" s="34" t="str">
        <f t="shared" si="263"/>
        <v/>
      </c>
      <c r="AA1339" s="26" t="str">
        <f t="shared" si="264"/>
        <v/>
      </c>
      <c r="AC1339" s="31" t="str">
        <f t="shared" si="265"/>
        <v/>
      </c>
      <c r="AE1339" s="34" t="str">
        <f t="shared" si="266"/>
        <v/>
      </c>
      <c r="AF1339" s="7" t="str">
        <f t="shared" si="267"/>
        <v/>
      </c>
      <c r="AG1339" s="7" t="str">
        <f t="shared" si="268"/>
        <v/>
      </c>
      <c r="AH1339" s="43" t="str">
        <f t="shared" si="269"/>
        <v/>
      </c>
      <c r="AJ1339" s="26" t="str">
        <f>IF(B1339="", "", IF(OR(M1339=$AA$3, N1339=$AA$3), MAX($AJ$9:AJ1338)+1))</f>
        <v/>
      </c>
      <c r="AL1339" s="26" t="str">
        <f t="shared" si="270"/>
        <v/>
      </c>
      <c r="AM1339" s="59" t="str">
        <f t="shared" si="271"/>
        <v/>
      </c>
      <c r="AO1339" s="26" t="str">
        <f t="shared" si="272"/>
        <v/>
      </c>
      <c r="AP1339" s="26" t="str">
        <f>IFERROR(RANK(AO1339, $AO$10:$AO$2509, 0)+COUNTIF($AO$10:AO1339, AO1339)-1, "")</f>
        <v/>
      </c>
    </row>
    <row r="1340" spans="1:42" x14ac:dyDescent="0.25">
      <c r="A1340" s="12"/>
      <c r="B1340" s="14"/>
      <c r="C1340" s="15"/>
      <c r="D1340" s="79"/>
      <c r="E1340" s="16"/>
      <c r="F1340" s="15"/>
      <c r="G1340" s="15"/>
      <c r="H1340" s="15"/>
      <c r="I1340" s="15"/>
      <c r="J1340" s="15"/>
      <c r="K1340" s="17"/>
      <c r="L1340" s="17"/>
      <c r="M1340" s="17"/>
      <c r="N1340" s="17"/>
      <c r="O1340" s="17"/>
      <c r="P1340" s="17"/>
      <c r="Q1340" s="15"/>
      <c r="R1340" s="18"/>
      <c r="S1340" s="12"/>
      <c r="U1340" s="31" t="str">
        <f t="shared" si="260"/>
        <v/>
      </c>
      <c r="V1340" s="26" t="str">
        <f>IF(U1340="", "", IF(COUNTIF($U$10:U1339, U1340)&gt;0, "", MAX($V$8:V1339)+1))</f>
        <v/>
      </c>
      <c r="W1340" s="26">
        <v>1331</v>
      </c>
      <c r="X1340" s="31" t="str">
        <f t="shared" si="261"/>
        <v/>
      </c>
      <c r="Y1340" s="26" t="str">
        <f t="shared" si="262"/>
        <v/>
      </c>
      <c r="Z1340" s="34" t="str">
        <f t="shared" si="263"/>
        <v/>
      </c>
      <c r="AA1340" s="26" t="str">
        <f t="shared" si="264"/>
        <v/>
      </c>
      <c r="AC1340" s="31" t="str">
        <f t="shared" si="265"/>
        <v/>
      </c>
      <c r="AE1340" s="34" t="str">
        <f t="shared" si="266"/>
        <v/>
      </c>
      <c r="AF1340" s="7" t="str">
        <f t="shared" si="267"/>
        <v/>
      </c>
      <c r="AG1340" s="7" t="str">
        <f t="shared" si="268"/>
        <v/>
      </c>
      <c r="AH1340" s="43" t="str">
        <f t="shared" si="269"/>
        <v/>
      </c>
      <c r="AJ1340" s="26" t="str">
        <f>IF(B1340="", "", IF(OR(M1340=$AA$3, N1340=$AA$3), MAX($AJ$9:AJ1339)+1))</f>
        <v/>
      </c>
      <c r="AL1340" s="26" t="str">
        <f t="shared" si="270"/>
        <v/>
      </c>
      <c r="AM1340" s="59" t="str">
        <f t="shared" si="271"/>
        <v/>
      </c>
      <c r="AO1340" s="26" t="str">
        <f t="shared" si="272"/>
        <v/>
      </c>
      <c r="AP1340" s="26" t="str">
        <f>IFERROR(RANK(AO1340, $AO$10:$AO$2509, 0)+COUNTIF($AO$10:AO1340, AO1340)-1, "")</f>
        <v/>
      </c>
    </row>
    <row r="1341" spans="1:42" x14ac:dyDescent="0.25">
      <c r="A1341" s="12"/>
      <c r="B1341" s="14"/>
      <c r="C1341" s="15"/>
      <c r="D1341" s="79"/>
      <c r="E1341" s="16"/>
      <c r="F1341" s="15"/>
      <c r="G1341" s="15"/>
      <c r="H1341" s="15"/>
      <c r="I1341" s="15"/>
      <c r="J1341" s="15"/>
      <c r="K1341" s="17"/>
      <c r="L1341" s="17"/>
      <c r="M1341" s="17"/>
      <c r="N1341" s="17"/>
      <c r="O1341" s="17"/>
      <c r="P1341" s="17"/>
      <c r="Q1341" s="15"/>
      <c r="R1341" s="18"/>
      <c r="S1341" s="12"/>
      <c r="U1341" s="31" t="str">
        <f t="shared" si="260"/>
        <v/>
      </c>
      <c r="V1341" s="26" t="str">
        <f>IF(U1341="", "", IF(COUNTIF($U$10:U1340, U1341)&gt;0, "", MAX($V$8:V1340)+1))</f>
        <v/>
      </c>
      <c r="W1341" s="26">
        <v>1332</v>
      </c>
      <c r="X1341" s="31" t="str">
        <f t="shared" si="261"/>
        <v/>
      </c>
      <c r="Y1341" s="26" t="str">
        <f t="shared" si="262"/>
        <v/>
      </c>
      <c r="Z1341" s="34" t="str">
        <f t="shared" si="263"/>
        <v/>
      </c>
      <c r="AA1341" s="26" t="str">
        <f t="shared" si="264"/>
        <v/>
      </c>
      <c r="AC1341" s="31" t="str">
        <f t="shared" si="265"/>
        <v/>
      </c>
      <c r="AE1341" s="34" t="str">
        <f t="shared" si="266"/>
        <v/>
      </c>
      <c r="AF1341" s="7" t="str">
        <f t="shared" si="267"/>
        <v/>
      </c>
      <c r="AG1341" s="7" t="str">
        <f t="shared" si="268"/>
        <v/>
      </c>
      <c r="AH1341" s="43" t="str">
        <f t="shared" si="269"/>
        <v/>
      </c>
      <c r="AJ1341" s="26" t="str">
        <f>IF(B1341="", "", IF(OR(M1341=$AA$3, N1341=$AA$3), MAX($AJ$9:AJ1340)+1))</f>
        <v/>
      </c>
      <c r="AL1341" s="26" t="str">
        <f t="shared" si="270"/>
        <v/>
      </c>
      <c r="AM1341" s="59" t="str">
        <f t="shared" si="271"/>
        <v/>
      </c>
      <c r="AO1341" s="26" t="str">
        <f t="shared" si="272"/>
        <v/>
      </c>
      <c r="AP1341" s="26" t="str">
        <f>IFERROR(RANK(AO1341, $AO$10:$AO$2509, 0)+COUNTIF($AO$10:AO1341, AO1341)-1, "")</f>
        <v/>
      </c>
    </row>
    <row r="1342" spans="1:42" x14ac:dyDescent="0.25">
      <c r="A1342" s="12"/>
      <c r="B1342" s="14"/>
      <c r="C1342" s="15"/>
      <c r="D1342" s="79"/>
      <c r="E1342" s="16"/>
      <c r="F1342" s="15"/>
      <c r="G1342" s="15"/>
      <c r="H1342" s="15"/>
      <c r="I1342" s="15"/>
      <c r="J1342" s="15"/>
      <c r="K1342" s="17"/>
      <c r="L1342" s="17"/>
      <c r="M1342" s="17"/>
      <c r="N1342" s="17"/>
      <c r="O1342" s="17"/>
      <c r="P1342" s="17"/>
      <c r="Q1342" s="15"/>
      <c r="R1342" s="18"/>
      <c r="S1342" s="12"/>
      <c r="U1342" s="31" t="str">
        <f t="shared" si="260"/>
        <v/>
      </c>
      <c r="V1342" s="26" t="str">
        <f>IF(U1342="", "", IF(COUNTIF($U$10:U1341, U1342)&gt;0, "", MAX($V$8:V1341)+1))</f>
        <v/>
      </c>
      <c r="W1342" s="26">
        <v>1333</v>
      </c>
      <c r="X1342" s="31" t="str">
        <f t="shared" si="261"/>
        <v/>
      </c>
      <c r="Y1342" s="26" t="str">
        <f t="shared" si="262"/>
        <v/>
      </c>
      <c r="Z1342" s="34" t="str">
        <f t="shared" si="263"/>
        <v/>
      </c>
      <c r="AA1342" s="26" t="str">
        <f t="shared" si="264"/>
        <v/>
      </c>
      <c r="AC1342" s="31" t="str">
        <f t="shared" si="265"/>
        <v/>
      </c>
      <c r="AE1342" s="34" t="str">
        <f t="shared" si="266"/>
        <v/>
      </c>
      <c r="AF1342" s="7" t="str">
        <f t="shared" si="267"/>
        <v/>
      </c>
      <c r="AG1342" s="7" t="str">
        <f t="shared" si="268"/>
        <v/>
      </c>
      <c r="AH1342" s="43" t="str">
        <f t="shared" si="269"/>
        <v/>
      </c>
      <c r="AJ1342" s="26" t="str">
        <f>IF(B1342="", "", IF(OR(M1342=$AA$3, N1342=$AA$3), MAX($AJ$9:AJ1341)+1))</f>
        <v/>
      </c>
      <c r="AL1342" s="26" t="str">
        <f t="shared" si="270"/>
        <v/>
      </c>
      <c r="AM1342" s="59" t="str">
        <f t="shared" si="271"/>
        <v/>
      </c>
      <c r="AO1342" s="26" t="str">
        <f t="shared" si="272"/>
        <v/>
      </c>
      <c r="AP1342" s="26" t="str">
        <f>IFERROR(RANK(AO1342, $AO$10:$AO$2509, 0)+COUNTIF($AO$10:AO1342, AO1342)-1, "")</f>
        <v/>
      </c>
    </row>
    <row r="1343" spans="1:42" x14ac:dyDescent="0.25">
      <c r="A1343" s="12"/>
      <c r="B1343" s="14"/>
      <c r="C1343" s="15"/>
      <c r="D1343" s="79"/>
      <c r="E1343" s="16"/>
      <c r="F1343" s="15"/>
      <c r="G1343" s="15"/>
      <c r="H1343" s="15"/>
      <c r="I1343" s="15"/>
      <c r="J1343" s="15"/>
      <c r="K1343" s="17"/>
      <c r="L1343" s="17"/>
      <c r="M1343" s="17"/>
      <c r="N1343" s="17"/>
      <c r="O1343" s="17"/>
      <c r="P1343" s="17"/>
      <c r="Q1343" s="15"/>
      <c r="R1343" s="18"/>
      <c r="S1343" s="12"/>
      <c r="U1343" s="31" t="str">
        <f t="shared" si="260"/>
        <v/>
      </c>
      <c r="V1343" s="26" t="str">
        <f>IF(U1343="", "", IF(COUNTIF($U$10:U1342, U1343)&gt;0, "", MAX($V$8:V1342)+1))</f>
        <v/>
      </c>
      <c r="W1343" s="26">
        <v>1334</v>
      </c>
      <c r="X1343" s="31" t="str">
        <f t="shared" si="261"/>
        <v/>
      </c>
      <c r="Y1343" s="26" t="str">
        <f t="shared" si="262"/>
        <v/>
      </c>
      <c r="Z1343" s="34" t="str">
        <f t="shared" si="263"/>
        <v/>
      </c>
      <c r="AA1343" s="26" t="str">
        <f t="shared" si="264"/>
        <v/>
      </c>
      <c r="AC1343" s="31" t="str">
        <f t="shared" si="265"/>
        <v/>
      </c>
      <c r="AE1343" s="34" t="str">
        <f t="shared" si="266"/>
        <v/>
      </c>
      <c r="AF1343" s="7" t="str">
        <f t="shared" si="267"/>
        <v/>
      </c>
      <c r="AG1343" s="7" t="str">
        <f t="shared" si="268"/>
        <v/>
      </c>
      <c r="AH1343" s="43" t="str">
        <f t="shared" si="269"/>
        <v/>
      </c>
      <c r="AJ1343" s="26" t="str">
        <f>IF(B1343="", "", IF(OR(M1343=$AA$3, N1343=$AA$3), MAX($AJ$9:AJ1342)+1))</f>
        <v/>
      </c>
      <c r="AL1343" s="26" t="str">
        <f t="shared" si="270"/>
        <v/>
      </c>
      <c r="AM1343" s="59" t="str">
        <f t="shared" si="271"/>
        <v/>
      </c>
      <c r="AO1343" s="26" t="str">
        <f t="shared" si="272"/>
        <v/>
      </c>
      <c r="AP1343" s="26" t="str">
        <f>IFERROR(RANK(AO1343, $AO$10:$AO$2509, 0)+COUNTIF($AO$10:AO1343, AO1343)-1, "")</f>
        <v/>
      </c>
    </row>
    <row r="1344" spans="1:42" x14ac:dyDescent="0.25">
      <c r="A1344" s="12"/>
      <c r="B1344" s="14"/>
      <c r="C1344" s="15"/>
      <c r="D1344" s="79"/>
      <c r="E1344" s="16"/>
      <c r="F1344" s="15"/>
      <c r="G1344" s="15"/>
      <c r="H1344" s="15"/>
      <c r="I1344" s="15"/>
      <c r="J1344" s="15"/>
      <c r="K1344" s="17"/>
      <c r="L1344" s="17"/>
      <c r="M1344" s="17"/>
      <c r="N1344" s="17"/>
      <c r="O1344" s="17"/>
      <c r="P1344" s="17"/>
      <c r="Q1344" s="15"/>
      <c r="R1344" s="18"/>
      <c r="S1344" s="12"/>
      <c r="U1344" s="31" t="str">
        <f t="shared" si="260"/>
        <v/>
      </c>
      <c r="V1344" s="26" t="str">
        <f>IF(U1344="", "", IF(COUNTIF($U$10:U1343, U1344)&gt;0, "", MAX($V$8:V1343)+1))</f>
        <v/>
      </c>
      <c r="W1344" s="26">
        <v>1335</v>
      </c>
      <c r="X1344" s="31" t="str">
        <f t="shared" si="261"/>
        <v/>
      </c>
      <c r="Y1344" s="26" t="str">
        <f t="shared" si="262"/>
        <v/>
      </c>
      <c r="Z1344" s="34" t="str">
        <f t="shared" si="263"/>
        <v/>
      </c>
      <c r="AA1344" s="26" t="str">
        <f t="shared" si="264"/>
        <v/>
      </c>
      <c r="AC1344" s="31" t="str">
        <f t="shared" si="265"/>
        <v/>
      </c>
      <c r="AE1344" s="34" t="str">
        <f t="shared" si="266"/>
        <v/>
      </c>
      <c r="AF1344" s="7" t="str">
        <f t="shared" si="267"/>
        <v/>
      </c>
      <c r="AG1344" s="7" t="str">
        <f t="shared" si="268"/>
        <v/>
      </c>
      <c r="AH1344" s="43" t="str">
        <f t="shared" si="269"/>
        <v/>
      </c>
      <c r="AJ1344" s="26" t="str">
        <f>IF(B1344="", "", IF(OR(M1344=$AA$3, N1344=$AA$3), MAX($AJ$9:AJ1343)+1))</f>
        <v/>
      </c>
      <c r="AL1344" s="26" t="str">
        <f t="shared" si="270"/>
        <v/>
      </c>
      <c r="AM1344" s="59" t="str">
        <f t="shared" si="271"/>
        <v/>
      </c>
      <c r="AO1344" s="26" t="str">
        <f t="shared" si="272"/>
        <v/>
      </c>
      <c r="AP1344" s="26" t="str">
        <f>IFERROR(RANK(AO1344, $AO$10:$AO$2509, 0)+COUNTIF($AO$10:AO1344, AO1344)-1, "")</f>
        <v/>
      </c>
    </row>
    <row r="1345" spans="1:42" x14ac:dyDescent="0.25">
      <c r="A1345" s="12"/>
      <c r="B1345" s="14"/>
      <c r="C1345" s="15"/>
      <c r="D1345" s="79"/>
      <c r="E1345" s="16"/>
      <c r="F1345" s="15"/>
      <c r="G1345" s="15"/>
      <c r="H1345" s="15"/>
      <c r="I1345" s="15"/>
      <c r="J1345" s="15"/>
      <c r="K1345" s="17"/>
      <c r="L1345" s="17"/>
      <c r="M1345" s="17"/>
      <c r="N1345" s="17"/>
      <c r="O1345" s="17"/>
      <c r="P1345" s="17"/>
      <c r="Q1345" s="15"/>
      <c r="R1345" s="18"/>
      <c r="S1345" s="12"/>
      <c r="U1345" s="31" t="str">
        <f t="shared" si="260"/>
        <v/>
      </c>
      <c r="V1345" s="26" t="str">
        <f>IF(U1345="", "", IF(COUNTIF($U$10:U1344, U1345)&gt;0, "", MAX($V$8:V1344)+1))</f>
        <v/>
      </c>
      <c r="W1345" s="26">
        <v>1336</v>
      </c>
      <c r="X1345" s="31" t="str">
        <f t="shared" si="261"/>
        <v/>
      </c>
      <c r="Y1345" s="26" t="str">
        <f t="shared" si="262"/>
        <v/>
      </c>
      <c r="Z1345" s="34" t="str">
        <f t="shared" si="263"/>
        <v/>
      </c>
      <c r="AA1345" s="26" t="str">
        <f t="shared" si="264"/>
        <v/>
      </c>
      <c r="AC1345" s="31" t="str">
        <f t="shared" si="265"/>
        <v/>
      </c>
      <c r="AE1345" s="34" t="str">
        <f t="shared" si="266"/>
        <v/>
      </c>
      <c r="AF1345" s="7" t="str">
        <f t="shared" si="267"/>
        <v/>
      </c>
      <c r="AG1345" s="7" t="str">
        <f t="shared" si="268"/>
        <v/>
      </c>
      <c r="AH1345" s="43" t="str">
        <f t="shared" si="269"/>
        <v/>
      </c>
      <c r="AJ1345" s="26" t="str">
        <f>IF(B1345="", "", IF(OR(M1345=$AA$3, N1345=$AA$3), MAX($AJ$9:AJ1344)+1))</f>
        <v/>
      </c>
      <c r="AL1345" s="26" t="str">
        <f t="shared" si="270"/>
        <v/>
      </c>
      <c r="AM1345" s="59" t="str">
        <f t="shared" si="271"/>
        <v/>
      </c>
      <c r="AO1345" s="26" t="str">
        <f t="shared" si="272"/>
        <v/>
      </c>
      <c r="AP1345" s="26" t="str">
        <f>IFERROR(RANK(AO1345, $AO$10:$AO$2509, 0)+COUNTIF($AO$10:AO1345, AO1345)-1, "")</f>
        <v/>
      </c>
    </row>
    <row r="1346" spans="1:42" x14ac:dyDescent="0.25">
      <c r="A1346" s="12"/>
      <c r="B1346" s="14"/>
      <c r="C1346" s="15"/>
      <c r="D1346" s="79"/>
      <c r="E1346" s="16"/>
      <c r="F1346" s="15"/>
      <c r="G1346" s="15"/>
      <c r="H1346" s="15"/>
      <c r="I1346" s="15"/>
      <c r="J1346" s="15"/>
      <c r="K1346" s="17"/>
      <c r="L1346" s="17"/>
      <c r="M1346" s="17"/>
      <c r="N1346" s="17"/>
      <c r="O1346" s="17"/>
      <c r="P1346" s="17"/>
      <c r="Q1346" s="15"/>
      <c r="R1346" s="18"/>
      <c r="S1346" s="12"/>
      <c r="U1346" s="31" t="str">
        <f t="shared" si="260"/>
        <v/>
      </c>
      <c r="V1346" s="26" t="str">
        <f>IF(U1346="", "", IF(COUNTIF($U$10:U1345, U1346)&gt;0, "", MAX($V$8:V1345)+1))</f>
        <v/>
      </c>
      <c r="W1346" s="26">
        <v>1337</v>
      </c>
      <c r="X1346" s="31" t="str">
        <f t="shared" si="261"/>
        <v/>
      </c>
      <c r="Y1346" s="26" t="str">
        <f t="shared" si="262"/>
        <v/>
      </c>
      <c r="Z1346" s="34" t="str">
        <f t="shared" si="263"/>
        <v/>
      </c>
      <c r="AA1346" s="26" t="str">
        <f t="shared" si="264"/>
        <v/>
      </c>
      <c r="AC1346" s="31" t="str">
        <f t="shared" si="265"/>
        <v/>
      </c>
      <c r="AE1346" s="34" t="str">
        <f t="shared" si="266"/>
        <v/>
      </c>
      <c r="AF1346" s="7" t="str">
        <f t="shared" si="267"/>
        <v/>
      </c>
      <c r="AG1346" s="7" t="str">
        <f t="shared" si="268"/>
        <v/>
      </c>
      <c r="AH1346" s="43" t="str">
        <f t="shared" si="269"/>
        <v/>
      </c>
      <c r="AJ1346" s="26" t="str">
        <f>IF(B1346="", "", IF(OR(M1346=$AA$3, N1346=$AA$3), MAX($AJ$9:AJ1345)+1))</f>
        <v/>
      </c>
      <c r="AL1346" s="26" t="str">
        <f t="shared" si="270"/>
        <v/>
      </c>
      <c r="AM1346" s="59" t="str">
        <f t="shared" si="271"/>
        <v/>
      </c>
      <c r="AO1346" s="26" t="str">
        <f t="shared" si="272"/>
        <v/>
      </c>
      <c r="AP1346" s="26" t="str">
        <f>IFERROR(RANK(AO1346, $AO$10:$AO$2509, 0)+COUNTIF($AO$10:AO1346, AO1346)-1, "")</f>
        <v/>
      </c>
    </row>
    <row r="1347" spans="1:42" x14ac:dyDescent="0.25">
      <c r="A1347" s="12"/>
      <c r="B1347" s="14"/>
      <c r="C1347" s="15"/>
      <c r="D1347" s="79"/>
      <c r="E1347" s="16"/>
      <c r="F1347" s="15"/>
      <c r="G1347" s="15"/>
      <c r="H1347" s="15"/>
      <c r="I1347" s="15"/>
      <c r="J1347" s="15"/>
      <c r="K1347" s="17"/>
      <c r="L1347" s="17"/>
      <c r="M1347" s="17"/>
      <c r="N1347" s="17"/>
      <c r="O1347" s="17"/>
      <c r="P1347" s="17"/>
      <c r="Q1347" s="15"/>
      <c r="R1347" s="18"/>
      <c r="S1347" s="12"/>
      <c r="U1347" s="31" t="str">
        <f t="shared" si="260"/>
        <v/>
      </c>
      <c r="V1347" s="26" t="str">
        <f>IF(U1347="", "", IF(COUNTIF($U$10:U1346, U1347)&gt;0, "", MAX($V$8:V1346)+1))</f>
        <v/>
      </c>
      <c r="W1347" s="26">
        <v>1338</v>
      </c>
      <c r="X1347" s="31" t="str">
        <f t="shared" si="261"/>
        <v/>
      </c>
      <c r="Y1347" s="26" t="str">
        <f t="shared" si="262"/>
        <v/>
      </c>
      <c r="Z1347" s="34" t="str">
        <f t="shared" si="263"/>
        <v/>
      </c>
      <c r="AA1347" s="26" t="str">
        <f t="shared" si="264"/>
        <v/>
      </c>
      <c r="AC1347" s="31" t="str">
        <f t="shared" si="265"/>
        <v/>
      </c>
      <c r="AE1347" s="34" t="str">
        <f t="shared" si="266"/>
        <v/>
      </c>
      <c r="AF1347" s="7" t="str">
        <f t="shared" si="267"/>
        <v/>
      </c>
      <c r="AG1347" s="7" t="str">
        <f t="shared" si="268"/>
        <v/>
      </c>
      <c r="AH1347" s="43" t="str">
        <f t="shared" si="269"/>
        <v/>
      </c>
      <c r="AJ1347" s="26" t="str">
        <f>IF(B1347="", "", IF(OR(M1347=$AA$3, N1347=$AA$3), MAX($AJ$9:AJ1346)+1))</f>
        <v/>
      </c>
      <c r="AL1347" s="26" t="str">
        <f t="shared" si="270"/>
        <v/>
      </c>
      <c r="AM1347" s="59" t="str">
        <f t="shared" si="271"/>
        <v/>
      </c>
      <c r="AO1347" s="26" t="str">
        <f t="shared" si="272"/>
        <v/>
      </c>
      <c r="AP1347" s="26" t="str">
        <f>IFERROR(RANK(AO1347, $AO$10:$AO$2509, 0)+COUNTIF($AO$10:AO1347, AO1347)-1, "")</f>
        <v/>
      </c>
    </row>
    <row r="1348" spans="1:42" x14ac:dyDescent="0.25">
      <c r="A1348" s="12"/>
      <c r="B1348" s="14"/>
      <c r="C1348" s="15"/>
      <c r="D1348" s="79"/>
      <c r="E1348" s="16"/>
      <c r="F1348" s="15"/>
      <c r="G1348" s="15"/>
      <c r="H1348" s="15"/>
      <c r="I1348" s="15"/>
      <c r="J1348" s="15"/>
      <c r="K1348" s="17"/>
      <c r="L1348" s="17"/>
      <c r="M1348" s="17"/>
      <c r="N1348" s="17"/>
      <c r="O1348" s="17"/>
      <c r="P1348" s="17"/>
      <c r="Q1348" s="15"/>
      <c r="R1348" s="18"/>
      <c r="S1348" s="12"/>
      <c r="U1348" s="31" t="str">
        <f t="shared" si="260"/>
        <v/>
      </c>
      <c r="V1348" s="26" t="str">
        <f>IF(U1348="", "", IF(COUNTIF($U$10:U1347, U1348)&gt;0, "", MAX($V$8:V1347)+1))</f>
        <v/>
      </c>
      <c r="W1348" s="26">
        <v>1339</v>
      </c>
      <c r="X1348" s="31" t="str">
        <f t="shared" si="261"/>
        <v/>
      </c>
      <c r="Y1348" s="26" t="str">
        <f t="shared" si="262"/>
        <v/>
      </c>
      <c r="Z1348" s="34" t="str">
        <f t="shared" si="263"/>
        <v/>
      </c>
      <c r="AA1348" s="26" t="str">
        <f t="shared" si="264"/>
        <v/>
      </c>
      <c r="AC1348" s="31" t="str">
        <f t="shared" si="265"/>
        <v/>
      </c>
      <c r="AE1348" s="34" t="str">
        <f t="shared" si="266"/>
        <v/>
      </c>
      <c r="AF1348" s="7" t="str">
        <f t="shared" si="267"/>
        <v/>
      </c>
      <c r="AG1348" s="7" t="str">
        <f t="shared" si="268"/>
        <v/>
      </c>
      <c r="AH1348" s="43" t="str">
        <f t="shared" si="269"/>
        <v/>
      </c>
      <c r="AJ1348" s="26" t="str">
        <f>IF(B1348="", "", IF(OR(M1348=$AA$3, N1348=$AA$3), MAX($AJ$9:AJ1347)+1))</f>
        <v/>
      </c>
      <c r="AL1348" s="26" t="str">
        <f t="shared" si="270"/>
        <v/>
      </c>
      <c r="AM1348" s="59" t="str">
        <f t="shared" si="271"/>
        <v/>
      </c>
      <c r="AO1348" s="26" t="str">
        <f t="shared" si="272"/>
        <v/>
      </c>
      <c r="AP1348" s="26" t="str">
        <f>IFERROR(RANK(AO1348, $AO$10:$AO$2509, 0)+COUNTIF($AO$10:AO1348, AO1348)-1, "")</f>
        <v/>
      </c>
    </row>
    <row r="1349" spans="1:42" x14ac:dyDescent="0.25">
      <c r="A1349" s="12"/>
      <c r="B1349" s="14"/>
      <c r="C1349" s="15"/>
      <c r="D1349" s="79"/>
      <c r="E1349" s="16"/>
      <c r="F1349" s="15"/>
      <c r="G1349" s="15"/>
      <c r="H1349" s="15"/>
      <c r="I1349" s="15"/>
      <c r="J1349" s="15"/>
      <c r="K1349" s="17"/>
      <c r="L1349" s="17"/>
      <c r="M1349" s="17"/>
      <c r="N1349" s="17"/>
      <c r="O1349" s="17"/>
      <c r="P1349" s="17"/>
      <c r="Q1349" s="15"/>
      <c r="R1349" s="18"/>
      <c r="S1349" s="12"/>
      <c r="U1349" s="31" t="str">
        <f t="shared" si="260"/>
        <v/>
      </c>
      <c r="V1349" s="26" t="str">
        <f>IF(U1349="", "", IF(COUNTIF($U$10:U1348, U1349)&gt;0, "", MAX($V$8:V1348)+1))</f>
        <v/>
      </c>
      <c r="W1349" s="26">
        <v>1340</v>
      </c>
      <c r="X1349" s="31" t="str">
        <f t="shared" si="261"/>
        <v/>
      </c>
      <c r="Y1349" s="26" t="str">
        <f t="shared" si="262"/>
        <v/>
      </c>
      <c r="Z1349" s="34" t="str">
        <f t="shared" si="263"/>
        <v/>
      </c>
      <c r="AA1349" s="26" t="str">
        <f t="shared" si="264"/>
        <v/>
      </c>
      <c r="AC1349" s="31" t="str">
        <f t="shared" si="265"/>
        <v/>
      </c>
      <c r="AE1349" s="34" t="str">
        <f t="shared" si="266"/>
        <v/>
      </c>
      <c r="AF1349" s="7" t="str">
        <f t="shared" si="267"/>
        <v/>
      </c>
      <c r="AG1349" s="7" t="str">
        <f t="shared" si="268"/>
        <v/>
      </c>
      <c r="AH1349" s="43" t="str">
        <f t="shared" si="269"/>
        <v/>
      </c>
      <c r="AJ1349" s="26" t="str">
        <f>IF(B1349="", "", IF(OR(M1349=$AA$3, N1349=$AA$3), MAX($AJ$9:AJ1348)+1))</f>
        <v/>
      </c>
      <c r="AL1349" s="26" t="str">
        <f t="shared" si="270"/>
        <v/>
      </c>
      <c r="AM1349" s="59" t="str">
        <f t="shared" si="271"/>
        <v/>
      </c>
      <c r="AO1349" s="26" t="str">
        <f t="shared" si="272"/>
        <v/>
      </c>
      <c r="AP1349" s="26" t="str">
        <f>IFERROR(RANK(AO1349, $AO$10:$AO$2509, 0)+COUNTIF($AO$10:AO1349, AO1349)-1, "")</f>
        <v/>
      </c>
    </row>
    <row r="1350" spans="1:42" x14ac:dyDescent="0.25">
      <c r="A1350" s="12"/>
      <c r="B1350" s="14"/>
      <c r="C1350" s="15"/>
      <c r="D1350" s="79"/>
      <c r="E1350" s="16"/>
      <c r="F1350" s="15"/>
      <c r="G1350" s="15"/>
      <c r="H1350" s="15"/>
      <c r="I1350" s="15"/>
      <c r="J1350" s="15"/>
      <c r="K1350" s="17"/>
      <c r="L1350" s="17"/>
      <c r="M1350" s="17"/>
      <c r="N1350" s="17"/>
      <c r="O1350" s="17"/>
      <c r="P1350" s="17"/>
      <c r="Q1350" s="15"/>
      <c r="R1350" s="18"/>
      <c r="S1350" s="12"/>
      <c r="U1350" s="31" t="str">
        <f t="shared" si="260"/>
        <v/>
      </c>
      <c r="V1350" s="26" t="str">
        <f>IF(U1350="", "", IF(COUNTIF($U$10:U1349, U1350)&gt;0, "", MAX($V$8:V1349)+1))</f>
        <v/>
      </c>
      <c r="W1350" s="26">
        <v>1341</v>
      </c>
      <c r="X1350" s="31" t="str">
        <f t="shared" si="261"/>
        <v/>
      </c>
      <c r="Y1350" s="26" t="str">
        <f t="shared" si="262"/>
        <v/>
      </c>
      <c r="Z1350" s="34" t="str">
        <f t="shared" si="263"/>
        <v/>
      </c>
      <c r="AA1350" s="26" t="str">
        <f t="shared" si="264"/>
        <v/>
      </c>
      <c r="AC1350" s="31" t="str">
        <f t="shared" si="265"/>
        <v/>
      </c>
      <c r="AE1350" s="34" t="str">
        <f t="shared" si="266"/>
        <v/>
      </c>
      <c r="AF1350" s="7" t="str">
        <f t="shared" si="267"/>
        <v/>
      </c>
      <c r="AG1350" s="7" t="str">
        <f t="shared" si="268"/>
        <v/>
      </c>
      <c r="AH1350" s="43" t="str">
        <f t="shared" si="269"/>
        <v/>
      </c>
      <c r="AJ1350" s="26" t="str">
        <f>IF(B1350="", "", IF(OR(M1350=$AA$3, N1350=$AA$3), MAX($AJ$9:AJ1349)+1))</f>
        <v/>
      </c>
      <c r="AL1350" s="26" t="str">
        <f t="shared" si="270"/>
        <v/>
      </c>
      <c r="AM1350" s="59" t="str">
        <f t="shared" si="271"/>
        <v/>
      </c>
      <c r="AO1350" s="26" t="str">
        <f t="shared" si="272"/>
        <v/>
      </c>
      <c r="AP1350" s="26" t="str">
        <f>IFERROR(RANK(AO1350, $AO$10:$AO$2509, 0)+COUNTIF($AO$10:AO1350, AO1350)-1, "")</f>
        <v/>
      </c>
    </row>
    <row r="1351" spans="1:42" x14ac:dyDescent="0.25">
      <c r="A1351" s="12"/>
      <c r="B1351" s="14"/>
      <c r="C1351" s="15"/>
      <c r="D1351" s="79"/>
      <c r="E1351" s="16"/>
      <c r="F1351" s="15"/>
      <c r="G1351" s="15"/>
      <c r="H1351" s="15"/>
      <c r="I1351" s="15"/>
      <c r="J1351" s="15"/>
      <c r="K1351" s="17"/>
      <c r="L1351" s="17"/>
      <c r="M1351" s="17"/>
      <c r="N1351" s="17"/>
      <c r="O1351" s="17"/>
      <c r="P1351" s="17"/>
      <c r="Q1351" s="15"/>
      <c r="R1351" s="18"/>
      <c r="S1351" s="12"/>
      <c r="U1351" s="31" t="str">
        <f t="shared" si="260"/>
        <v/>
      </c>
      <c r="V1351" s="26" t="str">
        <f>IF(U1351="", "", IF(COUNTIF($U$10:U1350, U1351)&gt;0, "", MAX($V$8:V1350)+1))</f>
        <v/>
      </c>
      <c r="W1351" s="26">
        <v>1342</v>
      </c>
      <c r="X1351" s="31" t="str">
        <f t="shared" si="261"/>
        <v/>
      </c>
      <c r="Y1351" s="26" t="str">
        <f t="shared" si="262"/>
        <v/>
      </c>
      <c r="Z1351" s="34" t="str">
        <f t="shared" si="263"/>
        <v/>
      </c>
      <c r="AA1351" s="26" t="str">
        <f t="shared" si="264"/>
        <v/>
      </c>
      <c r="AC1351" s="31" t="str">
        <f t="shared" si="265"/>
        <v/>
      </c>
      <c r="AE1351" s="34" t="str">
        <f t="shared" si="266"/>
        <v/>
      </c>
      <c r="AF1351" s="7" t="str">
        <f t="shared" si="267"/>
        <v/>
      </c>
      <c r="AG1351" s="7" t="str">
        <f t="shared" si="268"/>
        <v/>
      </c>
      <c r="AH1351" s="43" t="str">
        <f t="shared" si="269"/>
        <v/>
      </c>
      <c r="AJ1351" s="26" t="str">
        <f>IF(B1351="", "", IF(OR(M1351=$AA$3, N1351=$AA$3), MAX($AJ$9:AJ1350)+1))</f>
        <v/>
      </c>
      <c r="AL1351" s="26" t="str">
        <f t="shared" si="270"/>
        <v/>
      </c>
      <c r="AM1351" s="59" t="str">
        <f t="shared" si="271"/>
        <v/>
      </c>
      <c r="AO1351" s="26" t="str">
        <f t="shared" si="272"/>
        <v/>
      </c>
      <c r="AP1351" s="26" t="str">
        <f>IFERROR(RANK(AO1351, $AO$10:$AO$2509, 0)+COUNTIF($AO$10:AO1351, AO1351)-1, "")</f>
        <v/>
      </c>
    </row>
    <row r="1352" spans="1:42" x14ac:dyDescent="0.25">
      <c r="A1352" s="12"/>
      <c r="B1352" s="14"/>
      <c r="C1352" s="15"/>
      <c r="D1352" s="79"/>
      <c r="E1352" s="16"/>
      <c r="F1352" s="15"/>
      <c r="G1352" s="15"/>
      <c r="H1352" s="15"/>
      <c r="I1352" s="15"/>
      <c r="J1352" s="15"/>
      <c r="K1352" s="17"/>
      <c r="L1352" s="17"/>
      <c r="M1352" s="17"/>
      <c r="N1352" s="17"/>
      <c r="O1352" s="17"/>
      <c r="P1352" s="17"/>
      <c r="Q1352" s="15"/>
      <c r="R1352" s="18"/>
      <c r="S1352" s="12"/>
      <c r="U1352" s="31" t="str">
        <f t="shared" si="260"/>
        <v/>
      </c>
      <c r="V1352" s="26" t="str">
        <f>IF(U1352="", "", IF(COUNTIF($U$10:U1351, U1352)&gt;0, "", MAX($V$8:V1351)+1))</f>
        <v/>
      </c>
      <c r="W1352" s="26">
        <v>1343</v>
      </c>
      <c r="X1352" s="31" t="str">
        <f t="shared" si="261"/>
        <v/>
      </c>
      <c r="Y1352" s="26" t="str">
        <f t="shared" si="262"/>
        <v/>
      </c>
      <c r="Z1352" s="34" t="str">
        <f t="shared" si="263"/>
        <v/>
      </c>
      <c r="AA1352" s="26" t="str">
        <f t="shared" si="264"/>
        <v/>
      </c>
      <c r="AC1352" s="31" t="str">
        <f t="shared" si="265"/>
        <v/>
      </c>
      <c r="AE1352" s="34" t="str">
        <f t="shared" si="266"/>
        <v/>
      </c>
      <c r="AF1352" s="7" t="str">
        <f t="shared" si="267"/>
        <v/>
      </c>
      <c r="AG1352" s="7" t="str">
        <f t="shared" si="268"/>
        <v/>
      </c>
      <c r="AH1352" s="43" t="str">
        <f t="shared" si="269"/>
        <v/>
      </c>
      <c r="AJ1352" s="26" t="str">
        <f>IF(B1352="", "", IF(OR(M1352=$AA$3, N1352=$AA$3), MAX($AJ$9:AJ1351)+1))</f>
        <v/>
      </c>
      <c r="AL1352" s="26" t="str">
        <f t="shared" si="270"/>
        <v/>
      </c>
      <c r="AM1352" s="59" t="str">
        <f t="shared" si="271"/>
        <v/>
      </c>
      <c r="AO1352" s="26" t="str">
        <f t="shared" si="272"/>
        <v/>
      </c>
      <c r="AP1352" s="26" t="str">
        <f>IFERROR(RANK(AO1352, $AO$10:$AO$2509, 0)+COUNTIF($AO$10:AO1352, AO1352)-1, "")</f>
        <v/>
      </c>
    </row>
    <row r="1353" spans="1:42" x14ac:dyDescent="0.25">
      <c r="A1353" s="12"/>
      <c r="B1353" s="14"/>
      <c r="C1353" s="15"/>
      <c r="D1353" s="79"/>
      <c r="E1353" s="16"/>
      <c r="F1353" s="15"/>
      <c r="G1353" s="15"/>
      <c r="H1353" s="15"/>
      <c r="I1353" s="15"/>
      <c r="J1353" s="15"/>
      <c r="K1353" s="17"/>
      <c r="L1353" s="17"/>
      <c r="M1353" s="17"/>
      <c r="N1353" s="17"/>
      <c r="O1353" s="17"/>
      <c r="P1353" s="17"/>
      <c r="Q1353" s="15"/>
      <c r="R1353" s="18"/>
      <c r="S1353" s="12"/>
      <c r="U1353" s="31" t="str">
        <f t="shared" si="260"/>
        <v/>
      </c>
      <c r="V1353" s="26" t="str">
        <f>IF(U1353="", "", IF(COUNTIF($U$10:U1352, U1353)&gt;0, "", MAX($V$8:V1352)+1))</f>
        <v/>
      </c>
      <c r="W1353" s="26">
        <v>1344</v>
      </c>
      <c r="X1353" s="31" t="str">
        <f t="shared" si="261"/>
        <v/>
      </c>
      <c r="Y1353" s="26" t="str">
        <f t="shared" si="262"/>
        <v/>
      </c>
      <c r="Z1353" s="34" t="str">
        <f t="shared" si="263"/>
        <v/>
      </c>
      <c r="AA1353" s="26" t="str">
        <f t="shared" si="264"/>
        <v/>
      </c>
      <c r="AC1353" s="31" t="str">
        <f t="shared" si="265"/>
        <v/>
      </c>
      <c r="AE1353" s="34" t="str">
        <f t="shared" si="266"/>
        <v/>
      </c>
      <c r="AF1353" s="7" t="str">
        <f t="shared" si="267"/>
        <v/>
      </c>
      <c r="AG1353" s="7" t="str">
        <f t="shared" si="268"/>
        <v/>
      </c>
      <c r="AH1353" s="43" t="str">
        <f t="shared" si="269"/>
        <v/>
      </c>
      <c r="AJ1353" s="26" t="str">
        <f>IF(B1353="", "", IF(OR(M1353=$AA$3, N1353=$AA$3), MAX($AJ$9:AJ1352)+1))</f>
        <v/>
      </c>
      <c r="AL1353" s="26" t="str">
        <f t="shared" si="270"/>
        <v/>
      </c>
      <c r="AM1353" s="59" t="str">
        <f t="shared" si="271"/>
        <v/>
      </c>
      <c r="AO1353" s="26" t="str">
        <f t="shared" si="272"/>
        <v/>
      </c>
      <c r="AP1353" s="26" t="str">
        <f>IFERROR(RANK(AO1353, $AO$10:$AO$2509, 0)+COUNTIF($AO$10:AO1353, AO1353)-1, "")</f>
        <v/>
      </c>
    </row>
    <row r="1354" spans="1:42" x14ac:dyDescent="0.25">
      <c r="A1354" s="12"/>
      <c r="B1354" s="14"/>
      <c r="C1354" s="15"/>
      <c r="D1354" s="79"/>
      <c r="E1354" s="16"/>
      <c r="F1354" s="15"/>
      <c r="G1354" s="15"/>
      <c r="H1354" s="15"/>
      <c r="I1354" s="15"/>
      <c r="J1354" s="15"/>
      <c r="K1354" s="17"/>
      <c r="L1354" s="17"/>
      <c r="M1354" s="17"/>
      <c r="N1354" s="17"/>
      <c r="O1354" s="17"/>
      <c r="P1354" s="17"/>
      <c r="Q1354" s="15"/>
      <c r="R1354" s="18"/>
      <c r="S1354" s="12"/>
      <c r="U1354" s="31" t="str">
        <f t="shared" si="260"/>
        <v/>
      </c>
      <c r="V1354" s="26" t="str">
        <f>IF(U1354="", "", IF(COUNTIF($U$10:U1353, U1354)&gt;0, "", MAX($V$8:V1353)+1))</f>
        <v/>
      </c>
      <c r="W1354" s="26">
        <v>1345</v>
      </c>
      <c r="X1354" s="31" t="str">
        <f t="shared" si="261"/>
        <v/>
      </c>
      <c r="Y1354" s="26" t="str">
        <f t="shared" si="262"/>
        <v/>
      </c>
      <c r="Z1354" s="34" t="str">
        <f t="shared" si="263"/>
        <v/>
      </c>
      <c r="AA1354" s="26" t="str">
        <f t="shared" si="264"/>
        <v/>
      </c>
      <c r="AC1354" s="31" t="str">
        <f t="shared" si="265"/>
        <v/>
      </c>
      <c r="AE1354" s="34" t="str">
        <f t="shared" si="266"/>
        <v/>
      </c>
      <c r="AF1354" s="7" t="str">
        <f t="shared" si="267"/>
        <v/>
      </c>
      <c r="AG1354" s="7" t="str">
        <f t="shared" si="268"/>
        <v/>
      </c>
      <c r="AH1354" s="43" t="str">
        <f t="shared" si="269"/>
        <v/>
      </c>
      <c r="AJ1354" s="26" t="str">
        <f>IF(B1354="", "", IF(OR(M1354=$AA$3, N1354=$AA$3), MAX($AJ$9:AJ1353)+1))</f>
        <v/>
      </c>
      <c r="AL1354" s="26" t="str">
        <f t="shared" si="270"/>
        <v/>
      </c>
      <c r="AM1354" s="59" t="str">
        <f t="shared" si="271"/>
        <v/>
      </c>
      <c r="AO1354" s="26" t="str">
        <f t="shared" si="272"/>
        <v/>
      </c>
      <c r="AP1354" s="26" t="str">
        <f>IFERROR(RANK(AO1354, $AO$10:$AO$2509, 0)+COUNTIF($AO$10:AO1354, AO1354)-1, "")</f>
        <v/>
      </c>
    </row>
    <row r="1355" spans="1:42" x14ac:dyDescent="0.25">
      <c r="A1355" s="12"/>
      <c r="B1355" s="14"/>
      <c r="C1355" s="15"/>
      <c r="D1355" s="79"/>
      <c r="E1355" s="16"/>
      <c r="F1355" s="15"/>
      <c r="G1355" s="15"/>
      <c r="H1355" s="15"/>
      <c r="I1355" s="15"/>
      <c r="J1355" s="15"/>
      <c r="K1355" s="17"/>
      <c r="L1355" s="17"/>
      <c r="M1355" s="17"/>
      <c r="N1355" s="17"/>
      <c r="O1355" s="17"/>
      <c r="P1355" s="17"/>
      <c r="Q1355" s="15"/>
      <c r="R1355" s="18"/>
      <c r="S1355" s="12"/>
      <c r="U1355" s="31" t="str">
        <f t="shared" ref="U1355:U1418" si="273">IF(M1355="", "", M1355)</f>
        <v/>
      </c>
      <c r="V1355" s="26" t="str">
        <f>IF(U1355="", "", IF(COUNTIF($U$10:U1354, U1355)&gt;0, "", MAX($V$8:V1354)+1))</f>
        <v/>
      </c>
      <c r="W1355" s="26">
        <v>1346</v>
      </c>
      <c r="X1355" s="31" t="str">
        <f t="shared" ref="X1355:X1418" si="274">IFERROR(INDEX($U$10:$U$5009, MATCH(W1355, $V$10:$V$5009, 0)), "")</f>
        <v/>
      </c>
      <c r="Y1355" s="26" t="str">
        <f t="shared" ref="Y1355:Y1418" si="275">IF(X1355="", "", COUNTIF($X$10:$X$2509,"&lt;"&amp;X1355)+1)</f>
        <v/>
      </c>
      <c r="Z1355" s="34" t="str">
        <f t="shared" ref="Z1355:Z1418" si="276">IF(Y1355="", "", Y1355-$Y$4)</f>
        <v/>
      </c>
      <c r="AA1355" s="26" t="str">
        <f t="shared" ref="AA1355:AA1418" si="277">IFERROR(INDEX($X$10:$X$2509, MATCH(W1355, $Z$10:$Z$2509, 0)), "")</f>
        <v/>
      </c>
      <c r="AC1355" s="31" t="str">
        <f t="shared" ref="AC1355:AC1418" si="278">IF(B1355="", "", IF(COUNTIF($B$10:$B$2509, B1355)&gt;1, "X", ""))</f>
        <v/>
      </c>
      <c r="AE1355" s="34" t="str">
        <f t="shared" ref="AE1355:AE1418" si="279">IF(P1355=$P$8, $AE$3, "")</f>
        <v/>
      </c>
      <c r="AF1355" s="7" t="str">
        <f t="shared" ref="AF1355:AF1418" si="280">IF(OR(D1355&gt;0, E1355&gt;0), $AE$3, "")</f>
        <v/>
      </c>
      <c r="AG1355" s="7" t="str">
        <f t="shared" ref="AG1355:AG1418" si="281">IF(G1355="", "", $AE$3)</f>
        <v/>
      </c>
      <c r="AH1355" s="43" t="str">
        <f t="shared" ref="AH1355:AH1418" si="282">IF(F1355="", "", $AE$3)</f>
        <v/>
      </c>
      <c r="AJ1355" s="26" t="str">
        <f>IF(B1355="", "", IF(OR(M1355=$AA$3, N1355=$AA$3), MAX($AJ$9:AJ1354)+1))</f>
        <v/>
      </c>
      <c r="AL1355" s="26" t="str">
        <f t="shared" ref="AL1355:AL1418" si="283">IF(B1355="", "", COUNTIF($B$10:$B$2509,"&lt;"&amp;B1355)+1)</f>
        <v/>
      </c>
      <c r="AM1355" s="59" t="str">
        <f t="shared" ref="AM1355:AM1418" si="284">IFERROR(INDEX($B$10:$B$2509, MATCH(W1355, $AL$10:$AL$2509, 0)), "")</f>
        <v/>
      </c>
      <c r="AO1355" s="26" t="str">
        <f t="shared" ref="AO1355:AO1418" si="285">IF(AA1355="", "", COUNTIF($M$10:$N$2509, AA1355))</f>
        <v/>
      </c>
      <c r="AP1355" s="26" t="str">
        <f>IFERROR(RANK(AO1355, $AO$10:$AO$2509, 0)+COUNTIF($AO$10:AO1355, AO1355)-1, "")</f>
        <v/>
      </c>
    </row>
    <row r="1356" spans="1:42" x14ac:dyDescent="0.25">
      <c r="A1356" s="12"/>
      <c r="B1356" s="14"/>
      <c r="C1356" s="15"/>
      <c r="D1356" s="79"/>
      <c r="E1356" s="16"/>
      <c r="F1356" s="15"/>
      <c r="G1356" s="15"/>
      <c r="H1356" s="15"/>
      <c r="I1356" s="15"/>
      <c r="J1356" s="15"/>
      <c r="K1356" s="17"/>
      <c r="L1356" s="17"/>
      <c r="M1356" s="17"/>
      <c r="N1356" s="17"/>
      <c r="O1356" s="17"/>
      <c r="P1356" s="17"/>
      <c r="Q1356" s="15"/>
      <c r="R1356" s="18"/>
      <c r="S1356" s="12"/>
      <c r="U1356" s="31" t="str">
        <f t="shared" si="273"/>
        <v/>
      </c>
      <c r="V1356" s="26" t="str">
        <f>IF(U1356="", "", IF(COUNTIF($U$10:U1355, U1356)&gt;0, "", MAX($V$8:V1355)+1))</f>
        <v/>
      </c>
      <c r="W1356" s="26">
        <v>1347</v>
      </c>
      <c r="X1356" s="31" t="str">
        <f t="shared" si="274"/>
        <v/>
      </c>
      <c r="Y1356" s="26" t="str">
        <f t="shared" si="275"/>
        <v/>
      </c>
      <c r="Z1356" s="34" t="str">
        <f t="shared" si="276"/>
        <v/>
      </c>
      <c r="AA1356" s="26" t="str">
        <f t="shared" si="277"/>
        <v/>
      </c>
      <c r="AC1356" s="31" t="str">
        <f t="shared" si="278"/>
        <v/>
      </c>
      <c r="AE1356" s="34" t="str">
        <f t="shared" si="279"/>
        <v/>
      </c>
      <c r="AF1356" s="7" t="str">
        <f t="shared" si="280"/>
        <v/>
      </c>
      <c r="AG1356" s="7" t="str">
        <f t="shared" si="281"/>
        <v/>
      </c>
      <c r="AH1356" s="43" t="str">
        <f t="shared" si="282"/>
        <v/>
      </c>
      <c r="AJ1356" s="26" t="str">
        <f>IF(B1356="", "", IF(OR(M1356=$AA$3, N1356=$AA$3), MAX($AJ$9:AJ1355)+1))</f>
        <v/>
      </c>
      <c r="AL1356" s="26" t="str">
        <f t="shared" si="283"/>
        <v/>
      </c>
      <c r="AM1356" s="59" t="str">
        <f t="shared" si="284"/>
        <v/>
      </c>
      <c r="AO1356" s="26" t="str">
        <f t="shared" si="285"/>
        <v/>
      </c>
      <c r="AP1356" s="26" t="str">
        <f>IFERROR(RANK(AO1356, $AO$10:$AO$2509, 0)+COUNTIF($AO$10:AO1356, AO1356)-1, "")</f>
        <v/>
      </c>
    </row>
    <row r="1357" spans="1:42" x14ac:dyDescent="0.25">
      <c r="A1357" s="12"/>
      <c r="B1357" s="14"/>
      <c r="C1357" s="15"/>
      <c r="D1357" s="79"/>
      <c r="E1357" s="16"/>
      <c r="F1357" s="15"/>
      <c r="G1357" s="15"/>
      <c r="H1357" s="15"/>
      <c r="I1357" s="15"/>
      <c r="J1357" s="15"/>
      <c r="K1357" s="17"/>
      <c r="L1357" s="17"/>
      <c r="M1357" s="17"/>
      <c r="N1357" s="17"/>
      <c r="O1357" s="17"/>
      <c r="P1357" s="17"/>
      <c r="Q1357" s="15"/>
      <c r="R1357" s="18"/>
      <c r="S1357" s="12"/>
      <c r="U1357" s="31" t="str">
        <f t="shared" si="273"/>
        <v/>
      </c>
      <c r="V1357" s="26" t="str">
        <f>IF(U1357="", "", IF(COUNTIF($U$10:U1356, U1357)&gt;0, "", MAX($V$8:V1356)+1))</f>
        <v/>
      </c>
      <c r="W1357" s="26">
        <v>1348</v>
      </c>
      <c r="X1357" s="31" t="str">
        <f t="shared" si="274"/>
        <v/>
      </c>
      <c r="Y1357" s="26" t="str">
        <f t="shared" si="275"/>
        <v/>
      </c>
      <c r="Z1357" s="34" t="str">
        <f t="shared" si="276"/>
        <v/>
      </c>
      <c r="AA1357" s="26" t="str">
        <f t="shared" si="277"/>
        <v/>
      </c>
      <c r="AC1357" s="31" t="str">
        <f t="shared" si="278"/>
        <v/>
      </c>
      <c r="AE1357" s="34" t="str">
        <f t="shared" si="279"/>
        <v/>
      </c>
      <c r="AF1357" s="7" t="str">
        <f t="shared" si="280"/>
        <v/>
      </c>
      <c r="AG1357" s="7" t="str">
        <f t="shared" si="281"/>
        <v/>
      </c>
      <c r="AH1357" s="43" t="str">
        <f t="shared" si="282"/>
        <v/>
      </c>
      <c r="AJ1357" s="26" t="str">
        <f>IF(B1357="", "", IF(OR(M1357=$AA$3, N1357=$AA$3), MAX($AJ$9:AJ1356)+1))</f>
        <v/>
      </c>
      <c r="AL1357" s="26" t="str">
        <f t="shared" si="283"/>
        <v/>
      </c>
      <c r="AM1357" s="59" t="str">
        <f t="shared" si="284"/>
        <v/>
      </c>
      <c r="AO1357" s="26" t="str">
        <f t="shared" si="285"/>
        <v/>
      </c>
      <c r="AP1357" s="26" t="str">
        <f>IFERROR(RANK(AO1357, $AO$10:$AO$2509, 0)+COUNTIF($AO$10:AO1357, AO1357)-1, "")</f>
        <v/>
      </c>
    </row>
    <row r="1358" spans="1:42" x14ac:dyDescent="0.25">
      <c r="A1358" s="12"/>
      <c r="B1358" s="14"/>
      <c r="C1358" s="15"/>
      <c r="D1358" s="79"/>
      <c r="E1358" s="16"/>
      <c r="F1358" s="15"/>
      <c r="G1358" s="15"/>
      <c r="H1358" s="15"/>
      <c r="I1358" s="15"/>
      <c r="J1358" s="15"/>
      <c r="K1358" s="17"/>
      <c r="L1358" s="17"/>
      <c r="M1358" s="17"/>
      <c r="N1358" s="17"/>
      <c r="O1358" s="17"/>
      <c r="P1358" s="17"/>
      <c r="Q1358" s="15"/>
      <c r="R1358" s="18"/>
      <c r="S1358" s="12"/>
      <c r="U1358" s="31" t="str">
        <f t="shared" si="273"/>
        <v/>
      </c>
      <c r="V1358" s="26" t="str">
        <f>IF(U1358="", "", IF(COUNTIF($U$10:U1357, U1358)&gt;0, "", MAX($V$8:V1357)+1))</f>
        <v/>
      </c>
      <c r="W1358" s="26">
        <v>1349</v>
      </c>
      <c r="X1358" s="31" t="str">
        <f t="shared" si="274"/>
        <v/>
      </c>
      <c r="Y1358" s="26" t="str">
        <f t="shared" si="275"/>
        <v/>
      </c>
      <c r="Z1358" s="34" t="str">
        <f t="shared" si="276"/>
        <v/>
      </c>
      <c r="AA1358" s="26" t="str">
        <f t="shared" si="277"/>
        <v/>
      </c>
      <c r="AC1358" s="31" t="str">
        <f t="shared" si="278"/>
        <v/>
      </c>
      <c r="AE1358" s="34" t="str">
        <f t="shared" si="279"/>
        <v/>
      </c>
      <c r="AF1358" s="7" t="str">
        <f t="shared" si="280"/>
        <v/>
      </c>
      <c r="AG1358" s="7" t="str">
        <f t="shared" si="281"/>
        <v/>
      </c>
      <c r="AH1358" s="43" t="str">
        <f t="shared" si="282"/>
        <v/>
      </c>
      <c r="AJ1358" s="26" t="str">
        <f>IF(B1358="", "", IF(OR(M1358=$AA$3, N1358=$AA$3), MAX($AJ$9:AJ1357)+1))</f>
        <v/>
      </c>
      <c r="AL1358" s="26" t="str">
        <f t="shared" si="283"/>
        <v/>
      </c>
      <c r="AM1358" s="59" t="str">
        <f t="shared" si="284"/>
        <v/>
      </c>
      <c r="AO1358" s="26" t="str">
        <f t="shared" si="285"/>
        <v/>
      </c>
      <c r="AP1358" s="26" t="str">
        <f>IFERROR(RANK(AO1358, $AO$10:$AO$2509, 0)+COUNTIF($AO$10:AO1358, AO1358)-1, "")</f>
        <v/>
      </c>
    </row>
    <row r="1359" spans="1:42" x14ac:dyDescent="0.25">
      <c r="A1359" s="12"/>
      <c r="B1359" s="14"/>
      <c r="C1359" s="15"/>
      <c r="D1359" s="79"/>
      <c r="E1359" s="16"/>
      <c r="F1359" s="15"/>
      <c r="G1359" s="15"/>
      <c r="H1359" s="15"/>
      <c r="I1359" s="15"/>
      <c r="J1359" s="15"/>
      <c r="K1359" s="17"/>
      <c r="L1359" s="17"/>
      <c r="M1359" s="17"/>
      <c r="N1359" s="17"/>
      <c r="O1359" s="17"/>
      <c r="P1359" s="17"/>
      <c r="Q1359" s="15"/>
      <c r="R1359" s="18"/>
      <c r="S1359" s="12"/>
      <c r="U1359" s="31" t="str">
        <f t="shared" si="273"/>
        <v/>
      </c>
      <c r="V1359" s="26" t="str">
        <f>IF(U1359="", "", IF(COUNTIF($U$10:U1358, U1359)&gt;0, "", MAX($V$8:V1358)+1))</f>
        <v/>
      </c>
      <c r="W1359" s="26">
        <v>1350</v>
      </c>
      <c r="X1359" s="31" t="str">
        <f t="shared" si="274"/>
        <v/>
      </c>
      <c r="Y1359" s="26" t="str">
        <f t="shared" si="275"/>
        <v/>
      </c>
      <c r="Z1359" s="34" t="str">
        <f t="shared" si="276"/>
        <v/>
      </c>
      <c r="AA1359" s="26" t="str">
        <f t="shared" si="277"/>
        <v/>
      </c>
      <c r="AC1359" s="31" t="str">
        <f t="shared" si="278"/>
        <v/>
      </c>
      <c r="AE1359" s="34" t="str">
        <f t="shared" si="279"/>
        <v/>
      </c>
      <c r="AF1359" s="7" t="str">
        <f t="shared" si="280"/>
        <v/>
      </c>
      <c r="AG1359" s="7" t="str">
        <f t="shared" si="281"/>
        <v/>
      </c>
      <c r="AH1359" s="43" t="str">
        <f t="shared" si="282"/>
        <v/>
      </c>
      <c r="AJ1359" s="26" t="str">
        <f>IF(B1359="", "", IF(OR(M1359=$AA$3, N1359=$AA$3), MAX($AJ$9:AJ1358)+1))</f>
        <v/>
      </c>
      <c r="AL1359" s="26" t="str">
        <f t="shared" si="283"/>
        <v/>
      </c>
      <c r="AM1359" s="59" t="str">
        <f t="shared" si="284"/>
        <v/>
      </c>
      <c r="AO1359" s="26" t="str">
        <f t="shared" si="285"/>
        <v/>
      </c>
      <c r="AP1359" s="26" t="str">
        <f>IFERROR(RANK(AO1359, $AO$10:$AO$2509, 0)+COUNTIF($AO$10:AO1359, AO1359)-1, "")</f>
        <v/>
      </c>
    </row>
    <row r="1360" spans="1:42" x14ac:dyDescent="0.25">
      <c r="A1360" s="12"/>
      <c r="B1360" s="14"/>
      <c r="C1360" s="15"/>
      <c r="D1360" s="79"/>
      <c r="E1360" s="16"/>
      <c r="F1360" s="15"/>
      <c r="G1360" s="15"/>
      <c r="H1360" s="15"/>
      <c r="I1360" s="15"/>
      <c r="J1360" s="15"/>
      <c r="K1360" s="17"/>
      <c r="L1360" s="17"/>
      <c r="M1360" s="17"/>
      <c r="N1360" s="17"/>
      <c r="O1360" s="17"/>
      <c r="P1360" s="17"/>
      <c r="Q1360" s="15"/>
      <c r="R1360" s="18"/>
      <c r="S1360" s="12"/>
      <c r="U1360" s="31" t="str">
        <f t="shared" si="273"/>
        <v/>
      </c>
      <c r="V1360" s="26" t="str">
        <f>IF(U1360="", "", IF(COUNTIF($U$10:U1359, U1360)&gt;0, "", MAX($V$8:V1359)+1))</f>
        <v/>
      </c>
      <c r="W1360" s="26">
        <v>1351</v>
      </c>
      <c r="X1360" s="31" t="str">
        <f t="shared" si="274"/>
        <v/>
      </c>
      <c r="Y1360" s="26" t="str">
        <f t="shared" si="275"/>
        <v/>
      </c>
      <c r="Z1360" s="34" t="str">
        <f t="shared" si="276"/>
        <v/>
      </c>
      <c r="AA1360" s="26" t="str">
        <f t="shared" si="277"/>
        <v/>
      </c>
      <c r="AC1360" s="31" t="str">
        <f t="shared" si="278"/>
        <v/>
      </c>
      <c r="AE1360" s="34" t="str">
        <f t="shared" si="279"/>
        <v/>
      </c>
      <c r="AF1360" s="7" t="str">
        <f t="shared" si="280"/>
        <v/>
      </c>
      <c r="AG1360" s="7" t="str">
        <f t="shared" si="281"/>
        <v/>
      </c>
      <c r="AH1360" s="43" t="str">
        <f t="shared" si="282"/>
        <v/>
      </c>
      <c r="AJ1360" s="26" t="str">
        <f>IF(B1360="", "", IF(OR(M1360=$AA$3, N1360=$AA$3), MAX($AJ$9:AJ1359)+1))</f>
        <v/>
      </c>
      <c r="AL1360" s="26" t="str">
        <f t="shared" si="283"/>
        <v/>
      </c>
      <c r="AM1360" s="59" t="str">
        <f t="shared" si="284"/>
        <v/>
      </c>
      <c r="AO1360" s="26" t="str">
        <f t="shared" si="285"/>
        <v/>
      </c>
      <c r="AP1360" s="26" t="str">
        <f>IFERROR(RANK(AO1360, $AO$10:$AO$2509, 0)+COUNTIF($AO$10:AO1360, AO1360)-1, "")</f>
        <v/>
      </c>
    </row>
    <row r="1361" spans="1:42" x14ac:dyDescent="0.25">
      <c r="A1361" s="12"/>
      <c r="B1361" s="14"/>
      <c r="C1361" s="15"/>
      <c r="D1361" s="79"/>
      <c r="E1361" s="16"/>
      <c r="F1361" s="15"/>
      <c r="G1361" s="15"/>
      <c r="H1361" s="15"/>
      <c r="I1361" s="15"/>
      <c r="J1361" s="15"/>
      <c r="K1361" s="17"/>
      <c r="L1361" s="17"/>
      <c r="M1361" s="17"/>
      <c r="N1361" s="17"/>
      <c r="O1361" s="17"/>
      <c r="P1361" s="17"/>
      <c r="Q1361" s="15"/>
      <c r="R1361" s="18"/>
      <c r="S1361" s="12"/>
      <c r="U1361" s="31" t="str">
        <f t="shared" si="273"/>
        <v/>
      </c>
      <c r="V1361" s="26" t="str">
        <f>IF(U1361="", "", IF(COUNTIF($U$10:U1360, U1361)&gt;0, "", MAX($V$8:V1360)+1))</f>
        <v/>
      </c>
      <c r="W1361" s="26">
        <v>1352</v>
      </c>
      <c r="X1361" s="31" t="str">
        <f t="shared" si="274"/>
        <v/>
      </c>
      <c r="Y1361" s="26" t="str">
        <f t="shared" si="275"/>
        <v/>
      </c>
      <c r="Z1361" s="34" t="str">
        <f t="shared" si="276"/>
        <v/>
      </c>
      <c r="AA1361" s="26" t="str">
        <f t="shared" si="277"/>
        <v/>
      </c>
      <c r="AC1361" s="31" t="str">
        <f t="shared" si="278"/>
        <v/>
      </c>
      <c r="AE1361" s="34" t="str">
        <f t="shared" si="279"/>
        <v/>
      </c>
      <c r="AF1361" s="7" t="str">
        <f t="shared" si="280"/>
        <v/>
      </c>
      <c r="AG1361" s="7" t="str">
        <f t="shared" si="281"/>
        <v/>
      </c>
      <c r="AH1361" s="43" t="str">
        <f t="shared" si="282"/>
        <v/>
      </c>
      <c r="AJ1361" s="26" t="str">
        <f>IF(B1361="", "", IF(OR(M1361=$AA$3, N1361=$AA$3), MAX($AJ$9:AJ1360)+1))</f>
        <v/>
      </c>
      <c r="AL1361" s="26" t="str">
        <f t="shared" si="283"/>
        <v/>
      </c>
      <c r="AM1361" s="59" t="str">
        <f t="shared" si="284"/>
        <v/>
      </c>
      <c r="AO1361" s="26" t="str">
        <f t="shared" si="285"/>
        <v/>
      </c>
      <c r="AP1361" s="26" t="str">
        <f>IFERROR(RANK(AO1361, $AO$10:$AO$2509, 0)+COUNTIF($AO$10:AO1361, AO1361)-1, "")</f>
        <v/>
      </c>
    </row>
    <row r="1362" spans="1:42" x14ac:dyDescent="0.25">
      <c r="A1362" s="12"/>
      <c r="B1362" s="14"/>
      <c r="C1362" s="15"/>
      <c r="D1362" s="79"/>
      <c r="E1362" s="16"/>
      <c r="F1362" s="15"/>
      <c r="G1362" s="15"/>
      <c r="H1362" s="15"/>
      <c r="I1362" s="15"/>
      <c r="J1362" s="15"/>
      <c r="K1362" s="17"/>
      <c r="L1362" s="17"/>
      <c r="M1362" s="17"/>
      <c r="N1362" s="17"/>
      <c r="O1362" s="17"/>
      <c r="P1362" s="17"/>
      <c r="Q1362" s="15"/>
      <c r="R1362" s="18"/>
      <c r="S1362" s="12"/>
      <c r="U1362" s="31" t="str">
        <f t="shared" si="273"/>
        <v/>
      </c>
      <c r="V1362" s="26" t="str">
        <f>IF(U1362="", "", IF(COUNTIF($U$10:U1361, U1362)&gt;0, "", MAX($V$8:V1361)+1))</f>
        <v/>
      </c>
      <c r="W1362" s="26">
        <v>1353</v>
      </c>
      <c r="X1362" s="31" t="str">
        <f t="shared" si="274"/>
        <v/>
      </c>
      <c r="Y1362" s="26" t="str">
        <f t="shared" si="275"/>
        <v/>
      </c>
      <c r="Z1362" s="34" t="str">
        <f t="shared" si="276"/>
        <v/>
      </c>
      <c r="AA1362" s="26" t="str">
        <f t="shared" si="277"/>
        <v/>
      </c>
      <c r="AC1362" s="31" t="str">
        <f t="shared" si="278"/>
        <v/>
      </c>
      <c r="AE1362" s="34" t="str">
        <f t="shared" si="279"/>
        <v/>
      </c>
      <c r="AF1362" s="7" t="str">
        <f t="shared" si="280"/>
        <v/>
      </c>
      <c r="AG1362" s="7" t="str">
        <f t="shared" si="281"/>
        <v/>
      </c>
      <c r="AH1362" s="43" t="str">
        <f t="shared" si="282"/>
        <v/>
      </c>
      <c r="AJ1362" s="26" t="str">
        <f>IF(B1362="", "", IF(OR(M1362=$AA$3, N1362=$AA$3), MAX($AJ$9:AJ1361)+1))</f>
        <v/>
      </c>
      <c r="AL1362" s="26" t="str">
        <f t="shared" si="283"/>
        <v/>
      </c>
      <c r="AM1362" s="59" t="str">
        <f t="shared" si="284"/>
        <v/>
      </c>
      <c r="AO1362" s="26" t="str">
        <f t="shared" si="285"/>
        <v/>
      </c>
      <c r="AP1362" s="26" t="str">
        <f>IFERROR(RANK(AO1362, $AO$10:$AO$2509, 0)+COUNTIF($AO$10:AO1362, AO1362)-1, "")</f>
        <v/>
      </c>
    </row>
    <row r="1363" spans="1:42" x14ac:dyDescent="0.25">
      <c r="A1363" s="12"/>
      <c r="B1363" s="14"/>
      <c r="C1363" s="15"/>
      <c r="D1363" s="79"/>
      <c r="E1363" s="16"/>
      <c r="F1363" s="15"/>
      <c r="G1363" s="15"/>
      <c r="H1363" s="15"/>
      <c r="I1363" s="15"/>
      <c r="J1363" s="15"/>
      <c r="K1363" s="17"/>
      <c r="L1363" s="17"/>
      <c r="M1363" s="17"/>
      <c r="N1363" s="17"/>
      <c r="O1363" s="17"/>
      <c r="P1363" s="17"/>
      <c r="Q1363" s="15"/>
      <c r="R1363" s="18"/>
      <c r="S1363" s="12"/>
      <c r="U1363" s="31" t="str">
        <f t="shared" si="273"/>
        <v/>
      </c>
      <c r="V1363" s="26" t="str">
        <f>IF(U1363="", "", IF(COUNTIF($U$10:U1362, U1363)&gt;0, "", MAX($V$8:V1362)+1))</f>
        <v/>
      </c>
      <c r="W1363" s="26">
        <v>1354</v>
      </c>
      <c r="X1363" s="31" t="str">
        <f t="shared" si="274"/>
        <v/>
      </c>
      <c r="Y1363" s="26" t="str">
        <f t="shared" si="275"/>
        <v/>
      </c>
      <c r="Z1363" s="34" t="str">
        <f t="shared" si="276"/>
        <v/>
      </c>
      <c r="AA1363" s="26" t="str">
        <f t="shared" si="277"/>
        <v/>
      </c>
      <c r="AC1363" s="31" t="str">
        <f t="shared" si="278"/>
        <v/>
      </c>
      <c r="AE1363" s="34" t="str">
        <f t="shared" si="279"/>
        <v/>
      </c>
      <c r="AF1363" s="7" t="str">
        <f t="shared" si="280"/>
        <v/>
      </c>
      <c r="AG1363" s="7" t="str">
        <f t="shared" si="281"/>
        <v/>
      </c>
      <c r="AH1363" s="43" t="str">
        <f t="shared" si="282"/>
        <v/>
      </c>
      <c r="AJ1363" s="26" t="str">
        <f>IF(B1363="", "", IF(OR(M1363=$AA$3, N1363=$AA$3), MAX($AJ$9:AJ1362)+1))</f>
        <v/>
      </c>
      <c r="AL1363" s="26" t="str">
        <f t="shared" si="283"/>
        <v/>
      </c>
      <c r="AM1363" s="59" t="str">
        <f t="shared" si="284"/>
        <v/>
      </c>
      <c r="AO1363" s="26" t="str">
        <f t="shared" si="285"/>
        <v/>
      </c>
      <c r="AP1363" s="26" t="str">
        <f>IFERROR(RANK(AO1363, $AO$10:$AO$2509, 0)+COUNTIF($AO$10:AO1363, AO1363)-1, "")</f>
        <v/>
      </c>
    </row>
    <row r="1364" spans="1:42" x14ac:dyDescent="0.25">
      <c r="A1364" s="12"/>
      <c r="B1364" s="14"/>
      <c r="C1364" s="15"/>
      <c r="D1364" s="79"/>
      <c r="E1364" s="16"/>
      <c r="F1364" s="15"/>
      <c r="G1364" s="15"/>
      <c r="H1364" s="15"/>
      <c r="I1364" s="15"/>
      <c r="J1364" s="15"/>
      <c r="K1364" s="17"/>
      <c r="L1364" s="17"/>
      <c r="M1364" s="17"/>
      <c r="N1364" s="17"/>
      <c r="O1364" s="17"/>
      <c r="P1364" s="17"/>
      <c r="Q1364" s="15"/>
      <c r="R1364" s="18"/>
      <c r="S1364" s="12"/>
      <c r="U1364" s="31" t="str">
        <f t="shared" si="273"/>
        <v/>
      </c>
      <c r="V1364" s="26" t="str">
        <f>IF(U1364="", "", IF(COUNTIF($U$10:U1363, U1364)&gt;0, "", MAX($V$8:V1363)+1))</f>
        <v/>
      </c>
      <c r="W1364" s="26">
        <v>1355</v>
      </c>
      <c r="X1364" s="31" t="str">
        <f t="shared" si="274"/>
        <v/>
      </c>
      <c r="Y1364" s="26" t="str">
        <f t="shared" si="275"/>
        <v/>
      </c>
      <c r="Z1364" s="34" t="str">
        <f t="shared" si="276"/>
        <v/>
      </c>
      <c r="AA1364" s="26" t="str">
        <f t="shared" si="277"/>
        <v/>
      </c>
      <c r="AC1364" s="31" t="str">
        <f t="shared" si="278"/>
        <v/>
      </c>
      <c r="AE1364" s="34" t="str">
        <f t="shared" si="279"/>
        <v/>
      </c>
      <c r="AF1364" s="7" t="str">
        <f t="shared" si="280"/>
        <v/>
      </c>
      <c r="AG1364" s="7" t="str">
        <f t="shared" si="281"/>
        <v/>
      </c>
      <c r="AH1364" s="43" t="str">
        <f t="shared" si="282"/>
        <v/>
      </c>
      <c r="AJ1364" s="26" t="str">
        <f>IF(B1364="", "", IF(OR(M1364=$AA$3, N1364=$AA$3), MAX($AJ$9:AJ1363)+1))</f>
        <v/>
      </c>
      <c r="AL1364" s="26" t="str">
        <f t="shared" si="283"/>
        <v/>
      </c>
      <c r="AM1364" s="59" t="str">
        <f t="shared" si="284"/>
        <v/>
      </c>
      <c r="AO1364" s="26" t="str">
        <f t="shared" si="285"/>
        <v/>
      </c>
      <c r="AP1364" s="26" t="str">
        <f>IFERROR(RANK(AO1364, $AO$10:$AO$2509, 0)+COUNTIF($AO$10:AO1364, AO1364)-1, "")</f>
        <v/>
      </c>
    </row>
    <row r="1365" spans="1:42" x14ac:dyDescent="0.25">
      <c r="A1365" s="12"/>
      <c r="B1365" s="14"/>
      <c r="C1365" s="15"/>
      <c r="D1365" s="79"/>
      <c r="E1365" s="16"/>
      <c r="F1365" s="15"/>
      <c r="G1365" s="15"/>
      <c r="H1365" s="15"/>
      <c r="I1365" s="15"/>
      <c r="J1365" s="15"/>
      <c r="K1365" s="17"/>
      <c r="L1365" s="17"/>
      <c r="M1365" s="17"/>
      <c r="N1365" s="17"/>
      <c r="O1365" s="17"/>
      <c r="P1365" s="17"/>
      <c r="Q1365" s="15"/>
      <c r="R1365" s="18"/>
      <c r="S1365" s="12"/>
      <c r="U1365" s="31" t="str">
        <f t="shared" si="273"/>
        <v/>
      </c>
      <c r="V1365" s="26" t="str">
        <f>IF(U1365="", "", IF(COUNTIF($U$10:U1364, U1365)&gt;0, "", MAX($V$8:V1364)+1))</f>
        <v/>
      </c>
      <c r="W1365" s="26">
        <v>1356</v>
      </c>
      <c r="X1365" s="31" t="str">
        <f t="shared" si="274"/>
        <v/>
      </c>
      <c r="Y1365" s="26" t="str">
        <f t="shared" si="275"/>
        <v/>
      </c>
      <c r="Z1365" s="34" t="str">
        <f t="shared" si="276"/>
        <v/>
      </c>
      <c r="AA1365" s="26" t="str">
        <f t="shared" si="277"/>
        <v/>
      </c>
      <c r="AC1365" s="31" t="str">
        <f t="shared" si="278"/>
        <v/>
      </c>
      <c r="AE1365" s="34" t="str">
        <f t="shared" si="279"/>
        <v/>
      </c>
      <c r="AF1365" s="7" t="str">
        <f t="shared" si="280"/>
        <v/>
      </c>
      <c r="AG1365" s="7" t="str">
        <f t="shared" si="281"/>
        <v/>
      </c>
      <c r="AH1365" s="43" t="str">
        <f t="shared" si="282"/>
        <v/>
      </c>
      <c r="AJ1365" s="26" t="str">
        <f>IF(B1365="", "", IF(OR(M1365=$AA$3, N1365=$AA$3), MAX($AJ$9:AJ1364)+1))</f>
        <v/>
      </c>
      <c r="AL1365" s="26" t="str">
        <f t="shared" si="283"/>
        <v/>
      </c>
      <c r="AM1365" s="59" t="str">
        <f t="shared" si="284"/>
        <v/>
      </c>
      <c r="AO1365" s="26" t="str">
        <f t="shared" si="285"/>
        <v/>
      </c>
      <c r="AP1365" s="26" t="str">
        <f>IFERROR(RANK(AO1365, $AO$10:$AO$2509, 0)+COUNTIF($AO$10:AO1365, AO1365)-1, "")</f>
        <v/>
      </c>
    </row>
    <row r="1366" spans="1:42" x14ac:dyDescent="0.25">
      <c r="A1366" s="12"/>
      <c r="B1366" s="14"/>
      <c r="C1366" s="15"/>
      <c r="D1366" s="79"/>
      <c r="E1366" s="16"/>
      <c r="F1366" s="15"/>
      <c r="G1366" s="15"/>
      <c r="H1366" s="15"/>
      <c r="I1366" s="15"/>
      <c r="J1366" s="15"/>
      <c r="K1366" s="17"/>
      <c r="L1366" s="17"/>
      <c r="M1366" s="17"/>
      <c r="N1366" s="17"/>
      <c r="O1366" s="17"/>
      <c r="P1366" s="17"/>
      <c r="Q1366" s="15"/>
      <c r="R1366" s="18"/>
      <c r="S1366" s="12"/>
      <c r="U1366" s="31" t="str">
        <f t="shared" si="273"/>
        <v/>
      </c>
      <c r="V1366" s="26" t="str">
        <f>IF(U1366="", "", IF(COUNTIF($U$10:U1365, U1366)&gt;0, "", MAX($V$8:V1365)+1))</f>
        <v/>
      </c>
      <c r="W1366" s="26">
        <v>1357</v>
      </c>
      <c r="X1366" s="31" t="str">
        <f t="shared" si="274"/>
        <v/>
      </c>
      <c r="Y1366" s="26" t="str">
        <f t="shared" si="275"/>
        <v/>
      </c>
      <c r="Z1366" s="34" t="str">
        <f t="shared" si="276"/>
        <v/>
      </c>
      <c r="AA1366" s="26" t="str">
        <f t="shared" si="277"/>
        <v/>
      </c>
      <c r="AC1366" s="31" t="str">
        <f t="shared" si="278"/>
        <v/>
      </c>
      <c r="AE1366" s="34" t="str">
        <f t="shared" si="279"/>
        <v/>
      </c>
      <c r="AF1366" s="7" t="str">
        <f t="shared" si="280"/>
        <v/>
      </c>
      <c r="AG1366" s="7" t="str">
        <f t="shared" si="281"/>
        <v/>
      </c>
      <c r="AH1366" s="43" t="str">
        <f t="shared" si="282"/>
        <v/>
      </c>
      <c r="AJ1366" s="26" t="str">
        <f>IF(B1366="", "", IF(OR(M1366=$AA$3, N1366=$AA$3), MAX($AJ$9:AJ1365)+1))</f>
        <v/>
      </c>
      <c r="AL1366" s="26" t="str">
        <f t="shared" si="283"/>
        <v/>
      </c>
      <c r="AM1366" s="59" t="str">
        <f t="shared" si="284"/>
        <v/>
      </c>
      <c r="AO1366" s="26" t="str">
        <f t="shared" si="285"/>
        <v/>
      </c>
      <c r="AP1366" s="26" t="str">
        <f>IFERROR(RANK(AO1366, $AO$10:$AO$2509, 0)+COUNTIF($AO$10:AO1366, AO1366)-1, "")</f>
        <v/>
      </c>
    </row>
    <row r="1367" spans="1:42" x14ac:dyDescent="0.25">
      <c r="A1367" s="12"/>
      <c r="B1367" s="14"/>
      <c r="C1367" s="15"/>
      <c r="D1367" s="79"/>
      <c r="E1367" s="16"/>
      <c r="F1367" s="15"/>
      <c r="G1367" s="15"/>
      <c r="H1367" s="15"/>
      <c r="I1367" s="15"/>
      <c r="J1367" s="15"/>
      <c r="K1367" s="17"/>
      <c r="L1367" s="17"/>
      <c r="M1367" s="17"/>
      <c r="N1367" s="17"/>
      <c r="O1367" s="17"/>
      <c r="P1367" s="17"/>
      <c r="Q1367" s="15"/>
      <c r="R1367" s="18"/>
      <c r="S1367" s="12"/>
      <c r="U1367" s="31" t="str">
        <f t="shared" si="273"/>
        <v/>
      </c>
      <c r="V1367" s="26" t="str">
        <f>IF(U1367="", "", IF(COUNTIF($U$10:U1366, U1367)&gt;0, "", MAX($V$8:V1366)+1))</f>
        <v/>
      </c>
      <c r="W1367" s="26">
        <v>1358</v>
      </c>
      <c r="X1367" s="31" t="str">
        <f t="shared" si="274"/>
        <v/>
      </c>
      <c r="Y1367" s="26" t="str">
        <f t="shared" si="275"/>
        <v/>
      </c>
      <c r="Z1367" s="34" t="str">
        <f t="shared" si="276"/>
        <v/>
      </c>
      <c r="AA1367" s="26" t="str">
        <f t="shared" si="277"/>
        <v/>
      </c>
      <c r="AC1367" s="31" t="str">
        <f t="shared" si="278"/>
        <v/>
      </c>
      <c r="AE1367" s="34" t="str">
        <f t="shared" si="279"/>
        <v/>
      </c>
      <c r="AF1367" s="7" t="str">
        <f t="shared" si="280"/>
        <v/>
      </c>
      <c r="AG1367" s="7" t="str">
        <f t="shared" si="281"/>
        <v/>
      </c>
      <c r="AH1367" s="43" t="str">
        <f t="shared" si="282"/>
        <v/>
      </c>
      <c r="AJ1367" s="26" t="str">
        <f>IF(B1367="", "", IF(OR(M1367=$AA$3, N1367=$AA$3), MAX($AJ$9:AJ1366)+1))</f>
        <v/>
      </c>
      <c r="AL1367" s="26" t="str">
        <f t="shared" si="283"/>
        <v/>
      </c>
      <c r="AM1367" s="59" t="str">
        <f t="shared" si="284"/>
        <v/>
      </c>
      <c r="AO1367" s="26" t="str">
        <f t="shared" si="285"/>
        <v/>
      </c>
      <c r="AP1367" s="26" t="str">
        <f>IFERROR(RANK(AO1367, $AO$10:$AO$2509, 0)+COUNTIF($AO$10:AO1367, AO1367)-1, "")</f>
        <v/>
      </c>
    </row>
    <row r="1368" spans="1:42" x14ac:dyDescent="0.25">
      <c r="A1368" s="12"/>
      <c r="B1368" s="14"/>
      <c r="C1368" s="15"/>
      <c r="D1368" s="79"/>
      <c r="E1368" s="16"/>
      <c r="F1368" s="15"/>
      <c r="G1368" s="15"/>
      <c r="H1368" s="15"/>
      <c r="I1368" s="15"/>
      <c r="J1368" s="15"/>
      <c r="K1368" s="17"/>
      <c r="L1368" s="17"/>
      <c r="M1368" s="17"/>
      <c r="N1368" s="17"/>
      <c r="O1368" s="17"/>
      <c r="P1368" s="17"/>
      <c r="Q1368" s="15"/>
      <c r="R1368" s="18"/>
      <c r="S1368" s="12"/>
      <c r="U1368" s="31" t="str">
        <f t="shared" si="273"/>
        <v/>
      </c>
      <c r="V1368" s="26" t="str">
        <f>IF(U1368="", "", IF(COUNTIF($U$10:U1367, U1368)&gt;0, "", MAX($V$8:V1367)+1))</f>
        <v/>
      </c>
      <c r="W1368" s="26">
        <v>1359</v>
      </c>
      <c r="X1368" s="31" t="str">
        <f t="shared" si="274"/>
        <v/>
      </c>
      <c r="Y1368" s="26" t="str">
        <f t="shared" si="275"/>
        <v/>
      </c>
      <c r="Z1368" s="34" t="str">
        <f t="shared" si="276"/>
        <v/>
      </c>
      <c r="AA1368" s="26" t="str">
        <f t="shared" si="277"/>
        <v/>
      </c>
      <c r="AC1368" s="31" t="str">
        <f t="shared" si="278"/>
        <v/>
      </c>
      <c r="AE1368" s="34" t="str">
        <f t="shared" si="279"/>
        <v/>
      </c>
      <c r="AF1368" s="7" t="str">
        <f t="shared" si="280"/>
        <v/>
      </c>
      <c r="AG1368" s="7" t="str">
        <f t="shared" si="281"/>
        <v/>
      </c>
      <c r="AH1368" s="43" t="str">
        <f t="shared" si="282"/>
        <v/>
      </c>
      <c r="AJ1368" s="26" t="str">
        <f>IF(B1368="", "", IF(OR(M1368=$AA$3, N1368=$AA$3), MAX($AJ$9:AJ1367)+1))</f>
        <v/>
      </c>
      <c r="AL1368" s="26" t="str">
        <f t="shared" si="283"/>
        <v/>
      </c>
      <c r="AM1368" s="59" t="str">
        <f t="shared" si="284"/>
        <v/>
      </c>
      <c r="AO1368" s="26" t="str">
        <f t="shared" si="285"/>
        <v/>
      </c>
      <c r="AP1368" s="26" t="str">
        <f>IFERROR(RANK(AO1368, $AO$10:$AO$2509, 0)+COUNTIF($AO$10:AO1368, AO1368)-1, "")</f>
        <v/>
      </c>
    </row>
    <row r="1369" spans="1:42" x14ac:dyDescent="0.25">
      <c r="A1369" s="12"/>
      <c r="B1369" s="14"/>
      <c r="C1369" s="15"/>
      <c r="D1369" s="79"/>
      <c r="E1369" s="16"/>
      <c r="F1369" s="15"/>
      <c r="G1369" s="15"/>
      <c r="H1369" s="15"/>
      <c r="I1369" s="15"/>
      <c r="J1369" s="15"/>
      <c r="K1369" s="17"/>
      <c r="L1369" s="17"/>
      <c r="M1369" s="17"/>
      <c r="N1369" s="17"/>
      <c r="O1369" s="17"/>
      <c r="P1369" s="17"/>
      <c r="Q1369" s="15"/>
      <c r="R1369" s="18"/>
      <c r="S1369" s="12"/>
      <c r="U1369" s="31" t="str">
        <f t="shared" si="273"/>
        <v/>
      </c>
      <c r="V1369" s="26" t="str">
        <f>IF(U1369="", "", IF(COUNTIF($U$10:U1368, U1369)&gt;0, "", MAX($V$8:V1368)+1))</f>
        <v/>
      </c>
      <c r="W1369" s="26">
        <v>1360</v>
      </c>
      <c r="X1369" s="31" t="str">
        <f t="shared" si="274"/>
        <v/>
      </c>
      <c r="Y1369" s="26" t="str">
        <f t="shared" si="275"/>
        <v/>
      </c>
      <c r="Z1369" s="34" t="str">
        <f t="shared" si="276"/>
        <v/>
      </c>
      <c r="AA1369" s="26" t="str">
        <f t="shared" si="277"/>
        <v/>
      </c>
      <c r="AC1369" s="31" t="str">
        <f t="shared" si="278"/>
        <v/>
      </c>
      <c r="AE1369" s="34" t="str">
        <f t="shared" si="279"/>
        <v/>
      </c>
      <c r="AF1369" s="7" t="str">
        <f t="shared" si="280"/>
        <v/>
      </c>
      <c r="AG1369" s="7" t="str">
        <f t="shared" si="281"/>
        <v/>
      </c>
      <c r="AH1369" s="43" t="str">
        <f t="shared" si="282"/>
        <v/>
      </c>
      <c r="AJ1369" s="26" t="str">
        <f>IF(B1369="", "", IF(OR(M1369=$AA$3, N1369=$AA$3), MAX($AJ$9:AJ1368)+1))</f>
        <v/>
      </c>
      <c r="AL1369" s="26" t="str">
        <f t="shared" si="283"/>
        <v/>
      </c>
      <c r="AM1369" s="59" t="str">
        <f t="shared" si="284"/>
        <v/>
      </c>
      <c r="AO1369" s="26" t="str">
        <f t="shared" si="285"/>
        <v/>
      </c>
      <c r="AP1369" s="26" t="str">
        <f>IFERROR(RANK(AO1369, $AO$10:$AO$2509, 0)+COUNTIF($AO$10:AO1369, AO1369)-1, "")</f>
        <v/>
      </c>
    </row>
    <row r="1370" spans="1:42" x14ac:dyDescent="0.25">
      <c r="A1370" s="12"/>
      <c r="B1370" s="14"/>
      <c r="C1370" s="15"/>
      <c r="D1370" s="79"/>
      <c r="E1370" s="16"/>
      <c r="F1370" s="15"/>
      <c r="G1370" s="15"/>
      <c r="H1370" s="15"/>
      <c r="I1370" s="15"/>
      <c r="J1370" s="15"/>
      <c r="K1370" s="17"/>
      <c r="L1370" s="17"/>
      <c r="M1370" s="17"/>
      <c r="N1370" s="17"/>
      <c r="O1370" s="17"/>
      <c r="P1370" s="17"/>
      <c r="Q1370" s="15"/>
      <c r="R1370" s="18"/>
      <c r="S1370" s="12"/>
      <c r="U1370" s="31" t="str">
        <f t="shared" si="273"/>
        <v/>
      </c>
      <c r="V1370" s="26" t="str">
        <f>IF(U1370="", "", IF(COUNTIF($U$10:U1369, U1370)&gt;0, "", MAX($V$8:V1369)+1))</f>
        <v/>
      </c>
      <c r="W1370" s="26">
        <v>1361</v>
      </c>
      <c r="X1370" s="31" t="str">
        <f t="shared" si="274"/>
        <v/>
      </c>
      <c r="Y1370" s="26" t="str">
        <f t="shared" si="275"/>
        <v/>
      </c>
      <c r="Z1370" s="34" t="str">
        <f t="shared" si="276"/>
        <v/>
      </c>
      <c r="AA1370" s="26" t="str">
        <f t="shared" si="277"/>
        <v/>
      </c>
      <c r="AC1370" s="31" t="str">
        <f t="shared" si="278"/>
        <v/>
      </c>
      <c r="AE1370" s="34" t="str">
        <f t="shared" si="279"/>
        <v/>
      </c>
      <c r="AF1370" s="7" t="str">
        <f t="shared" si="280"/>
        <v/>
      </c>
      <c r="AG1370" s="7" t="str">
        <f t="shared" si="281"/>
        <v/>
      </c>
      <c r="AH1370" s="43" t="str">
        <f t="shared" si="282"/>
        <v/>
      </c>
      <c r="AJ1370" s="26" t="str">
        <f>IF(B1370="", "", IF(OR(M1370=$AA$3, N1370=$AA$3), MAX($AJ$9:AJ1369)+1))</f>
        <v/>
      </c>
      <c r="AL1370" s="26" t="str">
        <f t="shared" si="283"/>
        <v/>
      </c>
      <c r="AM1370" s="59" t="str">
        <f t="shared" si="284"/>
        <v/>
      </c>
      <c r="AO1370" s="26" t="str">
        <f t="shared" si="285"/>
        <v/>
      </c>
      <c r="AP1370" s="26" t="str">
        <f>IFERROR(RANK(AO1370, $AO$10:$AO$2509, 0)+COUNTIF($AO$10:AO1370, AO1370)-1, "")</f>
        <v/>
      </c>
    </row>
    <row r="1371" spans="1:42" x14ac:dyDescent="0.25">
      <c r="A1371" s="12"/>
      <c r="B1371" s="14"/>
      <c r="C1371" s="15"/>
      <c r="D1371" s="79"/>
      <c r="E1371" s="16"/>
      <c r="F1371" s="15"/>
      <c r="G1371" s="15"/>
      <c r="H1371" s="15"/>
      <c r="I1371" s="15"/>
      <c r="J1371" s="15"/>
      <c r="K1371" s="17"/>
      <c r="L1371" s="17"/>
      <c r="M1371" s="17"/>
      <c r="N1371" s="17"/>
      <c r="O1371" s="17"/>
      <c r="P1371" s="17"/>
      <c r="Q1371" s="15"/>
      <c r="R1371" s="18"/>
      <c r="S1371" s="12"/>
      <c r="U1371" s="31" t="str">
        <f t="shared" si="273"/>
        <v/>
      </c>
      <c r="V1371" s="26" t="str">
        <f>IF(U1371="", "", IF(COUNTIF($U$10:U1370, U1371)&gt;0, "", MAX($V$8:V1370)+1))</f>
        <v/>
      </c>
      <c r="W1371" s="26">
        <v>1362</v>
      </c>
      <c r="X1371" s="31" t="str">
        <f t="shared" si="274"/>
        <v/>
      </c>
      <c r="Y1371" s="26" t="str">
        <f t="shared" si="275"/>
        <v/>
      </c>
      <c r="Z1371" s="34" t="str">
        <f t="shared" si="276"/>
        <v/>
      </c>
      <c r="AA1371" s="26" t="str">
        <f t="shared" si="277"/>
        <v/>
      </c>
      <c r="AC1371" s="31" t="str">
        <f t="shared" si="278"/>
        <v/>
      </c>
      <c r="AE1371" s="34" t="str">
        <f t="shared" si="279"/>
        <v/>
      </c>
      <c r="AF1371" s="7" t="str">
        <f t="shared" si="280"/>
        <v/>
      </c>
      <c r="AG1371" s="7" t="str">
        <f t="shared" si="281"/>
        <v/>
      </c>
      <c r="AH1371" s="43" t="str">
        <f t="shared" si="282"/>
        <v/>
      </c>
      <c r="AJ1371" s="26" t="str">
        <f>IF(B1371="", "", IF(OR(M1371=$AA$3, N1371=$AA$3), MAX($AJ$9:AJ1370)+1))</f>
        <v/>
      </c>
      <c r="AL1371" s="26" t="str">
        <f t="shared" si="283"/>
        <v/>
      </c>
      <c r="AM1371" s="59" t="str">
        <f t="shared" si="284"/>
        <v/>
      </c>
      <c r="AO1371" s="26" t="str">
        <f t="shared" si="285"/>
        <v/>
      </c>
      <c r="AP1371" s="26" t="str">
        <f>IFERROR(RANK(AO1371, $AO$10:$AO$2509, 0)+COUNTIF($AO$10:AO1371, AO1371)-1, "")</f>
        <v/>
      </c>
    </row>
    <row r="1372" spans="1:42" x14ac:dyDescent="0.25">
      <c r="A1372" s="12"/>
      <c r="B1372" s="14"/>
      <c r="C1372" s="15"/>
      <c r="D1372" s="79"/>
      <c r="E1372" s="16"/>
      <c r="F1372" s="15"/>
      <c r="G1372" s="15"/>
      <c r="H1372" s="15"/>
      <c r="I1372" s="15"/>
      <c r="J1372" s="15"/>
      <c r="K1372" s="17"/>
      <c r="L1372" s="17"/>
      <c r="M1372" s="17"/>
      <c r="N1372" s="17"/>
      <c r="O1372" s="17"/>
      <c r="P1372" s="17"/>
      <c r="Q1372" s="15"/>
      <c r="R1372" s="18"/>
      <c r="S1372" s="12"/>
      <c r="U1372" s="31" t="str">
        <f t="shared" si="273"/>
        <v/>
      </c>
      <c r="V1372" s="26" t="str">
        <f>IF(U1372="", "", IF(COUNTIF($U$10:U1371, U1372)&gt;0, "", MAX($V$8:V1371)+1))</f>
        <v/>
      </c>
      <c r="W1372" s="26">
        <v>1363</v>
      </c>
      <c r="X1372" s="31" t="str">
        <f t="shared" si="274"/>
        <v/>
      </c>
      <c r="Y1372" s="26" t="str">
        <f t="shared" si="275"/>
        <v/>
      </c>
      <c r="Z1372" s="34" t="str">
        <f t="shared" si="276"/>
        <v/>
      </c>
      <c r="AA1372" s="26" t="str">
        <f t="shared" si="277"/>
        <v/>
      </c>
      <c r="AC1372" s="31" t="str">
        <f t="shared" si="278"/>
        <v/>
      </c>
      <c r="AE1372" s="34" t="str">
        <f t="shared" si="279"/>
        <v/>
      </c>
      <c r="AF1372" s="7" t="str">
        <f t="shared" si="280"/>
        <v/>
      </c>
      <c r="AG1372" s="7" t="str">
        <f t="shared" si="281"/>
        <v/>
      </c>
      <c r="AH1372" s="43" t="str">
        <f t="shared" si="282"/>
        <v/>
      </c>
      <c r="AJ1372" s="26" t="str">
        <f>IF(B1372="", "", IF(OR(M1372=$AA$3, N1372=$AA$3), MAX($AJ$9:AJ1371)+1))</f>
        <v/>
      </c>
      <c r="AL1372" s="26" t="str">
        <f t="shared" si="283"/>
        <v/>
      </c>
      <c r="AM1372" s="59" t="str">
        <f t="shared" si="284"/>
        <v/>
      </c>
      <c r="AO1372" s="26" t="str">
        <f t="shared" si="285"/>
        <v/>
      </c>
      <c r="AP1372" s="26" t="str">
        <f>IFERROR(RANK(AO1372, $AO$10:$AO$2509, 0)+COUNTIF($AO$10:AO1372, AO1372)-1, "")</f>
        <v/>
      </c>
    </row>
    <row r="1373" spans="1:42" x14ac:dyDescent="0.25">
      <c r="A1373" s="12"/>
      <c r="B1373" s="14"/>
      <c r="C1373" s="15"/>
      <c r="D1373" s="79"/>
      <c r="E1373" s="16"/>
      <c r="F1373" s="15"/>
      <c r="G1373" s="15"/>
      <c r="H1373" s="15"/>
      <c r="I1373" s="15"/>
      <c r="J1373" s="15"/>
      <c r="K1373" s="17"/>
      <c r="L1373" s="17"/>
      <c r="M1373" s="17"/>
      <c r="N1373" s="17"/>
      <c r="O1373" s="17"/>
      <c r="P1373" s="17"/>
      <c r="Q1373" s="15"/>
      <c r="R1373" s="18"/>
      <c r="S1373" s="12"/>
      <c r="U1373" s="31" t="str">
        <f t="shared" si="273"/>
        <v/>
      </c>
      <c r="V1373" s="26" t="str">
        <f>IF(U1373="", "", IF(COUNTIF($U$10:U1372, U1373)&gt;0, "", MAX($V$8:V1372)+1))</f>
        <v/>
      </c>
      <c r="W1373" s="26">
        <v>1364</v>
      </c>
      <c r="X1373" s="31" t="str">
        <f t="shared" si="274"/>
        <v/>
      </c>
      <c r="Y1373" s="26" t="str">
        <f t="shared" si="275"/>
        <v/>
      </c>
      <c r="Z1373" s="34" t="str">
        <f t="shared" si="276"/>
        <v/>
      </c>
      <c r="AA1373" s="26" t="str">
        <f t="shared" si="277"/>
        <v/>
      </c>
      <c r="AC1373" s="31" t="str">
        <f t="shared" si="278"/>
        <v/>
      </c>
      <c r="AE1373" s="34" t="str">
        <f t="shared" si="279"/>
        <v/>
      </c>
      <c r="AF1373" s="7" t="str">
        <f t="shared" si="280"/>
        <v/>
      </c>
      <c r="AG1373" s="7" t="str">
        <f t="shared" si="281"/>
        <v/>
      </c>
      <c r="AH1373" s="43" t="str">
        <f t="shared" si="282"/>
        <v/>
      </c>
      <c r="AJ1373" s="26" t="str">
        <f>IF(B1373="", "", IF(OR(M1373=$AA$3, N1373=$AA$3), MAX($AJ$9:AJ1372)+1))</f>
        <v/>
      </c>
      <c r="AL1373" s="26" t="str">
        <f t="shared" si="283"/>
        <v/>
      </c>
      <c r="AM1373" s="59" t="str">
        <f t="shared" si="284"/>
        <v/>
      </c>
      <c r="AO1373" s="26" t="str">
        <f t="shared" si="285"/>
        <v/>
      </c>
      <c r="AP1373" s="26" t="str">
        <f>IFERROR(RANK(AO1373, $AO$10:$AO$2509, 0)+COUNTIF($AO$10:AO1373, AO1373)-1, "")</f>
        <v/>
      </c>
    </row>
    <row r="1374" spans="1:42" x14ac:dyDescent="0.25">
      <c r="A1374" s="12"/>
      <c r="B1374" s="14"/>
      <c r="C1374" s="15"/>
      <c r="D1374" s="79"/>
      <c r="E1374" s="16"/>
      <c r="F1374" s="15"/>
      <c r="G1374" s="15"/>
      <c r="H1374" s="15"/>
      <c r="I1374" s="15"/>
      <c r="J1374" s="15"/>
      <c r="K1374" s="17"/>
      <c r="L1374" s="17"/>
      <c r="M1374" s="17"/>
      <c r="N1374" s="17"/>
      <c r="O1374" s="17"/>
      <c r="P1374" s="17"/>
      <c r="Q1374" s="15"/>
      <c r="R1374" s="18"/>
      <c r="S1374" s="12"/>
      <c r="U1374" s="31" t="str">
        <f t="shared" si="273"/>
        <v/>
      </c>
      <c r="V1374" s="26" t="str">
        <f>IF(U1374="", "", IF(COUNTIF($U$10:U1373, U1374)&gt;0, "", MAX($V$8:V1373)+1))</f>
        <v/>
      </c>
      <c r="W1374" s="26">
        <v>1365</v>
      </c>
      <c r="X1374" s="31" t="str">
        <f t="shared" si="274"/>
        <v/>
      </c>
      <c r="Y1374" s="26" t="str">
        <f t="shared" si="275"/>
        <v/>
      </c>
      <c r="Z1374" s="34" t="str">
        <f t="shared" si="276"/>
        <v/>
      </c>
      <c r="AA1374" s="26" t="str">
        <f t="shared" si="277"/>
        <v/>
      </c>
      <c r="AC1374" s="31" t="str">
        <f t="shared" si="278"/>
        <v/>
      </c>
      <c r="AE1374" s="34" t="str">
        <f t="shared" si="279"/>
        <v/>
      </c>
      <c r="AF1374" s="7" t="str">
        <f t="shared" si="280"/>
        <v/>
      </c>
      <c r="AG1374" s="7" t="str">
        <f t="shared" si="281"/>
        <v/>
      </c>
      <c r="AH1374" s="43" t="str">
        <f t="shared" si="282"/>
        <v/>
      </c>
      <c r="AJ1374" s="26" t="str">
        <f>IF(B1374="", "", IF(OR(M1374=$AA$3, N1374=$AA$3), MAX($AJ$9:AJ1373)+1))</f>
        <v/>
      </c>
      <c r="AL1374" s="26" t="str">
        <f t="shared" si="283"/>
        <v/>
      </c>
      <c r="AM1374" s="59" t="str">
        <f t="shared" si="284"/>
        <v/>
      </c>
      <c r="AO1374" s="26" t="str">
        <f t="shared" si="285"/>
        <v/>
      </c>
      <c r="AP1374" s="26" t="str">
        <f>IFERROR(RANK(AO1374, $AO$10:$AO$2509, 0)+COUNTIF($AO$10:AO1374, AO1374)-1, "")</f>
        <v/>
      </c>
    </row>
    <row r="1375" spans="1:42" x14ac:dyDescent="0.25">
      <c r="A1375" s="12"/>
      <c r="B1375" s="14"/>
      <c r="C1375" s="15"/>
      <c r="D1375" s="79"/>
      <c r="E1375" s="16"/>
      <c r="F1375" s="15"/>
      <c r="G1375" s="15"/>
      <c r="H1375" s="15"/>
      <c r="I1375" s="15"/>
      <c r="J1375" s="15"/>
      <c r="K1375" s="17"/>
      <c r="L1375" s="17"/>
      <c r="M1375" s="17"/>
      <c r="N1375" s="17"/>
      <c r="O1375" s="17"/>
      <c r="P1375" s="17"/>
      <c r="Q1375" s="15"/>
      <c r="R1375" s="18"/>
      <c r="S1375" s="12"/>
      <c r="U1375" s="31" t="str">
        <f t="shared" si="273"/>
        <v/>
      </c>
      <c r="V1375" s="26" t="str">
        <f>IF(U1375="", "", IF(COUNTIF($U$10:U1374, U1375)&gt;0, "", MAX($V$8:V1374)+1))</f>
        <v/>
      </c>
      <c r="W1375" s="26">
        <v>1366</v>
      </c>
      <c r="X1375" s="31" t="str">
        <f t="shared" si="274"/>
        <v/>
      </c>
      <c r="Y1375" s="26" t="str">
        <f t="shared" si="275"/>
        <v/>
      </c>
      <c r="Z1375" s="34" t="str">
        <f t="shared" si="276"/>
        <v/>
      </c>
      <c r="AA1375" s="26" t="str">
        <f t="shared" si="277"/>
        <v/>
      </c>
      <c r="AC1375" s="31" t="str">
        <f t="shared" si="278"/>
        <v/>
      </c>
      <c r="AE1375" s="34" t="str">
        <f t="shared" si="279"/>
        <v/>
      </c>
      <c r="AF1375" s="7" t="str">
        <f t="shared" si="280"/>
        <v/>
      </c>
      <c r="AG1375" s="7" t="str">
        <f t="shared" si="281"/>
        <v/>
      </c>
      <c r="AH1375" s="43" t="str">
        <f t="shared" si="282"/>
        <v/>
      </c>
      <c r="AJ1375" s="26" t="str">
        <f>IF(B1375="", "", IF(OR(M1375=$AA$3, N1375=$AA$3), MAX($AJ$9:AJ1374)+1))</f>
        <v/>
      </c>
      <c r="AL1375" s="26" t="str">
        <f t="shared" si="283"/>
        <v/>
      </c>
      <c r="AM1375" s="59" t="str">
        <f t="shared" si="284"/>
        <v/>
      </c>
      <c r="AO1375" s="26" t="str">
        <f t="shared" si="285"/>
        <v/>
      </c>
      <c r="AP1375" s="26" t="str">
        <f>IFERROR(RANK(AO1375, $AO$10:$AO$2509, 0)+COUNTIF($AO$10:AO1375, AO1375)-1, "")</f>
        <v/>
      </c>
    </row>
    <row r="1376" spans="1:42" x14ac:dyDescent="0.25">
      <c r="A1376" s="12"/>
      <c r="B1376" s="14"/>
      <c r="C1376" s="15"/>
      <c r="D1376" s="79"/>
      <c r="E1376" s="16"/>
      <c r="F1376" s="15"/>
      <c r="G1376" s="15"/>
      <c r="H1376" s="15"/>
      <c r="I1376" s="15"/>
      <c r="J1376" s="15"/>
      <c r="K1376" s="17"/>
      <c r="L1376" s="17"/>
      <c r="M1376" s="17"/>
      <c r="N1376" s="17"/>
      <c r="O1376" s="17"/>
      <c r="P1376" s="17"/>
      <c r="Q1376" s="15"/>
      <c r="R1376" s="18"/>
      <c r="S1376" s="12"/>
      <c r="U1376" s="31" t="str">
        <f t="shared" si="273"/>
        <v/>
      </c>
      <c r="V1376" s="26" t="str">
        <f>IF(U1376="", "", IF(COUNTIF($U$10:U1375, U1376)&gt;0, "", MAX($V$8:V1375)+1))</f>
        <v/>
      </c>
      <c r="W1376" s="26">
        <v>1367</v>
      </c>
      <c r="X1376" s="31" t="str">
        <f t="shared" si="274"/>
        <v/>
      </c>
      <c r="Y1376" s="26" t="str">
        <f t="shared" si="275"/>
        <v/>
      </c>
      <c r="Z1376" s="34" t="str">
        <f t="shared" si="276"/>
        <v/>
      </c>
      <c r="AA1376" s="26" t="str">
        <f t="shared" si="277"/>
        <v/>
      </c>
      <c r="AC1376" s="31" t="str">
        <f t="shared" si="278"/>
        <v/>
      </c>
      <c r="AE1376" s="34" t="str">
        <f t="shared" si="279"/>
        <v/>
      </c>
      <c r="AF1376" s="7" t="str">
        <f t="shared" si="280"/>
        <v/>
      </c>
      <c r="AG1376" s="7" t="str">
        <f t="shared" si="281"/>
        <v/>
      </c>
      <c r="AH1376" s="43" t="str">
        <f t="shared" si="282"/>
        <v/>
      </c>
      <c r="AJ1376" s="26" t="str">
        <f>IF(B1376="", "", IF(OR(M1376=$AA$3, N1376=$AA$3), MAX($AJ$9:AJ1375)+1))</f>
        <v/>
      </c>
      <c r="AL1376" s="26" t="str">
        <f t="shared" si="283"/>
        <v/>
      </c>
      <c r="AM1376" s="59" t="str">
        <f t="shared" si="284"/>
        <v/>
      </c>
      <c r="AO1376" s="26" t="str">
        <f t="shared" si="285"/>
        <v/>
      </c>
      <c r="AP1376" s="26" t="str">
        <f>IFERROR(RANK(AO1376, $AO$10:$AO$2509, 0)+COUNTIF($AO$10:AO1376, AO1376)-1, "")</f>
        <v/>
      </c>
    </row>
    <row r="1377" spans="1:42" x14ac:dyDescent="0.25">
      <c r="A1377" s="12"/>
      <c r="B1377" s="14"/>
      <c r="C1377" s="15"/>
      <c r="D1377" s="79"/>
      <c r="E1377" s="16"/>
      <c r="F1377" s="15"/>
      <c r="G1377" s="15"/>
      <c r="H1377" s="15"/>
      <c r="I1377" s="15"/>
      <c r="J1377" s="15"/>
      <c r="K1377" s="17"/>
      <c r="L1377" s="17"/>
      <c r="M1377" s="17"/>
      <c r="N1377" s="17"/>
      <c r="O1377" s="17"/>
      <c r="P1377" s="17"/>
      <c r="Q1377" s="15"/>
      <c r="R1377" s="18"/>
      <c r="S1377" s="12"/>
      <c r="U1377" s="31" t="str">
        <f t="shared" si="273"/>
        <v/>
      </c>
      <c r="V1377" s="26" t="str">
        <f>IF(U1377="", "", IF(COUNTIF($U$10:U1376, U1377)&gt;0, "", MAX($V$8:V1376)+1))</f>
        <v/>
      </c>
      <c r="W1377" s="26">
        <v>1368</v>
      </c>
      <c r="X1377" s="31" t="str">
        <f t="shared" si="274"/>
        <v/>
      </c>
      <c r="Y1377" s="26" t="str">
        <f t="shared" si="275"/>
        <v/>
      </c>
      <c r="Z1377" s="34" t="str">
        <f t="shared" si="276"/>
        <v/>
      </c>
      <c r="AA1377" s="26" t="str">
        <f t="shared" si="277"/>
        <v/>
      </c>
      <c r="AC1377" s="31" t="str">
        <f t="shared" si="278"/>
        <v/>
      </c>
      <c r="AE1377" s="34" t="str">
        <f t="shared" si="279"/>
        <v/>
      </c>
      <c r="AF1377" s="7" t="str">
        <f t="shared" si="280"/>
        <v/>
      </c>
      <c r="AG1377" s="7" t="str">
        <f t="shared" si="281"/>
        <v/>
      </c>
      <c r="AH1377" s="43" t="str">
        <f t="shared" si="282"/>
        <v/>
      </c>
      <c r="AJ1377" s="26" t="str">
        <f>IF(B1377="", "", IF(OR(M1377=$AA$3, N1377=$AA$3), MAX($AJ$9:AJ1376)+1))</f>
        <v/>
      </c>
      <c r="AL1377" s="26" t="str">
        <f t="shared" si="283"/>
        <v/>
      </c>
      <c r="AM1377" s="59" t="str">
        <f t="shared" si="284"/>
        <v/>
      </c>
      <c r="AO1377" s="26" t="str">
        <f t="shared" si="285"/>
        <v/>
      </c>
      <c r="AP1377" s="26" t="str">
        <f>IFERROR(RANK(AO1377, $AO$10:$AO$2509, 0)+COUNTIF($AO$10:AO1377, AO1377)-1, "")</f>
        <v/>
      </c>
    </row>
    <row r="1378" spans="1:42" x14ac:dyDescent="0.25">
      <c r="A1378" s="12"/>
      <c r="B1378" s="14"/>
      <c r="C1378" s="15"/>
      <c r="D1378" s="79"/>
      <c r="E1378" s="16"/>
      <c r="F1378" s="15"/>
      <c r="G1378" s="15"/>
      <c r="H1378" s="15"/>
      <c r="I1378" s="15"/>
      <c r="J1378" s="15"/>
      <c r="K1378" s="17"/>
      <c r="L1378" s="17"/>
      <c r="M1378" s="17"/>
      <c r="N1378" s="17"/>
      <c r="O1378" s="17"/>
      <c r="P1378" s="17"/>
      <c r="Q1378" s="15"/>
      <c r="R1378" s="18"/>
      <c r="S1378" s="12"/>
      <c r="U1378" s="31" t="str">
        <f t="shared" si="273"/>
        <v/>
      </c>
      <c r="V1378" s="26" t="str">
        <f>IF(U1378="", "", IF(COUNTIF($U$10:U1377, U1378)&gt;0, "", MAX($V$8:V1377)+1))</f>
        <v/>
      </c>
      <c r="W1378" s="26">
        <v>1369</v>
      </c>
      <c r="X1378" s="31" t="str">
        <f t="shared" si="274"/>
        <v/>
      </c>
      <c r="Y1378" s="26" t="str">
        <f t="shared" si="275"/>
        <v/>
      </c>
      <c r="Z1378" s="34" t="str">
        <f t="shared" si="276"/>
        <v/>
      </c>
      <c r="AA1378" s="26" t="str">
        <f t="shared" si="277"/>
        <v/>
      </c>
      <c r="AC1378" s="31" t="str">
        <f t="shared" si="278"/>
        <v/>
      </c>
      <c r="AE1378" s="34" t="str">
        <f t="shared" si="279"/>
        <v/>
      </c>
      <c r="AF1378" s="7" t="str">
        <f t="shared" si="280"/>
        <v/>
      </c>
      <c r="AG1378" s="7" t="str">
        <f t="shared" si="281"/>
        <v/>
      </c>
      <c r="AH1378" s="43" t="str">
        <f t="shared" si="282"/>
        <v/>
      </c>
      <c r="AJ1378" s="26" t="str">
        <f>IF(B1378="", "", IF(OR(M1378=$AA$3, N1378=$AA$3), MAX($AJ$9:AJ1377)+1))</f>
        <v/>
      </c>
      <c r="AL1378" s="26" t="str">
        <f t="shared" si="283"/>
        <v/>
      </c>
      <c r="AM1378" s="59" t="str">
        <f t="shared" si="284"/>
        <v/>
      </c>
      <c r="AO1378" s="26" t="str">
        <f t="shared" si="285"/>
        <v/>
      </c>
      <c r="AP1378" s="26" t="str">
        <f>IFERROR(RANK(AO1378, $AO$10:$AO$2509, 0)+COUNTIF($AO$10:AO1378, AO1378)-1, "")</f>
        <v/>
      </c>
    </row>
    <row r="1379" spans="1:42" x14ac:dyDescent="0.25">
      <c r="A1379" s="12"/>
      <c r="B1379" s="14"/>
      <c r="C1379" s="15"/>
      <c r="D1379" s="79"/>
      <c r="E1379" s="16"/>
      <c r="F1379" s="15"/>
      <c r="G1379" s="15"/>
      <c r="H1379" s="15"/>
      <c r="I1379" s="15"/>
      <c r="J1379" s="15"/>
      <c r="K1379" s="17"/>
      <c r="L1379" s="17"/>
      <c r="M1379" s="17"/>
      <c r="N1379" s="17"/>
      <c r="O1379" s="17"/>
      <c r="P1379" s="17"/>
      <c r="Q1379" s="15"/>
      <c r="R1379" s="18"/>
      <c r="S1379" s="12"/>
      <c r="U1379" s="31" t="str">
        <f t="shared" si="273"/>
        <v/>
      </c>
      <c r="V1379" s="26" t="str">
        <f>IF(U1379="", "", IF(COUNTIF($U$10:U1378, U1379)&gt;0, "", MAX($V$8:V1378)+1))</f>
        <v/>
      </c>
      <c r="W1379" s="26">
        <v>1370</v>
      </c>
      <c r="X1379" s="31" t="str">
        <f t="shared" si="274"/>
        <v/>
      </c>
      <c r="Y1379" s="26" t="str">
        <f t="shared" si="275"/>
        <v/>
      </c>
      <c r="Z1379" s="34" t="str">
        <f t="shared" si="276"/>
        <v/>
      </c>
      <c r="AA1379" s="26" t="str">
        <f t="shared" si="277"/>
        <v/>
      </c>
      <c r="AC1379" s="31" t="str">
        <f t="shared" si="278"/>
        <v/>
      </c>
      <c r="AE1379" s="34" t="str">
        <f t="shared" si="279"/>
        <v/>
      </c>
      <c r="AF1379" s="7" t="str">
        <f t="shared" si="280"/>
        <v/>
      </c>
      <c r="AG1379" s="7" t="str">
        <f t="shared" si="281"/>
        <v/>
      </c>
      <c r="AH1379" s="43" t="str">
        <f t="shared" si="282"/>
        <v/>
      </c>
      <c r="AJ1379" s="26" t="str">
        <f>IF(B1379="", "", IF(OR(M1379=$AA$3, N1379=$AA$3), MAX($AJ$9:AJ1378)+1))</f>
        <v/>
      </c>
      <c r="AL1379" s="26" t="str">
        <f t="shared" si="283"/>
        <v/>
      </c>
      <c r="AM1379" s="59" t="str">
        <f t="shared" si="284"/>
        <v/>
      </c>
      <c r="AO1379" s="26" t="str">
        <f t="shared" si="285"/>
        <v/>
      </c>
      <c r="AP1379" s="26" t="str">
        <f>IFERROR(RANK(AO1379, $AO$10:$AO$2509, 0)+COUNTIF($AO$10:AO1379, AO1379)-1, "")</f>
        <v/>
      </c>
    </row>
    <row r="1380" spans="1:42" x14ac:dyDescent="0.25">
      <c r="A1380" s="12"/>
      <c r="B1380" s="14"/>
      <c r="C1380" s="15"/>
      <c r="D1380" s="79"/>
      <c r="E1380" s="16"/>
      <c r="F1380" s="15"/>
      <c r="G1380" s="15"/>
      <c r="H1380" s="15"/>
      <c r="I1380" s="15"/>
      <c r="J1380" s="15"/>
      <c r="K1380" s="17"/>
      <c r="L1380" s="17"/>
      <c r="M1380" s="17"/>
      <c r="N1380" s="17"/>
      <c r="O1380" s="17"/>
      <c r="P1380" s="17"/>
      <c r="Q1380" s="15"/>
      <c r="R1380" s="18"/>
      <c r="S1380" s="12"/>
      <c r="U1380" s="31" t="str">
        <f t="shared" si="273"/>
        <v/>
      </c>
      <c r="V1380" s="26" t="str">
        <f>IF(U1380="", "", IF(COUNTIF($U$10:U1379, U1380)&gt;0, "", MAX($V$8:V1379)+1))</f>
        <v/>
      </c>
      <c r="W1380" s="26">
        <v>1371</v>
      </c>
      <c r="X1380" s="31" t="str">
        <f t="shared" si="274"/>
        <v/>
      </c>
      <c r="Y1380" s="26" t="str">
        <f t="shared" si="275"/>
        <v/>
      </c>
      <c r="Z1380" s="34" t="str">
        <f t="shared" si="276"/>
        <v/>
      </c>
      <c r="AA1380" s="26" t="str">
        <f t="shared" si="277"/>
        <v/>
      </c>
      <c r="AC1380" s="31" t="str">
        <f t="shared" si="278"/>
        <v/>
      </c>
      <c r="AE1380" s="34" t="str">
        <f t="shared" si="279"/>
        <v/>
      </c>
      <c r="AF1380" s="7" t="str">
        <f t="shared" si="280"/>
        <v/>
      </c>
      <c r="AG1380" s="7" t="str">
        <f t="shared" si="281"/>
        <v/>
      </c>
      <c r="AH1380" s="43" t="str">
        <f t="shared" si="282"/>
        <v/>
      </c>
      <c r="AJ1380" s="26" t="str">
        <f>IF(B1380="", "", IF(OR(M1380=$AA$3, N1380=$AA$3), MAX($AJ$9:AJ1379)+1))</f>
        <v/>
      </c>
      <c r="AL1380" s="26" t="str">
        <f t="shared" si="283"/>
        <v/>
      </c>
      <c r="AM1380" s="59" t="str">
        <f t="shared" si="284"/>
        <v/>
      </c>
      <c r="AO1380" s="26" t="str">
        <f t="shared" si="285"/>
        <v/>
      </c>
      <c r="AP1380" s="26" t="str">
        <f>IFERROR(RANK(AO1380, $AO$10:$AO$2509, 0)+COUNTIF($AO$10:AO1380, AO1380)-1, "")</f>
        <v/>
      </c>
    </row>
    <row r="1381" spans="1:42" x14ac:dyDescent="0.25">
      <c r="A1381" s="12"/>
      <c r="B1381" s="14"/>
      <c r="C1381" s="15"/>
      <c r="D1381" s="79"/>
      <c r="E1381" s="16"/>
      <c r="F1381" s="15"/>
      <c r="G1381" s="15"/>
      <c r="H1381" s="15"/>
      <c r="I1381" s="15"/>
      <c r="J1381" s="15"/>
      <c r="K1381" s="17"/>
      <c r="L1381" s="17"/>
      <c r="M1381" s="17"/>
      <c r="N1381" s="17"/>
      <c r="O1381" s="17"/>
      <c r="P1381" s="17"/>
      <c r="Q1381" s="15"/>
      <c r="R1381" s="18"/>
      <c r="S1381" s="12"/>
      <c r="U1381" s="31" t="str">
        <f t="shared" si="273"/>
        <v/>
      </c>
      <c r="V1381" s="26" t="str">
        <f>IF(U1381="", "", IF(COUNTIF($U$10:U1380, U1381)&gt;0, "", MAX($V$8:V1380)+1))</f>
        <v/>
      </c>
      <c r="W1381" s="26">
        <v>1372</v>
      </c>
      <c r="X1381" s="31" t="str">
        <f t="shared" si="274"/>
        <v/>
      </c>
      <c r="Y1381" s="26" t="str">
        <f t="shared" si="275"/>
        <v/>
      </c>
      <c r="Z1381" s="34" t="str">
        <f t="shared" si="276"/>
        <v/>
      </c>
      <c r="AA1381" s="26" t="str">
        <f t="shared" si="277"/>
        <v/>
      </c>
      <c r="AC1381" s="31" t="str">
        <f t="shared" si="278"/>
        <v/>
      </c>
      <c r="AE1381" s="34" t="str">
        <f t="shared" si="279"/>
        <v/>
      </c>
      <c r="AF1381" s="7" t="str">
        <f t="shared" si="280"/>
        <v/>
      </c>
      <c r="AG1381" s="7" t="str">
        <f t="shared" si="281"/>
        <v/>
      </c>
      <c r="AH1381" s="43" t="str">
        <f t="shared" si="282"/>
        <v/>
      </c>
      <c r="AJ1381" s="26" t="str">
        <f>IF(B1381="", "", IF(OR(M1381=$AA$3, N1381=$AA$3), MAX($AJ$9:AJ1380)+1))</f>
        <v/>
      </c>
      <c r="AL1381" s="26" t="str">
        <f t="shared" si="283"/>
        <v/>
      </c>
      <c r="AM1381" s="59" t="str">
        <f t="shared" si="284"/>
        <v/>
      </c>
      <c r="AO1381" s="26" t="str">
        <f t="shared" si="285"/>
        <v/>
      </c>
      <c r="AP1381" s="26" t="str">
        <f>IFERROR(RANK(AO1381, $AO$10:$AO$2509, 0)+COUNTIF($AO$10:AO1381, AO1381)-1, "")</f>
        <v/>
      </c>
    </row>
    <row r="1382" spans="1:42" x14ac:dyDescent="0.25">
      <c r="A1382" s="12"/>
      <c r="B1382" s="14"/>
      <c r="C1382" s="15"/>
      <c r="D1382" s="79"/>
      <c r="E1382" s="16"/>
      <c r="F1382" s="15"/>
      <c r="G1382" s="15"/>
      <c r="H1382" s="15"/>
      <c r="I1382" s="15"/>
      <c r="J1382" s="15"/>
      <c r="K1382" s="17"/>
      <c r="L1382" s="17"/>
      <c r="M1382" s="17"/>
      <c r="N1382" s="17"/>
      <c r="O1382" s="17"/>
      <c r="P1382" s="17"/>
      <c r="Q1382" s="15"/>
      <c r="R1382" s="18"/>
      <c r="S1382" s="12"/>
      <c r="U1382" s="31" t="str">
        <f t="shared" si="273"/>
        <v/>
      </c>
      <c r="V1382" s="26" t="str">
        <f>IF(U1382="", "", IF(COUNTIF($U$10:U1381, U1382)&gt;0, "", MAX($V$8:V1381)+1))</f>
        <v/>
      </c>
      <c r="W1382" s="26">
        <v>1373</v>
      </c>
      <c r="X1382" s="31" t="str">
        <f t="shared" si="274"/>
        <v/>
      </c>
      <c r="Y1382" s="26" t="str">
        <f t="shared" si="275"/>
        <v/>
      </c>
      <c r="Z1382" s="34" t="str">
        <f t="shared" si="276"/>
        <v/>
      </c>
      <c r="AA1382" s="26" t="str">
        <f t="shared" si="277"/>
        <v/>
      </c>
      <c r="AC1382" s="31" t="str">
        <f t="shared" si="278"/>
        <v/>
      </c>
      <c r="AE1382" s="34" t="str">
        <f t="shared" si="279"/>
        <v/>
      </c>
      <c r="AF1382" s="7" t="str">
        <f t="shared" si="280"/>
        <v/>
      </c>
      <c r="AG1382" s="7" t="str">
        <f t="shared" si="281"/>
        <v/>
      </c>
      <c r="AH1382" s="43" t="str">
        <f t="shared" si="282"/>
        <v/>
      </c>
      <c r="AJ1382" s="26" t="str">
        <f>IF(B1382="", "", IF(OR(M1382=$AA$3, N1382=$AA$3), MAX($AJ$9:AJ1381)+1))</f>
        <v/>
      </c>
      <c r="AL1382" s="26" t="str">
        <f t="shared" si="283"/>
        <v/>
      </c>
      <c r="AM1382" s="59" t="str">
        <f t="shared" si="284"/>
        <v/>
      </c>
      <c r="AO1382" s="26" t="str">
        <f t="shared" si="285"/>
        <v/>
      </c>
      <c r="AP1382" s="26" t="str">
        <f>IFERROR(RANK(AO1382, $AO$10:$AO$2509, 0)+COUNTIF($AO$10:AO1382, AO1382)-1, "")</f>
        <v/>
      </c>
    </row>
    <row r="1383" spans="1:42" x14ac:dyDescent="0.25">
      <c r="A1383" s="12"/>
      <c r="B1383" s="14"/>
      <c r="C1383" s="15"/>
      <c r="D1383" s="79"/>
      <c r="E1383" s="16"/>
      <c r="F1383" s="15"/>
      <c r="G1383" s="15"/>
      <c r="H1383" s="15"/>
      <c r="I1383" s="15"/>
      <c r="J1383" s="15"/>
      <c r="K1383" s="17"/>
      <c r="L1383" s="17"/>
      <c r="M1383" s="17"/>
      <c r="N1383" s="17"/>
      <c r="O1383" s="17"/>
      <c r="P1383" s="17"/>
      <c r="Q1383" s="15"/>
      <c r="R1383" s="18"/>
      <c r="S1383" s="12"/>
      <c r="U1383" s="31" t="str">
        <f t="shared" si="273"/>
        <v/>
      </c>
      <c r="V1383" s="26" t="str">
        <f>IF(U1383="", "", IF(COUNTIF($U$10:U1382, U1383)&gt;0, "", MAX($V$8:V1382)+1))</f>
        <v/>
      </c>
      <c r="W1383" s="26">
        <v>1374</v>
      </c>
      <c r="X1383" s="31" t="str">
        <f t="shared" si="274"/>
        <v/>
      </c>
      <c r="Y1383" s="26" t="str">
        <f t="shared" si="275"/>
        <v/>
      </c>
      <c r="Z1383" s="34" t="str">
        <f t="shared" si="276"/>
        <v/>
      </c>
      <c r="AA1383" s="26" t="str">
        <f t="shared" si="277"/>
        <v/>
      </c>
      <c r="AC1383" s="31" t="str">
        <f t="shared" si="278"/>
        <v/>
      </c>
      <c r="AE1383" s="34" t="str">
        <f t="shared" si="279"/>
        <v/>
      </c>
      <c r="AF1383" s="7" t="str">
        <f t="shared" si="280"/>
        <v/>
      </c>
      <c r="AG1383" s="7" t="str">
        <f t="shared" si="281"/>
        <v/>
      </c>
      <c r="AH1383" s="43" t="str">
        <f t="shared" si="282"/>
        <v/>
      </c>
      <c r="AJ1383" s="26" t="str">
        <f>IF(B1383="", "", IF(OR(M1383=$AA$3, N1383=$AA$3), MAX($AJ$9:AJ1382)+1))</f>
        <v/>
      </c>
      <c r="AL1383" s="26" t="str">
        <f t="shared" si="283"/>
        <v/>
      </c>
      <c r="AM1383" s="59" t="str">
        <f t="shared" si="284"/>
        <v/>
      </c>
      <c r="AO1383" s="26" t="str">
        <f t="shared" si="285"/>
        <v/>
      </c>
      <c r="AP1383" s="26" t="str">
        <f>IFERROR(RANK(AO1383, $AO$10:$AO$2509, 0)+COUNTIF($AO$10:AO1383, AO1383)-1, "")</f>
        <v/>
      </c>
    </row>
    <row r="1384" spans="1:42" x14ac:dyDescent="0.25">
      <c r="A1384" s="12"/>
      <c r="B1384" s="14"/>
      <c r="C1384" s="15"/>
      <c r="D1384" s="79"/>
      <c r="E1384" s="16"/>
      <c r="F1384" s="15"/>
      <c r="G1384" s="15"/>
      <c r="H1384" s="15"/>
      <c r="I1384" s="15"/>
      <c r="J1384" s="15"/>
      <c r="K1384" s="17"/>
      <c r="L1384" s="17"/>
      <c r="M1384" s="17"/>
      <c r="N1384" s="17"/>
      <c r="O1384" s="17"/>
      <c r="P1384" s="17"/>
      <c r="Q1384" s="15"/>
      <c r="R1384" s="18"/>
      <c r="S1384" s="12"/>
      <c r="U1384" s="31" t="str">
        <f t="shared" si="273"/>
        <v/>
      </c>
      <c r="V1384" s="26" t="str">
        <f>IF(U1384="", "", IF(COUNTIF($U$10:U1383, U1384)&gt;0, "", MAX($V$8:V1383)+1))</f>
        <v/>
      </c>
      <c r="W1384" s="26">
        <v>1375</v>
      </c>
      <c r="X1384" s="31" t="str">
        <f t="shared" si="274"/>
        <v/>
      </c>
      <c r="Y1384" s="26" t="str">
        <f t="shared" si="275"/>
        <v/>
      </c>
      <c r="Z1384" s="34" t="str">
        <f t="shared" si="276"/>
        <v/>
      </c>
      <c r="AA1384" s="26" t="str">
        <f t="shared" si="277"/>
        <v/>
      </c>
      <c r="AC1384" s="31" t="str">
        <f t="shared" si="278"/>
        <v/>
      </c>
      <c r="AE1384" s="34" t="str">
        <f t="shared" si="279"/>
        <v/>
      </c>
      <c r="AF1384" s="7" t="str">
        <f t="shared" si="280"/>
        <v/>
      </c>
      <c r="AG1384" s="7" t="str">
        <f t="shared" si="281"/>
        <v/>
      </c>
      <c r="AH1384" s="43" t="str">
        <f t="shared" si="282"/>
        <v/>
      </c>
      <c r="AJ1384" s="26" t="str">
        <f>IF(B1384="", "", IF(OR(M1384=$AA$3, N1384=$AA$3), MAX($AJ$9:AJ1383)+1))</f>
        <v/>
      </c>
      <c r="AL1384" s="26" t="str">
        <f t="shared" si="283"/>
        <v/>
      </c>
      <c r="AM1384" s="59" t="str">
        <f t="shared" si="284"/>
        <v/>
      </c>
      <c r="AO1384" s="26" t="str">
        <f t="shared" si="285"/>
        <v/>
      </c>
      <c r="AP1384" s="26" t="str">
        <f>IFERROR(RANK(AO1384, $AO$10:$AO$2509, 0)+COUNTIF($AO$10:AO1384, AO1384)-1, "")</f>
        <v/>
      </c>
    </row>
    <row r="1385" spans="1:42" x14ac:dyDescent="0.25">
      <c r="A1385" s="12"/>
      <c r="B1385" s="14"/>
      <c r="C1385" s="15"/>
      <c r="D1385" s="79"/>
      <c r="E1385" s="16"/>
      <c r="F1385" s="15"/>
      <c r="G1385" s="15"/>
      <c r="H1385" s="15"/>
      <c r="I1385" s="15"/>
      <c r="J1385" s="15"/>
      <c r="K1385" s="17"/>
      <c r="L1385" s="17"/>
      <c r="M1385" s="17"/>
      <c r="N1385" s="17"/>
      <c r="O1385" s="17"/>
      <c r="P1385" s="17"/>
      <c r="Q1385" s="15"/>
      <c r="R1385" s="18"/>
      <c r="S1385" s="12"/>
      <c r="U1385" s="31" t="str">
        <f t="shared" si="273"/>
        <v/>
      </c>
      <c r="V1385" s="26" t="str">
        <f>IF(U1385="", "", IF(COUNTIF($U$10:U1384, U1385)&gt;0, "", MAX($V$8:V1384)+1))</f>
        <v/>
      </c>
      <c r="W1385" s="26">
        <v>1376</v>
      </c>
      <c r="X1385" s="31" t="str">
        <f t="shared" si="274"/>
        <v/>
      </c>
      <c r="Y1385" s="26" t="str">
        <f t="shared" si="275"/>
        <v/>
      </c>
      <c r="Z1385" s="34" t="str">
        <f t="shared" si="276"/>
        <v/>
      </c>
      <c r="AA1385" s="26" t="str">
        <f t="shared" si="277"/>
        <v/>
      </c>
      <c r="AC1385" s="31" t="str">
        <f t="shared" si="278"/>
        <v/>
      </c>
      <c r="AE1385" s="34" t="str">
        <f t="shared" si="279"/>
        <v/>
      </c>
      <c r="AF1385" s="7" t="str">
        <f t="shared" si="280"/>
        <v/>
      </c>
      <c r="AG1385" s="7" t="str">
        <f t="shared" si="281"/>
        <v/>
      </c>
      <c r="AH1385" s="43" t="str">
        <f t="shared" si="282"/>
        <v/>
      </c>
      <c r="AJ1385" s="26" t="str">
        <f>IF(B1385="", "", IF(OR(M1385=$AA$3, N1385=$AA$3), MAX($AJ$9:AJ1384)+1))</f>
        <v/>
      </c>
      <c r="AL1385" s="26" t="str">
        <f t="shared" si="283"/>
        <v/>
      </c>
      <c r="AM1385" s="59" t="str">
        <f t="shared" si="284"/>
        <v/>
      </c>
      <c r="AO1385" s="26" t="str">
        <f t="shared" si="285"/>
        <v/>
      </c>
      <c r="AP1385" s="26" t="str">
        <f>IFERROR(RANK(AO1385, $AO$10:$AO$2509, 0)+COUNTIF($AO$10:AO1385, AO1385)-1, "")</f>
        <v/>
      </c>
    </row>
    <row r="1386" spans="1:42" x14ac:dyDescent="0.25">
      <c r="A1386" s="12"/>
      <c r="B1386" s="14"/>
      <c r="C1386" s="15"/>
      <c r="D1386" s="79"/>
      <c r="E1386" s="16"/>
      <c r="F1386" s="15"/>
      <c r="G1386" s="15"/>
      <c r="H1386" s="15"/>
      <c r="I1386" s="15"/>
      <c r="J1386" s="15"/>
      <c r="K1386" s="17"/>
      <c r="L1386" s="17"/>
      <c r="M1386" s="17"/>
      <c r="N1386" s="17"/>
      <c r="O1386" s="17"/>
      <c r="P1386" s="17"/>
      <c r="Q1386" s="15"/>
      <c r="R1386" s="18"/>
      <c r="S1386" s="12"/>
      <c r="U1386" s="31" t="str">
        <f t="shared" si="273"/>
        <v/>
      </c>
      <c r="V1386" s="26" t="str">
        <f>IF(U1386="", "", IF(COUNTIF($U$10:U1385, U1386)&gt;0, "", MAX($V$8:V1385)+1))</f>
        <v/>
      </c>
      <c r="W1386" s="26">
        <v>1377</v>
      </c>
      <c r="X1386" s="31" t="str">
        <f t="shared" si="274"/>
        <v/>
      </c>
      <c r="Y1386" s="26" t="str">
        <f t="shared" si="275"/>
        <v/>
      </c>
      <c r="Z1386" s="34" t="str">
        <f t="shared" si="276"/>
        <v/>
      </c>
      <c r="AA1386" s="26" t="str">
        <f t="shared" si="277"/>
        <v/>
      </c>
      <c r="AC1386" s="31" t="str">
        <f t="shared" si="278"/>
        <v/>
      </c>
      <c r="AE1386" s="34" t="str">
        <f t="shared" si="279"/>
        <v/>
      </c>
      <c r="AF1386" s="7" t="str">
        <f t="shared" si="280"/>
        <v/>
      </c>
      <c r="AG1386" s="7" t="str">
        <f t="shared" si="281"/>
        <v/>
      </c>
      <c r="AH1386" s="43" t="str">
        <f t="shared" si="282"/>
        <v/>
      </c>
      <c r="AJ1386" s="26" t="str">
        <f>IF(B1386="", "", IF(OR(M1386=$AA$3, N1386=$AA$3), MAX($AJ$9:AJ1385)+1))</f>
        <v/>
      </c>
      <c r="AL1386" s="26" t="str">
        <f t="shared" si="283"/>
        <v/>
      </c>
      <c r="AM1386" s="59" t="str">
        <f t="shared" si="284"/>
        <v/>
      </c>
      <c r="AO1386" s="26" t="str">
        <f t="shared" si="285"/>
        <v/>
      </c>
      <c r="AP1386" s="26" t="str">
        <f>IFERROR(RANK(AO1386, $AO$10:$AO$2509, 0)+COUNTIF($AO$10:AO1386, AO1386)-1, "")</f>
        <v/>
      </c>
    </row>
    <row r="1387" spans="1:42" x14ac:dyDescent="0.25">
      <c r="A1387" s="12"/>
      <c r="B1387" s="14"/>
      <c r="C1387" s="15"/>
      <c r="D1387" s="79"/>
      <c r="E1387" s="16"/>
      <c r="F1387" s="15"/>
      <c r="G1387" s="15"/>
      <c r="H1387" s="15"/>
      <c r="I1387" s="15"/>
      <c r="J1387" s="15"/>
      <c r="K1387" s="17"/>
      <c r="L1387" s="17"/>
      <c r="M1387" s="17"/>
      <c r="N1387" s="17"/>
      <c r="O1387" s="17"/>
      <c r="P1387" s="17"/>
      <c r="Q1387" s="15"/>
      <c r="R1387" s="18"/>
      <c r="S1387" s="12"/>
      <c r="U1387" s="31" t="str">
        <f t="shared" si="273"/>
        <v/>
      </c>
      <c r="V1387" s="26" t="str">
        <f>IF(U1387="", "", IF(COUNTIF($U$10:U1386, U1387)&gt;0, "", MAX($V$8:V1386)+1))</f>
        <v/>
      </c>
      <c r="W1387" s="26">
        <v>1378</v>
      </c>
      <c r="X1387" s="31" t="str">
        <f t="shared" si="274"/>
        <v/>
      </c>
      <c r="Y1387" s="26" t="str">
        <f t="shared" si="275"/>
        <v/>
      </c>
      <c r="Z1387" s="34" t="str">
        <f t="shared" si="276"/>
        <v/>
      </c>
      <c r="AA1387" s="26" t="str">
        <f t="shared" si="277"/>
        <v/>
      </c>
      <c r="AC1387" s="31" t="str">
        <f t="shared" si="278"/>
        <v/>
      </c>
      <c r="AE1387" s="34" t="str">
        <f t="shared" si="279"/>
        <v/>
      </c>
      <c r="AF1387" s="7" t="str">
        <f t="shared" si="280"/>
        <v/>
      </c>
      <c r="AG1387" s="7" t="str">
        <f t="shared" si="281"/>
        <v/>
      </c>
      <c r="AH1387" s="43" t="str">
        <f t="shared" si="282"/>
        <v/>
      </c>
      <c r="AJ1387" s="26" t="str">
        <f>IF(B1387="", "", IF(OR(M1387=$AA$3, N1387=$AA$3), MAX($AJ$9:AJ1386)+1))</f>
        <v/>
      </c>
      <c r="AL1387" s="26" t="str">
        <f t="shared" si="283"/>
        <v/>
      </c>
      <c r="AM1387" s="59" t="str">
        <f t="shared" si="284"/>
        <v/>
      </c>
      <c r="AO1387" s="26" t="str">
        <f t="shared" si="285"/>
        <v/>
      </c>
      <c r="AP1387" s="26" t="str">
        <f>IFERROR(RANK(AO1387, $AO$10:$AO$2509, 0)+COUNTIF($AO$10:AO1387, AO1387)-1, "")</f>
        <v/>
      </c>
    </row>
    <row r="1388" spans="1:42" x14ac:dyDescent="0.25">
      <c r="A1388" s="12"/>
      <c r="B1388" s="14"/>
      <c r="C1388" s="15"/>
      <c r="D1388" s="79"/>
      <c r="E1388" s="16"/>
      <c r="F1388" s="15"/>
      <c r="G1388" s="15"/>
      <c r="H1388" s="15"/>
      <c r="I1388" s="15"/>
      <c r="J1388" s="15"/>
      <c r="K1388" s="17"/>
      <c r="L1388" s="17"/>
      <c r="M1388" s="17"/>
      <c r="N1388" s="17"/>
      <c r="O1388" s="17"/>
      <c r="P1388" s="17"/>
      <c r="Q1388" s="15"/>
      <c r="R1388" s="18"/>
      <c r="S1388" s="12"/>
      <c r="U1388" s="31" t="str">
        <f t="shared" si="273"/>
        <v/>
      </c>
      <c r="V1388" s="26" t="str">
        <f>IF(U1388="", "", IF(COUNTIF($U$10:U1387, U1388)&gt;0, "", MAX($V$8:V1387)+1))</f>
        <v/>
      </c>
      <c r="W1388" s="26">
        <v>1379</v>
      </c>
      <c r="X1388" s="31" t="str">
        <f t="shared" si="274"/>
        <v/>
      </c>
      <c r="Y1388" s="26" t="str">
        <f t="shared" si="275"/>
        <v/>
      </c>
      <c r="Z1388" s="34" t="str">
        <f t="shared" si="276"/>
        <v/>
      </c>
      <c r="AA1388" s="26" t="str">
        <f t="shared" si="277"/>
        <v/>
      </c>
      <c r="AC1388" s="31" t="str">
        <f t="shared" si="278"/>
        <v/>
      </c>
      <c r="AE1388" s="34" t="str">
        <f t="shared" si="279"/>
        <v/>
      </c>
      <c r="AF1388" s="7" t="str">
        <f t="shared" si="280"/>
        <v/>
      </c>
      <c r="AG1388" s="7" t="str">
        <f t="shared" si="281"/>
        <v/>
      </c>
      <c r="AH1388" s="43" t="str">
        <f t="shared" si="282"/>
        <v/>
      </c>
      <c r="AJ1388" s="26" t="str">
        <f>IF(B1388="", "", IF(OR(M1388=$AA$3, N1388=$AA$3), MAX($AJ$9:AJ1387)+1))</f>
        <v/>
      </c>
      <c r="AL1388" s="26" t="str">
        <f t="shared" si="283"/>
        <v/>
      </c>
      <c r="AM1388" s="59" t="str">
        <f t="shared" si="284"/>
        <v/>
      </c>
      <c r="AO1388" s="26" t="str">
        <f t="shared" si="285"/>
        <v/>
      </c>
      <c r="AP1388" s="26" t="str">
        <f>IFERROR(RANK(AO1388, $AO$10:$AO$2509, 0)+COUNTIF($AO$10:AO1388, AO1388)-1, "")</f>
        <v/>
      </c>
    </row>
    <row r="1389" spans="1:42" x14ac:dyDescent="0.25">
      <c r="A1389" s="12"/>
      <c r="B1389" s="14"/>
      <c r="C1389" s="15"/>
      <c r="D1389" s="79"/>
      <c r="E1389" s="16"/>
      <c r="F1389" s="15"/>
      <c r="G1389" s="15"/>
      <c r="H1389" s="15"/>
      <c r="I1389" s="15"/>
      <c r="J1389" s="15"/>
      <c r="K1389" s="17"/>
      <c r="L1389" s="17"/>
      <c r="M1389" s="17"/>
      <c r="N1389" s="17"/>
      <c r="O1389" s="17"/>
      <c r="P1389" s="17"/>
      <c r="Q1389" s="15"/>
      <c r="R1389" s="18"/>
      <c r="S1389" s="12"/>
      <c r="U1389" s="31" t="str">
        <f t="shared" si="273"/>
        <v/>
      </c>
      <c r="V1389" s="26" t="str">
        <f>IF(U1389="", "", IF(COUNTIF($U$10:U1388, U1389)&gt;0, "", MAX($V$8:V1388)+1))</f>
        <v/>
      </c>
      <c r="W1389" s="26">
        <v>1380</v>
      </c>
      <c r="X1389" s="31" t="str">
        <f t="shared" si="274"/>
        <v/>
      </c>
      <c r="Y1389" s="26" t="str">
        <f t="shared" si="275"/>
        <v/>
      </c>
      <c r="Z1389" s="34" t="str">
        <f t="shared" si="276"/>
        <v/>
      </c>
      <c r="AA1389" s="26" t="str">
        <f t="shared" si="277"/>
        <v/>
      </c>
      <c r="AC1389" s="31" t="str">
        <f t="shared" si="278"/>
        <v/>
      </c>
      <c r="AE1389" s="34" t="str">
        <f t="shared" si="279"/>
        <v/>
      </c>
      <c r="AF1389" s="7" t="str">
        <f t="shared" si="280"/>
        <v/>
      </c>
      <c r="AG1389" s="7" t="str">
        <f t="shared" si="281"/>
        <v/>
      </c>
      <c r="AH1389" s="43" t="str">
        <f t="shared" si="282"/>
        <v/>
      </c>
      <c r="AJ1389" s="26" t="str">
        <f>IF(B1389="", "", IF(OR(M1389=$AA$3, N1389=$AA$3), MAX($AJ$9:AJ1388)+1))</f>
        <v/>
      </c>
      <c r="AL1389" s="26" t="str">
        <f t="shared" si="283"/>
        <v/>
      </c>
      <c r="AM1389" s="59" t="str">
        <f t="shared" si="284"/>
        <v/>
      </c>
      <c r="AO1389" s="26" t="str">
        <f t="shared" si="285"/>
        <v/>
      </c>
      <c r="AP1389" s="26" t="str">
        <f>IFERROR(RANK(AO1389, $AO$10:$AO$2509, 0)+COUNTIF($AO$10:AO1389, AO1389)-1, "")</f>
        <v/>
      </c>
    </row>
    <row r="1390" spans="1:42" x14ac:dyDescent="0.25">
      <c r="A1390" s="12"/>
      <c r="B1390" s="14"/>
      <c r="C1390" s="15"/>
      <c r="D1390" s="79"/>
      <c r="E1390" s="16"/>
      <c r="F1390" s="15"/>
      <c r="G1390" s="15"/>
      <c r="H1390" s="15"/>
      <c r="I1390" s="15"/>
      <c r="J1390" s="15"/>
      <c r="K1390" s="17"/>
      <c r="L1390" s="17"/>
      <c r="M1390" s="17"/>
      <c r="N1390" s="17"/>
      <c r="O1390" s="17"/>
      <c r="P1390" s="17"/>
      <c r="Q1390" s="15"/>
      <c r="R1390" s="18"/>
      <c r="S1390" s="12"/>
      <c r="U1390" s="31" t="str">
        <f t="shared" si="273"/>
        <v/>
      </c>
      <c r="V1390" s="26" t="str">
        <f>IF(U1390="", "", IF(COUNTIF($U$10:U1389, U1390)&gt;0, "", MAX($V$8:V1389)+1))</f>
        <v/>
      </c>
      <c r="W1390" s="26">
        <v>1381</v>
      </c>
      <c r="X1390" s="31" t="str">
        <f t="shared" si="274"/>
        <v/>
      </c>
      <c r="Y1390" s="26" t="str">
        <f t="shared" si="275"/>
        <v/>
      </c>
      <c r="Z1390" s="34" t="str">
        <f t="shared" si="276"/>
        <v/>
      </c>
      <c r="AA1390" s="26" t="str">
        <f t="shared" si="277"/>
        <v/>
      </c>
      <c r="AC1390" s="31" t="str">
        <f t="shared" si="278"/>
        <v/>
      </c>
      <c r="AE1390" s="34" t="str">
        <f t="shared" si="279"/>
        <v/>
      </c>
      <c r="AF1390" s="7" t="str">
        <f t="shared" si="280"/>
        <v/>
      </c>
      <c r="AG1390" s="7" t="str">
        <f t="shared" si="281"/>
        <v/>
      </c>
      <c r="AH1390" s="43" t="str">
        <f t="shared" si="282"/>
        <v/>
      </c>
      <c r="AJ1390" s="26" t="str">
        <f>IF(B1390="", "", IF(OR(M1390=$AA$3, N1390=$AA$3), MAX($AJ$9:AJ1389)+1))</f>
        <v/>
      </c>
      <c r="AL1390" s="26" t="str">
        <f t="shared" si="283"/>
        <v/>
      </c>
      <c r="AM1390" s="59" t="str">
        <f t="shared" si="284"/>
        <v/>
      </c>
      <c r="AO1390" s="26" t="str">
        <f t="shared" si="285"/>
        <v/>
      </c>
      <c r="AP1390" s="26" t="str">
        <f>IFERROR(RANK(AO1390, $AO$10:$AO$2509, 0)+COUNTIF($AO$10:AO1390, AO1390)-1, "")</f>
        <v/>
      </c>
    </row>
    <row r="1391" spans="1:42" x14ac:dyDescent="0.25">
      <c r="A1391" s="12"/>
      <c r="B1391" s="14"/>
      <c r="C1391" s="15"/>
      <c r="D1391" s="79"/>
      <c r="E1391" s="16"/>
      <c r="F1391" s="15"/>
      <c r="G1391" s="15"/>
      <c r="H1391" s="15"/>
      <c r="I1391" s="15"/>
      <c r="J1391" s="15"/>
      <c r="K1391" s="17"/>
      <c r="L1391" s="17"/>
      <c r="M1391" s="17"/>
      <c r="N1391" s="17"/>
      <c r="O1391" s="17"/>
      <c r="P1391" s="17"/>
      <c r="Q1391" s="15"/>
      <c r="R1391" s="18"/>
      <c r="S1391" s="12"/>
      <c r="U1391" s="31" t="str">
        <f t="shared" si="273"/>
        <v/>
      </c>
      <c r="V1391" s="26" t="str">
        <f>IF(U1391="", "", IF(COUNTIF($U$10:U1390, U1391)&gt;0, "", MAX($V$8:V1390)+1))</f>
        <v/>
      </c>
      <c r="W1391" s="26">
        <v>1382</v>
      </c>
      <c r="X1391" s="31" t="str">
        <f t="shared" si="274"/>
        <v/>
      </c>
      <c r="Y1391" s="26" t="str">
        <f t="shared" si="275"/>
        <v/>
      </c>
      <c r="Z1391" s="34" t="str">
        <f t="shared" si="276"/>
        <v/>
      </c>
      <c r="AA1391" s="26" t="str">
        <f t="shared" si="277"/>
        <v/>
      </c>
      <c r="AC1391" s="31" t="str">
        <f t="shared" si="278"/>
        <v/>
      </c>
      <c r="AE1391" s="34" t="str">
        <f t="shared" si="279"/>
        <v/>
      </c>
      <c r="AF1391" s="7" t="str">
        <f t="shared" si="280"/>
        <v/>
      </c>
      <c r="AG1391" s="7" t="str">
        <f t="shared" si="281"/>
        <v/>
      </c>
      <c r="AH1391" s="43" t="str">
        <f t="shared" si="282"/>
        <v/>
      </c>
      <c r="AJ1391" s="26" t="str">
        <f>IF(B1391="", "", IF(OR(M1391=$AA$3, N1391=$AA$3), MAX($AJ$9:AJ1390)+1))</f>
        <v/>
      </c>
      <c r="AL1391" s="26" t="str">
        <f t="shared" si="283"/>
        <v/>
      </c>
      <c r="AM1391" s="59" t="str">
        <f t="shared" si="284"/>
        <v/>
      </c>
      <c r="AO1391" s="26" t="str">
        <f t="shared" si="285"/>
        <v/>
      </c>
      <c r="AP1391" s="26" t="str">
        <f>IFERROR(RANK(AO1391, $AO$10:$AO$2509, 0)+COUNTIF($AO$10:AO1391, AO1391)-1, "")</f>
        <v/>
      </c>
    </row>
    <row r="1392" spans="1:42" x14ac:dyDescent="0.25">
      <c r="A1392" s="12"/>
      <c r="B1392" s="14"/>
      <c r="C1392" s="15"/>
      <c r="D1392" s="79"/>
      <c r="E1392" s="16"/>
      <c r="F1392" s="15"/>
      <c r="G1392" s="15"/>
      <c r="H1392" s="15"/>
      <c r="I1392" s="15"/>
      <c r="J1392" s="15"/>
      <c r="K1392" s="17"/>
      <c r="L1392" s="17"/>
      <c r="M1392" s="17"/>
      <c r="N1392" s="17"/>
      <c r="O1392" s="17"/>
      <c r="P1392" s="17"/>
      <c r="Q1392" s="15"/>
      <c r="R1392" s="18"/>
      <c r="S1392" s="12"/>
      <c r="U1392" s="31" t="str">
        <f t="shared" si="273"/>
        <v/>
      </c>
      <c r="V1392" s="26" t="str">
        <f>IF(U1392="", "", IF(COUNTIF($U$10:U1391, U1392)&gt;0, "", MAX($V$8:V1391)+1))</f>
        <v/>
      </c>
      <c r="W1392" s="26">
        <v>1383</v>
      </c>
      <c r="X1392" s="31" t="str">
        <f t="shared" si="274"/>
        <v/>
      </c>
      <c r="Y1392" s="26" t="str">
        <f t="shared" si="275"/>
        <v/>
      </c>
      <c r="Z1392" s="34" t="str">
        <f t="shared" si="276"/>
        <v/>
      </c>
      <c r="AA1392" s="26" t="str">
        <f t="shared" si="277"/>
        <v/>
      </c>
      <c r="AC1392" s="31" t="str">
        <f t="shared" si="278"/>
        <v/>
      </c>
      <c r="AE1392" s="34" t="str">
        <f t="shared" si="279"/>
        <v/>
      </c>
      <c r="AF1392" s="7" t="str">
        <f t="shared" si="280"/>
        <v/>
      </c>
      <c r="AG1392" s="7" t="str">
        <f t="shared" si="281"/>
        <v/>
      </c>
      <c r="AH1392" s="43" t="str">
        <f t="shared" si="282"/>
        <v/>
      </c>
      <c r="AJ1392" s="26" t="str">
        <f>IF(B1392="", "", IF(OR(M1392=$AA$3, N1392=$AA$3), MAX($AJ$9:AJ1391)+1))</f>
        <v/>
      </c>
      <c r="AL1392" s="26" t="str">
        <f t="shared" si="283"/>
        <v/>
      </c>
      <c r="AM1392" s="59" t="str">
        <f t="shared" si="284"/>
        <v/>
      </c>
      <c r="AO1392" s="26" t="str">
        <f t="shared" si="285"/>
        <v/>
      </c>
      <c r="AP1392" s="26" t="str">
        <f>IFERROR(RANK(AO1392, $AO$10:$AO$2509, 0)+COUNTIF($AO$10:AO1392, AO1392)-1, "")</f>
        <v/>
      </c>
    </row>
    <row r="1393" spans="1:42" x14ac:dyDescent="0.25">
      <c r="A1393" s="12"/>
      <c r="B1393" s="14"/>
      <c r="C1393" s="15"/>
      <c r="D1393" s="79"/>
      <c r="E1393" s="16"/>
      <c r="F1393" s="15"/>
      <c r="G1393" s="15"/>
      <c r="H1393" s="15"/>
      <c r="I1393" s="15"/>
      <c r="J1393" s="15"/>
      <c r="K1393" s="17"/>
      <c r="L1393" s="17"/>
      <c r="M1393" s="17"/>
      <c r="N1393" s="17"/>
      <c r="O1393" s="17"/>
      <c r="P1393" s="17"/>
      <c r="Q1393" s="15"/>
      <c r="R1393" s="18"/>
      <c r="S1393" s="12"/>
      <c r="U1393" s="31" t="str">
        <f t="shared" si="273"/>
        <v/>
      </c>
      <c r="V1393" s="26" t="str">
        <f>IF(U1393="", "", IF(COUNTIF($U$10:U1392, U1393)&gt;0, "", MAX($V$8:V1392)+1))</f>
        <v/>
      </c>
      <c r="W1393" s="26">
        <v>1384</v>
      </c>
      <c r="X1393" s="31" t="str">
        <f t="shared" si="274"/>
        <v/>
      </c>
      <c r="Y1393" s="26" t="str">
        <f t="shared" si="275"/>
        <v/>
      </c>
      <c r="Z1393" s="34" t="str">
        <f t="shared" si="276"/>
        <v/>
      </c>
      <c r="AA1393" s="26" t="str">
        <f t="shared" si="277"/>
        <v/>
      </c>
      <c r="AC1393" s="31" t="str">
        <f t="shared" si="278"/>
        <v/>
      </c>
      <c r="AE1393" s="34" t="str">
        <f t="shared" si="279"/>
        <v/>
      </c>
      <c r="AF1393" s="7" t="str">
        <f t="shared" si="280"/>
        <v/>
      </c>
      <c r="AG1393" s="7" t="str">
        <f t="shared" si="281"/>
        <v/>
      </c>
      <c r="AH1393" s="43" t="str">
        <f t="shared" si="282"/>
        <v/>
      </c>
      <c r="AJ1393" s="26" t="str">
        <f>IF(B1393="", "", IF(OR(M1393=$AA$3, N1393=$AA$3), MAX($AJ$9:AJ1392)+1))</f>
        <v/>
      </c>
      <c r="AL1393" s="26" t="str">
        <f t="shared" si="283"/>
        <v/>
      </c>
      <c r="AM1393" s="59" t="str">
        <f t="shared" si="284"/>
        <v/>
      </c>
      <c r="AO1393" s="26" t="str">
        <f t="shared" si="285"/>
        <v/>
      </c>
      <c r="AP1393" s="26" t="str">
        <f>IFERROR(RANK(AO1393, $AO$10:$AO$2509, 0)+COUNTIF($AO$10:AO1393, AO1393)-1, "")</f>
        <v/>
      </c>
    </row>
    <row r="1394" spans="1:42" x14ac:dyDescent="0.25">
      <c r="A1394" s="12"/>
      <c r="B1394" s="14"/>
      <c r="C1394" s="15"/>
      <c r="D1394" s="79"/>
      <c r="E1394" s="16"/>
      <c r="F1394" s="15"/>
      <c r="G1394" s="15"/>
      <c r="H1394" s="15"/>
      <c r="I1394" s="15"/>
      <c r="J1394" s="15"/>
      <c r="K1394" s="17"/>
      <c r="L1394" s="17"/>
      <c r="M1394" s="17"/>
      <c r="N1394" s="17"/>
      <c r="O1394" s="17"/>
      <c r="P1394" s="17"/>
      <c r="Q1394" s="15"/>
      <c r="R1394" s="18"/>
      <c r="S1394" s="12"/>
      <c r="U1394" s="31" t="str">
        <f t="shared" si="273"/>
        <v/>
      </c>
      <c r="V1394" s="26" t="str">
        <f>IF(U1394="", "", IF(COUNTIF($U$10:U1393, U1394)&gt;0, "", MAX($V$8:V1393)+1))</f>
        <v/>
      </c>
      <c r="W1394" s="26">
        <v>1385</v>
      </c>
      <c r="X1394" s="31" t="str">
        <f t="shared" si="274"/>
        <v/>
      </c>
      <c r="Y1394" s="26" t="str">
        <f t="shared" si="275"/>
        <v/>
      </c>
      <c r="Z1394" s="34" t="str">
        <f t="shared" si="276"/>
        <v/>
      </c>
      <c r="AA1394" s="26" t="str">
        <f t="shared" si="277"/>
        <v/>
      </c>
      <c r="AC1394" s="31" t="str">
        <f t="shared" si="278"/>
        <v/>
      </c>
      <c r="AE1394" s="34" t="str">
        <f t="shared" si="279"/>
        <v/>
      </c>
      <c r="AF1394" s="7" t="str">
        <f t="shared" si="280"/>
        <v/>
      </c>
      <c r="AG1394" s="7" t="str">
        <f t="shared" si="281"/>
        <v/>
      </c>
      <c r="AH1394" s="43" t="str">
        <f t="shared" si="282"/>
        <v/>
      </c>
      <c r="AJ1394" s="26" t="str">
        <f>IF(B1394="", "", IF(OR(M1394=$AA$3, N1394=$AA$3), MAX($AJ$9:AJ1393)+1))</f>
        <v/>
      </c>
      <c r="AL1394" s="26" t="str">
        <f t="shared" si="283"/>
        <v/>
      </c>
      <c r="AM1394" s="59" t="str">
        <f t="shared" si="284"/>
        <v/>
      </c>
      <c r="AO1394" s="26" t="str">
        <f t="shared" si="285"/>
        <v/>
      </c>
      <c r="AP1394" s="26" t="str">
        <f>IFERROR(RANK(AO1394, $AO$10:$AO$2509, 0)+COUNTIF($AO$10:AO1394, AO1394)-1, "")</f>
        <v/>
      </c>
    </row>
    <row r="1395" spans="1:42" x14ac:dyDescent="0.25">
      <c r="A1395" s="12"/>
      <c r="B1395" s="14"/>
      <c r="C1395" s="15"/>
      <c r="D1395" s="79"/>
      <c r="E1395" s="16"/>
      <c r="F1395" s="15"/>
      <c r="G1395" s="15"/>
      <c r="H1395" s="15"/>
      <c r="I1395" s="15"/>
      <c r="J1395" s="15"/>
      <c r="K1395" s="17"/>
      <c r="L1395" s="17"/>
      <c r="M1395" s="17"/>
      <c r="N1395" s="17"/>
      <c r="O1395" s="17"/>
      <c r="P1395" s="17"/>
      <c r="Q1395" s="15"/>
      <c r="R1395" s="18"/>
      <c r="S1395" s="12"/>
      <c r="U1395" s="31" t="str">
        <f t="shared" si="273"/>
        <v/>
      </c>
      <c r="V1395" s="26" t="str">
        <f>IF(U1395="", "", IF(COUNTIF($U$10:U1394, U1395)&gt;0, "", MAX($V$8:V1394)+1))</f>
        <v/>
      </c>
      <c r="W1395" s="26">
        <v>1386</v>
      </c>
      <c r="X1395" s="31" t="str">
        <f t="shared" si="274"/>
        <v/>
      </c>
      <c r="Y1395" s="26" t="str">
        <f t="shared" si="275"/>
        <v/>
      </c>
      <c r="Z1395" s="34" t="str">
        <f t="shared" si="276"/>
        <v/>
      </c>
      <c r="AA1395" s="26" t="str">
        <f t="shared" si="277"/>
        <v/>
      </c>
      <c r="AC1395" s="31" t="str">
        <f t="shared" si="278"/>
        <v/>
      </c>
      <c r="AE1395" s="34" t="str">
        <f t="shared" si="279"/>
        <v/>
      </c>
      <c r="AF1395" s="7" t="str">
        <f t="shared" si="280"/>
        <v/>
      </c>
      <c r="AG1395" s="7" t="str">
        <f t="shared" si="281"/>
        <v/>
      </c>
      <c r="AH1395" s="43" t="str">
        <f t="shared" si="282"/>
        <v/>
      </c>
      <c r="AJ1395" s="26" t="str">
        <f>IF(B1395="", "", IF(OR(M1395=$AA$3, N1395=$AA$3), MAX($AJ$9:AJ1394)+1))</f>
        <v/>
      </c>
      <c r="AL1395" s="26" t="str">
        <f t="shared" si="283"/>
        <v/>
      </c>
      <c r="AM1395" s="59" t="str">
        <f t="shared" si="284"/>
        <v/>
      </c>
      <c r="AO1395" s="26" t="str">
        <f t="shared" si="285"/>
        <v/>
      </c>
      <c r="AP1395" s="26" t="str">
        <f>IFERROR(RANK(AO1395, $AO$10:$AO$2509, 0)+COUNTIF($AO$10:AO1395, AO1395)-1, "")</f>
        <v/>
      </c>
    </row>
    <row r="1396" spans="1:42" x14ac:dyDescent="0.25">
      <c r="A1396" s="12"/>
      <c r="B1396" s="14"/>
      <c r="C1396" s="15"/>
      <c r="D1396" s="79"/>
      <c r="E1396" s="16"/>
      <c r="F1396" s="15"/>
      <c r="G1396" s="15"/>
      <c r="H1396" s="15"/>
      <c r="I1396" s="15"/>
      <c r="J1396" s="15"/>
      <c r="K1396" s="17"/>
      <c r="L1396" s="17"/>
      <c r="M1396" s="17"/>
      <c r="N1396" s="17"/>
      <c r="O1396" s="17"/>
      <c r="P1396" s="17"/>
      <c r="Q1396" s="15"/>
      <c r="R1396" s="18"/>
      <c r="S1396" s="12"/>
      <c r="U1396" s="31" t="str">
        <f t="shared" si="273"/>
        <v/>
      </c>
      <c r="V1396" s="26" t="str">
        <f>IF(U1396="", "", IF(COUNTIF($U$10:U1395, U1396)&gt;0, "", MAX($V$8:V1395)+1))</f>
        <v/>
      </c>
      <c r="W1396" s="26">
        <v>1387</v>
      </c>
      <c r="X1396" s="31" t="str">
        <f t="shared" si="274"/>
        <v/>
      </c>
      <c r="Y1396" s="26" t="str">
        <f t="shared" si="275"/>
        <v/>
      </c>
      <c r="Z1396" s="34" t="str">
        <f t="shared" si="276"/>
        <v/>
      </c>
      <c r="AA1396" s="26" t="str">
        <f t="shared" si="277"/>
        <v/>
      </c>
      <c r="AC1396" s="31" t="str">
        <f t="shared" si="278"/>
        <v/>
      </c>
      <c r="AE1396" s="34" t="str">
        <f t="shared" si="279"/>
        <v/>
      </c>
      <c r="AF1396" s="7" t="str">
        <f t="shared" si="280"/>
        <v/>
      </c>
      <c r="AG1396" s="7" t="str">
        <f t="shared" si="281"/>
        <v/>
      </c>
      <c r="AH1396" s="43" t="str">
        <f t="shared" si="282"/>
        <v/>
      </c>
      <c r="AJ1396" s="26" t="str">
        <f>IF(B1396="", "", IF(OR(M1396=$AA$3, N1396=$AA$3), MAX($AJ$9:AJ1395)+1))</f>
        <v/>
      </c>
      <c r="AL1396" s="26" t="str">
        <f t="shared" si="283"/>
        <v/>
      </c>
      <c r="AM1396" s="59" t="str">
        <f t="shared" si="284"/>
        <v/>
      </c>
      <c r="AO1396" s="26" t="str">
        <f t="shared" si="285"/>
        <v/>
      </c>
      <c r="AP1396" s="26" t="str">
        <f>IFERROR(RANK(AO1396, $AO$10:$AO$2509, 0)+COUNTIF($AO$10:AO1396, AO1396)-1, "")</f>
        <v/>
      </c>
    </row>
    <row r="1397" spans="1:42" x14ac:dyDescent="0.25">
      <c r="A1397" s="12"/>
      <c r="B1397" s="14"/>
      <c r="C1397" s="15"/>
      <c r="D1397" s="79"/>
      <c r="E1397" s="16"/>
      <c r="F1397" s="15"/>
      <c r="G1397" s="15"/>
      <c r="H1397" s="15"/>
      <c r="I1397" s="15"/>
      <c r="J1397" s="15"/>
      <c r="K1397" s="17"/>
      <c r="L1397" s="17"/>
      <c r="M1397" s="17"/>
      <c r="N1397" s="17"/>
      <c r="O1397" s="17"/>
      <c r="P1397" s="17"/>
      <c r="Q1397" s="15"/>
      <c r="R1397" s="18"/>
      <c r="S1397" s="12"/>
      <c r="U1397" s="31" t="str">
        <f t="shared" si="273"/>
        <v/>
      </c>
      <c r="V1397" s="26" t="str">
        <f>IF(U1397="", "", IF(COUNTIF($U$10:U1396, U1397)&gt;0, "", MAX($V$8:V1396)+1))</f>
        <v/>
      </c>
      <c r="W1397" s="26">
        <v>1388</v>
      </c>
      <c r="X1397" s="31" t="str">
        <f t="shared" si="274"/>
        <v/>
      </c>
      <c r="Y1397" s="26" t="str">
        <f t="shared" si="275"/>
        <v/>
      </c>
      <c r="Z1397" s="34" t="str">
        <f t="shared" si="276"/>
        <v/>
      </c>
      <c r="AA1397" s="26" t="str">
        <f t="shared" si="277"/>
        <v/>
      </c>
      <c r="AC1397" s="31" t="str">
        <f t="shared" si="278"/>
        <v/>
      </c>
      <c r="AE1397" s="34" t="str">
        <f t="shared" si="279"/>
        <v/>
      </c>
      <c r="AF1397" s="7" t="str">
        <f t="shared" si="280"/>
        <v/>
      </c>
      <c r="AG1397" s="7" t="str">
        <f t="shared" si="281"/>
        <v/>
      </c>
      <c r="AH1397" s="43" t="str">
        <f t="shared" si="282"/>
        <v/>
      </c>
      <c r="AJ1397" s="26" t="str">
        <f>IF(B1397="", "", IF(OR(M1397=$AA$3, N1397=$AA$3), MAX($AJ$9:AJ1396)+1))</f>
        <v/>
      </c>
      <c r="AL1397" s="26" t="str">
        <f t="shared" si="283"/>
        <v/>
      </c>
      <c r="AM1397" s="59" t="str">
        <f t="shared" si="284"/>
        <v/>
      </c>
      <c r="AO1397" s="26" t="str">
        <f t="shared" si="285"/>
        <v/>
      </c>
      <c r="AP1397" s="26" t="str">
        <f>IFERROR(RANK(AO1397, $AO$10:$AO$2509, 0)+COUNTIF($AO$10:AO1397, AO1397)-1, "")</f>
        <v/>
      </c>
    </row>
    <row r="1398" spans="1:42" x14ac:dyDescent="0.25">
      <c r="A1398" s="12"/>
      <c r="B1398" s="14"/>
      <c r="C1398" s="15"/>
      <c r="D1398" s="79"/>
      <c r="E1398" s="16"/>
      <c r="F1398" s="15"/>
      <c r="G1398" s="15"/>
      <c r="H1398" s="15"/>
      <c r="I1398" s="15"/>
      <c r="J1398" s="15"/>
      <c r="K1398" s="17"/>
      <c r="L1398" s="17"/>
      <c r="M1398" s="17"/>
      <c r="N1398" s="17"/>
      <c r="O1398" s="17"/>
      <c r="P1398" s="17"/>
      <c r="Q1398" s="15"/>
      <c r="R1398" s="18"/>
      <c r="S1398" s="12"/>
      <c r="U1398" s="31" t="str">
        <f t="shared" si="273"/>
        <v/>
      </c>
      <c r="V1398" s="26" t="str">
        <f>IF(U1398="", "", IF(COUNTIF($U$10:U1397, U1398)&gt;0, "", MAX($V$8:V1397)+1))</f>
        <v/>
      </c>
      <c r="W1398" s="26">
        <v>1389</v>
      </c>
      <c r="X1398" s="31" t="str">
        <f t="shared" si="274"/>
        <v/>
      </c>
      <c r="Y1398" s="26" t="str">
        <f t="shared" si="275"/>
        <v/>
      </c>
      <c r="Z1398" s="34" t="str">
        <f t="shared" si="276"/>
        <v/>
      </c>
      <c r="AA1398" s="26" t="str">
        <f t="shared" si="277"/>
        <v/>
      </c>
      <c r="AC1398" s="31" t="str">
        <f t="shared" si="278"/>
        <v/>
      </c>
      <c r="AE1398" s="34" t="str">
        <f t="shared" si="279"/>
        <v/>
      </c>
      <c r="AF1398" s="7" t="str">
        <f t="shared" si="280"/>
        <v/>
      </c>
      <c r="AG1398" s="7" t="str">
        <f t="shared" si="281"/>
        <v/>
      </c>
      <c r="AH1398" s="43" t="str">
        <f t="shared" si="282"/>
        <v/>
      </c>
      <c r="AJ1398" s="26" t="str">
        <f>IF(B1398="", "", IF(OR(M1398=$AA$3, N1398=$AA$3), MAX($AJ$9:AJ1397)+1))</f>
        <v/>
      </c>
      <c r="AL1398" s="26" t="str">
        <f t="shared" si="283"/>
        <v/>
      </c>
      <c r="AM1398" s="59" t="str">
        <f t="shared" si="284"/>
        <v/>
      </c>
      <c r="AO1398" s="26" t="str">
        <f t="shared" si="285"/>
        <v/>
      </c>
      <c r="AP1398" s="26" t="str">
        <f>IFERROR(RANK(AO1398, $AO$10:$AO$2509, 0)+COUNTIF($AO$10:AO1398, AO1398)-1, "")</f>
        <v/>
      </c>
    </row>
    <row r="1399" spans="1:42" x14ac:dyDescent="0.25">
      <c r="A1399" s="12"/>
      <c r="B1399" s="14"/>
      <c r="C1399" s="15"/>
      <c r="D1399" s="79"/>
      <c r="E1399" s="16"/>
      <c r="F1399" s="15"/>
      <c r="G1399" s="15"/>
      <c r="H1399" s="15"/>
      <c r="I1399" s="15"/>
      <c r="J1399" s="15"/>
      <c r="K1399" s="17"/>
      <c r="L1399" s="17"/>
      <c r="M1399" s="17"/>
      <c r="N1399" s="17"/>
      <c r="O1399" s="17"/>
      <c r="P1399" s="17"/>
      <c r="Q1399" s="15"/>
      <c r="R1399" s="18"/>
      <c r="S1399" s="12"/>
      <c r="U1399" s="31" t="str">
        <f t="shared" si="273"/>
        <v/>
      </c>
      <c r="V1399" s="26" t="str">
        <f>IF(U1399="", "", IF(COUNTIF($U$10:U1398, U1399)&gt;0, "", MAX($V$8:V1398)+1))</f>
        <v/>
      </c>
      <c r="W1399" s="26">
        <v>1390</v>
      </c>
      <c r="X1399" s="31" t="str">
        <f t="shared" si="274"/>
        <v/>
      </c>
      <c r="Y1399" s="26" t="str">
        <f t="shared" si="275"/>
        <v/>
      </c>
      <c r="Z1399" s="34" t="str">
        <f t="shared" si="276"/>
        <v/>
      </c>
      <c r="AA1399" s="26" t="str">
        <f t="shared" si="277"/>
        <v/>
      </c>
      <c r="AC1399" s="31" t="str">
        <f t="shared" si="278"/>
        <v/>
      </c>
      <c r="AE1399" s="34" t="str">
        <f t="shared" si="279"/>
        <v/>
      </c>
      <c r="AF1399" s="7" t="str">
        <f t="shared" si="280"/>
        <v/>
      </c>
      <c r="AG1399" s="7" t="str">
        <f t="shared" si="281"/>
        <v/>
      </c>
      <c r="AH1399" s="43" t="str">
        <f t="shared" si="282"/>
        <v/>
      </c>
      <c r="AJ1399" s="26" t="str">
        <f>IF(B1399="", "", IF(OR(M1399=$AA$3, N1399=$AA$3), MAX($AJ$9:AJ1398)+1))</f>
        <v/>
      </c>
      <c r="AL1399" s="26" t="str">
        <f t="shared" si="283"/>
        <v/>
      </c>
      <c r="AM1399" s="59" t="str">
        <f t="shared" si="284"/>
        <v/>
      </c>
      <c r="AO1399" s="26" t="str">
        <f t="shared" si="285"/>
        <v/>
      </c>
      <c r="AP1399" s="26" t="str">
        <f>IFERROR(RANK(AO1399, $AO$10:$AO$2509, 0)+COUNTIF($AO$10:AO1399, AO1399)-1, "")</f>
        <v/>
      </c>
    </row>
    <row r="1400" spans="1:42" x14ac:dyDescent="0.25">
      <c r="A1400" s="12"/>
      <c r="B1400" s="14"/>
      <c r="C1400" s="15"/>
      <c r="D1400" s="79"/>
      <c r="E1400" s="16"/>
      <c r="F1400" s="15"/>
      <c r="G1400" s="15"/>
      <c r="H1400" s="15"/>
      <c r="I1400" s="15"/>
      <c r="J1400" s="15"/>
      <c r="K1400" s="17"/>
      <c r="L1400" s="17"/>
      <c r="M1400" s="17"/>
      <c r="N1400" s="17"/>
      <c r="O1400" s="17"/>
      <c r="P1400" s="17"/>
      <c r="Q1400" s="15"/>
      <c r="R1400" s="18"/>
      <c r="S1400" s="12"/>
      <c r="U1400" s="31" t="str">
        <f t="shared" si="273"/>
        <v/>
      </c>
      <c r="V1400" s="26" t="str">
        <f>IF(U1400="", "", IF(COUNTIF($U$10:U1399, U1400)&gt;0, "", MAX($V$8:V1399)+1))</f>
        <v/>
      </c>
      <c r="W1400" s="26">
        <v>1391</v>
      </c>
      <c r="X1400" s="31" t="str">
        <f t="shared" si="274"/>
        <v/>
      </c>
      <c r="Y1400" s="26" t="str">
        <f t="shared" si="275"/>
        <v/>
      </c>
      <c r="Z1400" s="34" t="str">
        <f t="shared" si="276"/>
        <v/>
      </c>
      <c r="AA1400" s="26" t="str">
        <f t="shared" si="277"/>
        <v/>
      </c>
      <c r="AC1400" s="31" t="str">
        <f t="shared" si="278"/>
        <v/>
      </c>
      <c r="AE1400" s="34" t="str">
        <f t="shared" si="279"/>
        <v/>
      </c>
      <c r="AF1400" s="7" t="str">
        <f t="shared" si="280"/>
        <v/>
      </c>
      <c r="AG1400" s="7" t="str">
        <f t="shared" si="281"/>
        <v/>
      </c>
      <c r="AH1400" s="43" t="str">
        <f t="shared" si="282"/>
        <v/>
      </c>
      <c r="AJ1400" s="26" t="str">
        <f>IF(B1400="", "", IF(OR(M1400=$AA$3, N1400=$AA$3), MAX($AJ$9:AJ1399)+1))</f>
        <v/>
      </c>
      <c r="AL1400" s="26" t="str">
        <f t="shared" si="283"/>
        <v/>
      </c>
      <c r="AM1400" s="59" t="str">
        <f t="shared" si="284"/>
        <v/>
      </c>
      <c r="AO1400" s="26" t="str">
        <f t="shared" si="285"/>
        <v/>
      </c>
      <c r="AP1400" s="26" t="str">
        <f>IFERROR(RANK(AO1400, $AO$10:$AO$2509, 0)+COUNTIF($AO$10:AO1400, AO1400)-1, "")</f>
        <v/>
      </c>
    </row>
    <row r="1401" spans="1:42" x14ac:dyDescent="0.25">
      <c r="A1401" s="12"/>
      <c r="B1401" s="14"/>
      <c r="C1401" s="15"/>
      <c r="D1401" s="79"/>
      <c r="E1401" s="16"/>
      <c r="F1401" s="15"/>
      <c r="G1401" s="15"/>
      <c r="H1401" s="15"/>
      <c r="I1401" s="15"/>
      <c r="J1401" s="15"/>
      <c r="K1401" s="17"/>
      <c r="L1401" s="17"/>
      <c r="M1401" s="17"/>
      <c r="N1401" s="17"/>
      <c r="O1401" s="17"/>
      <c r="P1401" s="17"/>
      <c r="Q1401" s="15"/>
      <c r="R1401" s="18"/>
      <c r="S1401" s="12"/>
      <c r="U1401" s="31" t="str">
        <f t="shared" si="273"/>
        <v/>
      </c>
      <c r="V1401" s="26" t="str">
        <f>IF(U1401="", "", IF(COUNTIF($U$10:U1400, U1401)&gt;0, "", MAX($V$8:V1400)+1))</f>
        <v/>
      </c>
      <c r="W1401" s="26">
        <v>1392</v>
      </c>
      <c r="X1401" s="31" t="str">
        <f t="shared" si="274"/>
        <v/>
      </c>
      <c r="Y1401" s="26" t="str">
        <f t="shared" si="275"/>
        <v/>
      </c>
      <c r="Z1401" s="34" t="str">
        <f t="shared" si="276"/>
        <v/>
      </c>
      <c r="AA1401" s="26" t="str">
        <f t="shared" si="277"/>
        <v/>
      </c>
      <c r="AC1401" s="31" t="str">
        <f t="shared" si="278"/>
        <v/>
      </c>
      <c r="AE1401" s="34" t="str">
        <f t="shared" si="279"/>
        <v/>
      </c>
      <c r="AF1401" s="7" t="str">
        <f t="shared" si="280"/>
        <v/>
      </c>
      <c r="AG1401" s="7" t="str">
        <f t="shared" si="281"/>
        <v/>
      </c>
      <c r="AH1401" s="43" t="str">
        <f t="shared" si="282"/>
        <v/>
      </c>
      <c r="AJ1401" s="26" t="str">
        <f>IF(B1401="", "", IF(OR(M1401=$AA$3, N1401=$AA$3), MAX($AJ$9:AJ1400)+1))</f>
        <v/>
      </c>
      <c r="AL1401" s="26" t="str">
        <f t="shared" si="283"/>
        <v/>
      </c>
      <c r="AM1401" s="59" t="str">
        <f t="shared" si="284"/>
        <v/>
      </c>
      <c r="AO1401" s="26" t="str">
        <f t="shared" si="285"/>
        <v/>
      </c>
      <c r="AP1401" s="26" t="str">
        <f>IFERROR(RANK(AO1401, $AO$10:$AO$2509, 0)+COUNTIF($AO$10:AO1401, AO1401)-1, "")</f>
        <v/>
      </c>
    </row>
    <row r="1402" spans="1:42" x14ac:dyDescent="0.25">
      <c r="A1402" s="12"/>
      <c r="B1402" s="14"/>
      <c r="C1402" s="15"/>
      <c r="D1402" s="79"/>
      <c r="E1402" s="16"/>
      <c r="F1402" s="15"/>
      <c r="G1402" s="15"/>
      <c r="H1402" s="15"/>
      <c r="I1402" s="15"/>
      <c r="J1402" s="15"/>
      <c r="K1402" s="17"/>
      <c r="L1402" s="17"/>
      <c r="M1402" s="17"/>
      <c r="N1402" s="17"/>
      <c r="O1402" s="17"/>
      <c r="P1402" s="17"/>
      <c r="Q1402" s="15"/>
      <c r="R1402" s="18"/>
      <c r="S1402" s="12"/>
      <c r="U1402" s="31" t="str">
        <f t="shared" si="273"/>
        <v/>
      </c>
      <c r="V1402" s="26" t="str">
        <f>IF(U1402="", "", IF(COUNTIF($U$10:U1401, U1402)&gt;0, "", MAX($V$8:V1401)+1))</f>
        <v/>
      </c>
      <c r="W1402" s="26">
        <v>1393</v>
      </c>
      <c r="X1402" s="31" t="str">
        <f t="shared" si="274"/>
        <v/>
      </c>
      <c r="Y1402" s="26" t="str">
        <f t="shared" si="275"/>
        <v/>
      </c>
      <c r="Z1402" s="34" t="str">
        <f t="shared" si="276"/>
        <v/>
      </c>
      <c r="AA1402" s="26" t="str">
        <f t="shared" si="277"/>
        <v/>
      </c>
      <c r="AC1402" s="31" t="str">
        <f t="shared" si="278"/>
        <v/>
      </c>
      <c r="AE1402" s="34" t="str">
        <f t="shared" si="279"/>
        <v/>
      </c>
      <c r="AF1402" s="7" t="str">
        <f t="shared" si="280"/>
        <v/>
      </c>
      <c r="AG1402" s="7" t="str">
        <f t="shared" si="281"/>
        <v/>
      </c>
      <c r="AH1402" s="43" t="str">
        <f t="shared" si="282"/>
        <v/>
      </c>
      <c r="AJ1402" s="26" t="str">
        <f>IF(B1402="", "", IF(OR(M1402=$AA$3, N1402=$AA$3), MAX($AJ$9:AJ1401)+1))</f>
        <v/>
      </c>
      <c r="AL1402" s="26" t="str">
        <f t="shared" si="283"/>
        <v/>
      </c>
      <c r="AM1402" s="59" t="str">
        <f t="shared" si="284"/>
        <v/>
      </c>
      <c r="AO1402" s="26" t="str">
        <f t="shared" si="285"/>
        <v/>
      </c>
      <c r="AP1402" s="26" t="str">
        <f>IFERROR(RANK(AO1402, $AO$10:$AO$2509, 0)+COUNTIF($AO$10:AO1402, AO1402)-1, "")</f>
        <v/>
      </c>
    </row>
    <row r="1403" spans="1:42" x14ac:dyDescent="0.25">
      <c r="A1403" s="12"/>
      <c r="B1403" s="14"/>
      <c r="C1403" s="15"/>
      <c r="D1403" s="79"/>
      <c r="E1403" s="16"/>
      <c r="F1403" s="15"/>
      <c r="G1403" s="15"/>
      <c r="H1403" s="15"/>
      <c r="I1403" s="15"/>
      <c r="J1403" s="15"/>
      <c r="K1403" s="17"/>
      <c r="L1403" s="17"/>
      <c r="M1403" s="17"/>
      <c r="N1403" s="17"/>
      <c r="O1403" s="17"/>
      <c r="P1403" s="17"/>
      <c r="Q1403" s="15"/>
      <c r="R1403" s="18"/>
      <c r="S1403" s="12"/>
      <c r="U1403" s="31" t="str">
        <f t="shared" si="273"/>
        <v/>
      </c>
      <c r="V1403" s="26" t="str">
        <f>IF(U1403="", "", IF(COUNTIF($U$10:U1402, U1403)&gt;0, "", MAX($V$8:V1402)+1))</f>
        <v/>
      </c>
      <c r="W1403" s="26">
        <v>1394</v>
      </c>
      <c r="X1403" s="31" t="str">
        <f t="shared" si="274"/>
        <v/>
      </c>
      <c r="Y1403" s="26" t="str">
        <f t="shared" si="275"/>
        <v/>
      </c>
      <c r="Z1403" s="34" t="str">
        <f t="shared" si="276"/>
        <v/>
      </c>
      <c r="AA1403" s="26" t="str">
        <f t="shared" si="277"/>
        <v/>
      </c>
      <c r="AC1403" s="31" t="str">
        <f t="shared" si="278"/>
        <v/>
      </c>
      <c r="AE1403" s="34" t="str">
        <f t="shared" si="279"/>
        <v/>
      </c>
      <c r="AF1403" s="7" t="str">
        <f t="shared" si="280"/>
        <v/>
      </c>
      <c r="AG1403" s="7" t="str">
        <f t="shared" si="281"/>
        <v/>
      </c>
      <c r="AH1403" s="43" t="str">
        <f t="shared" si="282"/>
        <v/>
      </c>
      <c r="AJ1403" s="26" t="str">
        <f>IF(B1403="", "", IF(OR(M1403=$AA$3, N1403=$AA$3), MAX($AJ$9:AJ1402)+1))</f>
        <v/>
      </c>
      <c r="AL1403" s="26" t="str">
        <f t="shared" si="283"/>
        <v/>
      </c>
      <c r="AM1403" s="59" t="str">
        <f t="shared" si="284"/>
        <v/>
      </c>
      <c r="AO1403" s="26" t="str">
        <f t="shared" si="285"/>
        <v/>
      </c>
      <c r="AP1403" s="26" t="str">
        <f>IFERROR(RANK(AO1403, $AO$10:$AO$2509, 0)+COUNTIF($AO$10:AO1403, AO1403)-1, "")</f>
        <v/>
      </c>
    </row>
    <row r="1404" spans="1:42" x14ac:dyDescent="0.25">
      <c r="A1404" s="12"/>
      <c r="B1404" s="14"/>
      <c r="C1404" s="15"/>
      <c r="D1404" s="79"/>
      <c r="E1404" s="16"/>
      <c r="F1404" s="15"/>
      <c r="G1404" s="15"/>
      <c r="H1404" s="15"/>
      <c r="I1404" s="15"/>
      <c r="J1404" s="15"/>
      <c r="K1404" s="17"/>
      <c r="L1404" s="17"/>
      <c r="M1404" s="17"/>
      <c r="N1404" s="17"/>
      <c r="O1404" s="17"/>
      <c r="P1404" s="17"/>
      <c r="Q1404" s="15"/>
      <c r="R1404" s="18"/>
      <c r="S1404" s="12"/>
      <c r="U1404" s="31" t="str">
        <f t="shared" si="273"/>
        <v/>
      </c>
      <c r="V1404" s="26" t="str">
        <f>IF(U1404="", "", IF(COUNTIF($U$10:U1403, U1404)&gt;0, "", MAX($V$8:V1403)+1))</f>
        <v/>
      </c>
      <c r="W1404" s="26">
        <v>1395</v>
      </c>
      <c r="X1404" s="31" t="str">
        <f t="shared" si="274"/>
        <v/>
      </c>
      <c r="Y1404" s="26" t="str">
        <f t="shared" si="275"/>
        <v/>
      </c>
      <c r="Z1404" s="34" t="str">
        <f t="shared" si="276"/>
        <v/>
      </c>
      <c r="AA1404" s="26" t="str">
        <f t="shared" si="277"/>
        <v/>
      </c>
      <c r="AC1404" s="31" t="str">
        <f t="shared" si="278"/>
        <v/>
      </c>
      <c r="AE1404" s="34" t="str">
        <f t="shared" si="279"/>
        <v/>
      </c>
      <c r="AF1404" s="7" t="str">
        <f t="shared" si="280"/>
        <v/>
      </c>
      <c r="AG1404" s="7" t="str">
        <f t="shared" si="281"/>
        <v/>
      </c>
      <c r="AH1404" s="43" t="str">
        <f t="shared" si="282"/>
        <v/>
      </c>
      <c r="AJ1404" s="26" t="str">
        <f>IF(B1404="", "", IF(OR(M1404=$AA$3, N1404=$AA$3), MAX($AJ$9:AJ1403)+1))</f>
        <v/>
      </c>
      <c r="AL1404" s="26" t="str">
        <f t="shared" si="283"/>
        <v/>
      </c>
      <c r="AM1404" s="59" t="str">
        <f t="shared" si="284"/>
        <v/>
      </c>
      <c r="AO1404" s="26" t="str">
        <f t="shared" si="285"/>
        <v/>
      </c>
      <c r="AP1404" s="26" t="str">
        <f>IFERROR(RANK(AO1404, $AO$10:$AO$2509, 0)+COUNTIF($AO$10:AO1404, AO1404)-1, "")</f>
        <v/>
      </c>
    </row>
    <row r="1405" spans="1:42" x14ac:dyDescent="0.25">
      <c r="A1405" s="12"/>
      <c r="B1405" s="14"/>
      <c r="C1405" s="15"/>
      <c r="D1405" s="79"/>
      <c r="E1405" s="16"/>
      <c r="F1405" s="15"/>
      <c r="G1405" s="15"/>
      <c r="H1405" s="15"/>
      <c r="I1405" s="15"/>
      <c r="J1405" s="15"/>
      <c r="K1405" s="17"/>
      <c r="L1405" s="17"/>
      <c r="M1405" s="17"/>
      <c r="N1405" s="17"/>
      <c r="O1405" s="17"/>
      <c r="P1405" s="17"/>
      <c r="Q1405" s="15"/>
      <c r="R1405" s="18"/>
      <c r="S1405" s="12"/>
      <c r="U1405" s="31" t="str">
        <f t="shared" si="273"/>
        <v/>
      </c>
      <c r="V1405" s="26" t="str">
        <f>IF(U1405="", "", IF(COUNTIF($U$10:U1404, U1405)&gt;0, "", MAX($V$8:V1404)+1))</f>
        <v/>
      </c>
      <c r="W1405" s="26">
        <v>1396</v>
      </c>
      <c r="X1405" s="31" t="str">
        <f t="shared" si="274"/>
        <v/>
      </c>
      <c r="Y1405" s="26" t="str">
        <f t="shared" si="275"/>
        <v/>
      </c>
      <c r="Z1405" s="34" t="str">
        <f t="shared" si="276"/>
        <v/>
      </c>
      <c r="AA1405" s="26" t="str">
        <f t="shared" si="277"/>
        <v/>
      </c>
      <c r="AC1405" s="31" t="str">
        <f t="shared" si="278"/>
        <v/>
      </c>
      <c r="AE1405" s="34" t="str">
        <f t="shared" si="279"/>
        <v/>
      </c>
      <c r="AF1405" s="7" t="str">
        <f t="shared" si="280"/>
        <v/>
      </c>
      <c r="AG1405" s="7" t="str">
        <f t="shared" si="281"/>
        <v/>
      </c>
      <c r="AH1405" s="43" t="str">
        <f t="shared" si="282"/>
        <v/>
      </c>
      <c r="AJ1405" s="26" t="str">
        <f>IF(B1405="", "", IF(OR(M1405=$AA$3, N1405=$AA$3), MAX($AJ$9:AJ1404)+1))</f>
        <v/>
      </c>
      <c r="AL1405" s="26" t="str">
        <f t="shared" si="283"/>
        <v/>
      </c>
      <c r="AM1405" s="59" t="str">
        <f t="shared" si="284"/>
        <v/>
      </c>
      <c r="AO1405" s="26" t="str">
        <f t="shared" si="285"/>
        <v/>
      </c>
      <c r="AP1405" s="26" t="str">
        <f>IFERROR(RANK(AO1405, $AO$10:$AO$2509, 0)+COUNTIF($AO$10:AO1405, AO1405)-1, "")</f>
        <v/>
      </c>
    </row>
    <row r="1406" spans="1:42" x14ac:dyDescent="0.25">
      <c r="A1406" s="12"/>
      <c r="B1406" s="14"/>
      <c r="C1406" s="15"/>
      <c r="D1406" s="79"/>
      <c r="E1406" s="16"/>
      <c r="F1406" s="15"/>
      <c r="G1406" s="15"/>
      <c r="H1406" s="15"/>
      <c r="I1406" s="15"/>
      <c r="J1406" s="15"/>
      <c r="K1406" s="17"/>
      <c r="L1406" s="17"/>
      <c r="M1406" s="17"/>
      <c r="N1406" s="17"/>
      <c r="O1406" s="17"/>
      <c r="P1406" s="17"/>
      <c r="Q1406" s="15"/>
      <c r="R1406" s="18"/>
      <c r="S1406" s="12"/>
      <c r="U1406" s="31" t="str">
        <f t="shared" si="273"/>
        <v/>
      </c>
      <c r="V1406" s="26" t="str">
        <f>IF(U1406="", "", IF(COUNTIF($U$10:U1405, U1406)&gt;0, "", MAX($V$8:V1405)+1))</f>
        <v/>
      </c>
      <c r="W1406" s="26">
        <v>1397</v>
      </c>
      <c r="X1406" s="31" t="str">
        <f t="shared" si="274"/>
        <v/>
      </c>
      <c r="Y1406" s="26" t="str">
        <f t="shared" si="275"/>
        <v/>
      </c>
      <c r="Z1406" s="34" t="str">
        <f t="shared" si="276"/>
        <v/>
      </c>
      <c r="AA1406" s="26" t="str">
        <f t="shared" si="277"/>
        <v/>
      </c>
      <c r="AC1406" s="31" t="str">
        <f t="shared" si="278"/>
        <v/>
      </c>
      <c r="AE1406" s="34" t="str">
        <f t="shared" si="279"/>
        <v/>
      </c>
      <c r="AF1406" s="7" t="str">
        <f t="shared" si="280"/>
        <v/>
      </c>
      <c r="AG1406" s="7" t="str">
        <f t="shared" si="281"/>
        <v/>
      </c>
      <c r="AH1406" s="43" t="str">
        <f t="shared" si="282"/>
        <v/>
      </c>
      <c r="AJ1406" s="26" t="str">
        <f>IF(B1406="", "", IF(OR(M1406=$AA$3, N1406=$AA$3), MAX($AJ$9:AJ1405)+1))</f>
        <v/>
      </c>
      <c r="AL1406" s="26" t="str">
        <f t="shared" si="283"/>
        <v/>
      </c>
      <c r="AM1406" s="59" t="str">
        <f t="shared" si="284"/>
        <v/>
      </c>
      <c r="AO1406" s="26" t="str">
        <f t="shared" si="285"/>
        <v/>
      </c>
      <c r="AP1406" s="26" t="str">
        <f>IFERROR(RANK(AO1406, $AO$10:$AO$2509, 0)+COUNTIF($AO$10:AO1406, AO1406)-1, "")</f>
        <v/>
      </c>
    </row>
    <row r="1407" spans="1:42" x14ac:dyDescent="0.25">
      <c r="A1407" s="12"/>
      <c r="B1407" s="14"/>
      <c r="C1407" s="15"/>
      <c r="D1407" s="79"/>
      <c r="E1407" s="16"/>
      <c r="F1407" s="15"/>
      <c r="G1407" s="15"/>
      <c r="H1407" s="15"/>
      <c r="I1407" s="15"/>
      <c r="J1407" s="15"/>
      <c r="K1407" s="17"/>
      <c r="L1407" s="17"/>
      <c r="M1407" s="17"/>
      <c r="N1407" s="17"/>
      <c r="O1407" s="17"/>
      <c r="P1407" s="17"/>
      <c r="Q1407" s="15"/>
      <c r="R1407" s="18"/>
      <c r="S1407" s="12"/>
      <c r="U1407" s="31" t="str">
        <f t="shared" si="273"/>
        <v/>
      </c>
      <c r="V1407" s="26" t="str">
        <f>IF(U1407="", "", IF(COUNTIF($U$10:U1406, U1407)&gt;0, "", MAX($V$8:V1406)+1))</f>
        <v/>
      </c>
      <c r="W1407" s="26">
        <v>1398</v>
      </c>
      <c r="X1407" s="31" t="str">
        <f t="shared" si="274"/>
        <v/>
      </c>
      <c r="Y1407" s="26" t="str">
        <f t="shared" si="275"/>
        <v/>
      </c>
      <c r="Z1407" s="34" t="str">
        <f t="shared" si="276"/>
        <v/>
      </c>
      <c r="AA1407" s="26" t="str">
        <f t="shared" si="277"/>
        <v/>
      </c>
      <c r="AC1407" s="31" t="str">
        <f t="shared" si="278"/>
        <v/>
      </c>
      <c r="AE1407" s="34" t="str">
        <f t="shared" si="279"/>
        <v/>
      </c>
      <c r="AF1407" s="7" t="str">
        <f t="shared" si="280"/>
        <v/>
      </c>
      <c r="AG1407" s="7" t="str">
        <f t="shared" si="281"/>
        <v/>
      </c>
      <c r="AH1407" s="43" t="str">
        <f t="shared" si="282"/>
        <v/>
      </c>
      <c r="AJ1407" s="26" t="str">
        <f>IF(B1407="", "", IF(OR(M1407=$AA$3, N1407=$AA$3), MAX($AJ$9:AJ1406)+1))</f>
        <v/>
      </c>
      <c r="AL1407" s="26" t="str">
        <f t="shared" si="283"/>
        <v/>
      </c>
      <c r="AM1407" s="59" t="str">
        <f t="shared" si="284"/>
        <v/>
      </c>
      <c r="AO1407" s="26" t="str">
        <f t="shared" si="285"/>
        <v/>
      </c>
      <c r="AP1407" s="26" t="str">
        <f>IFERROR(RANK(AO1407, $AO$10:$AO$2509, 0)+COUNTIF($AO$10:AO1407, AO1407)-1, "")</f>
        <v/>
      </c>
    </row>
    <row r="1408" spans="1:42" x14ac:dyDescent="0.25">
      <c r="A1408" s="12"/>
      <c r="B1408" s="14"/>
      <c r="C1408" s="15"/>
      <c r="D1408" s="79"/>
      <c r="E1408" s="16"/>
      <c r="F1408" s="15"/>
      <c r="G1408" s="15"/>
      <c r="H1408" s="15"/>
      <c r="I1408" s="15"/>
      <c r="J1408" s="15"/>
      <c r="K1408" s="17"/>
      <c r="L1408" s="17"/>
      <c r="M1408" s="17"/>
      <c r="N1408" s="17"/>
      <c r="O1408" s="17"/>
      <c r="P1408" s="17"/>
      <c r="Q1408" s="15"/>
      <c r="R1408" s="18"/>
      <c r="S1408" s="12"/>
      <c r="U1408" s="31" t="str">
        <f t="shared" si="273"/>
        <v/>
      </c>
      <c r="V1408" s="26" t="str">
        <f>IF(U1408="", "", IF(COUNTIF($U$10:U1407, U1408)&gt;0, "", MAX($V$8:V1407)+1))</f>
        <v/>
      </c>
      <c r="W1408" s="26">
        <v>1399</v>
      </c>
      <c r="X1408" s="31" t="str">
        <f t="shared" si="274"/>
        <v/>
      </c>
      <c r="Y1408" s="26" t="str">
        <f t="shared" si="275"/>
        <v/>
      </c>
      <c r="Z1408" s="34" t="str">
        <f t="shared" si="276"/>
        <v/>
      </c>
      <c r="AA1408" s="26" t="str">
        <f t="shared" si="277"/>
        <v/>
      </c>
      <c r="AC1408" s="31" t="str">
        <f t="shared" si="278"/>
        <v/>
      </c>
      <c r="AE1408" s="34" t="str">
        <f t="shared" si="279"/>
        <v/>
      </c>
      <c r="AF1408" s="7" t="str">
        <f t="shared" si="280"/>
        <v/>
      </c>
      <c r="AG1408" s="7" t="str">
        <f t="shared" si="281"/>
        <v/>
      </c>
      <c r="AH1408" s="43" t="str">
        <f t="shared" si="282"/>
        <v/>
      </c>
      <c r="AJ1408" s="26" t="str">
        <f>IF(B1408="", "", IF(OR(M1408=$AA$3, N1408=$AA$3), MAX($AJ$9:AJ1407)+1))</f>
        <v/>
      </c>
      <c r="AL1408" s="26" t="str">
        <f t="shared" si="283"/>
        <v/>
      </c>
      <c r="AM1408" s="59" t="str">
        <f t="shared" si="284"/>
        <v/>
      </c>
      <c r="AO1408" s="26" t="str">
        <f t="shared" si="285"/>
        <v/>
      </c>
      <c r="AP1408" s="26" t="str">
        <f>IFERROR(RANK(AO1408, $AO$10:$AO$2509, 0)+COUNTIF($AO$10:AO1408, AO1408)-1, "")</f>
        <v/>
      </c>
    </row>
    <row r="1409" spans="1:42" x14ac:dyDescent="0.25">
      <c r="A1409" s="12"/>
      <c r="B1409" s="14"/>
      <c r="C1409" s="15"/>
      <c r="D1409" s="79"/>
      <c r="E1409" s="16"/>
      <c r="F1409" s="15"/>
      <c r="G1409" s="15"/>
      <c r="H1409" s="15"/>
      <c r="I1409" s="15"/>
      <c r="J1409" s="15"/>
      <c r="K1409" s="17"/>
      <c r="L1409" s="17"/>
      <c r="M1409" s="17"/>
      <c r="N1409" s="17"/>
      <c r="O1409" s="17"/>
      <c r="P1409" s="17"/>
      <c r="Q1409" s="15"/>
      <c r="R1409" s="18"/>
      <c r="S1409" s="12"/>
      <c r="U1409" s="31" t="str">
        <f t="shared" si="273"/>
        <v/>
      </c>
      <c r="V1409" s="26" t="str">
        <f>IF(U1409="", "", IF(COUNTIF($U$10:U1408, U1409)&gt;0, "", MAX($V$8:V1408)+1))</f>
        <v/>
      </c>
      <c r="W1409" s="26">
        <v>1400</v>
      </c>
      <c r="X1409" s="31" t="str">
        <f t="shared" si="274"/>
        <v/>
      </c>
      <c r="Y1409" s="26" t="str">
        <f t="shared" si="275"/>
        <v/>
      </c>
      <c r="Z1409" s="34" t="str">
        <f t="shared" si="276"/>
        <v/>
      </c>
      <c r="AA1409" s="26" t="str">
        <f t="shared" si="277"/>
        <v/>
      </c>
      <c r="AC1409" s="31" t="str">
        <f t="shared" si="278"/>
        <v/>
      </c>
      <c r="AE1409" s="34" t="str">
        <f t="shared" si="279"/>
        <v/>
      </c>
      <c r="AF1409" s="7" t="str">
        <f t="shared" si="280"/>
        <v/>
      </c>
      <c r="AG1409" s="7" t="str">
        <f t="shared" si="281"/>
        <v/>
      </c>
      <c r="AH1409" s="43" t="str">
        <f t="shared" si="282"/>
        <v/>
      </c>
      <c r="AJ1409" s="26" t="str">
        <f>IF(B1409="", "", IF(OR(M1409=$AA$3, N1409=$AA$3), MAX($AJ$9:AJ1408)+1))</f>
        <v/>
      </c>
      <c r="AL1409" s="26" t="str">
        <f t="shared" si="283"/>
        <v/>
      </c>
      <c r="AM1409" s="59" t="str">
        <f t="shared" si="284"/>
        <v/>
      </c>
      <c r="AO1409" s="26" t="str">
        <f t="shared" si="285"/>
        <v/>
      </c>
      <c r="AP1409" s="26" t="str">
        <f>IFERROR(RANK(AO1409, $AO$10:$AO$2509, 0)+COUNTIF($AO$10:AO1409, AO1409)-1, "")</f>
        <v/>
      </c>
    </row>
    <row r="1410" spans="1:42" x14ac:dyDescent="0.25">
      <c r="A1410" s="12"/>
      <c r="B1410" s="14"/>
      <c r="C1410" s="15"/>
      <c r="D1410" s="79"/>
      <c r="E1410" s="16"/>
      <c r="F1410" s="15"/>
      <c r="G1410" s="15"/>
      <c r="H1410" s="15"/>
      <c r="I1410" s="15"/>
      <c r="J1410" s="15"/>
      <c r="K1410" s="17"/>
      <c r="L1410" s="17"/>
      <c r="M1410" s="17"/>
      <c r="N1410" s="17"/>
      <c r="O1410" s="17"/>
      <c r="P1410" s="17"/>
      <c r="Q1410" s="15"/>
      <c r="R1410" s="18"/>
      <c r="S1410" s="12"/>
      <c r="U1410" s="31" t="str">
        <f t="shared" si="273"/>
        <v/>
      </c>
      <c r="V1410" s="26" t="str">
        <f>IF(U1410="", "", IF(COUNTIF($U$10:U1409, U1410)&gt;0, "", MAX($V$8:V1409)+1))</f>
        <v/>
      </c>
      <c r="W1410" s="26">
        <v>1401</v>
      </c>
      <c r="X1410" s="31" t="str">
        <f t="shared" si="274"/>
        <v/>
      </c>
      <c r="Y1410" s="26" t="str">
        <f t="shared" si="275"/>
        <v/>
      </c>
      <c r="Z1410" s="34" t="str">
        <f t="shared" si="276"/>
        <v/>
      </c>
      <c r="AA1410" s="26" t="str">
        <f t="shared" si="277"/>
        <v/>
      </c>
      <c r="AC1410" s="31" t="str">
        <f t="shared" si="278"/>
        <v/>
      </c>
      <c r="AE1410" s="34" t="str">
        <f t="shared" si="279"/>
        <v/>
      </c>
      <c r="AF1410" s="7" t="str">
        <f t="shared" si="280"/>
        <v/>
      </c>
      <c r="AG1410" s="7" t="str">
        <f t="shared" si="281"/>
        <v/>
      </c>
      <c r="AH1410" s="43" t="str">
        <f t="shared" si="282"/>
        <v/>
      </c>
      <c r="AJ1410" s="26" t="str">
        <f>IF(B1410="", "", IF(OR(M1410=$AA$3, N1410=$AA$3), MAX($AJ$9:AJ1409)+1))</f>
        <v/>
      </c>
      <c r="AL1410" s="26" t="str">
        <f t="shared" si="283"/>
        <v/>
      </c>
      <c r="AM1410" s="59" t="str">
        <f t="shared" si="284"/>
        <v/>
      </c>
      <c r="AO1410" s="26" t="str">
        <f t="shared" si="285"/>
        <v/>
      </c>
      <c r="AP1410" s="26" t="str">
        <f>IFERROR(RANK(AO1410, $AO$10:$AO$2509, 0)+COUNTIF($AO$10:AO1410, AO1410)-1, "")</f>
        <v/>
      </c>
    </row>
    <row r="1411" spans="1:42" x14ac:dyDescent="0.25">
      <c r="A1411" s="12"/>
      <c r="B1411" s="14"/>
      <c r="C1411" s="15"/>
      <c r="D1411" s="79"/>
      <c r="E1411" s="16"/>
      <c r="F1411" s="15"/>
      <c r="G1411" s="15"/>
      <c r="H1411" s="15"/>
      <c r="I1411" s="15"/>
      <c r="J1411" s="15"/>
      <c r="K1411" s="17"/>
      <c r="L1411" s="17"/>
      <c r="M1411" s="17"/>
      <c r="N1411" s="17"/>
      <c r="O1411" s="17"/>
      <c r="P1411" s="17"/>
      <c r="Q1411" s="15"/>
      <c r="R1411" s="18"/>
      <c r="S1411" s="12"/>
      <c r="U1411" s="31" t="str">
        <f t="shared" si="273"/>
        <v/>
      </c>
      <c r="V1411" s="26" t="str">
        <f>IF(U1411="", "", IF(COUNTIF($U$10:U1410, U1411)&gt;0, "", MAX($V$8:V1410)+1))</f>
        <v/>
      </c>
      <c r="W1411" s="26">
        <v>1402</v>
      </c>
      <c r="X1411" s="31" t="str">
        <f t="shared" si="274"/>
        <v/>
      </c>
      <c r="Y1411" s="26" t="str">
        <f t="shared" si="275"/>
        <v/>
      </c>
      <c r="Z1411" s="34" t="str">
        <f t="shared" si="276"/>
        <v/>
      </c>
      <c r="AA1411" s="26" t="str">
        <f t="shared" si="277"/>
        <v/>
      </c>
      <c r="AC1411" s="31" t="str">
        <f t="shared" si="278"/>
        <v/>
      </c>
      <c r="AE1411" s="34" t="str">
        <f t="shared" si="279"/>
        <v/>
      </c>
      <c r="AF1411" s="7" t="str">
        <f t="shared" si="280"/>
        <v/>
      </c>
      <c r="AG1411" s="7" t="str">
        <f t="shared" si="281"/>
        <v/>
      </c>
      <c r="AH1411" s="43" t="str">
        <f t="shared" si="282"/>
        <v/>
      </c>
      <c r="AJ1411" s="26" t="str">
        <f>IF(B1411="", "", IF(OR(M1411=$AA$3, N1411=$AA$3), MAX($AJ$9:AJ1410)+1))</f>
        <v/>
      </c>
      <c r="AL1411" s="26" t="str">
        <f t="shared" si="283"/>
        <v/>
      </c>
      <c r="AM1411" s="59" t="str">
        <f t="shared" si="284"/>
        <v/>
      </c>
      <c r="AO1411" s="26" t="str">
        <f t="shared" si="285"/>
        <v/>
      </c>
      <c r="AP1411" s="26" t="str">
        <f>IFERROR(RANK(AO1411, $AO$10:$AO$2509, 0)+COUNTIF($AO$10:AO1411, AO1411)-1, "")</f>
        <v/>
      </c>
    </row>
    <row r="1412" spans="1:42" x14ac:dyDescent="0.25">
      <c r="A1412" s="12"/>
      <c r="B1412" s="14"/>
      <c r="C1412" s="15"/>
      <c r="D1412" s="79"/>
      <c r="E1412" s="16"/>
      <c r="F1412" s="15"/>
      <c r="G1412" s="15"/>
      <c r="H1412" s="15"/>
      <c r="I1412" s="15"/>
      <c r="J1412" s="15"/>
      <c r="K1412" s="17"/>
      <c r="L1412" s="17"/>
      <c r="M1412" s="17"/>
      <c r="N1412" s="17"/>
      <c r="O1412" s="17"/>
      <c r="P1412" s="17"/>
      <c r="Q1412" s="15"/>
      <c r="R1412" s="18"/>
      <c r="S1412" s="12"/>
      <c r="U1412" s="31" t="str">
        <f t="shared" si="273"/>
        <v/>
      </c>
      <c r="V1412" s="26" t="str">
        <f>IF(U1412="", "", IF(COUNTIF($U$10:U1411, U1412)&gt;0, "", MAX($V$8:V1411)+1))</f>
        <v/>
      </c>
      <c r="W1412" s="26">
        <v>1403</v>
      </c>
      <c r="X1412" s="31" t="str">
        <f t="shared" si="274"/>
        <v/>
      </c>
      <c r="Y1412" s="26" t="str">
        <f t="shared" si="275"/>
        <v/>
      </c>
      <c r="Z1412" s="34" t="str">
        <f t="shared" si="276"/>
        <v/>
      </c>
      <c r="AA1412" s="26" t="str">
        <f t="shared" si="277"/>
        <v/>
      </c>
      <c r="AC1412" s="31" t="str">
        <f t="shared" si="278"/>
        <v/>
      </c>
      <c r="AE1412" s="34" t="str">
        <f t="shared" si="279"/>
        <v/>
      </c>
      <c r="AF1412" s="7" t="str">
        <f t="shared" si="280"/>
        <v/>
      </c>
      <c r="AG1412" s="7" t="str">
        <f t="shared" si="281"/>
        <v/>
      </c>
      <c r="AH1412" s="43" t="str">
        <f t="shared" si="282"/>
        <v/>
      </c>
      <c r="AJ1412" s="26" t="str">
        <f>IF(B1412="", "", IF(OR(M1412=$AA$3, N1412=$AA$3), MAX($AJ$9:AJ1411)+1))</f>
        <v/>
      </c>
      <c r="AL1412" s="26" t="str">
        <f t="shared" si="283"/>
        <v/>
      </c>
      <c r="AM1412" s="59" t="str">
        <f t="shared" si="284"/>
        <v/>
      </c>
      <c r="AO1412" s="26" t="str">
        <f t="shared" si="285"/>
        <v/>
      </c>
      <c r="AP1412" s="26" t="str">
        <f>IFERROR(RANK(AO1412, $AO$10:$AO$2509, 0)+COUNTIF($AO$10:AO1412, AO1412)-1, "")</f>
        <v/>
      </c>
    </row>
    <row r="1413" spans="1:42" x14ac:dyDescent="0.25">
      <c r="A1413" s="12"/>
      <c r="B1413" s="14"/>
      <c r="C1413" s="15"/>
      <c r="D1413" s="79"/>
      <c r="E1413" s="16"/>
      <c r="F1413" s="15"/>
      <c r="G1413" s="15"/>
      <c r="H1413" s="15"/>
      <c r="I1413" s="15"/>
      <c r="J1413" s="15"/>
      <c r="K1413" s="17"/>
      <c r="L1413" s="17"/>
      <c r="M1413" s="17"/>
      <c r="N1413" s="17"/>
      <c r="O1413" s="17"/>
      <c r="P1413" s="17"/>
      <c r="Q1413" s="15"/>
      <c r="R1413" s="18"/>
      <c r="S1413" s="12"/>
      <c r="U1413" s="31" t="str">
        <f t="shared" si="273"/>
        <v/>
      </c>
      <c r="V1413" s="26" t="str">
        <f>IF(U1413="", "", IF(COUNTIF($U$10:U1412, U1413)&gt;0, "", MAX($V$8:V1412)+1))</f>
        <v/>
      </c>
      <c r="W1413" s="26">
        <v>1404</v>
      </c>
      <c r="X1413" s="31" t="str">
        <f t="shared" si="274"/>
        <v/>
      </c>
      <c r="Y1413" s="26" t="str">
        <f t="shared" si="275"/>
        <v/>
      </c>
      <c r="Z1413" s="34" t="str">
        <f t="shared" si="276"/>
        <v/>
      </c>
      <c r="AA1413" s="26" t="str">
        <f t="shared" si="277"/>
        <v/>
      </c>
      <c r="AC1413" s="31" t="str">
        <f t="shared" si="278"/>
        <v/>
      </c>
      <c r="AE1413" s="34" t="str">
        <f t="shared" si="279"/>
        <v/>
      </c>
      <c r="AF1413" s="7" t="str">
        <f t="shared" si="280"/>
        <v/>
      </c>
      <c r="AG1413" s="7" t="str">
        <f t="shared" si="281"/>
        <v/>
      </c>
      <c r="AH1413" s="43" t="str">
        <f t="shared" si="282"/>
        <v/>
      </c>
      <c r="AJ1413" s="26" t="str">
        <f>IF(B1413="", "", IF(OR(M1413=$AA$3, N1413=$AA$3), MAX($AJ$9:AJ1412)+1))</f>
        <v/>
      </c>
      <c r="AL1413" s="26" t="str">
        <f t="shared" si="283"/>
        <v/>
      </c>
      <c r="AM1413" s="59" t="str">
        <f t="shared" si="284"/>
        <v/>
      </c>
      <c r="AO1413" s="26" t="str">
        <f t="shared" si="285"/>
        <v/>
      </c>
      <c r="AP1413" s="26" t="str">
        <f>IFERROR(RANK(AO1413, $AO$10:$AO$2509, 0)+COUNTIF($AO$10:AO1413, AO1413)-1, "")</f>
        <v/>
      </c>
    </row>
    <row r="1414" spans="1:42" x14ac:dyDescent="0.25">
      <c r="A1414" s="12"/>
      <c r="B1414" s="14"/>
      <c r="C1414" s="15"/>
      <c r="D1414" s="79"/>
      <c r="E1414" s="16"/>
      <c r="F1414" s="15"/>
      <c r="G1414" s="15"/>
      <c r="H1414" s="15"/>
      <c r="I1414" s="15"/>
      <c r="J1414" s="15"/>
      <c r="K1414" s="17"/>
      <c r="L1414" s="17"/>
      <c r="M1414" s="17"/>
      <c r="N1414" s="17"/>
      <c r="O1414" s="17"/>
      <c r="P1414" s="17"/>
      <c r="Q1414" s="15"/>
      <c r="R1414" s="18"/>
      <c r="S1414" s="12"/>
      <c r="U1414" s="31" t="str">
        <f t="shared" si="273"/>
        <v/>
      </c>
      <c r="V1414" s="26" t="str">
        <f>IF(U1414="", "", IF(COUNTIF($U$10:U1413, U1414)&gt;0, "", MAX($V$8:V1413)+1))</f>
        <v/>
      </c>
      <c r="W1414" s="26">
        <v>1405</v>
      </c>
      <c r="X1414" s="31" t="str">
        <f t="shared" si="274"/>
        <v/>
      </c>
      <c r="Y1414" s="26" t="str">
        <f t="shared" si="275"/>
        <v/>
      </c>
      <c r="Z1414" s="34" t="str">
        <f t="shared" si="276"/>
        <v/>
      </c>
      <c r="AA1414" s="26" t="str">
        <f t="shared" si="277"/>
        <v/>
      </c>
      <c r="AC1414" s="31" t="str">
        <f t="shared" si="278"/>
        <v/>
      </c>
      <c r="AE1414" s="34" t="str">
        <f t="shared" si="279"/>
        <v/>
      </c>
      <c r="AF1414" s="7" t="str">
        <f t="shared" si="280"/>
        <v/>
      </c>
      <c r="AG1414" s="7" t="str">
        <f t="shared" si="281"/>
        <v/>
      </c>
      <c r="AH1414" s="43" t="str">
        <f t="shared" si="282"/>
        <v/>
      </c>
      <c r="AJ1414" s="26" t="str">
        <f>IF(B1414="", "", IF(OR(M1414=$AA$3, N1414=$AA$3), MAX($AJ$9:AJ1413)+1))</f>
        <v/>
      </c>
      <c r="AL1414" s="26" t="str">
        <f t="shared" si="283"/>
        <v/>
      </c>
      <c r="AM1414" s="59" t="str">
        <f t="shared" si="284"/>
        <v/>
      </c>
      <c r="AO1414" s="26" t="str">
        <f t="shared" si="285"/>
        <v/>
      </c>
      <c r="AP1414" s="26" t="str">
        <f>IFERROR(RANK(AO1414, $AO$10:$AO$2509, 0)+COUNTIF($AO$10:AO1414, AO1414)-1, "")</f>
        <v/>
      </c>
    </row>
    <row r="1415" spans="1:42" x14ac:dyDescent="0.25">
      <c r="A1415" s="12"/>
      <c r="B1415" s="14"/>
      <c r="C1415" s="15"/>
      <c r="D1415" s="79"/>
      <c r="E1415" s="16"/>
      <c r="F1415" s="15"/>
      <c r="G1415" s="15"/>
      <c r="H1415" s="15"/>
      <c r="I1415" s="15"/>
      <c r="J1415" s="15"/>
      <c r="K1415" s="17"/>
      <c r="L1415" s="17"/>
      <c r="M1415" s="17"/>
      <c r="N1415" s="17"/>
      <c r="O1415" s="17"/>
      <c r="P1415" s="17"/>
      <c r="Q1415" s="15"/>
      <c r="R1415" s="18"/>
      <c r="S1415" s="12"/>
      <c r="U1415" s="31" t="str">
        <f t="shared" si="273"/>
        <v/>
      </c>
      <c r="V1415" s="26" t="str">
        <f>IF(U1415="", "", IF(COUNTIF($U$10:U1414, U1415)&gt;0, "", MAX($V$8:V1414)+1))</f>
        <v/>
      </c>
      <c r="W1415" s="26">
        <v>1406</v>
      </c>
      <c r="X1415" s="31" t="str">
        <f t="shared" si="274"/>
        <v/>
      </c>
      <c r="Y1415" s="26" t="str">
        <f t="shared" si="275"/>
        <v/>
      </c>
      <c r="Z1415" s="34" t="str">
        <f t="shared" si="276"/>
        <v/>
      </c>
      <c r="AA1415" s="26" t="str">
        <f t="shared" si="277"/>
        <v/>
      </c>
      <c r="AC1415" s="31" t="str">
        <f t="shared" si="278"/>
        <v/>
      </c>
      <c r="AE1415" s="34" t="str">
        <f t="shared" si="279"/>
        <v/>
      </c>
      <c r="AF1415" s="7" t="str">
        <f t="shared" si="280"/>
        <v/>
      </c>
      <c r="AG1415" s="7" t="str">
        <f t="shared" si="281"/>
        <v/>
      </c>
      <c r="AH1415" s="43" t="str">
        <f t="shared" si="282"/>
        <v/>
      </c>
      <c r="AJ1415" s="26" t="str">
        <f>IF(B1415="", "", IF(OR(M1415=$AA$3, N1415=$AA$3), MAX($AJ$9:AJ1414)+1))</f>
        <v/>
      </c>
      <c r="AL1415" s="26" t="str">
        <f t="shared" si="283"/>
        <v/>
      </c>
      <c r="AM1415" s="59" t="str">
        <f t="shared" si="284"/>
        <v/>
      </c>
      <c r="AO1415" s="26" t="str">
        <f t="shared" si="285"/>
        <v/>
      </c>
      <c r="AP1415" s="26" t="str">
        <f>IFERROR(RANK(AO1415, $AO$10:$AO$2509, 0)+COUNTIF($AO$10:AO1415, AO1415)-1, "")</f>
        <v/>
      </c>
    </row>
    <row r="1416" spans="1:42" x14ac:dyDescent="0.25">
      <c r="A1416" s="12"/>
      <c r="B1416" s="14"/>
      <c r="C1416" s="15"/>
      <c r="D1416" s="79"/>
      <c r="E1416" s="16"/>
      <c r="F1416" s="15"/>
      <c r="G1416" s="15"/>
      <c r="H1416" s="15"/>
      <c r="I1416" s="15"/>
      <c r="J1416" s="15"/>
      <c r="K1416" s="17"/>
      <c r="L1416" s="17"/>
      <c r="M1416" s="17"/>
      <c r="N1416" s="17"/>
      <c r="O1416" s="17"/>
      <c r="P1416" s="17"/>
      <c r="Q1416" s="15"/>
      <c r="R1416" s="18"/>
      <c r="S1416" s="12"/>
      <c r="U1416" s="31" t="str">
        <f t="shared" si="273"/>
        <v/>
      </c>
      <c r="V1416" s="26" t="str">
        <f>IF(U1416="", "", IF(COUNTIF($U$10:U1415, U1416)&gt;0, "", MAX($V$8:V1415)+1))</f>
        <v/>
      </c>
      <c r="W1416" s="26">
        <v>1407</v>
      </c>
      <c r="X1416" s="31" t="str">
        <f t="shared" si="274"/>
        <v/>
      </c>
      <c r="Y1416" s="26" t="str">
        <f t="shared" si="275"/>
        <v/>
      </c>
      <c r="Z1416" s="34" t="str">
        <f t="shared" si="276"/>
        <v/>
      </c>
      <c r="AA1416" s="26" t="str">
        <f t="shared" si="277"/>
        <v/>
      </c>
      <c r="AC1416" s="31" t="str">
        <f t="shared" si="278"/>
        <v/>
      </c>
      <c r="AE1416" s="34" t="str">
        <f t="shared" si="279"/>
        <v/>
      </c>
      <c r="AF1416" s="7" t="str">
        <f t="shared" si="280"/>
        <v/>
      </c>
      <c r="AG1416" s="7" t="str">
        <f t="shared" si="281"/>
        <v/>
      </c>
      <c r="AH1416" s="43" t="str">
        <f t="shared" si="282"/>
        <v/>
      </c>
      <c r="AJ1416" s="26" t="str">
        <f>IF(B1416="", "", IF(OR(M1416=$AA$3, N1416=$AA$3), MAX($AJ$9:AJ1415)+1))</f>
        <v/>
      </c>
      <c r="AL1416" s="26" t="str">
        <f t="shared" si="283"/>
        <v/>
      </c>
      <c r="AM1416" s="59" t="str">
        <f t="shared" si="284"/>
        <v/>
      </c>
      <c r="AO1416" s="26" t="str">
        <f t="shared" si="285"/>
        <v/>
      </c>
      <c r="AP1416" s="26" t="str">
        <f>IFERROR(RANK(AO1416, $AO$10:$AO$2509, 0)+COUNTIF($AO$10:AO1416, AO1416)-1, "")</f>
        <v/>
      </c>
    </row>
    <row r="1417" spans="1:42" x14ac:dyDescent="0.25">
      <c r="A1417" s="12"/>
      <c r="B1417" s="14"/>
      <c r="C1417" s="15"/>
      <c r="D1417" s="79"/>
      <c r="E1417" s="16"/>
      <c r="F1417" s="15"/>
      <c r="G1417" s="15"/>
      <c r="H1417" s="15"/>
      <c r="I1417" s="15"/>
      <c r="J1417" s="15"/>
      <c r="K1417" s="17"/>
      <c r="L1417" s="17"/>
      <c r="M1417" s="17"/>
      <c r="N1417" s="17"/>
      <c r="O1417" s="17"/>
      <c r="P1417" s="17"/>
      <c r="Q1417" s="15"/>
      <c r="R1417" s="18"/>
      <c r="S1417" s="12"/>
      <c r="U1417" s="31" t="str">
        <f t="shared" si="273"/>
        <v/>
      </c>
      <c r="V1417" s="26" t="str">
        <f>IF(U1417="", "", IF(COUNTIF($U$10:U1416, U1417)&gt;0, "", MAX($V$8:V1416)+1))</f>
        <v/>
      </c>
      <c r="W1417" s="26">
        <v>1408</v>
      </c>
      <c r="X1417" s="31" t="str">
        <f t="shared" si="274"/>
        <v/>
      </c>
      <c r="Y1417" s="26" t="str">
        <f t="shared" si="275"/>
        <v/>
      </c>
      <c r="Z1417" s="34" t="str">
        <f t="shared" si="276"/>
        <v/>
      </c>
      <c r="AA1417" s="26" t="str">
        <f t="shared" si="277"/>
        <v/>
      </c>
      <c r="AC1417" s="31" t="str">
        <f t="shared" si="278"/>
        <v/>
      </c>
      <c r="AE1417" s="34" t="str">
        <f t="shared" si="279"/>
        <v/>
      </c>
      <c r="AF1417" s="7" t="str">
        <f t="shared" si="280"/>
        <v/>
      </c>
      <c r="AG1417" s="7" t="str">
        <f t="shared" si="281"/>
        <v/>
      </c>
      <c r="AH1417" s="43" t="str">
        <f t="shared" si="282"/>
        <v/>
      </c>
      <c r="AJ1417" s="26" t="str">
        <f>IF(B1417="", "", IF(OR(M1417=$AA$3, N1417=$AA$3), MAX($AJ$9:AJ1416)+1))</f>
        <v/>
      </c>
      <c r="AL1417" s="26" t="str">
        <f t="shared" si="283"/>
        <v/>
      </c>
      <c r="AM1417" s="59" t="str">
        <f t="shared" si="284"/>
        <v/>
      </c>
      <c r="AO1417" s="26" t="str">
        <f t="shared" si="285"/>
        <v/>
      </c>
      <c r="AP1417" s="26" t="str">
        <f>IFERROR(RANK(AO1417, $AO$10:$AO$2509, 0)+COUNTIF($AO$10:AO1417, AO1417)-1, "")</f>
        <v/>
      </c>
    </row>
    <row r="1418" spans="1:42" x14ac:dyDescent="0.25">
      <c r="A1418" s="12"/>
      <c r="B1418" s="14"/>
      <c r="C1418" s="15"/>
      <c r="D1418" s="79"/>
      <c r="E1418" s="16"/>
      <c r="F1418" s="15"/>
      <c r="G1418" s="15"/>
      <c r="H1418" s="15"/>
      <c r="I1418" s="15"/>
      <c r="J1418" s="15"/>
      <c r="K1418" s="17"/>
      <c r="L1418" s="17"/>
      <c r="M1418" s="17"/>
      <c r="N1418" s="17"/>
      <c r="O1418" s="17"/>
      <c r="P1418" s="17"/>
      <c r="Q1418" s="15"/>
      <c r="R1418" s="18"/>
      <c r="S1418" s="12"/>
      <c r="U1418" s="31" t="str">
        <f t="shared" si="273"/>
        <v/>
      </c>
      <c r="V1418" s="26" t="str">
        <f>IF(U1418="", "", IF(COUNTIF($U$10:U1417, U1418)&gt;0, "", MAX($V$8:V1417)+1))</f>
        <v/>
      </c>
      <c r="W1418" s="26">
        <v>1409</v>
      </c>
      <c r="X1418" s="31" t="str">
        <f t="shared" si="274"/>
        <v/>
      </c>
      <c r="Y1418" s="26" t="str">
        <f t="shared" si="275"/>
        <v/>
      </c>
      <c r="Z1418" s="34" t="str">
        <f t="shared" si="276"/>
        <v/>
      </c>
      <c r="AA1418" s="26" t="str">
        <f t="shared" si="277"/>
        <v/>
      </c>
      <c r="AC1418" s="31" t="str">
        <f t="shared" si="278"/>
        <v/>
      </c>
      <c r="AE1418" s="34" t="str">
        <f t="shared" si="279"/>
        <v/>
      </c>
      <c r="AF1418" s="7" t="str">
        <f t="shared" si="280"/>
        <v/>
      </c>
      <c r="AG1418" s="7" t="str">
        <f t="shared" si="281"/>
        <v/>
      </c>
      <c r="AH1418" s="43" t="str">
        <f t="shared" si="282"/>
        <v/>
      </c>
      <c r="AJ1418" s="26" t="str">
        <f>IF(B1418="", "", IF(OR(M1418=$AA$3, N1418=$AA$3), MAX($AJ$9:AJ1417)+1))</f>
        <v/>
      </c>
      <c r="AL1418" s="26" t="str">
        <f t="shared" si="283"/>
        <v/>
      </c>
      <c r="AM1418" s="59" t="str">
        <f t="shared" si="284"/>
        <v/>
      </c>
      <c r="AO1418" s="26" t="str">
        <f t="shared" si="285"/>
        <v/>
      </c>
      <c r="AP1418" s="26" t="str">
        <f>IFERROR(RANK(AO1418, $AO$10:$AO$2509, 0)+COUNTIF($AO$10:AO1418, AO1418)-1, "")</f>
        <v/>
      </c>
    </row>
    <row r="1419" spans="1:42" x14ac:dyDescent="0.25">
      <c r="A1419" s="12"/>
      <c r="B1419" s="14"/>
      <c r="C1419" s="15"/>
      <c r="D1419" s="79"/>
      <c r="E1419" s="16"/>
      <c r="F1419" s="15"/>
      <c r="G1419" s="15"/>
      <c r="H1419" s="15"/>
      <c r="I1419" s="15"/>
      <c r="J1419" s="15"/>
      <c r="K1419" s="17"/>
      <c r="L1419" s="17"/>
      <c r="M1419" s="17"/>
      <c r="N1419" s="17"/>
      <c r="O1419" s="17"/>
      <c r="P1419" s="17"/>
      <c r="Q1419" s="15"/>
      <c r="R1419" s="18"/>
      <c r="S1419" s="12"/>
      <c r="U1419" s="31" t="str">
        <f t="shared" ref="U1419:U1482" si="286">IF(M1419="", "", M1419)</f>
        <v/>
      </c>
      <c r="V1419" s="26" t="str">
        <f>IF(U1419="", "", IF(COUNTIF($U$10:U1418, U1419)&gt;0, "", MAX($V$8:V1418)+1))</f>
        <v/>
      </c>
      <c r="W1419" s="26">
        <v>1410</v>
      </c>
      <c r="X1419" s="31" t="str">
        <f t="shared" ref="X1419:X1482" si="287">IFERROR(INDEX($U$10:$U$5009, MATCH(W1419, $V$10:$V$5009, 0)), "")</f>
        <v/>
      </c>
      <c r="Y1419" s="26" t="str">
        <f t="shared" ref="Y1419:Y1482" si="288">IF(X1419="", "", COUNTIF($X$10:$X$2509,"&lt;"&amp;X1419)+1)</f>
        <v/>
      </c>
      <c r="Z1419" s="34" t="str">
        <f t="shared" ref="Z1419:Z1482" si="289">IF(Y1419="", "", Y1419-$Y$4)</f>
        <v/>
      </c>
      <c r="AA1419" s="26" t="str">
        <f t="shared" ref="AA1419:AA1482" si="290">IFERROR(INDEX($X$10:$X$2509, MATCH(W1419, $Z$10:$Z$2509, 0)), "")</f>
        <v/>
      </c>
      <c r="AC1419" s="31" t="str">
        <f t="shared" ref="AC1419:AC1482" si="291">IF(B1419="", "", IF(COUNTIF($B$10:$B$2509, B1419)&gt;1, "X", ""))</f>
        <v/>
      </c>
      <c r="AE1419" s="34" t="str">
        <f t="shared" ref="AE1419:AE1482" si="292">IF(P1419=$P$8, $AE$3, "")</f>
        <v/>
      </c>
      <c r="AF1419" s="7" t="str">
        <f t="shared" ref="AF1419:AF1482" si="293">IF(OR(D1419&gt;0, E1419&gt;0), $AE$3, "")</f>
        <v/>
      </c>
      <c r="AG1419" s="7" t="str">
        <f t="shared" ref="AG1419:AG1482" si="294">IF(G1419="", "", $AE$3)</f>
        <v/>
      </c>
      <c r="AH1419" s="43" t="str">
        <f t="shared" ref="AH1419:AH1482" si="295">IF(F1419="", "", $AE$3)</f>
        <v/>
      </c>
      <c r="AJ1419" s="26" t="str">
        <f>IF(B1419="", "", IF(OR(M1419=$AA$3, N1419=$AA$3), MAX($AJ$9:AJ1418)+1))</f>
        <v/>
      </c>
      <c r="AL1419" s="26" t="str">
        <f t="shared" ref="AL1419:AL1482" si="296">IF(B1419="", "", COUNTIF($B$10:$B$2509,"&lt;"&amp;B1419)+1)</f>
        <v/>
      </c>
      <c r="AM1419" s="59" t="str">
        <f t="shared" ref="AM1419:AM1482" si="297">IFERROR(INDEX($B$10:$B$2509, MATCH(W1419, $AL$10:$AL$2509, 0)), "")</f>
        <v/>
      </c>
      <c r="AO1419" s="26" t="str">
        <f t="shared" ref="AO1419:AO1482" si="298">IF(AA1419="", "", COUNTIF($M$10:$N$2509, AA1419))</f>
        <v/>
      </c>
      <c r="AP1419" s="26" t="str">
        <f>IFERROR(RANK(AO1419, $AO$10:$AO$2509, 0)+COUNTIF($AO$10:AO1419, AO1419)-1, "")</f>
        <v/>
      </c>
    </row>
    <row r="1420" spans="1:42" x14ac:dyDescent="0.25">
      <c r="A1420" s="12"/>
      <c r="B1420" s="14"/>
      <c r="C1420" s="15"/>
      <c r="D1420" s="79"/>
      <c r="E1420" s="16"/>
      <c r="F1420" s="15"/>
      <c r="G1420" s="15"/>
      <c r="H1420" s="15"/>
      <c r="I1420" s="15"/>
      <c r="J1420" s="15"/>
      <c r="K1420" s="17"/>
      <c r="L1420" s="17"/>
      <c r="M1420" s="17"/>
      <c r="N1420" s="17"/>
      <c r="O1420" s="17"/>
      <c r="P1420" s="17"/>
      <c r="Q1420" s="15"/>
      <c r="R1420" s="18"/>
      <c r="S1420" s="12"/>
      <c r="U1420" s="31" t="str">
        <f t="shared" si="286"/>
        <v/>
      </c>
      <c r="V1420" s="26" t="str">
        <f>IF(U1420="", "", IF(COUNTIF($U$10:U1419, U1420)&gt;0, "", MAX($V$8:V1419)+1))</f>
        <v/>
      </c>
      <c r="W1420" s="26">
        <v>1411</v>
      </c>
      <c r="X1420" s="31" t="str">
        <f t="shared" si="287"/>
        <v/>
      </c>
      <c r="Y1420" s="26" t="str">
        <f t="shared" si="288"/>
        <v/>
      </c>
      <c r="Z1420" s="34" t="str">
        <f t="shared" si="289"/>
        <v/>
      </c>
      <c r="AA1420" s="26" t="str">
        <f t="shared" si="290"/>
        <v/>
      </c>
      <c r="AC1420" s="31" t="str">
        <f t="shared" si="291"/>
        <v/>
      </c>
      <c r="AE1420" s="34" t="str">
        <f t="shared" si="292"/>
        <v/>
      </c>
      <c r="AF1420" s="7" t="str">
        <f t="shared" si="293"/>
        <v/>
      </c>
      <c r="AG1420" s="7" t="str">
        <f t="shared" si="294"/>
        <v/>
      </c>
      <c r="AH1420" s="43" t="str">
        <f t="shared" si="295"/>
        <v/>
      </c>
      <c r="AJ1420" s="26" t="str">
        <f>IF(B1420="", "", IF(OR(M1420=$AA$3, N1420=$AA$3), MAX($AJ$9:AJ1419)+1))</f>
        <v/>
      </c>
      <c r="AL1420" s="26" t="str">
        <f t="shared" si="296"/>
        <v/>
      </c>
      <c r="AM1420" s="59" t="str">
        <f t="shared" si="297"/>
        <v/>
      </c>
      <c r="AO1420" s="26" t="str">
        <f t="shared" si="298"/>
        <v/>
      </c>
      <c r="AP1420" s="26" t="str">
        <f>IFERROR(RANK(AO1420, $AO$10:$AO$2509, 0)+COUNTIF($AO$10:AO1420, AO1420)-1, "")</f>
        <v/>
      </c>
    </row>
    <row r="1421" spans="1:42" x14ac:dyDescent="0.25">
      <c r="A1421" s="12"/>
      <c r="B1421" s="14"/>
      <c r="C1421" s="15"/>
      <c r="D1421" s="79"/>
      <c r="E1421" s="16"/>
      <c r="F1421" s="15"/>
      <c r="G1421" s="15"/>
      <c r="H1421" s="15"/>
      <c r="I1421" s="15"/>
      <c r="J1421" s="15"/>
      <c r="K1421" s="17"/>
      <c r="L1421" s="17"/>
      <c r="M1421" s="17"/>
      <c r="N1421" s="17"/>
      <c r="O1421" s="17"/>
      <c r="P1421" s="17"/>
      <c r="Q1421" s="15"/>
      <c r="R1421" s="18"/>
      <c r="S1421" s="12"/>
      <c r="U1421" s="31" t="str">
        <f t="shared" si="286"/>
        <v/>
      </c>
      <c r="V1421" s="26" t="str">
        <f>IF(U1421="", "", IF(COUNTIF($U$10:U1420, U1421)&gt;0, "", MAX($V$8:V1420)+1))</f>
        <v/>
      </c>
      <c r="W1421" s="26">
        <v>1412</v>
      </c>
      <c r="X1421" s="31" t="str">
        <f t="shared" si="287"/>
        <v/>
      </c>
      <c r="Y1421" s="26" t="str">
        <f t="shared" si="288"/>
        <v/>
      </c>
      <c r="Z1421" s="34" t="str">
        <f t="shared" si="289"/>
        <v/>
      </c>
      <c r="AA1421" s="26" t="str">
        <f t="shared" si="290"/>
        <v/>
      </c>
      <c r="AC1421" s="31" t="str">
        <f t="shared" si="291"/>
        <v/>
      </c>
      <c r="AE1421" s="34" t="str">
        <f t="shared" si="292"/>
        <v/>
      </c>
      <c r="AF1421" s="7" t="str">
        <f t="shared" si="293"/>
        <v/>
      </c>
      <c r="AG1421" s="7" t="str">
        <f t="shared" si="294"/>
        <v/>
      </c>
      <c r="AH1421" s="43" t="str">
        <f t="shared" si="295"/>
        <v/>
      </c>
      <c r="AJ1421" s="26" t="str">
        <f>IF(B1421="", "", IF(OR(M1421=$AA$3, N1421=$AA$3), MAX($AJ$9:AJ1420)+1))</f>
        <v/>
      </c>
      <c r="AL1421" s="26" t="str">
        <f t="shared" si="296"/>
        <v/>
      </c>
      <c r="AM1421" s="59" t="str">
        <f t="shared" si="297"/>
        <v/>
      </c>
      <c r="AO1421" s="26" t="str">
        <f t="shared" si="298"/>
        <v/>
      </c>
      <c r="AP1421" s="26" t="str">
        <f>IFERROR(RANK(AO1421, $AO$10:$AO$2509, 0)+COUNTIF($AO$10:AO1421, AO1421)-1, "")</f>
        <v/>
      </c>
    </row>
    <row r="1422" spans="1:42" x14ac:dyDescent="0.25">
      <c r="A1422" s="12"/>
      <c r="B1422" s="14"/>
      <c r="C1422" s="15"/>
      <c r="D1422" s="79"/>
      <c r="E1422" s="16"/>
      <c r="F1422" s="15"/>
      <c r="G1422" s="15"/>
      <c r="H1422" s="15"/>
      <c r="I1422" s="15"/>
      <c r="J1422" s="15"/>
      <c r="K1422" s="17"/>
      <c r="L1422" s="17"/>
      <c r="M1422" s="17"/>
      <c r="N1422" s="17"/>
      <c r="O1422" s="17"/>
      <c r="P1422" s="17"/>
      <c r="Q1422" s="15"/>
      <c r="R1422" s="18"/>
      <c r="S1422" s="12"/>
      <c r="U1422" s="31" t="str">
        <f t="shared" si="286"/>
        <v/>
      </c>
      <c r="V1422" s="26" t="str">
        <f>IF(U1422="", "", IF(COUNTIF($U$10:U1421, U1422)&gt;0, "", MAX($V$8:V1421)+1))</f>
        <v/>
      </c>
      <c r="W1422" s="26">
        <v>1413</v>
      </c>
      <c r="X1422" s="31" t="str">
        <f t="shared" si="287"/>
        <v/>
      </c>
      <c r="Y1422" s="26" t="str">
        <f t="shared" si="288"/>
        <v/>
      </c>
      <c r="Z1422" s="34" t="str">
        <f t="shared" si="289"/>
        <v/>
      </c>
      <c r="AA1422" s="26" t="str">
        <f t="shared" si="290"/>
        <v/>
      </c>
      <c r="AC1422" s="31" t="str">
        <f t="shared" si="291"/>
        <v/>
      </c>
      <c r="AE1422" s="34" t="str">
        <f t="shared" si="292"/>
        <v/>
      </c>
      <c r="AF1422" s="7" t="str">
        <f t="shared" si="293"/>
        <v/>
      </c>
      <c r="AG1422" s="7" t="str">
        <f t="shared" si="294"/>
        <v/>
      </c>
      <c r="AH1422" s="43" t="str">
        <f t="shared" si="295"/>
        <v/>
      </c>
      <c r="AJ1422" s="26" t="str">
        <f>IF(B1422="", "", IF(OR(M1422=$AA$3, N1422=$AA$3), MAX($AJ$9:AJ1421)+1))</f>
        <v/>
      </c>
      <c r="AL1422" s="26" t="str">
        <f t="shared" si="296"/>
        <v/>
      </c>
      <c r="AM1422" s="59" t="str">
        <f t="shared" si="297"/>
        <v/>
      </c>
      <c r="AO1422" s="26" t="str">
        <f t="shared" si="298"/>
        <v/>
      </c>
      <c r="AP1422" s="26" t="str">
        <f>IFERROR(RANK(AO1422, $AO$10:$AO$2509, 0)+COUNTIF($AO$10:AO1422, AO1422)-1, "")</f>
        <v/>
      </c>
    </row>
    <row r="1423" spans="1:42" x14ac:dyDescent="0.25">
      <c r="A1423" s="12"/>
      <c r="B1423" s="14"/>
      <c r="C1423" s="15"/>
      <c r="D1423" s="79"/>
      <c r="E1423" s="16"/>
      <c r="F1423" s="15"/>
      <c r="G1423" s="15"/>
      <c r="H1423" s="15"/>
      <c r="I1423" s="15"/>
      <c r="J1423" s="15"/>
      <c r="K1423" s="17"/>
      <c r="L1423" s="17"/>
      <c r="M1423" s="17"/>
      <c r="N1423" s="17"/>
      <c r="O1423" s="17"/>
      <c r="P1423" s="17"/>
      <c r="Q1423" s="15"/>
      <c r="R1423" s="18"/>
      <c r="S1423" s="12"/>
      <c r="U1423" s="31" t="str">
        <f t="shared" si="286"/>
        <v/>
      </c>
      <c r="V1423" s="26" t="str">
        <f>IF(U1423="", "", IF(COUNTIF($U$10:U1422, U1423)&gt;0, "", MAX($V$8:V1422)+1))</f>
        <v/>
      </c>
      <c r="W1423" s="26">
        <v>1414</v>
      </c>
      <c r="X1423" s="31" t="str">
        <f t="shared" si="287"/>
        <v/>
      </c>
      <c r="Y1423" s="26" t="str">
        <f t="shared" si="288"/>
        <v/>
      </c>
      <c r="Z1423" s="34" t="str">
        <f t="shared" si="289"/>
        <v/>
      </c>
      <c r="AA1423" s="26" t="str">
        <f t="shared" si="290"/>
        <v/>
      </c>
      <c r="AC1423" s="31" t="str">
        <f t="shared" si="291"/>
        <v/>
      </c>
      <c r="AE1423" s="34" t="str">
        <f t="shared" si="292"/>
        <v/>
      </c>
      <c r="AF1423" s="7" t="str">
        <f t="shared" si="293"/>
        <v/>
      </c>
      <c r="AG1423" s="7" t="str">
        <f t="shared" si="294"/>
        <v/>
      </c>
      <c r="AH1423" s="43" t="str">
        <f t="shared" si="295"/>
        <v/>
      </c>
      <c r="AJ1423" s="26" t="str">
        <f>IF(B1423="", "", IF(OR(M1423=$AA$3, N1423=$AA$3), MAX($AJ$9:AJ1422)+1))</f>
        <v/>
      </c>
      <c r="AL1423" s="26" t="str">
        <f t="shared" si="296"/>
        <v/>
      </c>
      <c r="AM1423" s="59" t="str">
        <f t="shared" si="297"/>
        <v/>
      </c>
      <c r="AO1423" s="26" t="str">
        <f t="shared" si="298"/>
        <v/>
      </c>
      <c r="AP1423" s="26" t="str">
        <f>IFERROR(RANK(AO1423, $AO$10:$AO$2509, 0)+COUNTIF($AO$10:AO1423, AO1423)-1, "")</f>
        <v/>
      </c>
    </row>
    <row r="1424" spans="1:42" x14ac:dyDescent="0.25">
      <c r="A1424" s="12"/>
      <c r="B1424" s="14"/>
      <c r="C1424" s="15"/>
      <c r="D1424" s="79"/>
      <c r="E1424" s="16"/>
      <c r="F1424" s="15"/>
      <c r="G1424" s="15"/>
      <c r="H1424" s="15"/>
      <c r="I1424" s="15"/>
      <c r="J1424" s="15"/>
      <c r="K1424" s="17"/>
      <c r="L1424" s="17"/>
      <c r="M1424" s="17"/>
      <c r="N1424" s="17"/>
      <c r="O1424" s="17"/>
      <c r="P1424" s="17"/>
      <c r="Q1424" s="15"/>
      <c r="R1424" s="18"/>
      <c r="S1424" s="12"/>
      <c r="U1424" s="31" t="str">
        <f t="shared" si="286"/>
        <v/>
      </c>
      <c r="V1424" s="26" t="str">
        <f>IF(U1424="", "", IF(COUNTIF($U$10:U1423, U1424)&gt;0, "", MAX($V$8:V1423)+1))</f>
        <v/>
      </c>
      <c r="W1424" s="26">
        <v>1415</v>
      </c>
      <c r="X1424" s="31" t="str">
        <f t="shared" si="287"/>
        <v/>
      </c>
      <c r="Y1424" s="26" t="str">
        <f t="shared" si="288"/>
        <v/>
      </c>
      <c r="Z1424" s="34" t="str">
        <f t="shared" si="289"/>
        <v/>
      </c>
      <c r="AA1424" s="26" t="str">
        <f t="shared" si="290"/>
        <v/>
      </c>
      <c r="AC1424" s="31" t="str">
        <f t="shared" si="291"/>
        <v/>
      </c>
      <c r="AE1424" s="34" t="str">
        <f t="shared" si="292"/>
        <v/>
      </c>
      <c r="AF1424" s="7" t="str">
        <f t="shared" si="293"/>
        <v/>
      </c>
      <c r="AG1424" s="7" t="str">
        <f t="shared" si="294"/>
        <v/>
      </c>
      <c r="AH1424" s="43" t="str">
        <f t="shared" si="295"/>
        <v/>
      </c>
      <c r="AJ1424" s="26" t="str">
        <f>IF(B1424="", "", IF(OR(M1424=$AA$3, N1424=$AA$3), MAX($AJ$9:AJ1423)+1))</f>
        <v/>
      </c>
      <c r="AL1424" s="26" t="str">
        <f t="shared" si="296"/>
        <v/>
      </c>
      <c r="AM1424" s="59" t="str">
        <f t="shared" si="297"/>
        <v/>
      </c>
      <c r="AO1424" s="26" t="str">
        <f t="shared" si="298"/>
        <v/>
      </c>
      <c r="AP1424" s="26" t="str">
        <f>IFERROR(RANK(AO1424, $AO$10:$AO$2509, 0)+COUNTIF($AO$10:AO1424, AO1424)-1, "")</f>
        <v/>
      </c>
    </row>
    <row r="1425" spans="1:42" x14ac:dyDescent="0.25">
      <c r="A1425" s="12"/>
      <c r="B1425" s="14"/>
      <c r="C1425" s="15"/>
      <c r="D1425" s="79"/>
      <c r="E1425" s="16"/>
      <c r="F1425" s="15"/>
      <c r="G1425" s="15"/>
      <c r="H1425" s="15"/>
      <c r="I1425" s="15"/>
      <c r="J1425" s="15"/>
      <c r="K1425" s="17"/>
      <c r="L1425" s="17"/>
      <c r="M1425" s="17"/>
      <c r="N1425" s="17"/>
      <c r="O1425" s="17"/>
      <c r="P1425" s="17"/>
      <c r="Q1425" s="15"/>
      <c r="R1425" s="18"/>
      <c r="S1425" s="12"/>
      <c r="U1425" s="31" t="str">
        <f t="shared" si="286"/>
        <v/>
      </c>
      <c r="V1425" s="26" t="str">
        <f>IF(U1425="", "", IF(COUNTIF($U$10:U1424, U1425)&gt;0, "", MAX($V$8:V1424)+1))</f>
        <v/>
      </c>
      <c r="W1425" s="26">
        <v>1416</v>
      </c>
      <c r="X1425" s="31" t="str">
        <f t="shared" si="287"/>
        <v/>
      </c>
      <c r="Y1425" s="26" t="str">
        <f t="shared" si="288"/>
        <v/>
      </c>
      <c r="Z1425" s="34" t="str">
        <f t="shared" si="289"/>
        <v/>
      </c>
      <c r="AA1425" s="26" t="str">
        <f t="shared" si="290"/>
        <v/>
      </c>
      <c r="AC1425" s="31" t="str">
        <f t="shared" si="291"/>
        <v/>
      </c>
      <c r="AE1425" s="34" t="str">
        <f t="shared" si="292"/>
        <v/>
      </c>
      <c r="AF1425" s="7" t="str">
        <f t="shared" si="293"/>
        <v/>
      </c>
      <c r="AG1425" s="7" t="str">
        <f t="shared" si="294"/>
        <v/>
      </c>
      <c r="AH1425" s="43" t="str">
        <f t="shared" si="295"/>
        <v/>
      </c>
      <c r="AJ1425" s="26" t="str">
        <f>IF(B1425="", "", IF(OR(M1425=$AA$3, N1425=$AA$3), MAX($AJ$9:AJ1424)+1))</f>
        <v/>
      </c>
      <c r="AL1425" s="26" t="str">
        <f t="shared" si="296"/>
        <v/>
      </c>
      <c r="AM1425" s="59" t="str">
        <f t="shared" si="297"/>
        <v/>
      </c>
      <c r="AO1425" s="26" t="str">
        <f t="shared" si="298"/>
        <v/>
      </c>
      <c r="AP1425" s="26" t="str">
        <f>IFERROR(RANK(AO1425, $AO$10:$AO$2509, 0)+COUNTIF($AO$10:AO1425, AO1425)-1, "")</f>
        <v/>
      </c>
    </row>
    <row r="1426" spans="1:42" x14ac:dyDescent="0.25">
      <c r="A1426" s="12"/>
      <c r="B1426" s="14"/>
      <c r="C1426" s="15"/>
      <c r="D1426" s="79"/>
      <c r="E1426" s="16"/>
      <c r="F1426" s="15"/>
      <c r="G1426" s="15"/>
      <c r="H1426" s="15"/>
      <c r="I1426" s="15"/>
      <c r="J1426" s="15"/>
      <c r="K1426" s="17"/>
      <c r="L1426" s="17"/>
      <c r="M1426" s="17"/>
      <c r="N1426" s="17"/>
      <c r="O1426" s="17"/>
      <c r="P1426" s="17"/>
      <c r="Q1426" s="15"/>
      <c r="R1426" s="18"/>
      <c r="S1426" s="12"/>
      <c r="U1426" s="31" t="str">
        <f t="shared" si="286"/>
        <v/>
      </c>
      <c r="V1426" s="26" t="str">
        <f>IF(U1426="", "", IF(COUNTIF($U$10:U1425, U1426)&gt;0, "", MAX($V$8:V1425)+1))</f>
        <v/>
      </c>
      <c r="W1426" s="26">
        <v>1417</v>
      </c>
      <c r="X1426" s="31" t="str">
        <f t="shared" si="287"/>
        <v/>
      </c>
      <c r="Y1426" s="26" t="str">
        <f t="shared" si="288"/>
        <v/>
      </c>
      <c r="Z1426" s="34" t="str">
        <f t="shared" si="289"/>
        <v/>
      </c>
      <c r="AA1426" s="26" t="str">
        <f t="shared" si="290"/>
        <v/>
      </c>
      <c r="AC1426" s="31" t="str">
        <f t="shared" si="291"/>
        <v/>
      </c>
      <c r="AE1426" s="34" t="str">
        <f t="shared" si="292"/>
        <v/>
      </c>
      <c r="AF1426" s="7" t="str">
        <f t="shared" si="293"/>
        <v/>
      </c>
      <c r="AG1426" s="7" t="str">
        <f t="shared" si="294"/>
        <v/>
      </c>
      <c r="AH1426" s="43" t="str">
        <f t="shared" si="295"/>
        <v/>
      </c>
      <c r="AJ1426" s="26" t="str">
        <f>IF(B1426="", "", IF(OR(M1426=$AA$3, N1426=$AA$3), MAX($AJ$9:AJ1425)+1))</f>
        <v/>
      </c>
      <c r="AL1426" s="26" t="str">
        <f t="shared" si="296"/>
        <v/>
      </c>
      <c r="AM1426" s="59" t="str">
        <f t="shared" si="297"/>
        <v/>
      </c>
      <c r="AO1426" s="26" t="str">
        <f t="shared" si="298"/>
        <v/>
      </c>
      <c r="AP1426" s="26" t="str">
        <f>IFERROR(RANK(AO1426, $AO$10:$AO$2509, 0)+COUNTIF($AO$10:AO1426, AO1426)-1, "")</f>
        <v/>
      </c>
    </row>
    <row r="1427" spans="1:42" x14ac:dyDescent="0.25">
      <c r="A1427" s="12"/>
      <c r="B1427" s="14"/>
      <c r="C1427" s="15"/>
      <c r="D1427" s="79"/>
      <c r="E1427" s="16"/>
      <c r="F1427" s="15"/>
      <c r="G1427" s="15"/>
      <c r="H1427" s="15"/>
      <c r="I1427" s="15"/>
      <c r="J1427" s="15"/>
      <c r="K1427" s="17"/>
      <c r="L1427" s="17"/>
      <c r="M1427" s="17"/>
      <c r="N1427" s="17"/>
      <c r="O1427" s="17"/>
      <c r="P1427" s="17"/>
      <c r="Q1427" s="15"/>
      <c r="R1427" s="18"/>
      <c r="S1427" s="12"/>
      <c r="U1427" s="31" t="str">
        <f t="shared" si="286"/>
        <v/>
      </c>
      <c r="V1427" s="26" t="str">
        <f>IF(U1427="", "", IF(COUNTIF($U$10:U1426, U1427)&gt;0, "", MAX($V$8:V1426)+1))</f>
        <v/>
      </c>
      <c r="W1427" s="26">
        <v>1418</v>
      </c>
      <c r="X1427" s="31" t="str">
        <f t="shared" si="287"/>
        <v/>
      </c>
      <c r="Y1427" s="26" t="str">
        <f t="shared" si="288"/>
        <v/>
      </c>
      <c r="Z1427" s="34" t="str">
        <f t="shared" si="289"/>
        <v/>
      </c>
      <c r="AA1427" s="26" t="str">
        <f t="shared" si="290"/>
        <v/>
      </c>
      <c r="AC1427" s="31" t="str">
        <f t="shared" si="291"/>
        <v/>
      </c>
      <c r="AE1427" s="34" t="str">
        <f t="shared" si="292"/>
        <v/>
      </c>
      <c r="AF1427" s="7" t="str">
        <f t="shared" si="293"/>
        <v/>
      </c>
      <c r="AG1427" s="7" t="str">
        <f t="shared" si="294"/>
        <v/>
      </c>
      <c r="AH1427" s="43" t="str">
        <f t="shared" si="295"/>
        <v/>
      </c>
      <c r="AJ1427" s="26" t="str">
        <f>IF(B1427="", "", IF(OR(M1427=$AA$3, N1427=$AA$3), MAX($AJ$9:AJ1426)+1))</f>
        <v/>
      </c>
      <c r="AL1427" s="26" t="str">
        <f t="shared" si="296"/>
        <v/>
      </c>
      <c r="AM1427" s="59" t="str">
        <f t="shared" si="297"/>
        <v/>
      </c>
      <c r="AO1427" s="26" t="str">
        <f t="shared" si="298"/>
        <v/>
      </c>
      <c r="AP1427" s="26" t="str">
        <f>IFERROR(RANK(AO1427, $AO$10:$AO$2509, 0)+COUNTIF($AO$10:AO1427, AO1427)-1, "")</f>
        <v/>
      </c>
    </row>
    <row r="1428" spans="1:42" x14ac:dyDescent="0.25">
      <c r="A1428" s="12"/>
      <c r="B1428" s="14"/>
      <c r="C1428" s="15"/>
      <c r="D1428" s="79"/>
      <c r="E1428" s="16"/>
      <c r="F1428" s="15"/>
      <c r="G1428" s="15"/>
      <c r="H1428" s="15"/>
      <c r="I1428" s="15"/>
      <c r="J1428" s="15"/>
      <c r="K1428" s="17"/>
      <c r="L1428" s="17"/>
      <c r="M1428" s="17"/>
      <c r="N1428" s="17"/>
      <c r="O1428" s="17"/>
      <c r="P1428" s="17"/>
      <c r="Q1428" s="15"/>
      <c r="R1428" s="18"/>
      <c r="S1428" s="12"/>
      <c r="U1428" s="31" t="str">
        <f t="shared" si="286"/>
        <v/>
      </c>
      <c r="V1428" s="26" t="str">
        <f>IF(U1428="", "", IF(COUNTIF($U$10:U1427, U1428)&gt;0, "", MAX($V$8:V1427)+1))</f>
        <v/>
      </c>
      <c r="W1428" s="26">
        <v>1419</v>
      </c>
      <c r="X1428" s="31" t="str">
        <f t="shared" si="287"/>
        <v/>
      </c>
      <c r="Y1428" s="26" t="str">
        <f t="shared" si="288"/>
        <v/>
      </c>
      <c r="Z1428" s="34" t="str">
        <f t="shared" si="289"/>
        <v/>
      </c>
      <c r="AA1428" s="26" t="str">
        <f t="shared" si="290"/>
        <v/>
      </c>
      <c r="AC1428" s="31" t="str">
        <f t="shared" si="291"/>
        <v/>
      </c>
      <c r="AE1428" s="34" t="str">
        <f t="shared" si="292"/>
        <v/>
      </c>
      <c r="AF1428" s="7" t="str">
        <f t="shared" si="293"/>
        <v/>
      </c>
      <c r="AG1428" s="7" t="str">
        <f t="shared" si="294"/>
        <v/>
      </c>
      <c r="AH1428" s="43" t="str">
        <f t="shared" si="295"/>
        <v/>
      </c>
      <c r="AJ1428" s="26" t="str">
        <f>IF(B1428="", "", IF(OR(M1428=$AA$3, N1428=$AA$3), MAX($AJ$9:AJ1427)+1))</f>
        <v/>
      </c>
      <c r="AL1428" s="26" t="str">
        <f t="shared" si="296"/>
        <v/>
      </c>
      <c r="AM1428" s="59" t="str">
        <f t="shared" si="297"/>
        <v/>
      </c>
      <c r="AO1428" s="26" t="str">
        <f t="shared" si="298"/>
        <v/>
      </c>
      <c r="AP1428" s="26" t="str">
        <f>IFERROR(RANK(AO1428, $AO$10:$AO$2509, 0)+COUNTIF($AO$10:AO1428, AO1428)-1, "")</f>
        <v/>
      </c>
    </row>
    <row r="1429" spans="1:42" x14ac:dyDescent="0.25">
      <c r="A1429" s="12"/>
      <c r="B1429" s="14"/>
      <c r="C1429" s="15"/>
      <c r="D1429" s="79"/>
      <c r="E1429" s="16"/>
      <c r="F1429" s="15"/>
      <c r="G1429" s="15"/>
      <c r="H1429" s="15"/>
      <c r="I1429" s="15"/>
      <c r="J1429" s="15"/>
      <c r="K1429" s="17"/>
      <c r="L1429" s="17"/>
      <c r="M1429" s="17"/>
      <c r="N1429" s="17"/>
      <c r="O1429" s="17"/>
      <c r="P1429" s="17"/>
      <c r="Q1429" s="15"/>
      <c r="R1429" s="18"/>
      <c r="S1429" s="12"/>
      <c r="U1429" s="31" t="str">
        <f t="shared" si="286"/>
        <v/>
      </c>
      <c r="V1429" s="26" t="str">
        <f>IF(U1429="", "", IF(COUNTIF($U$10:U1428, U1429)&gt;0, "", MAX($V$8:V1428)+1))</f>
        <v/>
      </c>
      <c r="W1429" s="26">
        <v>1420</v>
      </c>
      <c r="X1429" s="31" t="str">
        <f t="shared" si="287"/>
        <v/>
      </c>
      <c r="Y1429" s="26" t="str">
        <f t="shared" si="288"/>
        <v/>
      </c>
      <c r="Z1429" s="34" t="str">
        <f t="shared" si="289"/>
        <v/>
      </c>
      <c r="AA1429" s="26" t="str">
        <f t="shared" si="290"/>
        <v/>
      </c>
      <c r="AC1429" s="31" t="str">
        <f t="shared" si="291"/>
        <v/>
      </c>
      <c r="AE1429" s="34" t="str">
        <f t="shared" si="292"/>
        <v/>
      </c>
      <c r="AF1429" s="7" t="str">
        <f t="shared" si="293"/>
        <v/>
      </c>
      <c r="AG1429" s="7" t="str">
        <f t="shared" si="294"/>
        <v/>
      </c>
      <c r="AH1429" s="43" t="str">
        <f t="shared" si="295"/>
        <v/>
      </c>
      <c r="AJ1429" s="26" t="str">
        <f>IF(B1429="", "", IF(OR(M1429=$AA$3, N1429=$AA$3), MAX($AJ$9:AJ1428)+1))</f>
        <v/>
      </c>
      <c r="AL1429" s="26" t="str">
        <f t="shared" si="296"/>
        <v/>
      </c>
      <c r="AM1429" s="59" t="str">
        <f t="shared" si="297"/>
        <v/>
      </c>
      <c r="AO1429" s="26" t="str">
        <f t="shared" si="298"/>
        <v/>
      </c>
      <c r="AP1429" s="26" t="str">
        <f>IFERROR(RANK(AO1429, $AO$10:$AO$2509, 0)+COUNTIF($AO$10:AO1429, AO1429)-1, "")</f>
        <v/>
      </c>
    </row>
    <row r="1430" spans="1:42" x14ac:dyDescent="0.25">
      <c r="A1430" s="12"/>
      <c r="B1430" s="14"/>
      <c r="C1430" s="15"/>
      <c r="D1430" s="79"/>
      <c r="E1430" s="16"/>
      <c r="F1430" s="15"/>
      <c r="G1430" s="15"/>
      <c r="H1430" s="15"/>
      <c r="I1430" s="15"/>
      <c r="J1430" s="15"/>
      <c r="K1430" s="17"/>
      <c r="L1430" s="17"/>
      <c r="M1430" s="17"/>
      <c r="N1430" s="17"/>
      <c r="O1430" s="17"/>
      <c r="P1430" s="17"/>
      <c r="Q1430" s="15"/>
      <c r="R1430" s="18"/>
      <c r="S1430" s="12"/>
      <c r="U1430" s="31" t="str">
        <f t="shared" si="286"/>
        <v/>
      </c>
      <c r="V1430" s="26" t="str">
        <f>IF(U1430="", "", IF(COUNTIF($U$10:U1429, U1430)&gt;0, "", MAX($V$8:V1429)+1))</f>
        <v/>
      </c>
      <c r="W1430" s="26">
        <v>1421</v>
      </c>
      <c r="X1430" s="31" t="str">
        <f t="shared" si="287"/>
        <v/>
      </c>
      <c r="Y1430" s="26" t="str">
        <f t="shared" si="288"/>
        <v/>
      </c>
      <c r="Z1430" s="34" t="str">
        <f t="shared" si="289"/>
        <v/>
      </c>
      <c r="AA1430" s="26" t="str">
        <f t="shared" si="290"/>
        <v/>
      </c>
      <c r="AC1430" s="31" t="str">
        <f t="shared" si="291"/>
        <v/>
      </c>
      <c r="AE1430" s="34" t="str">
        <f t="shared" si="292"/>
        <v/>
      </c>
      <c r="AF1430" s="7" t="str">
        <f t="shared" si="293"/>
        <v/>
      </c>
      <c r="AG1430" s="7" t="str">
        <f t="shared" si="294"/>
        <v/>
      </c>
      <c r="AH1430" s="43" t="str">
        <f t="shared" si="295"/>
        <v/>
      </c>
      <c r="AJ1430" s="26" t="str">
        <f>IF(B1430="", "", IF(OR(M1430=$AA$3, N1430=$AA$3), MAX($AJ$9:AJ1429)+1))</f>
        <v/>
      </c>
      <c r="AL1430" s="26" t="str">
        <f t="shared" si="296"/>
        <v/>
      </c>
      <c r="AM1430" s="59" t="str">
        <f t="shared" si="297"/>
        <v/>
      </c>
      <c r="AO1430" s="26" t="str">
        <f t="shared" si="298"/>
        <v/>
      </c>
      <c r="AP1430" s="26" t="str">
        <f>IFERROR(RANK(AO1430, $AO$10:$AO$2509, 0)+COUNTIF($AO$10:AO1430, AO1430)-1, "")</f>
        <v/>
      </c>
    </row>
    <row r="1431" spans="1:42" x14ac:dyDescent="0.25">
      <c r="A1431" s="12"/>
      <c r="B1431" s="14"/>
      <c r="C1431" s="15"/>
      <c r="D1431" s="79"/>
      <c r="E1431" s="16"/>
      <c r="F1431" s="15"/>
      <c r="G1431" s="15"/>
      <c r="H1431" s="15"/>
      <c r="I1431" s="15"/>
      <c r="J1431" s="15"/>
      <c r="K1431" s="17"/>
      <c r="L1431" s="17"/>
      <c r="M1431" s="17"/>
      <c r="N1431" s="17"/>
      <c r="O1431" s="17"/>
      <c r="P1431" s="17"/>
      <c r="Q1431" s="15"/>
      <c r="R1431" s="18"/>
      <c r="S1431" s="12"/>
      <c r="U1431" s="31" t="str">
        <f t="shared" si="286"/>
        <v/>
      </c>
      <c r="V1431" s="26" t="str">
        <f>IF(U1431="", "", IF(COUNTIF($U$10:U1430, U1431)&gt;0, "", MAX($V$8:V1430)+1))</f>
        <v/>
      </c>
      <c r="W1431" s="26">
        <v>1422</v>
      </c>
      <c r="X1431" s="31" t="str">
        <f t="shared" si="287"/>
        <v/>
      </c>
      <c r="Y1431" s="26" t="str">
        <f t="shared" si="288"/>
        <v/>
      </c>
      <c r="Z1431" s="34" t="str">
        <f t="shared" si="289"/>
        <v/>
      </c>
      <c r="AA1431" s="26" t="str">
        <f t="shared" si="290"/>
        <v/>
      </c>
      <c r="AC1431" s="31" t="str">
        <f t="shared" si="291"/>
        <v/>
      </c>
      <c r="AE1431" s="34" t="str">
        <f t="shared" si="292"/>
        <v/>
      </c>
      <c r="AF1431" s="7" t="str">
        <f t="shared" si="293"/>
        <v/>
      </c>
      <c r="AG1431" s="7" t="str">
        <f t="shared" si="294"/>
        <v/>
      </c>
      <c r="AH1431" s="43" t="str">
        <f t="shared" si="295"/>
        <v/>
      </c>
      <c r="AJ1431" s="26" t="str">
        <f>IF(B1431="", "", IF(OR(M1431=$AA$3, N1431=$AA$3), MAX($AJ$9:AJ1430)+1))</f>
        <v/>
      </c>
      <c r="AL1431" s="26" t="str">
        <f t="shared" si="296"/>
        <v/>
      </c>
      <c r="AM1431" s="59" t="str">
        <f t="shared" si="297"/>
        <v/>
      </c>
      <c r="AO1431" s="26" t="str">
        <f t="shared" si="298"/>
        <v/>
      </c>
      <c r="AP1431" s="26" t="str">
        <f>IFERROR(RANK(AO1431, $AO$10:$AO$2509, 0)+COUNTIF($AO$10:AO1431, AO1431)-1, "")</f>
        <v/>
      </c>
    </row>
    <row r="1432" spans="1:42" x14ac:dyDescent="0.25">
      <c r="A1432" s="12"/>
      <c r="B1432" s="14"/>
      <c r="C1432" s="15"/>
      <c r="D1432" s="79"/>
      <c r="E1432" s="16"/>
      <c r="F1432" s="15"/>
      <c r="G1432" s="15"/>
      <c r="H1432" s="15"/>
      <c r="I1432" s="15"/>
      <c r="J1432" s="15"/>
      <c r="K1432" s="17"/>
      <c r="L1432" s="17"/>
      <c r="M1432" s="17"/>
      <c r="N1432" s="17"/>
      <c r="O1432" s="17"/>
      <c r="P1432" s="17"/>
      <c r="Q1432" s="15"/>
      <c r="R1432" s="18"/>
      <c r="S1432" s="12"/>
      <c r="U1432" s="31" t="str">
        <f t="shared" si="286"/>
        <v/>
      </c>
      <c r="V1432" s="26" t="str">
        <f>IF(U1432="", "", IF(COUNTIF($U$10:U1431, U1432)&gt;0, "", MAX($V$8:V1431)+1))</f>
        <v/>
      </c>
      <c r="W1432" s="26">
        <v>1423</v>
      </c>
      <c r="X1432" s="31" t="str">
        <f t="shared" si="287"/>
        <v/>
      </c>
      <c r="Y1432" s="26" t="str">
        <f t="shared" si="288"/>
        <v/>
      </c>
      <c r="Z1432" s="34" t="str">
        <f t="shared" si="289"/>
        <v/>
      </c>
      <c r="AA1432" s="26" t="str">
        <f t="shared" si="290"/>
        <v/>
      </c>
      <c r="AC1432" s="31" t="str">
        <f t="shared" si="291"/>
        <v/>
      </c>
      <c r="AE1432" s="34" t="str">
        <f t="shared" si="292"/>
        <v/>
      </c>
      <c r="AF1432" s="7" t="str">
        <f t="shared" si="293"/>
        <v/>
      </c>
      <c r="AG1432" s="7" t="str">
        <f t="shared" si="294"/>
        <v/>
      </c>
      <c r="AH1432" s="43" t="str">
        <f t="shared" si="295"/>
        <v/>
      </c>
      <c r="AJ1432" s="26" t="str">
        <f>IF(B1432="", "", IF(OR(M1432=$AA$3, N1432=$AA$3), MAX($AJ$9:AJ1431)+1))</f>
        <v/>
      </c>
      <c r="AL1432" s="26" t="str">
        <f t="shared" si="296"/>
        <v/>
      </c>
      <c r="AM1432" s="59" t="str">
        <f t="shared" si="297"/>
        <v/>
      </c>
      <c r="AO1432" s="26" t="str">
        <f t="shared" si="298"/>
        <v/>
      </c>
      <c r="AP1432" s="26" t="str">
        <f>IFERROR(RANK(AO1432, $AO$10:$AO$2509, 0)+COUNTIF($AO$10:AO1432, AO1432)-1, "")</f>
        <v/>
      </c>
    </row>
    <row r="1433" spans="1:42" x14ac:dyDescent="0.25">
      <c r="A1433" s="12"/>
      <c r="B1433" s="14"/>
      <c r="C1433" s="15"/>
      <c r="D1433" s="79"/>
      <c r="E1433" s="16"/>
      <c r="F1433" s="15"/>
      <c r="G1433" s="15"/>
      <c r="H1433" s="15"/>
      <c r="I1433" s="15"/>
      <c r="J1433" s="15"/>
      <c r="K1433" s="17"/>
      <c r="L1433" s="17"/>
      <c r="M1433" s="17"/>
      <c r="N1433" s="17"/>
      <c r="O1433" s="17"/>
      <c r="P1433" s="17"/>
      <c r="Q1433" s="15"/>
      <c r="R1433" s="18"/>
      <c r="S1433" s="12"/>
      <c r="U1433" s="31" t="str">
        <f t="shared" si="286"/>
        <v/>
      </c>
      <c r="V1433" s="26" t="str">
        <f>IF(U1433="", "", IF(COUNTIF($U$10:U1432, U1433)&gt;0, "", MAX($V$8:V1432)+1))</f>
        <v/>
      </c>
      <c r="W1433" s="26">
        <v>1424</v>
      </c>
      <c r="X1433" s="31" t="str">
        <f t="shared" si="287"/>
        <v/>
      </c>
      <c r="Y1433" s="26" t="str">
        <f t="shared" si="288"/>
        <v/>
      </c>
      <c r="Z1433" s="34" t="str">
        <f t="shared" si="289"/>
        <v/>
      </c>
      <c r="AA1433" s="26" t="str">
        <f t="shared" si="290"/>
        <v/>
      </c>
      <c r="AC1433" s="31" t="str">
        <f t="shared" si="291"/>
        <v/>
      </c>
      <c r="AE1433" s="34" t="str">
        <f t="shared" si="292"/>
        <v/>
      </c>
      <c r="AF1433" s="7" t="str">
        <f t="shared" si="293"/>
        <v/>
      </c>
      <c r="AG1433" s="7" t="str">
        <f t="shared" si="294"/>
        <v/>
      </c>
      <c r="AH1433" s="43" t="str">
        <f t="shared" si="295"/>
        <v/>
      </c>
      <c r="AJ1433" s="26" t="str">
        <f>IF(B1433="", "", IF(OR(M1433=$AA$3, N1433=$AA$3), MAX($AJ$9:AJ1432)+1))</f>
        <v/>
      </c>
      <c r="AL1433" s="26" t="str">
        <f t="shared" si="296"/>
        <v/>
      </c>
      <c r="AM1433" s="59" t="str">
        <f t="shared" si="297"/>
        <v/>
      </c>
      <c r="AO1433" s="26" t="str">
        <f t="shared" si="298"/>
        <v/>
      </c>
      <c r="AP1433" s="26" t="str">
        <f>IFERROR(RANK(AO1433, $AO$10:$AO$2509, 0)+COUNTIF($AO$10:AO1433, AO1433)-1, "")</f>
        <v/>
      </c>
    </row>
    <row r="1434" spans="1:42" x14ac:dyDescent="0.25">
      <c r="A1434" s="12"/>
      <c r="B1434" s="14"/>
      <c r="C1434" s="15"/>
      <c r="D1434" s="79"/>
      <c r="E1434" s="16"/>
      <c r="F1434" s="15"/>
      <c r="G1434" s="15"/>
      <c r="H1434" s="15"/>
      <c r="I1434" s="15"/>
      <c r="J1434" s="15"/>
      <c r="K1434" s="17"/>
      <c r="L1434" s="17"/>
      <c r="M1434" s="17"/>
      <c r="N1434" s="17"/>
      <c r="O1434" s="17"/>
      <c r="P1434" s="17"/>
      <c r="Q1434" s="15"/>
      <c r="R1434" s="18"/>
      <c r="S1434" s="12"/>
      <c r="U1434" s="31" t="str">
        <f t="shared" si="286"/>
        <v/>
      </c>
      <c r="V1434" s="26" t="str">
        <f>IF(U1434="", "", IF(COUNTIF($U$10:U1433, U1434)&gt;0, "", MAX($V$8:V1433)+1))</f>
        <v/>
      </c>
      <c r="W1434" s="26">
        <v>1425</v>
      </c>
      <c r="X1434" s="31" t="str">
        <f t="shared" si="287"/>
        <v/>
      </c>
      <c r="Y1434" s="26" t="str">
        <f t="shared" si="288"/>
        <v/>
      </c>
      <c r="Z1434" s="34" t="str">
        <f t="shared" si="289"/>
        <v/>
      </c>
      <c r="AA1434" s="26" t="str">
        <f t="shared" si="290"/>
        <v/>
      </c>
      <c r="AC1434" s="31" t="str">
        <f t="shared" si="291"/>
        <v/>
      </c>
      <c r="AE1434" s="34" t="str">
        <f t="shared" si="292"/>
        <v/>
      </c>
      <c r="AF1434" s="7" t="str">
        <f t="shared" si="293"/>
        <v/>
      </c>
      <c r="AG1434" s="7" t="str">
        <f t="shared" si="294"/>
        <v/>
      </c>
      <c r="AH1434" s="43" t="str">
        <f t="shared" si="295"/>
        <v/>
      </c>
      <c r="AJ1434" s="26" t="str">
        <f>IF(B1434="", "", IF(OR(M1434=$AA$3, N1434=$AA$3), MAX($AJ$9:AJ1433)+1))</f>
        <v/>
      </c>
      <c r="AL1434" s="26" t="str">
        <f t="shared" si="296"/>
        <v/>
      </c>
      <c r="AM1434" s="59" t="str">
        <f t="shared" si="297"/>
        <v/>
      </c>
      <c r="AO1434" s="26" t="str">
        <f t="shared" si="298"/>
        <v/>
      </c>
      <c r="AP1434" s="26" t="str">
        <f>IFERROR(RANK(AO1434, $AO$10:$AO$2509, 0)+COUNTIF($AO$10:AO1434, AO1434)-1, "")</f>
        <v/>
      </c>
    </row>
    <row r="1435" spans="1:42" x14ac:dyDescent="0.25">
      <c r="A1435" s="12"/>
      <c r="B1435" s="14"/>
      <c r="C1435" s="15"/>
      <c r="D1435" s="79"/>
      <c r="E1435" s="16"/>
      <c r="F1435" s="15"/>
      <c r="G1435" s="15"/>
      <c r="H1435" s="15"/>
      <c r="I1435" s="15"/>
      <c r="J1435" s="15"/>
      <c r="K1435" s="17"/>
      <c r="L1435" s="17"/>
      <c r="M1435" s="17"/>
      <c r="N1435" s="17"/>
      <c r="O1435" s="17"/>
      <c r="P1435" s="17"/>
      <c r="Q1435" s="15"/>
      <c r="R1435" s="18"/>
      <c r="S1435" s="12"/>
      <c r="U1435" s="31" t="str">
        <f t="shared" si="286"/>
        <v/>
      </c>
      <c r="V1435" s="26" t="str">
        <f>IF(U1435="", "", IF(COUNTIF($U$10:U1434, U1435)&gt;0, "", MAX($V$8:V1434)+1))</f>
        <v/>
      </c>
      <c r="W1435" s="26">
        <v>1426</v>
      </c>
      <c r="X1435" s="31" t="str">
        <f t="shared" si="287"/>
        <v/>
      </c>
      <c r="Y1435" s="26" t="str">
        <f t="shared" si="288"/>
        <v/>
      </c>
      <c r="Z1435" s="34" t="str">
        <f t="shared" si="289"/>
        <v/>
      </c>
      <c r="AA1435" s="26" t="str">
        <f t="shared" si="290"/>
        <v/>
      </c>
      <c r="AC1435" s="31" t="str">
        <f t="shared" si="291"/>
        <v/>
      </c>
      <c r="AE1435" s="34" t="str">
        <f t="shared" si="292"/>
        <v/>
      </c>
      <c r="AF1435" s="7" t="str">
        <f t="shared" si="293"/>
        <v/>
      </c>
      <c r="AG1435" s="7" t="str">
        <f t="shared" si="294"/>
        <v/>
      </c>
      <c r="AH1435" s="43" t="str">
        <f t="shared" si="295"/>
        <v/>
      </c>
      <c r="AJ1435" s="26" t="str">
        <f>IF(B1435="", "", IF(OR(M1435=$AA$3, N1435=$AA$3), MAX($AJ$9:AJ1434)+1))</f>
        <v/>
      </c>
      <c r="AL1435" s="26" t="str">
        <f t="shared" si="296"/>
        <v/>
      </c>
      <c r="AM1435" s="59" t="str">
        <f t="shared" si="297"/>
        <v/>
      </c>
      <c r="AO1435" s="26" t="str">
        <f t="shared" si="298"/>
        <v/>
      </c>
      <c r="AP1435" s="26" t="str">
        <f>IFERROR(RANK(AO1435, $AO$10:$AO$2509, 0)+COUNTIF($AO$10:AO1435, AO1435)-1, "")</f>
        <v/>
      </c>
    </row>
    <row r="1436" spans="1:42" x14ac:dyDescent="0.25">
      <c r="A1436" s="12"/>
      <c r="B1436" s="14"/>
      <c r="C1436" s="15"/>
      <c r="D1436" s="79"/>
      <c r="E1436" s="16"/>
      <c r="F1436" s="15"/>
      <c r="G1436" s="15"/>
      <c r="H1436" s="15"/>
      <c r="I1436" s="15"/>
      <c r="J1436" s="15"/>
      <c r="K1436" s="17"/>
      <c r="L1436" s="17"/>
      <c r="M1436" s="17"/>
      <c r="N1436" s="17"/>
      <c r="O1436" s="17"/>
      <c r="P1436" s="17"/>
      <c r="Q1436" s="15"/>
      <c r="R1436" s="18"/>
      <c r="S1436" s="12"/>
      <c r="U1436" s="31" t="str">
        <f t="shared" si="286"/>
        <v/>
      </c>
      <c r="V1436" s="26" t="str">
        <f>IF(U1436="", "", IF(COUNTIF($U$10:U1435, U1436)&gt;0, "", MAX($V$8:V1435)+1))</f>
        <v/>
      </c>
      <c r="W1436" s="26">
        <v>1427</v>
      </c>
      <c r="X1436" s="31" t="str">
        <f t="shared" si="287"/>
        <v/>
      </c>
      <c r="Y1436" s="26" t="str">
        <f t="shared" si="288"/>
        <v/>
      </c>
      <c r="Z1436" s="34" t="str">
        <f t="shared" si="289"/>
        <v/>
      </c>
      <c r="AA1436" s="26" t="str">
        <f t="shared" si="290"/>
        <v/>
      </c>
      <c r="AC1436" s="31" t="str">
        <f t="shared" si="291"/>
        <v/>
      </c>
      <c r="AE1436" s="34" t="str">
        <f t="shared" si="292"/>
        <v/>
      </c>
      <c r="AF1436" s="7" t="str">
        <f t="shared" si="293"/>
        <v/>
      </c>
      <c r="AG1436" s="7" t="str">
        <f t="shared" si="294"/>
        <v/>
      </c>
      <c r="AH1436" s="43" t="str">
        <f t="shared" si="295"/>
        <v/>
      </c>
      <c r="AJ1436" s="26" t="str">
        <f>IF(B1436="", "", IF(OR(M1436=$AA$3, N1436=$AA$3), MAX($AJ$9:AJ1435)+1))</f>
        <v/>
      </c>
      <c r="AL1436" s="26" t="str">
        <f t="shared" si="296"/>
        <v/>
      </c>
      <c r="AM1436" s="59" t="str">
        <f t="shared" si="297"/>
        <v/>
      </c>
      <c r="AO1436" s="26" t="str">
        <f t="shared" si="298"/>
        <v/>
      </c>
      <c r="AP1436" s="26" t="str">
        <f>IFERROR(RANK(AO1436, $AO$10:$AO$2509, 0)+COUNTIF($AO$10:AO1436, AO1436)-1, "")</f>
        <v/>
      </c>
    </row>
    <row r="1437" spans="1:42" x14ac:dyDescent="0.25">
      <c r="A1437" s="12"/>
      <c r="B1437" s="14"/>
      <c r="C1437" s="15"/>
      <c r="D1437" s="79"/>
      <c r="E1437" s="16"/>
      <c r="F1437" s="15"/>
      <c r="G1437" s="15"/>
      <c r="H1437" s="15"/>
      <c r="I1437" s="15"/>
      <c r="J1437" s="15"/>
      <c r="K1437" s="17"/>
      <c r="L1437" s="17"/>
      <c r="M1437" s="17"/>
      <c r="N1437" s="17"/>
      <c r="O1437" s="17"/>
      <c r="P1437" s="17"/>
      <c r="Q1437" s="15"/>
      <c r="R1437" s="18"/>
      <c r="S1437" s="12"/>
      <c r="U1437" s="31" t="str">
        <f t="shared" si="286"/>
        <v/>
      </c>
      <c r="V1437" s="26" t="str">
        <f>IF(U1437="", "", IF(COUNTIF($U$10:U1436, U1437)&gt;0, "", MAX($V$8:V1436)+1))</f>
        <v/>
      </c>
      <c r="W1437" s="26">
        <v>1428</v>
      </c>
      <c r="X1437" s="31" t="str">
        <f t="shared" si="287"/>
        <v/>
      </c>
      <c r="Y1437" s="26" t="str">
        <f t="shared" si="288"/>
        <v/>
      </c>
      <c r="Z1437" s="34" t="str">
        <f t="shared" si="289"/>
        <v/>
      </c>
      <c r="AA1437" s="26" t="str">
        <f t="shared" si="290"/>
        <v/>
      </c>
      <c r="AC1437" s="31" t="str">
        <f t="shared" si="291"/>
        <v/>
      </c>
      <c r="AE1437" s="34" t="str">
        <f t="shared" si="292"/>
        <v/>
      </c>
      <c r="AF1437" s="7" t="str">
        <f t="shared" si="293"/>
        <v/>
      </c>
      <c r="AG1437" s="7" t="str">
        <f t="shared" si="294"/>
        <v/>
      </c>
      <c r="AH1437" s="43" t="str">
        <f t="shared" si="295"/>
        <v/>
      </c>
      <c r="AJ1437" s="26" t="str">
        <f>IF(B1437="", "", IF(OR(M1437=$AA$3, N1437=$AA$3), MAX($AJ$9:AJ1436)+1))</f>
        <v/>
      </c>
      <c r="AL1437" s="26" t="str">
        <f t="shared" si="296"/>
        <v/>
      </c>
      <c r="AM1437" s="59" t="str">
        <f t="shared" si="297"/>
        <v/>
      </c>
      <c r="AO1437" s="26" t="str">
        <f t="shared" si="298"/>
        <v/>
      </c>
      <c r="AP1437" s="26" t="str">
        <f>IFERROR(RANK(AO1437, $AO$10:$AO$2509, 0)+COUNTIF($AO$10:AO1437, AO1437)-1, "")</f>
        <v/>
      </c>
    </row>
    <row r="1438" spans="1:42" x14ac:dyDescent="0.25">
      <c r="A1438" s="12"/>
      <c r="B1438" s="14"/>
      <c r="C1438" s="15"/>
      <c r="D1438" s="79"/>
      <c r="E1438" s="16"/>
      <c r="F1438" s="15"/>
      <c r="G1438" s="15"/>
      <c r="H1438" s="15"/>
      <c r="I1438" s="15"/>
      <c r="J1438" s="15"/>
      <c r="K1438" s="17"/>
      <c r="L1438" s="17"/>
      <c r="M1438" s="17"/>
      <c r="N1438" s="17"/>
      <c r="O1438" s="17"/>
      <c r="P1438" s="17"/>
      <c r="Q1438" s="15"/>
      <c r="R1438" s="18"/>
      <c r="S1438" s="12"/>
      <c r="U1438" s="31" t="str">
        <f t="shared" si="286"/>
        <v/>
      </c>
      <c r="V1438" s="26" t="str">
        <f>IF(U1438="", "", IF(COUNTIF($U$10:U1437, U1438)&gt;0, "", MAX($V$8:V1437)+1))</f>
        <v/>
      </c>
      <c r="W1438" s="26">
        <v>1429</v>
      </c>
      <c r="X1438" s="31" t="str">
        <f t="shared" si="287"/>
        <v/>
      </c>
      <c r="Y1438" s="26" t="str">
        <f t="shared" si="288"/>
        <v/>
      </c>
      <c r="Z1438" s="34" t="str">
        <f t="shared" si="289"/>
        <v/>
      </c>
      <c r="AA1438" s="26" t="str">
        <f t="shared" si="290"/>
        <v/>
      </c>
      <c r="AC1438" s="31" t="str">
        <f t="shared" si="291"/>
        <v/>
      </c>
      <c r="AE1438" s="34" t="str">
        <f t="shared" si="292"/>
        <v/>
      </c>
      <c r="AF1438" s="7" t="str">
        <f t="shared" si="293"/>
        <v/>
      </c>
      <c r="AG1438" s="7" t="str">
        <f t="shared" si="294"/>
        <v/>
      </c>
      <c r="AH1438" s="43" t="str">
        <f t="shared" si="295"/>
        <v/>
      </c>
      <c r="AJ1438" s="26" t="str">
        <f>IF(B1438="", "", IF(OR(M1438=$AA$3, N1438=$AA$3), MAX($AJ$9:AJ1437)+1))</f>
        <v/>
      </c>
      <c r="AL1438" s="26" t="str">
        <f t="shared" si="296"/>
        <v/>
      </c>
      <c r="AM1438" s="59" t="str">
        <f t="shared" si="297"/>
        <v/>
      </c>
      <c r="AO1438" s="26" t="str">
        <f t="shared" si="298"/>
        <v/>
      </c>
      <c r="AP1438" s="26" t="str">
        <f>IFERROR(RANK(AO1438, $AO$10:$AO$2509, 0)+COUNTIF($AO$10:AO1438, AO1438)-1, "")</f>
        <v/>
      </c>
    </row>
    <row r="1439" spans="1:42" x14ac:dyDescent="0.25">
      <c r="A1439" s="12"/>
      <c r="B1439" s="14"/>
      <c r="C1439" s="15"/>
      <c r="D1439" s="79"/>
      <c r="E1439" s="16"/>
      <c r="F1439" s="15"/>
      <c r="G1439" s="15"/>
      <c r="H1439" s="15"/>
      <c r="I1439" s="15"/>
      <c r="J1439" s="15"/>
      <c r="K1439" s="17"/>
      <c r="L1439" s="17"/>
      <c r="M1439" s="17"/>
      <c r="N1439" s="17"/>
      <c r="O1439" s="17"/>
      <c r="P1439" s="17"/>
      <c r="Q1439" s="15"/>
      <c r="R1439" s="18"/>
      <c r="S1439" s="12"/>
      <c r="U1439" s="31" t="str">
        <f t="shared" si="286"/>
        <v/>
      </c>
      <c r="V1439" s="26" t="str">
        <f>IF(U1439="", "", IF(COUNTIF($U$10:U1438, U1439)&gt;0, "", MAX($V$8:V1438)+1))</f>
        <v/>
      </c>
      <c r="W1439" s="26">
        <v>1430</v>
      </c>
      <c r="X1439" s="31" t="str">
        <f t="shared" si="287"/>
        <v/>
      </c>
      <c r="Y1439" s="26" t="str">
        <f t="shared" si="288"/>
        <v/>
      </c>
      <c r="Z1439" s="34" t="str">
        <f t="shared" si="289"/>
        <v/>
      </c>
      <c r="AA1439" s="26" t="str">
        <f t="shared" si="290"/>
        <v/>
      </c>
      <c r="AC1439" s="31" t="str">
        <f t="shared" si="291"/>
        <v/>
      </c>
      <c r="AE1439" s="34" t="str">
        <f t="shared" si="292"/>
        <v/>
      </c>
      <c r="AF1439" s="7" t="str">
        <f t="shared" si="293"/>
        <v/>
      </c>
      <c r="AG1439" s="7" t="str">
        <f t="shared" si="294"/>
        <v/>
      </c>
      <c r="AH1439" s="43" t="str">
        <f t="shared" si="295"/>
        <v/>
      </c>
      <c r="AJ1439" s="26" t="str">
        <f>IF(B1439="", "", IF(OR(M1439=$AA$3, N1439=$AA$3), MAX($AJ$9:AJ1438)+1))</f>
        <v/>
      </c>
      <c r="AL1439" s="26" t="str">
        <f t="shared" si="296"/>
        <v/>
      </c>
      <c r="AM1439" s="59" t="str">
        <f t="shared" si="297"/>
        <v/>
      </c>
      <c r="AO1439" s="26" t="str">
        <f t="shared" si="298"/>
        <v/>
      </c>
      <c r="AP1439" s="26" t="str">
        <f>IFERROR(RANK(AO1439, $AO$10:$AO$2509, 0)+COUNTIF($AO$10:AO1439, AO1439)-1, "")</f>
        <v/>
      </c>
    </row>
    <row r="1440" spans="1:42" x14ac:dyDescent="0.25">
      <c r="A1440" s="12"/>
      <c r="B1440" s="14"/>
      <c r="C1440" s="15"/>
      <c r="D1440" s="79"/>
      <c r="E1440" s="16"/>
      <c r="F1440" s="15"/>
      <c r="G1440" s="15"/>
      <c r="H1440" s="15"/>
      <c r="I1440" s="15"/>
      <c r="J1440" s="15"/>
      <c r="K1440" s="17"/>
      <c r="L1440" s="17"/>
      <c r="M1440" s="17"/>
      <c r="N1440" s="17"/>
      <c r="O1440" s="17"/>
      <c r="P1440" s="17"/>
      <c r="Q1440" s="15"/>
      <c r="R1440" s="18"/>
      <c r="S1440" s="12"/>
      <c r="U1440" s="31" t="str">
        <f t="shared" si="286"/>
        <v/>
      </c>
      <c r="V1440" s="26" t="str">
        <f>IF(U1440="", "", IF(COUNTIF($U$10:U1439, U1440)&gt;0, "", MAX($V$8:V1439)+1))</f>
        <v/>
      </c>
      <c r="W1440" s="26">
        <v>1431</v>
      </c>
      <c r="X1440" s="31" t="str">
        <f t="shared" si="287"/>
        <v/>
      </c>
      <c r="Y1440" s="26" t="str">
        <f t="shared" si="288"/>
        <v/>
      </c>
      <c r="Z1440" s="34" t="str">
        <f t="shared" si="289"/>
        <v/>
      </c>
      <c r="AA1440" s="26" t="str">
        <f t="shared" si="290"/>
        <v/>
      </c>
      <c r="AC1440" s="31" t="str">
        <f t="shared" si="291"/>
        <v/>
      </c>
      <c r="AE1440" s="34" t="str">
        <f t="shared" si="292"/>
        <v/>
      </c>
      <c r="AF1440" s="7" t="str">
        <f t="shared" si="293"/>
        <v/>
      </c>
      <c r="AG1440" s="7" t="str">
        <f t="shared" si="294"/>
        <v/>
      </c>
      <c r="AH1440" s="43" t="str">
        <f t="shared" si="295"/>
        <v/>
      </c>
      <c r="AJ1440" s="26" t="str">
        <f>IF(B1440="", "", IF(OR(M1440=$AA$3, N1440=$AA$3), MAX($AJ$9:AJ1439)+1))</f>
        <v/>
      </c>
      <c r="AL1440" s="26" t="str">
        <f t="shared" si="296"/>
        <v/>
      </c>
      <c r="AM1440" s="59" t="str">
        <f t="shared" si="297"/>
        <v/>
      </c>
      <c r="AO1440" s="26" t="str">
        <f t="shared" si="298"/>
        <v/>
      </c>
      <c r="AP1440" s="26" t="str">
        <f>IFERROR(RANK(AO1440, $AO$10:$AO$2509, 0)+COUNTIF($AO$10:AO1440, AO1440)-1, "")</f>
        <v/>
      </c>
    </row>
    <row r="1441" spans="1:42" x14ac:dyDescent="0.25">
      <c r="A1441" s="12"/>
      <c r="B1441" s="14"/>
      <c r="C1441" s="15"/>
      <c r="D1441" s="79"/>
      <c r="E1441" s="16"/>
      <c r="F1441" s="15"/>
      <c r="G1441" s="15"/>
      <c r="H1441" s="15"/>
      <c r="I1441" s="15"/>
      <c r="J1441" s="15"/>
      <c r="K1441" s="17"/>
      <c r="L1441" s="17"/>
      <c r="M1441" s="17"/>
      <c r="N1441" s="17"/>
      <c r="O1441" s="17"/>
      <c r="P1441" s="17"/>
      <c r="Q1441" s="15"/>
      <c r="R1441" s="18"/>
      <c r="S1441" s="12"/>
      <c r="U1441" s="31" t="str">
        <f t="shared" si="286"/>
        <v/>
      </c>
      <c r="V1441" s="26" t="str">
        <f>IF(U1441="", "", IF(COUNTIF($U$10:U1440, U1441)&gt;0, "", MAX($V$8:V1440)+1))</f>
        <v/>
      </c>
      <c r="W1441" s="26">
        <v>1432</v>
      </c>
      <c r="X1441" s="31" t="str">
        <f t="shared" si="287"/>
        <v/>
      </c>
      <c r="Y1441" s="26" t="str">
        <f t="shared" si="288"/>
        <v/>
      </c>
      <c r="Z1441" s="34" t="str">
        <f t="shared" si="289"/>
        <v/>
      </c>
      <c r="AA1441" s="26" t="str">
        <f t="shared" si="290"/>
        <v/>
      </c>
      <c r="AC1441" s="31" t="str">
        <f t="shared" si="291"/>
        <v/>
      </c>
      <c r="AE1441" s="34" t="str">
        <f t="shared" si="292"/>
        <v/>
      </c>
      <c r="AF1441" s="7" t="str">
        <f t="shared" si="293"/>
        <v/>
      </c>
      <c r="AG1441" s="7" t="str">
        <f t="shared" si="294"/>
        <v/>
      </c>
      <c r="AH1441" s="43" t="str">
        <f t="shared" si="295"/>
        <v/>
      </c>
      <c r="AJ1441" s="26" t="str">
        <f>IF(B1441="", "", IF(OR(M1441=$AA$3, N1441=$AA$3), MAX($AJ$9:AJ1440)+1))</f>
        <v/>
      </c>
      <c r="AL1441" s="26" t="str">
        <f t="shared" si="296"/>
        <v/>
      </c>
      <c r="AM1441" s="59" t="str">
        <f t="shared" si="297"/>
        <v/>
      </c>
      <c r="AO1441" s="26" t="str">
        <f t="shared" si="298"/>
        <v/>
      </c>
      <c r="AP1441" s="26" t="str">
        <f>IFERROR(RANK(AO1441, $AO$10:$AO$2509, 0)+COUNTIF($AO$10:AO1441, AO1441)-1, "")</f>
        <v/>
      </c>
    </row>
    <row r="1442" spans="1:42" x14ac:dyDescent="0.25">
      <c r="A1442" s="12"/>
      <c r="B1442" s="14"/>
      <c r="C1442" s="15"/>
      <c r="D1442" s="79"/>
      <c r="E1442" s="16"/>
      <c r="F1442" s="15"/>
      <c r="G1442" s="15"/>
      <c r="H1442" s="15"/>
      <c r="I1442" s="15"/>
      <c r="J1442" s="15"/>
      <c r="K1442" s="17"/>
      <c r="L1442" s="17"/>
      <c r="M1442" s="17"/>
      <c r="N1442" s="17"/>
      <c r="O1442" s="17"/>
      <c r="P1442" s="17"/>
      <c r="Q1442" s="15"/>
      <c r="R1442" s="18"/>
      <c r="S1442" s="12"/>
      <c r="U1442" s="31" t="str">
        <f t="shared" si="286"/>
        <v/>
      </c>
      <c r="V1442" s="26" t="str">
        <f>IF(U1442="", "", IF(COUNTIF($U$10:U1441, U1442)&gt;0, "", MAX($V$8:V1441)+1))</f>
        <v/>
      </c>
      <c r="W1442" s="26">
        <v>1433</v>
      </c>
      <c r="X1442" s="31" t="str">
        <f t="shared" si="287"/>
        <v/>
      </c>
      <c r="Y1442" s="26" t="str">
        <f t="shared" si="288"/>
        <v/>
      </c>
      <c r="Z1442" s="34" t="str">
        <f t="shared" si="289"/>
        <v/>
      </c>
      <c r="AA1442" s="26" t="str">
        <f t="shared" si="290"/>
        <v/>
      </c>
      <c r="AC1442" s="31" t="str">
        <f t="shared" si="291"/>
        <v/>
      </c>
      <c r="AE1442" s="34" t="str">
        <f t="shared" si="292"/>
        <v/>
      </c>
      <c r="AF1442" s="7" t="str">
        <f t="shared" si="293"/>
        <v/>
      </c>
      <c r="AG1442" s="7" t="str">
        <f t="shared" si="294"/>
        <v/>
      </c>
      <c r="AH1442" s="43" t="str">
        <f t="shared" si="295"/>
        <v/>
      </c>
      <c r="AJ1442" s="26" t="str">
        <f>IF(B1442="", "", IF(OR(M1442=$AA$3, N1442=$AA$3), MAX($AJ$9:AJ1441)+1))</f>
        <v/>
      </c>
      <c r="AL1442" s="26" t="str">
        <f t="shared" si="296"/>
        <v/>
      </c>
      <c r="AM1442" s="59" t="str">
        <f t="shared" si="297"/>
        <v/>
      </c>
      <c r="AO1442" s="26" t="str">
        <f t="shared" si="298"/>
        <v/>
      </c>
      <c r="AP1442" s="26" t="str">
        <f>IFERROR(RANK(AO1442, $AO$10:$AO$2509, 0)+COUNTIF($AO$10:AO1442, AO1442)-1, "")</f>
        <v/>
      </c>
    </row>
    <row r="1443" spans="1:42" x14ac:dyDescent="0.25">
      <c r="A1443" s="12"/>
      <c r="B1443" s="14"/>
      <c r="C1443" s="15"/>
      <c r="D1443" s="79"/>
      <c r="E1443" s="16"/>
      <c r="F1443" s="15"/>
      <c r="G1443" s="15"/>
      <c r="H1443" s="15"/>
      <c r="I1443" s="15"/>
      <c r="J1443" s="15"/>
      <c r="K1443" s="17"/>
      <c r="L1443" s="17"/>
      <c r="M1443" s="17"/>
      <c r="N1443" s="17"/>
      <c r="O1443" s="17"/>
      <c r="P1443" s="17"/>
      <c r="Q1443" s="15"/>
      <c r="R1443" s="18"/>
      <c r="S1443" s="12"/>
      <c r="U1443" s="31" t="str">
        <f t="shared" si="286"/>
        <v/>
      </c>
      <c r="V1443" s="26" t="str">
        <f>IF(U1443="", "", IF(COUNTIF($U$10:U1442, U1443)&gt;0, "", MAX($V$8:V1442)+1))</f>
        <v/>
      </c>
      <c r="W1443" s="26">
        <v>1434</v>
      </c>
      <c r="X1443" s="31" t="str">
        <f t="shared" si="287"/>
        <v/>
      </c>
      <c r="Y1443" s="26" t="str">
        <f t="shared" si="288"/>
        <v/>
      </c>
      <c r="Z1443" s="34" t="str">
        <f t="shared" si="289"/>
        <v/>
      </c>
      <c r="AA1443" s="26" t="str">
        <f t="shared" si="290"/>
        <v/>
      </c>
      <c r="AC1443" s="31" t="str">
        <f t="shared" si="291"/>
        <v/>
      </c>
      <c r="AE1443" s="34" t="str">
        <f t="shared" si="292"/>
        <v/>
      </c>
      <c r="AF1443" s="7" t="str">
        <f t="shared" si="293"/>
        <v/>
      </c>
      <c r="AG1443" s="7" t="str">
        <f t="shared" si="294"/>
        <v/>
      </c>
      <c r="AH1443" s="43" t="str">
        <f t="shared" si="295"/>
        <v/>
      </c>
      <c r="AJ1443" s="26" t="str">
        <f>IF(B1443="", "", IF(OR(M1443=$AA$3, N1443=$AA$3), MAX($AJ$9:AJ1442)+1))</f>
        <v/>
      </c>
      <c r="AL1443" s="26" t="str">
        <f t="shared" si="296"/>
        <v/>
      </c>
      <c r="AM1443" s="59" t="str">
        <f t="shared" si="297"/>
        <v/>
      </c>
      <c r="AO1443" s="26" t="str">
        <f t="shared" si="298"/>
        <v/>
      </c>
      <c r="AP1443" s="26" t="str">
        <f>IFERROR(RANK(AO1443, $AO$10:$AO$2509, 0)+COUNTIF($AO$10:AO1443, AO1443)-1, "")</f>
        <v/>
      </c>
    </row>
    <row r="1444" spans="1:42" x14ac:dyDescent="0.25">
      <c r="A1444" s="12"/>
      <c r="B1444" s="14"/>
      <c r="C1444" s="15"/>
      <c r="D1444" s="79"/>
      <c r="E1444" s="16"/>
      <c r="F1444" s="15"/>
      <c r="G1444" s="15"/>
      <c r="H1444" s="15"/>
      <c r="I1444" s="15"/>
      <c r="J1444" s="15"/>
      <c r="K1444" s="17"/>
      <c r="L1444" s="17"/>
      <c r="M1444" s="17"/>
      <c r="N1444" s="17"/>
      <c r="O1444" s="17"/>
      <c r="P1444" s="17"/>
      <c r="Q1444" s="15"/>
      <c r="R1444" s="18"/>
      <c r="S1444" s="12"/>
      <c r="U1444" s="31" t="str">
        <f t="shared" si="286"/>
        <v/>
      </c>
      <c r="V1444" s="26" t="str">
        <f>IF(U1444="", "", IF(COUNTIF($U$10:U1443, U1444)&gt;0, "", MAX($V$8:V1443)+1))</f>
        <v/>
      </c>
      <c r="W1444" s="26">
        <v>1435</v>
      </c>
      <c r="X1444" s="31" t="str">
        <f t="shared" si="287"/>
        <v/>
      </c>
      <c r="Y1444" s="26" t="str">
        <f t="shared" si="288"/>
        <v/>
      </c>
      <c r="Z1444" s="34" t="str">
        <f t="shared" si="289"/>
        <v/>
      </c>
      <c r="AA1444" s="26" t="str">
        <f t="shared" si="290"/>
        <v/>
      </c>
      <c r="AC1444" s="31" t="str">
        <f t="shared" si="291"/>
        <v/>
      </c>
      <c r="AE1444" s="34" t="str">
        <f t="shared" si="292"/>
        <v/>
      </c>
      <c r="AF1444" s="7" t="str">
        <f t="shared" si="293"/>
        <v/>
      </c>
      <c r="AG1444" s="7" t="str">
        <f t="shared" si="294"/>
        <v/>
      </c>
      <c r="AH1444" s="43" t="str">
        <f t="shared" si="295"/>
        <v/>
      </c>
      <c r="AJ1444" s="26" t="str">
        <f>IF(B1444="", "", IF(OR(M1444=$AA$3, N1444=$AA$3), MAX($AJ$9:AJ1443)+1))</f>
        <v/>
      </c>
      <c r="AL1444" s="26" t="str">
        <f t="shared" si="296"/>
        <v/>
      </c>
      <c r="AM1444" s="59" t="str">
        <f t="shared" si="297"/>
        <v/>
      </c>
      <c r="AO1444" s="26" t="str">
        <f t="shared" si="298"/>
        <v/>
      </c>
      <c r="AP1444" s="26" t="str">
        <f>IFERROR(RANK(AO1444, $AO$10:$AO$2509, 0)+COUNTIF($AO$10:AO1444, AO1444)-1, "")</f>
        <v/>
      </c>
    </row>
    <row r="1445" spans="1:42" x14ac:dyDescent="0.25">
      <c r="A1445" s="12"/>
      <c r="B1445" s="14"/>
      <c r="C1445" s="15"/>
      <c r="D1445" s="79"/>
      <c r="E1445" s="16"/>
      <c r="F1445" s="15"/>
      <c r="G1445" s="15"/>
      <c r="H1445" s="15"/>
      <c r="I1445" s="15"/>
      <c r="J1445" s="15"/>
      <c r="K1445" s="17"/>
      <c r="L1445" s="17"/>
      <c r="M1445" s="17"/>
      <c r="N1445" s="17"/>
      <c r="O1445" s="17"/>
      <c r="P1445" s="17"/>
      <c r="Q1445" s="15"/>
      <c r="R1445" s="18"/>
      <c r="S1445" s="12"/>
      <c r="U1445" s="31" t="str">
        <f t="shared" si="286"/>
        <v/>
      </c>
      <c r="V1445" s="26" t="str">
        <f>IF(U1445="", "", IF(COUNTIF($U$10:U1444, U1445)&gt;0, "", MAX($V$8:V1444)+1))</f>
        <v/>
      </c>
      <c r="W1445" s="26">
        <v>1436</v>
      </c>
      <c r="X1445" s="31" t="str">
        <f t="shared" si="287"/>
        <v/>
      </c>
      <c r="Y1445" s="26" t="str">
        <f t="shared" si="288"/>
        <v/>
      </c>
      <c r="Z1445" s="34" t="str">
        <f t="shared" si="289"/>
        <v/>
      </c>
      <c r="AA1445" s="26" t="str">
        <f t="shared" si="290"/>
        <v/>
      </c>
      <c r="AC1445" s="31" t="str">
        <f t="shared" si="291"/>
        <v/>
      </c>
      <c r="AE1445" s="34" t="str">
        <f t="shared" si="292"/>
        <v/>
      </c>
      <c r="AF1445" s="7" t="str">
        <f t="shared" si="293"/>
        <v/>
      </c>
      <c r="AG1445" s="7" t="str">
        <f t="shared" si="294"/>
        <v/>
      </c>
      <c r="AH1445" s="43" t="str">
        <f t="shared" si="295"/>
        <v/>
      </c>
      <c r="AJ1445" s="26" t="str">
        <f>IF(B1445="", "", IF(OR(M1445=$AA$3, N1445=$AA$3), MAX($AJ$9:AJ1444)+1))</f>
        <v/>
      </c>
      <c r="AL1445" s="26" t="str">
        <f t="shared" si="296"/>
        <v/>
      </c>
      <c r="AM1445" s="59" t="str">
        <f t="shared" si="297"/>
        <v/>
      </c>
      <c r="AO1445" s="26" t="str">
        <f t="shared" si="298"/>
        <v/>
      </c>
      <c r="AP1445" s="26" t="str">
        <f>IFERROR(RANK(AO1445, $AO$10:$AO$2509, 0)+COUNTIF($AO$10:AO1445, AO1445)-1, "")</f>
        <v/>
      </c>
    </row>
    <row r="1446" spans="1:42" x14ac:dyDescent="0.25">
      <c r="A1446" s="12"/>
      <c r="B1446" s="14"/>
      <c r="C1446" s="15"/>
      <c r="D1446" s="79"/>
      <c r="E1446" s="16"/>
      <c r="F1446" s="15"/>
      <c r="G1446" s="15"/>
      <c r="H1446" s="15"/>
      <c r="I1446" s="15"/>
      <c r="J1446" s="15"/>
      <c r="K1446" s="17"/>
      <c r="L1446" s="17"/>
      <c r="M1446" s="17"/>
      <c r="N1446" s="17"/>
      <c r="O1446" s="17"/>
      <c r="P1446" s="17"/>
      <c r="Q1446" s="15"/>
      <c r="R1446" s="18"/>
      <c r="S1446" s="12"/>
      <c r="U1446" s="31" t="str">
        <f t="shared" si="286"/>
        <v/>
      </c>
      <c r="V1446" s="26" t="str">
        <f>IF(U1446="", "", IF(COUNTIF($U$10:U1445, U1446)&gt;0, "", MAX($V$8:V1445)+1))</f>
        <v/>
      </c>
      <c r="W1446" s="26">
        <v>1437</v>
      </c>
      <c r="X1446" s="31" t="str">
        <f t="shared" si="287"/>
        <v/>
      </c>
      <c r="Y1446" s="26" t="str">
        <f t="shared" si="288"/>
        <v/>
      </c>
      <c r="Z1446" s="34" t="str">
        <f t="shared" si="289"/>
        <v/>
      </c>
      <c r="AA1446" s="26" t="str">
        <f t="shared" si="290"/>
        <v/>
      </c>
      <c r="AC1446" s="31" t="str">
        <f t="shared" si="291"/>
        <v/>
      </c>
      <c r="AE1446" s="34" t="str">
        <f t="shared" si="292"/>
        <v/>
      </c>
      <c r="AF1446" s="7" t="str">
        <f t="shared" si="293"/>
        <v/>
      </c>
      <c r="AG1446" s="7" t="str">
        <f t="shared" si="294"/>
        <v/>
      </c>
      <c r="AH1446" s="43" t="str">
        <f t="shared" si="295"/>
        <v/>
      </c>
      <c r="AJ1446" s="26" t="str">
        <f>IF(B1446="", "", IF(OR(M1446=$AA$3, N1446=$AA$3), MAX($AJ$9:AJ1445)+1))</f>
        <v/>
      </c>
      <c r="AL1446" s="26" t="str">
        <f t="shared" si="296"/>
        <v/>
      </c>
      <c r="AM1446" s="59" t="str">
        <f t="shared" si="297"/>
        <v/>
      </c>
      <c r="AO1446" s="26" t="str">
        <f t="shared" si="298"/>
        <v/>
      </c>
      <c r="AP1446" s="26" t="str">
        <f>IFERROR(RANK(AO1446, $AO$10:$AO$2509, 0)+COUNTIF($AO$10:AO1446, AO1446)-1, "")</f>
        <v/>
      </c>
    </row>
    <row r="1447" spans="1:42" x14ac:dyDescent="0.25">
      <c r="A1447" s="12"/>
      <c r="B1447" s="14"/>
      <c r="C1447" s="15"/>
      <c r="D1447" s="79"/>
      <c r="E1447" s="16"/>
      <c r="F1447" s="15"/>
      <c r="G1447" s="15"/>
      <c r="H1447" s="15"/>
      <c r="I1447" s="15"/>
      <c r="J1447" s="15"/>
      <c r="K1447" s="17"/>
      <c r="L1447" s="17"/>
      <c r="M1447" s="17"/>
      <c r="N1447" s="17"/>
      <c r="O1447" s="17"/>
      <c r="P1447" s="17"/>
      <c r="Q1447" s="15"/>
      <c r="R1447" s="18"/>
      <c r="S1447" s="12"/>
      <c r="U1447" s="31" t="str">
        <f t="shared" si="286"/>
        <v/>
      </c>
      <c r="V1447" s="26" t="str">
        <f>IF(U1447="", "", IF(COUNTIF($U$10:U1446, U1447)&gt;0, "", MAX($V$8:V1446)+1))</f>
        <v/>
      </c>
      <c r="W1447" s="26">
        <v>1438</v>
      </c>
      <c r="X1447" s="31" t="str">
        <f t="shared" si="287"/>
        <v/>
      </c>
      <c r="Y1447" s="26" t="str">
        <f t="shared" si="288"/>
        <v/>
      </c>
      <c r="Z1447" s="34" t="str">
        <f t="shared" si="289"/>
        <v/>
      </c>
      <c r="AA1447" s="26" t="str">
        <f t="shared" si="290"/>
        <v/>
      </c>
      <c r="AC1447" s="31" t="str">
        <f t="shared" si="291"/>
        <v/>
      </c>
      <c r="AE1447" s="34" t="str">
        <f t="shared" si="292"/>
        <v/>
      </c>
      <c r="AF1447" s="7" t="str">
        <f t="shared" si="293"/>
        <v/>
      </c>
      <c r="AG1447" s="7" t="str">
        <f t="shared" si="294"/>
        <v/>
      </c>
      <c r="AH1447" s="43" t="str">
        <f t="shared" si="295"/>
        <v/>
      </c>
      <c r="AJ1447" s="26" t="str">
        <f>IF(B1447="", "", IF(OR(M1447=$AA$3, N1447=$AA$3), MAX($AJ$9:AJ1446)+1))</f>
        <v/>
      </c>
      <c r="AL1447" s="26" t="str">
        <f t="shared" si="296"/>
        <v/>
      </c>
      <c r="AM1447" s="59" t="str">
        <f t="shared" si="297"/>
        <v/>
      </c>
      <c r="AO1447" s="26" t="str">
        <f t="shared" si="298"/>
        <v/>
      </c>
      <c r="AP1447" s="26" t="str">
        <f>IFERROR(RANK(AO1447, $AO$10:$AO$2509, 0)+COUNTIF($AO$10:AO1447, AO1447)-1, "")</f>
        <v/>
      </c>
    </row>
    <row r="1448" spans="1:42" x14ac:dyDescent="0.25">
      <c r="A1448" s="12"/>
      <c r="B1448" s="14"/>
      <c r="C1448" s="15"/>
      <c r="D1448" s="79"/>
      <c r="E1448" s="16"/>
      <c r="F1448" s="15"/>
      <c r="G1448" s="15"/>
      <c r="H1448" s="15"/>
      <c r="I1448" s="15"/>
      <c r="J1448" s="15"/>
      <c r="K1448" s="17"/>
      <c r="L1448" s="17"/>
      <c r="M1448" s="17"/>
      <c r="N1448" s="17"/>
      <c r="O1448" s="17"/>
      <c r="P1448" s="17"/>
      <c r="Q1448" s="15"/>
      <c r="R1448" s="18"/>
      <c r="S1448" s="12"/>
      <c r="U1448" s="31" t="str">
        <f t="shared" si="286"/>
        <v/>
      </c>
      <c r="V1448" s="26" t="str">
        <f>IF(U1448="", "", IF(COUNTIF($U$10:U1447, U1448)&gt;0, "", MAX($V$8:V1447)+1))</f>
        <v/>
      </c>
      <c r="W1448" s="26">
        <v>1439</v>
      </c>
      <c r="X1448" s="31" t="str">
        <f t="shared" si="287"/>
        <v/>
      </c>
      <c r="Y1448" s="26" t="str">
        <f t="shared" si="288"/>
        <v/>
      </c>
      <c r="Z1448" s="34" t="str">
        <f t="shared" si="289"/>
        <v/>
      </c>
      <c r="AA1448" s="26" t="str">
        <f t="shared" si="290"/>
        <v/>
      </c>
      <c r="AC1448" s="31" t="str">
        <f t="shared" si="291"/>
        <v/>
      </c>
      <c r="AE1448" s="34" t="str">
        <f t="shared" si="292"/>
        <v/>
      </c>
      <c r="AF1448" s="7" t="str">
        <f t="shared" si="293"/>
        <v/>
      </c>
      <c r="AG1448" s="7" t="str">
        <f t="shared" si="294"/>
        <v/>
      </c>
      <c r="AH1448" s="43" t="str">
        <f t="shared" si="295"/>
        <v/>
      </c>
      <c r="AJ1448" s="26" t="str">
        <f>IF(B1448="", "", IF(OR(M1448=$AA$3, N1448=$AA$3), MAX($AJ$9:AJ1447)+1))</f>
        <v/>
      </c>
      <c r="AL1448" s="26" t="str">
        <f t="shared" si="296"/>
        <v/>
      </c>
      <c r="AM1448" s="59" t="str">
        <f t="shared" si="297"/>
        <v/>
      </c>
      <c r="AO1448" s="26" t="str">
        <f t="shared" si="298"/>
        <v/>
      </c>
      <c r="AP1448" s="26" t="str">
        <f>IFERROR(RANK(AO1448, $AO$10:$AO$2509, 0)+COUNTIF($AO$10:AO1448, AO1448)-1, "")</f>
        <v/>
      </c>
    </row>
    <row r="1449" spans="1:42" x14ac:dyDescent="0.25">
      <c r="A1449" s="12"/>
      <c r="B1449" s="14"/>
      <c r="C1449" s="15"/>
      <c r="D1449" s="79"/>
      <c r="E1449" s="16"/>
      <c r="F1449" s="15"/>
      <c r="G1449" s="15"/>
      <c r="H1449" s="15"/>
      <c r="I1449" s="15"/>
      <c r="J1449" s="15"/>
      <c r="K1449" s="17"/>
      <c r="L1449" s="17"/>
      <c r="M1449" s="17"/>
      <c r="N1449" s="17"/>
      <c r="O1449" s="17"/>
      <c r="P1449" s="17"/>
      <c r="Q1449" s="15"/>
      <c r="R1449" s="18"/>
      <c r="S1449" s="12"/>
      <c r="U1449" s="31" t="str">
        <f t="shared" si="286"/>
        <v/>
      </c>
      <c r="V1449" s="26" t="str">
        <f>IF(U1449="", "", IF(COUNTIF($U$10:U1448, U1449)&gt;0, "", MAX($V$8:V1448)+1))</f>
        <v/>
      </c>
      <c r="W1449" s="26">
        <v>1440</v>
      </c>
      <c r="X1449" s="31" t="str">
        <f t="shared" si="287"/>
        <v/>
      </c>
      <c r="Y1449" s="26" t="str">
        <f t="shared" si="288"/>
        <v/>
      </c>
      <c r="Z1449" s="34" t="str">
        <f t="shared" si="289"/>
        <v/>
      </c>
      <c r="AA1449" s="26" t="str">
        <f t="shared" si="290"/>
        <v/>
      </c>
      <c r="AC1449" s="31" t="str">
        <f t="shared" si="291"/>
        <v/>
      </c>
      <c r="AE1449" s="34" t="str">
        <f t="shared" si="292"/>
        <v/>
      </c>
      <c r="AF1449" s="7" t="str">
        <f t="shared" si="293"/>
        <v/>
      </c>
      <c r="AG1449" s="7" t="str">
        <f t="shared" si="294"/>
        <v/>
      </c>
      <c r="AH1449" s="43" t="str">
        <f t="shared" si="295"/>
        <v/>
      </c>
      <c r="AJ1449" s="26" t="str">
        <f>IF(B1449="", "", IF(OR(M1449=$AA$3, N1449=$AA$3), MAX($AJ$9:AJ1448)+1))</f>
        <v/>
      </c>
      <c r="AL1449" s="26" t="str">
        <f t="shared" si="296"/>
        <v/>
      </c>
      <c r="AM1449" s="59" t="str">
        <f t="shared" si="297"/>
        <v/>
      </c>
      <c r="AO1449" s="26" t="str">
        <f t="shared" si="298"/>
        <v/>
      </c>
      <c r="AP1449" s="26" t="str">
        <f>IFERROR(RANK(AO1449, $AO$10:$AO$2509, 0)+COUNTIF($AO$10:AO1449, AO1449)-1, "")</f>
        <v/>
      </c>
    </row>
    <row r="1450" spans="1:42" x14ac:dyDescent="0.25">
      <c r="A1450" s="12"/>
      <c r="B1450" s="14"/>
      <c r="C1450" s="15"/>
      <c r="D1450" s="79"/>
      <c r="E1450" s="16"/>
      <c r="F1450" s="15"/>
      <c r="G1450" s="15"/>
      <c r="H1450" s="15"/>
      <c r="I1450" s="15"/>
      <c r="J1450" s="15"/>
      <c r="K1450" s="17"/>
      <c r="L1450" s="17"/>
      <c r="M1450" s="17"/>
      <c r="N1450" s="17"/>
      <c r="O1450" s="17"/>
      <c r="P1450" s="17"/>
      <c r="Q1450" s="15"/>
      <c r="R1450" s="18"/>
      <c r="S1450" s="12"/>
      <c r="U1450" s="31" t="str">
        <f t="shared" si="286"/>
        <v/>
      </c>
      <c r="V1450" s="26" t="str">
        <f>IF(U1450="", "", IF(COUNTIF($U$10:U1449, U1450)&gt;0, "", MAX($V$8:V1449)+1))</f>
        <v/>
      </c>
      <c r="W1450" s="26">
        <v>1441</v>
      </c>
      <c r="X1450" s="31" t="str">
        <f t="shared" si="287"/>
        <v/>
      </c>
      <c r="Y1450" s="26" t="str">
        <f t="shared" si="288"/>
        <v/>
      </c>
      <c r="Z1450" s="34" t="str">
        <f t="shared" si="289"/>
        <v/>
      </c>
      <c r="AA1450" s="26" t="str">
        <f t="shared" si="290"/>
        <v/>
      </c>
      <c r="AC1450" s="31" t="str">
        <f t="shared" si="291"/>
        <v/>
      </c>
      <c r="AE1450" s="34" t="str">
        <f t="shared" si="292"/>
        <v/>
      </c>
      <c r="AF1450" s="7" t="str">
        <f t="shared" si="293"/>
        <v/>
      </c>
      <c r="AG1450" s="7" t="str">
        <f t="shared" si="294"/>
        <v/>
      </c>
      <c r="AH1450" s="43" t="str">
        <f t="shared" si="295"/>
        <v/>
      </c>
      <c r="AJ1450" s="26" t="str">
        <f>IF(B1450="", "", IF(OR(M1450=$AA$3, N1450=$AA$3), MAX($AJ$9:AJ1449)+1))</f>
        <v/>
      </c>
      <c r="AL1450" s="26" t="str">
        <f t="shared" si="296"/>
        <v/>
      </c>
      <c r="AM1450" s="59" t="str">
        <f t="shared" si="297"/>
        <v/>
      </c>
      <c r="AO1450" s="26" t="str">
        <f t="shared" si="298"/>
        <v/>
      </c>
      <c r="AP1450" s="26" t="str">
        <f>IFERROR(RANK(AO1450, $AO$10:$AO$2509, 0)+COUNTIF($AO$10:AO1450, AO1450)-1, "")</f>
        <v/>
      </c>
    </row>
    <row r="1451" spans="1:42" x14ac:dyDescent="0.25">
      <c r="A1451" s="12"/>
      <c r="B1451" s="14"/>
      <c r="C1451" s="15"/>
      <c r="D1451" s="79"/>
      <c r="E1451" s="16"/>
      <c r="F1451" s="15"/>
      <c r="G1451" s="15"/>
      <c r="H1451" s="15"/>
      <c r="I1451" s="15"/>
      <c r="J1451" s="15"/>
      <c r="K1451" s="17"/>
      <c r="L1451" s="17"/>
      <c r="M1451" s="17"/>
      <c r="N1451" s="17"/>
      <c r="O1451" s="17"/>
      <c r="P1451" s="17"/>
      <c r="Q1451" s="15"/>
      <c r="R1451" s="18"/>
      <c r="S1451" s="12"/>
      <c r="U1451" s="31" t="str">
        <f t="shared" si="286"/>
        <v/>
      </c>
      <c r="V1451" s="26" t="str">
        <f>IF(U1451="", "", IF(COUNTIF($U$10:U1450, U1451)&gt;0, "", MAX($V$8:V1450)+1))</f>
        <v/>
      </c>
      <c r="W1451" s="26">
        <v>1442</v>
      </c>
      <c r="X1451" s="31" t="str">
        <f t="shared" si="287"/>
        <v/>
      </c>
      <c r="Y1451" s="26" t="str">
        <f t="shared" si="288"/>
        <v/>
      </c>
      <c r="Z1451" s="34" t="str">
        <f t="shared" si="289"/>
        <v/>
      </c>
      <c r="AA1451" s="26" t="str">
        <f t="shared" si="290"/>
        <v/>
      </c>
      <c r="AC1451" s="31" t="str">
        <f t="shared" si="291"/>
        <v/>
      </c>
      <c r="AE1451" s="34" t="str">
        <f t="shared" si="292"/>
        <v/>
      </c>
      <c r="AF1451" s="7" t="str">
        <f t="shared" si="293"/>
        <v/>
      </c>
      <c r="AG1451" s="7" t="str">
        <f t="shared" si="294"/>
        <v/>
      </c>
      <c r="AH1451" s="43" t="str">
        <f t="shared" si="295"/>
        <v/>
      </c>
      <c r="AJ1451" s="26" t="str">
        <f>IF(B1451="", "", IF(OR(M1451=$AA$3, N1451=$AA$3), MAX($AJ$9:AJ1450)+1))</f>
        <v/>
      </c>
      <c r="AL1451" s="26" t="str">
        <f t="shared" si="296"/>
        <v/>
      </c>
      <c r="AM1451" s="59" t="str">
        <f t="shared" si="297"/>
        <v/>
      </c>
      <c r="AO1451" s="26" t="str">
        <f t="shared" si="298"/>
        <v/>
      </c>
      <c r="AP1451" s="26" t="str">
        <f>IFERROR(RANK(AO1451, $AO$10:$AO$2509, 0)+COUNTIF($AO$10:AO1451, AO1451)-1, "")</f>
        <v/>
      </c>
    </row>
    <row r="1452" spans="1:42" x14ac:dyDescent="0.25">
      <c r="A1452" s="12"/>
      <c r="B1452" s="14"/>
      <c r="C1452" s="15"/>
      <c r="D1452" s="79"/>
      <c r="E1452" s="16"/>
      <c r="F1452" s="15"/>
      <c r="G1452" s="15"/>
      <c r="H1452" s="15"/>
      <c r="I1452" s="15"/>
      <c r="J1452" s="15"/>
      <c r="K1452" s="17"/>
      <c r="L1452" s="17"/>
      <c r="M1452" s="17"/>
      <c r="N1452" s="17"/>
      <c r="O1452" s="17"/>
      <c r="P1452" s="17"/>
      <c r="Q1452" s="15"/>
      <c r="R1452" s="18"/>
      <c r="S1452" s="12"/>
      <c r="U1452" s="31" t="str">
        <f t="shared" si="286"/>
        <v/>
      </c>
      <c r="V1452" s="26" t="str">
        <f>IF(U1452="", "", IF(COUNTIF($U$10:U1451, U1452)&gt;0, "", MAX($V$8:V1451)+1))</f>
        <v/>
      </c>
      <c r="W1452" s="26">
        <v>1443</v>
      </c>
      <c r="X1452" s="31" t="str">
        <f t="shared" si="287"/>
        <v/>
      </c>
      <c r="Y1452" s="26" t="str">
        <f t="shared" si="288"/>
        <v/>
      </c>
      <c r="Z1452" s="34" t="str">
        <f t="shared" si="289"/>
        <v/>
      </c>
      <c r="AA1452" s="26" t="str">
        <f t="shared" si="290"/>
        <v/>
      </c>
      <c r="AC1452" s="31" t="str">
        <f t="shared" si="291"/>
        <v/>
      </c>
      <c r="AE1452" s="34" t="str">
        <f t="shared" si="292"/>
        <v/>
      </c>
      <c r="AF1452" s="7" t="str">
        <f t="shared" si="293"/>
        <v/>
      </c>
      <c r="AG1452" s="7" t="str">
        <f t="shared" si="294"/>
        <v/>
      </c>
      <c r="AH1452" s="43" t="str">
        <f t="shared" si="295"/>
        <v/>
      </c>
      <c r="AJ1452" s="26" t="str">
        <f>IF(B1452="", "", IF(OR(M1452=$AA$3, N1452=$AA$3), MAX($AJ$9:AJ1451)+1))</f>
        <v/>
      </c>
      <c r="AL1452" s="26" t="str">
        <f t="shared" si="296"/>
        <v/>
      </c>
      <c r="AM1452" s="59" t="str">
        <f t="shared" si="297"/>
        <v/>
      </c>
      <c r="AO1452" s="26" t="str">
        <f t="shared" si="298"/>
        <v/>
      </c>
      <c r="AP1452" s="26" t="str">
        <f>IFERROR(RANK(AO1452, $AO$10:$AO$2509, 0)+COUNTIF($AO$10:AO1452, AO1452)-1, "")</f>
        <v/>
      </c>
    </row>
    <row r="1453" spans="1:42" x14ac:dyDescent="0.25">
      <c r="A1453" s="12"/>
      <c r="B1453" s="14"/>
      <c r="C1453" s="15"/>
      <c r="D1453" s="79"/>
      <c r="E1453" s="16"/>
      <c r="F1453" s="15"/>
      <c r="G1453" s="15"/>
      <c r="H1453" s="15"/>
      <c r="I1453" s="15"/>
      <c r="J1453" s="15"/>
      <c r="K1453" s="17"/>
      <c r="L1453" s="17"/>
      <c r="M1453" s="17"/>
      <c r="N1453" s="17"/>
      <c r="O1453" s="17"/>
      <c r="P1453" s="17"/>
      <c r="Q1453" s="15"/>
      <c r="R1453" s="18"/>
      <c r="S1453" s="12"/>
      <c r="U1453" s="31" t="str">
        <f t="shared" si="286"/>
        <v/>
      </c>
      <c r="V1453" s="26" t="str">
        <f>IF(U1453="", "", IF(COUNTIF($U$10:U1452, U1453)&gt;0, "", MAX($V$8:V1452)+1))</f>
        <v/>
      </c>
      <c r="W1453" s="26">
        <v>1444</v>
      </c>
      <c r="X1453" s="31" t="str">
        <f t="shared" si="287"/>
        <v/>
      </c>
      <c r="Y1453" s="26" t="str">
        <f t="shared" si="288"/>
        <v/>
      </c>
      <c r="Z1453" s="34" t="str">
        <f t="shared" si="289"/>
        <v/>
      </c>
      <c r="AA1453" s="26" t="str">
        <f t="shared" si="290"/>
        <v/>
      </c>
      <c r="AC1453" s="31" t="str">
        <f t="shared" si="291"/>
        <v/>
      </c>
      <c r="AE1453" s="34" t="str">
        <f t="shared" si="292"/>
        <v/>
      </c>
      <c r="AF1453" s="7" t="str">
        <f t="shared" si="293"/>
        <v/>
      </c>
      <c r="AG1453" s="7" t="str">
        <f t="shared" si="294"/>
        <v/>
      </c>
      <c r="AH1453" s="43" t="str">
        <f t="shared" si="295"/>
        <v/>
      </c>
      <c r="AJ1453" s="26" t="str">
        <f>IF(B1453="", "", IF(OR(M1453=$AA$3, N1453=$AA$3), MAX($AJ$9:AJ1452)+1))</f>
        <v/>
      </c>
      <c r="AL1453" s="26" t="str">
        <f t="shared" si="296"/>
        <v/>
      </c>
      <c r="AM1453" s="59" t="str">
        <f t="shared" si="297"/>
        <v/>
      </c>
      <c r="AO1453" s="26" t="str">
        <f t="shared" si="298"/>
        <v/>
      </c>
      <c r="AP1453" s="26" t="str">
        <f>IFERROR(RANK(AO1453, $AO$10:$AO$2509, 0)+COUNTIF($AO$10:AO1453, AO1453)-1, "")</f>
        <v/>
      </c>
    </row>
    <row r="1454" spans="1:42" x14ac:dyDescent="0.25">
      <c r="A1454" s="12"/>
      <c r="B1454" s="14"/>
      <c r="C1454" s="15"/>
      <c r="D1454" s="79"/>
      <c r="E1454" s="16"/>
      <c r="F1454" s="15"/>
      <c r="G1454" s="15"/>
      <c r="H1454" s="15"/>
      <c r="I1454" s="15"/>
      <c r="J1454" s="15"/>
      <c r="K1454" s="17"/>
      <c r="L1454" s="17"/>
      <c r="M1454" s="17"/>
      <c r="N1454" s="17"/>
      <c r="O1454" s="17"/>
      <c r="P1454" s="17"/>
      <c r="Q1454" s="15"/>
      <c r="R1454" s="18"/>
      <c r="S1454" s="12"/>
      <c r="U1454" s="31" t="str">
        <f t="shared" si="286"/>
        <v/>
      </c>
      <c r="V1454" s="26" t="str">
        <f>IF(U1454="", "", IF(COUNTIF($U$10:U1453, U1454)&gt;0, "", MAX($V$8:V1453)+1))</f>
        <v/>
      </c>
      <c r="W1454" s="26">
        <v>1445</v>
      </c>
      <c r="X1454" s="31" t="str">
        <f t="shared" si="287"/>
        <v/>
      </c>
      <c r="Y1454" s="26" t="str">
        <f t="shared" si="288"/>
        <v/>
      </c>
      <c r="Z1454" s="34" t="str">
        <f t="shared" si="289"/>
        <v/>
      </c>
      <c r="AA1454" s="26" t="str">
        <f t="shared" si="290"/>
        <v/>
      </c>
      <c r="AC1454" s="31" t="str">
        <f t="shared" si="291"/>
        <v/>
      </c>
      <c r="AE1454" s="34" t="str">
        <f t="shared" si="292"/>
        <v/>
      </c>
      <c r="AF1454" s="7" t="str">
        <f t="shared" si="293"/>
        <v/>
      </c>
      <c r="AG1454" s="7" t="str">
        <f t="shared" si="294"/>
        <v/>
      </c>
      <c r="AH1454" s="43" t="str">
        <f t="shared" si="295"/>
        <v/>
      </c>
      <c r="AJ1454" s="26" t="str">
        <f>IF(B1454="", "", IF(OR(M1454=$AA$3, N1454=$AA$3), MAX($AJ$9:AJ1453)+1))</f>
        <v/>
      </c>
      <c r="AL1454" s="26" t="str">
        <f t="shared" si="296"/>
        <v/>
      </c>
      <c r="AM1454" s="59" t="str">
        <f t="shared" si="297"/>
        <v/>
      </c>
      <c r="AO1454" s="26" t="str">
        <f t="shared" si="298"/>
        <v/>
      </c>
      <c r="AP1454" s="26" t="str">
        <f>IFERROR(RANK(AO1454, $AO$10:$AO$2509, 0)+COUNTIF($AO$10:AO1454, AO1454)-1, "")</f>
        <v/>
      </c>
    </row>
    <row r="1455" spans="1:42" x14ac:dyDescent="0.25">
      <c r="A1455" s="12"/>
      <c r="B1455" s="14"/>
      <c r="C1455" s="15"/>
      <c r="D1455" s="79"/>
      <c r="E1455" s="16"/>
      <c r="F1455" s="15"/>
      <c r="G1455" s="15"/>
      <c r="H1455" s="15"/>
      <c r="I1455" s="15"/>
      <c r="J1455" s="15"/>
      <c r="K1455" s="17"/>
      <c r="L1455" s="17"/>
      <c r="M1455" s="17"/>
      <c r="N1455" s="17"/>
      <c r="O1455" s="17"/>
      <c r="P1455" s="17"/>
      <c r="Q1455" s="15"/>
      <c r="R1455" s="18"/>
      <c r="S1455" s="12"/>
      <c r="U1455" s="31" t="str">
        <f t="shared" si="286"/>
        <v/>
      </c>
      <c r="V1455" s="26" t="str">
        <f>IF(U1455="", "", IF(COUNTIF($U$10:U1454, U1455)&gt;0, "", MAX($V$8:V1454)+1))</f>
        <v/>
      </c>
      <c r="W1455" s="26">
        <v>1446</v>
      </c>
      <c r="X1455" s="31" t="str">
        <f t="shared" si="287"/>
        <v/>
      </c>
      <c r="Y1455" s="26" t="str">
        <f t="shared" si="288"/>
        <v/>
      </c>
      <c r="Z1455" s="34" t="str">
        <f t="shared" si="289"/>
        <v/>
      </c>
      <c r="AA1455" s="26" t="str">
        <f t="shared" si="290"/>
        <v/>
      </c>
      <c r="AC1455" s="31" t="str">
        <f t="shared" si="291"/>
        <v/>
      </c>
      <c r="AE1455" s="34" t="str">
        <f t="shared" si="292"/>
        <v/>
      </c>
      <c r="AF1455" s="7" t="str">
        <f t="shared" si="293"/>
        <v/>
      </c>
      <c r="AG1455" s="7" t="str">
        <f t="shared" si="294"/>
        <v/>
      </c>
      <c r="AH1455" s="43" t="str">
        <f t="shared" si="295"/>
        <v/>
      </c>
      <c r="AJ1455" s="26" t="str">
        <f>IF(B1455="", "", IF(OR(M1455=$AA$3, N1455=$AA$3), MAX($AJ$9:AJ1454)+1))</f>
        <v/>
      </c>
      <c r="AL1455" s="26" t="str">
        <f t="shared" si="296"/>
        <v/>
      </c>
      <c r="AM1455" s="59" t="str">
        <f t="shared" si="297"/>
        <v/>
      </c>
      <c r="AO1455" s="26" t="str">
        <f t="shared" si="298"/>
        <v/>
      </c>
      <c r="AP1455" s="26" t="str">
        <f>IFERROR(RANK(AO1455, $AO$10:$AO$2509, 0)+COUNTIF($AO$10:AO1455, AO1455)-1, "")</f>
        <v/>
      </c>
    </row>
    <row r="1456" spans="1:42" x14ac:dyDescent="0.25">
      <c r="A1456" s="12"/>
      <c r="B1456" s="14"/>
      <c r="C1456" s="15"/>
      <c r="D1456" s="79"/>
      <c r="E1456" s="16"/>
      <c r="F1456" s="15"/>
      <c r="G1456" s="15"/>
      <c r="H1456" s="15"/>
      <c r="I1456" s="15"/>
      <c r="J1456" s="15"/>
      <c r="K1456" s="17"/>
      <c r="L1456" s="17"/>
      <c r="M1456" s="17"/>
      <c r="N1456" s="17"/>
      <c r="O1456" s="17"/>
      <c r="P1456" s="17"/>
      <c r="Q1456" s="15"/>
      <c r="R1456" s="18"/>
      <c r="S1456" s="12"/>
      <c r="U1456" s="31" t="str">
        <f t="shared" si="286"/>
        <v/>
      </c>
      <c r="V1456" s="26" t="str">
        <f>IF(U1456="", "", IF(COUNTIF($U$10:U1455, U1456)&gt;0, "", MAX($V$8:V1455)+1))</f>
        <v/>
      </c>
      <c r="W1456" s="26">
        <v>1447</v>
      </c>
      <c r="X1456" s="31" t="str">
        <f t="shared" si="287"/>
        <v/>
      </c>
      <c r="Y1456" s="26" t="str">
        <f t="shared" si="288"/>
        <v/>
      </c>
      <c r="Z1456" s="34" t="str">
        <f t="shared" si="289"/>
        <v/>
      </c>
      <c r="AA1456" s="26" t="str">
        <f t="shared" si="290"/>
        <v/>
      </c>
      <c r="AC1456" s="31" t="str">
        <f t="shared" si="291"/>
        <v/>
      </c>
      <c r="AE1456" s="34" t="str">
        <f t="shared" si="292"/>
        <v/>
      </c>
      <c r="AF1456" s="7" t="str">
        <f t="shared" si="293"/>
        <v/>
      </c>
      <c r="AG1456" s="7" t="str">
        <f t="shared" si="294"/>
        <v/>
      </c>
      <c r="AH1456" s="43" t="str">
        <f t="shared" si="295"/>
        <v/>
      </c>
      <c r="AJ1456" s="26" t="str">
        <f>IF(B1456="", "", IF(OR(M1456=$AA$3, N1456=$AA$3), MAX($AJ$9:AJ1455)+1))</f>
        <v/>
      </c>
      <c r="AL1456" s="26" t="str">
        <f t="shared" si="296"/>
        <v/>
      </c>
      <c r="AM1456" s="59" t="str">
        <f t="shared" si="297"/>
        <v/>
      </c>
      <c r="AO1456" s="26" t="str">
        <f t="shared" si="298"/>
        <v/>
      </c>
      <c r="AP1456" s="26" t="str">
        <f>IFERROR(RANK(AO1456, $AO$10:$AO$2509, 0)+COUNTIF($AO$10:AO1456, AO1456)-1, "")</f>
        <v/>
      </c>
    </row>
    <row r="1457" spans="1:42" x14ac:dyDescent="0.25">
      <c r="A1457" s="12"/>
      <c r="B1457" s="14"/>
      <c r="C1457" s="15"/>
      <c r="D1457" s="79"/>
      <c r="E1457" s="16"/>
      <c r="F1457" s="15"/>
      <c r="G1457" s="15"/>
      <c r="H1457" s="15"/>
      <c r="I1457" s="15"/>
      <c r="J1457" s="15"/>
      <c r="K1457" s="17"/>
      <c r="L1457" s="17"/>
      <c r="M1457" s="17"/>
      <c r="N1457" s="17"/>
      <c r="O1457" s="17"/>
      <c r="P1457" s="17"/>
      <c r="Q1457" s="15"/>
      <c r="R1457" s="18"/>
      <c r="S1457" s="12"/>
      <c r="U1457" s="31" t="str">
        <f t="shared" si="286"/>
        <v/>
      </c>
      <c r="V1457" s="26" t="str">
        <f>IF(U1457="", "", IF(COUNTIF($U$10:U1456, U1457)&gt;0, "", MAX($V$8:V1456)+1))</f>
        <v/>
      </c>
      <c r="W1457" s="26">
        <v>1448</v>
      </c>
      <c r="X1457" s="31" t="str">
        <f t="shared" si="287"/>
        <v/>
      </c>
      <c r="Y1457" s="26" t="str">
        <f t="shared" si="288"/>
        <v/>
      </c>
      <c r="Z1457" s="34" t="str">
        <f t="shared" si="289"/>
        <v/>
      </c>
      <c r="AA1457" s="26" t="str">
        <f t="shared" si="290"/>
        <v/>
      </c>
      <c r="AC1457" s="31" t="str">
        <f t="shared" si="291"/>
        <v/>
      </c>
      <c r="AE1457" s="34" t="str">
        <f t="shared" si="292"/>
        <v/>
      </c>
      <c r="AF1457" s="7" t="str">
        <f t="shared" si="293"/>
        <v/>
      </c>
      <c r="AG1457" s="7" t="str">
        <f t="shared" si="294"/>
        <v/>
      </c>
      <c r="AH1457" s="43" t="str">
        <f t="shared" si="295"/>
        <v/>
      </c>
      <c r="AJ1457" s="26" t="str">
        <f>IF(B1457="", "", IF(OR(M1457=$AA$3, N1457=$AA$3), MAX($AJ$9:AJ1456)+1))</f>
        <v/>
      </c>
      <c r="AL1457" s="26" t="str">
        <f t="shared" si="296"/>
        <v/>
      </c>
      <c r="AM1457" s="59" t="str">
        <f t="shared" si="297"/>
        <v/>
      </c>
      <c r="AO1457" s="26" t="str">
        <f t="shared" si="298"/>
        <v/>
      </c>
      <c r="AP1457" s="26" t="str">
        <f>IFERROR(RANK(AO1457, $AO$10:$AO$2509, 0)+COUNTIF($AO$10:AO1457, AO1457)-1, "")</f>
        <v/>
      </c>
    </row>
    <row r="1458" spans="1:42" x14ac:dyDescent="0.25">
      <c r="A1458" s="12"/>
      <c r="B1458" s="14"/>
      <c r="C1458" s="15"/>
      <c r="D1458" s="79"/>
      <c r="E1458" s="16"/>
      <c r="F1458" s="15"/>
      <c r="G1458" s="15"/>
      <c r="H1458" s="15"/>
      <c r="I1458" s="15"/>
      <c r="J1458" s="15"/>
      <c r="K1458" s="17"/>
      <c r="L1458" s="17"/>
      <c r="M1458" s="17"/>
      <c r="N1458" s="17"/>
      <c r="O1458" s="17"/>
      <c r="P1458" s="17"/>
      <c r="Q1458" s="15"/>
      <c r="R1458" s="18"/>
      <c r="S1458" s="12"/>
      <c r="U1458" s="31" t="str">
        <f t="shared" si="286"/>
        <v/>
      </c>
      <c r="V1458" s="26" t="str">
        <f>IF(U1458="", "", IF(COUNTIF($U$10:U1457, U1458)&gt;0, "", MAX($V$8:V1457)+1))</f>
        <v/>
      </c>
      <c r="W1458" s="26">
        <v>1449</v>
      </c>
      <c r="X1458" s="31" t="str">
        <f t="shared" si="287"/>
        <v/>
      </c>
      <c r="Y1458" s="26" t="str">
        <f t="shared" si="288"/>
        <v/>
      </c>
      <c r="Z1458" s="34" t="str">
        <f t="shared" si="289"/>
        <v/>
      </c>
      <c r="AA1458" s="26" t="str">
        <f t="shared" si="290"/>
        <v/>
      </c>
      <c r="AC1458" s="31" t="str">
        <f t="shared" si="291"/>
        <v/>
      </c>
      <c r="AE1458" s="34" t="str">
        <f t="shared" si="292"/>
        <v/>
      </c>
      <c r="AF1458" s="7" t="str">
        <f t="shared" si="293"/>
        <v/>
      </c>
      <c r="AG1458" s="7" t="str">
        <f t="shared" si="294"/>
        <v/>
      </c>
      <c r="AH1458" s="43" t="str">
        <f t="shared" si="295"/>
        <v/>
      </c>
      <c r="AJ1458" s="26" t="str">
        <f>IF(B1458="", "", IF(OR(M1458=$AA$3, N1458=$AA$3), MAX($AJ$9:AJ1457)+1))</f>
        <v/>
      </c>
      <c r="AL1458" s="26" t="str">
        <f t="shared" si="296"/>
        <v/>
      </c>
      <c r="AM1458" s="59" t="str">
        <f t="shared" si="297"/>
        <v/>
      </c>
      <c r="AO1458" s="26" t="str">
        <f t="shared" si="298"/>
        <v/>
      </c>
      <c r="AP1458" s="26" t="str">
        <f>IFERROR(RANK(AO1458, $AO$10:$AO$2509, 0)+COUNTIF($AO$10:AO1458, AO1458)-1, "")</f>
        <v/>
      </c>
    </row>
    <row r="1459" spans="1:42" x14ac:dyDescent="0.25">
      <c r="A1459" s="12"/>
      <c r="B1459" s="14"/>
      <c r="C1459" s="15"/>
      <c r="D1459" s="79"/>
      <c r="E1459" s="16"/>
      <c r="F1459" s="15"/>
      <c r="G1459" s="15"/>
      <c r="H1459" s="15"/>
      <c r="I1459" s="15"/>
      <c r="J1459" s="15"/>
      <c r="K1459" s="17"/>
      <c r="L1459" s="17"/>
      <c r="M1459" s="17"/>
      <c r="N1459" s="17"/>
      <c r="O1459" s="17"/>
      <c r="P1459" s="17"/>
      <c r="Q1459" s="15"/>
      <c r="R1459" s="18"/>
      <c r="S1459" s="12"/>
      <c r="U1459" s="31" t="str">
        <f t="shared" si="286"/>
        <v/>
      </c>
      <c r="V1459" s="26" t="str">
        <f>IF(U1459="", "", IF(COUNTIF($U$10:U1458, U1459)&gt;0, "", MAX($V$8:V1458)+1))</f>
        <v/>
      </c>
      <c r="W1459" s="26">
        <v>1450</v>
      </c>
      <c r="X1459" s="31" t="str">
        <f t="shared" si="287"/>
        <v/>
      </c>
      <c r="Y1459" s="26" t="str">
        <f t="shared" si="288"/>
        <v/>
      </c>
      <c r="Z1459" s="34" t="str">
        <f t="shared" si="289"/>
        <v/>
      </c>
      <c r="AA1459" s="26" t="str">
        <f t="shared" si="290"/>
        <v/>
      </c>
      <c r="AC1459" s="31" t="str">
        <f t="shared" si="291"/>
        <v/>
      </c>
      <c r="AE1459" s="34" t="str">
        <f t="shared" si="292"/>
        <v/>
      </c>
      <c r="AF1459" s="7" t="str">
        <f t="shared" si="293"/>
        <v/>
      </c>
      <c r="AG1459" s="7" t="str">
        <f t="shared" si="294"/>
        <v/>
      </c>
      <c r="AH1459" s="43" t="str">
        <f t="shared" si="295"/>
        <v/>
      </c>
      <c r="AJ1459" s="26" t="str">
        <f>IF(B1459="", "", IF(OR(M1459=$AA$3, N1459=$AA$3), MAX($AJ$9:AJ1458)+1))</f>
        <v/>
      </c>
      <c r="AL1459" s="26" t="str">
        <f t="shared" si="296"/>
        <v/>
      </c>
      <c r="AM1459" s="59" t="str">
        <f t="shared" si="297"/>
        <v/>
      </c>
      <c r="AO1459" s="26" t="str">
        <f t="shared" si="298"/>
        <v/>
      </c>
      <c r="AP1459" s="26" t="str">
        <f>IFERROR(RANK(AO1459, $AO$10:$AO$2509, 0)+COUNTIF($AO$10:AO1459, AO1459)-1, "")</f>
        <v/>
      </c>
    </row>
    <row r="1460" spans="1:42" x14ac:dyDescent="0.25">
      <c r="A1460" s="12"/>
      <c r="B1460" s="14"/>
      <c r="C1460" s="15"/>
      <c r="D1460" s="79"/>
      <c r="E1460" s="16"/>
      <c r="F1460" s="15"/>
      <c r="G1460" s="15"/>
      <c r="H1460" s="15"/>
      <c r="I1460" s="15"/>
      <c r="J1460" s="15"/>
      <c r="K1460" s="17"/>
      <c r="L1460" s="17"/>
      <c r="M1460" s="17"/>
      <c r="N1460" s="17"/>
      <c r="O1460" s="17"/>
      <c r="P1460" s="17"/>
      <c r="Q1460" s="15"/>
      <c r="R1460" s="18"/>
      <c r="S1460" s="12"/>
      <c r="U1460" s="31" t="str">
        <f t="shared" si="286"/>
        <v/>
      </c>
      <c r="V1460" s="26" t="str">
        <f>IF(U1460="", "", IF(COUNTIF($U$10:U1459, U1460)&gt;0, "", MAX($V$8:V1459)+1))</f>
        <v/>
      </c>
      <c r="W1460" s="26">
        <v>1451</v>
      </c>
      <c r="X1460" s="31" t="str">
        <f t="shared" si="287"/>
        <v/>
      </c>
      <c r="Y1460" s="26" t="str">
        <f t="shared" si="288"/>
        <v/>
      </c>
      <c r="Z1460" s="34" t="str">
        <f t="shared" si="289"/>
        <v/>
      </c>
      <c r="AA1460" s="26" t="str">
        <f t="shared" si="290"/>
        <v/>
      </c>
      <c r="AC1460" s="31" t="str">
        <f t="shared" si="291"/>
        <v/>
      </c>
      <c r="AE1460" s="34" t="str">
        <f t="shared" si="292"/>
        <v/>
      </c>
      <c r="AF1460" s="7" t="str">
        <f t="shared" si="293"/>
        <v/>
      </c>
      <c r="AG1460" s="7" t="str">
        <f t="shared" si="294"/>
        <v/>
      </c>
      <c r="AH1460" s="43" t="str">
        <f t="shared" si="295"/>
        <v/>
      </c>
      <c r="AJ1460" s="26" t="str">
        <f>IF(B1460="", "", IF(OR(M1460=$AA$3, N1460=$AA$3), MAX($AJ$9:AJ1459)+1))</f>
        <v/>
      </c>
      <c r="AL1460" s="26" t="str">
        <f t="shared" si="296"/>
        <v/>
      </c>
      <c r="AM1460" s="59" t="str">
        <f t="shared" si="297"/>
        <v/>
      </c>
      <c r="AO1460" s="26" t="str">
        <f t="shared" si="298"/>
        <v/>
      </c>
      <c r="AP1460" s="26" t="str">
        <f>IFERROR(RANK(AO1460, $AO$10:$AO$2509, 0)+COUNTIF($AO$10:AO1460, AO1460)-1, "")</f>
        <v/>
      </c>
    </row>
    <row r="1461" spans="1:42" x14ac:dyDescent="0.25">
      <c r="A1461" s="12"/>
      <c r="B1461" s="14"/>
      <c r="C1461" s="15"/>
      <c r="D1461" s="79"/>
      <c r="E1461" s="16"/>
      <c r="F1461" s="15"/>
      <c r="G1461" s="15"/>
      <c r="H1461" s="15"/>
      <c r="I1461" s="15"/>
      <c r="J1461" s="15"/>
      <c r="K1461" s="17"/>
      <c r="L1461" s="17"/>
      <c r="M1461" s="17"/>
      <c r="N1461" s="17"/>
      <c r="O1461" s="17"/>
      <c r="P1461" s="17"/>
      <c r="Q1461" s="15"/>
      <c r="R1461" s="18"/>
      <c r="S1461" s="12"/>
      <c r="U1461" s="31" t="str">
        <f t="shared" si="286"/>
        <v/>
      </c>
      <c r="V1461" s="26" t="str">
        <f>IF(U1461="", "", IF(COUNTIF($U$10:U1460, U1461)&gt;0, "", MAX($V$8:V1460)+1))</f>
        <v/>
      </c>
      <c r="W1461" s="26">
        <v>1452</v>
      </c>
      <c r="X1461" s="31" t="str">
        <f t="shared" si="287"/>
        <v/>
      </c>
      <c r="Y1461" s="26" t="str">
        <f t="shared" si="288"/>
        <v/>
      </c>
      <c r="Z1461" s="34" t="str">
        <f t="shared" si="289"/>
        <v/>
      </c>
      <c r="AA1461" s="26" t="str">
        <f t="shared" si="290"/>
        <v/>
      </c>
      <c r="AC1461" s="31" t="str">
        <f t="shared" si="291"/>
        <v/>
      </c>
      <c r="AE1461" s="34" t="str">
        <f t="shared" si="292"/>
        <v/>
      </c>
      <c r="AF1461" s="7" t="str">
        <f t="shared" si="293"/>
        <v/>
      </c>
      <c r="AG1461" s="7" t="str">
        <f t="shared" si="294"/>
        <v/>
      </c>
      <c r="AH1461" s="43" t="str">
        <f t="shared" si="295"/>
        <v/>
      </c>
      <c r="AJ1461" s="26" t="str">
        <f>IF(B1461="", "", IF(OR(M1461=$AA$3, N1461=$AA$3), MAX($AJ$9:AJ1460)+1))</f>
        <v/>
      </c>
      <c r="AL1461" s="26" t="str">
        <f t="shared" si="296"/>
        <v/>
      </c>
      <c r="AM1461" s="59" t="str">
        <f t="shared" si="297"/>
        <v/>
      </c>
      <c r="AO1461" s="26" t="str">
        <f t="shared" si="298"/>
        <v/>
      </c>
      <c r="AP1461" s="26" t="str">
        <f>IFERROR(RANK(AO1461, $AO$10:$AO$2509, 0)+COUNTIF($AO$10:AO1461, AO1461)-1, "")</f>
        <v/>
      </c>
    </row>
    <row r="1462" spans="1:42" x14ac:dyDescent="0.25">
      <c r="A1462" s="12"/>
      <c r="B1462" s="14"/>
      <c r="C1462" s="15"/>
      <c r="D1462" s="79"/>
      <c r="E1462" s="16"/>
      <c r="F1462" s="15"/>
      <c r="G1462" s="15"/>
      <c r="H1462" s="15"/>
      <c r="I1462" s="15"/>
      <c r="J1462" s="15"/>
      <c r="K1462" s="17"/>
      <c r="L1462" s="17"/>
      <c r="M1462" s="17"/>
      <c r="N1462" s="17"/>
      <c r="O1462" s="17"/>
      <c r="P1462" s="17"/>
      <c r="Q1462" s="15"/>
      <c r="R1462" s="18"/>
      <c r="S1462" s="12"/>
      <c r="U1462" s="31" t="str">
        <f t="shared" si="286"/>
        <v/>
      </c>
      <c r="V1462" s="26" t="str">
        <f>IF(U1462="", "", IF(COUNTIF($U$10:U1461, U1462)&gt;0, "", MAX($V$8:V1461)+1))</f>
        <v/>
      </c>
      <c r="W1462" s="26">
        <v>1453</v>
      </c>
      <c r="X1462" s="31" t="str">
        <f t="shared" si="287"/>
        <v/>
      </c>
      <c r="Y1462" s="26" t="str">
        <f t="shared" si="288"/>
        <v/>
      </c>
      <c r="Z1462" s="34" t="str">
        <f t="shared" si="289"/>
        <v/>
      </c>
      <c r="AA1462" s="26" t="str">
        <f t="shared" si="290"/>
        <v/>
      </c>
      <c r="AC1462" s="31" t="str">
        <f t="shared" si="291"/>
        <v/>
      </c>
      <c r="AE1462" s="34" t="str">
        <f t="shared" si="292"/>
        <v/>
      </c>
      <c r="AF1462" s="7" t="str">
        <f t="shared" si="293"/>
        <v/>
      </c>
      <c r="AG1462" s="7" t="str">
        <f t="shared" si="294"/>
        <v/>
      </c>
      <c r="AH1462" s="43" t="str">
        <f t="shared" si="295"/>
        <v/>
      </c>
      <c r="AJ1462" s="26" t="str">
        <f>IF(B1462="", "", IF(OR(M1462=$AA$3, N1462=$AA$3), MAX($AJ$9:AJ1461)+1))</f>
        <v/>
      </c>
      <c r="AL1462" s="26" t="str">
        <f t="shared" si="296"/>
        <v/>
      </c>
      <c r="AM1462" s="59" t="str">
        <f t="shared" si="297"/>
        <v/>
      </c>
      <c r="AO1462" s="26" t="str">
        <f t="shared" si="298"/>
        <v/>
      </c>
      <c r="AP1462" s="26" t="str">
        <f>IFERROR(RANK(AO1462, $AO$10:$AO$2509, 0)+COUNTIF($AO$10:AO1462, AO1462)-1, "")</f>
        <v/>
      </c>
    </row>
    <row r="1463" spans="1:42" x14ac:dyDescent="0.25">
      <c r="A1463" s="12"/>
      <c r="B1463" s="14"/>
      <c r="C1463" s="15"/>
      <c r="D1463" s="79"/>
      <c r="E1463" s="16"/>
      <c r="F1463" s="15"/>
      <c r="G1463" s="15"/>
      <c r="H1463" s="15"/>
      <c r="I1463" s="15"/>
      <c r="J1463" s="15"/>
      <c r="K1463" s="17"/>
      <c r="L1463" s="17"/>
      <c r="M1463" s="17"/>
      <c r="N1463" s="17"/>
      <c r="O1463" s="17"/>
      <c r="P1463" s="17"/>
      <c r="Q1463" s="15"/>
      <c r="R1463" s="18"/>
      <c r="S1463" s="12"/>
      <c r="U1463" s="31" t="str">
        <f t="shared" si="286"/>
        <v/>
      </c>
      <c r="V1463" s="26" t="str">
        <f>IF(U1463="", "", IF(COUNTIF($U$10:U1462, U1463)&gt;0, "", MAX($V$8:V1462)+1))</f>
        <v/>
      </c>
      <c r="W1463" s="26">
        <v>1454</v>
      </c>
      <c r="X1463" s="31" t="str">
        <f t="shared" si="287"/>
        <v/>
      </c>
      <c r="Y1463" s="26" t="str">
        <f t="shared" si="288"/>
        <v/>
      </c>
      <c r="Z1463" s="34" t="str">
        <f t="shared" si="289"/>
        <v/>
      </c>
      <c r="AA1463" s="26" t="str">
        <f t="shared" si="290"/>
        <v/>
      </c>
      <c r="AC1463" s="31" t="str">
        <f t="shared" si="291"/>
        <v/>
      </c>
      <c r="AE1463" s="34" t="str">
        <f t="shared" si="292"/>
        <v/>
      </c>
      <c r="AF1463" s="7" t="str">
        <f t="shared" si="293"/>
        <v/>
      </c>
      <c r="AG1463" s="7" t="str">
        <f t="shared" si="294"/>
        <v/>
      </c>
      <c r="AH1463" s="43" t="str">
        <f t="shared" si="295"/>
        <v/>
      </c>
      <c r="AJ1463" s="26" t="str">
        <f>IF(B1463="", "", IF(OR(M1463=$AA$3, N1463=$AA$3), MAX($AJ$9:AJ1462)+1))</f>
        <v/>
      </c>
      <c r="AL1463" s="26" t="str">
        <f t="shared" si="296"/>
        <v/>
      </c>
      <c r="AM1463" s="59" t="str">
        <f t="shared" si="297"/>
        <v/>
      </c>
      <c r="AO1463" s="26" t="str">
        <f t="shared" si="298"/>
        <v/>
      </c>
      <c r="AP1463" s="26" t="str">
        <f>IFERROR(RANK(AO1463, $AO$10:$AO$2509, 0)+COUNTIF($AO$10:AO1463, AO1463)-1, "")</f>
        <v/>
      </c>
    </row>
    <row r="1464" spans="1:42" x14ac:dyDescent="0.25">
      <c r="A1464" s="12"/>
      <c r="B1464" s="14"/>
      <c r="C1464" s="15"/>
      <c r="D1464" s="79"/>
      <c r="E1464" s="16"/>
      <c r="F1464" s="15"/>
      <c r="G1464" s="15"/>
      <c r="H1464" s="15"/>
      <c r="I1464" s="15"/>
      <c r="J1464" s="15"/>
      <c r="K1464" s="17"/>
      <c r="L1464" s="17"/>
      <c r="M1464" s="17"/>
      <c r="N1464" s="17"/>
      <c r="O1464" s="17"/>
      <c r="P1464" s="17"/>
      <c r="Q1464" s="15"/>
      <c r="R1464" s="18"/>
      <c r="S1464" s="12"/>
      <c r="U1464" s="31" t="str">
        <f t="shared" si="286"/>
        <v/>
      </c>
      <c r="V1464" s="26" t="str">
        <f>IF(U1464="", "", IF(COUNTIF($U$10:U1463, U1464)&gt;0, "", MAX($V$8:V1463)+1))</f>
        <v/>
      </c>
      <c r="W1464" s="26">
        <v>1455</v>
      </c>
      <c r="X1464" s="31" t="str">
        <f t="shared" si="287"/>
        <v/>
      </c>
      <c r="Y1464" s="26" t="str">
        <f t="shared" si="288"/>
        <v/>
      </c>
      <c r="Z1464" s="34" t="str">
        <f t="shared" si="289"/>
        <v/>
      </c>
      <c r="AA1464" s="26" t="str">
        <f t="shared" si="290"/>
        <v/>
      </c>
      <c r="AC1464" s="31" t="str">
        <f t="shared" si="291"/>
        <v/>
      </c>
      <c r="AE1464" s="34" t="str">
        <f t="shared" si="292"/>
        <v/>
      </c>
      <c r="AF1464" s="7" t="str">
        <f t="shared" si="293"/>
        <v/>
      </c>
      <c r="AG1464" s="7" t="str">
        <f t="shared" si="294"/>
        <v/>
      </c>
      <c r="AH1464" s="43" t="str">
        <f t="shared" si="295"/>
        <v/>
      </c>
      <c r="AJ1464" s="26" t="str">
        <f>IF(B1464="", "", IF(OR(M1464=$AA$3, N1464=$AA$3), MAX($AJ$9:AJ1463)+1))</f>
        <v/>
      </c>
      <c r="AL1464" s="26" t="str">
        <f t="shared" si="296"/>
        <v/>
      </c>
      <c r="AM1464" s="59" t="str">
        <f t="shared" si="297"/>
        <v/>
      </c>
      <c r="AO1464" s="26" t="str">
        <f t="shared" si="298"/>
        <v/>
      </c>
      <c r="AP1464" s="26" t="str">
        <f>IFERROR(RANK(AO1464, $AO$10:$AO$2509, 0)+COUNTIF($AO$10:AO1464, AO1464)-1, "")</f>
        <v/>
      </c>
    </row>
    <row r="1465" spans="1:42" x14ac:dyDescent="0.25">
      <c r="A1465" s="12"/>
      <c r="B1465" s="14"/>
      <c r="C1465" s="15"/>
      <c r="D1465" s="79"/>
      <c r="E1465" s="16"/>
      <c r="F1465" s="15"/>
      <c r="G1465" s="15"/>
      <c r="H1465" s="15"/>
      <c r="I1465" s="15"/>
      <c r="J1465" s="15"/>
      <c r="K1465" s="17"/>
      <c r="L1465" s="17"/>
      <c r="M1465" s="17"/>
      <c r="N1465" s="17"/>
      <c r="O1465" s="17"/>
      <c r="P1465" s="17"/>
      <c r="Q1465" s="15"/>
      <c r="R1465" s="18"/>
      <c r="S1465" s="12"/>
      <c r="U1465" s="31" t="str">
        <f t="shared" si="286"/>
        <v/>
      </c>
      <c r="V1465" s="26" t="str">
        <f>IF(U1465="", "", IF(COUNTIF($U$10:U1464, U1465)&gt;0, "", MAX($V$8:V1464)+1))</f>
        <v/>
      </c>
      <c r="W1465" s="26">
        <v>1456</v>
      </c>
      <c r="X1465" s="31" t="str">
        <f t="shared" si="287"/>
        <v/>
      </c>
      <c r="Y1465" s="26" t="str">
        <f t="shared" si="288"/>
        <v/>
      </c>
      <c r="Z1465" s="34" t="str">
        <f t="shared" si="289"/>
        <v/>
      </c>
      <c r="AA1465" s="26" t="str">
        <f t="shared" si="290"/>
        <v/>
      </c>
      <c r="AC1465" s="31" t="str">
        <f t="shared" si="291"/>
        <v/>
      </c>
      <c r="AE1465" s="34" t="str">
        <f t="shared" si="292"/>
        <v/>
      </c>
      <c r="AF1465" s="7" t="str">
        <f t="shared" si="293"/>
        <v/>
      </c>
      <c r="AG1465" s="7" t="str">
        <f t="shared" si="294"/>
        <v/>
      </c>
      <c r="AH1465" s="43" t="str">
        <f t="shared" si="295"/>
        <v/>
      </c>
      <c r="AJ1465" s="26" t="str">
        <f>IF(B1465="", "", IF(OR(M1465=$AA$3, N1465=$AA$3), MAX($AJ$9:AJ1464)+1))</f>
        <v/>
      </c>
      <c r="AL1465" s="26" t="str">
        <f t="shared" si="296"/>
        <v/>
      </c>
      <c r="AM1465" s="59" t="str">
        <f t="shared" si="297"/>
        <v/>
      </c>
      <c r="AO1465" s="26" t="str">
        <f t="shared" si="298"/>
        <v/>
      </c>
      <c r="AP1465" s="26" t="str">
        <f>IFERROR(RANK(AO1465, $AO$10:$AO$2509, 0)+COUNTIF($AO$10:AO1465, AO1465)-1, "")</f>
        <v/>
      </c>
    </row>
    <row r="1466" spans="1:42" x14ac:dyDescent="0.25">
      <c r="A1466" s="12"/>
      <c r="B1466" s="14"/>
      <c r="C1466" s="15"/>
      <c r="D1466" s="79"/>
      <c r="E1466" s="16"/>
      <c r="F1466" s="15"/>
      <c r="G1466" s="15"/>
      <c r="H1466" s="15"/>
      <c r="I1466" s="15"/>
      <c r="J1466" s="15"/>
      <c r="K1466" s="17"/>
      <c r="L1466" s="17"/>
      <c r="M1466" s="17"/>
      <c r="N1466" s="17"/>
      <c r="O1466" s="17"/>
      <c r="P1466" s="17"/>
      <c r="Q1466" s="15"/>
      <c r="R1466" s="18"/>
      <c r="S1466" s="12"/>
      <c r="U1466" s="31" t="str">
        <f t="shared" si="286"/>
        <v/>
      </c>
      <c r="V1466" s="26" t="str">
        <f>IF(U1466="", "", IF(COUNTIF($U$10:U1465, U1466)&gt;0, "", MAX($V$8:V1465)+1))</f>
        <v/>
      </c>
      <c r="W1466" s="26">
        <v>1457</v>
      </c>
      <c r="X1466" s="31" t="str">
        <f t="shared" si="287"/>
        <v/>
      </c>
      <c r="Y1466" s="26" t="str">
        <f t="shared" si="288"/>
        <v/>
      </c>
      <c r="Z1466" s="34" t="str">
        <f t="shared" si="289"/>
        <v/>
      </c>
      <c r="AA1466" s="26" t="str">
        <f t="shared" si="290"/>
        <v/>
      </c>
      <c r="AC1466" s="31" t="str">
        <f t="shared" si="291"/>
        <v/>
      </c>
      <c r="AE1466" s="34" t="str">
        <f t="shared" si="292"/>
        <v/>
      </c>
      <c r="AF1466" s="7" t="str">
        <f t="shared" si="293"/>
        <v/>
      </c>
      <c r="AG1466" s="7" t="str">
        <f t="shared" si="294"/>
        <v/>
      </c>
      <c r="AH1466" s="43" t="str">
        <f t="shared" si="295"/>
        <v/>
      </c>
      <c r="AJ1466" s="26" t="str">
        <f>IF(B1466="", "", IF(OR(M1466=$AA$3, N1466=$AA$3), MAX($AJ$9:AJ1465)+1))</f>
        <v/>
      </c>
      <c r="AL1466" s="26" t="str">
        <f t="shared" si="296"/>
        <v/>
      </c>
      <c r="AM1466" s="59" t="str">
        <f t="shared" si="297"/>
        <v/>
      </c>
      <c r="AO1466" s="26" t="str">
        <f t="shared" si="298"/>
        <v/>
      </c>
      <c r="AP1466" s="26" t="str">
        <f>IFERROR(RANK(AO1466, $AO$10:$AO$2509, 0)+COUNTIF($AO$10:AO1466, AO1466)-1, "")</f>
        <v/>
      </c>
    </row>
    <row r="1467" spans="1:42" x14ac:dyDescent="0.25">
      <c r="A1467" s="12"/>
      <c r="B1467" s="14"/>
      <c r="C1467" s="15"/>
      <c r="D1467" s="79"/>
      <c r="E1467" s="16"/>
      <c r="F1467" s="15"/>
      <c r="G1467" s="15"/>
      <c r="H1467" s="15"/>
      <c r="I1467" s="15"/>
      <c r="J1467" s="15"/>
      <c r="K1467" s="17"/>
      <c r="L1467" s="17"/>
      <c r="M1467" s="17"/>
      <c r="N1467" s="17"/>
      <c r="O1467" s="17"/>
      <c r="P1467" s="17"/>
      <c r="Q1467" s="15"/>
      <c r="R1467" s="18"/>
      <c r="S1467" s="12"/>
      <c r="U1467" s="31" t="str">
        <f t="shared" si="286"/>
        <v/>
      </c>
      <c r="V1467" s="26" t="str">
        <f>IF(U1467="", "", IF(COUNTIF($U$10:U1466, U1467)&gt;0, "", MAX($V$8:V1466)+1))</f>
        <v/>
      </c>
      <c r="W1467" s="26">
        <v>1458</v>
      </c>
      <c r="X1467" s="31" t="str">
        <f t="shared" si="287"/>
        <v/>
      </c>
      <c r="Y1467" s="26" t="str">
        <f t="shared" si="288"/>
        <v/>
      </c>
      <c r="Z1467" s="34" t="str">
        <f t="shared" si="289"/>
        <v/>
      </c>
      <c r="AA1467" s="26" t="str">
        <f t="shared" si="290"/>
        <v/>
      </c>
      <c r="AC1467" s="31" t="str">
        <f t="shared" si="291"/>
        <v/>
      </c>
      <c r="AE1467" s="34" t="str">
        <f t="shared" si="292"/>
        <v/>
      </c>
      <c r="AF1467" s="7" t="str">
        <f t="shared" si="293"/>
        <v/>
      </c>
      <c r="AG1467" s="7" t="str">
        <f t="shared" si="294"/>
        <v/>
      </c>
      <c r="AH1467" s="43" t="str">
        <f t="shared" si="295"/>
        <v/>
      </c>
      <c r="AJ1467" s="26" t="str">
        <f>IF(B1467="", "", IF(OR(M1467=$AA$3, N1467=$AA$3), MAX($AJ$9:AJ1466)+1))</f>
        <v/>
      </c>
      <c r="AL1467" s="26" t="str">
        <f t="shared" si="296"/>
        <v/>
      </c>
      <c r="AM1467" s="59" t="str">
        <f t="shared" si="297"/>
        <v/>
      </c>
      <c r="AO1467" s="26" t="str">
        <f t="shared" si="298"/>
        <v/>
      </c>
      <c r="AP1467" s="26" t="str">
        <f>IFERROR(RANK(AO1467, $AO$10:$AO$2509, 0)+COUNTIF($AO$10:AO1467, AO1467)-1, "")</f>
        <v/>
      </c>
    </row>
    <row r="1468" spans="1:42" x14ac:dyDescent="0.25">
      <c r="A1468" s="12"/>
      <c r="B1468" s="14"/>
      <c r="C1468" s="15"/>
      <c r="D1468" s="79"/>
      <c r="E1468" s="16"/>
      <c r="F1468" s="15"/>
      <c r="G1468" s="15"/>
      <c r="H1468" s="15"/>
      <c r="I1468" s="15"/>
      <c r="J1468" s="15"/>
      <c r="K1468" s="17"/>
      <c r="L1468" s="17"/>
      <c r="M1468" s="17"/>
      <c r="N1468" s="17"/>
      <c r="O1468" s="17"/>
      <c r="P1468" s="17"/>
      <c r="Q1468" s="15"/>
      <c r="R1468" s="18"/>
      <c r="S1468" s="12"/>
      <c r="U1468" s="31" t="str">
        <f t="shared" si="286"/>
        <v/>
      </c>
      <c r="V1468" s="26" t="str">
        <f>IF(U1468="", "", IF(COUNTIF($U$10:U1467, U1468)&gt;0, "", MAX($V$8:V1467)+1))</f>
        <v/>
      </c>
      <c r="W1468" s="26">
        <v>1459</v>
      </c>
      <c r="X1468" s="31" t="str">
        <f t="shared" si="287"/>
        <v/>
      </c>
      <c r="Y1468" s="26" t="str">
        <f t="shared" si="288"/>
        <v/>
      </c>
      <c r="Z1468" s="34" t="str">
        <f t="shared" si="289"/>
        <v/>
      </c>
      <c r="AA1468" s="26" t="str">
        <f t="shared" si="290"/>
        <v/>
      </c>
      <c r="AC1468" s="31" t="str">
        <f t="shared" si="291"/>
        <v/>
      </c>
      <c r="AE1468" s="34" t="str">
        <f t="shared" si="292"/>
        <v/>
      </c>
      <c r="AF1468" s="7" t="str">
        <f t="shared" si="293"/>
        <v/>
      </c>
      <c r="AG1468" s="7" t="str">
        <f t="shared" si="294"/>
        <v/>
      </c>
      <c r="AH1468" s="43" t="str">
        <f t="shared" si="295"/>
        <v/>
      </c>
      <c r="AJ1468" s="26" t="str">
        <f>IF(B1468="", "", IF(OR(M1468=$AA$3, N1468=$AA$3), MAX($AJ$9:AJ1467)+1))</f>
        <v/>
      </c>
      <c r="AL1468" s="26" t="str">
        <f t="shared" si="296"/>
        <v/>
      </c>
      <c r="AM1468" s="59" t="str">
        <f t="shared" si="297"/>
        <v/>
      </c>
      <c r="AO1468" s="26" t="str">
        <f t="shared" si="298"/>
        <v/>
      </c>
      <c r="AP1468" s="26" t="str">
        <f>IFERROR(RANK(AO1468, $AO$10:$AO$2509, 0)+COUNTIF($AO$10:AO1468, AO1468)-1, "")</f>
        <v/>
      </c>
    </row>
    <row r="1469" spans="1:42" x14ac:dyDescent="0.25">
      <c r="A1469" s="12"/>
      <c r="B1469" s="14"/>
      <c r="C1469" s="15"/>
      <c r="D1469" s="79"/>
      <c r="E1469" s="16"/>
      <c r="F1469" s="15"/>
      <c r="G1469" s="15"/>
      <c r="H1469" s="15"/>
      <c r="I1469" s="15"/>
      <c r="J1469" s="15"/>
      <c r="K1469" s="17"/>
      <c r="L1469" s="17"/>
      <c r="M1469" s="17"/>
      <c r="N1469" s="17"/>
      <c r="O1469" s="17"/>
      <c r="P1469" s="17"/>
      <c r="Q1469" s="15"/>
      <c r="R1469" s="18"/>
      <c r="S1469" s="12"/>
      <c r="U1469" s="31" t="str">
        <f t="shared" si="286"/>
        <v/>
      </c>
      <c r="V1469" s="26" t="str">
        <f>IF(U1469="", "", IF(COUNTIF($U$10:U1468, U1469)&gt;0, "", MAX($V$8:V1468)+1))</f>
        <v/>
      </c>
      <c r="W1469" s="26">
        <v>1460</v>
      </c>
      <c r="X1469" s="31" t="str">
        <f t="shared" si="287"/>
        <v/>
      </c>
      <c r="Y1469" s="26" t="str">
        <f t="shared" si="288"/>
        <v/>
      </c>
      <c r="Z1469" s="34" t="str">
        <f t="shared" si="289"/>
        <v/>
      </c>
      <c r="AA1469" s="26" t="str">
        <f t="shared" si="290"/>
        <v/>
      </c>
      <c r="AC1469" s="31" t="str">
        <f t="shared" si="291"/>
        <v/>
      </c>
      <c r="AE1469" s="34" t="str">
        <f t="shared" si="292"/>
        <v/>
      </c>
      <c r="AF1469" s="7" t="str">
        <f t="shared" si="293"/>
        <v/>
      </c>
      <c r="AG1469" s="7" t="str">
        <f t="shared" si="294"/>
        <v/>
      </c>
      <c r="AH1469" s="43" t="str">
        <f t="shared" si="295"/>
        <v/>
      </c>
      <c r="AJ1469" s="26" t="str">
        <f>IF(B1469="", "", IF(OR(M1469=$AA$3, N1469=$AA$3), MAX($AJ$9:AJ1468)+1))</f>
        <v/>
      </c>
      <c r="AL1469" s="26" t="str">
        <f t="shared" si="296"/>
        <v/>
      </c>
      <c r="AM1469" s="59" t="str">
        <f t="shared" si="297"/>
        <v/>
      </c>
      <c r="AO1469" s="26" t="str">
        <f t="shared" si="298"/>
        <v/>
      </c>
      <c r="AP1469" s="26" t="str">
        <f>IFERROR(RANK(AO1469, $AO$10:$AO$2509, 0)+COUNTIF($AO$10:AO1469, AO1469)-1, "")</f>
        <v/>
      </c>
    </row>
    <row r="1470" spans="1:42" x14ac:dyDescent="0.25">
      <c r="A1470" s="12"/>
      <c r="B1470" s="14"/>
      <c r="C1470" s="15"/>
      <c r="D1470" s="79"/>
      <c r="E1470" s="16"/>
      <c r="F1470" s="15"/>
      <c r="G1470" s="15"/>
      <c r="H1470" s="15"/>
      <c r="I1470" s="15"/>
      <c r="J1470" s="15"/>
      <c r="K1470" s="17"/>
      <c r="L1470" s="17"/>
      <c r="M1470" s="17"/>
      <c r="N1470" s="17"/>
      <c r="O1470" s="17"/>
      <c r="P1470" s="17"/>
      <c r="Q1470" s="15"/>
      <c r="R1470" s="18"/>
      <c r="S1470" s="12"/>
      <c r="U1470" s="31" t="str">
        <f t="shared" si="286"/>
        <v/>
      </c>
      <c r="V1470" s="26" t="str">
        <f>IF(U1470="", "", IF(COUNTIF($U$10:U1469, U1470)&gt;0, "", MAX($V$8:V1469)+1))</f>
        <v/>
      </c>
      <c r="W1470" s="26">
        <v>1461</v>
      </c>
      <c r="X1470" s="31" t="str">
        <f t="shared" si="287"/>
        <v/>
      </c>
      <c r="Y1470" s="26" t="str">
        <f t="shared" si="288"/>
        <v/>
      </c>
      <c r="Z1470" s="34" t="str">
        <f t="shared" si="289"/>
        <v/>
      </c>
      <c r="AA1470" s="26" t="str">
        <f t="shared" si="290"/>
        <v/>
      </c>
      <c r="AC1470" s="31" t="str">
        <f t="shared" si="291"/>
        <v/>
      </c>
      <c r="AE1470" s="34" t="str">
        <f t="shared" si="292"/>
        <v/>
      </c>
      <c r="AF1470" s="7" t="str">
        <f t="shared" si="293"/>
        <v/>
      </c>
      <c r="AG1470" s="7" t="str">
        <f t="shared" si="294"/>
        <v/>
      </c>
      <c r="AH1470" s="43" t="str">
        <f t="shared" si="295"/>
        <v/>
      </c>
      <c r="AJ1470" s="26" t="str">
        <f>IF(B1470="", "", IF(OR(M1470=$AA$3, N1470=$AA$3), MAX($AJ$9:AJ1469)+1))</f>
        <v/>
      </c>
      <c r="AL1470" s="26" t="str">
        <f t="shared" si="296"/>
        <v/>
      </c>
      <c r="AM1470" s="59" t="str">
        <f t="shared" si="297"/>
        <v/>
      </c>
      <c r="AO1470" s="26" t="str">
        <f t="shared" si="298"/>
        <v/>
      </c>
      <c r="AP1470" s="26" t="str">
        <f>IFERROR(RANK(AO1470, $AO$10:$AO$2509, 0)+COUNTIF($AO$10:AO1470, AO1470)-1, "")</f>
        <v/>
      </c>
    </row>
    <row r="1471" spans="1:42" x14ac:dyDescent="0.25">
      <c r="A1471" s="12"/>
      <c r="B1471" s="14"/>
      <c r="C1471" s="15"/>
      <c r="D1471" s="79"/>
      <c r="E1471" s="16"/>
      <c r="F1471" s="15"/>
      <c r="G1471" s="15"/>
      <c r="H1471" s="15"/>
      <c r="I1471" s="15"/>
      <c r="J1471" s="15"/>
      <c r="K1471" s="17"/>
      <c r="L1471" s="17"/>
      <c r="M1471" s="17"/>
      <c r="N1471" s="17"/>
      <c r="O1471" s="17"/>
      <c r="P1471" s="17"/>
      <c r="Q1471" s="15"/>
      <c r="R1471" s="18"/>
      <c r="S1471" s="12"/>
      <c r="U1471" s="31" t="str">
        <f t="shared" si="286"/>
        <v/>
      </c>
      <c r="V1471" s="26" t="str">
        <f>IF(U1471="", "", IF(COUNTIF($U$10:U1470, U1471)&gt;0, "", MAX($V$8:V1470)+1))</f>
        <v/>
      </c>
      <c r="W1471" s="26">
        <v>1462</v>
      </c>
      <c r="X1471" s="31" t="str">
        <f t="shared" si="287"/>
        <v/>
      </c>
      <c r="Y1471" s="26" t="str">
        <f t="shared" si="288"/>
        <v/>
      </c>
      <c r="Z1471" s="34" t="str">
        <f t="shared" si="289"/>
        <v/>
      </c>
      <c r="AA1471" s="26" t="str">
        <f t="shared" si="290"/>
        <v/>
      </c>
      <c r="AC1471" s="31" t="str">
        <f t="shared" si="291"/>
        <v/>
      </c>
      <c r="AE1471" s="34" t="str">
        <f t="shared" si="292"/>
        <v/>
      </c>
      <c r="AF1471" s="7" t="str">
        <f t="shared" si="293"/>
        <v/>
      </c>
      <c r="AG1471" s="7" t="str">
        <f t="shared" si="294"/>
        <v/>
      </c>
      <c r="AH1471" s="43" t="str">
        <f t="shared" si="295"/>
        <v/>
      </c>
      <c r="AJ1471" s="26" t="str">
        <f>IF(B1471="", "", IF(OR(M1471=$AA$3, N1471=$AA$3), MAX($AJ$9:AJ1470)+1))</f>
        <v/>
      </c>
      <c r="AL1471" s="26" t="str">
        <f t="shared" si="296"/>
        <v/>
      </c>
      <c r="AM1471" s="59" t="str">
        <f t="shared" si="297"/>
        <v/>
      </c>
      <c r="AO1471" s="26" t="str">
        <f t="shared" si="298"/>
        <v/>
      </c>
      <c r="AP1471" s="26" t="str">
        <f>IFERROR(RANK(AO1471, $AO$10:$AO$2509, 0)+COUNTIF($AO$10:AO1471, AO1471)-1, "")</f>
        <v/>
      </c>
    </row>
    <row r="1472" spans="1:42" x14ac:dyDescent="0.25">
      <c r="A1472" s="12"/>
      <c r="B1472" s="14"/>
      <c r="C1472" s="15"/>
      <c r="D1472" s="79"/>
      <c r="E1472" s="16"/>
      <c r="F1472" s="15"/>
      <c r="G1472" s="15"/>
      <c r="H1472" s="15"/>
      <c r="I1472" s="15"/>
      <c r="J1472" s="15"/>
      <c r="K1472" s="17"/>
      <c r="L1472" s="17"/>
      <c r="M1472" s="17"/>
      <c r="N1472" s="17"/>
      <c r="O1472" s="17"/>
      <c r="P1472" s="17"/>
      <c r="Q1472" s="15"/>
      <c r="R1472" s="18"/>
      <c r="S1472" s="12"/>
      <c r="U1472" s="31" t="str">
        <f t="shared" si="286"/>
        <v/>
      </c>
      <c r="V1472" s="26" t="str">
        <f>IF(U1472="", "", IF(COUNTIF($U$10:U1471, U1472)&gt;0, "", MAX($V$8:V1471)+1))</f>
        <v/>
      </c>
      <c r="W1472" s="26">
        <v>1463</v>
      </c>
      <c r="X1472" s="31" t="str">
        <f t="shared" si="287"/>
        <v/>
      </c>
      <c r="Y1472" s="26" t="str">
        <f t="shared" si="288"/>
        <v/>
      </c>
      <c r="Z1472" s="34" t="str">
        <f t="shared" si="289"/>
        <v/>
      </c>
      <c r="AA1472" s="26" t="str">
        <f t="shared" si="290"/>
        <v/>
      </c>
      <c r="AC1472" s="31" t="str">
        <f t="shared" si="291"/>
        <v/>
      </c>
      <c r="AE1472" s="34" t="str">
        <f t="shared" si="292"/>
        <v/>
      </c>
      <c r="AF1472" s="7" t="str">
        <f t="shared" si="293"/>
        <v/>
      </c>
      <c r="AG1472" s="7" t="str">
        <f t="shared" si="294"/>
        <v/>
      </c>
      <c r="AH1472" s="43" t="str">
        <f t="shared" si="295"/>
        <v/>
      </c>
      <c r="AJ1472" s="26" t="str">
        <f>IF(B1472="", "", IF(OR(M1472=$AA$3, N1472=$AA$3), MAX($AJ$9:AJ1471)+1))</f>
        <v/>
      </c>
      <c r="AL1472" s="26" t="str">
        <f t="shared" si="296"/>
        <v/>
      </c>
      <c r="AM1472" s="59" t="str">
        <f t="shared" si="297"/>
        <v/>
      </c>
      <c r="AO1472" s="26" t="str">
        <f t="shared" si="298"/>
        <v/>
      </c>
      <c r="AP1472" s="26" t="str">
        <f>IFERROR(RANK(AO1472, $AO$10:$AO$2509, 0)+COUNTIF($AO$10:AO1472, AO1472)-1, "")</f>
        <v/>
      </c>
    </row>
    <row r="1473" spans="1:42" x14ac:dyDescent="0.25">
      <c r="A1473" s="12"/>
      <c r="B1473" s="14"/>
      <c r="C1473" s="15"/>
      <c r="D1473" s="79"/>
      <c r="E1473" s="16"/>
      <c r="F1473" s="15"/>
      <c r="G1473" s="15"/>
      <c r="H1473" s="15"/>
      <c r="I1473" s="15"/>
      <c r="J1473" s="15"/>
      <c r="K1473" s="17"/>
      <c r="L1473" s="17"/>
      <c r="M1473" s="17"/>
      <c r="N1473" s="17"/>
      <c r="O1473" s="17"/>
      <c r="P1473" s="17"/>
      <c r="Q1473" s="15"/>
      <c r="R1473" s="18"/>
      <c r="S1473" s="12"/>
      <c r="U1473" s="31" t="str">
        <f t="shared" si="286"/>
        <v/>
      </c>
      <c r="V1473" s="26" t="str">
        <f>IF(U1473="", "", IF(COUNTIF($U$10:U1472, U1473)&gt;0, "", MAX($V$8:V1472)+1))</f>
        <v/>
      </c>
      <c r="W1473" s="26">
        <v>1464</v>
      </c>
      <c r="X1473" s="31" t="str">
        <f t="shared" si="287"/>
        <v/>
      </c>
      <c r="Y1473" s="26" t="str">
        <f t="shared" si="288"/>
        <v/>
      </c>
      <c r="Z1473" s="34" t="str">
        <f t="shared" si="289"/>
        <v/>
      </c>
      <c r="AA1473" s="26" t="str">
        <f t="shared" si="290"/>
        <v/>
      </c>
      <c r="AC1473" s="31" t="str">
        <f t="shared" si="291"/>
        <v/>
      </c>
      <c r="AE1473" s="34" t="str">
        <f t="shared" si="292"/>
        <v/>
      </c>
      <c r="AF1473" s="7" t="str">
        <f t="shared" si="293"/>
        <v/>
      </c>
      <c r="AG1473" s="7" t="str">
        <f t="shared" si="294"/>
        <v/>
      </c>
      <c r="AH1473" s="43" t="str">
        <f t="shared" si="295"/>
        <v/>
      </c>
      <c r="AJ1473" s="26" t="str">
        <f>IF(B1473="", "", IF(OR(M1473=$AA$3, N1473=$AA$3), MAX($AJ$9:AJ1472)+1))</f>
        <v/>
      </c>
      <c r="AL1473" s="26" t="str">
        <f t="shared" si="296"/>
        <v/>
      </c>
      <c r="AM1473" s="59" t="str">
        <f t="shared" si="297"/>
        <v/>
      </c>
      <c r="AO1473" s="26" t="str">
        <f t="shared" si="298"/>
        <v/>
      </c>
      <c r="AP1473" s="26" t="str">
        <f>IFERROR(RANK(AO1473, $AO$10:$AO$2509, 0)+COUNTIF($AO$10:AO1473, AO1473)-1, "")</f>
        <v/>
      </c>
    </row>
    <row r="1474" spans="1:42" x14ac:dyDescent="0.25">
      <c r="A1474" s="12"/>
      <c r="B1474" s="14"/>
      <c r="C1474" s="15"/>
      <c r="D1474" s="79"/>
      <c r="E1474" s="16"/>
      <c r="F1474" s="15"/>
      <c r="G1474" s="15"/>
      <c r="H1474" s="15"/>
      <c r="I1474" s="15"/>
      <c r="J1474" s="15"/>
      <c r="K1474" s="17"/>
      <c r="L1474" s="17"/>
      <c r="M1474" s="17"/>
      <c r="N1474" s="17"/>
      <c r="O1474" s="17"/>
      <c r="P1474" s="17"/>
      <c r="Q1474" s="15"/>
      <c r="R1474" s="18"/>
      <c r="S1474" s="12"/>
      <c r="U1474" s="31" t="str">
        <f t="shared" si="286"/>
        <v/>
      </c>
      <c r="V1474" s="26" t="str">
        <f>IF(U1474="", "", IF(COUNTIF($U$10:U1473, U1474)&gt;0, "", MAX($V$8:V1473)+1))</f>
        <v/>
      </c>
      <c r="W1474" s="26">
        <v>1465</v>
      </c>
      <c r="X1474" s="31" t="str">
        <f t="shared" si="287"/>
        <v/>
      </c>
      <c r="Y1474" s="26" t="str">
        <f t="shared" si="288"/>
        <v/>
      </c>
      <c r="Z1474" s="34" t="str">
        <f t="shared" si="289"/>
        <v/>
      </c>
      <c r="AA1474" s="26" t="str">
        <f t="shared" si="290"/>
        <v/>
      </c>
      <c r="AC1474" s="31" t="str">
        <f t="shared" si="291"/>
        <v/>
      </c>
      <c r="AE1474" s="34" t="str">
        <f t="shared" si="292"/>
        <v/>
      </c>
      <c r="AF1474" s="7" t="str">
        <f t="shared" si="293"/>
        <v/>
      </c>
      <c r="AG1474" s="7" t="str">
        <f t="shared" si="294"/>
        <v/>
      </c>
      <c r="AH1474" s="43" t="str">
        <f t="shared" si="295"/>
        <v/>
      </c>
      <c r="AJ1474" s="26" t="str">
        <f>IF(B1474="", "", IF(OR(M1474=$AA$3, N1474=$AA$3), MAX($AJ$9:AJ1473)+1))</f>
        <v/>
      </c>
      <c r="AL1474" s="26" t="str">
        <f t="shared" si="296"/>
        <v/>
      </c>
      <c r="AM1474" s="59" t="str">
        <f t="shared" si="297"/>
        <v/>
      </c>
      <c r="AO1474" s="26" t="str">
        <f t="shared" si="298"/>
        <v/>
      </c>
      <c r="AP1474" s="26" t="str">
        <f>IFERROR(RANK(AO1474, $AO$10:$AO$2509, 0)+COUNTIF($AO$10:AO1474, AO1474)-1, "")</f>
        <v/>
      </c>
    </row>
    <row r="1475" spans="1:42" x14ac:dyDescent="0.25">
      <c r="A1475" s="12"/>
      <c r="B1475" s="14"/>
      <c r="C1475" s="15"/>
      <c r="D1475" s="79"/>
      <c r="E1475" s="16"/>
      <c r="F1475" s="15"/>
      <c r="G1475" s="15"/>
      <c r="H1475" s="15"/>
      <c r="I1475" s="15"/>
      <c r="J1475" s="15"/>
      <c r="K1475" s="17"/>
      <c r="L1475" s="17"/>
      <c r="M1475" s="17"/>
      <c r="N1475" s="17"/>
      <c r="O1475" s="17"/>
      <c r="P1475" s="17"/>
      <c r="Q1475" s="15"/>
      <c r="R1475" s="18"/>
      <c r="S1475" s="12"/>
      <c r="U1475" s="31" t="str">
        <f t="shared" si="286"/>
        <v/>
      </c>
      <c r="V1475" s="26" t="str">
        <f>IF(U1475="", "", IF(COUNTIF($U$10:U1474, U1475)&gt;0, "", MAX($V$8:V1474)+1))</f>
        <v/>
      </c>
      <c r="W1475" s="26">
        <v>1466</v>
      </c>
      <c r="X1475" s="31" t="str">
        <f t="shared" si="287"/>
        <v/>
      </c>
      <c r="Y1475" s="26" t="str">
        <f t="shared" si="288"/>
        <v/>
      </c>
      <c r="Z1475" s="34" t="str">
        <f t="shared" si="289"/>
        <v/>
      </c>
      <c r="AA1475" s="26" t="str">
        <f t="shared" si="290"/>
        <v/>
      </c>
      <c r="AC1475" s="31" t="str">
        <f t="shared" si="291"/>
        <v/>
      </c>
      <c r="AE1475" s="34" t="str">
        <f t="shared" si="292"/>
        <v/>
      </c>
      <c r="AF1475" s="7" t="str">
        <f t="shared" si="293"/>
        <v/>
      </c>
      <c r="AG1475" s="7" t="str">
        <f t="shared" si="294"/>
        <v/>
      </c>
      <c r="AH1475" s="43" t="str">
        <f t="shared" si="295"/>
        <v/>
      </c>
      <c r="AJ1475" s="26" t="str">
        <f>IF(B1475="", "", IF(OR(M1475=$AA$3, N1475=$AA$3), MAX($AJ$9:AJ1474)+1))</f>
        <v/>
      </c>
      <c r="AL1475" s="26" t="str">
        <f t="shared" si="296"/>
        <v/>
      </c>
      <c r="AM1475" s="59" t="str">
        <f t="shared" si="297"/>
        <v/>
      </c>
      <c r="AO1475" s="26" t="str">
        <f t="shared" si="298"/>
        <v/>
      </c>
      <c r="AP1475" s="26" t="str">
        <f>IFERROR(RANK(AO1475, $AO$10:$AO$2509, 0)+COUNTIF($AO$10:AO1475, AO1475)-1, "")</f>
        <v/>
      </c>
    </row>
    <row r="1476" spans="1:42" x14ac:dyDescent="0.25">
      <c r="A1476" s="12"/>
      <c r="B1476" s="14"/>
      <c r="C1476" s="15"/>
      <c r="D1476" s="79"/>
      <c r="E1476" s="16"/>
      <c r="F1476" s="15"/>
      <c r="G1476" s="15"/>
      <c r="H1476" s="15"/>
      <c r="I1476" s="15"/>
      <c r="J1476" s="15"/>
      <c r="K1476" s="17"/>
      <c r="L1476" s="17"/>
      <c r="M1476" s="17"/>
      <c r="N1476" s="17"/>
      <c r="O1476" s="17"/>
      <c r="P1476" s="17"/>
      <c r="Q1476" s="15"/>
      <c r="R1476" s="18"/>
      <c r="S1476" s="12"/>
      <c r="U1476" s="31" t="str">
        <f t="shared" si="286"/>
        <v/>
      </c>
      <c r="V1476" s="26" t="str">
        <f>IF(U1476="", "", IF(COUNTIF($U$10:U1475, U1476)&gt;0, "", MAX($V$8:V1475)+1))</f>
        <v/>
      </c>
      <c r="W1476" s="26">
        <v>1467</v>
      </c>
      <c r="X1476" s="31" t="str">
        <f t="shared" si="287"/>
        <v/>
      </c>
      <c r="Y1476" s="26" t="str">
        <f t="shared" si="288"/>
        <v/>
      </c>
      <c r="Z1476" s="34" t="str">
        <f t="shared" si="289"/>
        <v/>
      </c>
      <c r="AA1476" s="26" t="str">
        <f t="shared" si="290"/>
        <v/>
      </c>
      <c r="AC1476" s="31" t="str">
        <f t="shared" si="291"/>
        <v/>
      </c>
      <c r="AE1476" s="34" t="str">
        <f t="shared" si="292"/>
        <v/>
      </c>
      <c r="AF1476" s="7" t="str">
        <f t="shared" si="293"/>
        <v/>
      </c>
      <c r="AG1476" s="7" t="str">
        <f t="shared" si="294"/>
        <v/>
      </c>
      <c r="AH1476" s="43" t="str">
        <f t="shared" si="295"/>
        <v/>
      </c>
      <c r="AJ1476" s="26" t="str">
        <f>IF(B1476="", "", IF(OR(M1476=$AA$3, N1476=$AA$3), MAX($AJ$9:AJ1475)+1))</f>
        <v/>
      </c>
      <c r="AL1476" s="26" t="str">
        <f t="shared" si="296"/>
        <v/>
      </c>
      <c r="AM1476" s="59" t="str">
        <f t="shared" si="297"/>
        <v/>
      </c>
      <c r="AO1476" s="26" t="str">
        <f t="shared" si="298"/>
        <v/>
      </c>
      <c r="AP1476" s="26" t="str">
        <f>IFERROR(RANK(AO1476, $AO$10:$AO$2509, 0)+COUNTIF($AO$10:AO1476, AO1476)-1, "")</f>
        <v/>
      </c>
    </row>
    <row r="1477" spans="1:42" x14ac:dyDescent="0.25">
      <c r="A1477" s="12"/>
      <c r="B1477" s="14"/>
      <c r="C1477" s="15"/>
      <c r="D1477" s="79"/>
      <c r="E1477" s="16"/>
      <c r="F1477" s="15"/>
      <c r="G1477" s="15"/>
      <c r="H1477" s="15"/>
      <c r="I1477" s="15"/>
      <c r="J1477" s="15"/>
      <c r="K1477" s="17"/>
      <c r="L1477" s="17"/>
      <c r="M1477" s="17"/>
      <c r="N1477" s="17"/>
      <c r="O1477" s="17"/>
      <c r="P1477" s="17"/>
      <c r="Q1477" s="15"/>
      <c r="R1477" s="18"/>
      <c r="S1477" s="12"/>
      <c r="U1477" s="31" t="str">
        <f t="shared" si="286"/>
        <v/>
      </c>
      <c r="V1477" s="26" t="str">
        <f>IF(U1477="", "", IF(COUNTIF($U$10:U1476, U1477)&gt;0, "", MAX($V$8:V1476)+1))</f>
        <v/>
      </c>
      <c r="W1477" s="26">
        <v>1468</v>
      </c>
      <c r="X1477" s="31" t="str">
        <f t="shared" si="287"/>
        <v/>
      </c>
      <c r="Y1477" s="26" t="str">
        <f t="shared" si="288"/>
        <v/>
      </c>
      <c r="Z1477" s="34" t="str">
        <f t="shared" si="289"/>
        <v/>
      </c>
      <c r="AA1477" s="26" t="str">
        <f t="shared" si="290"/>
        <v/>
      </c>
      <c r="AC1477" s="31" t="str">
        <f t="shared" si="291"/>
        <v/>
      </c>
      <c r="AE1477" s="34" t="str">
        <f t="shared" si="292"/>
        <v/>
      </c>
      <c r="AF1477" s="7" t="str">
        <f t="shared" si="293"/>
        <v/>
      </c>
      <c r="AG1477" s="7" t="str">
        <f t="shared" si="294"/>
        <v/>
      </c>
      <c r="AH1477" s="43" t="str">
        <f t="shared" si="295"/>
        <v/>
      </c>
      <c r="AJ1477" s="26" t="str">
        <f>IF(B1477="", "", IF(OR(M1477=$AA$3, N1477=$AA$3), MAX($AJ$9:AJ1476)+1))</f>
        <v/>
      </c>
      <c r="AL1477" s="26" t="str">
        <f t="shared" si="296"/>
        <v/>
      </c>
      <c r="AM1477" s="59" t="str">
        <f t="shared" si="297"/>
        <v/>
      </c>
      <c r="AO1477" s="26" t="str">
        <f t="shared" si="298"/>
        <v/>
      </c>
      <c r="AP1477" s="26" t="str">
        <f>IFERROR(RANK(AO1477, $AO$10:$AO$2509, 0)+COUNTIF($AO$10:AO1477, AO1477)-1, "")</f>
        <v/>
      </c>
    </row>
    <row r="1478" spans="1:42" x14ac:dyDescent="0.25">
      <c r="A1478" s="12"/>
      <c r="B1478" s="14"/>
      <c r="C1478" s="15"/>
      <c r="D1478" s="79"/>
      <c r="E1478" s="16"/>
      <c r="F1478" s="15"/>
      <c r="G1478" s="15"/>
      <c r="H1478" s="15"/>
      <c r="I1478" s="15"/>
      <c r="J1478" s="15"/>
      <c r="K1478" s="17"/>
      <c r="L1478" s="17"/>
      <c r="M1478" s="17"/>
      <c r="N1478" s="17"/>
      <c r="O1478" s="17"/>
      <c r="P1478" s="17"/>
      <c r="Q1478" s="15"/>
      <c r="R1478" s="18"/>
      <c r="S1478" s="12"/>
      <c r="U1478" s="31" t="str">
        <f t="shared" si="286"/>
        <v/>
      </c>
      <c r="V1478" s="26" t="str">
        <f>IF(U1478="", "", IF(COUNTIF($U$10:U1477, U1478)&gt;0, "", MAX($V$8:V1477)+1))</f>
        <v/>
      </c>
      <c r="W1478" s="26">
        <v>1469</v>
      </c>
      <c r="X1478" s="31" t="str">
        <f t="shared" si="287"/>
        <v/>
      </c>
      <c r="Y1478" s="26" t="str">
        <f t="shared" si="288"/>
        <v/>
      </c>
      <c r="Z1478" s="34" t="str">
        <f t="shared" si="289"/>
        <v/>
      </c>
      <c r="AA1478" s="26" t="str">
        <f t="shared" si="290"/>
        <v/>
      </c>
      <c r="AC1478" s="31" t="str">
        <f t="shared" si="291"/>
        <v/>
      </c>
      <c r="AE1478" s="34" t="str">
        <f t="shared" si="292"/>
        <v/>
      </c>
      <c r="AF1478" s="7" t="str">
        <f t="shared" si="293"/>
        <v/>
      </c>
      <c r="AG1478" s="7" t="str">
        <f t="shared" si="294"/>
        <v/>
      </c>
      <c r="AH1478" s="43" t="str">
        <f t="shared" si="295"/>
        <v/>
      </c>
      <c r="AJ1478" s="26" t="str">
        <f>IF(B1478="", "", IF(OR(M1478=$AA$3, N1478=$AA$3), MAX($AJ$9:AJ1477)+1))</f>
        <v/>
      </c>
      <c r="AL1478" s="26" t="str">
        <f t="shared" si="296"/>
        <v/>
      </c>
      <c r="AM1478" s="59" t="str">
        <f t="shared" si="297"/>
        <v/>
      </c>
      <c r="AO1478" s="26" t="str">
        <f t="shared" si="298"/>
        <v/>
      </c>
      <c r="AP1478" s="26" t="str">
        <f>IFERROR(RANK(AO1478, $AO$10:$AO$2509, 0)+COUNTIF($AO$10:AO1478, AO1478)-1, "")</f>
        <v/>
      </c>
    </row>
    <row r="1479" spans="1:42" x14ac:dyDescent="0.25">
      <c r="A1479" s="12"/>
      <c r="B1479" s="14"/>
      <c r="C1479" s="15"/>
      <c r="D1479" s="79"/>
      <c r="E1479" s="16"/>
      <c r="F1479" s="15"/>
      <c r="G1479" s="15"/>
      <c r="H1479" s="15"/>
      <c r="I1479" s="15"/>
      <c r="J1479" s="15"/>
      <c r="K1479" s="17"/>
      <c r="L1479" s="17"/>
      <c r="M1479" s="17"/>
      <c r="N1479" s="17"/>
      <c r="O1479" s="17"/>
      <c r="P1479" s="17"/>
      <c r="Q1479" s="15"/>
      <c r="R1479" s="18"/>
      <c r="S1479" s="12"/>
      <c r="U1479" s="31" t="str">
        <f t="shared" si="286"/>
        <v/>
      </c>
      <c r="V1479" s="26" t="str">
        <f>IF(U1479="", "", IF(COUNTIF($U$10:U1478, U1479)&gt;0, "", MAX($V$8:V1478)+1))</f>
        <v/>
      </c>
      <c r="W1479" s="26">
        <v>1470</v>
      </c>
      <c r="X1479" s="31" t="str">
        <f t="shared" si="287"/>
        <v/>
      </c>
      <c r="Y1479" s="26" t="str">
        <f t="shared" si="288"/>
        <v/>
      </c>
      <c r="Z1479" s="34" t="str">
        <f t="shared" si="289"/>
        <v/>
      </c>
      <c r="AA1479" s="26" t="str">
        <f t="shared" si="290"/>
        <v/>
      </c>
      <c r="AC1479" s="31" t="str">
        <f t="shared" si="291"/>
        <v/>
      </c>
      <c r="AE1479" s="34" t="str">
        <f t="shared" si="292"/>
        <v/>
      </c>
      <c r="AF1479" s="7" t="str">
        <f t="shared" si="293"/>
        <v/>
      </c>
      <c r="AG1479" s="7" t="str">
        <f t="shared" si="294"/>
        <v/>
      </c>
      <c r="AH1479" s="43" t="str">
        <f t="shared" si="295"/>
        <v/>
      </c>
      <c r="AJ1479" s="26" t="str">
        <f>IF(B1479="", "", IF(OR(M1479=$AA$3, N1479=$AA$3), MAX($AJ$9:AJ1478)+1))</f>
        <v/>
      </c>
      <c r="AL1479" s="26" t="str">
        <f t="shared" si="296"/>
        <v/>
      </c>
      <c r="AM1479" s="59" t="str">
        <f t="shared" si="297"/>
        <v/>
      </c>
      <c r="AO1479" s="26" t="str">
        <f t="shared" si="298"/>
        <v/>
      </c>
      <c r="AP1479" s="26" t="str">
        <f>IFERROR(RANK(AO1479, $AO$10:$AO$2509, 0)+COUNTIF($AO$10:AO1479, AO1479)-1, "")</f>
        <v/>
      </c>
    </row>
    <row r="1480" spans="1:42" x14ac:dyDescent="0.25">
      <c r="A1480" s="12"/>
      <c r="B1480" s="14"/>
      <c r="C1480" s="15"/>
      <c r="D1480" s="79"/>
      <c r="E1480" s="16"/>
      <c r="F1480" s="15"/>
      <c r="G1480" s="15"/>
      <c r="H1480" s="15"/>
      <c r="I1480" s="15"/>
      <c r="J1480" s="15"/>
      <c r="K1480" s="17"/>
      <c r="L1480" s="17"/>
      <c r="M1480" s="17"/>
      <c r="N1480" s="17"/>
      <c r="O1480" s="17"/>
      <c r="P1480" s="17"/>
      <c r="Q1480" s="15"/>
      <c r="R1480" s="18"/>
      <c r="S1480" s="12"/>
      <c r="U1480" s="31" t="str">
        <f t="shared" si="286"/>
        <v/>
      </c>
      <c r="V1480" s="26" t="str">
        <f>IF(U1480="", "", IF(COUNTIF($U$10:U1479, U1480)&gt;0, "", MAX($V$8:V1479)+1))</f>
        <v/>
      </c>
      <c r="W1480" s="26">
        <v>1471</v>
      </c>
      <c r="X1480" s="31" t="str">
        <f t="shared" si="287"/>
        <v/>
      </c>
      <c r="Y1480" s="26" t="str">
        <f t="shared" si="288"/>
        <v/>
      </c>
      <c r="Z1480" s="34" t="str">
        <f t="shared" si="289"/>
        <v/>
      </c>
      <c r="AA1480" s="26" t="str">
        <f t="shared" si="290"/>
        <v/>
      </c>
      <c r="AC1480" s="31" t="str">
        <f t="shared" si="291"/>
        <v/>
      </c>
      <c r="AE1480" s="34" t="str">
        <f t="shared" si="292"/>
        <v/>
      </c>
      <c r="AF1480" s="7" t="str">
        <f t="shared" si="293"/>
        <v/>
      </c>
      <c r="AG1480" s="7" t="str">
        <f t="shared" si="294"/>
        <v/>
      </c>
      <c r="AH1480" s="43" t="str">
        <f t="shared" si="295"/>
        <v/>
      </c>
      <c r="AJ1480" s="26" t="str">
        <f>IF(B1480="", "", IF(OR(M1480=$AA$3, N1480=$AA$3), MAX($AJ$9:AJ1479)+1))</f>
        <v/>
      </c>
      <c r="AL1480" s="26" t="str">
        <f t="shared" si="296"/>
        <v/>
      </c>
      <c r="AM1480" s="59" t="str">
        <f t="shared" si="297"/>
        <v/>
      </c>
      <c r="AO1480" s="26" t="str">
        <f t="shared" si="298"/>
        <v/>
      </c>
      <c r="AP1480" s="26" t="str">
        <f>IFERROR(RANK(AO1480, $AO$10:$AO$2509, 0)+COUNTIF($AO$10:AO1480, AO1480)-1, "")</f>
        <v/>
      </c>
    </row>
    <row r="1481" spans="1:42" x14ac:dyDescent="0.25">
      <c r="A1481" s="12"/>
      <c r="B1481" s="14"/>
      <c r="C1481" s="15"/>
      <c r="D1481" s="79"/>
      <c r="E1481" s="16"/>
      <c r="F1481" s="15"/>
      <c r="G1481" s="15"/>
      <c r="H1481" s="15"/>
      <c r="I1481" s="15"/>
      <c r="J1481" s="15"/>
      <c r="K1481" s="17"/>
      <c r="L1481" s="17"/>
      <c r="M1481" s="17"/>
      <c r="N1481" s="17"/>
      <c r="O1481" s="17"/>
      <c r="P1481" s="17"/>
      <c r="Q1481" s="15"/>
      <c r="R1481" s="18"/>
      <c r="S1481" s="12"/>
      <c r="U1481" s="31" t="str">
        <f t="shared" si="286"/>
        <v/>
      </c>
      <c r="V1481" s="26" t="str">
        <f>IF(U1481="", "", IF(COUNTIF($U$10:U1480, U1481)&gt;0, "", MAX($V$8:V1480)+1))</f>
        <v/>
      </c>
      <c r="W1481" s="26">
        <v>1472</v>
      </c>
      <c r="X1481" s="31" t="str">
        <f t="shared" si="287"/>
        <v/>
      </c>
      <c r="Y1481" s="26" t="str">
        <f t="shared" si="288"/>
        <v/>
      </c>
      <c r="Z1481" s="34" t="str">
        <f t="shared" si="289"/>
        <v/>
      </c>
      <c r="AA1481" s="26" t="str">
        <f t="shared" si="290"/>
        <v/>
      </c>
      <c r="AC1481" s="31" t="str">
        <f t="shared" si="291"/>
        <v/>
      </c>
      <c r="AE1481" s="34" t="str">
        <f t="shared" si="292"/>
        <v/>
      </c>
      <c r="AF1481" s="7" t="str">
        <f t="shared" si="293"/>
        <v/>
      </c>
      <c r="AG1481" s="7" t="str">
        <f t="shared" si="294"/>
        <v/>
      </c>
      <c r="AH1481" s="43" t="str">
        <f t="shared" si="295"/>
        <v/>
      </c>
      <c r="AJ1481" s="26" t="str">
        <f>IF(B1481="", "", IF(OR(M1481=$AA$3, N1481=$AA$3), MAX($AJ$9:AJ1480)+1))</f>
        <v/>
      </c>
      <c r="AL1481" s="26" t="str">
        <f t="shared" si="296"/>
        <v/>
      </c>
      <c r="AM1481" s="59" t="str">
        <f t="shared" si="297"/>
        <v/>
      </c>
      <c r="AO1481" s="26" t="str">
        <f t="shared" si="298"/>
        <v/>
      </c>
      <c r="AP1481" s="26" t="str">
        <f>IFERROR(RANK(AO1481, $AO$10:$AO$2509, 0)+COUNTIF($AO$10:AO1481, AO1481)-1, "")</f>
        <v/>
      </c>
    </row>
    <row r="1482" spans="1:42" x14ac:dyDescent="0.25">
      <c r="A1482" s="12"/>
      <c r="B1482" s="14"/>
      <c r="C1482" s="15"/>
      <c r="D1482" s="79"/>
      <c r="E1482" s="16"/>
      <c r="F1482" s="15"/>
      <c r="G1482" s="15"/>
      <c r="H1482" s="15"/>
      <c r="I1482" s="15"/>
      <c r="J1482" s="15"/>
      <c r="K1482" s="17"/>
      <c r="L1482" s="17"/>
      <c r="M1482" s="17"/>
      <c r="N1482" s="17"/>
      <c r="O1482" s="17"/>
      <c r="P1482" s="17"/>
      <c r="Q1482" s="15"/>
      <c r="R1482" s="18"/>
      <c r="S1482" s="12"/>
      <c r="U1482" s="31" t="str">
        <f t="shared" si="286"/>
        <v/>
      </c>
      <c r="V1482" s="26" t="str">
        <f>IF(U1482="", "", IF(COUNTIF($U$10:U1481, U1482)&gt;0, "", MAX($V$8:V1481)+1))</f>
        <v/>
      </c>
      <c r="W1482" s="26">
        <v>1473</v>
      </c>
      <c r="X1482" s="31" t="str">
        <f t="shared" si="287"/>
        <v/>
      </c>
      <c r="Y1482" s="26" t="str">
        <f t="shared" si="288"/>
        <v/>
      </c>
      <c r="Z1482" s="34" t="str">
        <f t="shared" si="289"/>
        <v/>
      </c>
      <c r="AA1482" s="26" t="str">
        <f t="shared" si="290"/>
        <v/>
      </c>
      <c r="AC1482" s="31" t="str">
        <f t="shared" si="291"/>
        <v/>
      </c>
      <c r="AE1482" s="34" t="str">
        <f t="shared" si="292"/>
        <v/>
      </c>
      <c r="AF1482" s="7" t="str">
        <f t="shared" si="293"/>
        <v/>
      </c>
      <c r="AG1482" s="7" t="str">
        <f t="shared" si="294"/>
        <v/>
      </c>
      <c r="AH1482" s="43" t="str">
        <f t="shared" si="295"/>
        <v/>
      </c>
      <c r="AJ1482" s="26" t="str">
        <f>IF(B1482="", "", IF(OR(M1482=$AA$3, N1482=$AA$3), MAX($AJ$9:AJ1481)+1))</f>
        <v/>
      </c>
      <c r="AL1482" s="26" t="str">
        <f t="shared" si="296"/>
        <v/>
      </c>
      <c r="AM1482" s="59" t="str">
        <f t="shared" si="297"/>
        <v/>
      </c>
      <c r="AO1482" s="26" t="str">
        <f t="shared" si="298"/>
        <v/>
      </c>
      <c r="AP1482" s="26" t="str">
        <f>IFERROR(RANK(AO1482, $AO$10:$AO$2509, 0)+COUNTIF($AO$10:AO1482, AO1482)-1, "")</f>
        <v/>
      </c>
    </row>
    <row r="1483" spans="1:42" x14ac:dyDescent="0.25">
      <c r="A1483" s="12"/>
      <c r="B1483" s="14"/>
      <c r="C1483" s="15"/>
      <c r="D1483" s="79"/>
      <c r="E1483" s="16"/>
      <c r="F1483" s="15"/>
      <c r="G1483" s="15"/>
      <c r="H1483" s="15"/>
      <c r="I1483" s="15"/>
      <c r="J1483" s="15"/>
      <c r="K1483" s="17"/>
      <c r="L1483" s="17"/>
      <c r="M1483" s="17"/>
      <c r="N1483" s="17"/>
      <c r="O1483" s="17"/>
      <c r="P1483" s="17"/>
      <c r="Q1483" s="15"/>
      <c r="R1483" s="18"/>
      <c r="S1483" s="12"/>
      <c r="U1483" s="31" t="str">
        <f t="shared" ref="U1483:U1546" si="299">IF(M1483="", "", M1483)</f>
        <v/>
      </c>
      <c r="V1483" s="26" t="str">
        <f>IF(U1483="", "", IF(COUNTIF($U$10:U1482, U1483)&gt;0, "", MAX($V$8:V1482)+1))</f>
        <v/>
      </c>
      <c r="W1483" s="26">
        <v>1474</v>
      </c>
      <c r="X1483" s="31" t="str">
        <f t="shared" ref="X1483:X1546" si="300">IFERROR(INDEX($U$10:$U$5009, MATCH(W1483, $V$10:$V$5009, 0)), "")</f>
        <v/>
      </c>
      <c r="Y1483" s="26" t="str">
        <f t="shared" ref="Y1483:Y1546" si="301">IF(X1483="", "", COUNTIF($X$10:$X$2509,"&lt;"&amp;X1483)+1)</f>
        <v/>
      </c>
      <c r="Z1483" s="34" t="str">
        <f t="shared" ref="Z1483:Z1546" si="302">IF(Y1483="", "", Y1483-$Y$4)</f>
        <v/>
      </c>
      <c r="AA1483" s="26" t="str">
        <f t="shared" ref="AA1483:AA1546" si="303">IFERROR(INDEX($X$10:$X$2509, MATCH(W1483, $Z$10:$Z$2509, 0)), "")</f>
        <v/>
      </c>
      <c r="AC1483" s="31" t="str">
        <f t="shared" ref="AC1483:AC1546" si="304">IF(B1483="", "", IF(COUNTIF($B$10:$B$2509, B1483)&gt;1, "X", ""))</f>
        <v/>
      </c>
      <c r="AE1483" s="34" t="str">
        <f t="shared" ref="AE1483:AE1546" si="305">IF(P1483=$P$8, $AE$3, "")</f>
        <v/>
      </c>
      <c r="AF1483" s="7" t="str">
        <f t="shared" ref="AF1483:AF1546" si="306">IF(OR(D1483&gt;0, E1483&gt;0), $AE$3, "")</f>
        <v/>
      </c>
      <c r="AG1483" s="7" t="str">
        <f t="shared" ref="AG1483:AG1546" si="307">IF(G1483="", "", $AE$3)</f>
        <v/>
      </c>
      <c r="AH1483" s="43" t="str">
        <f t="shared" ref="AH1483:AH1546" si="308">IF(F1483="", "", $AE$3)</f>
        <v/>
      </c>
      <c r="AJ1483" s="26" t="str">
        <f>IF(B1483="", "", IF(OR(M1483=$AA$3, N1483=$AA$3), MAX($AJ$9:AJ1482)+1))</f>
        <v/>
      </c>
      <c r="AL1483" s="26" t="str">
        <f t="shared" ref="AL1483:AL1546" si="309">IF(B1483="", "", COUNTIF($B$10:$B$2509,"&lt;"&amp;B1483)+1)</f>
        <v/>
      </c>
      <c r="AM1483" s="59" t="str">
        <f t="shared" ref="AM1483:AM1546" si="310">IFERROR(INDEX($B$10:$B$2509, MATCH(W1483, $AL$10:$AL$2509, 0)), "")</f>
        <v/>
      </c>
      <c r="AO1483" s="26" t="str">
        <f t="shared" ref="AO1483:AO1546" si="311">IF(AA1483="", "", COUNTIF($M$10:$N$2509, AA1483))</f>
        <v/>
      </c>
      <c r="AP1483" s="26" t="str">
        <f>IFERROR(RANK(AO1483, $AO$10:$AO$2509, 0)+COUNTIF($AO$10:AO1483, AO1483)-1, "")</f>
        <v/>
      </c>
    </row>
    <row r="1484" spans="1:42" x14ac:dyDescent="0.25">
      <c r="A1484" s="12"/>
      <c r="B1484" s="14"/>
      <c r="C1484" s="15"/>
      <c r="D1484" s="79"/>
      <c r="E1484" s="16"/>
      <c r="F1484" s="15"/>
      <c r="G1484" s="15"/>
      <c r="H1484" s="15"/>
      <c r="I1484" s="15"/>
      <c r="J1484" s="15"/>
      <c r="K1484" s="17"/>
      <c r="L1484" s="17"/>
      <c r="M1484" s="17"/>
      <c r="N1484" s="17"/>
      <c r="O1484" s="17"/>
      <c r="P1484" s="17"/>
      <c r="Q1484" s="15"/>
      <c r="R1484" s="18"/>
      <c r="S1484" s="12"/>
      <c r="U1484" s="31" t="str">
        <f t="shared" si="299"/>
        <v/>
      </c>
      <c r="V1484" s="26" t="str">
        <f>IF(U1484="", "", IF(COUNTIF($U$10:U1483, U1484)&gt;0, "", MAX($V$8:V1483)+1))</f>
        <v/>
      </c>
      <c r="W1484" s="26">
        <v>1475</v>
      </c>
      <c r="X1484" s="31" t="str">
        <f t="shared" si="300"/>
        <v/>
      </c>
      <c r="Y1484" s="26" t="str">
        <f t="shared" si="301"/>
        <v/>
      </c>
      <c r="Z1484" s="34" t="str">
        <f t="shared" si="302"/>
        <v/>
      </c>
      <c r="AA1484" s="26" t="str">
        <f t="shared" si="303"/>
        <v/>
      </c>
      <c r="AC1484" s="31" t="str">
        <f t="shared" si="304"/>
        <v/>
      </c>
      <c r="AE1484" s="34" t="str">
        <f t="shared" si="305"/>
        <v/>
      </c>
      <c r="AF1484" s="7" t="str">
        <f t="shared" si="306"/>
        <v/>
      </c>
      <c r="AG1484" s="7" t="str">
        <f t="shared" si="307"/>
        <v/>
      </c>
      <c r="AH1484" s="43" t="str">
        <f t="shared" si="308"/>
        <v/>
      </c>
      <c r="AJ1484" s="26" t="str">
        <f>IF(B1484="", "", IF(OR(M1484=$AA$3, N1484=$AA$3), MAX($AJ$9:AJ1483)+1))</f>
        <v/>
      </c>
      <c r="AL1484" s="26" t="str">
        <f t="shared" si="309"/>
        <v/>
      </c>
      <c r="AM1484" s="59" t="str">
        <f t="shared" si="310"/>
        <v/>
      </c>
      <c r="AO1484" s="26" t="str">
        <f t="shared" si="311"/>
        <v/>
      </c>
      <c r="AP1484" s="26" t="str">
        <f>IFERROR(RANK(AO1484, $AO$10:$AO$2509, 0)+COUNTIF($AO$10:AO1484, AO1484)-1, "")</f>
        <v/>
      </c>
    </row>
    <row r="1485" spans="1:42" x14ac:dyDescent="0.25">
      <c r="A1485" s="12"/>
      <c r="B1485" s="14"/>
      <c r="C1485" s="15"/>
      <c r="D1485" s="79"/>
      <c r="E1485" s="16"/>
      <c r="F1485" s="15"/>
      <c r="G1485" s="15"/>
      <c r="H1485" s="15"/>
      <c r="I1485" s="15"/>
      <c r="J1485" s="15"/>
      <c r="K1485" s="17"/>
      <c r="L1485" s="17"/>
      <c r="M1485" s="17"/>
      <c r="N1485" s="17"/>
      <c r="O1485" s="17"/>
      <c r="P1485" s="17"/>
      <c r="Q1485" s="15"/>
      <c r="R1485" s="18"/>
      <c r="S1485" s="12"/>
      <c r="U1485" s="31" t="str">
        <f t="shared" si="299"/>
        <v/>
      </c>
      <c r="V1485" s="26" t="str">
        <f>IF(U1485="", "", IF(COUNTIF($U$10:U1484, U1485)&gt;0, "", MAX($V$8:V1484)+1))</f>
        <v/>
      </c>
      <c r="W1485" s="26">
        <v>1476</v>
      </c>
      <c r="X1485" s="31" t="str">
        <f t="shared" si="300"/>
        <v/>
      </c>
      <c r="Y1485" s="26" t="str">
        <f t="shared" si="301"/>
        <v/>
      </c>
      <c r="Z1485" s="34" t="str">
        <f t="shared" si="302"/>
        <v/>
      </c>
      <c r="AA1485" s="26" t="str">
        <f t="shared" si="303"/>
        <v/>
      </c>
      <c r="AC1485" s="31" t="str">
        <f t="shared" si="304"/>
        <v/>
      </c>
      <c r="AE1485" s="34" t="str">
        <f t="shared" si="305"/>
        <v/>
      </c>
      <c r="AF1485" s="7" t="str">
        <f t="shared" si="306"/>
        <v/>
      </c>
      <c r="AG1485" s="7" t="str">
        <f t="shared" si="307"/>
        <v/>
      </c>
      <c r="AH1485" s="43" t="str">
        <f t="shared" si="308"/>
        <v/>
      </c>
      <c r="AJ1485" s="26" t="str">
        <f>IF(B1485="", "", IF(OR(M1485=$AA$3, N1485=$AA$3), MAX($AJ$9:AJ1484)+1))</f>
        <v/>
      </c>
      <c r="AL1485" s="26" t="str">
        <f t="shared" si="309"/>
        <v/>
      </c>
      <c r="AM1485" s="59" t="str">
        <f t="shared" si="310"/>
        <v/>
      </c>
      <c r="AO1485" s="26" t="str">
        <f t="shared" si="311"/>
        <v/>
      </c>
      <c r="AP1485" s="26" t="str">
        <f>IFERROR(RANK(AO1485, $AO$10:$AO$2509, 0)+COUNTIF($AO$10:AO1485, AO1485)-1, "")</f>
        <v/>
      </c>
    </row>
    <row r="1486" spans="1:42" x14ac:dyDescent="0.25">
      <c r="A1486" s="12"/>
      <c r="B1486" s="14"/>
      <c r="C1486" s="15"/>
      <c r="D1486" s="79"/>
      <c r="E1486" s="16"/>
      <c r="F1486" s="15"/>
      <c r="G1486" s="15"/>
      <c r="H1486" s="15"/>
      <c r="I1486" s="15"/>
      <c r="J1486" s="15"/>
      <c r="K1486" s="17"/>
      <c r="L1486" s="17"/>
      <c r="M1486" s="17"/>
      <c r="N1486" s="17"/>
      <c r="O1486" s="17"/>
      <c r="P1486" s="17"/>
      <c r="Q1486" s="15"/>
      <c r="R1486" s="18"/>
      <c r="S1486" s="12"/>
      <c r="U1486" s="31" t="str">
        <f t="shared" si="299"/>
        <v/>
      </c>
      <c r="V1486" s="26" t="str">
        <f>IF(U1486="", "", IF(COUNTIF($U$10:U1485, U1486)&gt;0, "", MAX($V$8:V1485)+1))</f>
        <v/>
      </c>
      <c r="W1486" s="26">
        <v>1477</v>
      </c>
      <c r="X1486" s="31" t="str">
        <f t="shared" si="300"/>
        <v/>
      </c>
      <c r="Y1486" s="26" t="str">
        <f t="shared" si="301"/>
        <v/>
      </c>
      <c r="Z1486" s="34" t="str">
        <f t="shared" si="302"/>
        <v/>
      </c>
      <c r="AA1486" s="26" t="str">
        <f t="shared" si="303"/>
        <v/>
      </c>
      <c r="AC1486" s="31" t="str">
        <f t="shared" si="304"/>
        <v/>
      </c>
      <c r="AE1486" s="34" t="str">
        <f t="shared" si="305"/>
        <v/>
      </c>
      <c r="AF1486" s="7" t="str">
        <f t="shared" si="306"/>
        <v/>
      </c>
      <c r="AG1486" s="7" t="str">
        <f t="shared" si="307"/>
        <v/>
      </c>
      <c r="AH1486" s="43" t="str">
        <f t="shared" si="308"/>
        <v/>
      </c>
      <c r="AJ1486" s="26" t="str">
        <f>IF(B1486="", "", IF(OR(M1486=$AA$3, N1486=$AA$3), MAX($AJ$9:AJ1485)+1))</f>
        <v/>
      </c>
      <c r="AL1486" s="26" t="str">
        <f t="shared" si="309"/>
        <v/>
      </c>
      <c r="AM1486" s="59" t="str">
        <f t="shared" si="310"/>
        <v/>
      </c>
      <c r="AO1486" s="26" t="str">
        <f t="shared" si="311"/>
        <v/>
      </c>
      <c r="AP1486" s="26" t="str">
        <f>IFERROR(RANK(AO1486, $AO$10:$AO$2509, 0)+COUNTIF($AO$10:AO1486, AO1486)-1, "")</f>
        <v/>
      </c>
    </row>
    <row r="1487" spans="1:42" x14ac:dyDescent="0.25">
      <c r="A1487" s="12"/>
      <c r="B1487" s="14"/>
      <c r="C1487" s="15"/>
      <c r="D1487" s="79"/>
      <c r="E1487" s="16"/>
      <c r="F1487" s="15"/>
      <c r="G1487" s="15"/>
      <c r="H1487" s="15"/>
      <c r="I1487" s="15"/>
      <c r="J1487" s="15"/>
      <c r="K1487" s="17"/>
      <c r="L1487" s="17"/>
      <c r="M1487" s="17"/>
      <c r="N1487" s="17"/>
      <c r="O1487" s="17"/>
      <c r="P1487" s="17"/>
      <c r="Q1487" s="15"/>
      <c r="R1487" s="18"/>
      <c r="S1487" s="12"/>
      <c r="U1487" s="31" t="str">
        <f t="shared" si="299"/>
        <v/>
      </c>
      <c r="V1487" s="26" t="str">
        <f>IF(U1487="", "", IF(COUNTIF($U$10:U1486, U1487)&gt;0, "", MAX($V$8:V1486)+1))</f>
        <v/>
      </c>
      <c r="W1487" s="26">
        <v>1478</v>
      </c>
      <c r="X1487" s="31" t="str">
        <f t="shared" si="300"/>
        <v/>
      </c>
      <c r="Y1487" s="26" t="str">
        <f t="shared" si="301"/>
        <v/>
      </c>
      <c r="Z1487" s="34" t="str">
        <f t="shared" si="302"/>
        <v/>
      </c>
      <c r="AA1487" s="26" t="str">
        <f t="shared" si="303"/>
        <v/>
      </c>
      <c r="AC1487" s="31" t="str">
        <f t="shared" si="304"/>
        <v/>
      </c>
      <c r="AE1487" s="34" t="str">
        <f t="shared" si="305"/>
        <v/>
      </c>
      <c r="AF1487" s="7" t="str">
        <f t="shared" si="306"/>
        <v/>
      </c>
      <c r="AG1487" s="7" t="str">
        <f t="shared" si="307"/>
        <v/>
      </c>
      <c r="AH1487" s="43" t="str">
        <f t="shared" si="308"/>
        <v/>
      </c>
      <c r="AJ1487" s="26" t="str">
        <f>IF(B1487="", "", IF(OR(M1487=$AA$3, N1487=$AA$3), MAX($AJ$9:AJ1486)+1))</f>
        <v/>
      </c>
      <c r="AL1487" s="26" t="str">
        <f t="shared" si="309"/>
        <v/>
      </c>
      <c r="AM1487" s="59" t="str">
        <f t="shared" si="310"/>
        <v/>
      </c>
      <c r="AO1487" s="26" t="str">
        <f t="shared" si="311"/>
        <v/>
      </c>
      <c r="AP1487" s="26" t="str">
        <f>IFERROR(RANK(AO1487, $AO$10:$AO$2509, 0)+COUNTIF($AO$10:AO1487, AO1487)-1, "")</f>
        <v/>
      </c>
    </row>
    <row r="1488" spans="1:42" x14ac:dyDescent="0.25">
      <c r="A1488" s="12"/>
      <c r="B1488" s="14"/>
      <c r="C1488" s="15"/>
      <c r="D1488" s="79"/>
      <c r="E1488" s="16"/>
      <c r="F1488" s="15"/>
      <c r="G1488" s="15"/>
      <c r="H1488" s="15"/>
      <c r="I1488" s="15"/>
      <c r="J1488" s="15"/>
      <c r="K1488" s="17"/>
      <c r="L1488" s="17"/>
      <c r="M1488" s="17"/>
      <c r="N1488" s="17"/>
      <c r="O1488" s="17"/>
      <c r="P1488" s="17"/>
      <c r="Q1488" s="15"/>
      <c r="R1488" s="18"/>
      <c r="S1488" s="12"/>
      <c r="U1488" s="31" t="str">
        <f t="shared" si="299"/>
        <v/>
      </c>
      <c r="V1488" s="26" t="str">
        <f>IF(U1488="", "", IF(COUNTIF($U$10:U1487, U1488)&gt;0, "", MAX($V$8:V1487)+1))</f>
        <v/>
      </c>
      <c r="W1488" s="26">
        <v>1479</v>
      </c>
      <c r="X1488" s="31" t="str">
        <f t="shared" si="300"/>
        <v/>
      </c>
      <c r="Y1488" s="26" t="str">
        <f t="shared" si="301"/>
        <v/>
      </c>
      <c r="Z1488" s="34" t="str">
        <f t="shared" si="302"/>
        <v/>
      </c>
      <c r="AA1488" s="26" t="str">
        <f t="shared" si="303"/>
        <v/>
      </c>
      <c r="AC1488" s="31" t="str">
        <f t="shared" si="304"/>
        <v/>
      </c>
      <c r="AE1488" s="34" t="str">
        <f t="shared" si="305"/>
        <v/>
      </c>
      <c r="AF1488" s="7" t="str">
        <f t="shared" si="306"/>
        <v/>
      </c>
      <c r="AG1488" s="7" t="str">
        <f t="shared" si="307"/>
        <v/>
      </c>
      <c r="AH1488" s="43" t="str">
        <f t="shared" si="308"/>
        <v/>
      </c>
      <c r="AJ1488" s="26" t="str">
        <f>IF(B1488="", "", IF(OR(M1488=$AA$3, N1488=$AA$3), MAX($AJ$9:AJ1487)+1))</f>
        <v/>
      </c>
      <c r="AL1488" s="26" t="str">
        <f t="shared" si="309"/>
        <v/>
      </c>
      <c r="AM1488" s="59" t="str">
        <f t="shared" si="310"/>
        <v/>
      </c>
      <c r="AO1488" s="26" t="str">
        <f t="shared" si="311"/>
        <v/>
      </c>
      <c r="AP1488" s="26" t="str">
        <f>IFERROR(RANK(AO1488, $AO$10:$AO$2509, 0)+COUNTIF($AO$10:AO1488, AO1488)-1, "")</f>
        <v/>
      </c>
    </row>
    <row r="1489" spans="1:42" x14ac:dyDescent="0.25">
      <c r="A1489" s="12"/>
      <c r="B1489" s="14"/>
      <c r="C1489" s="15"/>
      <c r="D1489" s="79"/>
      <c r="E1489" s="16"/>
      <c r="F1489" s="15"/>
      <c r="G1489" s="15"/>
      <c r="H1489" s="15"/>
      <c r="I1489" s="15"/>
      <c r="J1489" s="15"/>
      <c r="K1489" s="17"/>
      <c r="L1489" s="17"/>
      <c r="M1489" s="17"/>
      <c r="N1489" s="17"/>
      <c r="O1489" s="17"/>
      <c r="P1489" s="17"/>
      <c r="Q1489" s="15"/>
      <c r="R1489" s="18"/>
      <c r="S1489" s="12"/>
      <c r="U1489" s="31" t="str">
        <f t="shared" si="299"/>
        <v/>
      </c>
      <c r="V1489" s="26" t="str">
        <f>IF(U1489="", "", IF(COUNTIF($U$10:U1488, U1489)&gt;0, "", MAX($V$8:V1488)+1))</f>
        <v/>
      </c>
      <c r="W1489" s="26">
        <v>1480</v>
      </c>
      <c r="X1489" s="31" t="str">
        <f t="shared" si="300"/>
        <v/>
      </c>
      <c r="Y1489" s="26" t="str">
        <f t="shared" si="301"/>
        <v/>
      </c>
      <c r="Z1489" s="34" t="str">
        <f t="shared" si="302"/>
        <v/>
      </c>
      <c r="AA1489" s="26" t="str">
        <f t="shared" si="303"/>
        <v/>
      </c>
      <c r="AC1489" s="31" t="str">
        <f t="shared" si="304"/>
        <v/>
      </c>
      <c r="AE1489" s="34" t="str">
        <f t="shared" si="305"/>
        <v/>
      </c>
      <c r="AF1489" s="7" t="str">
        <f t="shared" si="306"/>
        <v/>
      </c>
      <c r="AG1489" s="7" t="str">
        <f t="shared" si="307"/>
        <v/>
      </c>
      <c r="AH1489" s="43" t="str">
        <f t="shared" si="308"/>
        <v/>
      </c>
      <c r="AJ1489" s="26" t="str">
        <f>IF(B1489="", "", IF(OR(M1489=$AA$3, N1489=$AA$3), MAX($AJ$9:AJ1488)+1))</f>
        <v/>
      </c>
      <c r="AL1489" s="26" t="str">
        <f t="shared" si="309"/>
        <v/>
      </c>
      <c r="AM1489" s="59" t="str">
        <f t="shared" si="310"/>
        <v/>
      </c>
      <c r="AO1489" s="26" t="str">
        <f t="shared" si="311"/>
        <v/>
      </c>
      <c r="AP1489" s="26" t="str">
        <f>IFERROR(RANK(AO1489, $AO$10:$AO$2509, 0)+COUNTIF($AO$10:AO1489, AO1489)-1, "")</f>
        <v/>
      </c>
    </row>
    <row r="1490" spans="1:42" x14ac:dyDescent="0.25">
      <c r="A1490" s="12"/>
      <c r="B1490" s="14"/>
      <c r="C1490" s="15"/>
      <c r="D1490" s="79"/>
      <c r="E1490" s="16"/>
      <c r="F1490" s="15"/>
      <c r="G1490" s="15"/>
      <c r="H1490" s="15"/>
      <c r="I1490" s="15"/>
      <c r="J1490" s="15"/>
      <c r="K1490" s="17"/>
      <c r="L1490" s="17"/>
      <c r="M1490" s="17"/>
      <c r="N1490" s="17"/>
      <c r="O1490" s="17"/>
      <c r="P1490" s="17"/>
      <c r="Q1490" s="15"/>
      <c r="R1490" s="18"/>
      <c r="S1490" s="12"/>
      <c r="U1490" s="31" t="str">
        <f t="shared" si="299"/>
        <v/>
      </c>
      <c r="V1490" s="26" t="str">
        <f>IF(U1490="", "", IF(COUNTIF($U$10:U1489, U1490)&gt;0, "", MAX($V$8:V1489)+1))</f>
        <v/>
      </c>
      <c r="W1490" s="26">
        <v>1481</v>
      </c>
      <c r="X1490" s="31" t="str">
        <f t="shared" si="300"/>
        <v/>
      </c>
      <c r="Y1490" s="26" t="str">
        <f t="shared" si="301"/>
        <v/>
      </c>
      <c r="Z1490" s="34" t="str">
        <f t="shared" si="302"/>
        <v/>
      </c>
      <c r="AA1490" s="26" t="str">
        <f t="shared" si="303"/>
        <v/>
      </c>
      <c r="AC1490" s="31" t="str">
        <f t="shared" si="304"/>
        <v/>
      </c>
      <c r="AE1490" s="34" t="str">
        <f t="shared" si="305"/>
        <v/>
      </c>
      <c r="AF1490" s="7" t="str">
        <f t="shared" si="306"/>
        <v/>
      </c>
      <c r="AG1490" s="7" t="str">
        <f t="shared" si="307"/>
        <v/>
      </c>
      <c r="AH1490" s="43" t="str">
        <f t="shared" si="308"/>
        <v/>
      </c>
      <c r="AJ1490" s="26" t="str">
        <f>IF(B1490="", "", IF(OR(M1490=$AA$3, N1490=$AA$3), MAX($AJ$9:AJ1489)+1))</f>
        <v/>
      </c>
      <c r="AL1490" s="26" t="str">
        <f t="shared" si="309"/>
        <v/>
      </c>
      <c r="AM1490" s="59" t="str">
        <f t="shared" si="310"/>
        <v/>
      </c>
      <c r="AO1490" s="26" t="str">
        <f t="shared" si="311"/>
        <v/>
      </c>
      <c r="AP1490" s="26" t="str">
        <f>IFERROR(RANK(AO1490, $AO$10:$AO$2509, 0)+COUNTIF($AO$10:AO1490, AO1490)-1, "")</f>
        <v/>
      </c>
    </row>
    <row r="1491" spans="1:42" x14ac:dyDescent="0.25">
      <c r="A1491" s="12"/>
      <c r="B1491" s="14"/>
      <c r="C1491" s="15"/>
      <c r="D1491" s="79"/>
      <c r="E1491" s="16"/>
      <c r="F1491" s="15"/>
      <c r="G1491" s="15"/>
      <c r="H1491" s="15"/>
      <c r="I1491" s="15"/>
      <c r="J1491" s="15"/>
      <c r="K1491" s="17"/>
      <c r="L1491" s="17"/>
      <c r="M1491" s="17"/>
      <c r="N1491" s="17"/>
      <c r="O1491" s="17"/>
      <c r="P1491" s="17"/>
      <c r="Q1491" s="15"/>
      <c r="R1491" s="18"/>
      <c r="S1491" s="12"/>
      <c r="U1491" s="31" t="str">
        <f t="shared" si="299"/>
        <v/>
      </c>
      <c r="V1491" s="26" t="str">
        <f>IF(U1491="", "", IF(COUNTIF($U$10:U1490, U1491)&gt;0, "", MAX($V$8:V1490)+1))</f>
        <v/>
      </c>
      <c r="W1491" s="26">
        <v>1482</v>
      </c>
      <c r="X1491" s="31" t="str">
        <f t="shared" si="300"/>
        <v/>
      </c>
      <c r="Y1491" s="26" t="str">
        <f t="shared" si="301"/>
        <v/>
      </c>
      <c r="Z1491" s="34" t="str">
        <f t="shared" si="302"/>
        <v/>
      </c>
      <c r="AA1491" s="26" t="str">
        <f t="shared" si="303"/>
        <v/>
      </c>
      <c r="AC1491" s="31" t="str">
        <f t="shared" si="304"/>
        <v/>
      </c>
      <c r="AE1491" s="34" t="str">
        <f t="shared" si="305"/>
        <v/>
      </c>
      <c r="AF1491" s="7" t="str">
        <f t="shared" si="306"/>
        <v/>
      </c>
      <c r="AG1491" s="7" t="str">
        <f t="shared" si="307"/>
        <v/>
      </c>
      <c r="AH1491" s="43" t="str">
        <f t="shared" si="308"/>
        <v/>
      </c>
      <c r="AJ1491" s="26" t="str">
        <f>IF(B1491="", "", IF(OR(M1491=$AA$3, N1491=$AA$3), MAX($AJ$9:AJ1490)+1))</f>
        <v/>
      </c>
      <c r="AL1491" s="26" t="str">
        <f t="shared" si="309"/>
        <v/>
      </c>
      <c r="AM1491" s="59" t="str">
        <f t="shared" si="310"/>
        <v/>
      </c>
      <c r="AO1491" s="26" t="str">
        <f t="shared" si="311"/>
        <v/>
      </c>
      <c r="AP1491" s="26" t="str">
        <f>IFERROR(RANK(AO1491, $AO$10:$AO$2509, 0)+COUNTIF($AO$10:AO1491, AO1491)-1, "")</f>
        <v/>
      </c>
    </row>
    <row r="1492" spans="1:42" x14ac:dyDescent="0.25">
      <c r="A1492" s="12"/>
      <c r="B1492" s="14"/>
      <c r="C1492" s="15"/>
      <c r="D1492" s="79"/>
      <c r="E1492" s="16"/>
      <c r="F1492" s="15"/>
      <c r="G1492" s="15"/>
      <c r="H1492" s="15"/>
      <c r="I1492" s="15"/>
      <c r="J1492" s="15"/>
      <c r="K1492" s="17"/>
      <c r="L1492" s="17"/>
      <c r="M1492" s="17"/>
      <c r="N1492" s="17"/>
      <c r="O1492" s="17"/>
      <c r="P1492" s="17"/>
      <c r="Q1492" s="15"/>
      <c r="R1492" s="18"/>
      <c r="S1492" s="12"/>
      <c r="U1492" s="31" t="str">
        <f t="shared" si="299"/>
        <v/>
      </c>
      <c r="V1492" s="26" t="str">
        <f>IF(U1492="", "", IF(COUNTIF($U$10:U1491, U1492)&gt;0, "", MAX($V$8:V1491)+1))</f>
        <v/>
      </c>
      <c r="W1492" s="26">
        <v>1483</v>
      </c>
      <c r="X1492" s="31" t="str">
        <f t="shared" si="300"/>
        <v/>
      </c>
      <c r="Y1492" s="26" t="str">
        <f t="shared" si="301"/>
        <v/>
      </c>
      <c r="Z1492" s="34" t="str">
        <f t="shared" si="302"/>
        <v/>
      </c>
      <c r="AA1492" s="26" t="str">
        <f t="shared" si="303"/>
        <v/>
      </c>
      <c r="AC1492" s="31" t="str">
        <f t="shared" si="304"/>
        <v/>
      </c>
      <c r="AE1492" s="34" t="str">
        <f t="shared" si="305"/>
        <v/>
      </c>
      <c r="AF1492" s="7" t="str">
        <f t="shared" si="306"/>
        <v/>
      </c>
      <c r="AG1492" s="7" t="str">
        <f t="shared" si="307"/>
        <v/>
      </c>
      <c r="AH1492" s="43" t="str">
        <f t="shared" si="308"/>
        <v/>
      </c>
      <c r="AJ1492" s="26" t="str">
        <f>IF(B1492="", "", IF(OR(M1492=$AA$3, N1492=$AA$3), MAX($AJ$9:AJ1491)+1))</f>
        <v/>
      </c>
      <c r="AL1492" s="26" t="str">
        <f t="shared" si="309"/>
        <v/>
      </c>
      <c r="AM1492" s="59" t="str">
        <f t="shared" si="310"/>
        <v/>
      </c>
      <c r="AO1492" s="26" t="str">
        <f t="shared" si="311"/>
        <v/>
      </c>
      <c r="AP1492" s="26" t="str">
        <f>IFERROR(RANK(AO1492, $AO$10:$AO$2509, 0)+COUNTIF($AO$10:AO1492, AO1492)-1, "")</f>
        <v/>
      </c>
    </row>
    <row r="1493" spans="1:42" x14ac:dyDescent="0.25">
      <c r="A1493" s="12"/>
      <c r="B1493" s="14"/>
      <c r="C1493" s="15"/>
      <c r="D1493" s="79"/>
      <c r="E1493" s="16"/>
      <c r="F1493" s="15"/>
      <c r="G1493" s="15"/>
      <c r="H1493" s="15"/>
      <c r="I1493" s="15"/>
      <c r="J1493" s="15"/>
      <c r="K1493" s="17"/>
      <c r="L1493" s="17"/>
      <c r="M1493" s="17"/>
      <c r="N1493" s="17"/>
      <c r="O1493" s="17"/>
      <c r="P1493" s="17"/>
      <c r="Q1493" s="15"/>
      <c r="R1493" s="18"/>
      <c r="S1493" s="12"/>
      <c r="U1493" s="31" t="str">
        <f t="shared" si="299"/>
        <v/>
      </c>
      <c r="V1493" s="26" t="str">
        <f>IF(U1493="", "", IF(COUNTIF($U$10:U1492, U1493)&gt;0, "", MAX($V$8:V1492)+1))</f>
        <v/>
      </c>
      <c r="W1493" s="26">
        <v>1484</v>
      </c>
      <c r="X1493" s="31" t="str">
        <f t="shared" si="300"/>
        <v/>
      </c>
      <c r="Y1493" s="26" t="str">
        <f t="shared" si="301"/>
        <v/>
      </c>
      <c r="Z1493" s="34" t="str">
        <f t="shared" si="302"/>
        <v/>
      </c>
      <c r="AA1493" s="26" t="str">
        <f t="shared" si="303"/>
        <v/>
      </c>
      <c r="AC1493" s="31" t="str">
        <f t="shared" si="304"/>
        <v/>
      </c>
      <c r="AE1493" s="34" t="str">
        <f t="shared" si="305"/>
        <v/>
      </c>
      <c r="AF1493" s="7" t="str">
        <f t="shared" si="306"/>
        <v/>
      </c>
      <c r="AG1493" s="7" t="str">
        <f t="shared" si="307"/>
        <v/>
      </c>
      <c r="AH1493" s="43" t="str">
        <f t="shared" si="308"/>
        <v/>
      </c>
      <c r="AJ1493" s="26" t="str">
        <f>IF(B1493="", "", IF(OR(M1493=$AA$3, N1493=$AA$3), MAX($AJ$9:AJ1492)+1))</f>
        <v/>
      </c>
      <c r="AL1493" s="26" t="str">
        <f t="shared" si="309"/>
        <v/>
      </c>
      <c r="AM1493" s="59" t="str">
        <f t="shared" si="310"/>
        <v/>
      </c>
      <c r="AO1493" s="26" t="str">
        <f t="shared" si="311"/>
        <v/>
      </c>
      <c r="AP1493" s="26" t="str">
        <f>IFERROR(RANK(AO1493, $AO$10:$AO$2509, 0)+COUNTIF($AO$10:AO1493, AO1493)-1, "")</f>
        <v/>
      </c>
    </row>
    <row r="1494" spans="1:42" x14ac:dyDescent="0.25">
      <c r="A1494" s="12"/>
      <c r="B1494" s="14"/>
      <c r="C1494" s="15"/>
      <c r="D1494" s="79"/>
      <c r="E1494" s="16"/>
      <c r="F1494" s="15"/>
      <c r="G1494" s="15"/>
      <c r="H1494" s="15"/>
      <c r="I1494" s="15"/>
      <c r="J1494" s="15"/>
      <c r="K1494" s="17"/>
      <c r="L1494" s="17"/>
      <c r="M1494" s="17"/>
      <c r="N1494" s="17"/>
      <c r="O1494" s="17"/>
      <c r="P1494" s="17"/>
      <c r="Q1494" s="15"/>
      <c r="R1494" s="18"/>
      <c r="S1494" s="12"/>
      <c r="U1494" s="31" t="str">
        <f t="shared" si="299"/>
        <v/>
      </c>
      <c r="V1494" s="26" t="str">
        <f>IF(U1494="", "", IF(COUNTIF($U$10:U1493, U1494)&gt;0, "", MAX($V$8:V1493)+1))</f>
        <v/>
      </c>
      <c r="W1494" s="26">
        <v>1485</v>
      </c>
      <c r="X1494" s="31" t="str">
        <f t="shared" si="300"/>
        <v/>
      </c>
      <c r="Y1494" s="26" t="str">
        <f t="shared" si="301"/>
        <v/>
      </c>
      <c r="Z1494" s="34" t="str">
        <f t="shared" si="302"/>
        <v/>
      </c>
      <c r="AA1494" s="26" t="str">
        <f t="shared" si="303"/>
        <v/>
      </c>
      <c r="AC1494" s="31" t="str">
        <f t="shared" si="304"/>
        <v/>
      </c>
      <c r="AE1494" s="34" t="str">
        <f t="shared" si="305"/>
        <v/>
      </c>
      <c r="AF1494" s="7" t="str">
        <f t="shared" si="306"/>
        <v/>
      </c>
      <c r="AG1494" s="7" t="str">
        <f t="shared" si="307"/>
        <v/>
      </c>
      <c r="AH1494" s="43" t="str">
        <f t="shared" si="308"/>
        <v/>
      </c>
      <c r="AJ1494" s="26" t="str">
        <f>IF(B1494="", "", IF(OR(M1494=$AA$3, N1494=$AA$3), MAX($AJ$9:AJ1493)+1))</f>
        <v/>
      </c>
      <c r="AL1494" s="26" t="str">
        <f t="shared" si="309"/>
        <v/>
      </c>
      <c r="AM1494" s="59" t="str">
        <f t="shared" si="310"/>
        <v/>
      </c>
      <c r="AO1494" s="26" t="str">
        <f t="shared" si="311"/>
        <v/>
      </c>
      <c r="AP1494" s="26" t="str">
        <f>IFERROR(RANK(AO1494, $AO$10:$AO$2509, 0)+COUNTIF($AO$10:AO1494, AO1494)-1, "")</f>
        <v/>
      </c>
    </row>
    <row r="1495" spans="1:42" x14ac:dyDescent="0.25">
      <c r="A1495" s="12"/>
      <c r="B1495" s="14"/>
      <c r="C1495" s="15"/>
      <c r="D1495" s="79"/>
      <c r="E1495" s="16"/>
      <c r="F1495" s="15"/>
      <c r="G1495" s="15"/>
      <c r="H1495" s="15"/>
      <c r="I1495" s="15"/>
      <c r="J1495" s="15"/>
      <c r="K1495" s="17"/>
      <c r="L1495" s="17"/>
      <c r="M1495" s="17"/>
      <c r="N1495" s="17"/>
      <c r="O1495" s="17"/>
      <c r="P1495" s="17"/>
      <c r="Q1495" s="15"/>
      <c r="R1495" s="18"/>
      <c r="S1495" s="12"/>
      <c r="U1495" s="31" t="str">
        <f t="shared" si="299"/>
        <v/>
      </c>
      <c r="V1495" s="26" t="str">
        <f>IF(U1495="", "", IF(COUNTIF($U$10:U1494, U1495)&gt;0, "", MAX($V$8:V1494)+1))</f>
        <v/>
      </c>
      <c r="W1495" s="26">
        <v>1486</v>
      </c>
      <c r="X1495" s="31" t="str">
        <f t="shared" si="300"/>
        <v/>
      </c>
      <c r="Y1495" s="26" t="str">
        <f t="shared" si="301"/>
        <v/>
      </c>
      <c r="Z1495" s="34" t="str">
        <f t="shared" si="302"/>
        <v/>
      </c>
      <c r="AA1495" s="26" t="str">
        <f t="shared" si="303"/>
        <v/>
      </c>
      <c r="AC1495" s="31" t="str">
        <f t="shared" si="304"/>
        <v/>
      </c>
      <c r="AE1495" s="34" t="str">
        <f t="shared" si="305"/>
        <v/>
      </c>
      <c r="AF1495" s="7" t="str">
        <f t="shared" si="306"/>
        <v/>
      </c>
      <c r="AG1495" s="7" t="str">
        <f t="shared" si="307"/>
        <v/>
      </c>
      <c r="AH1495" s="43" t="str">
        <f t="shared" si="308"/>
        <v/>
      </c>
      <c r="AJ1495" s="26" t="str">
        <f>IF(B1495="", "", IF(OR(M1495=$AA$3, N1495=$AA$3), MAX($AJ$9:AJ1494)+1))</f>
        <v/>
      </c>
      <c r="AL1495" s="26" t="str">
        <f t="shared" si="309"/>
        <v/>
      </c>
      <c r="AM1495" s="59" t="str">
        <f t="shared" si="310"/>
        <v/>
      </c>
      <c r="AO1495" s="26" t="str">
        <f t="shared" si="311"/>
        <v/>
      </c>
      <c r="AP1495" s="26" t="str">
        <f>IFERROR(RANK(AO1495, $AO$10:$AO$2509, 0)+COUNTIF($AO$10:AO1495, AO1495)-1, "")</f>
        <v/>
      </c>
    </row>
    <row r="1496" spans="1:42" x14ac:dyDescent="0.25">
      <c r="A1496" s="12"/>
      <c r="B1496" s="14"/>
      <c r="C1496" s="15"/>
      <c r="D1496" s="79"/>
      <c r="E1496" s="16"/>
      <c r="F1496" s="15"/>
      <c r="G1496" s="15"/>
      <c r="H1496" s="15"/>
      <c r="I1496" s="15"/>
      <c r="J1496" s="15"/>
      <c r="K1496" s="17"/>
      <c r="L1496" s="17"/>
      <c r="M1496" s="17"/>
      <c r="N1496" s="17"/>
      <c r="O1496" s="17"/>
      <c r="P1496" s="17"/>
      <c r="Q1496" s="15"/>
      <c r="R1496" s="18"/>
      <c r="S1496" s="12"/>
      <c r="U1496" s="31" t="str">
        <f t="shared" si="299"/>
        <v/>
      </c>
      <c r="V1496" s="26" t="str">
        <f>IF(U1496="", "", IF(COUNTIF($U$10:U1495, U1496)&gt;0, "", MAX($V$8:V1495)+1))</f>
        <v/>
      </c>
      <c r="W1496" s="26">
        <v>1487</v>
      </c>
      <c r="X1496" s="31" t="str">
        <f t="shared" si="300"/>
        <v/>
      </c>
      <c r="Y1496" s="26" t="str">
        <f t="shared" si="301"/>
        <v/>
      </c>
      <c r="Z1496" s="34" t="str">
        <f t="shared" si="302"/>
        <v/>
      </c>
      <c r="AA1496" s="26" t="str">
        <f t="shared" si="303"/>
        <v/>
      </c>
      <c r="AC1496" s="31" t="str">
        <f t="shared" si="304"/>
        <v/>
      </c>
      <c r="AE1496" s="34" t="str">
        <f t="shared" si="305"/>
        <v/>
      </c>
      <c r="AF1496" s="7" t="str">
        <f t="shared" si="306"/>
        <v/>
      </c>
      <c r="AG1496" s="7" t="str">
        <f t="shared" si="307"/>
        <v/>
      </c>
      <c r="AH1496" s="43" t="str">
        <f t="shared" si="308"/>
        <v/>
      </c>
      <c r="AJ1496" s="26" t="str">
        <f>IF(B1496="", "", IF(OR(M1496=$AA$3, N1496=$AA$3), MAX($AJ$9:AJ1495)+1))</f>
        <v/>
      </c>
      <c r="AL1496" s="26" t="str">
        <f t="shared" si="309"/>
        <v/>
      </c>
      <c r="AM1496" s="59" t="str">
        <f t="shared" si="310"/>
        <v/>
      </c>
      <c r="AO1496" s="26" t="str">
        <f t="shared" si="311"/>
        <v/>
      </c>
      <c r="AP1496" s="26" t="str">
        <f>IFERROR(RANK(AO1496, $AO$10:$AO$2509, 0)+COUNTIF($AO$10:AO1496, AO1496)-1, "")</f>
        <v/>
      </c>
    </row>
    <row r="1497" spans="1:42" x14ac:dyDescent="0.25">
      <c r="A1497" s="12"/>
      <c r="B1497" s="14"/>
      <c r="C1497" s="15"/>
      <c r="D1497" s="79"/>
      <c r="E1497" s="16"/>
      <c r="F1497" s="15"/>
      <c r="G1497" s="15"/>
      <c r="H1497" s="15"/>
      <c r="I1497" s="15"/>
      <c r="J1497" s="15"/>
      <c r="K1497" s="17"/>
      <c r="L1497" s="17"/>
      <c r="M1497" s="17"/>
      <c r="N1497" s="17"/>
      <c r="O1497" s="17"/>
      <c r="P1497" s="17"/>
      <c r="Q1497" s="15"/>
      <c r="R1497" s="18"/>
      <c r="S1497" s="12"/>
      <c r="U1497" s="31" t="str">
        <f t="shared" si="299"/>
        <v/>
      </c>
      <c r="V1497" s="26" t="str">
        <f>IF(U1497="", "", IF(COUNTIF($U$10:U1496, U1497)&gt;0, "", MAX($V$8:V1496)+1))</f>
        <v/>
      </c>
      <c r="W1497" s="26">
        <v>1488</v>
      </c>
      <c r="X1497" s="31" t="str">
        <f t="shared" si="300"/>
        <v/>
      </c>
      <c r="Y1497" s="26" t="str">
        <f t="shared" si="301"/>
        <v/>
      </c>
      <c r="Z1497" s="34" t="str">
        <f t="shared" si="302"/>
        <v/>
      </c>
      <c r="AA1497" s="26" t="str">
        <f t="shared" si="303"/>
        <v/>
      </c>
      <c r="AC1497" s="31" t="str">
        <f t="shared" si="304"/>
        <v/>
      </c>
      <c r="AE1497" s="34" t="str">
        <f t="shared" si="305"/>
        <v/>
      </c>
      <c r="AF1497" s="7" t="str">
        <f t="shared" si="306"/>
        <v/>
      </c>
      <c r="AG1497" s="7" t="str">
        <f t="shared" si="307"/>
        <v/>
      </c>
      <c r="AH1497" s="43" t="str">
        <f t="shared" si="308"/>
        <v/>
      </c>
      <c r="AJ1497" s="26" t="str">
        <f>IF(B1497="", "", IF(OR(M1497=$AA$3, N1497=$AA$3), MAX($AJ$9:AJ1496)+1))</f>
        <v/>
      </c>
      <c r="AL1497" s="26" t="str">
        <f t="shared" si="309"/>
        <v/>
      </c>
      <c r="AM1497" s="59" t="str">
        <f t="shared" si="310"/>
        <v/>
      </c>
      <c r="AO1497" s="26" t="str">
        <f t="shared" si="311"/>
        <v/>
      </c>
      <c r="AP1497" s="26" t="str">
        <f>IFERROR(RANK(AO1497, $AO$10:$AO$2509, 0)+COUNTIF($AO$10:AO1497, AO1497)-1, "")</f>
        <v/>
      </c>
    </row>
    <row r="1498" spans="1:42" x14ac:dyDescent="0.25">
      <c r="A1498" s="12"/>
      <c r="B1498" s="14"/>
      <c r="C1498" s="15"/>
      <c r="D1498" s="79"/>
      <c r="E1498" s="16"/>
      <c r="F1498" s="15"/>
      <c r="G1498" s="15"/>
      <c r="H1498" s="15"/>
      <c r="I1498" s="15"/>
      <c r="J1498" s="15"/>
      <c r="K1498" s="17"/>
      <c r="L1498" s="17"/>
      <c r="M1498" s="17"/>
      <c r="N1498" s="17"/>
      <c r="O1498" s="17"/>
      <c r="P1498" s="17"/>
      <c r="Q1498" s="15"/>
      <c r="R1498" s="18"/>
      <c r="S1498" s="12"/>
      <c r="U1498" s="31" t="str">
        <f t="shared" si="299"/>
        <v/>
      </c>
      <c r="V1498" s="26" t="str">
        <f>IF(U1498="", "", IF(COUNTIF($U$10:U1497, U1498)&gt;0, "", MAX($V$8:V1497)+1))</f>
        <v/>
      </c>
      <c r="W1498" s="26">
        <v>1489</v>
      </c>
      <c r="X1498" s="31" t="str">
        <f t="shared" si="300"/>
        <v/>
      </c>
      <c r="Y1498" s="26" t="str">
        <f t="shared" si="301"/>
        <v/>
      </c>
      <c r="Z1498" s="34" t="str">
        <f t="shared" si="302"/>
        <v/>
      </c>
      <c r="AA1498" s="26" t="str">
        <f t="shared" si="303"/>
        <v/>
      </c>
      <c r="AC1498" s="31" t="str">
        <f t="shared" si="304"/>
        <v/>
      </c>
      <c r="AE1498" s="34" t="str">
        <f t="shared" si="305"/>
        <v/>
      </c>
      <c r="AF1498" s="7" t="str">
        <f t="shared" si="306"/>
        <v/>
      </c>
      <c r="AG1498" s="7" t="str">
        <f t="shared" si="307"/>
        <v/>
      </c>
      <c r="AH1498" s="43" t="str">
        <f t="shared" si="308"/>
        <v/>
      </c>
      <c r="AJ1498" s="26" t="str">
        <f>IF(B1498="", "", IF(OR(M1498=$AA$3, N1498=$AA$3), MAX($AJ$9:AJ1497)+1))</f>
        <v/>
      </c>
      <c r="AL1498" s="26" t="str">
        <f t="shared" si="309"/>
        <v/>
      </c>
      <c r="AM1498" s="59" t="str">
        <f t="shared" si="310"/>
        <v/>
      </c>
      <c r="AO1498" s="26" t="str">
        <f t="shared" si="311"/>
        <v/>
      </c>
      <c r="AP1498" s="26" t="str">
        <f>IFERROR(RANK(AO1498, $AO$10:$AO$2509, 0)+COUNTIF($AO$10:AO1498, AO1498)-1, "")</f>
        <v/>
      </c>
    </row>
    <row r="1499" spans="1:42" x14ac:dyDescent="0.25">
      <c r="A1499" s="12"/>
      <c r="B1499" s="14"/>
      <c r="C1499" s="15"/>
      <c r="D1499" s="79"/>
      <c r="E1499" s="16"/>
      <c r="F1499" s="15"/>
      <c r="G1499" s="15"/>
      <c r="H1499" s="15"/>
      <c r="I1499" s="15"/>
      <c r="J1499" s="15"/>
      <c r="K1499" s="17"/>
      <c r="L1499" s="17"/>
      <c r="M1499" s="17"/>
      <c r="N1499" s="17"/>
      <c r="O1499" s="17"/>
      <c r="P1499" s="17"/>
      <c r="Q1499" s="15"/>
      <c r="R1499" s="18"/>
      <c r="S1499" s="12"/>
      <c r="U1499" s="31" t="str">
        <f t="shared" si="299"/>
        <v/>
      </c>
      <c r="V1499" s="26" t="str">
        <f>IF(U1499="", "", IF(COUNTIF($U$10:U1498, U1499)&gt;0, "", MAX($V$8:V1498)+1))</f>
        <v/>
      </c>
      <c r="W1499" s="26">
        <v>1490</v>
      </c>
      <c r="X1499" s="31" t="str">
        <f t="shared" si="300"/>
        <v/>
      </c>
      <c r="Y1499" s="26" t="str">
        <f t="shared" si="301"/>
        <v/>
      </c>
      <c r="Z1499" s="34" t="str">
        <f t="shared" si="302"/>
        <v/>
      </c>
      <c r="AA1499" s="26" t="str">
        <f t="shared" si="303"/>
        <v/>
      </c>
      <c r="AC1499" s="31" t="str">
        <f t="shared" si="304"/>
        <v/>
      </c>
      <c r="AE1499" s="34" t="str">
        <f t="shared" si="305"/>
        <v/>
      </c>
      <c r="AF1499" s="7" t="str">
        <f t="shared" si="306"/>
        <v/>
      </c>
      <c r="AG1499" s="7" t="str">
        <f t="shared" si="307"/>
        <v/>
      </c>
      <c r="AH1499" s="43" t="str">
        <f t="shared" si="308"/>
        <v/>
      </c>
      <c r="AJ1499" s="26" t="str">
        <f>IF(B1499="", "", IF(OR(M1499=$AA$3, N1499=$AA$3), MAX($AJ$9:AJ1498)+1))</f>
        <v/>
      </c>
      <c r="AL1499" s="26" t="str">
        <f t="shared" si="309"/>
        <v/>
      </c>
      <c r="AM1499" s="59" t="str">
        <f t="shared" si="310"/>
        <v/>
      </c>
      <c r="AO1499" s="26" t="str">
        <f t="shared" si="311"/>
        <v/>
      </c>
      <c r="AP1499" s="26" t="str">
        <f>IFERROR(RANK(AO1499, $AO$10:$AO$2509, 0)+COUNTIF($AO$10:AO1499, AO1499)-1, "")</f>
        <v/>
      </c>
    </row>
    <row r="1500" spans="1:42" x14ac:dyDescent="0.25">
      <c r="A1500" s="12"/>
      <c r="B1500" s="14"/>
      <c r="C1500" s="15"/>
      <c r="D1500" s="79"/>
      <c r="E1500" s="16"/>
      <c r="F1500" s="15"/>
      <c r="G1500" s="15"/>
      <c r="H1500" s="15"/>
      <c r="I1500" s="15"/>
      <c r="J1500" s="15"/>
      <c r="K1500" s="17"/>
      <c r="L1500" s="17"/>
      <c r="M1500" s="17"/>
      <c r="N1500" s="17"/>
      <c r="O1500" s="17"/>
      <c r="P1500" s="17"/>
      <c r="Q1500" s="15"/>
      <c r="R1500" s="18"/>
      <c r="S1500" s="12"/>
      <c r="U1500" s="31" t="str">
        <f t="shared" si="299"/>
        <v/>
      </c>
      <c r="V1500" s="26" t="str">
        <f>IF(U1500="", "", IF(COUNTIF($U$10:U1499, U1500)&gt;0, "", MAX($V$8:V1499)+1))</f>
        <v/>
      </c>
      <c r="W1500" s="26">
        <v>1491</v>
      </c>
      <c r="X1500" s="31" t="str">
        <f t="shared" si="300"/>
        <v/>
      </c>
      <c r="Y1500" s="26" t="str">
        <f t="shared" si="301"/>
        <v/>
      </c>
      <c r="Z1500" s="34" t="str">
        <f t="shared" si="302"/>
        <v/>
      </c>
      <c r="AA1500" s="26" t="str">
        <f t="shared" si="303"/>
        <v/>
      </c>
      <c r="AC1500" s="31" t="str">
        <f t="shared" si="304"/>
        <v/>
      </c>
      <c r="AE1500" s="34" t="str">
        <f t="shared" si="305"/>
        <v/>
      </c>
      <c r="AF1500" s="7" t="str">
        <f t="shared" si="306"/>
        <v/>
      </c>
      <c r="AG1500" s="7" t="str">
        <f t="shared" si="307"/>
        <v/>
      </c>
      <c r="AH1500" s="43" t="str">
        <f t="shared" si="308"/>
        <v/>
      </c>
      <c r="AJ1500" s="26" t="str">
        <f>IF(B1500="", "", IF(OR(M1500=$AA$3, N1500=$AA$3), MAX($AJ$9:AJ1499)+1))</f>
        <v/>
      </c>
      <c r="AL1500" s="26" t="str">
        <f t="shared" si="309"/>
        <v/>
      </c>
      <c r="AM1500" s="59" t="str">
        <f t="shared" si="310"/>
        <v/>
      </c>
      <c r="AO1500" s="26" t="str">
        <f t="shared" si="311"/>
        <v/>
      </c>
      <c r="AP1500" s="26" t="str">
        <f>IFERROR(RANK(AO1500, $AO$10:$AO$2509, 0)+COUNTIF($AO$10:AO1500, AO1500)-1, "")</f>
        <v/>
      </c>
    </row>
    <row r="1501" spans="1:42" x14ac:dyDescent="0.25">
      <c r="A1501" s="12"/>
      <c r="B1501" s="14"/>
      <c r="C1501" s="15"/>
      <c r="D1501" s="79"/>
      <c r="E1501" s="16"/>
      <c r="F1501" s="15"/>
      <c r="G1501" s="15"/>
      <c r="H1501" s="15"/>
      <c r="I1501" s="15"/>
      <c r="J1501" s="15"/>
      <c r="K1501" s="17"/>
      <c r="L1501" s="17"/>
      <c r="M1501" s="17"/>
      <c r="N1501" s="17"/>
      <c r="O1501" s="17"/>
      <c r="P1501" s="17"/>
      <c r="Q1501" s="15"/>
      <c r="R1501" s="18"/>
      <c r="S1501" s="12"/>
      <c r="U1501" s="31" t="str">
        <f t="shared" si="299"/>
        <v/>
      </c>
      <c r="V1501" s="26" t="str">
        <f>IF(U1501="", "", IF(COUNTIF($U$10:U1500, U1501)&gt;0, "", MAX($V$8:V1500)+1))</f>
        <v/>
      </c>
      <c r="W1501" s="26">
        <v>1492</v>
      </c>
      <c r="X1501" s="31" t="str">
        <f t="shared" si="300"/>
        <v/>
      </c>
      <c r="Y1501" s="26" t="str">
        <f t="shared" si="301"/>
        <v/>
      </c>
      <c r="Z1501" s="34" t="str">
        <f t="shared" si="302"/>
        <v/>
      </c>
      <c r="AA1501" s="26" t="str">
        <f t="shared" si="303"/>
        <v/>
      </c>
      <c r="AC1501" s="31" t="str">
        <f t="shared" si="304"/>
        <v/>
      </c>
      <c r="AE1501" s="34" t="str">
        <f t="shared" si="305"/>
        <v/>
      </c>
      <c r="AF1501" s="7" t="str">
        <f t="shared" si="306"/>
        <v/>
      </c>
      <c r="AG1501" s="7" t="str">
        <f t="shared" si="307"/>
        <v/>
      </c>
      <c r="AH1501" s="43" t="str">
        <f t="shared" si="308"/>
        <v/>
      </c>
      <c r="AJ1501" s="26" t="str">
        <f>IF(B1501="", "", IF(OR(M1501=$AA$3, N1501=$AA$3), MAX($AJ$9:AJ1500)+1))</f>
        <v/>
      </c>
      <c r="AL1501" s="26" t="str">
        <f t="shared" si="309"/>
        <v/>
      </c>
      <c r="AM1501" s="59" t="str">
        <f t="shared" si="310"/>
        <v/>
      </c>
      <c r="AO1501" s="26" t="str">
        <f t="shared" si="311"/>
        <v/>
      </c>
      <c r="AP1501" s="26" t="str">
        <f>IFERROR(RANK(AO1501, $AO$10:$AO$2509, 0)+COUNTIF($AO$10:AO1501, AO1501)-1, "")</f>
        <v/>
      </c>
    </row>
    <row r="1502" spans="1:42" x14ac:dyDescent="0.25">
      <c r="A1502" s="12"/>
      <c r="B1502" s="14"/>
      <c r="C1502" s="15"/>
      <c r="D1502" s="79"/>
      <c r="E1502" s="16"/>
      <c r="F1502" s="15"/>
      <c r="G1502" s="15"/>
      <c r="H1502" s="15"/>
      <c r="I1502" s="15"/>
      <c r="J1502" s="15"/>
      <c r="K1502" s="17"/>
      <c r="L1502" s="17"/>
      <c r="M1502" s="17"/>
      <c r="N1502" s="17"/>
      <c r="O1502" s="17"/>
      <c r="P1502" s="17"/>
      <c r="Q1502" s="15"/>
      <c r="R1502" s="18"/>
      <c r="S1502" s="12"/>
      <c r="U1502" s="31" t="str">
        <f t="shared" si="299"/>
        <v/>
      </c>
      <c r="V1502" s="26" t="str">
        <f>IF(U1502="", "", IF(COUNTIF($U$10:U1501, U1502)&gt;0, "", MAX($V$8:V1501)+1))</f>
        <v/>
      </c>
      <c r="W1502" s="26">
        <v>1493</v>
      </c>
      <c r="X1502" s="31" t="str">
        <f t="shared" si="300"/>
        <v/>
      </c>
      <c r="Y1502" s="26" t="str">
        <f t="shared" si="301"/>
        <v/>
      </c>
      <c r="Z1502" s="34" t="str">
        <f t="shared" si="302"/>
        <v/>
      </c>
      <c r="AA1502" s="26" t="str">
        <f t="shared" si="303"/>
        <v/>
      </c>
      <c r="AC1502" s="31" t="str">
        <f t="shared" si="304"/>
        <v/>
      </c>
      <c r="AE1502" s="34" t="str">
        <f t="shared" si="305"/>
        <v/>
      </c>
      <c r="AF1502" s="7" t="str">
        <f t="shared" si="306"/>
        <v/>
      </c>
      <c r="AG1502" s="7" t="str">
        <f t="shared" si="307"/>
        <v/>
      </c>
      <c r="AH1502" s="43" t="str">
        <f t="shared" si="308"/>
        <v/>
      </c>
      <c r="AJ1502" s="26" t="str">
        <f>IF(B1502="", "", IF(OR(M1502=$AA$3, N1502=$AA$3), MAX($AJ$9:AJ1501)+1))</f>
        <v/>
      </c>
      <c r="AL1502" s="26" t="str">
        <f t="shared" si="309"/>
        <v/>
      </c>
      <c r="AM1502" s="59" t="str">
        <f t="shared" si="310"/>
        <v/>
      </c>
      <c r="AO1502" s="26" t="str">
        <f t="shared" si="311"/>
        <v/>
      </c>
      <c r="AP1502" s="26" t="str">
        <f>IFERROR(RANK(AO1502, $AO$10:$AO$2509, 0)+COUNTIF($AO$10:AO1502, AO1502)-1, "")</f>
        <v/>
      </c>
    </row>
    <row r="1503" spans="1:42" x14ac:dyDescent="0.25">
      <c r="A1503" s="12"/>
      <c r="B1503" s="14"/>
      <c r="C1503" s="15"/>
      <c r="D1503" s="79"/>
      <c r="E1503" s="16"/>
      <c r="F1503" s="15"/>
      <c r="G1503" s="15"/>
      <c r="H1503" s="15"/>
      <c r="I1503" s="15"/>
      <c r="J1503" s="15"/>
      <c r="K1503" s="17"/>
      <c r="L1503" s="17"/>
      <c r="M1503" s="17"/>
      <c r="N1503" s="17"/>
      <c r="O1503" s="17"/>
      <c r="P1503" s="17"/>
      <c r="Q1503" s="15"/>
      <c r="R1503" s="18"/>
      <c r="S1503" s="12"/>
      <c r="U1503" s="31" t="str">
        <f t="shared" si="299"/>
        <v/>
      </c>
      <c r="V1503" s="26" t="str">
        <f>IF(U1503="", "", IF(COUNTIF($U$10:U1502, U1503)&gt;0, "", MAX($V$8:V1502)+1))</f>
        <v/>
      </c>
      <c r="W1503" s="26">
        <v>1494</v>
      </c>
      <c r="X1503" s="31" t="str">
        <f t="shared" si="300"/>
        <v/>
      </c>
      <c r="Y1503" s="26" t="str">
        <f t="shared" si="301"/>
        <v/>
      </c>
      <c r="Z1503" s="34" t="str">
        <f t="shared" si="302"/>
        <v/>
      </c>
      <c r="AA1503" s="26" t="str">
        <f t="shared" si="303"/>
        <v/>
      </c>
      <c r="AC1503" s="31" t="str">
        <f t="shared" si="304"/>
        <v/>
      </c>
      <c r="AE1503" s="34" t="str">
        <f t="shared" si="305"/>
        <v/>
      </c>
      <c r="AF1503" s="7" t="str">
        <f t="shared" si="306"/>
        <v/>
      </c>
      <c r="AG1503" s="7" t="str">
        <f t="shared" si="307"/>
        <v/>
      </c>
      <c r="AH1503" s="43" t="str">
        <f t="shared" si="308"/>
        <v/>
      </c>
      <c r="AJ1503" s="26" t="str">
        <f>IF(B1503="", "", IF(OR(M1503=$AA$3, N1503=$AA$3), MAX($AJ$9:AJ1502)+1))</f>
        <v/>
      </c>
      <c r="AL1503" s="26" t="str">
        <f t="shared" si="309"/>
        <v/>
      </c>
      <c r="AM1503" s="59" t="str">
        <f t="shared" si="310"/>
        <v/>
      </c>
      <c r="AO1503" s="26" t="str">
        <f t="shared" si="311"/>
        <v/>
      </c>
      <c r="AP1503" s="26" t="str">
        <f>IFERROR(RANK(AO1503, $AO$10:$AO$2509, 0)+COUNTIF($AO$10:AO1503, AO1503)-1, "")</f>
        <v/>
      </c>
    </row>
    <row r="1504" spans="1:42" x14ac:dyDescent="0.25">
      <c r="A1504" s="12"/>
      <c r="B1504" s="14"/>
      <c r="C1504" s="15"/>
      <c r="D1504" s="79"/>
      <c r="E1504" s="16"/>
      <c r="F1504" s="15"/>
      <c r="G1504" s="15"/>
      <c r="H1504" s="15"/>
      <c r="I1504" s="15"/>
      <c r="J1504" s="15"/>
      <c r="K1504" s="17"/>
      <c r="L1504" s="17"/>
      <c r="M1504" s="17"/>
      <c r="N1504" s="17"/>
      <c r="O1504" s="17"/>
      <c r="P1504" s="17"/>
      <c r="Q1504" s="15"/>
      <c r="R1504" s="18"/>
      <c r="S1504" s="12"/>
      <c r="U1504" s="31" t="str">
        <f t="shared" si="299"/>
        <v/>
      </c>
      <c r="V1504" s="26" t="str">
        <f>IF(U1504="", "", IF(COUNTIF($U$10:U1503, U1504)&gt;0, "", MAX($V$8:V1503)+1))</f>
        <v/>
      </c>
      <c r="W1504" s="26">
        <v>1495</v>
      </c>
      <c r="X1504" s="31" t="str">
        <f t="shared" si="300"/>
        <v/>
      </c>
      <c r="Y1504" s="26" t="str">
        <f t="shared" si="301"/>
        <v/>
      </c>
      <c r="Z1504" s="34" t="str">
        <f t="shared" si="302"/>
        <v/>
      </c>
      <c r="AA1504" s="26" t="str">
        <f t="shared" si="303"/>
        <v/>
      </c>
      <c r="AC1504" s="31" t="str">
        <f t="shared" si="304"/>
        <v/>
      </c>
      <c r="AE1504" s="34" t="str">
        <f t="shared" si="305"/>
        <v/>
      </c>
      <c r="AF1504" s="7" t="str">
        <f t="shared" si="306"/>
        <v/>
      </c>
      <c r="AG1504" s="7" t="str">
        <f t="shared" si="307"/>
        <v/>
      </c>
      <c r="AH1504" s="43" t="str">
        <f t="shared" si="308"/>
        <v/>
      </c>
      <c r="AJ1504" s="26" t="str">
        <f>IF(B1504="", "", IF(OR(M1504=$AA$3, N1504=$AA$3), MAX($AJ$9:AJ1503)+1))</f>
        <v/>
      </c>
      <c r="AL1504" s="26" t="str">
        <f t="shared" si="309"/>
        <v/>
      </c>
      <c r="AM1504" s="59" t="str">
        <f t="shared" si="310"/>
        <v/>
      </c>
      <c r="AO1504" s="26" t="str">
        <f t="shared" si="311"/>
        <v/>
      </c>
      <c r="AP1504" s="26" t="str">
        <f>IFERROR(RANK(AO1504, $AO$10:$AO$2509, 0)+COUNTIF($AO$10:AO1504, AO1504)-1, "")</f>
        <v/>
      </c>
    </row>
    <row r="1505" spans="1:42" x14ac:dyDescent="0.25">
      <c r="A1505" s="12"/>
      <c r="B1505" s="14"/>
      <c r="C1505" s="15"/>
      <c r="D1505" s="79"/>
      <c r="E1505" s="16"/>
      <c r="F1505" s="15"/>
      <c r="G1505" s="15"/>
      <c r="H1505" s="15"/>
      <c r="I1505" s="15"/>
      <c r="J1505" s="15"/>
      <c r="K1505" s="17"/>
      <c r="L1505" s="17"/>
      <c r="M1505" s="17"/>
      <c r="N1505" s="17"/>
      <c r="O1505" s="17"/>
      <c r="P1505" s="17"/>
      <c r="Q1505" s="15"/>
      <c r="R1505" s="18"/>
      <c r="S1505" s="12"/>
      <c r="U1505" s="31" t="str">
        <f t="shared" si="299"/>
        <v/>
      </c>
      <c r="V1505" s="26" t="str">
        <f>IF(U1505="", "", IF(COUNTIF($U$10:U1504, U1505)&gt;0, "", MAX($V$8:V1504)+1))</f>
        <v/>
      </c>
      <c r="W1505" s="26">
        <v>1496</v>
      </c>
      <c r="X1505" s="31" t="str">
        <f t="shared" si="300"/>
        <v/>
      </c>
      <c r="Y1505" s="26" t="str">
        <f t="shared" si="301"/>
        <v/>
      </c>
      <c r="Z1505" s="34" t="str">
        <f t="shared" si="302"/>
        <v/>
      </c>
      <c r="AA1505" s="26" t="str">
        <f t="shared" si="303"/>
        <v/>
      </c>
      <c r="AC1505" s="31" t="str">
        <f t="shared" si="304"/>
        <v/>
      </c>
      <c r="AE1505" s="34" t="str">
        <f t="shared" si="305"/>
        <v/>
      </c>
      <c r="AF1505" s="7" t="str">
        <f t="shared" si="306"/>
        <v/>
      </c>
      <c r="AG1505" s="7" t="str">
        <f t="shared" si="307"/>
        <v/>
      </c>
      <c r="AH1505" s="43" t="str">
        <f t="shared" si="308"/>
        <v/>
      </c>
      <c r="AJ1505" s="26" t="str">
        <f>IF(B1505="", "", IF(OR(M1505=$AA$3, N1505=$AA$3), MAX($AJ$9:AJ1504)+1))</f>
        <v/>
      </c>
      <c r="AL1505" s="26" t="str">
        <f t="shared" si="309"/>
        <v/>
      </c>
      <c r="AM1505" s="59" t="str">
        <f t="shared" si="310"/>
        <v/>
      </c>
      <c r="AO1505" s="26" t="str">
        <f t="shared" si="311"/>
        <v/>
      </c>
      <c r="AP1505" s="26" t="str">
        <f>IFERROR(RANK(AO1505, $AO$10:$AO$2509, 0)+COUNTIF($AO$10:AO1505, AO1505)-1, "")</f>
        <v/>
      </c>
    </row>
    <row r="1506" spans="1:42" x14ac:dyDescent="0.25">
      <c r="A1506" s="12"/>
      <c r="B1506" s="14"/>
      <c r="C1506" s="15"/>
      <c r="D1506" s="79"/>
      <c r="E1506" s="16"/>
      <c r="F1506" s="15"/>
      <c r="G1506" s="15"/>
      <c r="H1506" s="15"/>
      <c r="I1506" s="15"/>
      <c r="J1506" s="15"/>
      <c r="K1506" s="17"/>
      <c r="L1506" s="17"/>
      <c r="M1506" s="17"/>
      <c r="N1506" s="17"/>
      <c r="O1506" s="17"/>
      <c r="P1506" s="17"/>
      <c r="Q1506" s="15"/>
      <c r="R1506" s="18"/>
      <c r="S1506" s="12"/>
      <c r="U1506" s="31" t="str">
        <f t="shared" si="299"/>
        <v/>
      </c>
      <c r="V1506" s="26" t="str">
        <f>IF(U1506="", "", IF(COUNTIF($U$10:U1505, U1506)&gt;0, "", MAX($V$8:V1505)+1))</f>
        <v/>
      </c>
      <c r="W1506" s="26">
        <v>1497</v>
      </c>
      <c r="X1506" s="31" t="str">
        <f t="shared" si="300"/>
        <v/>
      </c>
      <c r="Y1506" s="26" t="str">
        <f t="shared" si="301"/>
        <v/>
      </c>
      <c r="Z1506" s="34" t="str">
        <f t="shared" si="302"/>
        <v/>
      </c>
      <c r="AA1506" s="26" t="str">
        <f t="shared" si="303"/>
        <v/>
      </c>
      <c r="AC1506" s="31" t="str">
        <f t="shared" si="304"/>
        <v/>
      </c>
      <c r="AE1506" s="34" t="str">
        <f t="shared" si="305"/>
        <v/>
      </c>
      <c r="AF1506" s="7" t="str">
        <f t="shared" si="306"/>
        <v/>
      </c>
      <c r="AG1506" s="7" t="str">
        <f t="shared" si="307"/>
        <v/>
      </c>
      <c r="AH1506" s="43" t="str">
        <f t="shared" si="308"/>
        <v/>
      </c>
      <c r="AJ1506" s="26" t="str">
        <f>IF(B1506="", "", IF(OR(M1506=$AA$3, N1506=$AA$3), MAX($AJ$9:AJ1505)+1))</f>
        <v/>
      </c>
      <c r="AL1506" s="26" t="str">
        <f t="shared" si="309"/>
        <v/>
      </c>
      <c r="AM1506" s="59" t="str">
        <f t="shared" si="310"/>
        <v/>
      </c>
      <c r="AO1506" s="26" t="str">
        <f t="shared" si="311"/>
        <v/>
      </c>
      <c r="AP1506" s="26" t="str">
        <f>IFERROR(RANK(AO1506, $AO$10:$AO$2509, 0)+COUNTIF($AO$10:AO1506, AO1506)-1, "")</f>
        <v/>
      </c>
    </row>
    <row r="1507" spans="1:42" x14ac:dyDescent="0.25">
      <c r="A1507" s="12"/>
      <c r="B1507" s="14"/>
      <c r="C1507" s="15"/>
      <c r="D1507" s="79"/>
      <c r="E1507" s="16"/>
      <c r="F1507" s="15"/>
      <c r="G1507" s="15"/>
      <c r="H1507" s="15"/>
      <c r="I1507" s="15"/>
      <c r="J1507" s="15"/>
      <c r="K1507" s="17"/>
      <c r="L1507" s="17"/>
      <c r="M1507" s="17"/>
      <c r="N1507" s="17"/>
      <c r="O1507" s="17"/>
      <c r="P1507" s="17"/>
      <c r="Q1507" s="15"/>
      <c r="R1507" s="18"/>
      <c r="S1507" s="12"/>
      <c r="U1507" s="31" t="str">
        <f t="shared" si="299"/>
        <v/>
      </c>
      <c r="V1507" s="26" t="str">
        <f>IF(U1507="", "", IF(COUNTIF($U$10:U1506, U1507)&gt;0, "", MAX($V$8:V1506)+1))</f>
        <v/>
      </c>
      <c r="W1507" s="26">
        <v>1498</v>
      </c>
      <c r="X1507" s="31" t="str">
        <f t="shared" si="300"/>
        <v/>
      </c>
      <c r="Y1507" s="26" t="str">
        <f t="shared" si="301"/>
        <v/>
      </c>
      <c r="Z1507" s="34" t="str">
        <f t="shared" si="302"/>
        <v/>
      </c>
      <c r="AA1507" s="26" t="str">
        <f t="shared" si="303"/>
        <v/>
      </c>
      <c r="AC1507" s="31" t="str">
        <f t="shared" si="304"/>
        <v/>
      </c>
      <c r="AE1507" s="34" t="str">
        <f t="shared" si="305"/>
        <v/>
      </c>
      <c r="AF1507" s="7" t="str">
        <f t="shared" si="306"/>
        <v/>
      </c>
      <c r="AG1507" s="7" t="str">
        <f t="shared" si="307"/>
        <v/>
      </c>
      <c r="AH1507" s="43" t="str">
        <f t="shared" si="308"/>
        <v/>
      </c>
      <c r="AJ1507" s="26" t="str">
        <f>IF(B1507="", "", IF(OR(M1507=$AA$3, N1507=$AA$3), MAX($AJ$9:AJ1506)+1))</f>
        <v/>
      </c>
      <c r="AL1507" s="26" t="str">
        <f t="shared" si="309"/>
        <v/>
      </c>
      <c r="AM1507" s="59" t="str">
        <f t="shared" si="310"/>
        <v/>
      </c>
      <c r="AO1507" s="26" t="str">
        <f t="shared" si="311"/>
        <v/>
      </c>
      <c r="AP1507" s="26" t="str">
        <f>IFERROR(RANK(AO1507, $AO$10:$AO$2509, 0)+COUNTIF($AO$10:AO1507, AO1507)-1, "")</f>
        <v/>
      </c>
    </row>
    <row r="1508" spans="1:42" x14ac:dyDescent="0.25">
      <c r="A1508" s="12"/>
      <c r="B1508" s="14"/>
      <c r="C1508" s="15"/>
      <c r="D1508" s="79"/>
      <c r="E1508" s="16"/>
      <c r="F1508" s="15"/>
      <c r="G1508" s="15"/>
      <c r="H1508" s="15"/>
      <c r="I1508" s="15"/>
      <c r="J1508" s="15"/>
      <c r="K1508" s="17"/>
      <c r="L1508" s="17"/>
      <c r="M1508" s="17"/>
      <c r="N1508" s="17"/>
      <c r="O1508" s="17"/>
      <c r="P1508" s="17"/>
      <c r="Q1508" s="15"/>
      <c r="R1508" s="18"/>
      <c r="S1508" s="12"/>
      <c r="U1508" s="31" t="str">
        <f t="shared" si="299"/>
        <v/>
      </c>
      <c r="V1508" s="26" t="str">
        <f>IF(U1508="", "", IF(COUNTIF($U$10:U1507, U1508)&gt;0, "", MAX($V$8:V1507)+1))</f>
        <v/>
      </c>
      <c r="W1508" s="26">
        <v>1499</v>
      </c>
      <c r="X1508" s="31" t="str">
        <f t="shared" si="300"/>
        <v/>
      </c>
      <c r="Y1508" s="26" t="str">
        <f t="shared" si="301"/>
        <v/>
      </c>
      <c r="Z1508" s="34" t="str">
        <f t="shared" si="302"/>
        <v/>
      </c>
      <c r="AA1508" s="26" t="str">
        <f t="shared" si="303"/>
        <v/>
      </c>
      <c r="AC1508" s="31" t="str">
        <f t="shared" si="304"/>
        <v/>
      </c>
      <c r="AE1508" s="34" t="str">
        <f t="shared" si="305"/>
        <v/>
      </c>
      <c r="AF1508" s="7" t="str">
        <f t="shared" si="306"/>
        <v/>
      </c>
      <c r="AG1508" s="7" t="str">
        <f t="shared" si="307"/>
        <v/>
      </c>
      <c r="AH1508" s="43" t="str">
        <f t="shared" si="308"/>
        <v/>
      </c>
      <c r="AJ1508" s="26" t="str">
        <f>IF(B1508="", "", IF(OR(M1508=$AA$3, N1508=$AA$3), MAX($AJ$9:AJ1507)+1))</f>
        <v/>
      </c>
      <c r="AL1508" s="26" t="str">
        <f t="shared" si="309"/>
        <v/>
      </c>
      <c r="AM1508" s="59" t="str">
        <f t="shared" si="310"/>
        <v/>
      </c>
      <c r="AO1508" s="26" t="str">
        <f t="shared" si="311"/>
        <v/>
      </c>
      <c r="AP1508" s="26" t="str">
        <f>IFERROR(RANK(AO1508, $AO$10:$AO$2509, 0)+COUNTIF($AO$10:AO1508, AO1508)-1, "")</f>
        <v/>
      </c>
    </row>
    <row r="1509" spans="1:42" x14ac:dyDescent="0.25">
      <c r="A1509" s="12"/>
      <c r="B1509" s="14"/>
      <c r="C1509" s="15"/>
      <c r="D1509" s="79"/>
      <c r="E1509" s="16"/>
      <c r="F1509" s="15"/>
      <c r="G1509" s="15"/>
      <c r="H1509" s="15"/>
      <c r="I1509" s="15"/>
      <c r="J1509" s="15"/>
      <c r="K1509" s="17"/>
      <c r="L1509" s="17"/>
      <c r="M1509" s="17"/>
      <c r="N1509" s="17"/>
      <c r="O1509" s="17"/>
      <c r="P1509" s="17"/>
      <c r="Q1509" s="15"/>
      <c r="R1509" s="18"/>
      <c r="S1509" s="12"/>
      <c r="U1509" s="31" t="str">
        <f t="shared" si="299"/>
        <v/>
      </c>
      <c r="V1509" s="26" t="str">
        <f>IF(U1509="", "", IF(COUNTIF($U$10:U1508, U1509)&gt;0, "", MAX($V$8:V1508)+1))</f>
        <v/>
      </c>
      <c r="W1509" s="26">
        <v>1500</v>
      </c>
      <c r="X1509" s="31" t="str">
        <f t="shared" si="300"/>
        <v/>
      </c>
      <c r="Y1509" s="26" t="str">
        <f t="shared" si="301"/>
        <v/>
      </c>
      <c r="Z1509" s="34" t="str">
        <f t="shared" si="302"/>
        <v/>
      </c>
      <c r="AA1509" s="26" t="str">
        <f t="shared" si="303"/>
        <v/>
      </c>
      <c r="AC1509" s="31" t="str">
        <f t="shared" si="304"/>
        <v/>
      </c>
      <c r="AE1509" s="34" t="str">
        <f t="shared" si="305"/>
        <v/>
      </c>
      <c r="AF1509" s="7" t="str">
        <f t="shared" si="306"/>
        <v/>
      </c>
      <c r="AG1509" s="7" t="str">
        <f t="shared" si="307"/>
        <v/>
      </c>
      <c r="AH1509" s="43" t="str">
        <f t="shared" si="308"/>
        <v/>
      </c>
      <c r="AJ1509" s="26" t="str">
        <f>IF(B1509="", "", IF(OR(M1509=$AA$3, N1509=$AA$3), MAX($AJ$9:AJ1508)+1))</f>
        <v/>
      </c>
      <c r="AL1509" s="26" t="str">
        <f t="shared" si="309"/>
        <v/>
      </c>
      <c r="AM1509" s="59" t="str">
        <f t="shared" si="310"/>
        <v/>
      </c>
      <c r="AO1509" s="26" t="str">
        <f t="shared" si="311"/>
        <v/>
      </c>
      <c r="AP1509" s="26" t="str">
        <f>IFERROR(RANK(AO1509, $AO$10:$AO$2509, 0)+COUNTIF($AO$10:AO1509, AO1509)-1, "")</f>
        <v/>
      </c>
    </row>
    <row r="1510" spans="1:42" x14ac:dyDescent="0.25">
      <c r="A1510" s="12"/>
      <c r="B1510" s="14"/>
      <c r="C1510" s="15"/>
      <c r="D1510" s="79"/>
      <c r="E1510" s="16"/>
      <c r="F1510" s="15"/>
      <c r="G1510" s="15"/>
      <c r="H1510" s="15"/>
      <c r="I1510" s="15"/>
      <c r="J1510" s="15"/>
      <c r="K1510" s="17"/>
      <c r="L1510" s="17"/>
      <c r="M1510" s="17"/>
      <c r="N1510" s="17"/>
      <c r="O1510" s="17"/>
      <c r="P1510" s="17"/>
      <c r="Q1510" s="15"/>
      <c r="R1510" s="18"/>
      <c r="S1510" s="12"/>
      <c r="U1510" s="31" t="str">
        <f t="shared" si="299"/>
        <v/>
      </c>
      <c r="V1510" s="26" t="str">
        <f>IF(U1510="", "", IF(COUNTIF($U$10:U1509, U1510)&gt;0, "", MAX($V$8:V1509)+1))</f>
        <v/>
      </c>
      <c r="W1510" s="26">
        <v>1501</v>
      </c>
      <c r="X1510" s="31" t="str">
        <f t="shared" si="300"/>
        <v/>
      </c>
      <c r="Y1510" s="26" t="str">
        <f t="shared" si="301"/>
        <v/>
      </c>
      <c r="Z1510" s="34" t="str">
        <f t="shared" si="302"/>
        <v/>
      </c>
      <c r="AA1510" s="26" t="str">
        <f t="shared" si="303"/>
        <v/>
      </c>
      <c r="AC1510" s="31" t="str">
        <f t="shared" si="304"/>
        <v/>
      </c>
      <c r="AE1510" s="34" t="str">
        <f t="shared" si="305"/>
        <v/>
      </c>
      <c r="AF1510" s="7" t="str">
        <f t="shared" si="306"/>
        <v/>
      </c>
      <c r="AG1510" s="7" t="str">
        <f t="shared" si="307"/>
        <v/>
      </c>
      <c r="AH1510" s="43" t="str">
        <f t="shared" si="308"/>
        <v/>
      </c>
      <c r="AJ1510" s="26" t="str">
        <f>IF(B1510="", "", IF(OR(M1510=$AA$3, N1510=$AA$3), MAX($AJ$9:AJ1509)+1))</f>
        <v/>
      </c>
      <c r="AL1510" s="26" t="str">
        <f t="shared" si="309"/>
        <v/>
      </c>
      <c r="AM1510" s="59" t="str">
        <f t="shared" si="310"/>
        <v/>
      </c>
      <c r="AO1510" s="26" t="str">
        <f t="shared" si="311"/>
        <v/>
      </c>
      <c r="AP1510" s="26" t="str">
        <f>IFERROR(RANK(AO1510, $AO$10:$AO$2509, 0)+COUNTIF($AO$10:AO1510, AO1510)-1, "")</f>
        <v/>
      </c>
    </row>
    <row r="1511" spans="1:42" x14ac:dyDescent="0.25">
      <c r="A1511" s="12"/>
      <c r="B1511" s="14"/>
      <c r="C1511" s="15"/>
      <c r="D1511" s="79"/>
      <c r="E1511" s="16"/>
      <c r="F1511" s="15"/>
      <c r="G1511" s="15"/>
      <c r="H1511" s="15"/>
      <c r="I1511" s="15"/>
      <c r="J1511" s="15"/>
      <c r="K1511" s="17"/>
      <c r="L1511" s="17"/>
      <c r="M1511" s="17"/>
      <c r="N1511" s="17"/>
      <c r="O1511" s="17"/>
      <c r="P1511" s="17"/>
      <c r="Q1511" s="15"/>
      <c r="R1511" s="18"/>
      <c r="S1511" s="12"/>
      <c r="U1511" s="31" t="str">
        <f t="shared" si="299"/>
        <v/>
      </c>
      <c r="V1511" s="26" t="str">
        <f>IF(U1511="", "", IF(COUNTIF($U$10:U1510, U1511)&gt;0, "", MAX($V$8:V1510)+1))</f>
        <v/>
      </c>
      <c r="W1511" s="26">
        <v>1502</v>
      </c>
      <c r="X1511" s="31" t="str">
        <f t="shared" si="300"/>
        <v/>
      </c>
      <c r="Y1511" s="26" t="str">
        <f t="shared" si="301"/>
        <v/>
      </c>
      <c r="Z1511" s="34" t="str">
        <f t="shared" si="302"/>
        <v/>
      </c>
      <c r="AA1511" s="26" t="str">
        <f t="shared" si="303"/>
        <v/>
      </c>
      <c r="AC1511" s="31" t="str">
        <f t="shared" si="304"/>
        <v/>
      </c>
      <c r="AE1511" s="34" t="str">
        <f t="shared" si="305"/>
        <v/>
      </c>
      <c r="AF1511" s="7" t="str">
        <f t="shared" si="306"/>
        <v/>
      </c>
      <c r="AG1511" s="7" t="str">
        <f t="shared" si="307"/>
        <v/>
      </c>
      <c r="AH1511" s="43" t="str">
        <f t="shared" si="308"/>
        <v/>
      </c>
      <c r="AJ1511" s="26" t="str">
        <f>IF(B1511="", "", IF(OR(M1511=$AA$3, N1511=$AA$3), MAX($AJ$9:AJ1510)+1))</f>
        <v/>
      </c>
      <c r="AL1511" s="26" t="str">
        <f t="shared" si="309"/>
        <v/>
      </c>
      <c r="AM1511" s="59" t="str">
        <f t="shared" si="310"/>
        <v/>
      </c>
      <c r="AO1511" s="26" t="str">
        <f t="shared" si="311"/>
        <v/>
      </c>
      <c r="AP1511" s="26" t="str">
        <f>IFERROR(RANK(AO1511, $AO$10:$AO$2509, 0)+COUNTIF($AO$10:AO1511, AO1511)-1, "")</f>
        <v/>
      </c>
    </row>
    <row r="1512" spans="1:42" x14ac:dyDescent="0.25">
      <c r="A1512" s="12"/>
      <c r="B1512" s="14"/>
      <c r="C1512" s="15"/>
      <c r="D1512" s="79"/>
      <c r="E1512" s="16"/>
      <c r="F1512" s="15"/>
      <c r="G1512" s="15"/>
      <c r="H1512" s="15"/>
      <c r="I1512" s="15"/>
      <c r="J1512" s="15"/>
      <c r="K1512" s="17"/>
      <c r="L1512" s="17"/>
      <c r="M1512" s="17"/>
      <c r="N1512" s="17"/>
      <c r="O1512" s="17"/>
      <c r="P1512" s="17"/>
      <c r="Q1512" s="15"/>
      <c r="R1512" s="18"/>
      <c r="S1512" s="12"/>
      <c r="U1512" s="31" t="str">
        <f t="shared" si="299"/>
        <v/>
      </c>
      <c r="V1512" s="26" t="str">
        <f>IF(U1512="", "", IF(COUNTIF($U$10:U1511, U1512)&gt;0, "", MAX($V$8:V1511)+1))</f>
        <v/>
      </c>
      <c r="W1512" s="26">
        <v>1503</v>
      </c>
      <c r="X1512" s="31" t="str">
        <f t="shared" si="300"/>
        <v/>
      </c>
      <c r="Y1512" s="26" t="str">
        <f t="shared" si="301"/>
        <v/>
      </c>
      <c r="Z1512" s="34" t="str">
        <f t="shared" si="302"/>
        <v/>
      </c>
      <c r="AA1512" s="26" t="str">
        <f t="shared" si="303"/>
        <v/>
      </c>
      <c r="AC1512" s="31" t="str">
        <f t="shared" si="304"/>
        <v/>
      </c>
      <c r="AE1512" s="34" t="str">
        <f t="shared" si="305"/>
        <v/>
      </c>
      <c r="AF1512" s="7" t="str">
        <f t="shared" si="306"/>
        <v/>
      </c>
      <c r="AG1512" s="7" t="str">
        <f t="shared" si="307"/>
        <v/>
      </c>
      <c r="AH1512" s="43" t="str">
        <f t="shared" si="308"/>
        <v/>
      </c>
      <c r="AJ1512" s="26" t="str">
        <f>IF(B1512="", "", IF(OR(M1512=$AA$3, N1512=$AA$3), MAX($AJ$9:AJ1511)+1))</f>
        <v/>
      </c>
      <c r="AL1512" s="26" t="str">
        <f t="shared" si="309"/>
        <v/>
      </c>
      <c r="AM1512" s="59" t="str">
        <f t="shared" si="310"/>
        <v/>
      </c>
      <c r="AO1512" s="26" t="str">
        <f t="shared" si="311"/>
        <v/>
      </c>
      <c r="AP1512" s="26" t="str">
        <f>IFERROR(RANK(AO1512, $AO$10:$AO$2509, 0)+COUNTIF($AO$10:AO1512, AO1512)-1, "")</f>
        <v/>
      </c>
    </row>
    <row r="1513" spans="1:42" x14ac:dyDescent="0.25">
      <c r="A1513" s="12"/>
      <c r="B1513" s="14"/>
      <c r="C1513" s="15"/>
      <c r="D1513" s="79"/>
      <c r="E1513" s="16"/>
      <c r="F1513" s="15"/>
      <c r="G1513" s="15"/>
      <c r="H1513" s="15"/>
      <c r="I1513" s="15"/>
      <c r="J1513" s="15"/>
      <c r="K1513" s="17"/>
      <c r="L1513" s="17"/>
      <c r="M1513" s="17"/>
      <c r="N1513" s="17"/>
      <c r="O1513" s="17"/>
      <c r="P1513" s="17"/>
      <c r="Q1513" s="15"/>
      <c r="R1513" s="18"/>
      <c r="S1513" s="12"/>
      <c r="U1513" s="31" t="str">
        <f t="shared" si="299"/>
        <v/>
      </c>
      <c r="V1513" s="26" t="str">
        <f>IF(U1513="", "", IF(COUNTIF($U$10:U1512, U1513)&gt;0, "", MAX($V$8:V1512)+1))</f>
        <v/>
      </c>
      <c r="W1513" s="26">
        <v>1504</v>
      </c>
      <c r="X1513" s="31" t="str">
        <f t="shared" si="300"/>
        <v/>
      </c>
      <c r="Y1513" s="26" t="str">
        <f t="shared" si="301"/>
        <v/>
      </c>
      <c r="Z1513" s="34" t="str">
        <f t="shared" si="302"/>
        <v/>
      </c>
      <c r="AA1513" s="26" t="str">
        <f t="shared" si="303"/>
        <v/>
      </c>
      <c r="AC1513" s="31" t="str">
        <f t="shared" si="304"/>
        <v/>
      </c>
      <c r="AE1513" s="34" t="str">
        <f t="shared" si="305"/>
        <v/>
      </c>
      <c r="AF1513" s="7" t="str">
        <f t="shared" si="306"/>
        <v/>
      </c>
      <c r="AG1513" s="7" t="str">
        <f t="shared" si="307"/>
        <v/>
      </c>
      <c r="AH1513" s="43" t="str">
        <f t="shared" si="308"/>
        <v/>
      </c>
      <c r="AJ1513" s="26" t="str">
        <f>IF(B1513="", "", IF(OR(M1513=$AA$3, N1513=$AA$3), MAX($AJ$9:AJ1512)+1))</f>
        <v/>
      </c>
      <c r="AL1513" s="26" t="str">
        <f t="shared" si="309"/>
        <v/>
      </c>
      <c r="AM1513" s="59" t="str">
        <f t="shared" si="310"/>
        <v/>
      </c>
      <c r="AO1513" s="26" t="str">
        <f t="shared" si="311"/>
        <v/>
      </c>
      <c r="AP1513" s="26" t="str">
        <f>IFERROR(RANK(AO1513, $AO$10:$AO$2509, 0)+COUNTIF($AO$10:AO1513, AO1513)-1, "")</f>
        <v/>
      </c>
    </row>
    <row r="1514" spans="1:42" x14ac:dyDescent="0.25">
      <c r="A1514" s="12"/>
      <c r="B1514" s="14"/>
      <c r="C1514" s="15"/>
      <c r="D1514" s="79"/>
      <c r="E1514" s="16"/>
      <c r="F1514" s="15"/>
      <c r="G1514" s="15"/>
      <c r="H1514" s="15"/>
      <c r="I1514" s="15"/>
      <c r="J1514" s="15"/>
      <c r="K1514" s="17"/>
      <c r="L1514" s="17"/>
      <c r="M1514" s="17"/>
      <c r="N1514" s="17"/>
      <c r="O1514" s="17"/>
      <c r="P1514" s="17"/>
      <c r="Q1514" s="15"/>
      <c r="R1514" s="18"/>
      <c r="S1514" s="12"/>
      <c r="U1514" s="31" t="str">
        <f t="shared" si="299"/>
        <v/>
      </c>
      <c r="V1514" s="26" t="str">
        <f>IF(U1514="", "", IF(COUNTIF($U$10:U1513, U1514)&gt;0, "", MAX($V$8:V1513)+1))</f>
        <v/>
      </c>
      <c r="W1514" s="26">
        <v>1505</v>
      </c>
      <c r="X1514" s="31" t="str">
        <f t="shared" si="300"/>
        <v/>
      </c>
      <c r="Y1514" s="26" t="str">
        <f t="shared" si="301"/>
        <v/>
      </c>
      <c r="Z1514" s="34" t="str">
        <f t="shared" si="302"/>
        <v/>
      </c>
      <c r="AA1514" s="26" t="str">
        <f t="shared" si="303"/>
        <v/>
      </c>
      <c r="AC1514" s="31" t="str">
        <f t="shared" si="304"/>
        <v/>
      </c>
      <c r="AE1514" s="34" t="str">
        <f t="shared" si="305"/>
        <v/>
      </c>
      <c r="AF1514" s="7" t="str">
        <f t="shared" si="306"/>
        <v/>
      </c>
      <c r="AG1514" s="7" t="str">
        <f t="shared" si="307"/>
        <v/>
      </c>
      <c r="AH1514" s="43" t="str">
        <f t="shared" si="308"/>
        <v/>
      </c>
      <c r="AJ1514" s="26" t="str">
        <f>IF(B1514="", "", IF(OR(M1514=$AA$3, N1514=$AA$3), MAX($AJ$9:AJ1513)+1))</f>
        <v/>
      </c>
      <c r="AL1514" s="26" t="str">
        <f t="shared" si="309"/>
        <v/>
      </c>
      <c r="AM1514" s="59" t="str">
        <f t="shared" si="310"/>
        <v/>
      </c>
      <c r="AO1514" s="26" t="str">
        <f t="shared" si="311"/>
        <v/>
      </c>
      <c r="AP1514" s="26" t="str">
        <f>IFERROR(RANK(AO1514, $AO$10:$AO$2509, 0)+COUNTIF($AO$10:AO1514, AO1514)-1, "")</f>
        <v/>
      </c>
    </row>
    <row r="1515" spans="1:42" x14ac:dyDescent="0.25">
      <c r="A1515" s="12"/>
      <c r="B1515" s="14"/>
      <c r="C1515" s="15"/>
      <c r="D1515" s="79"/>
      <c r="E1515" s="16"/>
      <c r="F1515" s="15"/>
      <c r="G1515" s="15"/>
      <c r="H1515" s="15"/>
      <c r="I1515" s="15"/>
      <c r="J1515" s="15"/>
      <c r="K1515" s="17"/>
      <c r="L1515" s="17"/>
      <c r="M1515" s="17"/>
      <c r="N1515" s="17"/>
      <c r="O1515" s="17"/>
      <c r="P1515" s="17"/>
      <c r="Q1515" s="15"/>
      <c r="R1515" s="18"/>
      <c r="S1515" s="12"/>
      <c r="U1515" s="31" t="str">
        <f t="shared" si="299"/>
        <v/>
      </c>
      <c r="V1515" s="26" t="str">
        <f>IF(U1515="", "", IF(COUNTIF($U$10:U1514, U1515)&gt;0, "", MAX($V$8:V1514)+1))</f>
        <v/>
      </c>
      <c r="W1515" s="26">
        <v>1506</v>
      </c>
      <c r="X1515" s="31" t="str">
        <f t="shared" si="300"/>
        <v/>
      </c>
      <c r="Y1515" s="26" t="str">
        <f t="shared" si="301"/>
        <v/>
      </c>
      <c r="Z1515" s="34" t="str">
        <f t="shared" si="302"/>
        <v/>
      </c>
      <c r="AA1515" s="26" t="str">
        <f t="shared" si="303"/>
        <v/>
      </c>
      <c r="AC1515" s="31" t="str">
        <f t="shared" si="304"/>
        <v/>
      </c>
      <c r="AE1515" s="34" t="str">
        <f t="shared" si="305"/>
        <v/>
      </c>
      <c r="AF1515" s="7" t="str">
        <f t="shared" si="306"/>
        <v/>
      </c>
      <c r="AG1515" s="7" t="str">
        <f t="shared" si="307"/>
        <v/>
      </c>
      <c r="AH1515" s="43" t="str">
        <f t="shared" si="308"/>
        <v/>
      </c>
      <c r="AJ1515" s="26" t="str">
        <f>IF(B1515="", "", IF(OR(M1515=$AA$3, N1515=$AA$3), MAX($AJ$9:AJ1514)+1))</f>
        <v/>
      </c>
      <c r="AL1515" s="26" t="str">
        <f t="shared" si="309"/>
        <v/>
      </c>
      <c r="AM1515" s="59" t="str">
        <f t="shared" si="310"/>
        <v/>
      </c>
      <c r="AO1515" s="26" t="str">
        <f t="shared" si="311"/>
        <v/>
      </c>
      <c r="AP1515" s="26" t="str">
        <f>IFERROR(RANK(AO1515, $AO$10:$AO$2509, 0)+COUNTIF($AO$10:AO1515, AO1515)-1, "")</f>
        <v/>
      </c>
    </row>
    <row r="1516" spans="1:42" x14ac:dyDescent="0.25">
      <c r="A1516" s="12"/>
      <c r="B1516" s="14"/>
      <c r="C1516" s="15"/>
      <c r="D1516" s="79"/>
      <c r="E1516" s="16"/>
      <c r="F1516" s="15"/>
      <c r="G1516" s="15"/>
      <c r="H1516" s="15"/>
      <c r="I1516" s="15"/>
      <c r="J1516" s="15"/>
      <c r="K1516" s="17"/>
      <c r="L1516" s="17"/>
      <c r="M1516" s="17"/>
      <c r="N1516" s="17"/>
      <c r="O1516" s="17"/>
      <c r="P1516" s="17"/>
      <c r="Q1516" s="15"/>
      <c r="R1516" s="18"/>
      <c r="S1516" s="12"/>
      <c r="U1516" s="31" t="str">
        <f t="shared" si="299"/>
        <v/>
      </c>
      <c r="V1516" s="26" t="str">
        <f>IF(U1516="", "", IF(COUNTIF($U$10:U1515, U1516)&gt;0, "", MAX($V$8:V1515)+1))</f>
        <v/>
      </c>
      <c r="W1516" s="26">
        <v>1507</v>
      </c>
      <c r="X1516" s="31" t="str">
        <f t="shared" si="300"/>
        <v/>
      </c>
      <c r="Y1516" s="26" t="str">
        <f t="shared" si="301"/>
        <v/>
      </c>
      <c r="Z1516" s="34" t="str">
        <f t="shared" si="302"/>
        <v/>
      </c>
      <c r="AA1516" s="26" t="str">
        <f t="shared" si="303"/>
        <v/>
      </c>
      <c r="AC1516" s="31" t="str">
        <f t="shared" si="304"/>
        <v/>
      </c>
      <c r="AE1516" s="34" t="str">
        <f t="shared" si="305"/>
        <v/>
      </c>
      <c r="AF1516" s="7" t="str">
        <f t="shared" si="306"/>
        <v/>
      </c>
      <c r="AG1516" s="7" t="str">
        <f t="shared" si="307"/>
        <v/>
      </c>
      <c r="AH1516" s="43" t="str">
        <f t="shared" si="308"/>
        <v/>
      </c>
      <c r="AJ1516" s="26" t="str">
        <f>IF(B1516="", "", IF(OR(M1516=$AA$3, N1516=$AA$3), MAX($AJ$9:AJ1515)+1))</f>
        <v/>
      </c>
      <c r="AL1516" s="26" t="str">
        <f t="shared" si="309"/>
        <v/>
      </c>
      <c r="AM1516" s="59" t="str">
        <f t="shared" si="310"/>
        <v/>
      </c>
      <c r="AO1516" s="26" t="str">
        <f t="shared" si="311"/>
        <v/>
      </c>
      <c r="AP1516" s="26" t="str">
        <f>IFERROR(RANK(AO1516, $AO$10:$AO$2509, 0)+COUNTIF($AO$10:AO1516, AO1516)-1, "")</f>
        <v/>
      </c>
    </row>
    <row r="1517" spans="1:42" x14ac:dyDescent="0.25">
      <c r="A1517" s="12"/>
      <c r="B1517" s="14"/>
      <c r="C1517" s="15"/>
      <c r="D1517" s="79"/>
      <c r="E1517" s="16"/>
      <c r="F1517" s="15"/>
      <c r="G1517" s="15"/>
      <c r="H1517" s="15"/>
      <c r="I1517" s="15"/>
      <c r="J1517" s="15"/>
      <c r="K1517" s="17"/>
      <c r="L1517" s="17"/>
      <c r="M1517" s="17"/>
      <c r="N1517" s="17"/>
      <c r="O1517" s="17"/>
      <c r="P1517" s="17"/>
      <c r="Q1517" s="15"/>
      <c r="R1517" s="18"/>
      <c r="S1517" s="12"/>
      <c r="U1517" s="31" t="str">
        <f t="shared" si="299"/>
        <v/>
      </c>
      <c r="V1517" s="26" t="str">
        <f>IF(U1517="", "", IF(COUNTIF($U$10:U1516, U1517)&gt;0, "", MAX($V$8:V1516)+1))</f>
        <v/>
      </c>
      <c r="W1517" s="26">
        <v>1508</v>
      </c>
      <c r="X1517" s="31" t="str">
        <f t="shared" si="300"/>
        <v/>
      </c>
      <c r="Y1517" s="26" t="str">
        <f t="shared" si="301"/>
        <v/>
      </c>
      <c r="Z1517" s="34" t="str">
        <f t="shared" si="302"/>
        <v/>
      </c>
      <c r="AA1517" s="26" t="str">
        <f t="shared" si="303"/>
        <v/>
      </c>
      <c r="AC1517" s="31" t="str">
        <f t="shared" si="304"/>
        <v/>
      </c>
      <c r="AE1517" s="34" t="str">
        <f t="shared" si="305"/>
        <v/>
      </c>
      <c r="AF1517" s="7" t="str">
        <f t="shared" si="306"/>
        <v/>
      </c>
      <c r="AG1517" s="7" t="str">
        <f t="shared" si="307"/>
        <v/>
      </c>
      <c r="AH1517" s="43" t="str">
        <f t="shared" si="308"/>
        <v/>
      </c>
      <c r="AJ1517" s="26" t="str">
        <f>IF(B1517="", "", IF(OR(M1517=$AA$3, N1517=$AA$3), MAX($AJ$9:AJ1516)+1))</f>
        <v/>
      </c>
      <c r="AL1517" s="26" t="str">
        <f t="shared" si="309"/>
        <v/>
      </c>
      <c r="AM1517" s="59" t="str">
        <f t="shared" si="310"/>
        <v/>
      </c>
      <c r="AO1517" s="26" t="str">
        <f t="shared" si="311"/>
        <v/>
      </c>
      <c r="AP1517" s="26" t="str">
        <f>IFERROR(RANK(AO1517, $AO$10:$AO$2509, 0)+COUNTIF($AO$10:AO1517, AO1517)-1, "")</f>
        <v/>
      </c>
    </row>
    <row r="1518" spans="1:42" x14ac:dyDescent="0.25">
      <c r="A1518" s="12"/>
      <c r="B1518" s="14"/>
      <c r="C1518" s="15"/>
      <c r="D1518" s="79"/>
      <c r="E1518" s="16"/>
      <c r="F1518" s="15"/>
      <c r="G1518" s="15"/>
      <c r="H1518" s="15"/>
      <c r="I1518" s="15"/>
      <c r="J1518" s="15"/>
      <c r="K1518" s="17"/>
      <c r="L1518" s="17"/>
      <c r="M1518" s="17"/>
      <c r="N1518" s="17"/>
      <c r="O1518" s="17"/>
      <c r="P1518" s="17"/>
      <c r="Q1518" s="15"/>
      <c r="R1518" s="18"/>
      <c r="S1518" s="12"/>
      <c r="U1518" s="31" t="str">
        <f t="shared" si="299"/>
        <v/>
      </c>
      <c r="V1518" s="26" t="str">
        <f>IF(U1518="", "", IF(COUNTIF($U$10:U1517, U1518)&gt;0, "", MAX($V$8:V1517)+1))</f>
        <v/>
      </c>
      <c r="W1518" s="26">
        <v>1509</v>
      </c>
      <c r="X1518" s="31" t="str">
        <f t="shared" si="300"/>
        <v/>
      </c>
      <c r="Y1518" s="26" t="str">
        <f t="shared" si="301"/>
        <v/>
      </c>
      <c r="Z1518" s="34" t="str">
        <f t="shared" si="302"/>
        <v/>
      </c>
      <c r="AA1518" s="26" t="str">
        <f t="shared" si="303"/>
        <v/>
      </c>
      <c r="AC1518" s="31" t="str">
        <f t="shared" si="304"/>
        <v/>
      </c>
      <c r="AE1518" s="34" t="str">
        <f t="shared" si="305"/>
        <v/>
      </c>
      <c r="AF1518" s="7" t="str">
        <f t="shared" si="306"/>
        <v/>
      </c>
      <c r="AG1518" s="7" t="str">
        <f t="shared" si="307"/>
        <v/>
      </c>
      <c r="AH1518" s="43" t="str">
        <f t="shared" si="308"/>
        <v/>
      </c>
      <c r="AJ1518" s="26" t="str">
        <f>IF(B1518="", "", IF(OR(M1518=$AA$3, N1518=$AA$3), MAX($AJ$9:AJ1517)+1))</f>
        <v/>
      </c>
      <c r="AL1518" s="26" t="str">
        <f t="shared" si="309"/>
        <v/>
      </c>
      <c r="AM1518" s="59" t="str">
        <f t="shared" si="310"/>
        <v/>
      </c>
      <c r="AO1518" s="26" t="str">
        <f t="shared" si="311"/>
        <v/>
      </c>
      <c r="AP1518" s="26" t="str">
        <f>IFERROR(RANK(AO1518, $AO$10:$AO$2509, 0)+COUNTIF($AO$10:AO1518, AO1518)-1, "")</f>
        <v/>
      </c>
    </row>
    <row r="1519" spans="1:42" x14ac:dyDescent="0.25">
      <c r="A1519" s="12"/>
      <c r="B1519" s="14"/>
      <c r="C1519" s="15"/>
      <c r="D1519" s="79"/>
      <c r="E1519" s="16"/>
      <c r="F1519" s="15"/>
      <c r="G1519" s="15"/>
      <c r="H1519" s="15"/>
      <c r="I1519" s="15"/>
      <c r="J1519" s="15"/>
      <c r="K1519" s="17"/>
      <c r="L1519" s="17"/>
      <c r="M1519" s="17"/>
      <c r="N1519" s="17"/>
      <c r="O1519" s="17"/>
      <c r="P1519" s="17"/>
      <c r="Q1519" s="15"/>
      <c r="R1519" s="18"/>
      <c r="S1519" s="12"/>
      <c r="U1519" s="31" t="str">
        <f t="shared" si="299"/>
        <v/>
      </c>
      <c r="V1519" s="26" t="str">
        <f>IF(U1519="", "", IF(COUNTIF($U$10:U1518, U1519)&gt;0, "", MAX($V$8:V1518)+1))</f>
        <v/>
      </c>
      <c r="W1519" s="26">
        <v>1510</v>
      </c>
      <c r="X1519" s="31" t="str">
        <f t="shared" si="300"/>
        <v/>
      </c>
      <c r="Y1519" s="26" t="str">
        <f t="shared" si="301"/>
        <v/>
      </c>
      <c r="Z1519" s="34" t="str">
        <f t="shared" si="302"/>
        <v/>
      </c>
      <c r="AA1519" s="26" t="str">
        <f t="shared" si="303"/>
        <v/>
      </c>
      <c r="AC1519" s="31" t="str">
        <f t="shared" si="304"/>
        <v/>
      </c>
      <c r="AE1519" s="34" t="str">
        <f t="shared" si="305"/>
        <v/>
      </c>
      <c r="AF1519" s="7" t="str">
        <f t="shared" si="306"/>
        <v/>
      </c>
      <c r="AG1519" s="7" t="str">
        <f t="shared" si="307"/>
        <v/>
      </c>
      <c r="AH1519" s="43" t="str">
        <f t="shared" si="308"/>
        <v/>
      </c>
      <c r="AJ1519" s="26" t="str">
        <f>IF(B1519="", "", IF(OR(M1519=$AA$3, N1519=$AA$3), MAX($AJ$9:AJ1518)+1))</f>
        <v/>
      </c>
      <c r="AL1519" s="26" t="str">
        <f t="shared" si="309"/>
        <v/>
      </c>
      <c r="AM1519" s="59" t="str">
        <f t="shared" si="310"/>
        <v/>
      </c>
      <c r="AO1519" s="26" t="str">
        <f t="shared" si="311"/>
        <v/>
      </c>
      <c r="AP1519" s="26" t="str">
        <f>IFERROR(RANK(AO1519, $AO$10:$AO$2509, 0)+COUNTIF($AO$10:AO1519, AO1519)-1, "")</f>
        <v/>
      </c>
    </row>
    <row r="1520" spans="1:42" x14ac:dyDescent="0.25">
      <c r="A1520" s="12"/>
      <c r="B1520" s="14"/>
      <c r="C1520" s="15"/>
      <c r="D1520" s="79"/>
      <c r="E1520" s="16"/>
      <c r="F1520" s="15"/>
      <c r="G1520" s="15"/>
      <c r="H1520" s="15"/>
      <c r="I1520" s="15"/>
      <c r="J1520" s="15"/>
      <c r="K1520" s="17"/>
      <c r="L1520" s="17"/>
      <c r="M1520" s="17"/>
      <c r="N1520" s="17"/>
      <c r="O1520" s="17"/>
      <c r="P1520" s="17"/>
      <c r="Q1520" s="15"/>
      <c r="R1520" s="18"/>
      <c r="S1520" s="12"/>
      <c r="U1520" s="31" t="str">
        <f t="shared" si="299"/>
        <v/>
      </c>
      <c r="V1520" s="26" t="str">
        <f>IF(U1520="", "", IF(COUNTIF($U$10:U1519, U1520)&gt;0, "", MAX($V$8:V1519)+1))</f>
        <v/>
      </c>
      <c r="W1520" s="26">
        <v>1511</v>
      </c>
      <c r="X1520" s="31" t="str">
        <f t="shared" si="300"/>
        <v/>
      </c>
      <c r="Y1520" s="26" t="str">
        <f t="shared" si="301"/>
        <v/>
      </c>
      <c r="Z1520" s="34" t="str">
        <f t="shared" si="302"/>
        <v/>
      </c>
      <c r="AA1520" s="26" t="str">
        <f t="shared" si="303"/>
        <v/>
      </c>
      <c r="AC1520" s="31" t="str">
        <f t="shared" si="304"/>
        <v/>
      </c>
      <c r="AE1520" s="34" t="str">
        <f t="shared" si="305"/>
        <v/>
      </c>
      <c r="AF1520" s="7" t="str">
        <f t="shared" si="306"/>
        <v/>
      </c>
      <c r="AG1520" s="7" t="str">
        <f t="shared" si="307"/>
        <v/>
      </c>
      <c r="AH1520" s="43" t="str">
        <f t="shared" si="308"/>
        <v/>
      </c>
      <c r="AJ1520" s="26" t="str">
        <f>IF(B1520="", "", IF(OR(M1520=$AA$3, N1520=$AA$3), MAX($AJ$9:AJ1519)+1))</f>
        <v/>
      </c>
      <c r="AL1520" s="26" t="str">
        <f t="shared" si="309"/>
        <v/>
      </c>
      <c r="AM1520" s="59" t="str">
        <f t="shared" si="310"/>
        <v/>
      </c>
      <c r="AO1520" s="26" t="str">
        <f t="shared" si="311"/>
        <v/>
      </c>
      <c r="AP1520" s="26" t="str">
        <f>IFERROR(RANK(AO1520, $AO$10:$AO$2509, 0)+COUNTIF($AO$10:AO1520, AO1520)-1, "")</f>
        <v/>
      </c>
    </row>
    <row r="1521" spans="1:42" x14ac:dyDescent="0.25">
      <c r="A1521" s="12"/>
      <c r="B1521" s="14"/>
      <c r="C1521" s="15"/>
      <c r="D1521" s="79"/>
      <c r="E1521" s="16"/>
      <c r="F1521" s="15"/>
      <c r="G1521" s="15"/>
      <c r="H1521" s="15"/>
      <c r="I1521" s="15"/>
      <c r="J1521" s="15"/>
      <c r="K1521" s="17"/>
      <c r="L1521" s="17"/>
      <c r="M1521" s="17"/>
      <c r="N1521" s="17"/>
      <c r="O1521" s="17"/>
      <c r="P1521" s="17"/>
      <c r="Q1521" s="15"/>
      <c r="R1521" s="18"/>
      <c r="S1521" s="12"/>
      <c r="U1521" s="31" t="str">
        <f t="shared" si="299"/>
        <v/>
      </c>
      <c r="V1521" s="26" t="str">
        <f>IF(U1521="", "", IF(COUNTIF($U$10:U1520, U1521)&gt;0, "", MAX($V$8:V1520)+1))</f>
        <v/>
      </c>
      <c r="W1521" s="26">
        <v>1512</v>
      </c>
      <c r="X1521" s="31" t="str">
        <f t="shared" si="300"/>
        <v/>
      </c>
      <c r="Y1521" s="26" t="str">
        <f t="shared" si="301"/>
        <v/>
      </c>
      <c r="Z1521" s="34" t="str">
        <f t="shared" si="302"/>
        <v/>
      </c>
      <c r="AA1521" s="26" t="str">
        <f t="shared" si="303"/>
        <v/>
      </c>
      <c r="AC1521" s="31" t="str">
        <f t="shared" si="304"/>
        <v/>
      </c>
      <c r="AE1521" s="34" t="str">
        <f t="shared" si="305"/>
        <v/>
      </c>
      <c r="AF1521" s="7" t="str">
        <f t="shared" si="306"/>
        <v/>
      </c>
      <c r="AG1521" s="7" t="str">
        <f t="shared" si="307"/>
        <v/>
      </c>
      <c r="AH1521" s="43" t="str">
        <f t="shared" si="308"/>
        <v/>
      </c>
      <c r="AJ1521" s="26" t="str">
        <f>IF(B1521="", "", IF(OR(M1521=$AA$3, N1521=$AA$3), MAX($AJ$9:AJ1520)+1))</f>
        <v/>
      </c>
      <c r="AL1521" s="26" t="str">
        <f t="shared" si="309"/>
        <v/>
      </c>
      <c r="AM1521" s="59" t="str">
        <f t="shared" si="310"/>
        <v/>
      </c>
      <c r="AO1521" s="26" t="str">
        <f t="shared" si="311"/>
        <v/>
      </c>
      <c r="AP1521" s="26" t="str">
        <f>IFERROR(RANK(AO1521, $AO$10:$AO$2509, 0)+COUNTIF($AO$10:AO1521, AO1521)-1, "")</f>
        <v/>
      </c>
    </row>
    <row r="1522" spans="1:42" x14ac:dyDescent="0.25">
      <c r="A1522" s="12"/>
      <c r="B1522" s="14"/>
      <c r="C1522" s="15"/>
      <c r="D1522" s="79"/>
      <c r="E1522" s="16"/>
      <c r="F1522" s="15"/>
      <c r="G1522" s="15"/>
      <c r="H1522" s="15"/>
      <c r="I1522" s="15"/>
      <c r="J1522" s="15"/>
      <c r="K1522" s="17"/>
      <c r="L1522" s="17"/>
      <c r="M1522" s="17"/>
      <c r="N1522" s="17"/>
      <c r="O1522" s="17"/>
      <c r="P1522" s="17"/>
      <c r="Q1522" s="15"/>
      <c r="R1522" s="18"/>
      <c r="S1522" s="12"/>
      <c r="U1522" s="31" t="str">
        <f t="shared" si="299"/>
        <v/>
      </c>
      <c r="V1522" s="26" t="str">
        <f>IF(U1522="", "", IF(COUNTIF($U$10:U1521, U1522)&gt;0, "", MAX($V$8:V1521)+1))</f>
        <v/>
      </c>
      <c r="W1522" s="26">
        <v>1513</v>
      </c>
      <c r="X1522" s="31" t="str">
        <f t="shared" si="300"/>
        <v/>
      </c>
      <c r="Y1522" s="26" t="str">
        <f t="shared" si="301"/>
        <v/>
      </c>
      <c r="Z1522" s="34" t="str">
        <f t="shared" si="302"/>
        <v/>
      </c>
      <c r="AA1522" s="26" t="str">
        <f t="shared" si="303"/>
        <v/>
      </c>
      <c r="AC1522" s="31" t="str">
        <f t="shared" si="304"/>
        <v/>
      </c>
      <c r="AE1522" s="34" t="str">
        <f t="shared" si="305"/>
        <v/>
      </c>
      <c r="AF1522" s="7" t="str">
        <f t="shared" si="306"/>
        <v/>
      </c>
      <c r="AG1522" s="7" t="str">
        <f t="shared" si="307"/>
        <v/>
      </c>
      <c r="AH1522" s="43" t="str">
        <f t="shared" si="308"/>
        <v/>
      </c>
      <c r="AJ1522" s="26" t="str">
        <f>IF(B1522="", "", IF(OR(M1522=$AA$3, N1522=$AA$3), MAX($AJ$9:AJ1521)+1))</f>
        <v/>
      </c>
      <c r="AL1522" s="26" t="str">
        <f t="shared" si="309"/>
        <v/>
      </c>
      <c r="AM1522" s="59" t="str">
        <f t="shared" si="310"/>
        <v/>
      </c>
      <c r="AO1522" s="26" t="str">
        <f t="shared" si="311"/>
        <v/>
      </c>
      <c r="AP1522" s="26" t="str">
        <f>IFERROR(RANK(AO1522, $AO$10:$AO$2509, 0)+COUNTIF($AO$10:AO1522, AO1522)-1, "")</f>
        <v/>
      </c>
    </row>
    <row r="1523" spans="1:42" x14ac:dyDescent="0.25">
      <c r="A1523" s="12"/>
      <c r="B1523" s="14"/>
      <c r="C1523" s="15"/>
      <c r="D1523" s="79"/>
      <c r="E1523" s="16"/>
      <c r="F1523" s="15"/>
      <c r="G1523" s="15"/>
      <c r="H1523" s="15"/>
      <c r="I1523" s="15"/>
      <c r="J1523" s="15"/>
      <c r="K1523" s="17"/>
      <c r="L1523" s="17"/>
      <c r="M1523" s="17"/>
      <c r="N1523" s="17"/>
      <c r="O1523" s="17"/>
      <c r="P1523" s="17"/>
      <c r="Q1523" s="15"/>
      <c r="R1523" s="18"/>
      <c r="S1523" s="12"/>
      <c r="U1523" s="31" t="str">
        <f t="shared" si="299"/>
        <v/>
      </c>
      <c r="V1523" s="26" t="str">
        <f>IF(U1523="", "", IF(COUNTIF($U$10:U1522, U1523)&gt;0, "", MAX($V$8:V1522)+1))</f>
        <v/>
      </c>
      <c r="W1523" s="26">
        <v>1514</v>
      </c>
      <c r="X1523" s="31" t="str">
        <f t="shared" si="300"/>
        <v/>
      </c>
      <c r="Y1523" s="26" t="str">
        <f t="shared" si="301"/>
        <v/>
      </c>
      <c r="Z1523" s="34" t="str">
        <f t="shared" si="302"/>
        <v/>
      </c>
      <c r="AA1523" s="26" t="str">
        <f t="shared" si="303"/>
        <v/>
      </c>
      <c r="AC1523" s="31" t="str">
        <f t="shared" si="304"/>
        <v/>
      </c>
      <c r="AE1523" s="34" t="str">
        <f t="shared" si="305"/>
        <v/>
      </c>
      <c r="AF1523" s="7" t="str">
        <f t="shared" si="306"/>
        <v/>
      </c>
      <c r="AG1523" s="7" t="str">
        <f t="shared" si="307"/>
        <v/>
      </c>
      <c r="AH1523" s="43" t="str">
        <f t="shared" si="308"/>
        <v/>
      </c>
      <c r="AJ1523" s="26" t="str">
        <f>IF(B1523="", "", IF(OR(M1523=$AA$3, N1523=$AA$3), MAX($AJ$9:AJ1522)+1))</f>
        <v/>
      </c>
      <c r="AL1523" s="26" t="str">
        <f t="shared" si="309"/>
        <v/>
      </c>
      <c r="AM1523" s="59" t="str">
        <f t="shared" si="310"/>
        <v/>
      </c>
      <c r="AO1523" s="26" t="str">
        <f t="shared" si="311"/>
        <v/>
      </c>
      <c r="AP1523" s="26" t="str">
        <f>IFERROR(RANK(AO1523, $AO$10:$AO$2509, 0)+COUNTIF($AO$10:AO1523, AO1523)-1, "")</f>
        <v/>
      </c>
    </row>
    <row r="1524" spans="1:42" x14ac:dyDescent="0.25">
      <c r="A1524" s="12"/>
      <c r="B1524" s="14"/>
      <c r="C1524" s="15"/>
      <c r="D1524" s="79"/>
      <c r="E1524" s="16"/>
      <c r="F1524" s="15"/>
      <c r="G1524" s="15"/>
      <c r="H1524" s="15"/>
      <c r="I1524" s="15"/>
      <c r="J1524" s="15"/>
      <c r="K1524" s="17"/>
      <c r="L1524" s="17"/>
      <c r="M1524" s="17"/>
      <c r="N1524" s="17"/>
      <c r="O1524" s="17"/>
      <c r="P1524" s="17"/>
      <c r="Q1524" s="15"/>
      <c r="R1524" s="18"/>
      <c r="S1524" s="12"/>
      <c r="U1524" s="31" t="str">
        <f t="shared" si="299"/>
        <v/>
      </c>
      <c r="V1524" s="26" t="str">
        <f>IF(U1524="", "", IF(COUNTIF($U$10:U1523, U1524)&gt;0, "", MAX($V$8:V1523)+1))</f>
        <v/>
      </c>
      <c r="W1524" s="26">
        <v>1515</v>
      </c>
      <c r="X1524" s="31" t="str">
        <f t="shared" si="300"/>
        <v/>
      </c>
      <c r="Y1524" s="26" t="str">
        <f t="shared" si="301"/>
        <v/>
      </c>
      <c r="Z1524" s="34" t="str">
        <f t="shared" si="302"/>
        <v/>
      </c>
      <c r="AA1524" s="26" t="str">
        <f t="shared" si="303"/>
        <v/>
      </c>
      <c r="AC1524" s="31" t="str">
        <f t="shared" si="304"/>
        <v/>
      </c>
      <c r="AE1524" s="34" t="str">
        <f t="shared" si="305"/>
        <v/>
      </c>
      <c r="AF1524" s="7" t="str">
        <f t="shared" si="306"/>
        <v/>
      </c>
      <c r="AG1524" s="7" t="str">
        <f t="shared" si="307"/>
        <v/>
      </c>
      <c r="AH1524" s="43" t="str">
        <f t="shared" si="308"/>
        <v/>
      </c>
      <c r="AJ1524" s="26" t="str">
        <f>IF(B1524="", "", IF(OR(M1524=$AA$3, N1524=$AA$3), MAX($AJ$9:AJ1523)+1))</f>
        <v/>
      </c>
      <c r="AL1524" s="26" t="str">
        <f t="shared" si="309"/>
        <v/>
      </c>
      <c r="AM1524" s="59" t="str">
        <f t="shared" si="310"/>
        <v/>
      </c>
      <c r="AO1524" s="26" t="str">
        <f t="shared" si="311"/>
        <v/>
      </c>
      <c r="AP1524" s="26" t="str">
        <f>IFERROR(RANK(AO1524, $AO$10:$AO$2509, 0)+COUNTIF($AO$10:AO1524, AO1524)-1, "")</f>
        <v/>
      </c>
    </row>
    <row r="1525" spans="1:42" x14ac:dyDescent="0.25">
      <c r="A1525" s="12"/>
      <c r="B1525" s="14"/>
      <c r="C1525" s="15"/>
      <c r="D1525" s="79"/>
      <c r="E1525" s="16"/>
      <c r="F1525" s="15"/>
      <c r="G1525" s="15"/>
      <c r="H1525" s="15"/>
      <c r="I1525" s="15"/>
      <c r="J1525" s="15"/>
      <c r="K1525" s="17"/>
      <c r="L1525" s="17"/>
      <c r="M1525" s="17"/>
      <c r="N1525" s="17"/>
      <c r="O1525" s="17"/>
      <c r="P1525" s="17"/>
      <c r="Q1525" s="15"/>
      <c r="R1525" s="18"/>
      <c r="S1525" s="12"/>
      <c r="U1525" s="31" t="str">
        <f t="shared" si="299"/>
        <v/>
      </c>
      <c r="V1525" s="26" t="str">
        <f>IF(U1525="", "", IF(COUNTIF($U$10:U1524, U1525)&gt;0, "", MAX($V$8:V1524)+1))</f>
        <v/>
      </c>
      <c r="W1525" s="26">
        <v>1516</v>
      </c>
      <c r="X1525" s="31" t="str">
        <f t="shared" si="300"/>
        <v/>
      </c>
      <c r="Y1525" s="26" t="str">
        <f t="shared" si="301"/>
        <v/>
      </c>
      <c r="Z1525" s="34" t="str">
        <f t="shared" si="302"/>
        <v/>
      </c>
      <c r="AA1525" s="26" t="str">
        <f t="shared" si="303"/>
        <v/>
      </c>
      <c r="AC1525" s="31" t="str">
        <f t="shared" si="304"/>
        <v/>
      </c>
      <c r="AE1525" s="34" t="str">
        <f t="shared" si="305"/>
        <v/>
      </c>
      <c r="AF1525" s="7" t="str">
        <f t="shared" si="306"/>
        <v/>
      </c>
      <c r="AG1525" s="7" t="str">
        <f t="shared" si="307"/>
        <v/>
      </c>
      <c r="AH1525" s="43" t="str">
        <f t="shared" si="308"/>
        <v/>
      </c>
      <c r="AJ1525" s="26" t="str">
        <f>IF(B1525="", "", IF(OR(M1525=$AA$3, N1525=$AA$3), MAX($AJ$9:AJ1524)+1))</f>
        <v/>
      </c>
      <c r="AL1525" s="26" t="str">
        <f t="shared" si="309"/>
        <v/>
      </c>
      <c r="AM1525" s="59" t="str">
        <f t="shared" si="310"/>
        <v/>
      </c>
      <c r="AO1525" s="26" t="str">
        <f t="shared" si="311"/>
        <v/>
      </c>
      <c r="AP1525" s="26" t="str">
        <f>IFERROR(RANK(AO1525, $AO$10:$AO$2509, 0)+COUNTIF($AO$10:AO1525, AO1525)-1, "")</f>
        <v/>
      </c>
    </row>
    <row r="1526" spans="1:42" x14ac:dyDescent="0.25">
      <c r="A1526" s="12"/>
      <c r="B1526" s="14"/>
      <c r="C1526" s="15"/>
      <c r="D1526" s="79"/>
      <c r="E1526" s="16"/>
      <c r="F1526" s="15"/>
      <c r="G1526" s="15"/>
      <c r="H1526" s="15"/>
      <c r="I1526" s="15"/>
      <c r="J1526" s="15"/>
      <c r="K1526" s="17"/>
      <c r="L1526" s="17"/>
      <c r="M1526" s="17"/>
      <c r="N1526" s="17"/>
      <c r="O1526" s="17"/>
      <c r="P1526" s="17"/>
      <c r="Q1526" s="15"/>
      <c r="R1526" s="18"/>
      <c r="S1526" s="12"/>
      <c r="U1526" s="31" t="str">
        <f t="shared" si="299"/>
        <v/>
      </c>
      <c r="V1526" s="26" t="str">
        <f>IF(U1526="", "", IF(COUNTIF($U$10:U1525, U1526)&gt;0, "", MAX($V$8:V1525)+1))</f>
        <v/>
      </c>
      <c r="W1526" s="26">
        <v>1517</v>
      </c>
      <c r="X1526" s="31" t="str">
        <f t="shared" si="300"/>
        <v/>
      </c>
      <c r="Y1526" s="26" t="str">
        <f t="shared" si="301"/>
        <v/>
      </c>
      <c r="Z1526" s="34" t="str">
        <f t="shared" si="302"/>
        <v/>
      </c>
      <c r="AA1526" s="26" t="str">
        <f t="shared" si="303"/>
        <v/>
      </c>
      <c r="AC1526" s="31" t="str">
        <f t="shared" si="304"/>
        <v/>
      </c>
      <c r="AE1526" s="34" t="str">
        <f t="shared" si="305"/>
        <v/>
      </c>
      <c r="AF1526" s="7" t="str">
        <f t="shared" si="306"/>
        <v/>
      </c>
      <c r="AG1526" s="7" t="str">
        <f t="shared" si="307"/>
        <v/>
      </c>
      <c r="AH1526" s="43" t="str">
        <f t="shared" si="308"/>
        <v/>
      </c>
      <c r="AJ1526" s="26" t="str">
        <f>IF(B1526="", "", IF(OR(M1526=$AA$3, N1526=$AA$3), MAX($AJ$9:AJ1525)+1))</f>
        <v/>
      </c>
      <c r="AL1526" s="26" t="str">
        <f t="shared" si="309"/>
        <v/>
      </c>
      <c r="AM1526" s="59" t="str">
        <f t="shared" si="310"/>
        <v/>
      </c>
      <c r="AO1526" s="26" t="str">
        <f t="shared" si="311"/>
        <v/>
      </c>
      <c r="AP1526" s="26" t="str">
        <f>IFERROR(RANK(AO1526, $AO$10:$AO$2509, 0)+COUNTIF($AO$10:AO1526, AO1526)-1, "")</f>
        <v/>
      </c>
    </row>
    <row r="1527" spans="1:42" x14ac:dyDescent="0.25">
      <c r="A1527" s="12"/>
      <c r="B1527" s="14"/>
      <c r="C1527" s="15"/>
      <c r="D1527" s="79"/>
      <c r="E1527" s="16"/>
      <c r="F1527" s="15"/>
      <c r="G1527" s="15"/>
      <c r="H1527" s="15"/>
      <c r="I1527" s="15"/>
      <c r="J1527" s="15"/>
      <c r="K1527" s="17"/>
      <c r="L1527" s="17"/>
      <c r="M1527" s="17"/>
      <c r="N1527" s="17"/>
      <c r="O1527" s="17"/>
      <c r="P1527" s="17"/>
      <c r="Q1527" s="15"/>
      <c r="R1527" s="18"/>
      <c r="S1527" s="12"/>
      <c r="U1527" s="31" t="str">
        <f t="shared" si="299"/>
        <v/>
      </c>
      <c r="V1527" s="26" t="str">
        <f>IF(U1527="", "", IF(COUNTIF($U$10:U1526, U1527)&gt;0, "", MAX($V$8:V1526)+1))</f>
        <v/>
      </c>
      <c r="W1527" s="26">
        <v>1518</v>
      </c>
      <c r="X1527" s="31" t="str">
        <f t="shared" si="300"/>
        <v/>
      </c>
      <c r="Y1527" s="26" t="str">
        <f t="shared" si="301"/>
        <v/>
      </c>
      <c r="Z1527" s="34" t="str">
        <f t="shared" si="302"/>
        <v/>
      </c>
      <c r="AA1527" s="26" t="str">
        <f t="shared" si="303"/>
        <v/>
      </c>
      <c r="AC1527" s="31" t="str">
        <f t="shared" si="304"/>
        <v/>
      </c>
      <c r="AE1527" s="34" t="str">
        <f t="shared" si="305"/>
        <v/>
      </c>
      <c r="AF1527" s="7" t="str">
        <f t="shared" si="306"/>
        <v/>
      </c>
      <c r="AG1527" s="7" t="str">
        <f t="shared" si="307"/>
        <v/>
      </c>
      <c r="AH1527" s="43" t="str">
        <f t="shared" si="308"/>
        <v/>
      </c>
      <c r="AJ1527" s="26" t="str">
        <f>IF(B1527="", "", IF(OR(M1527=$AA$3, N1527=$AA$3), MAX($AJ$9:AJ1526)+1))</f>
        <v/>
      </c>
      <c r="AL1527" s="26" t="str">
        <f t="shared" si="309"/>
        <v/>
      </c>
      <c r="AM1527" s="59" t="str">
        <f t="shared" si="310"/>
        <v/>
      </c>
      <c r="AO1527" s="26" t="str">
        <f t="shared" si="311"/>
        <v/>
      </c>
      <c r="AP1527" s="26" t="str">
        <f>IFERROR(RANK(AO1527, $AO$10:$AO$2509, 0)+COUNTIF($AO$10:AO1527, AO1527)-1, "")</f>
        <v/>
      </c>
    </row>
    <row r="1528" spans="1:42" x14ac:dyDescent="0.25">
      <c r="A1528" s="12"/>
      <c r="B1528" s="14"/>
      <c r="C1528" s="15"/>
      <c r="D1528" s="79"/>
      <c r="E1528" s="16"/>
      <c r="F1528" s="15"/>
      <c r="G1528" s="15"/>
      <c r="H1528" s="15"/>
      <c r="I1528" s="15"/>
      <c r="J1528" s="15"/>
      <c r="K1528" s="17"/>
      <c r="L1528" s="17"/>
      <c r="M1528" s="17"/>
      <c r="N1528" s="17"/>
      <c r="O1528" s="17"/>
      <c r="P1528" s="17"/>
      <c r="Q1528" s="15"/>
      <c r="R1528" s="18"/>
      <c r="S1528" s="12"/>
      <c r="U1528" s="31" t="str">
        <f t="shared" si="299"/>
        <v/>
      </c>
      <c r="V1528" s="26" t="str">
        <f>IF(U1528="", "", IF(COUNTIF($U$10:U1527, U1528)&gt;0, "", MAX($V$8:V1527)+1))</f>
        <v/>
      </c>
      <c r="W1528" s="26">
        <v>1519</v>
      </c>
      <c r="X1528" s="31" t="str">
        <f t="shared" si="300"/>
        <v/>
      </c>
      <c r="Y1528" s="26" t="str">
        <f t="shared" si="301"/>
        <v/>
      </c>
      <c r="Z1528" s="34" t="str">
        <f t="shared" si="302"/>
        <v/>
      </c>
      <c r="AA1528" s="26" t="str">
        <f t="shared" si="303"/>
        <v/>
      </c>
      <c r="AC1528" s="31" t="str">
        <f t="shared" si="304"/>
        <v/>
      </c>
      <c r="AE1528" s="34" t="str">
        <f t="shared" si="305"/>
        <v/>
      </c>
      <c r="AF1528" s="7" t="str">
        <f t="shared" si="306"/>
        <v/>
      </c>
      <c r="AG1528" s="7" t="str">
        <f t="shared" si="307"/>
        <v/>
      </c>
      <c r="AH1528" s="43" t="str">
        <f t="shared" si="308"/>
        <v/>
      </c>
      <c r="AJ1528" s="26" t="str">
        <f>IF(B1528="", "", IF(OR(M1528=$AA$3, N1528=$AA$3), MAX($AJ$9:AJ1527)+1))</f>
        <v/>
      </c>
      <c r="AL1528" s="26" t="str">
        <f t="shared" si="309"/>
        <v/>
      </c>
      <c r="AM1528" s="59" t="str">
        <f t="shared" si="310"/>
        <v/>
      </c>
      <c r="AO1528" s="26" t="str">
        <f t="shared" si="311"/>
        <v/>
      </c>
      <c r="AP1528" s="26" t="str">
        <f>IFERROR(RANK(AO1528, $AO$10:$AO$2509, 0)+COUNTIF($AO$10:AO1528, AO1528)-1, "")</f>
        <v/>
      </c>
    </row>
    <row r="1529" spans="1:42" x14ac:dyDescent="0.25">
      <c r="A1529" s="12"/>
      <c r="B1529" s="14"/>
      <c r="C1529" s="15"/>
      <c r="D1529" s="79"/>
      <c r="E1529" s="16"/>
      <c r="F1529" s="15"/>
      <c r="G1529" s="15"/>
      <c r="H1529" s="15"/>
      <c r="I1529" s="15"/>
      <c r="J1529" s="15"/>
      <c r="K1529" s="17"/>
      <c r="L1529" s="17"/>
      <c r="M1529" s="17"/>
      <c r="N1529" s="17"/>
      <c r="O1529" s="17"/>
      <c r="P1529" s="17"/>
      <c r="Q1529" s="15"/>
      <c r="R1529" s="18"/>
      <c r="S1529" s="12"/>
      <c r="U1529" s="31" t="str">
        <f t="shared" si="299"/>
        <v/>
      </c>
      <c r="V1529" s="26" t="str">
        <f>IF(U1529="", "", IF(COUNTIF($U$10:U1528, U1529)&gt;0, "", MAX($V$8:V1528)+1))</f>
        <v/>
      </c>
      <c r="W1529" s="26">
        <v>1520</v>
      </c>
      <c r="X1529" s="31" t="str">
        <f t="shared" si="300"/>
        <v/>
      </c>
      <c r="Y1529" s="26" t="str">
        <f t="shared" si="301"/>
        <v/>
      </c>
      <c r="Z1529" s="34" t="str">
        <f t="shared" si="302"/>
        <v/>
      </c>
      <c r="AA1529" s="26" t="str">
        <f t="shared" si="303"/>
        <v/>
      </c>
      <c r="AC1529" s="31" t="str">
        <f t="shared" si="304"/>
        <v/>
      </c>
      <c r="AE1529" s="34" t="str">
        <f t="shared" si="305"/>
        <v/>
      </c>
      <c r="AF1529" s="7" t="str">
        <f t="shared" si="306"/>
        <v/>
      </c>
      <c r="AG1529" s="7" t="str">
        <f t="shared" si="307"/>
        <v/>
      </c>
      <c r="AH1529" s="43" t="str">
        <f t="shared" si="308"/>
        <v/>
      </c>
      <c r="AJ1529" s="26" t="str">
        <f>IF(B1529="", "", IF(OR(M1529=$AA$3, N1529=$AA$3), MAX($AJ$9:AJ1528)+1))</f>
        <v/>
      </c>
      <c r="AL1529" s="26" t="str">
        <f t="shared" si="309"/>
        <v/>
      </c>
      <c r="AM1529" s="59" t="str">
        <f t="shared" si="310"/>
        <v/>
      </c>
      <c r="AO1529" s="26" t="str">
        <f t="shared" si="311"/>
        <v/>
      </c>
      <c r="AP1529" s="26" t="str">
        <f>IFERROR(RANK(AO1529, $AO$10:$AO$2509, 0)+COUNTIF($AO$10:AO1529, AO1529)-1, "")</f>
        <v/>
      </c>
    </row>
    <row r="1530" spans="1:42" x14ac:dyDescent="0.25">
      <c r="A1530" s="12"/>
      <c r="B1530" s="14"/>
      <c r="C1530" s="15"/>
      <c r="D1530" s="79"/>
      <c r="E1530" s="16"/>
      <c r="F1530" s="15"/>
      <c r="G1530" s="15"/>
      <c r="H1530" s="15"/>
      <c r="I1530" s="15"/>
      <c r="J1530" s="15"/>
      <c r="K1530" s="17"/>
      <c r="L1530" s="17"/>
      <c r="M1530" s="17"/>
      <c r="N1530" s="17"/>
      <c r="O1530" s="17"/>
      <c r="P1530" s="17"/>
      <c r="Q1530" s="15"/>
      <c r="R1530" s="18"/>
      <c r="S1530" s="12"/>
      <c r="U1530" s="31" t="str">
        <f t="shared" si="299"/>
        <v/>
      </c>
      <c r="V1530" s="26" t="str">
        <f>IF(U1530="", "", IF(COUNTIF($U$10:U1529, U1530)&gt;0, "", MAX($V$8:V1529)+1))</f>
        <v/>
      </c>
      <c r="W1530" s="26">
        <v>1521</v>
      </c>
      <c r="X1530" s="31" t="str">
        <f t="shared" si="300"/>
        <v/>
      </c>
      <c r="Y1530" s="26" t="str">
        <f t="shared" si="301"/>
        <v/>
      </c>
      <c r="Z1530" s="34" t="str">
        <f t="shared" si="302"/>
        <v/>
      </c>
      <c r="AA1530" s="26" t="str">
        <f t="shared" si="303"/>
        <v/>
      </c>
      <c r="AC1530" s="31" t="str">
        <f t="shared" si="304"/>
        <v/>
      </c>
      <c r="AE1530" s="34" t="str">
        <f t="shared" si="305"/>
        <v/>
      </c>
      <c r="AF1530" s="7" t="str">
        <f t="shared" si="306"/>
        <v/>
      </c>
      <c r="AG1530" s="7" t="str">
        <f t="shared" si="307"/>
        <v/>
      </c>
      <c r="AH1530" s="43" t="str">
        <f t="shared" si="308"/>
        <v/>
      </c>
      <c r="AJ1530" s="26" t="str">
        <f>IF(B1530="", "", IF(OR(M1530=$AA$3, N1530=$AA$3), MAX($AJ$9:AJ1529)+1))</f>
        <v/>
      </c>
      <c r="AL1530" s="26" t="str">
        <f t="shared" si="309"/>
        <v/>
      </c>
      <c r="AM1530" s="59" t="str">
        <f t="shared" si="310"/>
        <v/>
      </c>
      <c r="AO1530" s="26" t="str">
        <f t="shared" si="311"/>
        <v/>
      </c>
      <c r="AP1530" s="26" t="str">
        <f>IFERROR(RANK(AO1530, $AO$10:$AO$2509, 0)+COUNTIF($AO$10:AO1530, AO1530)-1, "")</f>
        <v/>
      </c>
    </row>
    <row r="1531" spans="1:42" x14ac:dyDescent="0.25">
      <c r="A1531" s="12"/>
      <c r="B1531" s="14"/>
      <c r="C1531" s="15"/>
      <c r="D1531" s="79"/>
      <c r="E1531" s="16"/>
      <c r="F1531" s="15"/>
      <c r="G1531" s="15"/>
      <c r="H1531" s="15"/>
      <c r="I1531" s="15"/>
      <c r="J1531" s="15"/>
      <c r="K1531" s="17"/>
      <c r="L1531" s="17"/>
      <c r="M1531" s="17"/>
      <c r="N1531" s="17"/>
      <c r="O1531" s="17"/>
      <c r="P1531" s="17"/>
      <c r="Q1531" s="15"/>
      <c r="R1531" s="18"/>
      <c r="S1531" s="12"/>
      <c r="U1531" s="31" t="str">
        <f t="shared" si="299"/>
        <v/>
      </c>
      <c r="V1531" s="26" t="str">
        <f>IF(U1531="", "", IF(COUNTIF($U$10:U1530, U1531)&gt;0, "", MAX($V$8:V1530)+1))</f>
        <v/>
      </c>
      <c r="W1531" s="26">
        <v>1522</v>
      </c>
      <c r="X1531" s="31" t="str">
        <f t="shared" si="300"/>
        <v/>
      </c>
      <c r="Y1531" s="26" t="str">
        <f t="shared" si="301"/>
        <v/>
      </c>
      <c r="Z1531" s="34" t="str">
        <f t="shared" si="302"/>
        <v/>
      </c>
      <c r="AA1531" s="26" t="str">
        <f t="shared" si="303"/>
        <v/>
      </c>
      <c r="AC1531" s="31" t="str">
        <f t="shared" si="304"/>
        <v/>
      </c>
      <c r="AE1531" s="34" t="str">
        <f t="shared" si="305"/>
        <v/>
      </c>
      <c r="AF1531" s="7" t="str">
        <f t="shared" si="306"/>
        <v/>
      </c>
      <c r="AG1531" s="7" t="str">
        <f t="shared" si="307"/>
        <v/>
      </c>
      <c r="AH1531" s="43" t="str">
        <f t="shared" si="308"/>
        <v/>
      </c>
      <c r="AJ1531" s="26" t="str">
        <f>IF(B1531="", "", IF(OR(M1531=$AA$3, N1531=$AA$3), MAX($AJ$9:AJ1530)+1))</f>
        <v/>
      </c>
      <c r="AL1531" s="26" t="str">
        <f t="shared" si="309"/>
        <v/>
      </c>
      <c r="AM1531" s="59" t="str">
        <f t="shared" si="310"/>
        <v/>
      </c>
      <c r="AO1531" s="26" t="str">
        <f t="shared" si="311"/>
        <v/>
      </c>
      <c r="AP1531" s="26" t="str">
        <f>IFERROR(RANK(AO1531, $AO$10:$AO$2509, 0)+COUNTIF($AO$10:AO1531, AO1531)-1, "")</f>
        <v/>
      </c>
    </row>
    <row r="1532" spans="1:42" x14ac:dyDescent="0.25">
      <c r="A1532" s="12"/>
      <c r="B1532" s="14"/>
      <c r="C1532" s="15"/>
      <c r="D1532" s="79"/>
      <c r="E1532" s="16"/>
      <c r="F1532" s="15"/>
      <c r="G1532" s="15"/>
      <c r="H1532" s="15"/>
      <c r="I1532" s="15"/>
      <c r="J1532" s="15"/>
      <c r="K1532" s="17"/>
      <c r="L1532" s="17"/>
      <c r="M1532" s="17"/>
      <c r="N1532" s="17"/>
      <c r="O1532" s="17"/>
      <c r="P1532" s="17"/>
      <c r="Q1532" s="15"/>
      <c r="R1532" s="18"/>
      <c r="S1532" s="12"/>
      <c r="U1532" s="31" t="str">
        <f t="shared" si="299"/>
        <v/>
      </c>
      <c r="V1532" s="26" t="str">
        <f>IF(U1532="", "", IF(COUNTIF($U$10:U1531, U1532)&gt;0, "", MAX($V$8:V1531)+1))</f>
        <v/>
      </c>
      <c r="W1532" s="26">
        <v>1523</v>
      </c>
      <c r="X1532" s="31" t="str">
        <f t="shared" si="300"/>
        <v/>
      </c>
      <c r="Y1532" s="26" t="str">
        <f t="shared" si="301"/>
        <v/>
      </c>
      <c r="Z1532" s="34" t="str">
        <f t="shared" si="302"/>
        <v/>
      </c>
      <c r="AA1532" s="26" t="str">
        <f t="shared" si="303"/>
        <v/>
      </c>
      <c r="AC1532" s="31" t="str">
        <f t="shared" si="304"/>
        <v/>
      </c>
      <c r="AE1532" s="34" t="str">
        <f t="shared" si="305"/>
        <v/>
      </c>
      <c r="AF1532" s="7" t="str">
        <f t="shared" si="306"/>
        <v/>
      </c>
      <c r="AG1532" s="7" t="str">
        <f t="shared" si="307"/>
        <v/>
      </c>
      <c r="AH1532" s="43" t="str">
        <f t="shared" si="308"/>
        <v/>
      </c>
      <c r="AJ1532" s="26" t="str">
        <f>IF(B1532="", "", IF(OR(M1532=$AA$3, N1532=$AA$3), MAX($AJ$9:AJ1531)+1))</f>
        <v/>
      </c>
      <c r="AL1532" s="26" t="str">
        <f t="shared" si="309"/>
        <v/>
      </c>
      <c r="AM1532" s="59" t="str">
        <f t="shared" si="310"/>
        <v/>
      </c>
      <c r="AO1532" s="26" t="str">
        <f t="shared" si="311"/>
        <v/>
      </c>
      <c r="AP1532" s="26" t="str">
        <f>IFERROR(RANK(AO1532, $AO$10:$AO$2509, 0)+COUNTIF($AO$10:AO1532, AO1532)-1, "")</f>
        <v/>
      </c>
    </row>
    <row r="1533" spans="1:42" x14ac:dyDescent="0.25">
      <c r="A1533" s="12"/>
      <c r="B1533" s="14"/>
      <c r="C1533" s="15"/>
      <c r="D1533" s="79"/>
      <c r="E1533" s="16"/>
      <c r="F1533" s="15"/>
      <c r="G1533" s="15"/>
      <c r="H1533" s="15"/>
      <c r="I1533" s="15"/>
      <c r="J1533" s="15"/>
      <c r="K1533" s="17"/>
      <c r="L1533" s="17"/>
      <c r="M1533" s="17"/>
      <c r="N1533" s="17"/>
      <c r="O1533" s="17"/>
      <c r="P1533" s="17"/>
      <c r="Q1533" s="15"/>
      <c r="R1533" s="18"/>
      <c r="S1533" s="12"/>
      <c r="U1533" s="31" t="str">
        <f t="shared" si="299"/>
        <v/>
      </c>
      <c r="V1533" s="26" t="str">
        <f>IF(U1533="", "", IF(COUNTIF($U$10:U1532, U1533)&gt;0, "", MAX($V$8:V1532)+1))</f>
        <v/>
      </c>
      <c r="W1533" s="26">
        <v>1524</v>
      </c>
      <c r="X1533" s="31" t="str">
        <f t="shared" si="300"/>
        <v/>
      </c>
      <c r="Y1533" s="26" t="str">
        <f t="shared" si="301"/>
        <v/>
      </c>
      <c r="Z1533" s="34" t="str">
        <f t="shared" si="302"/>
        <v/>
      </c>
      <c r="AA1533" s="26" t="str">
        <f t="shared" si="303"/>
        <v/>
      </c>
      <c r="AC1533" s="31" t="str">
        <f t="shared" si="304"/>
        <v/>
      </c>
      <c r="AE1533" s="34" t="str">
        <f t="shared" si="305"/>
        <v/>
      </c>
      <c r="AF1533" s="7" t="str">
        <f t="shared" si="306"/>
        <v/>
      </c>
      <c r="AG1533" s="7" t="str">
        <f t="shared" si="307"/>
        <v/>
      </c>
      <c r="AH1533" s="43" t="str">
        <f t="shared" si="308"/>
        <v/>
      </c>
      <c r="AJ1533" s="26" t="str">
        <f>IF(B1533="", "", IF(OR(M1533=$AA$3, N1533=$AA$3), MAX($AJ$9:AJ1532)+1))</f>
        <v/>
      </c>
      <c r="AL1533" s="26" t="str">
        <f t="shared" si="309"/>
        <v/>
      </c>
      <c r="AM1533" s="59" t="str">
        <f t="shared" si="310"/>
        <v/>
      </c>
      <c r="AO1533" s="26" t="str">
        <f t="shared" si="311"/>
        <v/>
      </c>
      <c r="AP1533" s="26" t="str">
        <f>IFERROR(RANK(AO1533, $AO$10:$AO$2509, 0)+COUNTIF($AO$10:AO1533, AO1533)-1, "")</f>
        <v/>
      </c>
    </row>
    <row r="1534" spans="1:42" x14ac:dyDescent="0.25">
      <c r="A1534" s="12"/>
      <c r="B1534" s="14"/>
      <c r="C1534" s="15"/>
      <c r="D1534" s="79"/>
      <c r="E1534" s="16"/>
      <c r="F1534" s="15"/>
      <c r="G1534" s="15"/>
      <c r="H1534" s="15"/>
      <c r="I1534" s="15"/>
      <c r="J1534" s="15"/>
      <c r="K1534" s="17"/>
      <c r="L1534" s="17"/>
      <c r="M1534" s="17"/>
      <c r="N1534" s="17"/>
      <c r="O1534" s="17"/>
      <c r="P1534" s="17"/>
      <c r="Q1534" s="15"/>
      <c r="R1534" s="18"/>
      <c r="S1534" s="12"/>
      <c r="U1534" s="31" t="str">
        <f t="shared" si="299"/>
        <v/>
      </c>
      <c r="V1534" s="26" t="str">
        <f>IF(U1534="", "", IF(COUNTIF($U$10:U1533, U1534)&gt;0, "", MAX($V$8:V1533)+1))</f>
        <v/>
      </c>
      <c r="W1534" s="26">
        <v>1525</v>
      </c>
      <c r="X1534" s="31" t="str">
        <f t="shared" si="300"/>
        <v/>
      </c>
      <c r="Y1534" s="26" t="str">
        <f t="shared" si="301"/>
        <v/>
      </c>
      <c r="Z1534" s="34" t="str">
        <f t="shared" si="302"/>
        <v/>
      </c>
      <c r="AA1534" s="26" t="str">
        <f t="shared" si="303"/>
        <v/>
      </c>
      <c r="AC1534" s="31" t="str">
        <f t="shared" si="304"/>
        <v/>
      </c>
      <c r="AE1534" s="34" t="str">
        <f t="shared" si="305"/>
        <v/>
      </c>
      <c r="AF1534" s="7" t="str">
        <f t="shared" si="306"/>
        <v/>
      </c>
      <c r="AG1534" s="7" t="str">
        <f t="shared" si="307"/>
        <v/>
      </c>
      <c r="AH1534" s="43" t="str">
        <f t="shared" si="308"/>
        <v/>
      </c>
      <c r="AJ1534" s="26" t="str">
        <f>IF(B1534="", "", IF(OR(M1534=$AA$3, N1534=$AA$3), MAX($AJ$9:AJ1533)+1))</f>
        <v/>
      </c>
      <c r="AL1534" s="26" t="str">
        <f t="shared" si="309"/>
        <v/>
      </c>
      <c r="AM1534" s="59" t="str">
        <f t="shared" si="310"/>
        <v/>
      </c>
      <c r="AO1534" s="26" t="str">
        <f t="shared" si="311"/>
        <v/>
      </c>
      <c r="AP1534" s="26" t="str">
        <f>IFERROR(RANK(AO1534, $AO$10:$AO$2509, 0)+COUNTIF($AO$10:AO1534, AO1534)-1, "")</f>
        <v/>
      </c>
    </row>
    <row r="1535" spans="1:42" x14ac:dyDescent="0.25">
      <c r="A1535" s="12"/>
      <c r="B1535" s="14"/>
      <c r="C1535" s="15"/>
      <c r="D1535" s="79"/>
      <c r="E1535" s="16"/>
      <c r="F1535" s="15"/>
      <c r="G1535" s="15"/>
      <c r="H1535" s="15"/>
      <c r="I1535" s="15"/>
      <c r="J1535" s="15"/>
      <c r="K1535" s="17"/>
      <c r="L1535" s="17"/>
      <c r="M1535" s="17"/>
      <c r="N1535" s="17"/>
      <c r="O1535" s="17"/>
      <c r="P1535" s="17"/>
      <c r="Q1535" s="15"/>
      <c r="R1535" s="18"/>
      <c r="S1535" s="12"/>
      <c r="U1535" s="31" t="str">
        <f t="shared" si="299"/>
        <v/>
      </c>
      <c r="V1535" s="26" t="str">
        <f>IF(U1535="", "", IF(COUNTIF($U$10:U1534, U1535)&gt;0, "", MAX($V$8:V1534)+1))</f>
        <v/>
      </c>
      <c r="W1535" s="26">
        <v>1526</v>
      </c>
      <c r="X1535" s="31" t="str">
        <f t="shared" si="300"/>
        <v/>
      </c>
      <c r="Y1535" s="26" t="str">
        <f t="shared" si="301"/>
        <v/>
      </c>
      <c r="Z1535" s="34" t="str">
        <f t="shared" si="302"/>
        <v/>
      </c>
      <c r="AA1535" s="26" t="str">
        <f t="shared" si="303"/>
        <v/>
      </c>
      <c r="AC1535" s="31" t="str">
        <f t="shared" si="304"/>
        <v/>
      </c>
      <c r="AE1535" s="34" t="str">
        <f t="shared" si="305"/>
        <v/>
      </c>
      <c r="AF1535" s="7" t="str">
        <f t="shared" si="306"/>
        <v/>
      </c>
      <c r="AG1535" s="7" t="str">
        <f t="shared" si="307"/>
        <v/>
      </c>
      <c r="AH1535" s="43" t="str">
        <f t="shared" si="308"/>
        <v/>
      </c>
      <c r="AJ1535" s="26" t="str">
        <f>IF(B1535="", "", IF(OR(M1535=$AA$3, N1535=$AA$3), MAX($AJ$9:AJ1534)+1))</f>
        <v/>
      </c>
      <c r="AL1535" s="26" t="str">
        <f t="shared" si="309"/>
        <v/>
      </c>
      <c r="AM1535" s="59" t="str">
        <f t="shared" si="310"/>
        <v/>
      </c>
      <c r="AO1535" s="26" t="str">
        <f t="shared" si="311"/>
        <v/>
      </c>
      <c r="AP1535" s="26" t="str">
        <f>IFERROR(RANK(AO1535, $AO$10:$AO$2509, 0)+COUNTIF($AO$10:AO1535, AO1535)-1, "")</f>
        <v/>
      </c>
    </row>
    <row r="1536" spans="1:42" x14ac:dyDescent="0.25">
      <c r="A1536" s="12"/>
      <c r="B1536" s="14"/>
      <c r="C1536" s="15"/>
      <c r="D1536" s="79"/>
      <c r="E1536" s="16"/>
      <c r="F1536" s="15"/>
      <c r="G1536" s="15"/>
      <c r="H1536" s="15"/>
      <c r="I1536" s="15"/>
      <c r="J1536" s="15"/>
      <c r="K1536" s="17"/>
      <c r="L1536" s="17"/>
      <c r="M1536" s="17"/>
      <c r="N1536" s="17"/>
      <c r="O1536" s="17"/>
      <c r="P1536" s="17"/>
      <c r="Q1536" s="15"/>
      <c r="R1536" s="18"/>
      <c r="S1536" s="12"/>
      <c r="U1536" s="31" t="str">
        <f t="shared" si="299"/>
        <v/>
      </c>
      <c r="V1536" s="26" t="str">
        <f>IF(U1536="", "", IF(COUNTIF($U$10:U1535, U1536)&gt;0, "", MAX($V$8:V1535)+1))</f>
        <v/>
      </c>
      <c r="W1536" s="26">
        <v>1527</v>
      </c>
      <c r="X1536" s="31" t="str">
        <f t="shared" si="300"/>
        <v/>
      </c>
      <c r="Y1536" s="26" t="str">
        <f t="shared" si="301"/>
        <v/>
      </c>
      <c r="Z1536" s="34" t="str">
        <f t="shared" si="302"/>
        <v/>
      </c>
      <c r="AA1536" s="26" t="str">
        <f t="shared" si="303"/>
        <v/>
      </c>
      <c r="AC1536" s="31" t="str">
        <f t="shared" si="304"/>
        <v/>
      </c>
      <c r="AE1536" s="34" t="str">
        <f t="shared" si="305"/>
        <v/>
      </c>
      <c r="AF1536" s="7" t="str">
        <f t="shared" si="306"/>
        <v/>
      </c>
      <c r="AG1536" s="7" t="str">
        <f t="shared" si="307"/>
        <v/>
      </c>
      <c r="AH1536" s="43" t="str">
        <f t="shared" si="308"/>
        <v/>
      </c>
      <c r="AJ1536" s="26" t="str">
        <f>IF(B1536="", "", IF(OR(M1536=$AA$3, N1536=$AA$3), MAX($AJ$9:AJ1535)+1))</f>
        <v/>
      </c>
      <c r="AL1536" s="26" t="str">
        <f t="shared" si="309"/>
        <v/>
      </c>
      <c r="AM1536" s="59" t="str">
        <f t="shared" si="310"/>
        <v/>
      </c>
      <c r="AO1536" s="26" t="str">
        <f t="shared" si="311"/>
        <v/>
      </c>
      <c r="AP1536" s="26" t="str">
        <f>IFERROR(RANK(AO1536, $AO$10:$AO$2509, 0)+COUNTIF($AO$10:AO1536, AO1536)-1, "")</f>
        <v/>
      </c>
    </row>
    <row r="1537" spans="1:42" x14ac:dyDescent="0.25">
      <c r="A1537" s="12"/>
      <c r="B1537" s="14"/>
      <c r="C1537" s="15"/>
      <c r="D1537" s="79"/>
      <c r="E1537" s="16"/>
      <c r="F1537" s="15"/>
      <c r="G1537" s="15"/>
      <c r="H1537" s="15"/>
      <c r="I1537" s="15"/>
      <c r="J1537" s="15"/>
      <c r="K1537" s="17"/>
      <c r="L1537" s="17"/>
      <c r="M1537" s="17"/>
      <c r="N1537" s="17"/>
      <c r="O1537" s="17"/>
      <c r="P1537" s="17"/>
      <c r="Q1537" s="15"/>
      <c r="R1537" s="18"/>
      <c r="S1537" s="12"/>
      <c r="U1537" s="31" t="str">
        <f t="shared" si="299"/>
        <v/>
      </c>
      <c r="V1537" s="26" t="str">
        <f>IF(U1537="", "", IF(COUNTIF($U$10:U1536, U1537)&gt;0, "", MAX($V$8:V1536)+1))</f>
        <v/>
      </c>
      <c r="W1537" s="26">
        <v>1528</v>
      </c>
      <c r="X1537" s="31" t="str">
        <f t="shared" si="300"/>
        <v/>
      </c>
      <c r="Y1537" s="26" t="str">
        <f t="shared" si="301"/>
        <v/>
      </c>
      <c r="Z1537" s="34" t="str">
        <f t="shared" si="302"/>
        <v/>
      </c>
      <c r="AA1537" s="26" t="str">
        <f t="shared" si="303"/>
        <v/>
      </c>
      <c r="AC1537" s="31" t="str">
        <f t="shared" si="304"/>
        <v/>
      </c>
      <c r="AE1537" s="34" t="str">
        <f t="shared" si="305"/>
        <v/>
      </c>
      <c r="AF1537" s="7" t="str">
        <f t="shared" si="306"/>
        <v/>
      </c>
      <c r="AG1537" s="7" t="str">
        <f t="shared" si="307"/>
        <v/>
      </c>
      <c r="AH1537" s="43" t="str">
        <f t="shared" si="308"/>
        <v/>
      </c>
      <c r="AJ1537" s="26" t="str">
        <f>IF(B1537="", "", IF(OR(M1537=$AA$3, N1537=$AA$3), MAX($AJ$9:AJ1536)+1))</f>
        <v/>
      </c>
      <c r="AL1537" s="26" t="str">
        <f t="shared" si="309"/>
        <v/>
      </c>
      <c r="AM1537" s="59" t="str">
        <f t="shared" si="310"/>
        <v/>
      </c>
      <c r="AO1537" s="26" t="str">
        <f t="shared" si="311"/>
        <v/>
      </c>
      <c r="AP1537" s="26" t="str">
        <f>IFERROR(RANK(AO1537, $AO$10:$AO$2509, 0)+COUNTIF($AO$10:AO1537, AO1537)-1, "")</f>
        <v/>
      </c>
    </row>
    <row r="1538" spans="1:42" x14ac:dyDescent="0.25">
      <c r="A1538" s="12"/>
      <c r="B1538" s="14"/>
      <c r="C1538" s="15"/>
      <c r="D1538" s="79"/>
      <c r="E1538" s="16"/>
      <c r="F1538" s="15"/>
      <c r="G1538" s="15"/>
      <c r="H1538" s="15"/>
      <c r="I1538" s="15"/>
      <c r="J1538" s="15"/>
      <c r="K1538" s="17"/>
      <c r="L1538" s="17"/>
      <c r="M1538" s="17"/>
      <c r="N1538" s="17"/>
      <c r="O1538" s="17"/>
      <c r="P1538" s="17"/>
      <c r="Q1538" s="15"/>
      <c r="R1538" s="18"/>
      <c r="S1538" s="12"/>
      <c r="U1538" s="31" t="str">
        <f t="shared" si="299"/>
        <v/>
      </c>
      <c r="V1538" s="26" t="str">
        <f>IF(U1538="", "", IF(COUNTIF($U$10:U1537, U1538)&gt;0, "", MAX($V$8:V1537)+1))</f>
        <v/>
      </c>
      <c r="W1538" s="26">
        <v>1529</v>
      </c>
      <c r="X1538" s="31" t="str">
        <f t="shared" si="300"/>
        <v/>
      </c>
      <c r="Y1538" s="26" t="str">
        <f t="shared" si="301"/>
        <v/>
      </c>
      <c r="Z1538" s="34" t="str">
        <f t="shared" si="302"/>
        <v/>
      </c>
      <c r="AA1538" s="26" t="str">
        <f t="shared" si="303"/>
        <v/>
      </c>
      <c r="AC1538" s="31" t="str">
        <f t="shared" si="304"/>
        <v/>
      </c>
      <c r="AE1538" s="34" t="str">
        <f t="shared" si="305"/>
        <v/>
      </c>
      <c r="AF1538" s="7" t="str">
        <f t="shared" si="306"/>
        <v/>
      </c>
      <c r="AG1538" s="7" t="str">
        <f t="shared" si="307"/>
        <v/>
      </c>
      <c r="AH1538" s="43" t="str">
        <f t="shared" si="308"/>
        <v/>
      </c>
      <c r="AJ1538" s="26" t="str">
        <f>IF(B1538="", "", IF(OR(M1538=$AA$3, N1538=$AA$3), MAX($AJ$9:AJ1537)+1))</f>
        <v/>
      </c>
      <c r="AL1538" s="26" t="str">
        <f t="shared" si="309"/>
        <v/>
      </c>
      <c r="AM1538" s="59" t="str">
        <f t="shared" si="310"/>
        <v/>
      </c>
      <c r="AO1538" s="26" t="str">
        <f t="shared" si="311"/>
        <v/>
      </c>
      <c r="AP1538" s="26" t="str">
        <f>IFERROR(RANK(AO1538, $AO$10:$AO$2509, 0)+COUNTIF($AO$10:AO1538, AO1538)-1, "")</f>
        <v/>
      </c>
    </row>
    <row r="1539" spans="1:42" x14ac:dyDescent="0.25">
      <c r="A1539" s="12"/>
      <c r="B1539" s="14"/>
      <c r="C1539" s="15"/>
      <c r="D1539" s="79"/>
      <c r="E1539" s="16"/>
      <c r="F1539" s="15"/>
      <c r="G1539" s="15"/>
      <c r="H1539" s="15"/>
      <c r="I1539" s="15"/>
      <c r="J1539" s="15"/>
      <c r="K1539" s="17"/>
      <c r="L1539" s="17"/>
      <c r="M1539" s="17"/>
      <c r="N1539" s="17"/>
      <c r="O1539" s="17"/>
      <c r="P1539" s="17"/>
      <c r="Q1539" s="15"/>
      <c r="R1539" s="18"/>
      <c r="S1539" s="12"/>
      <c r="U1539" s="31" t="str">
        <f t="shared" si="299"/>
        <v/>
      </c>
      <c r="V1539" s="26" t="str">
        <f>IF(U1539="", "", IF(COUNTIF($U$10:U1538, U1539)&gt;0, "", MAX($V$8:V1538)+1))</f>
        <v/>
      </c>
      <c r="W1539" s="26">
        <v>1530</v>
      </c>
      <c r="X1539" s="31" t="str">
        <f t="shared" si="300"/>
        <v/>
      </c>
      <c r="Y1539" s="26" t="str">
        <f t="shared" si="301"/>
        <v/>
      </c>
      <c r="Z1539" s="34" t="str">
        <f t="shared" si="302"/>
        <v/>
      </c>
      <c r="AA1539" s="26" t="str">
        <f t="shared" si="303"/>
        <v/>
      </c>
      <c r="AC1539" s="31" t="str">
        <f t="shared" si="304"/>
        <v/>
      </c>
      <c r="AE1539" s="34" t="str">
        <f t="shared" si="305"/>
        <v/>
      </c>
      <c r="AF1539" s="7" t="str">
        <f t="shared" si="306"/>
        <v/>
      </c>
      <c r="AG1539" s="7" t="str">
        <f t="shared" si="307"/>
        <v/>
      </c>
      <c r="AH1539" s="43" t="str">
        <f t="shared" si="308"/>
        <v/>
      </c>
      <c r="AJ1539" s="26" t="str">
        <f>IF(B1539="", "", IF(OR(M1539=$AA$3, N1539=$AA$3), MAX($AJ$9:AJ1538)+1))</f>
        <v/>
      </c>
      <c r="AL1539" s="26" t="str">
        <f t="shared" si="309"/>
        <v/>
      </c>
      <c r="AM1539" s="59" t="str">
        <f t="shared" si="310"/>
        <v/>
      </c>
      <c r="AO1539" s="26" t="str">
        <f t="shared" si="311"/>
        <v/>
      </c>
      <c r="AP1539" s="26" t="str">
        <f>IFERROR(RANK(AO1539, $AO$10:$AO$2509, 0)+COUNTIF($AO$10:AO1539, AO1539)-1, "")</f>
        <v/>
      </c>
    </row>
    <row r="1540" spans="1:42" x14ac:dyDescent="0.25">
      <c r="A1540" s="12"/>
      <c r="B1540" s="14"/>
      <c r="C1540" s="15"/>
      <c r="D1540" s="79"/>
      <c r="E1540" s="16"/>
      <c r="F1540" s="15"/>
      <c r="G1540" s="15"/>
      <c r="H1540" s="15"/>
      <c r="I1540" s="15"/>
      <c r="J1540" s="15"/>
      <c r="K1540" s="17"/>
      <c r="L1540" s="17"/>
      <c r="M1540" s="17"/>
      <c r="N1540" s="17"/>
      <c r="O1540" s="17"/>
      <c r="P1540" s="17"/>
      <c r="Q1540" s="15"/>
      <c r="R1540" s="18"/>
      <c r="S1540" s="12"/>
      <c r="U1540" s="31" t="str">
        <f t="shared" si="299"/>
        <v/>
      </c>
      <c r="V1540" s="26" t="str">
        <f>IF(U1540="", "", IF(COUNTIF($U$10:U1539, U1540)&gt;0, "", MAX($V$8:V1539)+1))</f>
        <v/>
      </c>
      <c r="W1540" s="26">
        <v>1531</v>
      </c>
      <c r="X1540" s="31" t="str">
        <f t="shared" si="300"/>
        <v/>
      </c>
      <c r="Y1540" s="26" t="str">
        <f t="shared" si="301"/>
        <v/>
      </c>
      <c r="Z1540" s="34" t="str">
        <f t="shared" si="302"/>
        <v/>
      </c>
      <c r="AA1540" s="26" t="str">
        <f t="shared" si="303"/>
        <v/>
      </c>
      <c r="AC1540" s="31" t="str">
        <f t="shared" si="304"/>
        <v/>
      </c>
      <c r="AE1540" s="34" t="str">
        <f t="shared" si="305"/>
        <v/>
      </c>
      <c r="AF1540" s="7" t="str">
        <f t="shared" si="306"/>
        <v/>
      </c>
      <c r="AG1540" s="7" t="str">
        <f t="shared" si="307"/>
        <v/>
      </c>
      <c r="AH1540" s="43" t="str">
        <f t="shared" si="308"/>
        <v/>
      </c>
      <c r="AJ1540" s="26" t="str">
        <f>IF(B1540="", "", IF(OR(M1540=$AA$3, N1540=$AA$3), MAX($AJ$9:AJ1539)+1))</f>
        <v/>
      </c>
      <c r="AL1540" s="26" t="str">
        <f t="shared" si="309"/>
        <v/>
      </c>
      <c r="AM1540" s="59" t="str">
        <f t="shared" si="310"/>
        <v/>
      </c>
      <c r="AO1540" s="26" t="str">
        <f t="shared" si="311"/>
        <v/>
      </c>
      <c r="AP1540" s="26" t="str">
        <f>IFERROR(RANK(AO1540, $AO$10:$AO$2509, 0)+COUNTIF($AO$10:AO1540, AO1540)-1, "")</f>
        <v/>
      </c>
    </row>
    <row r="1541" spans="1:42" x14ac:dyDescent="0.25">
      <c r="A1541" s="12"/>
      <c r="B1541" s="14"/>
      <c r="C1541" s="15"/>
      <c r="D1541" s="79"/>
      <c r="E1541" s="16"/>
      <c r="F1541" s="15"/>
      <c r="G1541" s="15"/>
      <c r="H1541" s="15"/>
      <c r="I1541" s="15"/>
      <c r="J1541" s="15"/>
      <c r="K1541" s="17"/>
      <c r="L1541" s="17"/>
      <c r="M1541" s="17"/>
      <c r="N1541" s="17"/>
      <c r="O1541" s="17"/>
      <c r="P1541" s="17"/>
      <c r="Q1541" s="15"/>
      <c r="R1541" s="18"/>
      <c r="S1541" s="12"/>
      <c r="U1541" s="31" t="str">
        <f t="shared" si="299"/>
        <v/>
      </c>
      <c r="V1541" s="26" t="str">
        <f>IF(U1541="", "", IF(COUNTIF($U$10:U1540, U1541)&gt;0, "", MAX($V$8:V1540)+1))</f>
        <v/>
      </c>
      <c r="W1541" s="26">
        <v>1532</v>
      </c>
      <c r="X1541" s="31" t="str">
        <f t="shared" si="300"/>
        <v/>
      </c>
      <c r="Y1541" s="26" t="str">
        <f t="shared" si="301"/>
        <v/>
      </c>
      <c r="Z1541" s="34" t="str">
        <f t="shared" si="302"/>
        <v/>
      </c>
      <c r="AA1541" s="26" t="str">
        <f t="shared" si="303"/>
        <v/>
      </c>
      <c r="AC1541" s="31" t="str">
        <f t="shared" si="304"/>
        <v/>
      </c>
      <c r="AE1541" s="34" t="str">
        <f t="shared" si="305"/>
        <v/>
      </c>
      <c r="AF1541" s="7" t="str">
        <f t="shared" si="306"/>
        <v/>
      </c>
      <c r="AG1541" s="7" t="str">
        <f t="shared" si="307"/>
        <v/>
      </c>
      <c r="AH1541" s="43" t="str">
        <f t="shared" si="308"/>
        <v/>
      </c>
      <c r="AJ1541" s="26" t="str">
        <f>IF(B1541="", "", IF(OR(M1541=$AA$3, N1541=$AA$3), MAX($AJ$9:AJ1540)+1))</f>
        <v/>
      </c>
      <c r="AL1541" s="26" t="str">
        <f t="shared" si="309"/>
        <v/>
      </c>
      <c r="AM1541" s="59" t="str">
        <f t="shared" si="310"/>
        <v/>
      </c>
      <c r="AO1541" s="26" t="str">
        <f t="shared" si="311"/>
        <v/>
      </c>
      <c r="AP1541" s="26" t="str">
        <f>IFERROR(RANK(AO1541, $AO$10:$AO$2509, 0)+COUNTIF($AO$10:AO1541, AO1541)-1, "")</f>
        <v/>
      </c>
    </row>
    <row r="1542" spans="1:42" x14ac:dyDescent="0.25">
      <c r="A1542" s="12"/>
      <c r="B1542" s="14"/>
      <c r="C1542" s="15"/>
      <c r="D1542" s="79"/>
      <c r="E1542" s="16"/>
      <c r="F1542" s="15"/>
      <c r="G1542" s="15"/>
      <c r="H1542" s="15"/>
      <c r="I1542" s="15"/>
      <c r="J1542" s="15"/>
      <c r="K1542" s="17"/>
      <c r="L1542" s="17"/>
      <c r="M1542" s="17"/>
      <c r="N1542" s="17"/>
      <c r="O1542" s="17"/>
      <c r="P1542" s="17"/>
      <c r="Q1542" s="15"/>
      <c r="R1542" s="18"/>
      <c r="S1542" s="12"/>
      <c r="U1542" s="31" t="str">
        <f t="shared" si="299"/>
        <v/>
      </c>
      <c r="V1542" s="26" t="str">
        <f>IF(U1542="", "", IF(COUNTIF($U$10:U1541, U1542)&gt;0, "", MAX($V$8:V1541)+1))</f>
        <v/>
      </c>
      <c r="W1542" s="26">
        <v>1533</v>
      </c>
      <c r="X1542" s="31" t="str">
        <f t="shared" si="300"/>
        <v/>
      </c>
      <c r="Y1542" s="26" t="str">
        <f t="shared" si="301"/>
        <v/>
      </c>
      <c r="Z1542" s="34" t="str">
        <f t="shared" si="302"/>
        <v/>
      </c>
      <c r="AA1542" s="26" t="str">
        <f t="shared" si="303"/>
        <v/>
      </c>
      <c r="AC1542" s="31" t="str">
        <f t="shared" si="304"/>
        <v/>
      </c>
      <c r="AE1542" s="34" t="str">
        <f t="shared" si="305"/>
        <v/>
      </c>
      <c r="AF1542" s="7" t="str">
        <f t="shared" si="306"/>
        <v/>
      </c>
      <c r="AG1542" s="7" t="str">
        <f t="shared" si="307"/>
        <v/>
      </c>
      <c r="AH1542" s="43" t="str">
        <f t="shared" si="308"/>
        <v/>
      </c>
      <c r="AJ1542" s="26" t="str">
        <f>IF(B1542="", "", IF(OR(M1542=$AA$3, N1542=$AA$3), MAX($AJ$9:AJ1541)+1))</f>
        <v/>
      </c>
      <c r="AL1542" s="26" t="str">
        <f t="shared" si="309"/>
        <v/>
      </c>
      <c r="AM1542" s="59" t="str">
        <f t="shared" si="310"/>
        <v/>
      </c>
      <c r="AO1542" s="26" t="str">
        <f t="shared" si="311"/>
        <v/>
      </c>
      <c r="AP1542" s="26" t="str">
        <f>IFERROR(RANK(AO1542, $AO$10:$AO$2509, 0)+COUNTIF($AO$10:AO1542, AO1542)-1, "")</f>
        <v/>
      </c>
    </row>
    <row r="1543" spans="1:42" x14ac:dyDescent="0.25">
      <c r="A1543" s="12"/>
      <c r="B1543" s="14"/>
      <c r="C1543" s="15"/>
      <c r="D1543" s="79"/>
      <c r="E1543" s="16"/>
      <c r="F1543" s="15"/>
      <c r="G1543" s="15"/>
      <c r="H1543" s="15"/>
      <c r="I1543" s="15"/>
      <c r="J1543" s="15"/>
      <c r="K1543" s="17"/>
      <c r="L1543" s="17"/>
      <c r="M1543" s="17"/>
      <c r="N1543" s="17"/>
      <c r="O1543" s="17"/>
      <c r="P1543" s="17"/>
      <c r="Q1543" s="15"/>
      <c r="R1543" s="18"/>
      <c r="S1543" s="12"/>
      <c r="U1543" s="31" t="str">
        <f t="shared" si="299"/>
        <v/>
      </c>
      <c r="V1543" s="26" t="str">
        <f>IF(U1543="", "", IF(COUNTIF($U$10:U1542, U1543)&gt;0, "", MAX($V$8:V1542)+1))</f>
        <v/>
      </c>
      <c r="W1543" s="26">
        <v>1534</v>
      </c>
      <c r="X1543" s="31" t="str">
        <f t="shared" si="300"/>
        <v/>
      </c>
      <c r="Y1543" s="26" t="str">
        <f t="shared" si="301"/>
        <v/>
      </c>
      <c r="Z1543" s="34" t="str">
        <f t="shared" si="302"/>
        <v/>
      </c>
      <c r="AA1543" s="26" t="str">
        <f t="shared" si="303"/>
        <v/>
      </c>
      <c r="AC1543" s="31" t="str">
        <f t="shared" si="304"/>
        <v/>
      </c>
      <c r="AE1543" s="34" t="str">
        <f t="shared" si="305"/>
        <v/>
      </c>
      <c r="AF1543" s="7" t="str">
        <f t="shared" si="306"/>
        <v/>
      </c>
      <c r="AG1543" s="7" t="str">
        <f t="shared" si="307"/>
        <v/>
      </c>
      <c r="AH1543" s="43" t="str">
        <f t="shared" si="308"/>
        <v/>
      </c>
      <c r="AJ1543" s="26" t="str">
        <f>IF(B1543="", "", IF(OR(M1543=$AA$3, N1543=$AA$3), MAX($AJ$9:AJ1542)+1))</f>
        <v/>
      </c>
      <c r="AL1543" s="26" t="str">
        <f t="shared" si="309"/>
        <v/>
      </c>
      <c r="AM1543" s="59" t="str">
        <f t="shared" si="310"/>
        <v/>
      </c>
      <c r="AO1543" s="26" t="str">
        <f t="shared" si="311"/>
        <v/>
      </c>
      <c r="AP1543" s="26" t="str">
        <f>IFERROR(RANK(AO1543, $AO$10:$AO$2509, 0)+COUNTIF($AO$10:AO1543, AO1543)-1, "")</f>
        <v/>
      </c>
    </row>
    <row r="1544" spans="1:42" x14ac:dyDescent="0.25">
      <c r="A1544" s="12"/>
      <c r="B1544" s="14"/>
      <c r="C1544" s="15"/>
      <c r="D1544" s="79"/>
      <c r="E1544" s="16"/>
      <c r="F1544" s="15"/>
      <c r="G1544" s="15"/>
      <c r="H1544" s="15"/>
      <c r="I1544" s="15"/>
      <c r="J1544" s="15"/>
      <c r="K1544" s="17"/>
      <c r="L1544" s="17"/>
      <c r="M1544" s="17"/>
      <c r="N1544" s="17"/>
      <c r="O1544" s="17"/>
      <c r="P1544" s="17"/>
      <c r="Q1544" s="15"/>
      <c r="R1544" s="18"/>
      <c r="S1544" s="12"/>
      <c r="U1544" s="31" t="str">
        <f t="shared" si="299"/>
        <v/>
      </c>
      <c r="V1544" s="26" t="str">
        <f>IF(U1544="", "", IF(COUNTIF($U$10:U1543, U1544)&gt;0, "", MAX($V$8:V1543)+1))</f>
        <v/>
      </c>
      <c r="W1544" s="26">
        <v>1535</v>
      </c>
      <c r="X1544" s="31" t="str">
        <f t="shared" si="300"/>
        <v/>
      </c>
      <c r="Y1544" s="26" t="str">
        <f t="shared" si="301"/>
        <v/>
      </c>
      <c r="Z1544" s="34" t="str">
        <f t="shared" si="302"/>
        <v/>
      </c>
      <c r="AA1544" s="26" t="str">
        <f t="shared" si="303"/>
        <v/>
      </c>
      <c r="AC1544" s="31" t="str">
        <f t="shared" si="304"/>
        <v/>
      </c>
      <c r="AE1544" s="34" t="str">
        <f t="shared" si="305"/>
        <v/>
      </c>
      <c r="AF1544" s="7" t="str">
        <f t="shared" si="306"/>
        <v/>
      </c>
      <c r="AG1544" s="7" t="str">
        <f t="shared" si="307"/>
        <v/>
      </c>
      <c r="AH1544" s="43" t="str">
        <f t="shared" si="308"/>
        <v/>
      </c>
      <c r="AJ1544" s="26" t="str">
        <f>IF(B1544="", "", IF(OR(M1544=$AA$3, N1544=$AA$3), MAX($AJ$9:AJ1543)+1))</f>
        <v/>
      </c>
      <c r="AL1544" s="26" t="str">
        <f t="shared" si="309"/>
        <v/>
      </c>
      <c r="AM1544" s="59" t="str">
        <f t="shared" si="310"/>
        <v/>
      </c>
      <c r="AO1544" s="26" t="str">
        <f t="shared" si="311"/>
        <v/>
      </c>
      <c r="AP1544" s="26" t="str">
        <f>IFERROR(RANK(AO1544, $AO$10:$AO$2509, 0)+COUNTIF($AO$10:AO1544, AO1544)-1, "")</f>
        <v/>
      </c>
    </row>
    <row r="1545" spans="1:42" x14ac:dyDescent="0.25">
      <c r="A1545" s="12"/>
      <c r="B1545" s="14"/>
      <c r="C1545" s="15"/>
      <c r="D1545" s="79"/>
      <c r="E1545" s="16"/>
      <c r="F1545" s="15"/>
      <c r="G1545" s="15"/>
      <c r="H1545" s="15"/>
      <c r="I1545" s="15"/>
      <c r="J1545" s="15"/>
      <c r="K1545" s="17"/>
      <c r="L1545" s="17"/>
      <c r="M1545" s="17"/>
      <c r="N1545" s="17"/>
      <c r="O1545" s="17"/>
      <c r="P1545" s="17"/>
      <c r="Q1545" s="15"/>
      <c r="R1545" s="18"/>
      <c r="S1545" s="12"/>
      <c r="U1545" s="31" t="str">
        <f t="shared" si="299"/>
        <v/>
      </c>
      <c r="V1545" s="26" t="str">
        <f>IF(U1545="", "", IF(COUNTIF($U$10:U1544, U1545)&gt;0, "", MAX($V$8:V1544)+1))</f>
        <v/>
      </c>
      <c r="W1545" s="26">
        <v>1536</v>
      </c>
      <c r="X1545" s="31" t="str">
        <f t="shared" si="300"/>
        <v/>
      </c>
      <c r="Y1545" s="26" t="str">
        <f t="shared" si="301"/>
        <v/>
      </c>
      <c r="Z1545" s="34" t="str">
        <f t="shared" si="302"/>
        <v/>
      </c>
      <c r="AA1545" s="26" t="str">
        <f t="shared" si="303"/>
        <v/>
      </c>
      <c r="AC1545" s="31" t="str">
        <f t="shared" si="304"/>
        <v/>
      </c>
      <c r="AE1545" s="34" t="str">
        <f t="shared" si="305"/>
        <v/>
      </c>
      <c r="AF1545" s="7" t="str">
        <f t="shared" si="306"/>
        <v/>
      </c>
      <c r="AG1545" s="7" t="str">
        <f t="shared" si="307"/>
        <v/>
      </c>
      <c r="AH1545" s="43" t="str">
        <f t="shared" si="308"/>
        <v/>
      </c>
      <c r="AJ1545" s="26" t="str">
        <f>IF(B1545="", "", IF(OR(M1545=$AA$3, N1545=$AA$3), MAX($AJ$9:AJ1544)+1))</f>
        <v/>
      </c>
      <c r="AL1545" s="26" t="str">
        <f t="shared" si="309"/>
        <v/>
      </c>
      <c r="AM1545" s="59" t="str">
        <f t="shared" si="310"/>
        <v/>
      </c>
      <c r="AO1545" s="26" t="str">
        <f t="shared" si="311"/>
        <v/>
      </c>
      <c r="AP1545" s="26" t="str">
        <f>IFERROR(RANK(AO1545, $AO$10:$AO$2509, 0)+COUNTIF($AO$10:AO1545, AO1545)-1, "")</f>
        <v/>
      </c>
    </row>
    <row r="1546" spans="1:42" x14ac:dyDescent="0.25">
      <c r="A1546" s="12"/>
      <c r="B1546" s="14"/>
      <c r="C1546" s="15"/>
      <c r="D1546" s="79"/>
      <c r="E1546" s="16"/>
      <c r="F1546" s="15"/>
      <c r="G1546" s="15"/>
      <c r="H1546" s="15"/>
      <c r="I1546" s="15"/>
      <c r="J1546" s="15"/>
      <c r="K1546" s="17"/>
      <c r="L1546" s="17"/>
      <c r="M1546" s="17"/>
      <c r="N1546" s="17"/>
      <c r="O1546" s="17"/>
      <c r="P1546" s="17"/>
      <c r="Q1546" s="15"/>
      <c r="R1546" s="18"/>
      <c r="S1546" s="12"/>
      <c r="U1546" s="31" t="str">
        <f t="shared" si="299"/>
        <v/>
      </c>
      <c r="V1546" s="26" t="str">
        <f>IF(U1546="", "", IF(COUNTIF($U$10:U1545, U1546)&gt;0, "", MAX($V$8:V1545)+1))</f>
        <v/>
      </c>
      <c r="W1546" s="26">
        <v>1537</v>
      </c>
      <c r="X1546" s="31" t="str">
        <f t="shared" si="300"/>
        <v/>
      </c>
      <c r="Y1546" s="26" t="str">
        <f t="shared" si="301"/>
        <v/>
      </c>
      <c r="Z1546" s="34" t="str">
        <f t="shared" si="302"/>
        <v/>
      </c>
      <c r="AA1546" s="26" t="str">
        <f t="shared" si="303"/>
        <v/>
      </c>
      <c r="AC1546" s="31" t="str">
        <f t="shared" si="304"/>
        <v/>
      </c>
      <c r="AE1546" s="34" t="str">
        <f t="shared" si="305"/>
        <v/>
      </c>
      <c r="AF1546" s="7" t="str">
        <f t="shared" si="306"/>
        <v/>
      </c>
      <c r="AG1546" s="7" t="str">
        <f t="shared" si="307"/>
        <v/>
      </c>
      <c r="AH1546" s="43" t="str">
        <f t="shared" si="308"/>
        <v/>
      </c>
      <c r="AJ1546" s="26" t="str">
        <f>IF(B1546="", "", IF(OR(M1546=$AA$3, N1546=$AA$3), MAX($AJ$9:AJ1545)+1))</f>
        <v/>
      </c>
      <c r="AL1546" s="26" t="str">
        <f t="shared" si="309"/>
        <v/>
      </c>
      <c r="AM1546" s="59" t="str">
        <f t="shared" si="310"/>
        <v/>
      </c>
      <c r="AO1546" s="26" t="str">
        <f t="shared" si="311"/>
        <v/>
      </c>
      <c r="AP1546" s="26" t="str">
        <f>IFERROR(RANK(AO1546, $AO$10:$AO$2509, 0)+COUNTIF($AO$10:AO1546, AO1546)-1, "")</f>
        <v/>
      </c>
    </row>
    <row r="1547" spans="1:42" x14ac:dyDescent="0.25">
      <c r="A1547" s="12"/>
      <c r="B1547" s="14"/>
      <c r="C1547" s="15"/>
      <c r="D1547" s="79"/>
      <c r="E1547" s="16"/>
      <c r="F1547" s="15"/>
      <c r="G1547" s="15"/>
      <c r="H1547" s="15"/>
      <c r="I1547" s="15"/>
      <c r="J1547" s="15"/>
      <c r="K1547" s="17"/>
      <c r="L1547" s="17"/>
      <c r="M1547" s="17"/>
      <c r="N1547" s="17"/>
      <c r="O1547" s="17"/>
      <c r="P1547" s="17"/>
      <c r="Q1547" s="15"/>
      <c r="R1547" s="18"/>
      <c r="S1547" s="12"/>
      <c r="U1547" s="31" t="str">
        <f t="shared" ref="U1547:U1610" si="312">IF(M1547="", "", M1547)</f>
        <v/>
      </c>
      <c r="V1547" s="26" t="str">
        <f>IF(U1547="", "", IF(COUNTIF($U$10:U1546, U1547)&gt;0, "", MAX($V$8:V1546)+1))</f>
        <v/>
      </c>
      <c r="W1547" s="26">
        <v>1538</v>
      </c>
      <c r="X1547" s="31" t="str">
        <f t="shared" ref="X1547:X1610" si="313">IFERROR(INDEX($U$10:$U$5009, MATCH(W1547, $V$10:$V$5009, 0)), "")</f>
        <v/>
      </c>
      <c r="Y1547" s="26" t="str">
        <f t="shared" ref="Y1547:Y1610" si="314">IF(X1547="", "", COUNTIF($X$10:$X$2509,"&lt;"&amp;X1547)+1)</f>
        <v/>
      </c>
      <c r="Z1547" s="34" t="str">
        <f t="shared" ref="Z1547:Z1610" si="315">IF(Y1547="", "", Y1547-$Y$4)</f>
        <v/>
      </c>
      <c r="AA1547" s="26" t="str">
        <f t="shared" ref="AA1547:AA1610" si="316">IFERROR(INDEX($X$10:$X$2509, MATCH(W1547, $Z$10:$Z$2509, 0)), "")</f>
        <v/>
      </c>
      <c r="AC1547" s="31" t="str">
        <f t="shared" ref="AC1547:AC1610" si="317">IF(B1547="", "", IF(COUNTIF($B$10:$B$2509, B1547)&gt;1, "X", ""))</f>
        <v/>
      </c>
      <c r="AE1547" s="34" t="str">
        <f t="shared" ref="AE1547:AE1610" si="318">IF(P1547=$P$8, $AE$3, "")</f>
        <v/>
      </c>
      <c r="AF1547" s="7" t="str">
        <f t="shared" ref="AF1547:AF1610" si="319">IF(OR(D1547&gt;0, E1547&gt;0), $AE$3, "")</f>
        <v/>
      </c>
      <c r="AG1547" s="7" t="str">
        <f t="shared" ref="AG1547:AG1610" si="320">IF(G1547="", "", $AE$3)</f>
        <v/>
      </c>
      <c r="AH1547" s="43" t="str">
        <f t="shared" ref="AH1547:AH1610" si="321">IF(F1547="", "", $AE$3)</f>
        <v/>
      </c>
      <c r="AJ1547" s="26" t="str">
        <f>IF(B1547="", "", IF(OR(M1547=$AA$3, N1547=$AA$3), MAX($AJ$9:AJ1546)+1))</f>
        <v/>
      </c>
      <c r="AL1547" s="26" t="str">
        <f t="shared" ref="AL1547:AL1610" si="322">IF(B1547="", "", COUNTIF($B$10:$B$2509,"&lt;"&amp;B1547)+1)</f>
        <v/>
      </c>
      <c r="AM1547" s="59" t="str">
        <f t="shared" ref="AM1547:AM1610" si="323">IFERROR(INDEX($B$10:$B$2509, MATCH(W1547, $AL$10:$AL$2509, 0)), "")</f>
        <v/>
      </c>
      <c r="AO1547" s="26" t="str">
        <f t="shared" ref="AO1547:AO1610" si="324">IF(AA1547="", "", COUNTIF($M$10:$N$2509, AA1547))</f>
        <v/>
      </c>
      <c r="AP1547" s="26" t="str">
        <f>IFERROR(RANK(AO1547, $AO$10:$AO$2509, 0)+COUNTIF($AO$10:AO1547, AO1547)-1, "")</f>
        <v/>
      </c>
    </row>
    <row r="1548" spans="1:42" x14ac:dyDescent="0.25">
      <c r="A1548" s="12"/>
      <c r="B1548" s="14"/>
      <c r="C1548" s="15"/>
      <c r="D1548" s="79"/>
      <c r="E1548" s="16"/>
      <c r="F1548" s="15"/>
      <c r="G1548" s="15"/>
      <c r="H1548" s="15"/>
      <c r="I1548" s="15"/>
      <c r="J1548" s="15"/>
      <c r="K1548" s="17"/>
      <c r="L1548" s="17"/>
      <c r="M1548" s="17"/>
      <c r="N1548" s="17"/>
      <c r="O1548" s="17"/>
      <c r="P1548" s="17"/>
      <c r="Q1548" s="15"/>
      <c r="R1548" s="18"/>
      <c r="S1548" s="12"/>
      <c r="U1548" s="31" t="str">
        <f t="shared" si="312"/>
        <v/>
      </c>
      <c r="V1548" s="26" t="str">
        <f>IF(U1548="", "", IF(COUNTIF($U$10:U1547, U1548)&gt;0, "", MAX($V$8:V1547)+1))</f>
        <v/>
      </c>
      <c r="W1548" s="26">
        <v>1539</v>
      </c>
      <c r="X1548" s="31" t="str">
        <f t="shared" si="313"/>
        <v/>
      </c>
      <c r="Y1548" s="26" t="str">
        <f t="shared" si="314"/>
        <v/>
      </c>
      <c r="Z1548" s="34" t="str">
        <f t="shared" si="315"/>
        <v/>
      </c>
      <c r="AA1548" s="26" t="str">
        <f t="shared" si="316"/>
        <v/>
      </c>
      <c r="AC1548" s="31" t="str">
        <f t="shared" si="317"/>
        <v/>
      </c>
      <c r="AE1548" s="34" t="str">
        <f t="shared" si="318"/>
        <v/>
      </c>
      <c r="AF1548" s="7" t="str">
        <f t="shared" si="319"/>
        <v/>
      </c>
      <c r="AG1548" s="7" t="str">
        <f t="shared" si="320"/>
        <v/>
      </c>
      <c r="AH1548" s="43" t="str">
        <f t="shared" si="321"/>
        <v/>
      </c>
      <c r="AJ1548" s="26" t="str">
        <f>IF(B1548="", "", IF(OR(M1548=$AA$3, N1548=$AA$3), MAX($AJ$9:AJ1547)+1))</f>
        <v/>
      </c>
      <c r="AL1548" s="26" t="str">
        <f t="shared" si="322"/>
        <v/>
      </c>
      <c r="AM1548" s="59" t="str">
        <f t="shared" si="323"/>
        <v/>
      </c>
      <c r="AO1548" s="26" t="str">
        <f t="shared" si="324"/>
        <v/>
      </c>
      <c r="AP1548" s="26" t="str">
        <f>IFERROR(RANK(AO1548, $AO$10:$AO$2509, 0)+COUNTIF($AO$10:AO1548, AO1548)-1, "")</f>
        <v/>
      </c>
    </row>
    <row r="1549" spans="1:42" x14ac:dyDescent="0.25">
      <c r="A1549" s="12"/>
      <c r="B1549" s="14"/>
      <c r="C1549" s="15"/>
      <c r="D1549" s="79"/>
      <c r="E1549" s="16"/>
      <c r="F1549" s="15"/>
      <c r="G1549" s="15"/>
      <c r="H1549" s="15"/>
      <c r="I1549" s="15"/>
      <c r="J1549" s="15"/>
      <c r="K1549" s="17"/>
      <c r="L1549" s="17"/>
      <c r="M1549" s="17"/>
      <c r="N1549" s="17"/>
      <c r="O1549" s="17"/>
      <c r="P1549" s="17"/>
      <c r="Q1549" s="15"/>
      <c r="R1549" s="18"/>
      <c r="S1549" s="12"/>
      <c r="U1549" s="31" t="str">
        <f t="shared" si="312"/>
        <v/>
      </c>
      <c r="V1549" s="26" t="str">
        <f>IF(U1549="", "", IF(COUNTIF($U$10:U1548, U1549)&gt;0, "", MAX($V$8:V1548)+1))</f>
        <v/>
      </c>
      <c r="W1549" s="26">
        <v>1540</v>
      </c>
      <c r="X1549" s="31" t="str">
        <f t="shared" si="313"/>
        <v/>
      </c>
      <c r="Y1549" s="26" t="str">
        <f t="shared" si="314"/>
        <v/>
      </c>
      <c r="Z1549" s="34" t="str">
        <f t="shared" si="315"/>
        <v/>
      </c>
      <c r="AA1549" s="26" t="str">
        <f t="shared" si="316"/>
        <v/>
      </c>
      <c r="AC1549" s="31" t="str">
        <f t="shared" si="317"/>
        <v/>
      </c>
      <c r="AE1549" s="34" t="str">
        <f t="shared" si="318"/>
        <v/>
      </c>
      <c r="AF1549" s="7" t="str">
        <f t="shared" si="319"/>
        <v/>
      </c>
      <c r="AG1549" s="7" t="str">
        <f t="shared" si="320"/>
        <v/>
      </c>
      <c r="AH1549" s="43" t="str">
        <f t="shared" si="321"/>
        <v/>
      </c>
      <c r="AJ1549" s="26" t="str">
        <f>IF(B1549="", "", IF(OR(M1549=$AA$3, N1549=$AA$3), MAX($AJ$9:AJ1548)+1))</f>
        <v/>
      </c>
      <c r="AL1549" s="26" t="str">
        <f t="shared" si="322"/>
        <v/>
      </c>
      <c r="AM1549" s="59" t="str">
        <f t="shared" si="323"/>
        <v/>
      </c>
      <c r="AO1549" s="26" t="str">
        <f t="shared" si="324"/>
        <v/>
      </c>
      <c r="AP1549" s="26" t="str">
        <f>IFERROR(RANK(AO1549, $AO$10:$AO$2509, 0)+COUNTIF($AO$10:AO1549, AO1549)-1, "")</f>
        <v/>
      </c>
    </row>
    <row r="1550" spans="1:42" x14ac:dyDescent="0.25">
      <c r="A1550" s="12"/>
      <c r="B1550" s="14"/>
      <c r="C1550" s="15"/>
      <c r="D1550" s="79"/>
      <c r="E1550" s="16"/>
      <c r="F1550" s="15"/>
      <c r="G1550" s="15"/>
      <c r="H1550" s="15"/>
      <c r="I1550" s="15"/>
      <c r="J1550" s="15"/>
      <c r="K1550" s="17"/>
      <c r="L1550" s="17"/>
      <c r="M1550" s="17"/>
      <c r="N1550" s="17"/>
      <c r="O1550" s="17"/>
      <c r="P1550" s="17"/>
      <c r="Q1550" s="15"/>
      <c r="R1550" s="18"/>
      <c r="S1550" s="12"/>
      <c r="U1550" s="31" t="str">
        <f t="shared" si="312"/>
        <v/>
      </c>
      <c r="V1550" s="26" t="str">
        <f>IF(U1550="", "", IF(COUNTIF($U$10:U1549, U1550)&gt;0, "", MAX($V$8:V1549)+1))</f>
        <v/>
      </c>
      <c r="W1550" s="26">
        <v>1541</v>
      </c>
      <c r="X1550" s="31" t="str">
        <f t="shared" si="313"/>
        <v/>
      </c>
      <c r="Y1550" s="26" t="str">
        <f t="shared" si="314"/>
        <v/>
      </c>
      <c r="Z1550" s="34" t="str">
        <f t="shared" si="315"/>
        <v/>
      </c>
      <c r="AA1550" s="26" t="str">
        <f t="shared" si="316"/>
        <v/>
      </c>
      <c r="AC1550" s="31" t="str">
        <f t="shared" si="317"/>
        <v/>
      </c>
      <c r="AE1550" s="34" t="str">
        <f t="shared" si="318"/>
        <v/>
      </c>
      <c r="AF1550" s="7" t="str">
        <f t="shared" si="319"/>
        <v/>
      </c>
      <c r="AG1550" s="7" t="str">
        <f t="shared" si="320"/>
        <v/>
      </c>
      <c r="AH1550" s="43" t="str">
        <f t="shared" si="321"/>
        <v/>
      </c>
      <c r="AJ1550" s="26" t="str">
        <f>IF(B1550="", "", IF(OR(M1550=$AA$3, N1550=$AA$3), MAX($AJ$9:AJ1549)+1))</f>
        <v/>
      </c>
      <c r="AL1550" s="26" t="str">
        <f t="shared" si="322"/>
        <v/>
      </c>
      <c r="AM1550" s="59" t="str">
        <f t="shared" si="323"/>
        <v/>
      </c>
      <c r="AO1550" s="26" t="str">
        <f t="shared" si="324"/>
        <v/>
      </c>
      <c r="AP1550" s="26" t="str">
        <f>IFERROR(RANK(AO1550, $AO$10:$AO$2509, 0)+COUNTIF($AO$10:AO1550, AO1550)-1, "")</f>
        <v/>
      </c>
    </row>
    <row r="1551" spans="1:42" x14ac:dyDescent="0.25">
      <c r="A1551" s="12"/>
      <c r="B1551" s="14"/>
      <c r="C1551" s="15"/>
      <c r="D1551" s="79"/>
      <c r="E1551" s="16"/>
      <c r="F1551" s="15"/>
      <c r="G1551" s="15"/>
      <c r="H1551" s="15"/>
      <c r="I1551" s="15"/>
      <c r="J1551" s="15"/>
      <c r="K1551" s="17"/>
      <c r="L1551" s="17"/>
      <c r="M1551" s="17"/>
      <c r="N1551" s="17"/>
      <c r="O1551" s="17"/>
      <c r="P1551" s="17"/>
      <c r="Q1551" s="15"/>
      <c r="R1551" s="18"/>
      <c r="S1551" s="12"/>
      <c r="U1551" s="31" t="str">
        <f t="shared" si="312"/>
        <v/>
      </c>
      <c r="V1551" s="26" t="str">
        <f>IF(U1551="", "", IF(COUNTIF($U$10:U1550, U1551)&gt;0, "", MAX($V$8:V1550)+1))</f>
        <v/>
      </c>
      <c r="W1551" s="26">
        <v>1542</v>
      </c>
      <c r="X1551" s="31" t="str">
        <f t="shared" si="313"/>
        <v/>
      </c>
      <c r="Y1551" s="26" t="str">
        <f t="shared" si="314"/>
        <v/>
      </c>
      <c r="Z1551" s="34" t="str">
        <f t="shared" si="315"/>
        <v/>
      </c>
      <c r="AA1551" s="26" t="str">
        <f t="shared" si="316"/>
        <v/>
      </c>
      <c r="AC1551" s="31" t="str">
        <f t="shared" si="317"/>
        <v/>
      </c>
      <c r="AE1551" s="34" t="str">
        <f t="shared" si="318"/>
        <v/>
      </c>
      <c r="AF1551" s="7" t="str">
        <f t="shared" si="319"/>
        <v/>
      </c>
      <c r="AG1551" s="7" t="str">
        <f t="shared" si="320"/>
        <v/>
      </c>
      <c r="AH1551" s="43" t="str">
        <f t="shared" si="321"/>
        <v/>
      </c>
      <c r="AJ1551" s="26" t="str">
        <f>IF(B1551="", "", IF(OR(M1551=$AA$3, N1551=$AA$3), MAX($AJ$9:AJ1550)+1))</f>
        <v/>
      </c>
      <c r="AL1551" s="26" t="str">
        <f t="shared" si="322"/>
        <v/>
      </c>
      <c r="AM1551" s="59" t="str">
        <f t="shared" si="323"/>
        <v/>
      </c>
      <c r="AO1551" s="26" t="str">
        <f t="shared" si="324"/>
        <v/>
      </c>
      <c r="AP1551" s="26" t="str">
        <f>IFERROR(RANK(AO1551, $AO$10:$AO$2509, 0)+COUNTIF($AO$10:AO1551, AO1551)-1, "")</f>
        <v/>
      </c>
    </row>
    <row r="1552" spans="1:42" x14ac:dyDescent="0.25">
      <c r="A1552" s="12"/>
      <c r="B1552" s="14"/>
      <c r="C1552" s="15"/>
      <c r="D1552" s="79"/>
      <c r="E1552" s="16"/>
      <c r="F1552" s="15"/>
      <c r="G1552" s="15"/>
      <c r="H1552" s="15"/>
      <c r="I1552" s="15"/>
      <c r="J1552" s="15"/>
      <c r="K1552" s="17"/>
      <c r="L1552" s="17"/>
      <c r="M1552" s="17"/>
      <c r="N1552" s="17"/>
      <c r="O1552" s="17"/>
      <c r="P1552" s="17"/>
      <c r="Q1552" s="15"/>
      <c r="R1552" s="18"/>
      <c r="S1552" s="12"/>
      <c r="U1552" s="31" t="str">
        <f t="shared" si="312"/>
        <v/>
      </c>
      <c r="V1552" s="26" t="str">
        <f>IF(U1552="", "", IF(COUNTIF($U$10:U1551, U1552)&gt;0, "", MAX($V$8:V1551)+1))</f>
        <v/>
      </c>
      <c r="W1552" s="26">
        <v>1543</v>
      </c>
      <c r="X1552" s="31" t="str">
        <f t="shared" si="313"/>
        <v/>
      </c>
      <c r="Y1552" s="26" t="str">
        <f t="shared" si="314"/>
        <v/>
      </c>
      <c r="Z1552" s="34" t="str">
        <f t="shared" si="315"/>
        <v/>
      </c>
      <c r="AA1552" s="26" t="str">
        <f t="shared" si="316"/>
        <v/>
      </c>
      <c r="AC1552" s="31" t="str">
        <f t="shared" si="317"/>
        <v/>
      </c>
      <c r="AE1552" s="34" t="str">
        <f t="shared" si="318"/>
        <v/>
      </c>
      <c r="AF1552" s="7" t="str">
        <f t="shared" si="319"/>
        <v/>
      </c>
      <c r="AG1552" s="7" t="str">
        <f t="shared" si="320"/>
        <v/>
      </c>
      <c r="AH1552" s="43" t="str">
        <f t="shared" si="321"/>
        <v/>
      </c>
      <c r="AJ1552" s="26" t="str">
        <f>IF(B1552="", "", IF(OR(M1552=$AA$3, N1552=$AA$3), MAX($AJ$9:AJ1551)+1))</f>
        <v/>
      </c>
      <c r="AL1552" s="26" t="str">
        <f t="shared" si="322"/>
        <v/>
      </c>
      <c r="AM1552" s="59" t="str">
        <f t="shared" si="323"/>
        <v/>
      </c>
      <c r="AO1552" s="26" t="str">
        <f t="shared" si="324"/>
        <v/>
      </c>
      <c r="AP1552" s="26" t="str">
        <f>IFERROR(RANK(AO1552, $AO$10:$AO$2509, 0)+COUNTIF($AO$10:AO1552, AO1552)-1, "")</f>
        <v/>
      </c>
    </row>
    <row r="1553" spans="1:42" x14ac:dyDescent="0.25">
      <c r="A1553" s="12"/>
      <c r="B1553" s="14"/>
      <c r="C1553" s="15"/>
      <c r="D1553" s="79"/>
      <c r="E1553" s="16"/>
      <c r="F1553" s="15"/>
      <c r="G1553" s="15"/>
      <c r="H1553" s="15"/>
      <c r="I1553" s="15"/>
      <c r="J1553" s="15"/>
      <c r="K1553" s="17"/>
      <c r="L1553" s="17"/>
      <c r="M1553" s="17"/>
      <c r="N1553" s="17"/>
      <c r="O1553" s="17"/>
      <c r="P1553" s="17"/>
      <c r="Q1553" s="15"/>
      <c r="R1553" s="18"/>
      <c r="S1553" s="12"/>
      <c r="U1553" s="31" t="str">
        <f t="shared" si="312"/>
        <v/>
      </c>
      <c r="V1553" s="26" t="str">
        <f>IF(U1553="", "", IF(COUNTIF($U$10:U1552, U1553)&gt;0, "", MAX($V$8:V1552)+1))</f>
        <v/>
      </c>
      <c r="W1553" s="26">
        <v>1544</v>
      </c>
      <c r="X1553" s="31" t="str">
        <f t="shared" si="313"/>
        <v/>
      </c>
      <c r="Y1553" s="26" t="str">
        <f t="shared" si="314"/>
        <v/>
      </c>
      <c r="Z1553" s="34" t="str">
        <f t="shared" si="315"/>
        <v/>
      </c>
      <c r="AA1553" s="26" t="str">
        <f t="shared" si="316"/>
        <v/>
      </c>
      <c r="AC1553" s="31" t="str">
        <f t="shared" si="317"/>
        <v/>
      </c>
      <c r="AE1553" s="34" t="str">
        <f t="shared" si="318"/>
        <v/>
      </c>
      <c r="AF1553" s="7" t="str">
        <f t="shared" si="319"/>
        <v/>
      </c>
      <c r="AG1553" s="7" t="str">
        <f t="shared" si="320"/>
        <v/>
      </c>
      <c r="AH1553" s="43" t="str">
        <f t="shared" si="321"/>
        <v/>
      </c>
      <c r="AJ1553" s="26" t="str">
        <f>IF(B1553="", "", IF(OR(M1553=$AA$3, N1553=$AA$3), MAX($AJ$9:AJ1552)+1))</f>
        <v/>
      </c>
      <c r="AL1553" s="26" t="str">
        <f t="shared" si="322"/>
        <v/>
      </c>
      <c r="AM1553" s="59" t="str">
        <f t="shared" si="323"/>
        <v/>
      </c>
      <c r="AO1553" s="26" t="str">
        <f t="shared" si="324"/>
        <v/>
      </c>
      <c r="AP1553" s="26" t="str">
        <f>IFERROR(RANK(AO1553, $AO$10:$AO$2509, 0)+COUNTIF($AO$10:AO1553, AO1553)-1, "")</f>
        <v/>
      </c>
    </row>
    <row r="1554" spans="1:42" x14ac:dyDescent="0.25">
      <c r="A1554" s="12"/>
      <c r="B1554" s="14"/>
      <c r="C1554" s="15"/>
      <c r="D1554" s="79"/>
      <c r="E1554" s="16"/>
      <c r="F1554" s="15"/>
      <c r="G1554" s="15"/>
      <c r="H1554" s="15"/>
      <c r="I1554" s="15"/>
      <c r="J1554" s="15"/>
      <c r="K1554" s="17"/>
      <c r="L1554" s="17"/>
      <c r="M1554" s="17"/>
      <c r="N1554" s="17"/>
      <c r="O1554" s="17"/>
      <c r="P1554" s="17"/>
      <c r="Q1554" s="15"/>
      <c r="R1554" s="18"/>
      <c r="S1554" s="12"/>
      <c r="U1554" s="31" t="str">
        <f t="shared" si="312"/>
        <v/>
      </c>
      <c r="V1554" s="26" t="str">
        <f>IF(U1554="", "", IF(COUNTIF($U$10:U1553, U1554)&gt;0, "", MAX($V$8:V1553)+1))</f>
        <v/>
      </c>
      <c r="W1554" s="26">
        <v>1545</v>
      </c>
      <c r="X1554" s="31" t="str">
        <f t="shared" si="313"/>
        <v/>
      </c>
      <c r="Y1554" s="26" t="str">
        <f t="shared" si="314"/>
        <v/>
      </c>
      <c r="Z1554" s="34" t="str">
        <f t="shared" si="315"/>
        <v/>
      </c>
      <c r="AA1554" s="26" t="str">
        <f t="shared" si="316"/>
        <v/>
      </c>
      <c r="AC1554" s="31" t="str">
        <f t="shared" si="317"/>
        <v/>
      </c>
      <c r="AE1554" s="34" t="str">
        <f t="shared" si="318"/>
        <v/>
      </c>
      <c r="AF1554" s="7" t="str">
        <f t="shared" si="319"/>
        <v/>
      </c>
      <c r="AG1554" s="7" t="str">
        <f t="shared" si="320"/>
        <v/>
      </c>
      <c r="AH1554" s="43" t="str">
        <f t="shared" si="321"/>
        <v/>
      </c>
      <c r="AJ1554" s="26" t="str">
        <f>IF(B1554="", "", IF(OR(M1554=$AA$3, N1554=$AA$3), MAX($AJ$9:AJ1553)+1))</f>
        <v/>
      </c>
      <c r="AL1554" s="26" t="str">
        <f t="shared" si="322"/>
        <v/>
      </c>
      <c r="AM1554" s="59" t="str">
        <f t="shared" si="323"/>
        <v/>
      </c>
      <c r="AO1554" s="26" t="str">
        <f t="shared" si="324"/>
        <v/>
      </c>
      <c r="AP1554" s="26" t="str">
        <f>IFERROR(RANK(AO1554, $AO$10:$AO$2509, 0)+COUNTIF($AO$10:AO1554, AO1554)-1, "")</f>
        <v/>
      </c>
    </row>
    <row r="1555" spans="1:42" x14ac:dyDescent="0.25">
      <c r="A1555" s="12"/>
      <c r="B1555" s="14"/>
      <c r="C1555" s="15"/>
      <c r="D1555" s="79"/>
      <c r="E1555" s="16"/>
      <c r="F1555" s="15"/>
      <c r="G1555" s="15"/>
      <c r="H1555" s="15"/>
      <c r="I1555" s="15"/>
      <c r="J1555" s="15"/>
      <c r="K1555" s="17"/>
      <c r="L1555" s="17"/>
      <c r="M1555" s="17"/>
      <c r="N1555" s="17"/>
      <c r="O1555" s="17"/>
      <c r="P1555" s="17"/>
      <c r="Q1555" s="15"/>
      <c r="R1555" s="18"/>
      <c r="S1555" s="12"/>
      <c r="U1555" s="31" t="str">
        <f t="shared" si="312"/>
        <v/>
      </c>
      <c r="V1555" s="26" t="str">
        <f>IF(U1555="", "", IF(COUNTIF($U$10:U1554, U1555)&gt;0, "", MAX($V$8:V1554)+1))</f>
        <v/>
      </c>
      <c r="W1555" s="26">
        <v>1546</v>
      </c>
      <c r="X1555" s="31" t="str">
        <f t="shared" si="313"/>
        <v/>
      </c>
      <c r="Y1555" s="26" t="str">
        <f t="shared" si="314"/>
        <v/>
      </c>
      <c r="Z1555" s="34" t="str">
        <f t="shared" si="315"/>
        <v/>
      </c>
      <c r="AA1555" s="26" t="str">
        <f t="shared" si="316"/>
        <v/>
      </c>
      <c r="AC1555" s="31" t="str">
        <f t="shared" si="317"/>
        <v/>
      </c>
      <c r="AE1555" s="34" t="str">
        <f t="shared" si="318"/>
        <v/>
      </c>
      <c r="AF1555" s="7" t="str">
        <f t="shared" si="319"/>
        <v/>
      </c>
      <c r="AG1555" s="7" t="str">
        <f t="shared" si="320"/>
        <v/>
      </c>
      <c r="AH1555" s="43" t="str">
        <f t="shared" si="321"/>
        <v/>
      </c>
      <c r="AJ1555" s="26" t="str">
        <f>IF(B1555="", "", IF(OR(M1555=$AA$3, N1555=$AA$3), MAX($AJ$9:AJ1554)+1))</f>
        <v/>
      </c>
      <c r="AL1555" s="26" t="str">
        <f t="shared" si="322"/>
        <v/>
      </c>
      <c r="AM1555" s="59" t="str">
        <f t="shared" si="323"/>
        <v/>
      </c>
      <c r="AO1555" s="26" t="str">
        <f t="shared" si="324"/>
        <v/>
      </c>
      <c r="AP1555" s="26" t="str">
        <f>IFERROR(RANK(AO1555, $AO$10:$AO$2509, 0)+COUNTIF($AO$10:AO1555, AO1555)-1, "")</f>
        <v/>
      </c>
    </row>
    <row r="1556" spans="1:42" x14ac:dyDescent="0.25">
      <c r="A1556" s="12"/>
      <c r="B1556" s="14"/>
      <c r="C1556" s="15"/>
      <c r="D1556" s="79"/>
      <c r="E1556" s="16"/>
      <c r="F1556" s="15"/>
      <c r="G1556" s="15"/>
      <c r="H1556" s="15"/>
      <c r="I1556" s="15"/>
      <c r="J1556" s="15"/>
      <c r="K1556" s="17"/>
      <c r="L1556" s="17"/>
      <c r="M1556" s="17"/>
      <c r="N1556" s="17"/>
      <c r="O1556" s="17"/>
      <c r="P1556" s="17"/>
      <c r="Q1556" s="15"/>
      <c r="R1556" s="18"/>
      <c r="S1556" s="12"/>
      <c r="U1556" s="31" t="str">
        <f t="shared" si="312"/>
        <v/>
      </c>
      <c r="V1556" s="26" t="str">
        <f>IF(U1556="", "", IF(COUNTIF($U$10:U1555, U1556)&gt;0, "", MAX($V$8:V1555)+1))</f>
        <v/>
      </c>
      <c r="W1556" s="26">
        <v>1547</v>
      </c>
      <c r="X1556" s="31" t="str">
        <f t="shared" si="313"/>
        <v/>
      </c>
      <c r="Y1556" s="26" t="str">
        <f t="shared" si="314"/>
        <v/>
      </c>
      <c r="Z1556" s="34" t="str">
        <f t="shared" si="315"/>
        <v/>
      </c>
      <c r="AA1556" s="26" t="str">
        <f t="shared" si="316"/>
        <v/>
      </c>
      <c r="AC1556" s="31" t="str">
        <f t="shared" si="317"/>
        <v/>
      </c>
      <c r="AE1556" s="34" t="str">
        <f t="shared" si="318"/>
        <v/>
      </c>
      <c r="AF1556" s="7" t="str">
        <f t="shared" si="319"/>
        <v/>
      </c>
      <c r="AG1556" s="7" t="str">
        <f t="shared" si="320"/>
        <v/>
      </c>
      <c r="AH1556" s="43" t="str">
        <f t="shared" si="321"/>
        <v/>
      </c>
      <c r="AJ1556" s="26" t="str">
        <f>IF(B1556="", "", IF(OR(M1556=$AA$3, N1556=$AA$3), MAX($AJ$9:AJ1555)+1))</f>
        <v/>
      </c>
      <c r="AL1556" s="26" t="str">
        <f t="shared" si="322"/>
        <v/>
      </c>
      <c r="AM1556" s="59" t="str">
        <f t="shared" si="323"/>
        <v/>
      </c>
      <c r="AO1556" s="26" t="str">
        <f t="shared" si="324"/>
        <v/>
      </c>
      <c r="AP1556" s="26" t="str">
        <f>IFERROR(RANK(AO1556, $AO$10:$AO$2509, 0)+COUNTIF($AO$10:AO1556, AO1556)-1, "")</f>
        <v/>
      </c>
    </row>
    <row r="1557" spans="1:42" x14ac:dyDescent="0.25">
      <c r="A1557" s="12"/>
      <c r="B1557" s="14"/>
      <c r="C1557" s="15"/>
      <c r="D1557" s="79"/>
      <c r="E1557" s="16"/>
      <c r="F1557" s="15"/>
      <c r="G1557" s="15"/>
      <c r="H1557" s="15"/>
      <c r="I1557" s="15"/>
      <c r="J1557" s="15"/>
      <c r="K1557" s="17"/>
      <c r="L1557" s="17"/>
      <c r="M1557" s="17"/>
      <c r="N1557" s="17"/>
      <c r="O1557" s="17"/>
      <c r="P1557" s="17"/>
      <c r="Q1557" s="15"/>
      <c r="R1557" s="18"/>
      <c r="S1557" s="12"/>
      <c r="U1557" s="31" t="str">
        <f t="shared" si="312"/>
        <v/>
      </c>
      <c r="V1557" s="26" t="str">
        <f>IF(U1557="", "", IF(COUNTIF($U$10:U1556, U1557)&gt;0, "", MAX($V$8:V1556)+1))</f>
        <v/>
      </c>
      <c r="W1557" s="26">
        <v>1548</v>
      </c>
      <c r="X1557" s="31" t="str">
        <f t="shared" si="313"/>
        <v/>
      </c>
      <c r="Y1557" s="26" t="str">
        <f t="shared" si="314"/>
        <v/>
      </c>
      <c r="Z1557" s="34" t="str">
        <f t="shared" si="315"/>
        <v/>
      </c>
      <c r="AA1557" s="26" t="str">
        <f t="shared" si="316"/>
        <v/>
      </c>
      <c r="AC1557" s="31" t="str">
        <f t="shared" si="317"/>
        <v/>
      </c>
      <c r="AE1557" s="34" t="str">
        <f t="shared" si="318"/>
        <v/>
      </c>
      <c r="AF1557" s="7" t="str">
        <f t="shared" si="319"/>
        <v/>
      </c>
      <c r="AG1557" s="7" t="str">
        <f t="shared" si="320"/>
        <v/>
      </c>
      <c r="AH1557" s="43" t="str">
        <f t="shared" si="321"/>
        <v/>
      </c>
      <c r="AJ1557" s="26" t="str">
        <f>IF(B1557="", "", IF(OR(M1557=$AA$3, N1557=$AA$3), MAX($AJ$9:AJ1556)+1))</f>
        <v/>
      </c>
      <c r="AL1557" s="26" t="str">
        <f t="shared" si="322"/>
        <v/>
      </c>
      <c r="AM1557" s="59" t="str">
        <f t="shared" si="323"/>
        <v/>
      </c>
      <c r="AO1557" s="26" t="str">
        <f t="shared" si="324"/>
        <v/>
      </c>
      <c r="AP1557" s="26" t="str">
        <f>IFERROR(RANK(AO1557, $AO$10:$AO$2509, 0)+COUNTIF($AO$10:AO1557, AO1557)-1, "")</f>
        <v/>
      </c>
    </row>
    <row r="1558" spans="1:42" x14ac:dyDescent="0.25">
      <c r="A1558" s="12"/>
      <c r="B1558" s="14"/>
      <c r="C1558" s="15"/>
      <c r="D1558" s="79"/>
      <c r="E1558" s="16"/>
      <c r="F1558" s="15"/>
      <c r="G1558" s="15"/>
      <c r="H1558" s="15"/>
      <c r="I1558" s="15"/>
      <c r="J1558" s="15"/>
      <c r="K1558" s="17"/>
      <c r="L1558" s="17"/>
      <c r="M1558" s="17"/>
      <c r="N1558" s="17"/>
      <c r="O1558" s="17"/>
      <c r="P1558" s="17"/>
      <c r="Q1558" s="15"/>
      <c r="R1558" s="18"/>
      <c r="S1558" s="12"/>
      <c r="U1558" s="31" t="str">
        <f t="shared" si="312"/>
        <v/>
      </c>
      <c r="V1558" s="26" t="str">
        <f>IF(U1558="", "", IF(COUNTIF($U$10:U1557, U1558)&gt;0, "", MAX($V$8:V1557)+1))</f>
        <v/>
      </c>
      <c r="W1558" s="26">
        <v>1549</v>
      </c>
      <c r="X1558" s="31" t="str">
        <f t="shared" si="313"/>
        <v/>
      </c>
      <c r="Y1558" s="26" t="str">
        <f t="shared" si="314"/>
        <v/>
      </c>
      <c r="Z1558" s="34" t="str">
        <f t="shared" si="315"/>
        <v/>
      </c>
      <c r="AA1558" s="26" t="str">
        <f t="shared" si="316"/>
        <v/>
      </c>
      <c r="AC1558" s="31" t="str">
        <f t="shared" si="317"/>
        <v/>
      </c>
      <c r="AE1558" s="34" t="str">
        <f t="shared" si="318"/>
        <v/>
      </c>
      <c r="AF1558" s="7" t="str">
        <f t="shared" si="319"/>
        <v/>
      </c>
      <c r="AG1558" s="7" t="str">
        <f t="shared" si="320"/>
        <v/>
      </c>
      <c r="AH1558" s="43" t="str">
        <f t="shared" si="321"/>
        <v/>
      </c>
      <c r="AJ1558" s="26" t="str">
        <f>IF(B1558="", "", IF(OR(M1558=$AA$3, N1558=$AA$3), MAX($AJ$9:AJ1557)+1))</f>
        <v/>
      </c>
      <c r="AL1558" s="26" t="str">
        <f t="shared" si="322"/>
        <v/>
      </c>
      <c r="AM1558" s="59" t="str">
        <f t="shared" si="323"/>
        <v/>
      </c>
      <c r="AO1558" s="26" t="str">
        <f t="shared" si="324"/>
        <v/>
      </c>
      <c r="AP1558" s="26" t="str">
        <f>IFERROR(RANK(AO1558, $AO$10:$AO$2509, 0)+COUNTIF($AO$10:AO1558, AO1558)-1, "")</f>
        <v/>
      </c>
    </row>
    <row r="1559" spans="1:42" x14ac:dyDescent="0.25">
      <c r="A1559" s="12"/>
      <c r="B1559" s="14"/>
      <c r="C1559" s="15"/>
      <c r="D1559" s="79"/>
      <c r="E1559" s="16"/>
      <c r="F1559" s="15"/>
      <c r="G1559" s="15"/>
      <c r="H1559" s="15"/>
      <c r="I1559" s="15"/>
      <c r="J1559" s="15"/>
      <c r="K1559" s="17"/>
      <c r="L1559" s="17"/>
      <c r="M1559" s="17"/>
      <c r="N1559" s="17"/>
      <c r="O1559" s="17"/>
      <c r="P1559" s="17"/>
      <c r="Q1559" s="15"/>
      <c r="R1559" s="18"/>
      <c r="S1559" s="12"/>
      <c r="U1559" s="31" t="str">
        <f t="shared" si="312"/>
        <v/>
      </c>
      <c r="V1559" s="26" t="str">
        <f>IF(U1559="", "", IF(COUNTIF($U$10:U1558, U1559)&gt;0, "", MAX($V$8:V1558)+1))</f>
        <v/>
      </c>
      <c r="W1559" s="26">
        <v>1550</v>
      </c>
      <c r="X1559" s="31" t="str">
        <f t="shared" si="313"/>
        <v/>
      </c>
      <c r="Y1559" s="26" t="str">
        <f t="shared" si="314"/>
        <v/>
      </c>
      <c r="Z1559" s="34" t="str">
        <f t="shared" si="315"/>
        <v/>
      </c>
      <c r="AA1559" s="26" t="str">
        <f t="shared" si="316"/>
        <v/>
      </c>
      <c r="AC1559" s="31" t="str">
        <f t="shared" si="317"/>
        <v/>
      </c>
      <c r="AE1559" s="34" t="str">
        <f t="shared" si="318"/>
        <v/>
      </c>
      <c r="AF1559" s="7" t="str">
        <f t="shared" si="319"/>
        <v/>
      </c>
      <c r="AG1559" s="7" t="str">
        <f t="shared" si="320"/>
        <v/>
      </c>
      <c r="AH1559" s="43" t="str">
        <f t="shared" si="321"/>
        <v/>
      </c>
      <c r="AJ1559" s="26" t="str">
        <f>IF(B1559="", "", IF(OR(M1559=$AA$3, N1559=$AA$3), MAX($AJ$9:AJ1558)+1))</f>
        <v/>
      </c>
      <c r="AL1559" s="26" t="str">
        <f t="shared" si="322"/>
        <v/>
      </c>
      <c r="AM1559" s="59" t="str">
        <f t="shared" si="323"/>
        <v/>
      </c>
      <c r="AO1559" s="26" t="str">
        <f t="shared" si="324"/>
        <v/>
      </c>
      <c r="AP1559" s="26" t="str">
        <f>IFERROR(RANK(AO1559, $AO$10:$AO$2509, 0)+COUNTIF($AO$10:AO1559, AO1559)-1, "")</f>
        <v/>
      </c>
    </row>
    <row r="1560" spans="1:42" x14ac:dyDescent="0.25">
      <c r="A1560" s="12"/>
      <c r="B1560" s="14"/>
      <c r="C1560" s="15"/>
      <c r="D1560" s="79"/>
      <c r="E1560" s="16"/>
      <c r="F1560" s="15"/>
      <c r="G1560" s="15"/>
      <c r="H1560" s="15"/>
      <c r="I1560" s="15"/>
      <c r="J1560" s="15"/>
      <c r="K1560" s="17"/>
      <c r="L1560" s="17"/>
      <c r="M1560" s="17"/>
      <c r="N1560" s="17"/>
      <c r="O1560" s="17"/>
      <c r="P1560" s="17"/>
      <c r="Q1560" s="15"/>
      <c r="R1560" s="18"/>
      <c r="S1560" s="12"/>
      <c r="U1560" s="31" t="str">
        <f t="shared" si="312"/>
        <v/>
      </c>
      <c r="V1560" s="26" t="str">
        <f>IF(U1560="", "", IF(COUNTIF($U$10:U1559, U1560)&gt;0, "", MAX($V$8:V1559)+1))</f>
        <v/>
      </c>
      <c r="W1560" s="26">
        <v>1551</v>
      </c>
      <c r="X1560" s="31" t="str">
        <f t="shared" si="313"/>
        <v/>
      </c>
      <c r="Y1560" s="26" t="str">
        <f t="shared" si="314"/>
        <v/>
      </c>
      <c r="Z1560" s="34" t="str">
        <f t="shared" si="315"/>
        <v/>
      </c>
      <c r="AA1560" s="26" t="str">
        <f t="shared" si="316"/>
        <v/>
      </c>
      <c r="AC1560" s="31" t="str">
        <f t="shared" si="317"/>
        <v/>
      </c>
      <c r="AE1560" s="34" t="str">
        <f t="shared" si="318"/>
        <v/>
      </c>
      <c r="AF1560" s="7" t="str">
        <f t="shared" si="319"/>
        <v/>
      </c>
      <c r="AG1560" s="7" t="str">
        <f t="shared" si="320"/>
        <v/>
      </c>
      <c r="AH1560" s="43" t="str">
        <f t="shared" si="321"/>
        <v/>
      </c>
      <c r="AJ1560" s="26" t="str">
        <f>IF(B1560="", "", IF(OR(M1560=$AA$3, N1560=$AA$3), MAX($AJ$9:AJ1559)+1))</f>
        <v/>
      </c>
      <c r="AL1560" s="26" t="str">
        <f t="shared" si="322"/>
        <v/>
      </c>
      <c r="AM1560" s="59" t="str">
        <f t="shared" si="323"/>
        <v/>
      </c>
      <c r="AO1560" s="26" t="str">
        <f t="shared" si="324"/>
        <v/>
      </c>
      <c r="AP1560" s="26" t="str">
        <f>IFERROR(RANK(AO1560, $AO$10:$AO$2509, 0)+COUNTIF($AO$10:AO1560, AO1560)-1, "")</f>
        <v/>
      </c>
    </row>
    <row r="1561" spans="1:42" x14ac:dyDescent="0.25">
      <c r="A1561" s="12"/>
      <c r="B1561" s="14"/>
      <c r="C1561" s="15"/>
      <c r="D1561" s="79"/>
      <c r="E1561" s="16"/>
      <c r="F1561" s="15"/>
      <c r="G1561" s="15"/>
      <c r="H1561" s="15"/>
      <c r="I1561" s="15"/>
      <c r="J1561" s="15"/>
      <c r="K1561" s="17"/>
      <c r="L1561" s="17"/>
      <c r="M1561" s="17"/>
      <c r="N1561" s="17"/>
      <c r="O1561" s="17"/>
      <c r="P1561" s="17"/>
      <c r="Q1561" s="15"/>
      <c r="R1561" s="18"/>
      <c r="S1561" s="12"/>
      <c r="U1561" s="31" t="str">
        <f t="shared" si="312"/>
        <v/>
      </c>
      <c r="V1561" s="26" t="str">
        <f>IF(U1561="", "", IF(COUNTIF($U$10:U1560, U1561)&gt;0, "", MAX($V$8:V1560)+1))</f>
        <v/>
      </c>
      <c r="W1561" s="26">
        <v>1552</v>
      </c>
      <c r="X1561" s="31" t="str">
        <f t="shared" si="313"/>
        <v/>
      </c>
      <c r="Y1561" s="26" t="str">
        <f t="shared" si="314"/>
        <v/>
      </c>
      <c r="Z1561" s="34" t="str">
        <f t="shared" si="315"/>
        <v/>
      </c>
      <c r="AA1561" s="26" t="str">
        <f t="shared" si="316"/>
        <v/>
      </c>
      <c r="AC1561" s="31" t="str">
        <f t="shared" si="317"/>
        <v/>
      </c>
      <c r="AE1561" s="34" t="str">
        <f t="shared" si="318"/>
        <v/>
      </c>
      <c r="AF1561" s="7" t="str">
        <f t="shared" si="319"/>
        <v/>
      </c>
      <c r="AG1561" s="7" t="str">
        <f t="shared" si="320"/>
        <v/>
      </c>
      <c r="AH1561" s="43" t="str">
        <f t="shared" si="321"/>
        <v/>
      </c>
      <c r="AJ1561" s="26" t="str">
        <f>IF(B1561="", "", IF(OR(M1561=$AA$3, N1561=$AA$3), MAX($AJ$9:AJ1560)+1))</f>
        <v/>
      </c>
      <c r="AL1561" s="26" t="str">
        <f t="shared" si="322"/>
        <v/>
      </c>
      <c r="AM1561" s="59" t="str">
        <f t="shared" si="323"/>
        <v/>
      </c>
      <c r="AO1561" s="26" t="str">
        <f t="shared" si="324"/>
        <v/>
      </c>
      <c r="AP1561" s="26" t="str">
        <f>IFERROR(RANK(AO1561, $AO$10:$AO$2509, 0)+COUNTIF($AO$10:AO1561, AO1561)-1, "")</f>
        <v/>
      </c>
    </row>
    <row r="1562" spans="1:42" x14ac:dyDescent="0.25">
      <c r="A1562" s="12"/>
      <c r="B1562" s="14"/>
      <c r="C1562" s="15"/>
      <c r="D1562" s="79"/>
      <c r="E1562" s="16"/>
      <c r="F1562" s="15"/>
      <c r="G1562" s="15"/>
      <c r="H1562" s="15"/>
      <c r="I1562" s="15"/>
      <c r="J1562" s="15"/>
      <c r="K1562" s="17"/>
      <c r="L1562" s="17"/>
      <c r="M1562" s="17"/>
      <c r="N1562" s="17"/>
      <c r="O1562" s="17"/>
      <c r="P1562" s="17"/>
      <c r="Q1562" s="15"/>
      <c r="R1562" s="18"/>
      <c r="S1562" s="12"/>
      <c r="U1562" s="31" t="str">
        <f t="shared" si="312"/>
        <v/>
      </c>
      <c r="V1562" s="26" t="str">
        <f>IF(U1562="", "", IF(COUNTIF($U$10:U1561, U1562)&gt;0, "", MAX($V$8:V1561)+1))</f>
        <v/>
      </c>
      <c r="W1562" s="26">
        <v>1553</v>
      </c>
      <c r="X1562" s="31" t="str">
        <f t="shared" si="313"/>
        <v/>
      </c>
      <c r="Y1562" s="26" t="str">
        <f t="shared" si="314"/>
        <v/>
      </c>
      <c r="Z1562" s="34" t="str">
        <f t="shared" si="315"/>
        <v/>
      </c>
      <c r="AA1562" s="26" t="str">
        <f t="shared" si="316"/>
        <v/>
      </c>
      <c r="AC1562" s="31" t="str">
        <f t="shared" si="317"/>
        <v/>
      </c>
      <c r="AE1562" s="34" t="str">
        <f t="shared" si="318"/>
        <v/>
      </c>
      <c r="AF1562" s="7" t="str">
        <f t="shared" si="319"/>
        <v/>
      </c>
      <c r="AG1562" s="7" t="str">
        <f t="shared" si="320"/>
        <v/>
      </c>
      <c r="AH1562" s="43" t="str">
        <f t="shared" si="321"/>
        <v/>
      </c>
      <c r="AJ1562" s="26" t="str">
        <f>IF(B1562="", "", IF(OR(M1562=$AA$3, N1562=$AA$3), MAX($AJ$9:AJ1561)+1))</f>
        <v/>
      </c>
      <c r="AL1562" s="26" t="str">
        <f t="shared" si="322"/>
        <v/>
      </c>
      <c r="AM1562" s="59" t="str">
        <f t="shared" si="323"/>
        <v/>
      </c>
      <c r="AO1562" s="26" t="str">
        <f t="shared" si="324"/>
        <v/>
      </c>
      <c r="AP1562" s="26" t="str">
        <f>IFERROR(RANK(AO1562, $AO$10:$AO$2509, 0)+COUNTIF($AO$10:AO1562, AO1562)-1, "")</f>
        <v/>
      </c>
    </row>
    <row r="1563" spans="1:42" x14ac:dyDescent="0.25">
      <c r="A1563" s="12"/>
      <c r="B1563" s="14"/>
      <c r="C1563" s="15"/>
      <c r="D1563" s="79"/>
      <c r="E1563" s="16"/>
      <c r="F1563" s="15"/>
      <c r="G1563" s="15"/>
      <c r="H1563" s="15"/>
      <c r="I1563" s="15"/>
      <c r="J1563" s="15"/>
      <c r="K1563" s="17"/>
      <c r="L1563" s="17"/>
      <c r="M1563" s="17"/>
      <c r="N1563" s="17"/>
      <c r="O1563" s="17"/>
      <c r="P1563" s="17"/>
      <c r="Q1563" s="15"/>
      <c r="R1563" s="18"/>
      <c r="S1563" s="12"/>
      <c r="U1563" s="31" t="str">
        <f t="shared" si="312"/>
        <v/>
      </c>
      <c r="V1563" s="26" t="str">
        <f>IF(U1563="", "", IF(COUNTIF($U$10:U1562, U1563)&gt;0, "", MAX($V$8:V1562)+1))</f>
        <v/>
      </c>
      <c r="W1563" s="26">
        <v>1554</v>
      </c>
      <c r="X1563" s="31" t="str">
        <f t="shared" si="313"/>
        <v/>
      </c>
      <c r="Y1563" s="26" t="str">
        <f t="shared" si="314"/>
        <v/>
      </c>
      <c r="Z1563" s="34" t="str">
        <f t="shared" si="315"/>
        <v/>
      </c>
      <c r="AA1563" s="26" t="str">
        <f t="shared" si="316"/>
        <v/>
      </c>
      <c r="AC1563" s="31" t="str">
        <f t="shared" si="317"/>
        <v/>
      </c>
      <c r="AE1563" s="34" t="str">
        <f t="shared" si="318"/>
        <v/>
      </c>
      <c r="AF1563" s="7" t="str">
        <f t="shared" si="319"/>
        <v/>
      </c>
      <c r="AG1563" s="7" t="str">
        <f t="shared" si="320"/>
        <v/>
      </c>
      <c r="AH1563" s="43" t="str">
        <f t="shared" si="321"/>
        <v/>
      </c>
      <c r="AJ1563" s="26" t="str">
        <f>IF(B1563="", "", IF(OR(M1563=$AA$3, N1563=$AA$3), MAX($AJ$9:AJ1562)+1))</f>
        <v/>
      </c>
      <c r="AL1563" s="26" t="str">
        <f t="shared" si="322"/>
        <v/>
      </c>
      <c r="AM1563" s="59" t="str">
        <f t="shared" si="323"/>
        <v/>
      </c>
      <c r="AO1563" s="26" t="str">
        <f t="shared" si="324"/>
        <v/>
      </c>
      <c r="AP1563" s="26" t="str">
        <f>IFERROR(RANK(AO1563, $AO$10:$AO$2509, 0)+COUNTIF($AO$10:AO1563, AO1563)-1, "")</f>
        <v/>
      </c>
    </row>
    <row r="1564" spans="1:42" x14ac:dyDescent="0.25">
      <c r="A1564" s="12"/>
      <c r="B1564" s="14"/>
      <c r="C1564" s="15"/>
      <c r="D1564" s="79"/>
      <c r="E1564" s="16"/>
      <c r="F1564" s="15"/>
      <c r="G1564" s="15"/>
      <c r="H1564" s="15"/>
      <c r="I1564" s="15"/>
      <c r="J1564" s="15"/>
      <c r="K1564" s="17"/>
      <c r="L1564" s="17"/>
      <c r="M1564" s="17"/>
      <c r="N1564" s="17"/>
      <c r="O1564" s="17"/>
      <c r="P1564" s="17"/>
      <c r="Q1564" s="15"/>
      <c r="R1564" s="18"/>
      <c r="S1564" s="12"/>
      <c r="U1564" s="31" t="str">
        <f t="shared" si="312"/>
        <v/>
      </c>
      <c r="V1564" s="26" t="str">
        <f>IF(U1564="", "", IF(COUNTIF($U$10:U1563, U1564)&gt;0, "", MAX($V$8:V1563)+1))</f>
        <v/>
      </c>
      <c r="W1564" s="26">
        <v>1555</v>
      </c>
      <c r="X1564" s="31" t="str">
        <f t="shared" si="313"/>
        <v/>
      </c>
      <c r="Y1564" s="26" t="str">
        <f t="shared" si="314"/>
        <v/>
      </c>
      <c r="Z1564" s="34" t="str">
        <f t="shared" si="315"/>
        <v/>
      </c>
      <c r="AA1564" s="26" t="str">
        <f t="shared" si="316"/>
        <v/>
      </c>
      <c r="AC1564" s="31" t="str">
        <f t="shared" si="317"/>
        <v/>
      </c>
      <c r="AE1564" s="34" t="str">
        <f t="shared" si="318"/>
        <v/>
      </c>
      <c r="AF1564" s="7" t="str">
        <f t="shared" si="319"/>
        <v/>
      </c>
      <c r="AG1564" s="7" t="str">
        <f t="shared" si="320"/>
        <v/>
      </c>
      <c r="AH1564" s="43" t="str">
        <f t="shared" si="321"/>
        <v/>
      </c>
      <c r="AJ1564" s="26" t="str">
        <f>IF(B1564="", "", IF(OR(M1564=$AA$3, N1564=$AA$3), MAX($AJ$9:AJ1563)+1))</f>
        <v/>
      </c>
      <c r="AL1564" s="26" t="str">
        <f t="shared" si="322"/>
        <v/>
      </c>
      <c r="AM1564" s="59" t="str">
        <f t="shared" si="323"/>
        <v/>
      </c>
      <c r="AO1564" s="26" t="str">
        <f t="shared" si="324"/>
        <v/>
      </c>
      <c r="AP1564" s="26" t="str">
        <f>IFERROR(RANK(AO1564, $AO$10:$AO$2509, 0)+COUNTIF($AO$10:AO1564, AO1564)-1, "")</f>
        <v/>
      </c>
    </row>
    <row r="1565" spans="1:42" x14ac:dyDescent="0.25">
      <c r="A1565" s="12"/>
      <c r="B1565" s="14"/>
      <c r="C1565" s="15"/>
      <c r="D1565" s="79"/>
      <c r="E1565" s="16"/>
      <c r="F1565" s="15"/>
      <c r="G1565" s="15"/>
      <c r="H1565" s="15"/>
      <c r="I1565" s="15"/>
      <c r="J1565" s="15"/>
      <c r="K1565" s="17"/>
      <c r="L1565" s="17"/>
      <c r="M1565" s="17"/>
      <c r="N1565" s="17"/>
      <c r="O1565" s="17"/>
      <c r="P1565" s="17"/>
      <c r="Q1565" s="15"/>
      <c r="R1565" s="18"/>
      <c r="S1565" s="12"/>
      <c r="U1565" s="31" t="str">
        <f t="shared" si="312"/>
        <v/>
      </c>
      <c r="V1565" s="26" t="str">
        <f>IF(U1565="", "", IF(COUNTIF($U$10:U1564, U1565)&gt;0, "", MAX($V$8:V1564)+1))</f>
        <v/>
      </c>
      <c r="W1565" s="26">
        <v>1556</v>
      </c>
      <c r="X1565" s="31" t="str">
        <f t="shared" si="313"/>
        <v/>
      </c>
      <c r="Y1565" s="26" t="str">
        <f t="shared" si="314"/>
        <v/>
      </c>
      <c r="Z1565" s="34" t="str">
        <f t="shared" si="315"/>
        <v/>
      </c>
      <c r="AA1565" s="26" t="str">
        <f t="shared" si="316"/>
        <v/>
      </c>
      <c r="AC1565" s="31" t="str">
        <f t="shared" si="317"/>
        <v/>
      </c>
      <c r="AE1565" s="34" t="str">
        <f t="shared" si="318"/>
        <v/>
      </c>
      <c r="AF1565" s="7" t="str">
        <f t="shared" si="319"/>
        <v/>
      </c>
      <c r="AG1565" s="7" t="str">
        <f t="shared" si="320"/>
        <v/>
      </c>
      <c r="AH1565" s="43" t="str">
        <f t="shared" si="321"/>
        <v/>
      </c>
      <c r="AJ1565" s="26" t="str">
        <f>IF(B1565="", "", IF(OR(M1565=$AA$3, N1565=$AA$3), MAX($AJ$9:AJ1564)+1))</f>
        <v/>
      </c>
      <c r="AL1565" s="26" t="str">
        <f t="shared" si="322"/>
        <v/>
      </c>
      <c r="AM1565" s="59" t="str">
        <f t="shared" si="323"/>
        <v/>
      </c>
      <c r="AO1565" s="26" t="str">
        <f t="shared" si="324"/>
        <v/>
      </c>
      <c r="AP1565" s="26" t="str">
        <f>IFERROR(RANK(AO1565, $AO$10:$AO$2509, 0)+COUNTIF($AO$10:AO1565, AO1565)-1, "")</f>
        <v/>
      </c>
    </row>
    <row r="1566" spans="1:42" x14ac:dyDescent="0.25">
      <c r="A1566" s="12"/>
      <c r="B1566" s="14"/>
      <c r="C1566" s="15"/>
      <c r="D1566" s="79"/>
      <c r="E1566" s="16"/>
      <c r="F1566" s="15"/>
      <c r="G1566" s="15"/>
      <c r="H1566" s="15"/>
      <c r="I1566" s="15"/>
      <c r="J1566" s="15"/>
      <c r="K1566" s="17"/>
      <c r="L1566" s="17"/>
      <c r="M1566" s="17"/>
      <c r="N1566" s="17"/>
      <c r="O1566" s="17"/>
      <c r="P1566" s="17"/>
      <c r="Q1566" s="15"/>
      <c r="R1566" s="18"/>
      <c r="S1566" s="12"/>
      <c r="U1566" s="31" t="str">
        <f t="shared" si="312"/>
        <v/>
      </c>
      <c r="V1566" s="26" t="str">
        <f>IF(U1566="", "", IF(COUNTIF($U$10:U1565, U1566)&gt;0, "", MAX($V$8:V1565)+1))</f>
        <v/>
      </c>
      <c r="W1566" s="26">
        <v>1557</v>
      </c>
      <c r="X1566" s="31" t="str">
        <f t="shared" si="313"/>
        <v/>
      </c>
      <c r="Y1566" s="26" t="str">
        <f t="shared" si="314"/>
        <v/>
      </c>
      <c r="Z1566" s="34" t="str">
        <f t="shared" si="315"/>
        <v/>
      </c>
      <c r="AA1566" s="26" t="str">
        <f t="shared" si="316"/>
        <v/>
      </c>
      <c r="AC1566" s="31" t="str">
        <f t="shared" si="317"/>
        <v/>
      </c>
      <c r="AE1566" s="34" t="str">
        <f t="shared" si="318"/>
        <v/>
      </c>
      <c r="AF1566" s="7" t="str">
        <f t="shared" si="319"/>
        <v/>
      </c>
      <c r="AG1566" s="7" t="str">
        <f t="shared" si="320"/>
        <v/>
      </c>
      <c r="AH1566" s="43" t="str">
        <f t="shared" si="321"/>
        <v/>
      </c>
      <c r="AJ1566" s="26" t="str">
        <f>IF(B1566="", "", IF(OR(M1566=$AA$3, N1566=$AA$3), MAX($AJ$9:AJ1565)+1))</f>
        <v/>
      </c>
      <c r="AL1566" s="26" t="str">
        <f t="shared" si="322"/>
        <v/>
      </c>
      <c r="AM1566" s="59" t="str">
        <f t="shared" si="323"/>
        <v/>
      </c>
      <c r="AO1566" s="26" t="str">
        <f t="shared" si="324"/>
        <v/>
      </c>
      <c r="AP1566" s="26" t="str">
        <f>IFERROR(RANK(AO1566, $AO$10:$AO$2509, 0)+COUNTIF($AO$10:AO1566, AO1566)-1, "")</f>
        <v/>
      </c>
    </row>
    <row r="1567" spans="1:42" x14ac:dyDescent="0.25">
      <c r="A1567" s="12"/>
      <c r="B1567" s="14"/>
      <c r="C1567" s="15"/>
      <c r="D1567" s="79"/>
      <c r="E1567" s="16"/>
      <c r="F1567" s="15"/>
      <c r="G1567" s="15"/>
      <c r="H1567" s="15"/>
      <c r="I1567" s="15"/>
      <c r="J1567" s="15"/>
      <c r="K1567" s="17"/>
      <c r="L1567" s="17"/>
      <c r="M1567" s="17"/>
      <c r="N1567" s="17"/>
      <c r="O1567" s="17"/>
      <c r="P1567" s="17"/>
      <c r="Q1567" s="15"/>
      <c r="R1567" s="18"/>
      <c r="S1567" s="12"/>
      <c r="U1567" s="31" t="str">
        <f t="shared" si="312"/>
        <v/>
      </c>
      <c r="V1567" s="26" t="str">
        <f>IF(U1567="", "", IF(COUNTIF($U$10:U1566, U1567)&gt;0, "", MAX($V$8:V1566)+1))</f>
        <v/>
      </c>
      <c r="W1567" s="26">
        <v>1558</v>
      </c>
      <c r="X1567" s="31" t="str">
        <f t="shared" si="313"/>
        <v/>
      </c>
      <c r="Y1567" s="26" t="str">
        <f t="shared" si="314"/>
        <v/>
      </c>
      <c r="Z1567" s="34" t="str">
        <f t="shared" si="315"/>
        <v/>
      </c>
      <c r="AA1567" s="26" t="str">
        <f t="shared" si="316"/>
        <v/>
      </c>
      <c r="AC1567" s="31" t="str">
        <f t="shared" si="317"/>
        <v/>
      </c>
      <c r="AE1567" s="34" t="str">
        <f t="shared" si="318"/>
        <v/>
      </c>
      <c r="AF1567" s="7" t="str">
        <f t="shared" si="319"/>
        <v/>
      </c>
      <c r="AG1567" s="7" t="str">
        <f t="shared" si="320"/>
        <v/>
      </c>
      <c r="AH1567" s="43" t="str">
        <f t="shared" si="321"/>
        <v/>
      </c>
      <c r="AJ1567" s="26" t="str">
        <f>IF(B1567="", "", IF(OR(M1567=$AA$3, N1567=$AA$3), MAX($AJ$9:AJ1566)+1))</f>
        <v/>
      </c>
      <c r="AL1567" s="26" t="str">
        <f t="shared" si="322"/>
        <v/>
      </c>
      <c r="AM1567" s="59" t="str">
        <f t="shared" si="323"/>
        <v/>
      </c>
      <c r="AO1567" s="26" t="str">
        <f t="shared" si="324"/>
        <v/>
      </c>
      <c r="AP1567" s="26" t="str">
        <f>IFERROR(RANK(AO1567, $AO$10:$AO$2509, 0)+COUNTIF($AO$10:AO1567, AO1567)-1, "")</f>
        <v/>
      </c>
    </row>
    <row r="1568" spans="1:42" x14ac:dyDescent="0.25">
      <c r="A1568" s="12"/>
      <c r="B1568" s="14"/>
      <c r="C1568" s="15"/>
      <c r="D1568" s="79"/>
      <c r="E1568" s="16"/>
      <c r="F1568" s="15"/>
      <c r="G1568" s="15"/>
      <c r="H1568" s="15"/>
      <c r="I1568" s="15"/>
      <c r="J1568" s="15"/>
      <c r="K1568" s="17"/>
      <c r="L1568" s="17"/>
      <c r="M1568" s="17"/>
      <c r="N1568" s="17"/>
      <c r="O1568" s="17"/>
      <c r="P1568" s="17"/>
      <c r="Q1568" s="15"/>
      <c r="R1568" s="18"/>
      <c r="S1568" s="12"/>
      <c r="U1568" s="31" t="str">
        <f t="shared" si="312"/>
        <v/>
      </c>
      <c r="V1568" s="26" t="str">
        <f>IF(U1568="", "", IF(COUNTIF($U$10:U1567, U1568)&gt;0, "", MAX($V$8:V1567)+1))</f>
        <v/>
      </c>
      <c r="W1568" s="26">
        <v>1559</v>
      </c>
      <c r="X1568" s="31" t="str">
        <f t="shared" si="313"/>
        <v/>
      </c>
      <c r="Y1568" s="26" t="str">
        <f t="shared" si="314"/>
        <v/>
      </c>
      <c r="Z1568" s="34" t="str">
        <f t="shared" si="315"/>
        <v/>
      </c>
      <c r="AA1568" s="26" t="str">
        <f t="shared" si="316"/>
        <v/>
      </c>
      <c r="AC1568" s="31" t="str">
        <f t="shared" si="317"/>
        <v/>
      </c>
      <c r="AE1568" s="34" t="str">
        <f t="shared" si="318"/>
        <v/>
      </c>
      <c r="AF1568" s="7" t="str">
        <f t="shared" si="319"/>
        <v/>
      </c>
      <c r="AG1568" s="7" t="str">
        <f t="shared" si="320"/>
        <v/>
      </c>
      <c r="AH1568" s="43" t="str">
        <f t="shared" si="321"/>
        <v/>
      </c>
      <c r="AJ1568" s="26" t="str">
        <f>IF(B1568="", "", IF(OR(M1568=$AA$3, N1568=$AA$3), MAX($AJ$9:AJ1567)+1))</f>
        <v/>
      </c>
      <c r="AL1568" s="26" t="str">
        <f t="shared" si="322"/>
        <v/>
      </c>
      <c r="AM1568" s="59" t="str">
        <f t="shared" si="323"/>
        <v/>
      </c>
      <c r="AO1568" s="26" t="str">
        <f t="shared" si="324"/>
        <v/>
      </c>
      <c r="AP1568" s="26" t="str">
        <f>IFERROR(RANK(AO1568, $AO$10:$AO$2509, 0)+COUNTIF($AO$10:AO1568, AO1568)-1, "")</f>
        <v/>
      </c>
    </row>
    <row r="1569" spans="1:42" x14ac:dyDescent="0.25">
      <c r="A1569" s="12"/>
      <c r="B1569" s="14"/>
      <c r="C1569" s="15"/>
      <c r="D1569" s="79"/>
      <c r="E1569" s="16"/>
      <c r="F1569" s="15"/>
      <c r="G1569" s="15"/>
      <c r="H1569" s="15"/>
      <c r="I1569" s="15"/>
      <c r="J1569" s="15"/>
      <c r="K1569" s="17"/>
      <c r="L1569" s="17"/>
      <c r="M1569" s="17"/>
      <c r="N1569" s="17"/>
      <c r="O1569" s="17"/>
      <c r="P1569" s="17"/>
      <c r="Q1569" s="15"/>
      <c r="R1569" s="18"/>
      <c r="S1569" s="12"/>
      <c r="U1569" s="31" t="str">
        <f t="shared" si="312"/>
        <v/>
      </c>
      <c r="V1569" s="26" t="str">
        <f>IF(U1569="", "", IF(COUNTIF($U$10:U1568, U1569)&gt;0, "", MAX($V$8:V1568)+1))</f>
        <v/>
      </c>
      <c r="W1569" s="26">
        <v>1560</v>
      </c>
      <c r="X1569" s="31" t="str">
        <f t="shared" si="313"/>
        <v/>
      </c>
      <c r="Y1569" s="26" t="str">
        <f t="shared" si="314"/>
        <v/>
      </c>
      <c r="Z1569" s="34" t="str">
        <f t="shared" si="315"/>
        <v/>
      </c>
      <c r="AA1569" s="26" t="str">
        <f t="shared" si="316"/>
        <v/>
      </c>
      <c r="AC1569" s="31" t="str">
        <f t="shared" si="317"/>
        <v/>
      </c>
      <c r="AE1569" s="34" t="str">
        <f t="shared" si="318"/>
        <v/>
      </c>
      <c r="AF1569" s="7" t="str">
        <f t="shared" si="319"/>
        <v/>
      </c>
      <c r="AG1569" s="7" t="str">
        <f t="shared" si="320"/>
        <v/>
      </c>
      <c r="AH1569" s="43" t="str">
        <f t="shared" si="321"/>
        <v/>
      </c>
      <c r="AJ1569" s="26" t="str">
        <f>IF(B1569="", "", IF(OR(M1569=$AA$3, N1569=$AA$3), MAX($AJ$9:AJ1568)+1))</f>
        <v/>
      </c>
      <c r="AL1569" s="26" t="str">
        <f t="shared" si="322"/>
        <v/>
      </c>
      <c r="AM1569" s="59" t="str">
        <f t="shared" si="323"/>
        <v/>
      </c>
      <c r="AO1569" s="26" t="str">
        <f t="shared" si="324"/>
        <v/>
      </c>
      <c r="AP1569" s="26" t="str">
        <f>IFERROR(RANK(AO1569, $AO$10:$AO$2509, 0)+COUNTIF($AO$10:AO1569, AO1569)-1, "")</f>
        <v/>
      </c>
    </row>
    <row r="1570" spans="1:42" x14ac:dyDescent="0.25">
      <c r="A1570" s="12"/>
      <c r="B1570" s="14"/>
      <c r="C1570" s="15"/>
      <c r="D1570" s="79"/>
      <c r="E1570" s="16"/>
      <c r="F1570" s="15"/>
      <c r="G1570" s="15"/>
      <c r="H1570" s="15"/>
      <c r="I1570" s="15"/>
      <c r="J1570" s="15"/>
      <c r="K1570" s="17"/>
      <c r="L1570" s="17"/>
      <c r="M1570" s="17"/>
      <c r="N1570" s="17"/>
      <c r="O1570" s="17"/>
      <c r="P1570" s="17"/>
      <c r="Q1570" s="15"/>
      <c r="R1570" s="18"/>
      <c r="S1570" s="12"/>
      <c r="U1570" s="31" t="str">
        <f t="shared" si="312"/>
        <v/>
      </c>
      <c r="V1570" s="26" t="str">
        <f>IF(U1570="", "", IF(COUNTIF($U$10:U1569, U1570)&gt;0, "", MAX($V$8:V1569)+1))</f>
        <v/>
      </c>
      <c r="W1570" s="26">
        <v>1561</v>
      </c>
      <c r="X1570" s="31" t="str">
        <f t="shared" si="313"/>
        <v/>
      </c>
      <c r="Y1570" s="26" t="str">
        <f t="shared" si="314"/>
        <v/>
      </c>
      <c r="Z1570" s="34" t="str">
        <f t="shared" si="315"/>
        <v/>
      </c>
      <c r="AA1570" s="26" t="str">
        <f t="shared" si="316"/>
        <v/>
      </c>
      <c r="AC1570" s="31" t="str">
        <f t="shared" si="317"/>
        <v/>
      </c>
      <c r="AE1570" s="34" t="str">
        <f t="shared" si="318"/>
        <v/>
      </c>
      <c r="AF1570" s="7" t="str">
        <f t="shared" si="319"/>
        <v/>
      </c>
      <c r="AG1570" s="7" t="str">
        <f t="shared" si="320"/>
        <v/>
      </c>
      <c r="AH1570" s="43" t="str">
        <f t="shared" si="321"/>
        <v/>
      </c>
      <c r="AJ1570" s="26" t="str">
        <f>IF(B1570="", "", IF(OR(M1570=$AA$3, N1570=$AA$3), MAX($AJ$9:AJ1569)+1))</f>
        <v/>
      </c>
      <c r="AL1570" s="26" t="str">
        <f t="shared" si="322"/>
        <v/>
      </c>
      <c r="AM1570" s="59" t="str">
        <f t="shared" si="323"/>
        <v/>
      </c>
      <c r="AO1570" s="26" t="str">
        <f t="shared" si="324"/>
        <v/>
      </c>
      <c r="AP1570" s="26" t="str">
        <f>IFERROR(RANK(AO1570, $AO$10:$AO$2509, 0)+COUNTIF($AO$10:AO1570, AO1570)-1, "")</f>
        <v/>
      </c>
    </row>
    <row r="1571" spans="1:42" x14ac:dyDescent="0.25">
      <c r="A1571" s="12"/>
      <c r="B1571" s="14"/>
      <c r="C1571" s="15"/>
      <c r="D1571" s="79"/>
      <c r="E1571" s="16"/>
      <c r="F1571" s="15"/>
      <c r="G1571" s="15"/>
      <c r="H1571" s="15"/>
      <c r="I1571" s="15"/>
      <c r="J1571" s="15"/>
      <c r="K1571" s="17"/>
      <c r="L1571" s="17"/>
      <c r="M1571" s="17"/>
      <c r="N1571" s="17"/>
      <c r="O1571" s="17"/>
      <c r="P1571" s="17"/>
      <c r="Q1571" s="15"/>
      <c r="R1571" s="18"/>
      <c r="S1571" s="12"/>
      <c r="U1571" s="31" t="str">
        <f t="shared" si="312"/>
        <v/>
      </c>
      <c r="V1571" s="26" t="str">
        <f>IF(U1571="", "", IF(COUNTIF($U$10:U1570, U1571)&gt;0, "", MAX($V$8:V1570)+1))</f>
        <v/>
      </c>
      <c r="W1571" s="26">
        <v>1562</v>
      </c>
      <c r="X1571" s="31" t="str">
        <f t="shared" si="313"/>
        <v/>
      </c>
      <c r="Y1571" s="26" t="str">
        <f t="shared" si="314"/>
        <v/>
      </c>
      <c r="Z1571" s="34" t="str">
        <f t="shared" si="315"/>
        <v/>
      </c>
      <c r="AA1571" s="26" t="str">
        <f t="shared" si="316"/>
        <v/>
      </c>
      <c r="AC1571" s="31" t="str">
        <f t="shared" si="317"/>
        <v/>
      </c>
      <c r="AE1571" s="34" t="str">
        <f t="shared" si="318"/>
        <v/>
      </c>
      <c r="AF1571" s="7" t="str">
        <f t="shared" si="319"/>
        <v/>
      </c>
      <c r="AG1571" s="7" t="str">
        <f t="shared" si="320"/>
        <v/>
      </c>
      <c r="AH1571" s="43" t="str">
        <f t="shared" si="321"/>
        <v/>
      </c>
      <c r="AJ1571" s="26" t="str">
        <f>IF(B1571="", "", IF(OR(M1571=$AA$3, N1571=$AA$3), MAX($AJ$9:AJ1570)+1))</f>
        <v/>
      </c>
      <c r="AL1571" s="26" t="str">
        <f t="shared" si="322"/>
        <v/>
      </c>
      <c r="AM1571" s="59" t="str">
        <f t="shared" si="323"/>
        <v/>
      </c>
      <c r="AO1571" s="26" t="str">
        <f t="shared" si="324"/>
        <v/>
      </c>
      <c r="AP1571" s="26" t="str">
        <f>IFERROR(RANK(AO1571, $AO$10:$AO$2509, 0)+COUNTIF($AO$10:AO1571, AO1571)-1, "")</f>
        <v/>
      </c>
    </row>
    <row r="1572" spans="1:42" x14ac:dyDescent="0.25">
      <c r="A1572" s="12"/>
      <c r="B1572" s="14"/>
      <c r="C1572" s="15"/>
      <c r="D1572" s="79"/>
      <c r="E1572" s="16"/>
      <c r="F1572" s="15"/>
      <c r="G1572" s="15"/>
      <c r="H1572" s="15"/>
      <c r="I1572" s="15"/>
      <c r="J1572" s="15"/>
      <c r="K1572" s="17"/>
      <c r="L1572" s="17"/>
      <c r="M1572" s="17"/>
      <c r="N1572" s="17"/>
      <c r="O1572" s="17"/>
      <c r="P1572" s="17"/>
      <c r="Q1572" s="15"/>
      <c r="R1572" s="18"/>
      <c r="S1572" s="12"/>
      <c r="U1572" s="31" t="str">
        <f t="shared" si="312"/>
        <v/>
      </c>
      <c r="V1572" s="26" t="str">
        <f>IF(U1572="", "", IF(COUNTIF($U$10:U1571, U1572)&gt;0, "", MAX($V$8:V1571)+1))</f>
        <v/>
      </c>
      <c r="W1572" s="26">
        <v>1563</v>
      </c>
      <c r="X1572" s="31" t="str">
        <f t="shared" si="313"/>
        <v/>
      </c>
      <c r="Y1572" s="26" t="str">
        <f t="shared" si="314"/>
        <v/>
      </c>
      <c r="Z1572" s="34" t="str">
        <f t="shared" si="315"/>
        <v/>
      </c>
      <c r="AA1572" s="26" t="str">
        <f t="shared" si="316"/>
        <v/>
      </c>
      <c r="AC1572" s="31" t="str">
        <f t="shared" si="317"/>
        <v/>
      </c>
      <c r="AE1572" s="34" t="str">
        <f t="shared" si="318"/>
        <v/>
      </c>
      <c r="AF1572" s="7" t="str">
        <f t="shared" si="319"/>
        <v/>
      </c>
      <c r="AG1572" s="7" t="str">
        <f t="shared" si="320"/>
        <v/>
      </c>
      <c r="AH1572" s="43" t="str">
        <f t="shared" si="321"/>
        <v/>
      </c>
      <c r="AJ1572" s="26" t="str">
        <f>IF(B1572="", "", IF(OR(M1572=$AA$3, N1572=$AA$3), MAX($AJ$9:AJ1571)+1))</f>
        <v/>
      </c>
      <c r="AL1572" s="26" t="str">
        <f t="shared" si="322"/>
        <v/>
      </c>
      <c r="AM1572" s="59" t="str">
        <f t="shared" si="323"/>
        <v/>
      </c>
      <c r="AO1572" s="26" t="str">
        <f t="shared" si="324"/>
        <v/>
      </c>
      <c r="AP1572" s="26" t="str">
        <f>IFERROR(RANK(AO1572, $AO$10:$AO$2509, 0)+COUNTIF($AO$10:AO1572, AO1572)-1, "")</f>
        <v/>
      </c>
    </row>
    <row r="1573" spans="1:42" x14ac:dyDescent="0.25">
      <c r="A1573" s="12"/>
      <c r="B1573" s="14"/>
      <c r="C1573" s="15"/>
      <c r="D1573" s="79"/>
      <c r="E1573" s="16"/>
      <c r="F1573" s="15"/>
      <c r="G1573" s="15"/>
      <c r="H1573" s="15"/>
      <c r="I1573" s="15"/>
      <c r="J1573" s="15"/>
      <c r="K1573" s="17"/>
      <c r="L1573" s="17"/>
      <c r="M1573" s="17"/>
      <c r="N1573" s="17"/>
      <c r="O1573" s="17"/>
      <c r="P1573" s="17"/>
      <c r="Q1573" s="15"/>
      <c r="R1573" s="18"/>
      <c r="S1573" s="12"/>
      <c r="U1573" s="31" t="str">
        <f t="shared" si="312"/>
        <v/>
      </c>
      <c r="V1573" s="26" t="str">
        <f>IF(U1573="", "", IF(COUNTIF($U$10:U1572, U1573)&gt;0, "", MAX($V$8:V1572)+1))</f>
        <v/>
      </c>
      <c r="W1573" s="26">
        <v>1564</v>
      </c>
      <c r="X1573" s="31" t="str">
        <f t="shared" si="313"/>
        <v/>
      </c>
      <c r="Y1573" s="26" t="str">
        <f t="shared" si="314"/>
        <v/>
      </c>
      <c r="Z1573" s="34" t="str">
        <f t="shared" si="315"/>
        <v/>
      </c>
      <c r="AA1573" s="26" t="str">
        <f t="shared" si="316"/>
        <v/>
      </c>
      <c r="AC1573" s="31" t="str">
        <f t="shared" si="317"/>
        <v/>
      </c>
      <c r="AE1573" s="34" t="str">
        <f t="shared" si="318"/>
        <v/>
      </c>
      <c r="AF1573" s="7" t="str">
        <f t="shared" si="319"/>
        <v/>
      </c>
      <c r="AG1573" s="7" t="str">
        <f t="shared" si="320"/>
        <v/>
      </c>
      <c r="AH1573" s="43" t="str">
        <f t="shared" si="321"/>
        <v/>
      </c>
      <c r="AJ1573" s="26" t="str">
        <f>IF(B1573="", "", IF(OR(M1573=$AA$3, N1573=$AA$3), MAX($AJ$9:AJ1572)+1))</f>
        <v/>
      </c>
      <c r="AL1573" s="26" t="str">
        <f t="shared" si="322"/>
        <v/>
      </c>
      <c r="AM1573" s="59" t="str">
        <f t="shared" si="323"/>
        <v/>
      </c>
      <c r="AO1573" s="26" t="str">
        <f t="shared" si="324"/>
        <v/>
      </c>
      <c r="AP1573" s="26" t="str">
        <f>IFERROR(RANK(AO1573, $AO$10:$AO$2509, 0)+COUNTIF($AO$10:AO1573, AO1573)-1, "")</f>
        <v/>
      </c>
    </row>
    <row r="1574" spans="1:42" x14ac:dyDescent="0.25">
      <c r="A1574" s="12"/>
      <c r="B1574" s="14"/>
      <c r="C1574" s="15"/>
      <c r="D1574" s="79"/>
      <c r="E1574" s="16"/>
      <c r="F1574" s="15"/>
      <c r="G1574" s="15"/>
      <c r="H1574" s="15"/>
      <c r="I1574" s="15"/>
      <c r="J1574" s="15"/>
      <c r="K1574" s="17"/>
      <c r="L1574" s="17"/>
      <c r="M1574" s="17"/>
      <c r="N1574" s="17"/>
      <c r="O1574" s="17"/>
      <c r="P1574" s="17"/>
      <c r="Q1574" s="15"/>
      <c r="R1574" s="18"/>
      <c r="S1574" s="12"/>
      <c r="U1574" s="31" t="str">
        <f t="shared" si="312"/>
        <v/>
      </c>
      <c r="V1574" s="26" t="str">
        <f>IF(U1574="", "", IF(COUNTIF($U$10:U1573, U1574)&gt;0, "", MAX($V$8:V1573)+1))</f>
        <v/>
      </c>
      <c r="W1574" s="26">
        <v>1565</v>
      </c>
      <c r="X1574" s="31" t="str">
        <f t="shared" si="313"/>
        <v/>
      </c>
      <c r="Y1574" s="26" t="str">
        <f t="shared" si="314"/>
        <v/>
      </c>
      <c r="Z1574" s="34" t="str">
        <f t="shared" si="315"/>
        <v/>
      </c>
      <c r="AA1574" s="26" t="str">
        <f t="shared" si="316"/>
        <v/>
      </c>
      <c r="AC1574" s="31" t="str">
        <f t="shared" si="317"/>
        <v/>
      </c>
      <c r="AE1574" s="34" t="str">
        <f t="shared" si="318"/>
        <v/>
      </c>
      <c r="AF1574" s="7" t="str">
        <f t="shared" si="319"/>
        <v/>
      </c>
      <c r="AG1574" s="7" t="str">
        <f t="shared" si="320"/>
        <v/>
      </c>
      <c r="AH1574" s="43" t="str">
        <f t="shared" si="321"/>
        <v/>
      </c>
      <c r="AJ1574" s="26" t="str">
        <f>IF(B1574="", "", IF(OR(M1574=$AA$3, N1574=$AA$3), MAX($AJ$9:AJ1573)+1))</f>
        <v/>
      </c>
      <c r="AL1574" s="26" t="str">
        <f t="shared" si="322"/>
        <v/>
      </c>
      <c r="AM1574" s="59" t="str">
        <f t="shared" si="323"/>
        <v/>
      </c>
      <c r="AO1574" s="26" t="str">
        <f t="shared" si="324"/>
        <v/>
      </c>
      <c r="AP1574" s="26" t="str">
        <f>IFERROR(RANK(AO1574, $AO$10:$AO$2509, 0)+COUNTIF($AO$10:AO1574, AO1574)-1, "")</f>
        <v/>
      </c>
    </row>
    <row r="1575" spans="1:42" x14ac:dyDescent="0.25">
      <c r="A1575" s="12"/>
      <c r="B1575" s="14"/>
      <c r="C1575" s="15"/>
      <c r="D1575" s="79"/>
      <c r="E1575" s="16"/>
      <c r="F1575" s="15"/>
      <c r="G1575" s="15"/>
      <c r="H1575" s="15"/>
      <c r="I1575" s="15"/>
      <c r="J1575" s="15"/>
      <c r="K1575" s="17"/>
      <c r="L1575" s="17"/>
      <c r="M1575" s="17"/>
      <c r="N1575" s="17"/>
      <c r="O1575" s="17"/>
      <c r="P1575" s="17"/>
      <c r="Q1575" s="15"/>
      <c r="R1575" s="18"/>
      <c r="S1575" s="12"/>
      <c r="U1575" s="31" t="str">
        <f t="shared" si="312"/>
        <v/>
      </c>
      <c r="V1575" s="26" t="str">
        <f>IF(U1575="", "", IF(COUNTIF($U$10:U1574, U1575)&gt;0, "", MAX($V$8:V1574)+1))</f>
        <v/>
      </c>
      <c r="W1575" s="26">
        <v>1566</v>
      </c>
      <c r="X1575" s="31" t="str">
        <f t="shared" si="313"/>
        <v/>
      </c>
      <c r="Y1575" s="26" t="str">
        <f t="shared" si="314"/>
        <v/>
      </c>
      <c r="Z1575" s="34" t="str">
        <f t="shared" si="315"/>
        <v/>
      </c>
      <c r="AA1575" s="26" t="str">
        <f t="shared" si="316"/>
        <v/>
      </c>
      <c r="AC1575" s="31" t="str">
        <f t="shared" si="317"/>
        <v/>
      </c>
      <c r="AE1575" s="34" t="str">
        <f t="shared" si="318"/>
        <v/>
      </c>
      <c r="AF1575" s="7" t="str">
        <f t="shared" si="319"/>
        <v/>
      </c>
      <c r="AG1575" s="7" t="str">
        <f t="shared" si="320"/>
        <v/>
      </c>
      <c r="AH1575" s="43" t="str">
        <f t="shared" si="321"/>
        <v/>
      </c>
      <c r="AJ1575" s="26" t="str">
        <f>IF(B1575="", "", IF(OR(M1575=$AA$3, N1575=$AA$3), MAX($AJ$9:AJ1574)+1))</f>
        <v/>
      </c>
      <c r="AL1575" s="26" t="str">
        <f t="shared" si="322"/>
        <v/>
      </c>
      <c r="AM1575" s="59" t="str">
        <f t="shared" si="323"/>
        <v/>
      </c>
      <c r="AO1575" s="26" t="str">
        <f t="shared" si="324"/>
        <v/>
      </c>
      <c r="AP1575" s="26" t="str">
        <f>IFERROR(RANK(AO1575, $AO$10:$AO$2509, 0)+COUNTIF($AO$10:AO1575, AO1575)-1, "")</f>
        <v/>
      </c>
    </row>
    <row r="1576" spans="1:42" x14ac:dyDescent="0.25">
      <c r="A1576" s="12"/>
      <c r="B1576" s="14"/>
      <c r="C1576" s="15"/>
      <c r="D1576" s="79"/>
      <c r="E1576" s="16"/>
      <c r="F1576" s="15"/>
      <c r="G1576" s="15"/>
      <c r="H1576" s="15"/>
      <c r="I1576" s="15"/>
      <c r="J1576" s="15"/>
      <c r="K1576" s="17"/>
      <c r="L1576" s="17"/>
      <c r="M1576" s="17"/>
      <c r="N1576" s="17"/>
      <c r="O1576" s="17"/>
      <c r="P1576" s="17"/>
      <c r="Q1576" s="15"/>
      <c r="R1576" s="18"/>
      <c r="S1576" s="12"/>
      <c r="U1576" s="31" t="str">
        <f t="shared" si="312"/>
        <v/>
      </c>
      <c r="V1576" s="26" t="str">
        <f>IF(U1576="", "", IF(COUNTIF($U$10:U1575, U1576)&gt;0, "", MAX($V$8:V1575)+1))</f>
        <v/>
      </c>
      <c r="W1576" s="26">
        <v>1567</v>
      </c>
      <c r="X1576" s="31" t="str">
        <f t="shared" si="313"/>
        <v/>
      </c>
      <c r="Y1576" s="26" t="str">
        <f t="shared" si="314"/>
        <v/>
      </c>
      <c r="Z1576" s="34" t="str">
        <f t="shared" si="315"/>
        <v/>
      </c>
      <c r="AA1576" s="26" t="str">
        <f t="shared" si="316"/>
        <v/>
      </c>
      <c r="AC1576" s="31" t="str">
        <f t="shared" si="317"/>
        <v/>
      </c>
      <c r="AE1576" s="34" t="str">
        <f t="shared" si="318"/>
        <v/>
      </c>
      <c r="AF1576" s="7" t="str">
        <f t="shared" si="319"/>
        <v/>
      </c>
      <c r="AG1576" s="7" t="str">
        <f t="shared" si="320"/>
        <v/>
      </c>
      <c r="AH1576" s="43" t="str">
        <f t="shared" si="321"/>
        <v/>
      </c>
      <c r="AJ1576" s="26" t="str">
        <f>IF(B1576="", "", IF(OR(M1576=$AA$3, N1576=$AA$3), MAX($AJ$9:AJ1575)+1))</f>
        <v/>
      </c>
      <c r="AL1576" s="26" t="str">
        <f t="shared" si="322"/>
        <v/>
      </c>
      <c r="AM1576" s="59" t="str">
        <f t="shared" si="323"/>
        <v/>
      </c>
      <c r="AO1576" s="26" t="str">
        <f t="shared" si="324"/>
        <v/>
      </c>
      <c r="AP1576" s="26" t="str">
        <f>IFERROR(RANK(AO1576, $AO$10:$AO$2509, 0)+COUNTIF($AO$10:AO1576, AO1576)-1, "")</f>
        <v/>
      </c>
    </row>
    <row r="1577" spans="1:42" x14ac:dyDescent="0.25">
      <c r="A1577" s="12"/>
      <c r="B1577" s="14"/>
      <c r="C1577" s="15"/>
      <c r="D1577" s="79"/>
      <c r="E1577" s="16"/>
      <c r="F1577" s="15"/>
      <c r="G1577" s="15"/>
      <c r="H1577" s="15"/>
      <c r="I1577" s="15"/>
      <c r="J1577" s="15"/>
      <c r="K1577" s="17"/>
      <c r="L1577" s="17"/>
      <c r="M1577" s="17"/>
      <c r="N1577" s="17"/>
      <c r="O1577" s="17"/>
      <c r="P1577" s="17"/>
      <c r="Q1577" s="15"/>
      <c r="R1577" s="18"/>
      <c r="S1577" s="12"/>
      <c r="U1577" s="31" t="str">
        <f t="shared" si="312"/>
        <v/>
      </c>
      <c r="V1577" s="26" t="str">
        <f>IF(U1577="", "", IF(COUNTIF($U$10:U1576, U1577)&gt;0, "", MAX($V$8:V1576)+1))</f>
        <v/>
      </c>
      <c r="W1577" s="26">
        <v>1568</v>
      </c>
      <c r="X1577" s="31" t="str">
        <f t="shared" si="313"/>
        <v/>
      </c>
      <c r="Y1577" s="26" t="str">
        <f t="shared" si="314"/>
        <v/>
      </c>
      <c r="Z1577" s="34" t="str">
        <f t="shared" si="315"/>
        <v/>
      </c>
      <c r="AA1577" s="26" t="str">
        <f t="shared" si="316"/>
        <v/>
      </c>
      <c r="AC1577" s="31" t="str">
        <f t="shared" si="317"/>
        <v/>
      </c>
      <c r="AE1577" s="34" t="str">
        <f t="shared" si="318"/>
        <v/>
      </c>
      <c r="AF1577" s="7" t="str">
        <f t="shared" si="319"/>
        <v/>
      </c>
      <c r="AG1577" s="7" t="str">
        <f t="shared" si="320"/>
        <v/>
      </c>
      <c r="AH1577" s="43" t="str">
        <f t="shared" si="321"/>
        <v/>
      </c>
      <c r="AJ1577" s="26" t="str">
        <f>IF(B1577="", "", IF(OR(M1577=$AA$3, N1577=$AA$3), MAX($AJ$9:AJ1576)+1))</f>
        <v/>
      </c>
      <c r="AL1577" s="26" t="str">
        <f t="shared" si="322"/>
        <v/>
      </c>
      <c r="AM1577" s="59" t="str">
        <f t="shared" si="323"/>
        <v/>
      </c>
      <c r="AO1577" s="26" t="str">
        <f t="shared" si="324"/>
        <v/>
      </c>
      <c r="AP1577" s="26" t="str">
        <f>IFERROR(RANK(AO1577, $AO$10:$AO$2509, 0)+COUNTIF($AO$10:AO1577, AO1577)-1, "")</f>
        <v/>
      </c>
    </row>
    <row r="1578" spans="1:42" x14ac:dyDescent="0.25">
      <c r="A1578" s="12"/>
      <c r="B1578" s="14"/>
      <c r="C1578" s="15"/>
      <c r="D1578" s="79"/>
      <c r="E1578" s="16"/>
      <c r="F1578" s="15"/>
      <c r="G1578" s="15"/>
      <c r="H1578" s="15"/>
      <c r="I1578" s="15"/>
      <c r="J1578" s="15"/>
      <c r="K1578" s="17"/>
      <c r="L1578" s="17"/>
      <c r="M1578" s="17"/>
      <c r="N1578" s="17"/>
      <c r="O1578" s="17"/>
      <c r="P1578" s="17"/>
      <c r="Q1578" s="15"/>
      <c r="R1578" s="18"/>
      <c r="S1578" s="12"/>
      <c r="U1578" s="31" t="str">
        <f t="shared" si="312"/>
        <v/>
      </c>
      <c r="V1578" s="26" t="str">
        <f>IF(U1578="", "", IF(COUNTIF($U$10:U1577, U1578)&gt;0, "", MAX($V$8:V1577)+1))</f>
        <v/>
      </c>
      <c r="W1578" s="26">
        <v>1569</v>
      </c>
      <c r="X1578" s="31" t="str">
        <f t="shared" si="313"/>
        <v/>
      </c>
      <c r="Y1578" s="26" t="str">
        <f t="shared" si="314"/>
        <v/>
      </c>
      <c r="Z1578" s="34" t="str">
        <f t="shared" si="315"/>
        <v/>
      </c>
      <c r="AA1578" s="26" t="str">
        <f t="shared" si="316"/>
        <v/>
      </c>
      <c r="AC1578" s="31" t="str">
        <f t="shared" si="317"/>
        <v/>
      </c>
      <c r="AE1578" s="34" t="str">
        <f t="shared" si="318"/>
        <v/>
      </c>
      <c r="AF1578" s="7" t="str">
        <f t="shared" si="319"/>
        <v/>
      </c>
      <c r="AG1578" s="7" t="str">
        <f t="shared" si="320"/>
        <v/>
      </c>
      <c r="AH1578" s="43" t="str">
        <f t="shared" si="321"/>
        <v/>
      </c>
      <c r="AJ1578" s="26" t="str">
        <f>IF(B1578="", "", IF(OR(M1578=$AA$3, N1578=$AA$3), MAX($AJ$9:AJ1577)+1))</f>
        <v/>
      </c>
      <c r="AL1578" s="26" t="str">
        <f t="shared" si="322"/>
        <v/>
      </c>
      <c r="AM1578" s="59" t="str">
        <f t="shared" si="323"/>
        <v/>
      </c>
      <c r="AO1578" s="26" t="str">
        <f t="shared" si="324"/>
        <v/>
      </c>
      <c r="AP1578" s="26" t="str">
        <f>IFERROR(RANK(AO1578, $AO$10:$AO$2509, 0)+COUNTIF($AO$10:AO1578, AO1578)-1, "")</f>
        <v/>
      </c>
    </row>
    <row r="1579" spans="1:42" x14ac:dyDescent="0.25">
      <c r="A1579" s="12"/>
      <c r="B1579" s="14"/>
      <c r="C1579" s="15"/>
      <c r="D1579" s="79"/>
      <c r="E1579" s="16"/>
      <c r="F1579" s="15"/>
      <c r="G1579" s="15"/>
      <c r="H1579" s="15"/>
      <c r="I1579" s="15"/>
      <c r="J1579" s="15"/>
      <c r="K1579" s="17"/>
      <c r="L1579" s="17"/>
      <c r="M1579" s="17"/>
      <c r="N1579" s="17"/>
      <c r="O1579" s="17"/>
      <c r="P1579" s="17"/>
      <c r="Q1579" s="15"/>
      <c r="R1579" s="18"/>
      <c r="S1579" s="12"/>
      <c r="U1579" s="31" t="str">
        <f t="shared" si="312"/>
        <v/>
      </c>
      <c r="V1579" s="26" t="str">
        <f>IF(U1579="", "", IF(COUNTIF($U$10:U1578, U1579)&gt;0, "", MAX($V$8:V1578)+1))</f>
        <v/>
      </c>
      <c r="W1579" s="26">
        <v>1570</v>
      </c>
      <c r="X1579" s="31" t="str">
        <f t="shared" si="313"/>
        <v/>
      </c>
      <c r="Y1579" s="26" t="str">
        <f t="shared" si="314"/>
        <v/>
      </c>
      <c r="Z1579" s="34" t="str">
        <f t="shared" si="315"/>
        <v/>
      </c>
      <c r="AA1579" s="26" t="str">
        <f t="shared" si="316"/>
        <v/>
      </c>
      <c r="AC1579" s="31" t="str">
        <f t="shared" si="317"/>
        <v/>
      </c>
      <c r="AE1579" s="34" t="str">
        <f t="shared" si="318"/>
        <v/>
      </c>
      <c r="AF1579" s="7" t="str">
        <f t="shared" si="319"/>
        <v/>
      </c>
      <c r="AG1579" s="7" t="str">
        <f t="shared" si="320"/>
        <v/>
      </c>
      <c r="AH1579" s="43" t="str">
        <f t="shared" si="321"/>
        <v/>
      </c>
      <c r="AJ1579" s="26" t="str">
        <f>IF(B1579="", "", IF(OR(M1579=$AA$3, N1579=$AA$3), MAX($AJ$9:AJ1578)+1))</f>
        <v/>
      </c>
      <c r="AL1579" s="26" t="str">
        <f t="shared" si="322"/>
        <v/>
      </c>
      <c r="AM1579" s="59" t="str">
        <f t="shared" si="323"/>
        <v/>
      </c>
      <c r="AO1579" s="26" t="str">
        <f t="shared" si="324"/>
        <v/>
      </c>
      <c r="AP1579" s="26" t="str">
        <f>IFERROR(RANK(AO1579, $AO$10:$AO$2509, 0)+COUNTIF($AO$10:AO1579, AO1579)-1, "")</f>
        <v/>
      </c>
    </row>
    <row r="1580" spans="1:42" x14ac:dyDescent="0.25">
      <c r="A1580" s="12"/>
      <c r="B1580" s="14"/>
      <c r="C1580" s="15"/>
      <c r="D1580" s="79"/>
      <c r="E1580" s="16"/>
      <c r="F1580" s="15"/>
      <c r="G1580" s="15"/>
      <c r="H1580" s="15"/>
      <c r="I1580" s="15"/>
      <c r="J1580" s="15"/>
      <c r="K1580" s="17"/>
      <c r="L1580" s="17"/>
      <c r="M1580" s="17"/>
      <c r="N1580" s="17"/>
      <c r="O1580" s="17"/>
      <c r="P1580" s="17"/>
      <c r="Q1580" s="15"/>
      <c r="R1580" s="18"/>
      <c r="S1580" s="12"/>
      <c r="U1580" s="31" t="str">
        <f t="shared" si="312"/>
        <v/>
      </c>
      <c r="V1580" s="26" t="str">
        <f>IF(U1580="", "", IF(COUNTIF($U$10:U1579, U1580)&gt;0, "", MAX($V$8:V1579)+1))</f>
        <v/>
      </c>
      <c r="W1580" s="26">
        <v>1571</v>
      </c>
      <c r="X1580" s="31" t="str">
        <f t="shared" si="313"/>
        <v/>
      </c>
      <c r="Y1580" s="26" t="str">
        <f t="shared" si="314"/>
        <v/>
      </c>
      <c r="Z1580" s="34" t="str">
        <f t="shared" si="315"/>
        <v/>
      </c>
      <c r="AA1580" s="26" t="str">
        <f t="shared" si="316"/>
        <v/>
      </c>
      <c r="AC1580" s="31" t="str">
        <f t="shared" si="317"/>
        <v/>
      </c>
      <c r="AE1580" s="34" t="str">
        <f t="shared" si="318"/>
        <v/>
      </c>
      <c r="AF1580" s="7" t="str">
        <f t="shared" si="319"/>
        <v/>
      </c>
      <c r="AG1580" s="7" t="str">
        <f t="shared" si="320"/>
        <v/>
      </c>
      <c r="AH1580" s="43" t="str">
        <f t="shared" si="321"/>
        <v/>
      </c>
      <c r="AJ1580" s="26" t="str">
        <f>IF(B1580="", "", IF(OR(M1580=$AA$3, N1580=$AA$3), MAX($AJ$9:AJ1579)+1))</f>
        <v/>
      </c>
      <c r="AL1580" s="26" t="str">
        <f t="shared" si="322"/>
        <v/>
      </c>
      <c r="AM1580" s="59" t="str">
        <f t="shared" si="323"/>
        <v/>
      </c>
      <c r="AO1580" s="26" t="str">
        <f t="shared" si="324"/>
        <v/>
      </c>
      <c r="AP1580" s="26" t="str">
        <f>IFERROR(RANK(AO1580, $AO$10:$AO$2509, 0)+COUNTIF($AO$10:AO1580, AO1580)-1, "")</f>
        <v/>
      </c>
    </row>
    <row r="1581" spans="1:42" x14ac:dyDescent="0.25">
      <c r="A1581" s="12"/>
      <c r="B1581" s="14"/>
      <c r="C1581" s="15"/>
      <c r="D1581" s="79"/>
      <c r="E1581" s="16"/>
      <c r="F1581" s="15"/>
      <c r="G1581" s="15"/>
      <c r="H1581" s="15"/>
      <c r="I1581" s="15"/>
      <c r="J1581" s="15"/>
      <c r="K1581" s="17"/>
      <c r="L1581" s="17"/>
      <c r="M1581" s="17"/>
      <c r="N1581" s="17"/>
      <c r="O1581" s="17"/>
      <c r="P1581" s="17"/>
      <c r="Q1581" s="15"/>
      <c r="R1581" s="18"/>
      <c r="S1581" s="12"/>
      <c r="U1581" s="31" t="str">
        <f t="shared" si="312"/>
        <v/>
      </c>
      <c r="V1581" s="26" t="str">
        <f>IF(U1581="", "", IF(COUNTIF($U$10:U1580, U1581)&gt;0, "", MAX($V$8:V1580)+1))</f>
        <v/>
      </c>
      <c r="W1581" s="26">
        <v>1572</v>
      </c>
      <c r="X1581" s="31" t="str">
        <f t="shared" si="313"/>
        <v/>
      </c>
      <c r="Y1581" s="26" t="str">
        <f t="shared" si="314"/>
        <v/>
      </c>
      <c r="Z1581" s="34" t="str">
        <f t="shared" si="315"/>
        <v/>
      </c>
      <c r="AA1581" s="26" t="str">
        <f t="shared" si="316"/>
        <v/>
      </c>
      <c r="AC1581" s="31" t="str">
        <f t="shared" si="317"/>
        <v/>
      </c>
      <c r="AE1581" s="34" t="str">
        <f t="shared" si="318"/>
        <v/>
      </c>
      <c r="AF1581" s="7" t="str">
        <f t="shared" si="319"/>
        <v/>
      </c>
      <c r="AG1581" s="7" t="str">
        <f t="shared" si="320"/>
        <v/>
      </c>
      <c r="AH1581" s="43" t="str">
        <f t="shared" si="321"/>
        <v/>
      </c>
      <c r="AJ1581" s="26" t="str">
        <f>IF(B1581="", "", IF(OR(M1581=$AA$3, N1581=$AA$3), MAX($AJ$9:AJ1580)+1))</f>
        <v/>
      </c>
      <c r="AL1581" s="26" t="str">
        <f t="shared" si="322"/>
        <v/>
      </c>
      <c r="AM1581" s="59" t="str">
        <f t="shared" si="323"/>
        <v/>
      </c>
      <c r="AO1581" s="26" t="str">
        <f t="shared" si="324"/>
        <v/>
      </c>
      <c r="AP1581" s="26" t="str">
        <f>IFERROR(RANK(AO1581, $AO$10:$AO$2509, 0)+COUNTIF($AO$10:AO1581, AO1581)-1, "")</f>
        <v/>
      </c>
    </row>
    <row r="1582" spans="1:42" x14ac:dyDescent="0.25">
      <c r="A1582" s="12"/>
      <c r="B1582" s="14"/>
      <c r="C1582" s="15"/>
      <c r="D1582" s="79"/>
      <c r="E1582" s="16"/>
      <c r="F1582" s="15"/>
      <c r="G1582" s="15"/>
      <c r="H1582" s="15"/>
      <c r="I1582" s="15"/>
      <c r="J1582" s="15"/>
      <c r="K1582" s="17"/>
      <c r="L1582" s="17"/>
      <c r="M1582" s="17"/>
      <c r="N1582" s="17"/>
      <c r="O1582" s="17"/>
      <c r="P1582" s="17"/>
      <c r="Q1582" s="15"/>
      <c r="R1582" s="18"/>
      <c r="S1582" s="12"/>
      <c r="U1582" s="31" t="str">
        <f t="shared" si="312"/>
        <v/>
      </c>
      <c r="V1582" s="26" t="str">
        <f>IF(U1582="", "", IF(COUNTIF($U$10:U1581, U1582)&gt;0, "", MAX($V$8:V1581)+1))</f>
        <v/>
      </c>
      <c r="W1582" s="26">
        <v>1573</v>
      </c>
      <c r="X1582" s="31" t="str">
        <f t="shared" si="313"/>
        <v/>
      </c>
      <c r="Y1582" s="26" t="str">
        <f t="shared" si="314"/>
        <v/>
      </c>
      <c r="Z1582" s="34" t="str">
        <f t="shared" si="315"/>
        <v/>
      </c>
      <c r="AA1582" s="26" t="str">
        <f t="shared" si="316"/>
        <v/>
      </c>
      <c r="AC1582" s="31" t="str">
        <f t="shared" si="317"/>
        <v/>
      </c>
      <c r="AE1582" s="34" t="str">
        <f t="shared" si="318"/>
        <v/>
      </c>
      <c r="AF1582" s="7" t="str">
        <f t="shared" si="319"/>
        <v/>
      </c>
      <c r="AG1582" s="7" t="str">
        <f t="shared" si="320"/>
        <v/>
      </c>
      <c r="AH1582" s="43" t="str">
        <f t="shared" si="321"/>
        <v/>
      </c>
      <c r="AJ1582" s="26" t="str">
        <f>IF(B1582="", "", IF(OR(M1582=$AA$3, N1582=$AA$3), MAX($AJ$9:AJ1581)+1))</f>
        <v/>
      </c>
      <c r="AL1582" s="26" t="str">
        <f t="shared" si="322"/>
        <v/>
      </c>
      <c r="AM1582" s="59" t="str">
        <f t="shared" si="323"/>
        <v/>
      </c>
      <c r="AO1582" s="26" t="str">
        <f t="shared" si="324"/>
        <v/>
      </c>
      <c r="AP1582" s="26" t="str">
        <f>IFERROR(RANK(AO1582, $AO$10:$AO$2509, 0)+COUNTIF($AO$10:AO1582, AO1582)-1, "")</f>
        <v/>
      </c>
    </row>
    <row r="1583" spans="1:42" x14ac:dyDescent="0.25">
      <c r="A1583" s="12"/>
      <c r="B1583" s="14"/>
      <c r="C1583" s="15"/>
      <c r="D1583" s="79"/>
      <c r="E1583" s="16"/>
      <c r="F1583" s="15"/>
      <c r="G1583" s="15"/>
      <c r="H1583" s="15"/>
      <c r="I1583" s="15"/>
      <c r="J1583" s="15"/>
      <c r="K1583" s="17"/>
      <c r="L1583" s="17"/>
      <c r="M1583" s="17"/>
      <c r="N1583" s="17"/>
      <c r="O1583" s="17"/>
      <c r="P1583" s="17"/>
      <c r="Q1583" s="15"/>
      <c r="R1583" s="18"/>
      <c r="S1583" s="12"/>
      <c r="U1583" s="31" t="str">
        <f t="shared" si="312"/>
        <v/>
      </c>
      <c r="V1583" s="26" t="str">
        <f>IF(U1583="", "", IF(COUNTIF($U$10:U1582, U1583)&gt;0, "", MAX($V$8:V1582)+1))</f>
        <v/>
      </c>
      <c r="W1583" s="26">
        <v>1574</v>
      </c>
      <c r="X1583" s="31" t="str">
        <f t="shared" si="313"/>
        <v/>
      </c>
      <c r="Y1583" s="26" t="str">
        <f t="shared" si="314"/>
        <v/>
      </c>
      <c r="Z1583" s="34" t="str">
        <f t="shared" si="315"/>
        <v/>
      </c>
      <c r="AA1583" s="26" t="str">
        <f t="shared" si="316"/>
        <v/>
      </c>
      <c r="AC1583" s="31" t="str">
        <f t="shared" si="317"/>
        <v/>
      </c>
      <c r="AE1583" s="34" t="str">
        <f t="shared" si="318"/>
        <v/>
      </c>
      <c r="AF1583" s="7" t="str">
        <f t="shared" si="319"/>
        <v/>
      </c>
      <c r="AG1583" s="7" t="str">
        <f t="shared" si="320"/>
        <v/>
      </c>
      <c r="AH1583" s="43" t="str">
        <f t="shared" si="321"/>
        <v/>
      </c>
      <c r="AJ1583" s="26" t="str">
        <f>IF(B1583="", "", IF(OR(M1583=$AA$3, N1583=$AA$3), MAX($AJ$9:AJ1582)+1))</f>
        <v/>
      </c>
      <c r="AL1583" s="26" t="str">
        <f t="shared" si="322"/>
        <v/>
      </c>
      <c r="AM1583" s="59" t="str">
        <f t="shared" si="323"/>
        <v/>
      </c>
      <c r="AO1583" s="26" t="str">
        <f t="shared" si="324"/>
        <v/>
      </c>
      <c r="AP1583" s="26" t="str">
        <f>IFERROR(RANK(AO1583, $AO$10:$AO$2509, 0)+COUNTIF($AO$10:AO1583, AO1583)-1, "")</f>
        <v/>
      </c>
    </row>
    <row r="1584" spans="1:42" x14ac:dyDescent="0.25">
      <c r="A1584" s="12"/>
      <c r="B1584" s="14"/>
      <c r="C1584" s="15"/>
      <c r="D1584" s="79"/>
      <c r="E1584" s="16"/>
      <c r="F1584" s="15"/>
      <c r="G1584" s="15"/>
      <c r="H1584" s="15"/>
      <c r="I1584" s="15"/>
      <c r="J1584" s="15"/>
      <c r="K1584" s="17"/>
      <c r="L1584" s="17"/>
      <c r="M1584" s="17"/>
      <c r="N1584" s="17"/>
      <c r="O1584" s="17"/>
      <c r="P1584" s="17"/>
      <c r="Q1584" s="15"/>
      <c r="R1584" s="18"/>
      <c r="S1584" s="12"/>
      <c r="U1584" s="31" t="str">
        <f t="shared" si="312"/>
        <v/>
      </c>
      <c r="V1584" s="26" t="str">
        <f>IF(U1584="", "", IF(COUNTIF($U$10:U1583, U1584)&gt;0, "", MAX($V$8:V1583)+1))</f>
        <v/>
      </c>
      <c r="W1584" s="26">
        <v>1575</v>
      </c>
      <c r="X1584" s="31" t="str">
        <f t="shared" si="313"/>
        <v/>
      </c>
      <c r="Y1584" s="26" t="str">
        <f t="shared" si="314"/>
        <v/>
      </c>
      <c r="Z1584" s="34" t="str">
        <f t="shared" si="315"/>
        <v/>
      </c>
      <c r="AA1584" s="26" t="str">
        <f t="shared" si="316"/>
        <v/>
      </c>
      <c r="AC1584" s="31" t="str">
        <f t="shared" si="317"/>
        <v/>
      </c>
      <c r="AE1584" s="34" t="str">
        <f t="shared" si="318"/>
        <v/>
      </c>
      <c r="AF1584" s="7" t="str">
        <f t="shared" si="319"/>
        <v/>
      </c>
      <c r="AG1584" s="7" t="str">
        <f t="shared" si="320"/>
        <v/>
      </c>
      <c r="AH1584" s="43" t="str">
        <f t="shared" si="321"/>
        <v/>
      </c>
      <c r="AJ1584" s="26" t="str">
        <f>IF(B1584="", "", IF(OR(M1584=$AA$3, N1584=$AA$3), MAX($AJ$9:AJ1583)+1))</f>
        <v/>
      </c>
      <c r="AL1584" s="26" t="str">
        <f t="shared" si="322"/>
        <v/>
      </c>
      <c r="AM1584" s="59" t="str">
        <f t="shared" si="323"/>
        <v/>
      </c>
      <c r="AO1584" s="26" t="str">
        <f t="shared" si="324"/>
        <v/>
      </c>
      <c r="AP1584" s="26" t="str">
        <f>IFERROR(RANK(AO1584, $AO$10:$AO$2509, 0)+COUNTIF($AO$10:AO1584, AO1584)-1, "")</f>
        <v/>
      </c>
    </row>
    <row r="1585" spans="1:42" x14ac:dyDescent="0.25">
      <c r="A1585" s="12"/>
      <c r="B1585" s="14"/>
      <c r="C1585" s="15"/>
      <c r="D1585" s="79"/>
      <c r="E1585" s="16"/>
      <c r="F1585" s="15"/>
      <c r="G1585" s="15"/>
      <c r="H1585" s="15"/>
      <c r="I1585" s="15"/>
      <c r="J1585" s="15"/>
      <c r="K1585" s="17"/>
      <c r="L1585" s="17"/>
      <c r="M1585" s="17"/>
      <c r="N1585" s="17"/>
      <c r="O1585" s="17"/>
      <c r="P1585" s="17"/>
      <c r="Q1585" s="15"/>
      <c r="R1585" s="18"/>
      <c r="S1585" s="12"/>
      <c r="U1585" s="31" t="str">
        <f t="shared" si="312"/>
        <v/>
      </c>
      <c r="V1585" s="26" t="str">
        <f>IF(U1585="", "", IF(COUNTIF($U$10:U1584, U1585)&gt;0, "", MAX($V$8:V1584)+1))</f>
        <v/>
      </c>
      <c r="W1585" s="26">
        <v>1576</v>
      </c>
      <c r="X1585" s="31" t="str">
        <f t="shared" si="313"/>
        <v/>
      </c>
      <c r="Y1585" s="26" t="str">
        <f t="shared" si="314"/>
        <v/>
      </c>
      <c r="Z1585" s="34" t="str">
        <f t="shared" si="315"/>
        <v/>
      </c>
      <c r="AA1585" s="26" t="str">
        <f t="shared" si="316"/>
        <v/>
      </c>
      <c r="AC1585" s="31" t="str">
        <f t="shared" si="317"/>
        <v/>
      </c>
      <c r="AE1585" s="34" t="str">
        <f t="shared" si="318"/>
        <v/>
      </c>
      <c r="AF1585" s="7" t="str">
        <f t="shared" si="319"/>
        <v/>
      </c>
      <c r="AG1585" s="7" t="str">
        <f t="shared" si="320"/>
        <v/>
      </c>
      <c r="AH1585" s="43" t="str">
        <f t="shared" si="321"/>
        <v/>
      </c>
      <c r="AJ1585" s="26" t="str">
        <f>IF(B1585="", "", IF(OR(M1585=$AA$3, N1585=$AA$3), MAX($AJ$9:AJ1584)+1))</f>
        <v/>
      </c>
      <c r="AL1585" s="26" t="str">
        <f t="shared" si="322"/>
        <v/>
      </c>
      <c r="AM1585" s="59" t="str">
        <f t="shared" si="323"/>
        <v/>
      </c>
      <c r="AO1585" s="26" t="str">
        <f t="shared" si="324"/>
        <v/>
      </c>
      <c r="AP1585" s="26" t="str">
        <f>IFERROR(RANK(AO1585, $AO$10:$AO$2509, 0)+COUNTIF($AO$10:AO1585, AO1585)-1, "")</f>
        <v/>
      </c>
    </row>
    <row r="1586" spans="1:42" x14ac:dyDescent="0.25">
      <c r="A1586" s="12"/>
      <c r="B1586" s="14"/>
      <c r="C1586" s="15"/>
      <c r="D1586" s="79"/>
      <c r="E1586" s="16"/>
      <c r="F1586" s="15"/>
      <c r="G1586" s="15"/>
      <c r="H1586" s="15"/>
      <c r="I1586" s="15"/>
      <c r="J1586" s="15"/>
      <c r="K1586" s="17"/>
      <c r="L1586" s="17"/>
      <c r="M1586" s="17"/>
      <c r="N1586" s="17"/>
      <c r="O1586" s="17"/>
      <c r="P1586" s="17"/>
      <c r="Q1586" s="15"/>
      <c r="R1586" s="18"/>
      <c r="S1586" s="12"/>
      <c r="U1586" s="31" t="str">
        <f t="shared" si="312"/>
        <v/>
      </c>
      <c r="V1586" s="26" t="str">
        <f>IF(U1586="", "", IF(COUNTIF($U$10:U1585, U1586)&gt;0, "", MAX($V$8:V1585)+1))</f>
        <v/>
      </c>
      <c r="W1586" s="26">
        <v>1577</v>
      </c>
      <c r="X1586" s="31" t="str">
        <f t="shared" si="313"/>
        <v/>
      </c>
      <c r="Y1586" s="26" t="str">
        <f t="shared" si="314"/>
        <v/>
      </c>
      <c r="Z1586" s="34" t="str">
        <f t="shared" si="315"/>
        <v/>
      </c>
      <c r="AA1586" s="26" t="str">
        <f t="shared" si="316"/>
        <v/>
      </c>
      <c r="AC1586" s="31" t="str">
        <f t="shared" si="317"/>
        <v/>
      </c>
      <c r="AE1586" s="34" t="str">
        <f t="shared" si="318"/>
        <v/>
      </c>
      <c r="AF1586" s="7" t="str">
        <f t="shared" si="319"/>
        <v/>
      </c>
      <c r="AG1586" s="7" t="str">
        <f t="shared" si="320"/>
        <v/>
      </c>
      <c r="AH1586" s="43" t="str">
        <f t="shared" si="321"/>
        <v/>
      </c>
      <c r="AJ1586" s="26" t="str">
        <f>IF(B1586="", "", IF(OR(M1586=$AA$3, N1586=$AA$3), MAX($AJ$9:AJ1585)+1))</f>
        <v/>
      </c>
      <c r="AL1586" s="26" t="str">
        <f t="shared" si="322"/>
        <v/>
      </c>
      <c r="AM1586" s="59" t="str">
        <f t="shared" si="323"/>
        <v/>
      </c>
      <c r="AO1586" s="26" t="str">
        <f t="shared" si="324"/>
        <v/>
      </c>
      <c r="AP1586" s="26" t="str">
        <f>IFERROR(RANK(AO1586, $AO$10:$AO$2509, 0)+COUNTIF($AO$10:AO1586, AO1586)-1, "")</f>
        <v/>
      </c>
    </row>
    <row r="1587" spans="1:42" x14ac:dyDescent="0.25">
      <c r="A1587" s="12"/>
      <c r="B1587" s="14"/>
      <c r="C1587" s="15"/>
      <c r="D1587" s="79"/>
      <c r="E1587" s="16"/>
      <c r="F1587" s="15"/>
      <c r="G1587" s="15"/>
      <c r="H1587" s="15"/>
      <c r="I1587" s="15"/>
      <c r="J1587" s="15"/>
      <c r="K1587" s="17"/>
      <c r="L1587" s="17"/>
      <c r="M1587" s="17"/>
      <c r="N1587" s="17"/>
      <c r="O1587" s="17"/>
      <c r="P1587" s="17"/>
      <c r="Q1587" s="15"/>
      <c r="R1587" s="18"/>
      <c r="S1587" s="12"/>
      <c r="U1587" s="31" t="str">
        <f t="shared" si="312"/>
        <v/>
      </c>
      <c r="V1587" s="26" t="str">
        <f>IF(U1587="", "", IF(COUNTIF($U$10:U1586, U1587)&gt;0, "", MAX($V$8:V1586)+1))</f>
        <v/>
      </c>
      <c r="W1587" s="26">
        <v>1578</v>
      </c>
      <c r="X1587" s="31" t="str">
        <f t="shared" si="313"/>
        <v/>
      </c>
      <c r="Y1587" s="26" t="str">
        <f t="shared" si="314"/>
        <v/>
      </c>
      <c r="Z1587" s="34" t="str">
        <f t="shared" si="315"/>
        <v/>
      </c>
      <c r="AA1587" s="26" t="str">
        <f t="shared" si="316"/>
        <v/>
      </c>
      <c r="AC1587" s="31" t="str">
        <f t="shared" si="317"/>
        <v/>
      </c>
      <c r="AE1587" s="34" t="str">
        <f t="shared" si="318"/>
        <v/>
      </c>
      <c r="AF1587" s="7" t="str">
        <f t="shared" si="319"/>
        <v/>
      </c>
      <c r="AG1587" s="7" t="str">
        <f t="shared" si="320"/>
        <v/>
      </c>
      <c r="AH1587" s="43" t="str">
        <f t="shared" si="321"/>
        <v/>
      </c>
      <c r="AJ1587" s="26" t="str">
        <f>IF(B1587="", "", IF(OR(M1587=$AA$3, N1587=$AA$3), MAX($AJ$9:AJ1586)+1))</f>
        <v/>
      </c>
      <c r="AL1587" s="26" t="str">
        <f t="shared" si="322"/>
        <v/>
      </c>
      <c r="AM1587" s="59" t="str">
        <f t="shared" si="323"/>
        <v/>
      </c>
      <c r="AO1587" s="26" t="str">
        <f t="shared" si="324"/>
        <v/>
      </c>
      <c r="AP1587" s="26" t="str">
        <f>IFERROR(RANK(AO1587, $AO$10:$AO$2509, 0)+COUNTIF($AO$10:AO1587, AO1587)-1, "")</f>
        <v/>
      </c>
    </row>
    <row r="1588" spans="1:42" x14ac:dyDescent="0.25">
      <c r="A1588" s="12"/>
      <c r="B1588" s="14"/>
      <c r="C1588" s="15"/>
      <c r="D1588" s="79"/>
      <c r="E1588" s="16"/>
      <c r="F1588" s="15"/>
      <c r="G1588" s="15"/>
      <c r="H1588" s="15"/>
      <c r="I1588" s="15"/>
      <c r="J1588" s="15"/>
      <c r="K1588" s="17"/>
      <c r="L1588" s="17"/>
      <c r="M1588" s="17"/>
      <c r="N1588" s="17"/>
      <c r="O1588" s="17"/>
      <c r="P1588" s="17"/>
      <c r="Q1588" s="15"/>
      <c r="R1588" s="18"/>
      <c r="S1588" s="12"/>
      <c r="U1588" s="31" t="str">
        <f t="shared" si="312"/>
        <v/>
      </c>
      <c r="V1588" s="26" t="str">
        <f>IF(U1588="", "", IF(COUNTIF($U$10:U1587, U1588)&gt;0, "", MAX($V$8:V1587)+1))</f>
        <v/>
      </c>
      <c r="W1588" s="26">
        <v>1579</v>
      </c>
      <c r="X1588" s="31" t="str">
        <f t="shared" si="313"/>
        <v/>
      </c>
      <c r="Y1588" s="26" t="str">
        <f t="shared" si="314"/>
        <v/>
      </c>
      <c r="Z1588" s="34" t="str">
        <f t="shared" si="315"/>
        <v/>
      </c>
      <c r="AA1588" s="26" t="str">
        <f t="shared" si="316"/>
        <v/>
      </c>
      <c r="AC1588" s="31" t="str">
        <f t="shared" si="317"/>
        <v/>
      </c>
      <c r="AE1588" s="34" t="str">
        <f t="shared" si="318"/>
        <v/>
      </c>
      <c r="AF1588" s="7" t="str">
        <f t="shared" si="319"/>
        <v/>
      </c>
      <c r="AG1588" s="7" t="str">
        <f t="shared" si="320"/>
        <v/>
      </c>
      <c r="AH1588" s="43" t="str">
        <f t="shared" si="321"/>
        <v/>
      </c>
      <c r="AJ1588" s="26" t="str">
        <f>IF(B1588="", "", IF(OR(M1588=$AA$3, N1588=$AA$3), MAX($AJ$9:AJ1587)+1))</f>
        <v/>
      </c>
      <c r="AL1588" s="26" t="str">
        <f t="shared" si="322"/>
        <v/>
      </c>
      <c r="AM1588" s="59" t="str">
        <f t="shared" si="323"/>
        <v/>
      </c>
      <c r="AO1588" s="26" t="str">
        <f t="shared" si="324"/>
        <v/>
      </c>
      <c r="AP1588" s="26" t="str">
        <f>IFERROR(RANK(AO1588, $AO$10:$AO$2509, 0)+COUNTIF($AO$10:AO1588, AO1588)-1, "")</f>
        <v/>
      </c>
    </row>
    <row r="1589" spans="1:42" x14ac:dyDescent="0.25">
      <c r="A1589" s="12"/>
      <c r="B1589" s="14"/>
      <c r="C1589" s="15"/>
      <c r="D1589" s="79"/>
      <c r="E1589" s="16"/>
      <c r="F1589" s="15"/>
      <c r="G1589" s="15"/>
      <c r="H1589" s="15"/>
      <c r="I1589" s="15"/>
      <c r="J1589" s="15"/>
      <c r="K1589" s="17"/>
      <c r="L1589" s="17"/>
      <c r="M1589" s="17"/>
      <c r="N1589" s="17"/>
      <c r="O1589" s="17"/>
      <c r="P1589" s="17"/>
      <c r="Q1589" s="15"/>
      <c r="R1589" s="18"/>
      <c r="S1589" s="12"/>
      <c r="U1589" s="31" t="str">
        <f t="shared" si="312"/>
        <v/>
      </c>
      <c r="V1589" s="26" t="str">
        <f>IF(U1589="", "", IF(COUNTIF($U$10:U1588, U1589)&gt;0, "", MAX($V$8:V1588)+1))</f>
        <v/>
      </c>
      <c r="W1589" s="26">
        <v>1580</v>
      </c>
      <c r="X1589" s="31" t="str">
        <f t="shared" si="313"/>
        <v/>
      </c>
      <c r="Y1589" s="26" t="str">
        <f t="shared" si="314"/>
        <v/>
      </c>
      <c r="Z1589" s="34" t="str">
        <f t="shared" si="315"/>
        <v/>
      </c>
      <c r="AA1589" s="26" t="str">
        <f t="shared" si="316"/>
        <v/>
      </c>
      <c r="AC1589" s="31" t="str">
        <f t="shared" si="317"/>
        <v/>
      </c>
      <c r="AE1589" s="34" t="str">
        <f t="shared" si="318"/>
        <v/>
      </c>
      <c r="AF1589" s="7" t="str">
        <f t="shared" si="319"/>
        <v/>
      </c>
      <c r="AG1589" s="7" t="str">
        <f t="shared" si="320"/>
        <v/>
      </c>
      <c r="AH1589" s="43" t="str">
        <f t="shared" si="321"/>
        <v/>
      </c>
      <c r="AJ1589" s="26" t="str">
        <f>IF(B1589="", "", IF(OR(M1589=$AA$3, N1589=$AA$3), MAX($AJ$9:AJ1588)+1))</f>
        <v/>
      </c>
      <c r="AL1589" s="26" t="str">
        <f t="shared" si="322"/>
        <v/>
      </c>
      <c r="AM1589" s="59" t="str">
        <f t="shared" si="323"/>
        <v/>
      </c>
      <c r="AO1589" s="26" t="str">
        <f t="shared" si="324"/>
        <v/>
      </c>
      <c r="AP1589" s="26" t="str">
        <f>IFERROR(RANK(AO1589, $AO$10:$AO$2509, 0)+COUNTIF($AO$10:AO1589, AO1589)-1, "")</f>
        <v/>
      </c>
    </row>
    <row r="1590" spans="1:42" x14ac:dyDescent="0.25">
      <c r="A1590" s="12"/>
      <c r="B1590" s="14"/>
      <c r="C1590" s="15"/>
      <c r="D1590" s="79"/>
      <c r="E1590" s="16"/>
      <c r="F1590" s="15"/>
      <c r="G1590" s="15"/>
      <c r="H1590" s="15"/>
      <c r="I1590" s="15"/>
      <c r="J1590" s="15"/>
      <c r="K1590" s="17"/>
      <c r="L1590" s="17"/>
      <c r="M1590" s="17"/>
      <c r="N1590" s="17"/>
      <c r="O1590" s="17"/>
      <c r="P1590" s="17"/>
      <c r="Q1590" s="15"/>
      <c r="R1590" s="18"/>
      <c r="S1590" s="12"/>
      <c r="U1590" s="31" t="str">
        <f t="shared" si="312"/>
        <v/>
      </c>
      <c r="V1590" s="26" t="str">
        <f>IF(U1590="", "", IF(COUNTIF($U$10:U1589, U1590)&gt;0, "", MAX($V$8:V1589)+1))</f>
        <v/>
      </c>
      <c r="W1590" s="26">
        <v>1581</v>
      </c>
      <c r="X1590" s="31" t="str">
        <f t="shared" si="313"/>
        <v/>
      </c>
      <c r="Y1590" s="26" t="str">
        <f t="shared" si="314"/>
        <v/>
      </c>
      <c r="Z1590" s="34" t="str">
        <f t="shared" si="315"/>
        <v/>
      </c>
      <c r="AA1590" s="26" t="str">
        <f t="shared" si="316"/>
        <v/>
      </c>
      <c r="AC1590" s="31" t="str">
        <f t="shared" si="317"/>
        <v/>
      </c>
      <c r="AE1590" s="34" t="str">
        <f t="shared" si="318"/>
        <v/>
      </c>
      <c r="AF1590" s="7" t="str">
        <f t="shared" si="319"/>
        <v/>
      </c>
      <c r="AG1590" s="7" t="str">
        <f t="shared" si="320"/>
        <v/>
      </c>
      <c r="AH1590" s="43" t="str">
        <f t="shared" si="321"/>
        <v/>
      </c>
      <c r="AJ1590" s="26" t="str">
        <f>IF(B1590="", "", IF(OR(M1590=$AA$3, N1590=$AA$3), MAX($AJ$9:AJ1589)+1))</f>
        <v/>
      </c>
      <c r="AL1590" s="26" t="str">
        <f t="shared" si="322"/>
        <v/>
      </c>
      <c r="AM1590" s="59" t="str">
        <f t="shared" si="323"/>
        <v/>
      </c>
      <c r="AO1590" s="26" t="str">
        <f t="shared" si="324"/>
        <v/>
      </c>
      <c r="AP1590" s="26" t="str">
        <f>IFERROR(RANK(AO1590, $AO$10:$AO$2509, 0)+COUNTIF($AO$10:AO1590, AO1590)-1, "")</f>
        <v/>
      </c>
    </row>
    <row r="1591" spans="1:42" x14ac:dyDescent="0.25">
      <c r="A1591" s="12"/>
      <c r="B1591" s="14"/>
      <c r="C1591" s="15"/>
      <c r="D1591" s="79"/>
      <c r="E1591" s="16"/>
      <c r="F1591" s="15"/>
      <c r="G1591" s="15"/>
      <c r="H1591" s="15"/>
      <c r="I1591" s="15"/>
      <c r="J1591" s="15"/>
      <c r="K1591" s="17"/>
      <c r="L1591" s="17"/>
      <c r="M1591" s="17"/>
      <c r="N1591" s="17"/>
      <c r="O1591" s="17"/>
      <c r="P1591" s="17"/>
      <c r="Q1591" s="15"/>
      <c r="R1591" s="18"/>
      <c r="S1591" s="12"/>
      <c r="U1591" s="31" t="str">
        <f t="shared" si="312"/>
        <v/>
      </c>
      <c r="V1591" s="26" t="str">
        <f>IF(U1591="", "", IF(COUNTIF($U$10:U1590, U1591)&gt;0, "", MAX($V$8:V1590)+1))</f>
        <v/>
      </c>
      <c r="W1591" s="26">
        <v>1582</v>
      </c>
      <c r="X1591" s="31" t="str">
        <f t="shared" si="313"/>
        <v/>
      </c>
      <c r="Y1591" s="26" t="str">
        <f t="shared" si="314"/>
        <v/>
      </c>
      <c r="Z1591" s="34" t="str">
        <f t="shared" si="315"/>
        <v/>
      </c>
      <c r="AA1591" s="26" t="str">
        <f t="shared" si="316"/>
        <v/>
      </c>
      <c r="AC1591" s="31" t="str">
        <f t="shared" si="317"/>
        <v/>
      </c>
      <c r="AE1591" s="34" t="str">
        <f t="shared" si="318"/>
        <v/>
      </c>
      <c r="AF1591" s="7" t="str">
        <f t="shared" si="319"/>
        <v/>
      </c>
      <c r="AG1591" s="7" t="str">
        <f t="shared" si="320"/>
        <v/>
      </c>
      <c r="AH1591" s="43" t="str">
        <f t="shared" si="321"/>
        <v/>
      </c>
      <c r="AJ1591" s="26" t="str">
        <f>IF(B1591="", "", IF(OR(M1591=$AA$3, N1591=$AA$3), MAX($AJ$9:AJ1590)+1))</f>
        <v/>
      </c>
      <c r="AL1591" s="26" t="str">
        <f t="shared" si="322"/>
        <v/>
      </c>
      <c r="AM1591" s="59" t="str">
        <f t="shared" si="323"/>
        <v/>
      </c>
      <c r="AO1591" s="26" t="str">
        <f t="shared" si="324"/>
        <v/>
      </c>
      <c r="AP1591" s="26" t="str">
        <f>IFERROR(RANK(AO1591, $AO$10:$AO$2509, 0)+COUNTIF($AO$10:AO1591, AO1591)-1, "")</f>
        <v/>
      </c>
    </row>
    <row r="1592" spans="1:42" x14ac:dyDescent="0.25">
      <c r="A1592" s="12"/>
      <c r="B1592" s="14"/>
      <c r="C1592" s="15"/>
      <c r="D1592" s="79"/>
      <c r="E1592" s="16"/>
      <c r="F1592" s="15"/>
      <c r="G1592" s="15"/>
      <c r="H1592" s="15"/>
      <c r="I1592" s="15"/>
      <c r="J1592" s="15"/>
      <c r="K1592" s="17"/>
      <c r="L1592" s="17"/>
      <c r="M1592" s="17"/>
      <c r="N1592" s="17"/>
      <c r="O1592" s="17"/>
      <c r="P1592" s="17"/>
      <c r="Q1592" s="15"/>
      <c r="R1592" s="18"/>
      <c r="S1592" s="12"/>
      <c r="U1592" s="31" t="str">
        <f t="shared" si="312"/>
        <v/>
      </c>
      <c r="V1592" s="26" t="str">
        <f>IF(U1592="", "", IF(COUNTIF($U$10:U1591, U1592)&gt;0, "", MAX($V$8:V1591)+1))</f>
        <v/>
      </c>
      <c r="W1592" s="26">
        <v>1583</v>
      </c>
      <c r="X1592" s="31" t="str">
        <f t="shared" si="313"/>
        <v/>
      </c>
      <c r="Y1592" s="26" t="str">
        <f t="shared" si="314"/>
        <v/>
      </c>
      <c r="Z1592" s="34" t="str">
        <f t="shared" si="315"/>
        <v/>
      </c>
      <c r="AA1592" s="26" t="str">
        <f t="shared" si="316"/>
        <v/>
      </c>
      <c r="AC1592" s="31" t="str">
        <f t="shared" si="317"/>
        <v/>
      </c>
      <c r="AE1592" s="34" t="str">
        <f t="shared" si="318"/>
        <v/>
      </c>
      <c r="AF1592" s="7" t="str">
        <f t="shared" si="319"/>
        <v/>
      </c>
      <c r="AG1592" s="7" t="str">
        <f t="shared" si="320"/>
        <v/>
      </c>
      <c r="AH1592" s="43" t="str">
        <f t="shared" si="321"/>
        <v/>
      </c>
      <c r="AJ1592" s="26" t="str">
        <f>IF(B1592="", "", IF(OR(M1592=$AA$3, N1592=$AA$3), MAX($AJ$9:AJ1591)+1))</f>
        <v/>
      </c>
      <c r="AL1592" s="26" t="str">
        <f t="shared" si="322"/>
        <v/>
      </c>
      <c r="AM1592" s="59" t="str">
        <f t="shared" si="323"/>
        <v/>
      </c>
      <c r="AO1592" s="26" t="str">
        <f t="shared" si="324"/>
        <v/>
      </c>
      <c r="AP1592" s="26" t="str">
        <f>IFERROR(RANK(AO1592, $AO$10:$AO$2509, 0)+COUNTIF($AO$10:AO1592, AO1592)-1, "")</f>
        <v/>
      </c>
    </row>
    <row r="1593" spans="1:42" x14ac:dyDescent="0.25">
      <c r="A1593" s="12"/>
      <c r="B1593" s="14"/>
      <c r="C1593" s="15"/>
      <c r="D1593" s="79"/>
      <c r="E1593" s="16"/>
      <c r="F1593" s="15"/>
      <c r="G1593" s="15"/>
      <c r="H1593" s="15"/>
      <c r="I1593" s="15"/>
      <c r="J1593" s="15"/>
      <c r="K1593" s="17"/>
      <c r="L1593" s="17"/>
      <c r="M1593" s="17"/>
      <c r="N1593" s="17"/>
      <c r="O1593" s="17"/>
      <c r="P1593" s="17"/>
      <c r="Q1593" s="15"/>
      <c r="R1593" s="18"/>
      <c r="S1593" s="12"/>
      <c r="U1593" s="31" t="str">
        <f t="shared" si="312"/>
        <v/>
      </c>
      <c r="V1593" s="26" t="str">
        <f>IF(U1593="", "", IF(COUNTIF($U$10:U1592, U1593)&gt;0, "", MAX($V$8:V1592)+1))</f>
        <v/>
      </c>
      <c r="W1593" s="26">
        <v>1584</v>
      </c>
      <c r="X1593" s="31" t="str">
        <f t="shared" si="313"/>
        <v/>
      </c>
      <c r="Y1593" s="26" t="str">
        <f t="shared" si="314"/>
        <v/>
      </c>
      <c r="Z1593" s="34" t="str">
        <f t="shared" si="315"/>
        <v/>
      </c>
      <c r="AA1593" s="26" t="str">
        <f t="shared" si="316"/>
        <v/>
      </c>
      <c r="AC1593" s="31" t="str">
        <f t="shared" si="317"/>
        <v/>
      </c>
      <c r="AE1593" s="34" t="str">
        <f t="shared" si="318"/>
        <v/>
      </c>
      <c r="AF1593" s="7" t="str">
        <f t="shared" si="319"/>
        <v/>
      </c>
      <c r="AG1593" s="7" t="str">
        <f t="shared" si="320"/>
        <v/>
      </c>
      <c r="AH1593" s="43" t="str">
        <f t="shared" si="321"/>
        <v/>
      </c>
      <c r="AJ1593" s="26" t="str">
        <f>IF(B1593="", "", IF(OR(M1593=$AA$3, N1593=$AA$3), MAX($AJ$9:AJ1592)+1))</f>
        <v/>
      </c>
      <c r="AL1593" s="26" t="str">
        <f t="shared" si="322"/>
        <v/>
      </c>
      <c r="AM1593" s="59" t="str">
        <f t="shared" si="323"/>
        <v/>
      </c>
      <c r="AO1593" s="26" t="str">
        <f t="shared" si="324"/>
        <v/>
      </c>
      <c r="AP1593" s="26" t="str">
        <f>IFERROR(RANK(AO1593, $AO$10:$AO$2509, 0)+COUNTIF($AO$10:AO1593, AO1593)-1, "")</f>
        <v/>
      </c>
    </row>
    <row r="1594" spans="1:42" x14ac:dyDescent="0.25">
      <c r="A1594" s="12"/>
      <c r="B1594" s="14"/>
      <c r="C1594" s="15"/>
      <c r="D1594" s="79"/>
      <c r="E1594" s="16"/>
      <c r="F1594" s="15"/>
      <c r="G1594" s="15"/>
      <c r="H1594" s="15"/>
      <c r="I1594" s="15"/>
      <c r="J1594" s="15"/>
      <c r="K1594" s="17"/>
      <c r="L1594" s="17"/>
      <c r="M1594" s="17"/>
      <c r="N1594" s="17"/>
      <c r="O1594" s="17"/>
      <c r="P1594" s="17"/>
      <c r="Q1594" s="15"/>
      <c r="R1594" s="18"/>
      <c r="S1594" s="12"/>
      <c r="U1594" s="31" t="str">
        <f t="shared" si="312"/>
        <v/>
      </c>
      <c r="V1594" s="26" t="str">
        <f>IF(U1594="", "", IF(COUNTIF($U$10:U1593, U1594)&gt;0, "", MAX($V$8:V1593)+1))</f>
        <v/>
      </c>
      <c r="W1594" s="26">
        <v>1585</v>
      </c>
      <c r="X1594" s="31" t="str">
        <f t="shared" si="313"/>
        <v/>
      </c>
      <c r="Y1594" s="26" t="str">
        <f t="shared" si="314"/>
        <v/>
      </c>
      <c r="Z1594" s="34" t="str">
        <f t="shared" si="315"/>
        <v/>
      </c>
      <c r="AA1594" s="26" t="str">
        <f t="shared" si="316"/>
        <v/>
      </c>
      <c r="AC1594" s="31" t="str">
        <f t="shared" si="317"/>
        <v/>
      </c>
      <c r="AE1594" s="34" t="str">
        <f t="shared" si="318"/>
        <v/>
      </c>
      <c r="AF1594" s="7" t="str">
        <f t="shared" si="319"/>
        <v/>
      </c>
      <c r="AG1594" s="7" t="str">
        <f t="shared" si="320"/>
        <v/>
      </c>
      <c r="AH1594" s="43" t="str">
        <f t="shared" si="321"/>
        <v/>
      </c>
      <c r="AJ1594" s="26" t="str">
        <f>IF(B1594="", "", IF(OR(M1594=$AA$3, N1594=$AA$3), MAX($AJ$9:AJ1593)+1))</f>
        <v/>
      </c>
      <c r="AL1594" s="26" t="str">
        <f t="shared" si="322"/>
        <v/>
      </c>
      <c r="AM1594" s="59" t="str">
        <f t="shared" si="323"/>
        <v/>
      </c>
      <c r="AO1594" s="26" t="str">
        <f t="shared" si="324"/>
        <v/>
      </c>
      <c r="AP1594" s="26" t="str">
        <f>IFERROR(RANK(AO1594, $AO$10:$AO$2509, 0)+COUNTIF($AO$10:AO1594, AO1594)-1, "")</f>
        <v/>
      </c>
    </row>
    <row r="1595" spans="1:42" x14ac:dyDescent="0.25">
      <c r="A1595" s="12"/>
      <c r="B1595" s="14"/>
      <c r="C1595" s="15"/>
      <c r="D1595" s="79"/>
      <c r="E1595" s="16"/>
      <c r="F1595" s="15"/>
      <c r="G1595" s="15"/>
      <c r="H1595" s="15"/>
      <c r="I1595" s="15"/>
      <c r="J1595" s="15"/>
      <c r="K1595" s="17"/>
      <c r="L1595" s="17"/>
      <c r="M1595" s="17"/>
      <c r="N1595" s="17"/>
      <c r="O1595" s="17"/>
      <c r="P1595" s="17"/>
      <c r="Q1595" s="15"/>
      <c r="R1595" s="18"/>
      <c r="S1595" s="12"/>
      <c r="U1595" s="31" t="str">
        <f t="shared" si="312"/>
        <v/>
      </c>
      <c r="V1595" s="26" t="str">
        <f>IF(U1595="", "", IF(COUNTIF($U$10:U1594, U1595)&gt;0, "", MAX($V$8:V1594)+1))</f>
        <v/>
      </c>
      <c r="W1595" s="26">
        <v>1586</v>
      </c>
      <c r="X1595" s="31" t="str">
        <f t="shared" si="313"/>
        <v/>
      </c>
      <c r="Y1595" s="26" t="str">
        <f t="shared" si="314"/>
        <v/>
      </c>
      <c r="Z1595" s="34" t="str">
        <f t="shared" si="315"/>
        <v/>
      </c>
      <c r="AA1595" s="26" t="str">
        <f t="shared" si="316"/>
        <v/>
      </c>
      <c r="AC1595" s="31" t="str">
        <f t="shared" si="317"/>
        <v/>
      </c>
      <c r="AE1595" s="34" t="str">
        <f t="shared" si="318"/>
        <v/>
      </c>
      <c r="AF1595" s="7" t="str">
        <f t="shared" si="319"/>
        <v/>
      </c>
      <c r="AG1595" s="7" t="str">
        <f t="shared" si="320"/>
        <v/>
      </c>
      <c r="AH1595" s="43" t="str">
        <f t="shared" si="321"/>
        <v/>
      </c>
      <c r="AJ1595" s="26" t="str">
        <f>IF(B1595="", "", IF(OR(M1595=$AA$3, N1595=$AA$3), MAX($AJ$9:AJ1594)+1))</f>
        <v/>
      </c>
      <c r="AL1595" s="26" t="str">
        <f t="shared" si="322"/>
        <v/>
      </c>
      <c r="AM1595" s="59" t="str">
        <f t="shared" si="323"/>
        <v/>
      </c>
      <c r="AO1595" s="26" t="str">
        <f t="shared" si="324"/>
        <v/>
      </c>
      <c r="AP1595" s="26" t="str">
        <f>IFERROR(RANK(AO1595, $AO$10:$AO$2509, 0)+COUNTIF($AO$10:AO1595, AO1595)-1, "")</f>
        <v/>
      </c>
    </row>
    <row r="1596" spans="1:42" x14ac:dyDescent="0.25">
      <c r="A1596" s="12"/>
      <c r="B1596" s="14"/>
      <c r="C1596" s="15"/>
      <c r="D1596" s="79"/>
      <c r="E1596" s="16"/>
      <c r="F1596" s="15"/>
      <c r="G1596" s="15"/>
      <c r="H1596" s="15"/>
      <c r="I1596" s="15"/>
      <c r="J1596" s="15"/>
      <c r="K1596" s="17"/>
      <c r="L1596" s="17"/>
      <c r="M1596" s="17"/>
      <c r="N1596" s="17"/>
      <c r="O1596" s="17"/>
      <c r="P1596" s="17"/>
      <c r="Q1596" s="15"/>
      <c r="R1596" s="18"/>
      <c r="S1596" s="12"/>
      <c r="U1596" s="31" t="str">
        <f t="shared" si="312"/>
        <v/>
      </c>
      <c r="V1596" s="26" t="str">
        <f>IF(U1596="", "", IF(COUNTIF($U$10:U1595, U1596)&gt;0, "", MAX($V$8:V1595)+1))</f>
        <v/>
      </c>
      <c r="W1596" s="26">
        <v>1587</v>
      </c>
      <c r="X1596" s="31" t="str">
        <f t="shared" si="313"/>
        <v/>
      </c>
      <c r="Y1596" s="26" t="str">
        <f t="shared" si="314"/>
        <v/>
      </c>
      <c r="Z1596" s="34" t="str">
        <f t="shared" si="315"/>
        <v/>
      </c>
      <c r="AA1596" s="26" t="str">
        <f t="shared" si="316"/>
        <v/>
      </c>
      <c r="AC1596" s="31" t="str">
        <f t="shared" si="317"/>
        <v/>
      </c>
      <c r="AE1596" s="34" t="str">
        <f t="shared" si="318"/>
        <v/>
      </c>
      <c r="AF1596" s="7" t="str">
        <f t="shared" si="319"/>
        <v/>
      </c>
      <c r="AG1596" s="7" t="str">
        <f t="shared" si="320"/>
        <v/>
      </c>
      <c r="AH1596" s="43" t="str">
        <f t="shared" si="321"/>
        <v/>
      </c>
      <c r="AJ1596" s="26" t="str">
        <f>IF(B1596="", "", IF(OR(M1596=$AA$3, N1596=$AA$3), MAX($AJ$9:AJ1595)+1))</f>
        <v/>
      </c>
      <c r="AL1596" s="26" t="str">
        <f t="shared" si="322"/>
        <v/>
      </c>
      <c r="AM1596" s="59" t="str">
        <f t="shared" si="323"/>
        <v/>
      </c>
      <c r="AO1596" s="26" t="str">
        <f t="shared" si="324"/>
        <v/>
      </c>
      <c r="AP1596" s="26" t="str">
        <f>IFERROR(RANK(AO1596, $AO$10:$AO$2509, 0)+COUNTIF($AO$10:AO1596, AO1596)-1, "")</f>
        <v/>
      </c>
    </row>
    <row r="1597" spans="1:42" x14ac:dyDescent="0.25">
      <c r="A1597" s="12"/>
      <c r="B1597" s="14"/>
      <c r="C1597" s="15"/>
      <c r="D1597" s="79"/>
      <c r="E1597" s="16"/>
      <c r="F1597" s="15"/>
      <c r="G1597" s="15"/>
      <c r="H1597" s="15"/>
      <c r="I1597" s="15"/>
      <c r="J1597" s="15"/>
      <c r="K1597" s="17"/>
      <c r="L1597" s="17"/>
      <c r="M1597" s="17"/>
      <c r="N1597" s="17"/>
      <c r="O1597" s="17"/>
      <c r="P1597" s="17"/>
      <c r="Q1597" s="15"/>
      <c r="R1597" s="18"/>
      <c r="S1597" s="12"/>
      <c r="U1597" s="31" t="str">
        <f t="shared" si="312"/>
        <v/>
      </c>
      <c r="V1597" s="26" t="str">
        <f>IF(U1597="", "", IF(COUNTIF($U$10:U1596, U1597)&gt;0, "", MAX($V$8:V1596)+1))</f>
        <v/>
      </c>
      <c r="W1597" s="26">
        <v>1588</v>
      </c>
      <c r="X1597" s="31" t="str">
        <f t="shared" si="313"/>
        <v/>
      </c>
      <c r="Y1597" s="26" t="str">
        <f t="shared" si="314"/>
        <v/>
      </c>
      <c r="Z1597" s="34" t="str">
        <f t="shared" si="315"/>
        <v/>
      </c>
      <c r="AA1597" s="26" t="str">
        <f t="shared" si="316"/>
        <v/>
      </c>
      <c r="AC1597" s="31" t="str">
        <f t="shared" si="317"/>
        <v/>
      </c>
      <c r="AE1597" s="34" t="str">
        <f t="shared" si="318"/>
        <v/>
      </c>
      <c r="AF1597" s="7" t="str">
        <f t="shared" si="319"/>
        <v/>
      </c>
      <c r="AG1597" s="7" t="str">
        <f t="shared" si="320"/>
        <v/>
      </c>
      <c r="AH1597" s="43" t="str">
        <f t="shared" si="321"/>
        <v/>
      </c>
      <c r="AJ1597" s="26" t="str">
        <f>IF(B1597="", "", IF(OR(M1597=$AA$3, N1597=$AA$3), MAX($AJ$9:AJ1596)+1))</f>
        <v/>
      </c>
      <c r="AL1597" s="26" t="str">
        <f t="shared" si="322"/>
        <v/>
      </c>
      <c r="AM1597" s="59" t="str">
        <f t="shared" si="323"/>
        <v/>
      </c>
      <c r="AO1597" s="26" t="str">
        <f t="shared" si="324"/>
        <v/>
      </c>
      <c r="AP1597" s="26" t="str">
        <f>IFERROR(RANK(AO1597, $AO$10:$AO$2509, 0)+COUNTIF($AO$10:AO1597, AO1597)-1, "")</f>
        <v/>
      </c>
    </row>
    <row r="1598" spans="1:42" x14ac:dyDescent="0.25">
      <c r="A1598" s="12"/>
      <c r="B1598" s="14"/>
      <c r="C1598" s="15"/>
      <c r="D1598" s="79"/>
      <c r="E1598" s="16"/>
      <c r="F1598" s="15"/>
      <c r="G1598" s="15"/>
      <c r="H1598" s="15"/>
      <c r="I1598" s="15"/>
      <c r="J1598" s="15"/>
      <c r="K1598" s="17"/>
      <c r="L1598" s="17"/>
      <c r="M1598" s="17"/>
      <c r="N1598" s="17"/>
      <c r="O1598" s="17"/>
      <c r="P1598" s="17"/>
      <c r="Q1598" s="15"/>
      <c r="R1598" s="18"/>
      <c r="S1598" s="12"/>
      <c r="U1598" s="31" t="str">
        <f t="shared" si="312"/>
        <v/>
      </c>
      <c r="V1598" s="26" t="str">
        <f>IF(U1598="", "", IF(COUNTIF($U$10:U1597, U1598)&gt;0, "", MAX($V$8:V1597)+1))</f>
        <v/>
      </c>
      <c r="W1598" s="26">
        <v>1589</v>
      </c>
      <c r="X1598" s="31" t="str">
        <f t="shared" si="313"/>
        <v/>
      </c>
      <c r="Y1598" s="26" t="str">
        <f t="shared" si="314"/>
        <v/>
      </c>
      <c r="Z1598" s="34" t="str">
        <f t="shared" si="315"/>
        <v/>
      </c>
      <c r="AA1598" s="26" t="str">
        <f t="shared" si="316"/>
        <v/>
      </c>
      <c r="AC1598" s="31" t="str">
        <f t="shared" si="317"/>
        <v/>
      </c>
      <c r="AE1598" s="34" t="str">
        <f t="shared" si="318"/>
        <v/>
      </c>
      <c r="AF1598" s="7" t="str">
        <f t="shared" si="319"/>
        <v/>
      </c>
      <c r="AG1598" s="7" t="str">
        <f t="shared" si="320"/>
        <v/>
      </c>
      <c r="AH1598" s="43" t="str">
        <f t="shared" si="321"/>
        <v/>
      </c>
      <c r="AJ1598" s="26" t="str">
        <f>IF(B1598="", "", IF(OR(M1598=$AA$3, N1598=$AA$3), MAX($AJ$9:AJ1597)+1))</f>
        <v/>
      </c>
      <c r="AL1598" s="26" t="str">
        <f t="shared" si="322"/>
        <v/>
      </c>
      <c r="AM1598" s="59" t="str">
        <f t="shared" si="323"/>
        <v/>
      </c>
      <c r="AO1598" s="26" t="str">
        <f t="shared" si="324"/>
        <v/>
      </c>
      <c r="AP1598" s="26" t="str">
        <f>IFERROR(RANK(AO1598, $AO$10:$AO$2509, 0)+COUNTIF($AO$10:AO1598, AO1598)-1, "")</f>
        <v/>
      </c>
    </row>
    <row r="1599" spans="1:42" x14ac:dyDescent="0.25">
      <c r="A1599" s="12"/>
      <c r="B1599" s="14"/>
      <c r="C1599" s="15"/>
      <c r="D1599" s="79"/>
      <c r="E1599" s="16"/>
      <c r="F1599" s="15"/>
      <c r="G1599" s="15"/>
      <c r="H1599" s="15"/>
      <c r="I1599" s="15"/>
      <c r="J1599" s="15"/>
      <c r="K1599" s="17"/>
      <c r="L1599" s="17"/>
      <c r="M1599" s="17"/>
      <c r="N1599" s="17"/>
      <c r="O1599" s="17"/>
      <c r="P1599" s="17"/>
      <c r="Q1599" s="15"/>
      <c r="R1599" s="18"/>
      <c r="S1599" s="12"/>
      <c r="U1599" s="31" t="str">
        <f t="shared" si="312"/>
        <v/>
      </c>
      <c r="V1599" s="26" t="str">
        <f>IF(U1599="", "", IF(COUNTIF($U$10:U1598, U1599)&gt;0, "", MAX($V$8:V1598)+1))</f>
        <v/>
      </c>
      <c r="W1599" s="26">
        <v>1590</v>
      </c>
      <c r="X1599" s="31" t="str">
        <f t="shared" si="313"/>
        <v/>
      </c>
      <c r="Y1599" s="26" t="str">
        <f t="shared" si="314"/>
        <v/>
      </c>
      <c r="Z1599" s="34" t="str">
        <f t="shared" si="315"/>
        <v/>
      </c>
      <c r="AA1599" s="26" t="str">
        <f t="shared" si="316"/>
        <v/>
      </c>
      <c r="AC1599" s="31" t="str">
        <f t="shared" si="317"/>
        <v/>
      </c>
      <c r="AE1599" s="34" t="str">
        <f t="shared" si="318"/>
        <v/>
      </c>
      <c r="AF1599" s="7" t="str">
        <f t="shared" si="319"/>
        <v/>
      </c>
      <c r="AG1599" s="7" t="str">
        <f t="shared" si="320"/>
        <v/>
      </c>
      <c r="AH1599" s="43" t="str">
        <f t="shared" si="321"/>
        <v/>
      </c>
      <c r="AJ1599" s="26" t="str">
        <f>IF(B1599="", "", IF(OR(M1599=$AA$3, N1599=$AA$3), MAX($AJ$9:AJ1598)+1))</f>
        <v/>
      </c>
      <c r="AL1599" s="26" t="str">
        <f t="shared" si="322"/>
        <v/>
      </c>
      <c r="AM1599" s="59" t="str">
        <f t="shared" si="323"/>
        <v/>
      </c>
      <c r="AO1599" s="26" t="str">
        <f t="shared" si="324"/>
        <v/>
      </c>
      <c r="AP1599" s="26" t="str">
        <f>IFERROR(RANK(AO1599, $AO$10:$AO$2509, 0)+COUNTIF($AO$10:AO1599, AO1599)-1, "")</f>
        <v/>
      </c>
    </row>
    <row r="1600" spans="1:42" x14ac:dyDescent="0.25">
      <c r="A1600" s="12"/>
      <c r="B1600" s="14"/>
      <c r="C1600" s="15"/>
      <c r="D1600" s="79"/>
      <c r="E1600" s="16"/>
      <c r="F1600" s="15"/>
      <c r="G1600" s="15"/>
      <c r="H1600" s="15"/>
      <c r="I1600" s="15"/>
      <c r="J1600" s="15"/>
      <c r="K1600" s="17"/>
      <c r="L1600" s="17"/>
      <c r="M1600" s="17"/>
      <c r="N1600" s="17"/>
      <c r="O1600" s="17"/>
      <c r="P1600" s="17"/>
      <c r="Q1600" s="15"/>
      <c r="R1600" s="18"/>
      <c r="S1600" s="12"/>
      <c r="U1600" s="31" t="str">
        <f t="shared" si="312"/>
        <v/>
      </c>
      <c r="V1600" s="26" t="str">
        <f>IF(U1600="", "", IF(COUNTIF($U$10:U1599, U1600)&gt;0, "", MAX($V$8:V1599)+1))</f>
        <v/>
      </c>
      <c r="W1600" s="26">
        <v>1591</v>
      </c>
      <c r="X1600" s="31" t="str">
        <f t="shared" si="313"/>
        <v/>
      </c>
      <c r="Y1600" s="26" t="str">
        <f t="shared" si="314"/>
        <v/>
      </c>
      <c r="Z1600" s="34" t="str">
        <f t="shared" si="315"/>
        <v/>
      </c>
      <c r="AA1600" s="26" t="str">
        <f t="shared" si="316"/>
        <v/>
      </c>
      <c r="AC1600" s="31" t="str">
        <f t="shared" si="317"/>
        <v/>
      </c>
      <c r="AE1600" s="34" t="str">
        <f t="shared" si="318"/>
        <v/>
      </c>
      <c r="AF1600" s="7" t="str">
        <f t="shared" si="319"/>
        <v/>
      </c>
      <c r="AG1600" s="7" t="str">
        <f t="shared" si="320"/>
        <v/>
      </c>
      <c r="AH1600" s="43" t="str">
        <f t="shared" si="321"/>
        <v/>
      </c>
      <c r="AJ1600" s="26" t="str">
        <f>IF(B1600="", "", IF(OR(M1600=$AA$3, N1600=$AA$3), MAX($AJ$9:AJ1599)+1))</f>
        <v/>
      </c>
      <c r="AL1600" s="26" t="str">
        <f t="shared" si="322"/>
        <v/>
      </c>
      <c r="AM1600" s="59" t="str">
        <f t="shared" si="323"/>
        <v/>
      </c>
      <c r="AO1600" s="26" t="str">
        <f t="shared" si="324"/>
        <v/>
      </c>
      <c r="AP1600" s="26" t="str">
        <f>IFERROR(RANK(AO1600, $AO$10:$AO$2509, 0)+COUNTIF($AO$10:AO1600, AO1600)-1, "")</f>
        <v/>
      </c>
    </row>
    <row r="1601" spans="1:42" x14ac:dyDescent="0.25">
      <c r="A1601" s="12"/>
      <c r="B1601" s="14"/>
      <c r="C1601" s="15"/>
      <c r="D1601" s="79"/>
      <c r="E1601" s="16"/>
      <c r="F1601" s="15"/>
      <c r="G1601" s="15"/>
      <c r="H1601" s="15"/>
      <c r="I1601" s="15"/>
      <c r="J1601" s="15"/>
      <c r="K1601" s="17"/>
      <c r="L1601" s="17"/>
      <c r="M1601" s="17"/>
      <c r="N1601" s="17"/>
      <c r="O1601" s="17"/>
      <c r="P1601" s="17"/>
      <c r="Q1601" s="15"/>
      <c r="R1601" s="18"/>
      <c r="S1601" s="12"/>
      <c r="U1601" s="31" t="str">
        <f t="shared" si="312"/>
        <v/>
      </c>
      <c r="V1601" s="26" t="str">
        <f>IF(U1601="", "", IF(COUNTIF($U$10:U1600, U1601)&gt;0, "", MAX($V$8:V1600)+1))</f>
        <v/>
      </c>
      <c r="W1601" s="26">
        <v>1592</v>
      </c>
      <c r="X1601" s="31" t="str">
        <f t="shared" si="313"/>
        <v/>
      </c>
      <c r="Y1601" s="26" t="str">
        <f t="shared" si="314"/>
        <v/>
      </c>
      <c r="Z1601" s="34" t="str">
        <f t="shared" si="315"/>
        <v/>
      </c>
      <c r="AA1601" s="26" t="str">
        <f t="shared" si="316"/>
        <v/>
      </c>
      <c r="AC1601" s="31" t="str">
        <f t="shared" si="317"/>
        <v/>
      </c>
      <c r="AE1601" s="34" t="str">
        <f t="shared" si="318"/>
        <v/>
      </c>
      <c r="AF1601" s="7" t="str">
        <f t="shared" si="319"/>
        <v/>
      </c>
      <c r="AG1601" s="7" t="str">
        <f t="shared" si="320"/>
        <v/>
      </c>
      <c r="AH1601" s="43" t="str">
        <f t="shared" si="321"/>
        <v/>
      </c>
      <c r="AJ1601" s="26" t="str">
        <f>IF(B1601="", "", IF(OR(M1601=$AA$3, N1601=$AA$3), MAX($AJ$9:AJ1600)+1))</f>
        <v/>
      </c>
      <c r="AL1601" s="26" t="str">
        <f t="shared" si="322"/>
        <v/>
      </c>
      <c r="AM1601" s="59" t="str">
        <f t="shared" si="323"/>
        <v/>
      </c>
      <c r="AO1601" s="26" t="str">
        <f t="shared" si="324"/>
        <v/>
      </c>
      <c r="AP1601" s="26" t="str">
        <f>IFERROR(RANK(AO1601, $AO$10:$AO$2509, 0)+COUNTIF($AO$10:AO1601, AO1601)-1, "")</f>
        <v/>
      </c>
    </row>
    <row r="1602" spans="1:42" x14ac:dyDescent="0.25">
      <c r="A1602" s="12"/>
      <c r="B1602" s="14"/>
      <c r="C1602" s="15"/>
      <c r="D1602" s="79"/>
      <c r="E1602" s="16"/>
      <c r="F1602" s="15"/>
      <c r="G1602" s="15"/>
      <c r="H1602" s="15"/>
      <c r="I1602" s="15"/>
      <c r="J1602" s="15"/>
      <c r="K1602" s="17"/>
      <c r="L1602" s="17"/>
      <c r="M1602" s="17"/>
      <c r="N1602" s="17"/>
      <c r="O1602" s="17"/>
      <c r="P1602" s="17"/>
      <c r="Q1602" s="15"/>
      <c r="R1602" s="18"/>
      <c r="S1602" s="12"/>
      <c r="U1602" s="31" t="str">
        <f t="shared" si="312"/>
        <v/>
      </c>
      <c r="V1602" s="26" t="str">
        <f>IF(U1602="", "", IF(COUNTIF($U$10:U1601, U1602)&gt;0, "", MAX($V$8:V1601)+1))</f>
        <v/>
      </c>
      <c r="W1602" s="26">
        <v>1593</v>
      </c>
      <c r="X1602" s="31" t="str">
        <f t="shared" si="313"/>
        <v/>
      </c>
      <c r="Y1602" s="26" t="str">
        <f t="shared" si="314"/>
        <v/>
      </c>
      <c r="Z1602" s="34" t="str">
        <f t="shared" si="315"/>
        <v/>
      </c>
      <c r="AA1602" s="26" t="str">
        <f t="shared" si="316"/>
        <v/>
      </c>
      <c r="AC1602" s="31" t="str">
        <f t="shared" si="317"/>
        <v/>
      </c>
      <c r="AE1602" s="34" t="str">
        <f t="shared" si="318"/>
        <v/>
      </c>
      <c r="AF1602" s="7" t="str">
        <f t="shared" si="319"/>
        <v/>
      </c>
      <c r="AG1602" s="7" t="str">
        <f t="shared" si="320"/>
        <v/>
      </c>
      <c r="AH1602" s="43" t="str">
        <f t="shared" si="321"/>
        <v/>
      </c>
      <c r="AJ1602" s="26" t="str">
        <f>IF(B1602="", "", IF(OR(M1602=$AA$3, N1602=$AA$3), MAX($AJ$9:AJ1601)+1))</f>
        <v/>
      </c>
      <c r="AL1602" s="26" t="str">
        <f t="shared" si="322"/>
        <v/>
      </c>
      <c r="AM1602" s="59" t="str">
        <f t="shared" si="323"/>
        <v/>
      </c>
      <c r="AO1602" s="26" t="str">
        <f t="shared" si="324"/>
        <v/>
      </c>
      <c r="AP1602" s="26" t="str">
        <f>IFERROR(RANK(AO1602, $AO$10:$AO$2509, 0)+COUNTIF($AO$10:AO1602, AO1602)-1, "")</f>
        <v/>
      </c>
    </row>
    <row r="1603" spans="1:42" x14ac:dyDescent="0.25">
      <c r="A1603" s="12"/>
      <c r="B1603" s="14"/>
      <c r="C1603" s="15"/>
      <c r="D1603" s="79"/>
      <c r="E1603" s="16"/>
      <c r="F1603" s="15"/>
      <c r="G1603" s="15"/>
      <c r="H1603" s="15"/>
      <c r="I1603" s="15"/>
      <c r="J1603" s="15"/>
      <c r="K1603" s="17"/>
      <c r="L1603" s="17"/>
      <c r="M1603" s="17"/>
      <c r="N1603" s="17"/>
      <c r="O1603" s="17"/>
      <c r="P1603" s="17"/>
      <c r="Q1603" s="15"/>
      <c r="R1603" s="18"/>
      <c r="S1603" s="12"/>
      <c r="U1603" s="31" t="str">
        <f t="shared" si="312"/>
        <v/>
      </c>
      <c r="V1603" s="26" t="str">
        <f>IF(U1603="", "", IF(COUNTIF($U$10:U1602, U1603)&gt;0, "", MAX($V$8:V1602)+1))</f>
        <v/>
      </c>
      <c r="W1603" s="26">
        <v>1594</v>
      </c>
      <c r="X1603" s="31" t="str">
        <f t="shared" si="313"/>
        <v/>
      </c>
      <c r="Y1603" s="26" t="str">
        <f t="shared" si="314"/>
        <v/>
      </c>
      <c r="Z1603" s="34" t="str">
        <f t="shared" si="315"/>
        <v/>
      </c>
      <c r="AA1603" s="26" t="str">
        <f t="shared" si="316"/>
        <v/>
      </c>
      <c r="AC1603" s="31" t="str">
        <f t="shared" si="317"/>
        <v/>
      </c>
      <c r="AE1603" s="34" t="str">
        <f t="shared" si="318"/>
        <v/>
      </c>
      <c r="AF1603" s="7" t="str">
        <f t="shared" si="319"/>
        <v/>
      </c>
      <c r="AG1603" s="7" t="str">
        <f t="shared" si="320"/>
        <v/>
      </c>
      <c r="AH1603" s="43" t="str">
        <f t="shared" si="321"/>
        <v/>
      </c>
      <c r="AJ1603" s="26" t="str">
        <f>IF(B1603="", "", IF(OR(M1603=$AA$3, N1603=$AA$3), MAX($AJ$9:AJ1602)+1))</f>
        <v/>
      </c>
      <c r="AL1603" s="26" t="str">
        <f t="shared" si="322"/>
        <v/>
      </c>
      <c r="AM1603" s="59" t="str">
        <f t="shared" si="323"/>
        <v/>
      </c>
      <c r="AO1603" s="26" t="str">
        <f t="shared" si="324"/>
        <v/>
      </c>
      <c r="AP1603" s="26" t="str">
        <f>IFERROR(RANK(AO1603, $AO$10:$AO$2509, 0)+COUNTIF($AO$10:AO1603, AO1603)-1, "")</f>
        <v/>
      </c>
    </row>
    <row r="1604" spans="1:42" x14ac:dyDescent="0.25">
      <c r="A1604" s="12"/>
      <c r="B1604" s="14"/>
      <c r="C1604" s="15"/>
      <c r="D1604" s="79"/>
      <c r="E1604" s="16"/>
      <c r="F1604" s="15"/>
      <c r="G1604" s="15"/>
      <c r="H1604" s="15"/>
      <c r="I1604" s="15"/>
      <c r="J1604" s="15"/>
      <c r="K1604" s="17"/>
      <c r="L1604" s="17"/>
      <c r="M1604" s="17"/>
      <c r="N1604" s="17"/>
      <c r="O1604" s="17"/>
      <c r="P1604" s="17"/>
      <c r="Q1604" s="15"/>
      <c r="R1604" s="18"/>
      <c r="S1604" s="12"/>
      <c r="U1604" s="31" t="str">
        <f t="shared" si="312"/>
        <v/>
      </c>
      <c r="V1604" s="26" t="str">
        <f>IF(U1604="", "", IF(COUNTIF($U$10:U1603, U1604)&gt;0, "", MAX($V$8:V1603)+1))</f>
        <v/>
      </c>
      <c r="W1604" s="26">
        <v>1595</v>
      </c>
      <c r="X1604" s="31" t="str">
        <f t="shared" si="313"/>
        <v/>
      </c>
      <c r="Y1604" s="26" t="str">
        <f t="shared" si="314"/>
        <v/>
      </c>
      <c r="Z1604" s="34" t="str">
        <f t="shared" si="315"/>
        <v/>
      </c>
      <c r="AA1604" s="26" t="str">
        <f t="shared" si="316"/>
        <v/>
      </c>
      <c r="AC1604" s="31" t="str">
        <f t="shared" si="317"/>
        <v/>
      </c>
      <c r="AE1604" s="34" t="str">
        <f t="shared" si="318"/>
        <v/>
      </c>
      <c r="AF1604" s="7" t="str">
        <f t="shared" si="319"/>
        <v/>
      </c>
      <c r="AG1604" s="7" t="str">
        <f t="shared" si="320"/>
        <v/>
      </c>
      <c r="AH1604" s="43" t="str">
        <f t="shared" si="321"/>
        <v/>
      </c>
      <c r="AJ1604" s="26" t="str">
        <f>IF(B1604="", "", IF(OR(M1604=$AA$3, N1604=$AA$3), MAX($AJ$9:AJ1603)+1))</f>
        <v/>
      </c>
      <c r="AL1604" s="26" t="str">
        <f t="shared" si="322"/>
        <v/>
      </c>
      <c r="AM1604" s="59" t="str">
        <f t="shared" si="323"/>
        <v/>
      </c>
      <c r="AO1604" s="26" t="str">
        <f t="shared" si="324"/>
        <v/>
      </c>
      <c r="AP1604" s="26" t="str">
        <f>IFERROR(RANK(AO1604, $AO$10:$AO$2509, 0)+COUNTIF($AO$10:AO1604, AO1604)-1, "")</f>
        <v/>
      </c>
    </row>
    <row r="1605" spans="1:42" x14ac:dyDescent="0.25">
      <c r="A1605" s="12"/>
      <c r="B1605" s="14"/>
      <c r="C1605" s="15"/>
      <c r="D1605" s="79"/>
      <c r="E1605" s="16"/>
      <c r="F1605" s="15"/>
      <c r="G1605" s="15"/>
      <c r="H1605" s="15"/>
      <c r="I1605" s="15"/>
      <c r="J1605" s="15"/>
      <c r="K1605" s="17"/>
      <c r="L1605" s="17"/>
      <c r="M1605" s="17"/>
      <c r="N1605" s="17"/>
      <c r="O1605" s="17"/>
      <c r="P1605" s="17"/>
      <c r="Q1605" s="15"/>
      <c r="R1605" s="18"/>
      <c r="S1605" s="12"/>
      <c r="U1605" s="31" t="str">
        <f t="shared" si="312"/>
        <v/>
      </c>
      <c r="V1605" s="26" t="str">
        <f>IF(U1605="", "", IF(COUNTIF($U$10:U1604, U1605)&gt;0, "", MAX($V$8:V1604)+1))</f>
        <v/>
      </c>
      <c r="W1605" s="26">
        <v>1596</v>
      </c>
      <c r="X1605" s="31" t="str">
        <f t="shared" si="313"/>
        <v/>
      </c>
      <c r="Y1605" s="26" t="str">
        <f t="shared" si="314"/>
        <v/>
      </c>
      <c r="Z1605" s="34" t="str">
        <f t="shared" si="315"/>
        <v/>
      </c>
      <c r="AA1605" s="26" t="str">
        <f t="shared" si="316"/>
        <v/>
      </c>
      <c r="AC1605" s="31" t="str">
        <f t="shared" si="317"/>
        <v/>
      </c>
      <c r="AE1605" s="34" t="str">
        <f t="shared" si="318"/>
        <v/>
      </c>
      <c r="AF1605" s="7" t="str">
        <f t="shared" si="319"/>
        <v/>
      </c>
      <c r="AG1605" s="7" t="str">
        <f t="shared" si="320"/>
        <v/>
      </c>
      <c r="AH1605" s="43" t="str">
        <f t="shared" si="321"/>
        <v/>
      </c>
      <c r="AJ1605" s="26" t="str">
        <f>IF(B1605="", "", IF(OR(M1605=$AA$3, N1605=$AA$3), MAX($AJ$9:AJ1604)+1))</f>
        <v/>
      </c>
      <c r="AL1605" s="26" t="str">
        <f t="shared" si="322"/>
        <v/>
      </c>
      <c r="AM1605" s="59" t="str">
        <f t="shared" si="323"/>
        <v/>
      </c>
      <c r="AO1605" s="26" t="str">
        <f t="shared" si="324"/>
        <v/>
      </c>
      <c r="AP1605" s="26" t="str">
        <f>IFERROR(RANK(AO1605, $AO$10:$AO$2509, 0)+COUNTIF($AO$10:AO1605, AO1605)-1, "")</f>
        <v/>
      </c>
    </row>
    <row r="1606" spans="1:42" x14ac:dyDescent="0.25">
      <c r="A1606" s="12"/>
      <c r="B1606" s="14"/>
      <c r="C1606" s="15"/>
      <c r="D1606" s="79"/>
      <c r="E1606" s="16"/>
      <c r="F1606" s="15"/>
      <c r="G1606" s="15"/>
      <c r="H1606" s="15"/>
      <c r="I1606" s="15"/>
      <c r="J1606" s="15"/>
      <c r="K1606" s="17"/>
      <c r="L1606" s="17"/>
      <c r="M1606" s="17"/>
      <c r="N1606" s="17"/>
      <c r="O1606" s="17"/>
      <c r="P1606" s="17"/>
      <c r="Q1606" s="15"/>
      <c r="R1606" s="18"/>
      <c r="S1606" s="12"/>
      <c r="U1606" s="31" t="str">
        <f t="shared" si="312"/>
        <v/>
      </c>
      <c r="V1606" s="26" t="str">
        <f>IF(U1606="", "", IF(COUNTIF($U$10:U1605, U1606)&gt;0, "", MAX($V$8:V1605)+1))</f>
        <v/>
      </c>
      <c r="W1606" s="26">
        <v>1597</v>
      </c>
      <c r="X1606" s="31" t="str">
        <f t="shared" si="313"/>
        <v/>
      </c>
      <c r="Y1606" s="26" t="str">
        <f t="shared" si="314"/>
        <v/>
      </c>
      <c r="Z1606" s="34" t="str">
        <f t="shared" si="315"/>
        <v/>
      </c>
      <c r="AA1606" s="26" t="str">
        <f t="shared" si="316"/>
        <v/>
      </c>
      <c r="AC1606" s="31" t="str">
        <f t="shared" si="317"/>
        <v/>
      </c>
      <c r="AE1606" s="34" t="str">
        <f t="shared" si="318"/>
        <v/>
      </c>
      <c r="AF1606" s="7" t="str">
        <f t="shared" si="319"/>
        <v/>
      </c>
      <c r="AG1606" s="7" t="str">
        <f t="shared" si="320"/>
        <v/>
      </c>
      <c r="AH1606" s="43" t="str">
        <f t="shared" si="321"/>
        <v/>
      </c>
      <c r="AJ1606" s="26" t="str">
        <f>IF(B1606="", "", IF(OR(M1606=$AA$3, N1606=$AA$3), MAX($AJ$9:AJ1605)+1))</f>
        <v/>
      </c>
      <c r="AL1606" s="26" t="str">
        <f t="shared" si="322"/>
        <v/>
      </c>
      <c r="AM1606" s="59" t="str">
        <f t="shared" si="323"/>
        <v/>
      </c>
      <c r="AO1606" s="26" t="str">
        <f t="shared" si="324"/>
        <v/>
      </c>
      <c r="AP1606" s="26" t="str">
        <f>IFERROR(RANK(AO1606, $AO$10:$AO$2509, 0)+COUNTIF($AO$10:AO1606, AO1606)-1, "")</f>
        <v/>
      </c>
    </row>
    <row r="1607" spans="1:42" x14ac:dyDescent="0.25">
      <c r="A1607" s="12"/>
      <c r="B1607" s="14"/>
      <c r="C1607" s="15"/>
      <c r="D1607" s="79"/>
      <c r="E1607" s="16"/>
      <c r="F1607" s="15"/>
      <c r="G1607" s="15"/>
      <c r="H1607" s="15"/>
      <c r="I1607" s="15"/>
      <c r="J1607" s="15"/>
      <c r="K1607" s="17"/>
      <c r="L1607" s="17"/>
      <c r="M1607" s="17"/>
      <c r="N1607" s="17"/>
      <c r="O1607" s="17"/>
      <c r="P1607" s="17"/>
      <c r="Q1607" s="15"/>
      <c r="R1607" s="18"/>
      <c r="S1607" s="12"/>
      <c r="U1607" s="31" t="str">
        <f t="shared" si="312"/>
        <v/>
      </c>
      <c r="V1607" s="26" t="str">
        <f>IF(U1607="", "", IF(COUNTIF($U$10:U1606, U1607)&gt;0, "", MAX($V$8:V1606)+1))</f>
        <v/>
      </c>
      <c r="W1607" s="26">
        <v>1598</v>
      </c>
      <c r="X1607" s="31" t="str">
        <f t="shared" si="313"/>
        <v/>
      </c>
      <c r="Y1607" s="26" t="str">
        <f t="shared" si="314"/>
        <v/>
      </c>
      <c r="Z1607" s="34" t="str">
        <f t="shared" si="315"/>
        <v/>
      </c>
      <c r="AA1607" s="26" t="str">
        <f t="shared" si="316"/>
        <v/>
      </c>
      <c r="AC1607" s="31" t="str">
        <f t="shared" si="317"/>
        <v/>
      </c>
      <c r="AE1607" s="34" t="str">
        <f t="shared" si="318"/>
        <v/>
      </c>
      <c r="AF1607" s="7" t="str">
        <f t="shared" si="319"/>
        <v/>
      </c>
      <c r="AG1607" s="7" t="str">
        <f t="shared" si="320"/>
        <v/>
      </c>
      <c r="AH1607" s="43" t="str">
        <f t="shared" si="321"/>
        <v/>
      </c>
      <c r="AJ1607" s="26" t="str">
        <f>IF(B1607="", "", IF(OR(M1607=$AA$3, N1607=$AA$3), MAX($AJ$9:AJ1606)+1))</f>
        <v/>
      </c>
      <c r="AL1607" s="26" t="str">
        <f t="shared" si="322"/>
        <v/>
      </c>
      <c r="AM1607" s="59" t="str">
        <f t="shared" si="323"/>
        <v/>
      </c>
      <c r="AO1607" s="26" t="str">
        <f t="shared" si="324"/>
        <v/>
      </c>
      <c r="AP1607" s="26" t="str">
        <f>IFERROR(RANK(AO1607, $AO$10:$AO$2509, 0)+COUNTIF($AO$10:AO1607, AO1607)-1, "")</f>
        <v/>
      </c>
    </row>
    <row r="1608" spans="1:42" x14ac:dyDescent="0.25">
      <c r="A1608" s="12"/>
      <c r="B1608" s="14"/>
      <c r="C1608" s="15"/>
      <c r="D1608" s="79"/>
      <c r="E1608" s="16"/>
      <c r="F1608" s="15"/>
      <c r="G1608" s="15"/>
      <c r="H1608" s="15"/>
      <c r="I1608" s="15"/>
      <c r="J1608" s="15"/>
      <c r="K1608" s="17"/>
      <c r="L1608" s="17"/>
      <c r="M1608" s="17"/>
      <c r="N1608" s="17"/>
      <c r="O1608" s="17"/>
      <c r="P1608" s="17"/>
      <c r="Q1608" s="15"/>
      <c r="R1608" s="18"/>
      <c r="S1608" s="12"/>
      <c r="U1608" s="31" t="str">
        <f t="shared" si="312"/>
        <v/>
      </c>
      <c r="V1608" s="26" t="str">
        <f>IF(U1608="", "", IF(COUNTIF($U$10:U1607, U1608)&gt;0, "", MAX($V$8:V1607)+1))</f>
        <v/>
      </c>
      <c r="W1608" s="26">
        <v>1599</v>
      </c>
      <c r="X1608" s="31" t="str">
        <f t="shared" si="313"/>
        <v/>
      </c>
      <c r="Y1608" s="26" t="str">
        <f t="shared" si="314"/>
        <v/>
      </c>
      <c r="Z1608" s="34" t="str">
        <f t="shared" si="315"/>
        <v/>
      </c>
      <c r="AA1608" s="26" t="str">
        <f t="shared" si="316"/>
        <v/>
      </c>
      <c r="AC1608" s="31" t="str">
        <f t="shared" si="317"/>
        <v/>
      </c>
      <c r="AE1608" s="34" t="str">
        <f t="shared" si="318"/>
        <v/>
      </c>
      <c r="AF1608" s="7" t="str">
        <f t="shared" si="319"/>
        <v/>
      </c>
      <c r="AG1608" s="7" t="str">
        <f t="shared" si="320"/>
        <v/>
      </c>
      <c r="AH1608" s="43" t="str">
        <f t="shared" si="321"/>
        <v/>
      </c>
      <c r="AJ1608" s="26" t="str">
        <f>IF(B1608="", "", IF(OR(M1608=$AA$3, N1608=$AA$3), MAX($AJ$9:AJ1607)+1))</f>
        <v/>
      </c>
      <c r="AL1608" s="26" t="str">
        <f t="shared" si="322"/>
        <v/>
      </c>
      <c r="AM1608" s="59" t="str">
        <f t="shared" si="323"/>
        <v/>
      </c>
      <c r="AO1608" s="26" t="str">
        <f t="shared" si="324"/>
        <v/>
      </c>
      <c r="AP1608" s="26" t="str">
        <f>IFERROR(RANK(AO1608, $AO$10:$AO$2509, 0)+COUNTIF($AO$10:AO1608, AO1608)-1, "")</f>
        <v/>
      </c>
    </row>
    <row r="1609" spans="1:42" x14ac:dyDescent="0.25">
      <c r="A1609" s="12"/>
      <c r="B1609" s="14"/>
      <c r="C1609" s="15"/>
      <c r="D1609" s="79"/>
      <c r="E1609" s="16"/>
      <c r="F1609" s="15"/>
      <c r="G1609" s="15"/>
      <c r="H1609" s="15"/>
      <c r="I1609" s="15"/>
      <c r="J1609" s="15"/>
      <c r="K1609" s="17"/>
      <c r="L1609" s="17"/>
      <c r="M1609" s="17"/>
      <c r="N1609" s="17"/>
      <c r="O1609" s="17"/>
      <c r="P1609" s="17"/>
      <c r="Q1609" s="15"/>
      <c r="R1609" s="18"/>
      <c r="S1609" s="12"/>
      <c r="U1609" s="31" t="str">
        <f t="shared" si="312"/>
        <v/>
      </c>
      <c r="V1609" s="26" t="str">
        <f>IF(U1609="", "", IF(COUNTIF($U$10:U1608, U1609)&gt;0, "", MAX($V$8:V1608)+1))</f>
        <v/>
      </c>
      <c r="W1609" s="26">
        <v>1600</v>
      </c>
      <c r="X1609" s="31" t="str">
        <f t="shared" si="313"/>
        <v/>
      </c>
      <c r="Y1609" s="26" t="str">
        <f t="shared" si="314"/>
        <v/>
      </c>
      <c r="Z1609" s="34" t="str">
        <f t="shared" si="315"/>
        <v/>
      </c>
      <c r="AA1609" s="26" t="str">
        <f t="shared" si="316"/>
        <v/>
      </c>
      <c r="AC1609" s="31" t="str">
        <f t="shared" si="317"/>
        <v/>
      </c>
      <c r="AE1609" s="34" t="str">
        <f t="shared" si="318"/>
        <v/>
      </c>
      <c r="AF1609" s="7" t="str">
        <f t="shared" si="319"/>
        <v/>
      </c>
      <c r="AG1609" s="7" t="str">
        <f t="shared" si="320"/>
        <v/>
      </c>
      <c r="AH1609" s="43" t="str">
        <f t="shared" si="321"/>
        <v/>
      </c>
      <c r="AJ1609" s="26" t="str">
        <f>IF(B1609="", "", IF(OR(M1609=$AA$3, N1609=$AA$3), MAX($AJ$9:AJ1608)+1))</f>
        <v/>
      </c>
      <c r="AL1609" s="26" t="str">
        <f t="shared" si="322"/>
        <v/>
      </c>
      <c r="AM1609" s="59" t="str">
        <f t="shared" si="323"/>
        <v/>
      </c>
      <c r="AO1609" s="26" t="str">
        <f t="shared" si="324"/>
        <v/>
      </c>
      <c r="AP1609" s="26" t="str">
        <f>IFERROR(RANK(AO1609, $AO$10:$AO$2509, 0)+COUNTIF($AO$10:AO1609, AO1609)-1, "")</f>
        <v/>
      </c>
    </row>
    <row r="1610" spans="1:42" x14ac:dyDescent="0.25">
      <c r="A1610" s="12"/>
      <c r="B1610" s="14"/>
      <c r="C1610" s="15"/>
      <c r="D1610" s="79"/>
      <c r="E1610" s="16"/>
      <c r="F1610" s="15"/>
      <c r="G1610" s="15"/>
      <c r="H1610" s="15"/>
      <c r="I1610" s="15"/>
      <c r="J1610" s="15"/>
      <c r="K1610" s="17"/>
      <c r="L1610" s="17"/>
      <c r="M1610" s="17"/>
      <c r="N1610" s="17"/>
      <c r="O1610" s="17"/>
      <c r="P1610" s="17"/>
      <c r="Q1610" s="15"/>
      <c r="R1610" s="18"/>
      <c r="S1610" s="12"/>
      <c r="U1610" s="31" t="str">
        <f t="shared" si="312"/>
        <v/>
      </c>
      <c r="V1610" s="26" t="str">
        <f>IF(U1610="", "", IF(COUNTIF($U$10:U1609, U1610)&gt;0, "", MAX($V$8:V1609)+1))</f>
        <v/>
      </c>
      <c r="W1610" s="26">
        <v>1601</v>
      </c>
      <c r="X1610" s="31" t="str">
        <f t="shared" si="313"/>
        <v/>
      </c>
      <c r="Y1610" s="26" t="str">
        <f t="shared" si="314"/>
        <v/>
      </c>
      <c r="Z1610" s="34" t="str">
        <f t="shared" si="315"/>
        <v/>
      </c>
      <c r="AA1610" s="26" t="str">
        <f t="shared" si="316"/>
        <v/>
      </c>
      <c r="AC1610" s="31" t="str">
        <f t="shared" si="317"/>
        <v/>
      </c>
      <c r="AE1610" s="34" t="str">
        <f t="shared" si="318"/>
        <v/>
      </c>
      <c r="AF1610" s="7" t="str">
        <f t="shared" si="319"/>
        <v/>
      </c>
      <c r="AG1610" s="7" t="str">
        <f t="shared" si="320"/>
        <v/>
      </c>
      <c r="AH1610" s="43" t="str">
        <f t="shared" si="321"/>
        <v/>
      </c>
      <c r="AJ1610" s="26" t="str">
        <f>IF(B1610="", "", IF(OR(M1610=$AA$3, N1610=$AA$3), MAX($AJ$9:AJ1609)+1))</f>
        <v/>
      </c>
      <c r="AL1610" s="26" t="str">
        <f t="shared" si="322"/>
        <v/>
      </c>
      <c r="AM1610" s="59" t="str">
        <f t="shared" si="323"/>
        <v/>
      </c>
      <c r="AO1610" s="26" t="str">
        <f t="shared" si="324"/>
        <v/>
      </c>
      <c r="AP1610" s="26" t="str">
        <f>IFERROR(RANK(AO1610, $AO$10:$AO$2509, 0)+COUNTIF($AO$10:AO1610, AO1610)-1, "")</f>
        <v/>
      </c>
    </row>
    <row r="1611" spans="1:42" x14ac:dyDescent="0.25">
      <c r="A1611" s="12"/>
      <c r="B1611" s="14"/>
      <c r="C1611" s="15"/>
      <c r="D1611" s="79"/>
      <c r="E1611" s="16"/>
      <c r="F1611" s="15"/>
      <c r="G1611" s="15"/>
      <c r="H1611" s="15"/>
      <c r="I1611" s="15"/>
      <c r="J1611" s="15"/>
      <c r="K1611" s="17"/>
      <c r="L1611" s="17"/>
      <c r="M1611" s="17"/>
      <c r="N1611" s="17"/>
      <c r="O1611" s="17"/>
      <c r="P1611" s="17"/>
      <c r="Q1611" s="15"/>
      <c r="R1611" s="18"/>
      <c r="S1611" s="12"/>
      <c r="U1611" s="31" t="str">
        <f t="shared" ref="U1611:U1674" si="325">IF(M1611="", "", M1611)</f>
        <v/>
      </c>
      <c r="V1611" s="26" t="str">
        <f>IF(U1611="", "", IF(COUNTIF($U$10:U1610, U1611)&gt;0, "", MAX($V$8:V1610)+1))</f>
        <v/>
      </c>
      <c r="W1611" s="26">
        <v>1602</v>
      </c>
      <c r="X1611" s="31" t="str">
        <f t="shared" ref="X1611:X1674" si="326">IFERROR(INDEX($U$10:$U$5009, MATCH(W1611, $V$10:$V$5009, 0)), "")</f>
        <v/>
      </c>
      <c r="Y1611" s="26" t="str">
        <f t="shared" ref="Y1611:Y1674" si="327">IF(X1611="", "", COUNTIF($X$10:$X$2509,"&lt;"&amp;X1611)+1)</f>
        <v/>
      </c>
      <c r="Z1611" s="34" t="str">
        <f t="shared" ref="Z1611:Z1674" si="328">IF(Y1611="", "", Y1611-$Y$4)</f>
        <v/>
      </c>
      <c r="AA1611" s="26" t="str">
        <f t="shared" ref="AA1611:AA1674" si="329">IFERROR(INDEX($X$10:$X$2509, MATCH(W1611, $Z$10:$Z$2509, 0)), "")</f>
        <v/>
      </c>
      <c r="AC1611" s="31" t="str">
        <f t="shared" ref="AC1611:AC1674" si="330">IF(B1611="", "", IF(COUNTIF($B$10:$B$2509, B1611)&gt;1, "X", ""))</f>
        <v/>
      </c>
      <c r="AE1611" s="34" t="str">
        <f t="shared" ref="AE1611:AE1674" si="331">IF(P1611=$P$8, $AE$3, "")</f>
        <v/>
      </c>
      <c r="AF1611" s="7" t="str">
        <f t="shared" ref="AF1611:AF1674" si="332">IF(OR(D1611&gt;0, E1611&gt;0), $AE$3, "")</f>
        <v/>
      </c>
      <c r="AG1611" s="7" t="str">
        <f t="shared" ref="AG1611:AG1674" si="333">IF(G1611="", "", $AE$3)</f>
        <v/>
      </c>
      <c r="AH1611" s="43" t="str">
        <f t="shared" ref="AH1611:AH1674" si="334">IF(F1611="", "", $AE$3)</f>
        <v/>
      </c>
      <c r="AJ1611" s="26" t="str">
        <f>IF(B1611="", "", IF(OR(M1611=$AA$3, N1611=$AA$3), MAX($AJ$9:AJ1610)+1))</f>
        <v/>
      </c>
      <c r="AL1611" s="26" t="str">
        <f t="shared" ref="AL1611:AL1674" si="335">IF(B1611="", "", COUNTIF($B$10:$B$2509,"&lt;"&amp;B1611)+1)</f>
        <v/>
      </c>
      <c r="AM1611" s="59" t="str">
        <f t="shared" ref="AM1611:AM1674" si="336">IFERROR(INDEX($B$10:$B$2509, MATCH(W1611, $AL$10:$AL$2509, 0)), "")</f>
        <v/>
      </c>
      <c r="AO1611" s="26" t="str">
        <f t="shared" ref="AO1611:AO1674" si="337">IF(AA1611="", "", COUNTIF($M$10:$N$2509, AA1611))</f>
        <v/>
      </c>
      <c r="AP1611" s="26" t="str">
        <f>IFERROR(RANK(AO1611, $AO$10:$AO$2509, 0)+COUNTIF($AO$10:AO1611, AO1611)-1, "")</f>
        <v/>
      </c>
    </row>
    <row r="1612" spans="1:42" x14ac:dyDescent="0.25">
      <c r="A1612" s="12"/>
      <c r="B1612" s="14"/>
      <c r="C1612" s="15"/>
      <c r="D1612" s="79"/>
      <c r="E1612" s="16"/>
      <c r="F1612" s="15"/>
      <c r="G1612" s="15"/>
      <c r="H1612" s="15"/>
      <c r="I1612" s="15"/>
      <c r="J1612" s="15"/>
      <c r="K1612" s="17"/>
      <c r="L1612" s="17"/>
      <c r="M1612" s="17"/>
      <c r="N1612" s="17"/>
      <c r="O1612" s="17"/>
      <c r="P1612" s="17"/>
      <c r="Q1612" s="15"/>
      <c r="R1612" s="18"/>
      <c r="S1612" s="12"/>
      <c r="U1612" s="31" t="str">
        <f t="shared" si="325"/>
        <v/>
      </c>
      <c r="V1612" s="26" t="str">
        <f>IF(U1612="", "", IF(COUNTIF($U$10:U1611, U1612)&gt;0, "", MAX($V$8:V1611)+1))</f>
        <v/>
      </c>
      <c r="W1612" s="26">
        <v>1603</v>
      </c>
      <c r="X1612" s="31" t="str">
        <f t="shared" si="326"/>
        <v/>
      </c>
      <c r="Y1612" s="26" t="str">
        <f t="shared" si="327"/>
        <v/>
      </c>
      <c r="Z1612" s="34" t="str">
        <f t="shared" si="328"/>
        <v/>
      </c>
      <c r="AA1612" s="26" t="str">
        <f t="shared" si="329"/>
        <v/>
      </c>
      <c r="AC1612" s="31" t="str">
        <f t="shared" si="330"/>
        <v/>
      </c>
      <c r="AE1612" s="34" t="str">
        <f t="shared" si="331"/>
        <v/>
      </c>
      <c r="AF1612" s="7" t="str">
        <f t="shared" si="332"/>
        <v/>
      </c>
      <c r="AG1612" s="7" t="str">
        <f t="shared" si="333"/>
        <v/>
      </c>
      <c r="AH1612" s="43" t="str">
        <f t="shared" si="334"/>
        <v/>
      </c>
      <c r="AJ1612" s="26" t="str">
        <f>IF(B1612="", "", IF(OR(M1612=$AA$3, N1612=$AA$3), MAX($AJ$9:AJ1611)+1))</f>
        <v/>
      </c>
      <c r="AL1612" s="26" t="str">
        <f t="shared" si="335"/>
        <v/>
      </c>
      <c r="AM1612" s="59" t="str">
        <f t="shared" si="336"/>
        <v/>
      </c>
      <c r="AO1612" s="26" t="str">
        <f t="shared" si="337"/>
        <v/>
      </c>
      <c r="AP1612" s="26" t="str">
        <f>IFERROR(RANK(AO1612, $AO$10:$AO$2509, 0)+COUNTIF($AO$10:AO1612, AO1612)-1, "")</f>
        <v/>
      </c>
    </row>
    <row r="1613" spans="1:42" x14ac:dyDescent="0.25">
      <c r="A1613" s="12"/>
      <c r="B1613" s="14"/>
      <c r="C1613" s="15"/>
      <c r="D1613" s="79"/>
      <c r="E1613" s="16"/>
      <c r="F1613" s="15"/>
      <c r="G1613" s="15"/>
      <c r="H1613" s="15"/>
      <c r="I1613" s="15"/>
      <c r="J1613" s="15"/>
      <c r="K1613" s="17"/>
      <c r="L1613" s="17"/>
      <c r="M1613" s="17"/>
      <c r="N1613" s="17"/>
      <c r="O1613" s="17"/>
      <c r="P1613" s="17"/>
      <c r="Q1613" s="15"/>
      <c r="R1613" s="18"/>
      <c r="S1613" s="12"/>
      <c r="U1613" s="31" t="str">
        <f t="shared" si="325"/>
        <v/>
      </c>
      <c r="V1613" s="26" t="str">
        <f>IF(U1613="", "", IF(COUNTIF($U$10:U1612, U1613)&gt;0, "", MAX($V$8:V1612)+1))</f>
        <v/>
      </c>
      <c r="W1613" s="26">
        <v>1604</v>
      </c>
      <c r="X1613" s="31" t="str">
        <f t="shared" si="326"/>
        <v/>
      </c>
      <c r="Y1613" s="26" t="str">
        <f t="shared" si="327"/>
        <v/>
      </c>
      <c r="Z1613" s="34" t="str">
        <f t="shared" si="328"/>
        <v/>
      </c>
      <c r="AA1613" s="26" t="str">
        <f t="shared" si="329"/>
        <v/>
      </c>
      <c r="AC1613" s="31" t="str">
        <f t="shared" si="330"/>
        <v/>
      </c>
      <c r="AE1613" s="34" t="str">
        <f t="shared" si="331"/>
        <v/>
      </c>
      <c r="AF1613" s="7" t="str">
        <f t="shared" si="332"/>
        <v/>
      </c>
      <c r="AG1613" s="7" t="str">
        <f t="shared" si="333"/>
        <v/>
      </c>
      <c r="AH1613" s="43" t="str">
        <f t="shared" si="334"/>
        <v/>
      </c>
      <c r="AJ1613" s="26" t="str">
        <f>IF(B1613="", "", IF(OR(M1613=$AA$3, N1613=$AA$3), MAX($AJ$9:AJ1612)+1))</f>
        <v/>
      </c>
      <c r="AL1613" s="26" t="str">
        <f t="shared" si="335"/>
        <v/>
      </c>
      <c r="AM1613" s="59" t="str">
        <f t="shared" si="336"/>
        <v/>
      </c>
      <c r="AO1613" s="26" t="str">
        <f t="shared" si="337"/>
        <v/>
      </c>
      <c r="AP1613" s="26" t="str">
        <f>IFERROR(RANK(AO1613, $AO$10:$AO$2509, 0)+COUNTIF($AO$10:AO1613, AO1613)-1, "")</f>
        <v/>
      </c>
    </row>
    <row r="1614" spans="1:42" x14ac:dyDescent="0.25">
      <c r="A1614" s="12"/>
      <c r="B1614" s="14"/>
      <c r="C1614" s="15"/>
      <c r="D1614" s="79"/>
      <c r="E1614" s="16"/>
      <c r="F1614" s="15"/>
      <c r="G1614" s="15"/>
      <c r="H1614" s="15"/>
      <c r="I1614" s="15"/>
      <c r="J1614" s="15"/>
      <c r="K1614" s="17"/>
      <c r="L1614" s="17"/>
      <c r="M1614" s="17"/>
      <c r="N1614" s="17"/>
      <c r="O1614" s="17"/>
      <c r="P1614" s="17"/>
      <c r="Q1614" s="15"/>
      <c r="R1614" s="18"/>
      <c r="S1614" s="12"/>
      <c r="U1614" s="31" t="str">
        <f t="shared" si="325"/>
        <v/>
      </c>
      <c r="V1614" s="26" t="str">
        <f>IF(U1614="", "", IF(COUNTIF($U$10:U1613, U1614)&gt;0, "", MAX($V$8:V1613)+1))</f>
        <v/>
      </c>
      <c r="W1614" s="26">
        <v>1605</v>
      </c>
      <c r="X1614" s="31" t="str">
        <f t="shared" si="326"/>
        <v/>
      </c>
      <c r="Y1614" s="26" t="str">
        <f t="shared" si="327"/>
        <v/>
      </c>
      <c r="Z1614" s="34" t="str">
        <f t="shared" si="328"/>
        <v/>
      </c>
      <c r="AA1614" s="26" t="str">
        <f t="shared" si="329"/>
        <v/>
      </c>
      <c r="AC1614" s="31" t="str">
        <f t="shared" si="330"/>
        <v/>
      </c>
      <c r="AE1614" s="34" t="str">
        <f t="shared" si="331"/>
        <v/>
      </c>
      <c r="AF1614" s="7" t="str">
        <f t="shared" si="332"/>
        <v/>
      </c>
      <c r="AG1614" s="7" t="str">
        <f t="shared" si="333"/>
        <v/>
      </c>
      <c r="AH1614" s="43" t="str">
        <f t="shared" si="334"/>
        <v/>
      </c>
      <c r="AJ1614" s="26" t="str">
        <f>IF(B1614="", "", IF(OR(M1614=$AA$3, N1614=$AA$3), MAX($AJ$9:AJ1613)+1))</f>
        <v/>
      </c>
      <c r="AL1614" s="26" t="str">
        <f t="shared" si="335"/>
        <v/>
      </c>
      <c r="AM1614" s="59" t="str">
        <f t="shared" si="336"/>
        <v/>
      </c>
      <c r="AO1614" s="26" t="str">
        <f t="shared" si="337"/>
        <v/>
      </c>
      <c r="AP1614" s="26" t="str">
        <f>IFERROR(RANK(AO1614, $AO$10:$AO$2509, 0)+COUNTIF($AO$10:AO1614, AO1614)-1, "")</f>
        <v/>
      </c>
    </row>
    <row r="1615" spans="1:42" x14ac:dyDescent="0.25">
      <c r="A1615" s="12"/>
      <c r="B1615" s="14"/>
      <c r="C1615" s="15"/>
      <c r="D1615" s="79"/>
      <c r="E1615" s="16"/>
      <c r="F1615" s="15"/>
      <c r="G1615" s="15"/>
      <c r="H1615" s="15"/>
      <c r="I1615" s="15"/>
      <c r="J1615" s="15"/>
      <c r="K1615" s="17"/>
      <c r="L1615" s="17"/>
      <c r="M1615" s="17"/>
      <c r="N1615" s="17"/>
      <c r="O1615" s="17"/>
      <c r="P1615" s="17"/>
      <c r="Q1615" s="15"/>
      <c r="R1615" s="18"/>
      <c r="S1615" s="12"/>
      <c r="U1615" s="31" t="str">
        <f t="shared" si="325"/>
        <v/>
      </c>
      <c r="V1615" s="26" t="str">
        <f>IF(U1615="", "", IF(COUNTIF($U$10:U1614, U1615)&gt;0, "", MAX($V$8:V1614)+1))</f>
        <v/>
      </c>
      <c r="W1615" s="26">
        <v>1606</v>
      </c>
      <c r="X1615" s="31" t="str">
        <f t="shared" si="326"/>
        <v/>
      </c>
      <c r="Y1615" s="26" t="str">
        <f t="shared" si="327"/>
        <v/>
      </c>
      <c r="Z1615" s="34" t="str">
        <f t="shared" si="328"/>
        <v/>
      </c>
      <c r="AA1615" s="26" t="str">
        <f t="shared" si="329"/>
        <v/>
      </c>
      <c r="AC1615" s="31" t="str">
        <f t="shared" si="330"/>
        <v/>
      </c>
      <c r="AE1615" s="34" t="str">
        <f t="shared" si="331"/>
        <v/>
      </c>
      <c r="AF1615" s="7" t="str">
        <f t="shared" si="332"/>
        <v/>
      </c>
      <c r="AG1615" s="7" t="str">
        <f t="shared" si="333"/>
        <v/>
      </c>
      <c r="AH1615" s="43" t="str">
        <f t="shared" si="334"/>
        <v/>
      </c>
      <c r="AJ1615" s="26" t="str">
        <f>IF(B1615="", "", IF(OR(M1615=$AA$3, N1615=$AA$3), MAX($AJ$9:AJ1614)+1))</f>
        <v/>
      </c>
      <c r="AL1615" s="26" t="str">
        <f t="shared" si="335"/>
        <v/>
      </c>
      <c r="AM1615" s="59" t="str">
        <f t="shared" si="336"/>
        <v/>
      </c>
      <c r="AO1615" s="26" t="str">
        <f t="shared" si="337"/>
        <v/>
      </c>
      <c r="AP1615" s="26" t="str">
        <f>IFERROR(RANK(AO1615, $AO$10:$AO$2509, 0)+COUNTIF($AO$10:AO1615, AO1615)-1, "")</f>
        <v/>
      </c>
    </row>
    <row r="1616" spans="1:42" x14ac:dyDescent="0.25">
      <c r="A1616" s="12"/>
      <c r="B1616" s="14"/>
      <c r="C1616" s="15"/>
      <c r="D1616" s="79"/>
      <c r="E1616" s="16"/>
      <c r="F1616" s="15"/>
      <c r="G1616" s="15"/>
      <c r="H1616" s="15"/>
      <c r="I1616" s="15"/>
      <c r="J1616" s="15"/>
      <c r="K1616" s="17"/>
      <c r="L1616" s="17"/>
      <c r="M1616" s="17"/>
      <c r="N1616" s="17"/>
      <c r="O1616" s="17"/>
      <c r="P1616" s="17"/>
      <c r="Q1616" s="15"/>
      <c r="R1616" s="18"/>
      <c r="S1616" s="12"/>
      <c r="U1616" s="31" t="str">
        <f t="shared" si="325"/>
        <v/>
      </c>
      <c r="V1616" s="26" t="str">
        <f>IF(U1616="", "", IF(COUNTIF($U$10:U1615, U1616)&gt;0, "", MAX($V$8:V1615)+1))</f>
        <v/>
      </c>
      <c r="W1616" s="26">
        <v>1607</v>
      </c>
      <c r="X1616" s="31" t="str">
        <f t="shared" si="326"/>
        <v/>
      </c>
      <c r="Y1616" s="26" t="str">
        <f t="shared" si="327"/>
        <v/>
      </c>
      <c r="Z1616" s="34" t="str">
        <f t="shared" si="328"/>
        <v/>
      </c>
      <c r="AA1616" s="26" t="str">
        <f t="shared" si="329"/>
        <v/>
      </c>
      <c r="AC1616" s="31" t="str">
        <f t="shared" si="330"/>
        <v/>
      </c>
      <c r="AE1616" s="34" t="str">
        <f t="shared" si="331"/>
        <v/>
      </c>
      <c r="AF1616" s="7" t="str">
        <f t="shared" si="332"/>
        <v/>
      </c>
      <c r="AG1616" s="7" t="str">
        <f t="shared" si="333"/>
        <v/>
      </c>
      <c r="AH1616" s="43" t="str">
        <f t="shared" si="334"/>
        <v/>
      </c>
      <c r="AJ1616" s="26" t="str">
        <f>IF(B1616="", "", IF(OR(M1616=$AA$3, N1616=$AA$3), MAX($AJ$9:AJ1615)+1))</f>
        <v/>
      </c>
      <c r="AL1616" s="26" t="str">
        <f t="shared" si="335"/>
        <v/>
      </c>
      <c r="AM1616" s="59" t="str">
        <f t="shared" si="336"/>
        <v/>
      </c>
      <c r="AO1616" s="26" t="str">
        <f t="shared" si="337"/>
        <v/>
      </c>
      <c r="AP1616" s="26" t="str">
        <f>IFERROR(RANK(AO1616, $AO$10:$AO$2509, 0)+COUNTIF($AO$10:AO1616, AO1616)-1, "")</f>
        <v/>
      </c>
    </row>
    <row r="1617" spans="1:42" x14ac:dyDescent="0.25">
      <c r="A1617" s="12"/>
      <c r="B1617" s="14"/>
      <c r="C1617" s="15"/>
      <c r="D1617" s="79"/>
      <c r="E1617" s="16"/>
      <c r="F1617" s="15"/>
      <c r="G1617" s="15"/>
      <c r="H1617" s="15"/>
      <c r="I1617" s="15"/>
      <c r="J1617" s="15"/>
      <c r="K1617" s="17"/>
      <c r="L1617" s="17"/>
      <c r="M1617" s="17"/>
      <c r="N1617" s="17"/>
      <c r="O1617" s="17"/>
      <c r="P1617" s="17"/>
      <c r="Q1617" s="15"/>
      <c r="R1617" s="18"/>
      <c r="S1617" s="12"/>
      <c r="U1617" s="31" t="str">
        <f t="shared" si="325"/>
        <v/>
      </c>
      <c r="V1617" s="26" t="str">
        <f>IF(U1617="", "", IF(COUNTIF($U$10:U1616, U1617)&gt;0, "", MAX($V$8:V1616)+1))</f>
        <v/>
      </c>
      <c r="W1617" s="26">
        <v>1608</v>
      </c>
      <c r="X1617" s="31" t="str">
        <f t="shared" si="326"/>
        <v/>
      </c>
      <c r="Y1617" s="26" t="str">
        <f t="shared" si="327"/>
        <v/>
      </c>
      <c r="Z1617" s="34" t="str">
        <f t="shared" si="328"/>
        <v/>
      </c>
      <c r="AA1617" s="26" t="str">
        <f t="shared" si="329"/>
        <v/>
      </c>
      <c r="AC1617" s="31" t="str">
        <f t="shared" si="330"/>
        <v/>
      </c>
      <c r="AE1617" s="34" t="str">
        <f t="shared" si="331"/>
        <v/>
      </c>
      <c r="AF1617" s="7" t="str">
        <f t="shared" si="332"/>
        <v/>
      </c>
      <c r="AG1617" s="7" t="str">
        <f t="shared" si="333"/>
        <v/>
      </c>
      <c r="AH1617" s="43" t="str">
        <f t="shared" si="334"/>
        <v/>
      </c>
      <c r="AJ1617" s="26" t="str">
        <f>IF(B1617="", "", IF(OR(M1617=$AA$3, N1617=$AA$3), MAX($AJ$9:AJ1616)+1))</f>
        <v/>
      </c>
      <c r="AL1617" s="26" t="str">
        <f t="shared" si="335"/>
        <v/>
      </c>
      <c r="AM1617" s="59" t="str">
        <f t="shared" si="336"/>
        <v/>
      </c>
      <c r="AO1617" s="26" t="str">
        <f t="shared" si="337"/>
        <v/>
      </c>
      <c r="AP1617" s="26" t="str">
        <f>IFERROR(RANK(AO1617, $AO$10:$AO$2509, 0)+COUNTIF($AO$10:AO1617, AO1617)-1, "")</f>
        <v/>
      </c>
    </row>
    <row r="1618" spans="1:42" x14ac:dyDescent="0.25">
      <c r="A1618" s="12"/>
      <c r="B1618" s="14"/>
      <c r="C1618" s="15"/>
      <c r="D1618" s="79"/>
      <c r="E1618" s="16"/>
      <c r="F1618" s="15"/>
      <c r="G1618" s="15"/>
      <c r="H1618" s="15"/>
      <c r="I1618" s="15"/>
      <c r="J1618" s="15"/>
      <c r="K1618" s="17"/>
      <c r="L1618" s="17"/>
      <c r="M1618" s="17"/>
      <c r="N1618" s="17"/>
      <c r="O1618" s="17"/>
      <c r="P1618" s="17"/>
      <c r="Q1618" s="15"/>
      <c r="R1618" s="18"/>
      <c r="S1618" s="12"/>
      <c r="U1618" s="31" t="str">
        <f t="shared" si="325"/>
        <v/>
      </c>
      <c r="V1618" s="26" t="str">
        <f>IF(U1618="", "", IF(COUNTIF($U$10:U1617, U1618)&gt;0, "", MAX($V$8:V1617)+1))</f>
        <v/>
      </c>
      <c r="W1618" s="26">
        <v>1609</v>
      </c>
      <c r="X1618" s="31" t="str">
        <f t="shared" si="326"/>
        <v/>
      </c>
      <c r="Y1618" s="26" t="str">
        <f t="shared" si="327"/>
        <v/>
      </c>
      <c r="Z1618" s="34" t="str">
        <f t="shared" si="328"/>
        <v/>
      </c>
      <c r="AA1618" s="26" t="str">
        <f t="shared" si="329"/>
        <v/>
      </c>
      <c r="AC1618" s="31" t="str">
        <f t="shared" si="330"/>
        <v/>
      </c>
      <c r="AE1618" s="34" t="str">
        <f t="shared" si="331"/>
        <v/>
      </c>
      <c r="AF1618" s="7" t="str">
        <f t="shared" si="332"/>
        <v/>
      </c>
      <c r="AG1618" s="7" t="str">
        <f t="shared" si="333"/>
        <v/>
      </c>
      <c r="AH1618" s="43" t="str">
        <f t="shared" si="334"/>
        <v/>
      </c>
      <c r="AJ1618" s="26" t="str">
        <f>IF(B1618="", "", IF(OR(M1618=$AA$3, N1618=$AA$3), MAX($AJ$9:AJ1617)+1))</f>
        <v/>
      </c>
      <c r="AL1618" s="26" t="str">
        <f t="shared" si="335"/>
        <v/>
      </c>
      <c r="AM1618" s="59" t="str">
        <f t="shared" si="336"/>
        <v/>
      </c>
      <c r="AO1618" s="26" t="str">
        <f t="shared" si="337"/>
        <v/>
      </c>
      <c r="AP1618" s="26" t="str">
        <f>IFERROR(RANK(AO1618, $AO$10:$AO$2509, 0)+COUNTIF($AO$10:AO1618, AO1618)-1, "")</f>
        <v/>
      </c>
    </row>
    <row r="1619" spans="1:42" x14ac:dyDescent="0.25">
      <c r="A1619" s="12"/>
      <c r="B1619" s="14"/>
      <c r="C1619" s="15"/>
      <c r="D1619" s="79"/>
      <c r="E1619" s="16"/>
      <c r="F1619" s="15"/>
      <c r="G1619" s="15"/>
      <c r="H1619" s="15"/>
      <c r="I1619" s="15"/>
      <c r="J1619" s="15"/>
      <c r="K1619" s="17"/>
      <c r="L1619" s="17"/>
      <c r="M1619" s="17"/>
      <c r="N1619" s="17"/>
      <c r="O1619" s="17"/>
      <c r="P1619" s="17"/>
      <c r="Q1619" s="15"/>
      <c r="R1619" s="18"/>
      <c r="S1619" s="12"/>
      <c r="U1619" s="31" t="str">
        <f t="shared" si="325"/>
        <v/>
      </c>
      <c r="V1619" s="26" t="str">
        <f>IF(U1619="", "", IF(COUNTIF($U$10:U1618, U1619)&gt;0, "", MAX($V$8:V1618)+1))</f>
        <v/>
      </c>
      <c r="W1619" s="26">
        <v>1610</v>
      </c>
      <c r="X1619" s="31" t="str">
        <f t="shared" si="326"/>
        <v/>
      </c>
      <c r="Y1619" s="26" t="str">
        <f t="shared" si="327"/>
        <v/>
      </c>
      <c r="Z1619" s="34" t="str">
        <f t="shared" si="328"/>
        <v/>
      </c>
      <c r="AA1619" s="26" t="str">
        <f t="shared" si="329"/>
        <v/>
      </c>
      <c r="AC1619" s="31" t="str">
        <f t="shared" si="330"/>
        <v/>
      </c>
      <c r="AE1619" s="34" t="str">
        <f t="shared" si="331"/>
        <v/>
      </c>
      <c r="AF1619" s="7" t="str">
        <f t="shared" si="332"/>
        <v/>
      </c>
      <c r="AG1619" s="7" t="str">
        <f t="shared" si="333"/>
        <v/>
      </c>
      <c r="AH1619" s="43" t="str">
        <f t="shared" si="334"/>
        <v/>
      </c>
      <c r="AJ1619" s="26" t="str">
        <f>IF(B1619="", "", IF(OR(M1619=$AA$3, N1619=$AA$3), MAX($AJ$9:AJ1618)+1))</f>
        <v/>
      </c>
      <c r="AL1619" s="26" t="str">
        <f t="shared" si="335"/>
        <v/>
      </c>
      <c r="AM1619" s="59" t="str">
        <f t="shared" si="336"/>
        <v/>
      </c>
      <c r="AO1619" s="26" t="str">
        <f t="shared" si="337"/>
        <v/>
      </c>
      <c r="AP1619" s="26" t="str">
        <f>IFERROR(RANK(AO1619, $AO$10:$AO$2509, 0)+COUNTIF($AO$10:AO1619, AO1619)-1, "")</f>
        <v/>
      </c>
    </row>
    <row r="1620" spans="1:42" x14ac:dyDescent="0.25">
      <c r="A1620" s="12"/>
      <c r="B1620" s="14"/>
      <c r="C1620" s="15"/>
      <c r="D1620" s="79"/>
      <c r="E1620" s="16"/>
      <c r="F1620" s="15"/>
      <c r="G1620" s="15"/>
      <c r="H1620" s="15"/>
      <c r="I1620" s="15"/>
      <c r="J1620" s="15"/>
      <c r="K1620" s="17"/>
      <c r="L1620" s="17"/>
      <c r="M1620" s="17"/>
      <c r="N1620" s="17"/>
      <c r="O1620" s="17"/>
      <c r="P1620" s="17"/>
      <c r="Q1620" s="15"/>
      <c r="R1620" s="18"/>
      <c r="S1620" s="12"/>
      <c r="U1620" s="31" t="str">
        <f t="shared" si="325"/>
        <v/>
      </c>
      <c r="V1620" s="26" t="str">
        <f>IF(U1620="", "", IF(COUNTIF($U$10:U1619, U1620)&gt;0, "", MAX($V$8:V1619)+1))</f>
        <v/>
      </c>
      <c r="W1620" s="26">
        <v>1611</v>
      </c>
      <c r="X1620" s="31" t="str">
        <f t="shared" si="326"/>
        <v/>
      </c>
      <c r="Y1620" s="26" t="str">
        <f t="shared" si="327"/>
        <v/>
      </c>
      <c r="Z1620" s="34" t="str">
        <f t="shared" si="328"/>
        <v/>
      </c>
      <c r="AA1620" s="26" t="str">
        <f t="shared" si="329"/>
        <v/>
      </c>
      <c r="AC1620" s="31" t="str">
        <f t="shared" si="330"/>
        <v/>
      </c>
      <c r="AE1620" s="34" t="str">
        <f t="shared" si="331"/>
        <v/>
      </c>
      <c r="AF1620" s="7" t="str">
        <f t="shared" si="332"/>
        <v/>
      </c>
      <c r="AG1620" s="7" t="str">
        <f t="shared" si="333"/>
        <v/>
      </c>
      <c r="AH1620" s="43" t="str">
        <f t="shared" si="334"/>
        <v/>
      </c>
      <c r="AJ1620" s="26" t="str">
        <f>IF(B1620="", "", IF(OR(M1620=$AA$3, N1620=$AA$3), MAX($AJ$9:AJ1619)+1))</f>
        <v/>
      </c>
      <c r="AL1620" s="26" t="str">
        <f t="shared" si="335"/>
        <v/>
      </c>
      <c r="AM1620" s="59" t="str">
        <f t="shared" si="336"/>
        <v/>
      </c>
      <c r="AO1620" s="26" t="str">
        <f t="shared" si="337"/>
        <v/>
      </c>
      <c r="AP1620" s="26" t="str">
        <f>IFERROR(RANK(AO1620, $AO$10:$AO$2509, 0)+COUNTIF($AO$10:AO1620, AO1620)-1, "")</f>
        <v/>
      </c>
    </row>
    <row r="1621" spans="1:42" x14ac:dyDescent="0.25">
      <c r="A1621" s="12"/>
      <c r="B1621" s="14"/>
      <c r="C1621" s="15"/>
      <c r="D1621" s="79"/>
      <c r="E1621" s="16"/>
      <c r="F1621" s="15"/>
      <c r="G1621" s="15"/>
      <c r="H1621" s="15"/>
      <c r="I1621" s="15"/>
      <c r="J1621" s="15"/>
      <c r="K1621" s="17"/>
      <c r="L1621" s="17"/>
      <c r="M1621" s="17"/>
      <c r="N1621" s="17"/>
      <c r="O1621" s="17"/>
      <c r="P1621" s="17"/>
      <c r="Q1621" s="15"/>
      <c r="R1621" s="18"/>
      <c r="S1621" s="12"/>
      <c r="U1621" s="31" t="str">
        <f t="shared" si="325"/>
        <v/>
      </c>
      <c r="V1621" s="26" t="str">
        <f>IF(U1621="", "", IF(COUNTIF($U$10:U1620, U1621)&gt;0, "", MAX($V$8:V1620)+1))</f>
        <v/>
      </c>
      <c r="W1621" s="26">
        <v>1612</v>
      </c>
      <c r="X1621" s="31" t="str">
        <f t="shared" si="326"/>
        <v/>
      </c>
      <c r="Y1621" s="26" t="str">
        <f t="shared" si="327"/>
        <v/>
      </c>
      <c r="Z1621" s="34" t="str">
        <f t="shared" si="328"/>
        <v/>
      </c>
      <c r="AA1621" s="26" t="str">
        <f t="shared" si="329"/>
        <v/>
      </c>
      <c r="AC1621" s="31" t="str">
        <f t="shared" si="330"/>
        <v/>
      </c>
      <c r="AE1621" s="34" t="str">
        <f t="shared" si="331"/>
        <v/>
      </c>
      <c r="AF1621" s="7" t="str">
        <f t="shared" si="332"/>
        <v/>
      </c>
      <c r="AG1621" s="7" t="str">
        <f t="shared" si="333"/>
        <v/>
      </c>
      <c r="AH1621" s="43" t="str">
        <f t="shared" si="334"/>
        <v/>
      </c>
      <c r="AJ1621" s="26" t="str">
        <f>IF(B1621="", "", IF(OR(M1621=$AA$3, N1621=$AA$3), MAX($AJ$9:AJ1620)+1))</f>
        <v/>
      </c>
      <c r="AL1621" s="26" t="str">
        <f t="shared" si="335"/>
        <v/>
      </c>
      <c r="AM1621" s="59" t="str">
        <f t="shared" si="336"/>
        <v/>
      </c>
      <c r="AO1621" s="26" t="str">
        <f t="shared" si="337"/>
        <v/>
      </c>
      <c r="AP1621" s="26" t="str">
        <f>IFERROR(RANK(AO1621, $AO$10:$AO$2509, 0)+COUNTIF($AO$10:AO1621, AO1621)-1, "")</f>
        <v/>
      </c>
    </row>
    <row r="1622" spans="1:42" x14ac:dyDescent="0.25">
      <c r="A1622" s="12"/>
      <c r="B1622" s="14"/>
      <c r="C1622" s="15"/>
      <c r="D1622" s="79"/>
      <c r="E1622" s="16"/>
      <c r="F1622" s="15"/>
      <c r="G1622" s="15"/>
      <c r="H1622" s="15"/>
      <c r="I1622" s="15"/>
      <c r="J1622" s="15"/>
      <c r="K1622" s="17"/>
      <c r="L1622" s="17"/>
      <c r="M1622" s="17"/>
      <c r="N1622" s="17"/>
      <c r="O1622" s="17"/>
      <c r="P1622" s="17"/>
      <c r="Q1622" s="15"/>
      <c r="R1622" s="18"/>
      <c r="S1622" s="12"/>
      <c r="U1622" s="31" t="str">
        <f t="shared" si="325"/>
        <v/>
      </c>
      <c r="V1622" s="26" t="str">
        <f>IF(U1622="", "", IF(COUNTIF($U$10:U1621, U1622)&gt;0, "", MAX($V$8:V1621)+1))</f>
        <v/>
      </c>
      <c r="W1622" s="26">
        <v>1613</v>
      </c>
      <c r="X1622" s="31" t="str">
        <f t="shared" si="326"/>
        <v/>
      </c>
      <c r="Y1622" s="26" t="str">
        <f t="shared" si="327"/>
        <v/>
      </c>
      <c r="Z1622" s="34" t="str">
        <f t="shared" si="328"/>
        <v/>
      </c>
      <c r="AA1622" s="26" t="str">
        <f t="shared" si="329"/>
        <v/>
      </c>
      <c r="AC1622" s="31" t="str">
        <f t="shared" si="330"/>
        <v/>
      </c>
      <c r="AE1622" s="34" t="str">
        <f t="shared" si="331"/>
        <v/>
      </c>
      <c r="AF1622" s="7" t="str">
        <f t="shared" si="332"/>
        <v/>
      </c>
      <c r="AG1622" s="7" t="str">
        <f t="shared" si="333"/>
        <v/>
      </c>
      <c r="AH1622" s="43" t="str">
        <f t="shared" si="334"/>
        <v/>
      </c>
      <c r="AJ1622" s="26" t="str">
        <f>IF(B1622="", "", IF(OR(M1622=$AA$3, N1622=$AA$3), MAX($AJ$9:AJ1621)+1))</f>
        <v/>
      </c>
      <c r="AL1622" s="26" t="str">
        <f t="shared" si="335"/>
        <v/>
      </c>
      <c r="AM1622" s="59" t="str">
        <f t="shared" si="336"/>
        <v/>
      </c>
      <c r="AO1622" s="26" t="str">
        <f t="shared" si="337"/>
        <v/>
      </c>
      <c r="AP1622" s="26" t="str">
        <f>IFERROR(RANK(AO1622, $AO$10:$AO$2509, 0)+COUNTIF($AO$10:AO1622, AO1622)-1, "")</f>
        <v/>
      </c>
    </row>
    <row r="1623" spans="1:42" x14ac:dyDescent="0.25">
      <c r="A1623" s="12"/>
      <c r="B1623" s="14"/>
      <c r="C1623" s="15"/>
      <c r="D1623" s="79"/>
      <c r="E1623" s="16"/>
      <c r="F1623" s="15"/>
      <c r="G1623" s="15"/>
      <c r="H1623" s="15"/>
      <c r="I1623" s="15"/>
      <c r="J1623" s="15"/>
      <c r="K1623" s="17"/>
      <c r="L1623" s="17"/>
      <c r="M1623" s="17"/>
      <c r="N1623" s="17"/>
      <c r="O1623" s="17"/>
      <c r="P1623" s="17"/>
      <c r="Q1623" s="15"/>
      <c r="R1623" s="18"/>
      <c r="S1623" s="12"/>
      <c r="U1623" s="31" t="str">
        <f t="shared" si="325"/>
        <v/>
      </c>
      <c r="V1623" s="26" t="str">
        <f>IF(U1623="", "", IF(COUNTIF($U$10:U1622, U1623)&gt;0, "", MAX($V$8:V1622)+1))</f>
        <v/>
      </c>
      <c r="W1623" s="26">
        <v>1614</v>
      </c>
      <c r="X1623" s="31" t="str">
        <f t="shared" si="326"/>
        <v/>
      </c>
      <c r="Y1623" s="26" t="str">
        <f t="shared" si="327"/>
        <v/>
      </c>
      <c r="Z1623" s="34" t="str">
        <f t="shared" si="328"/>
        <v/>
      </c>
      <c r="AA1623" s="26" t="str">
        <f t="shared" si="329"/>
        <v/>
      </c>
      <c r="AC1623" s="31" t="str">
        <f t="shared" si="330"/>
        <v/>
      </c>
      <c r="AE1623" s="34" t="str">
        <f t="shared" si="331"/>
        <v/>
      </c>
      <c r="AF1623" s="7" t="str">
        <f t="shared" si="332"/>
        <v/>
      </c>
      <c r="AG1623" s="7" t="str">
        <f t="shared" si="333"/>
        <v/>
      </c>
      <c r="AH1623" s="43" t="str">
        <f t="shared" si="334"/>
        <v/>
      </c>
      <c r="AJ1623" s="26" t="str">
        <f>IF(B1623="", "", IF(OR(M1623=$AA$3, N1623=$AA$3), MAX($AJ$9:AJ1622)+1))</f>
        <v/>
      </c>
      <c r="AL1623" s="26" t="str">
        <f t="shared" si="335"/>
        <v/>
      </c>
      <c r="AM1623" s="59" t="str">
        <f t="shared" si="336"/>
        <v/>
      </c>
      <c r="AO1623" s="26" t="str">
        <f t="shared" si="337"/>
        <v/>
      </c>
      <c r="AP1623" s="26" t="str">
        <f>IFERROR(RANK(AO1623, $AO$10:$AO$2509, 0)+COUNTIF($AO$10:AO1623, AO1623)-1, "")</f>
        <v/>
      </c>
    </row>
    <row r="1624" spans="1:42" x14ac:dyDescent="0.25">
      <c r="A1624" s="12"/>
      <c r="B1624" s="14"/>
      <c r="C1624" s="15"/>
      <c r="D1624" s="79"/>
      <c r="E1624" s="16"/>
      <c r="F1624" s="15"/>
      <c r="G1624" s="15"/>
      <c r="H1624" s="15"/>
      <c r="I1624" s="15"/>
      <c r="J1624" s="15"/>
      <c r="K1624" s="17"/>
      <c r="L1624" s="17"/>
      <c r="M1624" s="17"/>
      <c r="N1624" s="17"/>
      <c r="O1624" s="17"/>
      <c r="P1624" s="17"/>
      <c r="Q1624" s="15"/>
      <c r="R1624" s="18"/>
      <c r="S1624" s="12"/>
      <c r="U1624" s="31" t="str">
        <f t="shared" si="325"/>
        <v/>
      </c>
      <c r="V1624" s="26" t="str">
        <f>IF(U1624="", "", IF(COUNTIF($U$10:U1623, U1624)&gt;0, "", MAX($V$8:V1623)+1))</f>
        <v/>
      </c>
      <c r="W1624" s="26">
        <v>1615</v>
      </c>
      <c r="X1624" s="31" t="str">
        <f t="shared" si="326"/>
        <v/>
      </c>
      <c r="Y1624" s="26" t="str">
        <f t="shared" si="327"/>
        <v/>
      </c>
      <c r="Z1624" s="34" t="str">
        <f t="shared" si="328"/>
        <v/>
      </c>
      <c r="AA1624" s="26" t="str">
        <f t="shared" si="329"/>
        <v/>
      </c>
      <c r="AC1624" s="31" t="str">
        <f t="shared" si="330"/>
        <v/>
      </c>
      <c r="AE1624" s="34" t="str">
        <f t="shared" si="331"/>
        <v/>
      </c>
      <c r="AF1624" s="7" t="str">
        <f t="shared" si="332"/>
        <v/>
      </c>
      <c r="AG1624" s="7" t="str">
        <f t="shared" si="333"/>
        <v/>
      </c>
      <c r="AH1624" s="43" t="str">
        <f t="shared" si="334"/>
        <v/>
      </c>
      <c r="AJ1624" s="26" t="str">
        <f>IF(B1624="", "", IF(OR(M1624=$AA$3, N1624=$AA$3), MAX($AJ$9:AJ1623)+1))</f>
        <v/>
      </c>
      <c r="AL1624" s="26" t="str">
        <f t="shared" si="335"/>
        <v/>
      </c>
      <c r="AM1624" s="59" t="str">
        <f t="shared" si="336"/>
        <v/>
      </c>
      <c r="AO1624" s="26" t="str">
        <f t="shared" si="337"/>
        <v/>
      </c>
      <c r="AP1624" s="26" t="str">
        <f>IFERROR(RANK(AO1624, $AO$10:$AO$2509, 0)+COUNTIF($AO$10:AO1624, AO1624)-1, "")</f>
        <v/>
      </c>
    </row>
    <row r="1625" spans="1:42" x14ac:dyDescent="0.25">
      <c r="A1625" s="12"/>
      <c r="B1625" s="14"/>
      <c r="C1625" s="15"/>
      <c r="D1625" s="79"/>
      <c r="E1625" s="16"/>
      <c r="F1625" s="15"/>
      <c r="G1625" s="15"/>
      <c r="H1625" s="15"/>
      <c r="I1625" s="15"/>
      <c r="J1625" s="15"/>
      <c r="K1625" s="17"/>
      <c r="L1625" s="17"/>
      <c r="M1625" s="17"/>
      <c r="N1625" s="17"/>
      <c r="O1625" s="17"/>
      <c r="P1625" s="17"/>
      <c r="Q1625" s="15"/>
      <c r="R1625" s="18"/>
      <c r="S1625" s="12"/>
      <c r="U1625" s="31" t="str">
        <f t="shared" si="325"/>
        <v/>
      </c>
      <c r="V1625" s="26" t="str">
        <f>IF(U1625="", "", IF(COUNTIF($U$10:U1624, U1625)&gt;0, "", MAX($V$8:V1624)+1))</f>
        <v/>
      </c>
      <c r="W1625" s="26">
        <v>1616</v>
      </c>
      <c r="X1625" s="31" t="str">
        <f t="shared" si="326"/>
        <v/>
      </c>
      <c r="Y1625" s="26" t="str">
        <f t="shared" si="327"/>
        <v/>
      </c>
      <c r="Z1625" s="34" t="str">
        <f t="shared" si="328"/>
        <v/>
      </c>
      <c r="AA1625" s="26" t="str">
        <f t="shared" si="329"/>
        <v/>
      </c>
      <c r="AC1625" s="31" t="str">
        <f t="shared" si="330"/>
        <v/>
      </c>
      <c r="AE1625" s="34" t="str">
        <f t="shared" si="331"/>
        <v/>
      </c>
      <c r="AF1625" s="7" t="str">
        <f t="shared" si="332"/>
        <v/>
      </c>
      <c r="AG1625" s="7" t="str">
        <f t="shared" si="333"/>
        <v/>
      </c>
      <c r="AH1625" s="43" t="str">
        <f t="shared" si="334"/>
        <v/>
      </c>
      <c r="AJ1625" s="26" t="str">
        <f>IF(B1625="", "", IF(OR(M1625=$AA$3, N1625=$AA$3), MAX($AJ$9:AJ1624)+1))</f>
        <v/>
      </c>
      <c r="AL1625" s="26" t="str">
        <f t="shared" si="335"/>
        <v/>
      </c>
      <c r="AM1625" s="59" t="str">
        <f t="shared" si="336"/>
        <v/>
      </c>
      <c r="AO1625" s="26" t="str">
        <f t="shared" si="337"/>
        <v/>
      </c>
      <c r="AP1625" s="26" t="str">
        <f>IFERROR(RANK(AO1625, $AO$10:$AO$2509, 0)+COUNTIF($AO$10:AO1625, AO1625)-1, "")</f>
        <v/>
      </c>
    </row>
    <row r="1626" spans="1:42" x14ac:dyDescent="0.25">
      <c r="A1626" s="12"/>
      <c r="B1626" s="14"/>
      <c r="C1626" s="15"/>
      <c r="D1626" s="79"/>
      <c r="E1626" s="16"/>
      <c r="F1626" s="15"/>
      <c r="G1626" s="15"/>
      <c r="H1626" s="15"/>
      <c r="I1626" s="15"/>
      <c r="J1626" s="15"/>
      <c r="K1626" s="17"/>
      <c r="L1626" s="17"/>
      <c r="M1626" s="17"/>
      <c r="N1626" s="17"/>
      <c r="O1626" s="17"/>
      <c r="P1626" s="17"/>
      <c r="Q1626" s="15"/>
      <c r="R1626" s="18"/>
      <c r="S1626" s="12"/>
      <c r="U1626" s="31" t="str">
        <f t="shared" si="325"/>
        <v/>
      </c>
      <c r="V1626" s="26" t="str">
        <f>IF(U1626="", "", IF(COUNTIF($U$10:U1625, U1626)&gt;0, "", MAX($V$8:V1625)+1))</f>
        <v/>
      </c>
      <c r="W1626" s="26">
        <v>1617</v>
      </c>
      <c r="X1626" s="31" t="str">
        <f t="shared" si="326"/>
        <v/>
      </c>
      <c r="Y1626" s="26" t="str">
        <f t="shared" si="327"/>
        <v/>
      </c>
      <c r="Z1626" s="34" t="str">
        <f t="shared" si="328"/>
        <v/>
      </c>
      <c r="AA1626" s="26" t="str">
        <f t="shared" si="329"/>
        <v/>
      </c>
      <c r="AC1626" s="31" t="str">
        <f t="shared" si="330"/>
        <v/>
      </c>
      <c r="AE1626" s="34" t="str">
        <f t="shared" si="331"/>
        <v/>
      </c>
      <c r="AF1626" s="7" t="str">
        <f t="shared" si="332"/>
        <v/>
      </c>
      <c r="AG1626" s="7" t="str">
        <f t="shared" si="333"/>
        <v/>
      </c>
      <c r="AH1626" s="43" t="str">
        <f t="shared" si="334"/>
        <v/>
      </c>
      <c r="AJ1626" s="26" t="str">
        <f>IF(B1626="", "", IF(OR(M1626=$AA$3, N1626=$AA$3), MAX($AJ$9:AJ1625)+1))</f>
        <v/>
      </c>
      <c r="AL1626" s="26" t="str">
        <f t="shared" si="335"/>
        <v/>
      </c>
      <c r="AM1626" s="59" t="str">
        <f t="shared" si="336"/>
        <v/>
      </c>
      <c r="AO1626" s="26" t="str">
        <f t="shared" si="337"/>
        <v/>
      </c>
      <c r="AP1626" s="26" t="str">
        <f>IFERROR(RANK(AO1626, $AO$10:$AO$2509, 0)+COUNTIF($AO$10:AO1626, AO1626)-1, "")</f>
        <v/>
      </c>
    </row>
    <row r="1627" spans="1:42" x14ac:dyDescent="0.25">
      <c r="A1627" s="12"/>
      <c r="B1627" s="14"/>
      <c r="C1627" s="15"/>
      <c r="D1627" s="79"/>
      <c r="E1627" s="16"/>
      <c r="F1627" s="15"/>
      <c r="G1627" s="15"/>
      <c r="H1627" s="15"/>
      <c r="I1627" s="15"/>
      <c r="J1627" s="15"/>
      <c r="K1627" s="17"/>
      <c r="L1627" s="17"/>
      <c r="M1627" s="17"/>
      <c r="N1627" s="17"/>
      <c r="O1627" s="17"/>
      <c r="P1627" s="17"/>
      <c r="Q1627" s="15"/>
      <c r="R1627" s="18"/>
      <c r="S1627" s="12"/>
      <c r="U1627" s="31" t="str">
        <f t="shared" si="325"/>
        <v/>
      </c>
      <c r="V1627" s="26" t="str">
        <f>IF(U1627="", "", IF(COUNTIF($U$10:U1626, U1627)&gt;0, "", MAX($V$8:V1626)+1))</f>
        <v/>
      </c>
      <c r="W1627" s="26">
        <v>1618</v>
      </c>
      <c r="X1627" s="31" t="str">
        <f t="shared" si="326"/>
        <v/>
      </c>
      <c r="Y1627" s="26" t="str">
        <f t="shared" si="327"/>
        <v/>
      </c>
      <c r="Z1627" s="34" t="str">
        <f t="shared" si="328"/>
        <v/>
      </c>
      <c r="AA1627" s="26" t="str">
        <f t="shared" si="329"/>
        <v/>
      </c>
      <c r="AC1627" s="31" t="str">
        <f t="shared" si="330"/>
        <v/>
      </c>
      <c r="AE1627" s="34" t="str">
        <f t="shared" si="331"/>
        <v/>
      </c>
      <c r="AF1627" s="7" t="str">
        <f t="shared" si="332"/>
        <v/>
      </c>
      <c r="AG1627" s="7" t="str">
        <f t="shared" si="333"/>
        <v/>
      </c>
      <c r="AH1627" s="43" t="str">
        <f t="shared" si="334"/>
        <v/>
      </c>
      <c r="AJ1627" s="26" t="str">
        <f>IF(B1627="", "", IF(OR(M1627=$AA$3, N1627=$AA$3), MAX($AJ$9:AJ1626)+1))</f>
        <v/>
      </c>
      <c r="AL1627" s="26" t="str">
        <f t="shared" si="335"/>
        <v/>
      </c>
      <c r="AM1627" s="59" t="str">
        <f t="shared" si="336"/>
        <v/>
      </c>
      <c r="AO1627" s="26" t="str">
        <f t="shared" si="337"/>
        <v/>
      </c>
      <c r="AP1627" s="26" t="str">
        <f>IFERROR(RANK(AO1627, $AO$10:$AO$2509, 0)+COUNTIF($AO$10:AO1627, AO1627)-1, "")</f>
        <v/>
      </c>
    </row>
    <row r="1628" spans="1:42" x14ac:dyDescent="0.25">
      <c r="A1628" s="12"/>
      <c r="B1628" s="14"/>
      <c r="C1628" s="15"/>
      <c r="D1628" s="79"/>
      <c r="E1628" s="16"/>
      <c r="F1628" s="15"/>
      <c r="G1628" s="15"/>
      <c r="H1628" s="15"/>
      <c r="I1628" s="15"/>
      <c r="J1628" s="15"/>
      <c r="K1628" s="17"/>
      <c r="L1628" s="17"/>
      <c r="M1628" s="17"/>
      <c r="N1628" s="17"/>
      <c r="O1628" s="17"/>
      <c r="P1628" s="17"/>
      <c r="Q1628" s="15"/>
      <c r="R1628" s="18"/>
      <c r="S1628" s="12"/>
      <c r="U1628" s="31" t="str">
        <f t="shared" si="325"/>
        <v/>
      </c>
      <c r="V1628" s="26" t="str">
        <f>IF(U1628="", "", IF(COUNTIF($U$10:U1627, U1628)&gt;0, "", MAX($V$8:V1627)+1))</f>
        <v/>
      </c>
      <c r="W1628" s="26">
        <v>1619</v>
      </c>
      <c r="X1628" s="31" t="str">
        <f t="shared" si="326"/>
        <v/>
      </c>
      <c r="Y1628" s="26" t="str">
        <f t="shared" si="327"/>
        <v/>
      </c>
      <c r="Z1628" s="34" t="str">
        <f t="shared" si="328"/>
        <v/>
      </c>
      <c r="AA1628" s="26" t="str">
        <f t="shared" si="329"/>
        <v/>
      </c>
      <c r="AC1628" s="31" t="str">
        <f t="shared" si="330"/>
        <v/>
      </c>
      <c r="AE1628" s="34" t="str">
        <f t="shared" si="331"/>
        <v/>
      </c>
      <c r="AF1628" s="7" t="str">
        <f t="shared" si="332"/>
        <v/>
      </c>
      <c r="AG1628" s="7" t="str">
        <f t="shared" si="333"/>
        <v/>
      </c>
      <c r="AH1628" s="43" t="str">
        <f t="shared" si="334"/>
        <v/>
      </c>
      <c r="AJ1628" s="26" t="str">
        <f>IF(B1628="", "", IF(OR(M1628=$AA$3, N1628=$AA$3), MAX($AJ$9:AJ1627)+1))</f>
        <v/>
      </c>
      <c r="AL1628" s="26" t="str">
        <f t="shared" si="335"/>
        <v/>
      </c>
      <c r="AM1628" s="59" t="str">
        <f t="shared" si="336"/>
        <v/>
      </c>
      <c r="AO1628" s="26" t="str">
        <f t="shared" si="337"/>
        <v/>
      </c>
      <c r="AP1628" s="26" t="str">
        <f>IFERROR(RANK(AO1628, $AO$10:$AO$2509, 0)+COUNTIF($AO$10:AO1628, AO1628)-1, "")</f>
        <v/>
      </c>
    </row>
    <row r="1629" spans="1:42" x14ac:dyDescent="0.25">
      <c r="A1629" s="12"/>
      <c r="B1629" s="14"/>
      <c r="C1629" s="15"/>
      <c r="D1629" s="79"/>
      <c r="E1629" s="16"/>
      <c r="F1629" s="15"/>
      <c r="G1629" s="15"/>
      <c r="H1629" s="15"/>
      <c r="I1629" s="15"/>
      <c r="J1629" s="15"/>
      <c r="K1629" s="17"/>
      <c r="L1629" s="17"/>
      <c r="M1629" s="17"/>
      <c r="N1629" s="17"/>
      <c r="O1629" s="17"/>
      <c r="P1629" s="17"/>
      <c r="Q1629" s="15"/>
      <c r="R1629" s="18"/>
      <c r="S1629" s="12"/>
      <c r="U1629" s="31" t="str">
        <f t="shared" si="325"/>
        <v/>
      </c>
      <c r="V1629" s="26" t="str">
        <f>IF(U1629="", "", IF(COUNTIF($U$10:U1628, U1629)&gt;0, "", MAX($V$8:V1628)+1))</f>
        <v/>
      </c>
      <c r="W1629" s="26">
        <v>1620</v>
      </c>
      <c r="X1629" s="31" t="str">
        <f t="shared" si="326"/>
        <v/>
      </c>
      <c r="Y1629" s="26" t="str">
        <f t="shared" si="327"/>
        <v/>
      </c>
      <c r="Z1629" s="34" t="str">
        <f t="shared" si="328"/>
        <v/>
      </c>
      <c r="AA1629" s="26" t="str">
        <f t="shared" si="329"/>
        <v/>
      </c>
      <c r="AC1629" s="31" t="str">
        <f t="shared" si="330"/>
        <v/>
      </c>
      <c r="AE1629" s="34" t="str">
        <f t="shared" si="331"/>
        <v/>
      </c>
      <c r="AF1629" s="7" t="str">
        <f t="shared" si="332"/>
        <v/>
      </c>
      <c r="AG1629" s="7" t="str">
        <f t="shared" si="333"/>
        <v/>
      </c>
      <c r="AH1629" s="43" t="str">
        <f t="shared" si="334"/>
        <v/>
      </c>
      <c r="AJ1629" s="26" t="str">
        <f>IF(B1629="", "", IF(OR(M1629=$AA$3, N1629=$AA$3), MAX($AJ$9:AJ1628)+1))</f>
        <v/>
      </c>
      <c r="AL1629" s="26" t="str">
        <f t="shared" si="335"/>
        <v/>
      </c>
      <c r="AM1629" s="59" t="str">
        <f t="shared" si="336"/>
        <v/>
      </c>
      <c r="AO1629" s="26" t="str">
        <f t="shared" si="337"/>
        <v/>
      </c>
      <c r="AP1629" s="26" t="str">
        <f>IFERROR(RANK(AO1629, $AO$10:$AO$2509, 0)+COUNTIF($AO$10:AO1629, AO1629)-1, "")</f>
        <v/>
      </c>
    </row>
    <row r="1630" spans="1:42" x14ac:dyDescent="0.25">
      <c r="A1630" s="12"/>
      <c r="B1630" s="14"/>
      <c r="C1630" s="15"/>
      <c r="D1630" s="79"/>
      <c r="E1630" s="16"/>
      <c r="F1630" s="15"/>
      <c r="G1630" s="15"/>
      <c r="H1630" s="15"/>
      <c r="I1630" s="15"/>
      <c r="J1630" s="15"/>
      <c r="K1630" s="17"/>
      <c r="L1630" s="17"/>
      <c r="M1630" s="17"/>
      <c r="N1630" s="17"/>
      <c r="O1630" s="17"/>
      <c r="P1630" s="17"/>
      <c r="Q1630" s="15"/>
      <c r="R1630" s="18"/>
      <c r="S1630" s="12"/>
      <c r="U1630" s="31" t="str">
        <f t="shared" si="325"/>
        <v/>
      </c>
      <c r="V1630" s="26" t="str">
        <f>IF(U1630="", "", IF(COUNTIF($U$10:U1629, U1630)&gt;0, "", MAX($V$8:V1629)+1))</f>
        <v/>
      </c>
      <c r="W1630" s="26">
        <v>1621</v>
      </c>
      <c r="X1630" s="31" t="str">
        <f t="shared" si="326"/>
        <v/>
      </c>
      <c r="Y1630" s="26" t="str">
        <f t="shared" si="327"/>
        <v/>
      </c>
      <c r="Z1630" s="34" t="str">
        <f t="shared" si="328"/>
        <v/>
      </c>
      <c r="AA1630" s="26" t="str">
        <f t="shared" si="329"/>
        <v/>
      </c>
      <c r="AC1630" s="31" t="str">
        <f t="shared" si="330"/>
        <v/>
      </c>
      <c r="AE1630" s="34" t="str">
        <f t="shared" si="331"/>
        <v/>
      </c>
      <c r="AF1630" s="7" t="str">
        <f t="shared" si="332"/>
        <v/>
      </c>
      <c r="AG1630" s="7" t="str">
        <f t="shared" si="333"/>
        <v/>
      </c>
      <c r="AH1630" s="43" t="str">
        <f t="shared" si="334"/>
        <v/>
      </c>
      <c r="AJ1630" s="26" t="str">
        <f>IF(B1630="", "", IF(OR(M1630=$AA$3, N1630=$AA$3), MAX($AJ$9:AJ1629)+1))</f>
        <v/>
      </c>
      <c r="AL1630" s="26" t="str">
        <f t="shared" si="335"/>
        <v/>
      </c>
      <c r="AM1630" s="59" t="str">
        <f t="shared" si="336"/>
        <v/>
      </c>
      <c r="AO1630" s="26" t="str">
        <f t="shared" si="337"/>
        <v/>
      </c>
      <c r="AP1630" s="26" t="str">
        <f>IFERROR(RANK(AO1630, $AO$10:$AO$2509, 0)+COUNTIF($AO$10:AO1630, AO1630)-1, "")</f>
        <v/>
      </c>
    </row>
    <row r="1631" spans="1:42" x14ac:dyDescent="0.25">
      <c r="A1631" s="12"/>
      <c r="B1631" s="14"/>
      <c r="C1631" s="15"/>
      <c r="D1631" s="79"/>
      <c r="E1631" s="16"/>
      <c r="F1631" s="15"/>
      <c r="G1631" s="15"/>
      <c r="H1631" s="15"/>
      <c r="I1631" s="15"/>
      <c r="J1631" s="15"/>
      <c r="K1631" s="17"/>
      <c r="L1631" s="17"/>
      <c r="M1631" s="17"/>
      <c r="N1631" s="17"/>
      <c r="O1631" s="17"/>
      <c r="P1631" s="17"/>
      <c r="Q1631" s="15"/>
      <c r="R1631" s="18"/>
      <c r="S1631" s="12"/>
      <c r="U1631" s="31" t="str">
        <f t="shared" si="325"/>
        <v/>
      </c>
      <c r="V1631" s="26" t="str">
        <f>IF(U1631="", "", IF(COUNTIF($U$10:U1630, U1631)&gt;0, "", MAX($V$8:V1630)+1))</f>
        <v/>
      </c>
      <c r="W1631" s="26">
        <v>1622</v>
      </c>
      <c r="X1631" s="31" t="str">
        <f t="shared" si="326"/>
        <v/>
      </c>
      <c r="Y1631" s="26" t="str">
        <f t="shared" si="327"/>
        <v/>
      </c>
      <c r="Z1631" s="34" t="str">
        <f t="shared" si="328"/>
        <v/>
      </c>
      <c r="AA1631" s="26" t="str">
        <f t="shared" si="329"/>
        <v/>
      </c>
      <c r="AC1631" s="31" t="str">
        <f t="shared" si="330"/>
        <v/>
      </c>
      <c r="AE1631" s="34" t="str">
        <f t="shared" si="331"/>
        <v/>
      </c>
      <c r="AF1631" s="7" t="str">
        <f t="shared" si="332"/>
        <v/>
      </c>
      <c r="AG1631" s="7" t="str">
        <f t="shared" si="333"/>
        <v/>
      </c>
      <c r="AH1631" s="43" t="str">
        <f t="shared" si="334"/>
        <v/>
      </c>
      <c r="AJ1631" s="26" t="str">
        <f>IF(B1631="", "", IF(OR(M1631=$AA$3, N1631=$AA$3), MAX($AJ$9:AJ1630)+1))</f>
        <v/>
      </c>
      <c r="AL1631" s="26" t="str">
        <f t="shared" si="335"/>
        <v/>
      </c>
      <c r="AM1631" s="59" t="str">
        <f t="shared" si="336"/>
        <v/>
      </c>
      <c r="AO1631" s="26" t="str">
        <f t="shared" si="337"/>
        <v/>
      </c>
      <c r="AP1631" s="26" t="str">
        <f>IFERROR(RANK(AO1631, $AO$10:$AO$2509, 0)+COUNTIF($AO$10:AO1631, AO1631)-1, "")</f>
        <v/>
      </c>
    </row>
    <row r="1632" spans="1:42" x14ac:dyDescent="0.25">
      <c r="A1632" s="12"/>
      <c r="B1632" s="14"/>
      <c r="C1632" s="15"/>
      <c r="D1632" s="79"/>
      <c r="E1632" s="16"/>
      <c r="F1632" s="15"/>
      <c r="G1632" s="15"/>
      <c r="H1632" s="15"/>
      <c r="I1632" s="15"/>
      <c r="J1632" s="15"/>
      <c r="K1632" s="17"/>
      <c r="L1632" s="17"/>
      <c r="M1632" s="17"/>
      <c r="N1632" s="17"/>
      <c r="O1632" s="17"/>
      <c r="P1632" s="17"/>
      <c r="Q1632" s="15"/>
      <c r="R1632" s="18"/>
      <c r="S1632" s="12"/>
      <c r="U1632" s="31" t="str">
        <f t="shared" si="325"/>
        <v/>
      </c>
      <c r="V1632" s="26" t="str">
        <f>IF(U1632="", "", IF(COUNTIF($U$10:U1631, U1632)&gt;0, "", MAX($V$8:V1631)+1))</f>
        <v/>
      </c>
      <c r="W1632" s="26">
        <v>1623</v>
      </c>
      <c r="X1632" s="31" t="str">
        <f t="shared" si="326"/>
        <v/>
      </c>
      <c r="Y1632" s="26" t="str">
        <f t="shared" si="327"/>
        <v/>
      </c>
      <c r="Z1632" s="34" t="str">
        <f t="shared" si="328"/>
        <v/>
      </c>
      <c r="AA1632" s="26" t="str">
        <f t="shared" si="329"/>
        <v/>
      </c>
      <c r="AC1632" s="31" t="str">
        <f t="shared" si="330"/>
        <v/>
      </c>
      <c r="AE1632" s="34" t="str">
        <f t="shared" si="331"/>
        <v/>
      </c>
      <c r="AF1632" s="7" t="str">
        <f t="shared" si="332"/>
        <v/>
      </c>
      <c r="AG1632" s="7" t="str">
        <f t="shared" si="333"/>
        <v/>
      </c>
      <c r="AH1632" s="43" t="str">
        <f t="shared" si="334"/>
        <v/>
      </c>
      <c r="AJ1632" s="26" t="str">
        <f>IF(B1632="", "", IF(OR(M1632=$AA$3, N1632=$AA$3), MAX($AJ$9:AJ1631)+1))</f>
        <v/>
      </c>
      <c r="AL1632" s="26" t="str">
        <f t="shared" si="335"/>
        <v/>
      </c>
      <c r="AM1632" s="59" t="str">
        <f t="shared" si="336"/>
        <v/>
      </c>
      <c r="AO1632" s="26" t="str">
        <f t="shared" si="337"/>
        <v/>
      </c>
      <c r="AP1632" s="26" t="str">
        <f>IFERROR(RANK(AO1632, $AO$10:$AO$2509, 0)+COUNTIF($AO$10:AO1632, AO1632)-1, "")</f>
        <v/>
      </c>
    </row>
    <row r="1633" spans="1:42" x14ac:dyDescent="0.25">
      <c r="A1633" s="12"/>
      <c r="B1633" s="14"/>
      <c r="C1633" s="15"/>
      <c r="D1633" s="79"/>
      <c r="E1633" s="16"/>
      <c r="F1633" s="15"/>
      <c r="G1633" s="15"/>
      <c r="H1633" s="15"/>
      <c r="I1633" s="15"/>
      <c r="J1633" s="15"/>
      <c r="K1633" s="17"/>
      <c r="L1633" s="17"/>
      <c r="M1633" s="17"/>
      <c r="N1633" s="17"/>
      <c r="O1633" s="17"/>
      <c r="P1633" s="17"/>
      <c r="Q1633" s="15"/>
      <c r="R1633" s="18"/>
      <c r="S1633" s="12"/>
      <c r="U1633" s="31" t="str">
        <f t="shared" si="325"/>
        <v/>
      </c>
      <c r="V1633" s="26" t="str">
        <f>IF(U1633="", "", IF(COUNTIF($U$10:U1632, U1633)&gt;0, "", MAX($V$8:V1632)+1))</f>
        <v/>
      </c>
      <c r="W1633" s="26">
        <v>1624</v>
      </c>
      <c r="X1633" s="31" t="str">
        <f t="shared" si="326"/>
        <v/>
      </c>
      <c r="Y1633" s="26" t="str">
        <f t="shared" si="327"/>
        <v/>
      </c>
      <c r="Z1633" s="34" t="str">
        <f t="shared" si="328"/>
        <v/>
      </c>
      <c r="AA1633" s="26" t="str">
        <f t="shared" si="329"/>
        <v/>
      </c>
      <c r="AC1633" s="31" t="str">
        <f t="shared" si="330"/>
        <v/>
      </c>
      <c r="AE1633" s="34" t="str">
        <f t="shared" si="331"/>
        <v/>
      </c>
      <c r="AF1633" s="7" t="str">
        <f t="shared" si="332"/>
        <v/>
      </c>
      <c r="AG1633" s="7" t="str">
        <f t="shared" si="333"/>
        <v/>
      </c>
      <c r="AH1633" s="43" t="str">
        <f t="shared" si="334"/>
        <v/>
      </c>
      <c r="AJ1633" s="26" t="str">
        <f>IF(B1633="", "", IF(OR(M1633=$AA$3, N1633=$AA$3), MAX($AJ$9:AJ1632)+1))</f>
        <v/>
      </c>
      <c r="AL1633" s="26" t="str">
        <f t="shared" si="335"/>
        <v/>
      </c>
      <c r="AM1633" s="59" t="str">
        <f t="shared" si="336"/>
        <v/>
      </c>
      <c r="AO1633" s="26" t="str">
        <f t="shared" si="337"/>
        <v/>
      </c>
      <c r="AP1633" s="26" t="str">
        <f>IFERROR(RANK(AO1633, $AO$10:$AO$2509, 0)+COUNTIF($AO$10:AO1633, AO1633)-1, "")</f>
        <v/>
      </c>
    </row>
    <row r="1634" spans="1:42" x14ac:dyDescent="0.25">
      <c r="A1634" s="12"/>
      <c r="B1634" s="14"/>
      <c r="C1634" s="15"/>
      <c r="D1634" s="79"/>
      <c r="E1634" s="16"/>
      <c r="F1634" s="15"/>
      <c r="G1634" s="15"/>
      <c r="H1634" s="15"/>
      <c r="I1634" s="15"/>
      <c r="J1634" s="15"/>
      <c r="K1634" s="17"/>
      <c r="L1634" s="17"/>
      <c r="M1634" s="17"/>
      <c r="N1634" s="17"/>
      <c r="O1634" s="17"/>
      <c r="P1634" s="17"/>
      <c r="Q1634" s="15"/>
      <c r="R1634" s="18"/>
      <c r="S1634" s="12"/>
      <c r="U1634" s="31" t="str">
        <f t="shared" si="325"/>
        <v/>
      </c>
      <c r="V1634" s="26" t="str">
        <f>IF(U1634="", "", IF(COUNTIF($U$10:U1633, U1634)&gt;0, "", MAX($V$8:V1633)+1))</f>
        <v/>
      </c>
      <c r="W1634" s="26">
        <v>1625</v>
      </c>
      <c r="X1634" s="31" t="str">
        <f t="shared" si="326"/>
        <v/>
      </c>
      <c r="Y1634" s="26" t="str">
        <f t="shared" si="327"/>
        <v/>
      </c>
      <c r="Z1634" s="34" t="str">
        <f t="shared" si="328"/>
        <v/>
      </c>
      <c r="AA1634" s="26" t="str">
        <f t="shared" si="329"/>
        <v/>
      </c>
      <c r="AC1634" s="31" t="str">
        <f t="shared" si="330"/>
        <v/>
      </c>
      <c r="AE1634" s="34" t="str">
        <f t="shared" si="331"/>
        <v/>
      </c>
      <c r="AF1634" s="7" t="str">
        <f t="shared" si="332"/>
        <v/>
      </c>
      <c r="AG1634" s="7" t="str">
        <f t="shared" si="333"/>
        <v/>
      </c>
      <c r="AH1634" s="43" t="str">
        <f t="shared" si="334"/>
        <v/>
      </c>
      <c r="AJ1634" s="26" t="str">
        <f>IF(B1634="", "", IF(OR(M1634=$AA$3, N1634=$AA$3), MAX($AJ$9:AJ1633)+1))</f>
        <v/>
      </c>
      <c r="AL1634" s="26" t="str">
        <f t="shared" si="335"/>
        <v/>
      </c>
      <c r="AM1634" s="59" t="str">
        <f t="shared" si="336"/>
        <v/>
      </c>
      <c r="AO1634" s="26" t="str">
        <f t="shared" si="337"/>
        <v/>
      </c>
      <c r="AP1634" s="26" t="str">
        <f>IFERROR(RANK(AO1634, $AO$10:$AO$2509, 0)+COUNTIF($AO$10:AO1634, AO1634)-1, "")</f>
        <v/>
      </c>
    </row>
    <row r="1635" spans="1:42" x14ac:dyDescent="0.25">
      <c r="A1635" s="12"/>
      <c r="B1635" s="14"/>
      <c r="C1635" s="15"/>
      <c r="D1635" s="79"/>
      <c r="E1635" s="16"/>
      <c r="F1635" s="15"/>
      <c r="G1635" s="15"/>
      <c r="H1635" s="15"/>
      <c r="I1635" s="15"/>
      <c r="J1635" s="15"/>
      <c r="K1635" s="17"/>
      <c r="L1635" s="17"/>
      <c r="M1635" s="17"/>
      <c r="N1635" s="17"/>
      <c r="O1635" s="17"/>
      <c r="P1635" s="17"/>
      <c r="Q1635" s="15"/>
      <c r="R1635" s="18"/>
      <c r="S1635" s="12"/>
      <c r="U1635" s="31" t="str">
        <f t="shared" si="325"/>
        <v/>
      </c>
      <c r="V1635" s="26" t="str">
        <f>IF(U1635="", "", IF(COUNTIF($U$10:U1634, U1635)&gt;0, "", MAX($V$8:V1634)+1))</f>
        <v/>
      </c>
      <c r="W1635" s="26">
        <v>1626</v>
      </c>
      <c r="X1635" s="31" t="str">
        <f t="shared" si="326"/>
        <v/>
      </c>
      <c r="Y1635" s="26" t="str">
        <f t="shared" si="327"/>
        <v/>
      </c>
      <c r="Z1635" s="34" t="str">
        <f t="shared" si="328"/>
        <v/>
      </c>
      <c r="AA1635" s="26" t="str">
        <f t="shared" si="329"/>
        <v/>
      </c>
      <c r="AC1635" s="31" t="str">
        <f t="shared" si="330"/>
        <v/>
      </c>
      <c r="AE1635" s="34" t="str">
        <f t="shared" si="331"/>
        <v/>
      </c>
      <c r="AF1635" s="7" t="str">
        <f t="shared" si="332"/>
        <v/>
      </c>
      <c r="AG1635" s="7" t="str">
        <f t="shared" si="333"/>
        <v/>
      </c>
      <c r="AH1635" s="43" t="str">
        <f t="shared" si="334"/>
        <v/>
      </c>
      <c r="AJ1635" s="26" t="str">
        <f>IF(B1635="", "", IF(OR(M1635=$AA$3, N1635=$AA$3), MAX($AJ$9:AJ1634)+1))</f>
        <v/>
      </c>
      <c r="AL1635" s="26" t="str">
        <f t="shared" si="335"/>
        <v/>
      </c>
      <c r="AM1635" s="59" t="str">
        <f t="shared" si="336"/>
        <v/>
      </c>
      <c r="AO1635" s="26" t="str">
        <f t="shared" si="337"/>
        <v/>
      </c>
      <c r="AP1635" s="26" t="str">
        <f>IFERROR(RANK(AO1635, $AO$10:$AO$2509, 0)+COUNTIF($AO$10:AO1635, AO1635)-1, "")</f>
        <v/>
      </c>
    </row>
    <row r="1636" spans="1:42" x14ac:dyDescent="0.25">
      <c r="A1636" s="12"/>
      <c r="B1636" s="14"/>
      <c r="C1636" s="15"/>
      <c r="D1636" s="79"/>
      <c r="E1636" s="16"/>
      <c r="F1636" s="15"/>
      <c r="G1636" s="15"/>
      <c r="H1636" s="15"/>
      <c r="I1636" s="15"/>
      <c r="J1636" s="15"/>
      <c r="K1636" s="17"/>
      <c r="L1636" s="17"/>
      <c r="M1636" s="17"/>
      <c r="N1636" s="17"/>
      <c r="O1636" s="17"/>
      <c r="P1636" s="17"/>
      <c r="Q1636" s="15"/>
      <c r="R1636" s="18"/>
      <c r="S1636" s="12"/>
      <c r="U1636" s="31" t="str">
        <f t="shared" si="325"/>
        <v/>
      </c>
      <c r="V1636" s="26" t="str">
        <f>IF(U1636="", "", IF(COUNTIF($U$10:U1635, U1636)&gt;0, "", MAX($V$8:V1635)+1))</f>
        <v/>
      </c>
      <c r="W1636" s="26">
        <v>1627</v>
      </c>
      <c r="X1636" s="31" t="str">
        <f t="shared" si="326"/>
        <v/>
      </c>
      <c r="Y1636" s="26" t="str">
        <f t="shared" si="327"/>
        <v/>
      </c>
      <c r="Z1636" s="34" t="str">
        <f t="shared" si="328"/>
        <v/>
      </c>
      <c r="AA1636" s="26" t="str">
        <f t="shared" si="329"/>
        <v/>
      </c>
      <c r="AC1636" s="31" t="str">
        <f t="shared" si="330"/>
        <v/>
      </c>
      <c r="AE1636" s="34" t="str">
        <f t="shared" si="331"/>
        <v/>
      </c>
      <c r="AF1636" s="7" t="str">
        <f t="shared" si="332"/>
        <v/>
      </c>
      <c r="AG1636" s="7" t="str">
        <f t="shared" si="333"/>
        <v/>
      </c>
      <c r="AH1636" s="43" t="str">
        <f t="shared" si="334"/>
        <v/>
      </c>
      <c r="AJ1636" s="26" t="str">
        <f>IF(B1636="", "", IF(OR(M1636=$AA$3, N1636=$AA$3), MAX($AJ$9:AJ1635)+1))</f>
        <v/>
      </c>
      <c r="AL1636" s="26" t="str">
        <f t="shared" si="335"/>
        <v/>
      </c>
      <c r="AM1636" s="59" t="str">
        <f t="shared" si="336"/>
        <v/>
      </c>
      <c r="AO1636" s="26" t="str">
        <f t="shared" si="337"/>
        <v/>
      </c>
      <c r="AP1636" s="26" t="str">
        <f>IFERROR(RANK(AO1636, $AO$10:$AO$2509, 0)+COUNTIF($AO$10:AO1636, AO1636)-1, "")</f>
        <v/>
      </c>
    </row>
    <row r="1637" spans="1:42" x14ac:dyDescent="0.25">
      <c r="A1637" s="12"/>
      <c r="B1637" s="14"/>
      <c r="C1637" s="15"/>
      <c r="D1637" s="79"/>
      <c r="E1637" s="16"/>
      <c r="F1637" s="15"/>
      <c r="G1637" s="15"/>
      <c r="H1637" s="15"/>
      <c r="I1637" s="15"/>
      <c r="J1637" s="15"/>
      <c r="K1637" s="17"/>
      <c r="L1637" s="17"/>
      <c r="M1637" s="17"/>
      <c r="N1637" s="17"/>
      <c r="O1637" s="17"/>
      <c r="P1637" s="17"/>
      <c r="Q1637" s="15"/>
      <c r="R1637" s="18"/>
      <c r="S1637" s="12"/>
      <c r="U1637" s="31" t="str">
        <f t="shared" si="325"/>
        <v/>
      </c>
      <c r="V1637" s="26" t="str">
        <f>IF(U1637="", "", IF(COUNTIF($U$10:U1636, U1637)&gt;0, "", MAX($V$8:V1636)+1))</f>
        <v/>
      </c>
      <c r="W1637" s="26">
        <v>1628</v>
      </c>
      <c r="X1637" s="31" t="str">
        <f t="shared" si="326"/>
        <v/>
      </c>
      <c r="Y1637" s="26" t="str">
        <f t="shared" si="327"/>
        <v/>
      </c>
      <c r="Z1637" s="34" t="str">
        <f t="shared" si="328"/>
        <v/>
      </c>
      <c r="AA1637" s="26" t="str">
        <f t="shared" si="329"/>
        <v/>
      </c>
      <c r="AC1637" s="31" t="str">
        <f t="shared" si="330"/>
        <v/>
      </c>
      <c r="AE1637" s="34" t="str">
        <f t="shared" si="331"/>
        <v/>
      </c>
      <c r="AF1637" s="7" t="str">
        <f t="shared" si="332"/>
        <v/>
      </c>
      <c r="AG1637" s="7" t="str">
        <f t="shared" si="333"/>
        <v/>
      </c>
      <c r="AH1637" s="43" t="str">
        <f t="shared" si="334"/>
        <v/>
      </c>
      <c r="AJ1637" s="26" t="str">
        <f>IF(B1637="", "", IF(OR(M1637=$AA$3, N1637=$AA$3), MAX($AJ$9:AJ1636)+1))</f>
        <v/>
      </c>
      <c r="AL1637" s="26" t="str">
        <f t="shared" si="335"/>
        <v/>
      </c>
      <c r="AM1637" s="59" t="str">
        <f t="shared" si="336"/>
        <v/>
      </c>
      <c r="AO1637" s="26" t="str">
        <f t="shared" si="337"/>
        <v/>
      </c>
      <c r="AP1637" s="26" t="str">
        <f>IFERROR(RANK(AO1637, $AO$10:$AO$2509, 0)+COUNTIF($AO$10:AO1637, AO1637)-1, "")</f>
        <v/>
      </c>
    </row>
    <row r="1638" spans="1:42" x14ac:dyDescent="0.25">
      <c r="A1638" s="12"/>
      <c r="B1638" s="14"/>
      <c r="C1638" s="15"/>
      <c r="D1638" s="79"/>
      <c r="E1638" s="16"/>
      <c r="F1638" s="15"/>
      <c r="G1638" s="15"/>
      <c r="H1638" s="15"/>
      <c r="I1638" s="15"/>
      <c r="J1638" s="15"/>
      <c r="K1638" s="17"/>
      <c r="L1638" s="17"/>
      <c r="M1638" s="17"/>
      <c r="N1638" s="17"/>
      <c r="O1638" s="17"/>
      <c r="P1638" s="17"/>
      <c r="Q1638" s="15"/>
      <c r="R1638" s="18"/>
      <c r="S1638" s="12"/>
      <c r="U1638" s="31" t="str">
        <f t="shared" si="325"/>
        <v/>
      </c>
      <c r="V1638" s="26" t="str">
        <f>IF(U1638="", "", IF(COUNTIF($U$10:U1637, U1638)&gt;0, "", MAX($V$8:V1637)+1))</f>
        <v/>
      </c>
      <c r="W1638" s="26">
        <v>1629</v>
      </c>
      <c r="X1638" s="31" t="str">
        <f t="shared" si="326"/>
        <v/>
      </c>
      <c r="Y1638" s="26" t="str">
        <f t="shared" si="327"/>
        <v/>
      </c>
      <c r="Z1638" s="34" t="str">
        <f t="shared" si="328"/>
        <v/>
      </c>
      <c r="AA1638" s="26" t="str">
        <f t="shared" si="329"/>
        <v/>
      </c>
      <c r="AC1638" s="31" t="str">
        <f t="shared" si="330"/>
        <v/>
      </c>
      <c r="AE1638" s="34" t="str">
        <f t="shared" si="331"/>
        <v/>
      </c>
      <c r="AF1638" s="7" t="str">
        <f t="shared" si="332"/>
        <v/>
      </c>
      <c r="AG1638" s="7" t="str">
        <f t="shared" si="333"/>
        <v/>
      </c>
      <c r="AH1638" s="43" t="str">
        <f t="shared" si="334"/>
        <v/>
      </c>
      <c r="AJ1638" s="26" t="str">
        <f>IF(B1638="", "", IF(OR(M1638=$AA$3, N1638=$AA$3), MAX($AJ$9:AJ1637)+1))</f>
        <v/>
      </c>
      <c r="AL1638" s="26" t="str">
        <f t="shared" si="335"/>
        <v/>
      </c>
      <c r="AM1638" s="59" t="str">
        <f t="shared" si="336"/>
        <v/>
      </c>
      <c r="AO1638" s="26" t="str">
        <f t="shared" si="337"/>
        <v/>
      </c>
      <c r="AP1638" s="26" t="str">
        <f>IFERROR(RANK(AO1638, $AO$10:$AO$2509, 0)+COUNTIF($AO$10:AO1638, AO1638)-1, "")</f>
        <v/>
      </c>
    </row>
    <row r="1639" spans="1:42" x14ac:dyDescent="0.25">
      <c r="A1639" s="12"/>
      <c r="B1639" s="14"/>
      <c r="C1639" s="15"/>
      <c r="D1639" s="79"/>
      <c r="E1639" s="16"/>
      <c r="F1639" s="15"/>
      <c r="G1639" s="15"/>
      <c r="H1639" s="15"/>
      <c r="I1639" s="15"/>
      <c r="J1639" s="15"/>
      <c r="K1639" s="17"/>
      <c r="L1639" s="17"/>
      <c r="M1639" s="17"/>
      <c r="N1639" s="17"/>
      <c r="O1639" s="17"/>
      <c r="P1639" s="17"/>
      <c r="Q1639" s="15"/>
      <c r="R1639" s="18"/>
      <c r="S1639" s="12"/>
      <c r="U1639" s="31" t="str">
        <f t="shared" si="325"/>
        <v/>
      </c>
      <c r="V1639" s="26" t="str">
        <f>IF(U1639="", "", IF(COUNTIF($U$10:U1638, U1639)&gt;0, "", MAX($V$8:V1638)+1))</f>
        <v/>
      </c>
      <c r="W1639" s="26">
        <v>1630</v>
      </c>
      <c r="X1639" s="31" t="str">
        <f t="shared" si="326"/>
        <v/>
      </c>
      <c r="Y1639" s="26" t="str">
        <f t="shared" si="327"/>
        <v/>
      </c>
      <c r="Z1639" s="34" t="str">
        <f t="shared" si="328"/>
        <v/>
      </c>
      <c r="AA1639" s="26" t="str">
        <f t="shared" si="329"/>
        <v/>
      </c>
      <c r="AC1639" s="31" t="str">
        <f t="shared" si="330"/>
        <v/>
      </c>
      <c r="AE1639" s="34" t="str">
        <f t="shared" si="331"/>
        <v/>
      </c>
      <c r="AF1639" s="7" t="str">
        <f t="shared" si="332"/>
        <v/>
      </c>
      <c r="AG1639" s="7" t="str">
        <f t="shared" si="333"/>
        <v/>
      </c>
      <c r="AH1639" s="43" t="str">
        <f t="shared" si="334"/>
        <v/>
      </c>
      <c r="AJ1639" s="26" t="str">
        <f>IF(B1639="", "", IF(OR(M1639=$AA$3, N1639=$AA$3), MAX($AJ$9:AJ1638)+1))</f>
        <v/>
      </c>
      <c r="AL1639" s="26" t="str">
        <f t="shared" si="335"/>
        <v/>
      </c>
      <c r="AM1639" s="59" t="str">
        <f t="shared" si="336"/>
        <v/>
      </c>
      <c r="AO1639" s="26" t="str">
        <f t="shared" si="337"/>
        <v/>
      </c>
      <c r="AP1639" s="26" t="str">
        <f>IFERROR(RANK(AO1639, $AO$10:$AO$2509, 0)+COUNTIF($AO$10:AO1639, AO1639)-1, "")</f>
        <v/>
      </c>
    </row>
    <row r="1640" spans="1:42" x14ac:dyDescent="0.25">
      <c r="A1640" s="12"/>
      <c r="B1640" s="14"/>
      <c r="C1640" s="15"/>
      <c r="D1640" s="79"/>
      <c r="E1640" s="16"/>
      <c r="F1640" s="15"/>
      <c r="G1640" s="15"/>
      <c r="H1640" s="15"/>
      <c r="I1640" s="15"/>
      <c r="J1640" s="15"/>
      <c r="K1640" s="17"/>
      <c r="L1640" s="17"/>
      <c r="M1640" s="17"/>
      <c r="N1640" s="17"/>
      <c r="O1640" s="17"/>
      <c r="P1640" s="17"/>
      <c r="Q1640" s="15"/>
      <c r="R1640" s="18"/>
      <c r="S1640" s="12"/>
      <c r="U1640" s="31" t="str">
        <f t="shared" si="325"/>
        <v/>
      </c>
      <c r="V1640" s="26" t="str">
        <f>IF(U1640="", "", IF(COUNTIF($U$10:U1639, U1640)&gt;0, "", MAX($V$8:V1639)+1))</f>
        <v/>
      </c>
      <c r="W1640" s="26">
        <v>1631</v>
      </c>
      <c r="X1640" s="31" t="str">
        <f t="shared" si="326"/>
        <v/>
      </c>
      <c r="Y1640" s="26" t="str">
        <f t="shared" si="327"/>
        <v/>
      </c>
      <c r="Z1640" s="34" t="str">
        <f t="shared" si="328"/>
        <v/>
      </c>
      <c r="AA1640" s="26" t="str">
        <f t="shared" si="329"/>
        <v/>
      </c>
      <c r="AC1640" s="31" t="str">
        <f t="shared" si="330"/>
        <v/>
      </c>
      <c r="AE1640" s="34" t="str">
        <f t="shared" si="331"/>
        <v/>
      </c>
      <c r="AF1640" s="7" t="str">
        <f t="shared" si="332"/>
        <v/>
      </c>
      <c r="AG1640" s="7" t="str">
        <f t="shared" si="333"/>
        <v/>
      </c>
      <c r="AH1640" s="43" t="str">
        <f t="shared" si="334"/>
        <v/>
      </c>
      <c r="AJ1640" s="26" t="str">
        <f>IF(B1640="", "", IF(OR(M1640=$AA$3, N1640=$AA$3), MAX($AJ$9:AJ1639)+1))</f>
        <v/>
      </c>
      <c r="AL1640" s="26" t="str">
        <f t="shared" si="335"/>
        <v/>
      </c>
      <c r="AM1640" s="59" t="str">
        <f t="shared" si="336"/>
        <v/>
      </c>
      <c r="AO1640" s="26" t="str">
        <f t="shared" si="337"/>
        <v/>
      </c>
      <c r="AP1640" s="26" t="str">
        <f>IFERROR(RANK(AO1640, $AO$10:$AO$2509, 0)+COUNTIF($AO$10:AO1640, AO1640)-1, "")</f>
        <v/>
      </c>
    </row>
    <row r="1641" spans="1:42" x14ac:dyDescent="0.25">
      <c r="A1641" s="12"/>
      <c r="B1641" s="14"/>
      <c r="C1641" s="15"/>
      <c r="D1641" s="79"/>
      <c r="E1641" s="16"/>
      <c r="F1641" s="15"/>
      <c r="G1641" s="15"/>
      <c r="H1641" s="15"/>
      <c r="I1641" s="15"/>
      <c r="J1641" s="15"/>
      <c r="K1641" s="17"/>
      <c r="L1641" s="17"/>
      <c r="M1641" s="17"/>
      <c r="N1641" s="17"/>
      <c r="O1641" s="17"/>
      <c r="P1641" s="17"/>
      <c r="Q1641" s="15"/>
      <c r="R1641" s="18"/>
      <c r="S1641" s="12"/>
      <c r="U1641" s="31" t="str">
        <f t="shared" si="325"/>
        <v/>
      </c>
      <c r="V1641" s="26" t="str">
        <f>IF(U1641="", "", IF(COUNTIF($U$10:U1640, U1641)&gt;0, "", MAX($V$8:V1640)+1))</f>
        <v/>
      </c>
      <c r="W1641" s="26">
        <v>1632</v>
      </c>
      <c r="X1641" s="31" t="str">
        <f t="shared" si="326"/>
        <v/>
      </c>
      <c r="Y1641" s="26" t="str">
        <f t="shared" si="327"/>
        <v/>
      </c>
      <c r="Z1641" s="34" t="str">
        <f t="shared" si="328"/>
        <v/>
      </c>
      <c r="AA1641" s="26" t="str">
        <f t="shared" si="329"/>
        <v/>
      </c>
      <c r="AC1641" s="31" t="str">
        <f t="shared" si="330"/>
        <v/>
      </c>
      <c r="AE1641" s="34" t="str">
        <f t="shared" si="331"/>
        <v/>
      </c>
      <c r="AF1641" s="7" t="str">
        <f t="shared" si="332"/>
        <v/>
      </c>
      <c r="AG1641" s="7" t="str">
        <f t="shared" si="333"/>
        <v/>
      </c>
      <c r="AH1641" s="43" t="str">
        <f t="shared" si="334"/>
        <v/>
      </c>
      <c r="AJ1641" s="26" t="str">
        <f>IF(B1641="", "", IF(OR(M1641=$AA$3, N1641=$AA$3), MAX($AJ$9:AJ1640)+1))</f>
        <v/>
      </c>
      <c r="AL1641" s="26" t="str">
        <f t="shared" si="335"/>
        <v/>
      </c>
      <c r="AM1641" s="59" t="str">
        <f t="shared" si="336"/>
        <v/>
      </c>
      <c r="AO1641" s="26" t="str">
        <f t="shared" si="337"/>
        <v/>
      </c>
      <c r="AP1641" s="26" t="str">
        <f>IFERROR(RANK(AO1641, $AO$10:$AO$2509, 0)+COUNTIF($AO$10:AO1641, AO1641)-1, "")</f>
        <v/>
      </c>
    </row>
    <row r="1642" spans="1:42" x14ac:dyDescent="0.25">
      <c r="A1642" s="12"/>
      <c r="B1642" s="14"/>
      <c r="C1642" s="15"/>
      <c r="D1642" s="79"/>
      <c r="E1642" s="16"/>
      <c r="F1642" s="15"/>
      <c r="G1642" s="15"/>
      <c r="H1642" s="15"/>
      <c r="I1642" s="15"/>
      <c r="J1642" s="15"/>
      <c r="K1642" s="17"/>
      <c r="L1642" s="17"/>
      <c r="M1642" s="17"/>
      <c r="N1642" s="17"/>
      <c r="O1642" s="17"/>
      <c r="P1642" s="17"/>
      <c r="Q1642" s="15"/>
      <c r="R1642" s="18"/>
      <c r="S1642" s="12"/>
      <c r="U1642" s="31" t="str">
        <f t="shared" si="325"/>
        <v/>
      </c>
      <c r="V1642" s="26" t="str">
        <f>IF(U1642="", "", IF(COUNTIF($U$10:U1641, U1642)&gt;0, "", MAX($V$8:V1641)+1))</f>
        <v/>
      </c>
      <c r="W1642" s="26">
        <v>1633</v>
      </c>
      <c r="X1642" s="31" t="str">
        <f t="shared" si="326"/>
        <v/>
      </c>
      <c r="Y1642" s="26" t="str">
        <f t="shared" si="327"/>
        <v/>
      </c>
      <c r="Z1642" s="34" t="str">
        <f t="shared" si="328"/>
        <v/>
      </c>
      <c r="AA1642" s="26" t="str">
        <f t="shared" si="329"/>
        <v/>
      </c>
      <c r="AC1642" s="31" t="str">
        <f t="shared" si="330"/>
        <v/>
      </c>
      <c r="AE1642" s="34" t="str">
        <f t="shared" si="331"/>
        <v/>
      </c>
      <c r="AF1642" s="7" t="str">
        <f t="shared" si="332"/>
        <v/>
      </c>
      <c r="AG1642" s="7" t="str">
        <f t="shared" si="333"/>
        <v/>
      </c>
      <c r="AH1642" s="43" t="str">
        <f t="shared" si="334"/>
        <v/>
      </c>
      <c r="AJ1642" s="26" t="str">
        <f>IF(B1642="", "", IF(OR(M1642=$AA$3, N1642=$AA$3), MAX($AJ$9:AJ1641)+1))</f>
        <v/>
      </c>
      <c r="AL1642" s="26" t="str">
        <f t="shared" si="335"/>
        <v/>
      </c>
      <c r="AM1642" s="59" t="str">
        <f t="shared" si="336"/>
        <v/>
      </c>
      <c r="AO1642" s="26" t="str">
        <f t="shared" si="337"/>
        <v/>
      </c>
      <c r="AP1642" s="26" t="str">
        <f>IFERROR(RANK(AO1642, $AO$10:$AO$2509, 0)+COUNTIF($AO$10:AO1642, AO1642)-1, "")</f>
        <v/>
      </c>
    </row>
    <row r="1643" spans="1:42" x14ac:dyDescent="0.25">
      <c r="A1643" s="12"/>
      <c r="B1643" s="14"/>
      <c r="C1643" s="15"/>
      <c r="D1643" s="79"/>
      <c r="E1643" s="16"/>
      <c r="F1643" s="15"/>
      <c r="G1643" s="15"/>
      <c r="H1643" s="15"/>
      <c r="I1643" s="15"/>
      <c r="J1643" s="15"/>
      <c r="K1643" s="17"/>
      <c r="L1643" s="17"/>
      <c r="M1643" s="17"/>
      <c r="N1643" s="17"/>
      <c r="O1643" s="17"/>
      <c r="P1643" s="17"/>
      <c r="Q1643" s="15"/>
      <c r="R1643" s="18"/>
      <c r="S1643" s="12"/>
      <c r="U1643" s="31" t="str">
        <f t="shared" si="325"/>
        <v/>
      </c>
      <c r="V1643" s="26" t="str">
        <f>IF(U1643="", "", IF(COUNTIF($U$10:U1642, U1643)&gt;0, "", MAX($V$8:V1642)+1))</f>
        <v/>
      </c>
      <c r="W1643" s="26">
        <v>1634</v>
      </c>
      <c r="X1643" s="31" t="str">
        <f t="shared" si="326"/>
        <v/>
      </c>
      <c r="Y1643" s="26" t="str">
        <f t="shared" si="327"/>
        <v/>
      </c>
      <c r="Z1643" s="34" t="str">
        <f t="shared" si="328"/>
        <v/>
      </c>
      <c r="AA1643" s="26" t="str">
        <f t="shared" si="329"/>
        <v/>
      </c>
      <c r="AC1643" s="31" t="str">
        <f t="shared" si="330"/>
        <v/>
      </c>
      <c r="AE1643" s="34" t="str">
        <f t="shared" si="331"/>
        <v/>
      </c>
      <c r="AF1643" s="7" t="str">
        <f t="shared" si="332"/>
        <v/>
      </c>
      <c r="AG1643" s="7" t="str">
        <f t="shared" si="333"/>
        <v/>
      </c>
      <c r="AH1643" s="43" t="str">
        <f t="shared" si="334"/>
        <v/>
      </c>
      <c r="AJ1643" s="26" t="str">
        <f>IF(B1643="", "", IF(OR(M1643=$AA$3, N1643=$AA$3), MAX($AJ$9:AJ1642)+1))</f>
        <v/>
      </c>
      <c r="AL1643" s="26" t="str">
        <f t="shared" si="335"/>
        <v/>
      </c>
      <c r="AM1643" s="59" t="str">
        <f t="shared" si="336"/>
        <v/>
      </c>
      <c r="AO1643" s="26" t="str">
        <f t="shared" si="337"/>
        <v/>
      </c>
      <c r="AP1643" s="26" t="str">
        <f>IFERROR(RANK(AO1643, $AO$10:$AO$2509, 0)+COUNTIF($AO$10:AO1643, AO1643)-1, "")</f>
        <v/>
      </c>
    </row>
    <row r="1644" spans="1:42" x14ac:dyDescent="0.25">
      <c r="A1644" s="12"/>
      <c r="B1644" s="14"/>
      <c r="C1644" s="15"/>
      <c r="D1644" s="79"/>
      <c r="E1644" s="16"/>
      <c r="F1644" s="15"/>
      <c r="G1644" s="15"/>
      <c r="H1644" s="15"/>
      <c r="I1644" s="15"/>
      <c r="J1644" s="15"/>
      <c r="K1644" s="17"/>
      <c r="L1644" s="17"/>
      <c r="M1644" s="17"/>
      <c r="N1644" s="17"/>
      <c r="O1644" s="17"/>
      <c r="P1644" s="17"/>
      <c r="Q1644" s="15"/>
      <c r="R1644" s="18"/>
      <c r="S1644" s="12"/>
      <c r="U1644" s="31" t="str">
        <f t="shared" si="325"/>
        <v/>
      </c>
      <c r="V1644" s="26" t="str">
        <f>IF(U1644="", "", IF(COUNTIF($U$10:U1643, U1644)&gt;0, "", MAX($V$8:V1643)+1))</f>
        <v/>
      </c>
      <c r="W1644" s="26">
        <v>1635</v>
      </c>
      <c r="X1644" s="31" t="str">
        <f t="shared" si="326"/>
        <v/>
      </c>
      <c r="Y1644" s="26" t="str">
        <f t="shared" si="327"/>
        <v/>
      </c>
      <c r="Z1644" s="34" t="str">
        <f t="shared" si="328"/>
        <v/>
      </c>
      <c r="AA1644" s="26" t="str">
        <f t="shared" si="329"/>
        <v/>
      </c>
      <c r="AC1644" s="31" t="str">
        <f t="shared" si="330"/>
        <v/>
      </c>
      <c r="AE1644" s="34" t="str">
        <f t="shared" si="331"/>
        <v/>
      </c>
      <c r="AF1644" s="7" t="str">
        <f t="shared" si="332"/>
        <v/>
      </c>
      <c r="AG1644" s="7" t="str">
        <f t="shared" si="333"/>
        <v/>
      </c>
      <c r="AH1644" s="43" t="str">
        <f t="shared" si="334"/>
        <v/>
      </c>
      <c r="AJ1644" s="26" t="str">
        <f>IF(B1644="", "", IF(OR(M1644=$AA$3, N1644=$AA$3), MAX($AJ$9:AJ1643)+1))</f>
        <v/>
      </c>
      <c r="AL1644" s="26" t="str">
        <f t="shared" si="335"/>
        <v/>
      </c>
      <c r="AM1644" s="59" t="str">
        <f t="shared" si="336"/>
        <v/>
      </c>
      <c r="AO1644" s="26" t="str">
        <f t="shared" si="337"/>
        <v/>
      </c>
      <c r="AP1644" s="26" t="str">
        <f>IFERROR(RANK(AO1644, $AO$10:$AO$2509, 0)+COUNTIF($AO$10:AO1644, AO1644)-1, "")</f>
        <v/>
      </c>
    </row>
    <row r="1645" spans="1:42" x14ac:dyDescent="0.25">
      <c r="A1645" s="12"/>
      <c r="B1645" s="14"/>
      <c r="C1645" s="15"/>
      <c r="D1645" s="79"/>
      <c r="E1645" s="16"/>
      <c r="F1645" s="15"/>
      <c r="G1645" s="15"/>
      <c r="H1645" s="15"/>
      <c r="I1645" s="15"/>
      <c r="J1645" s="15"/>
      <c r="K1645" s="17"/>
      <c r="L1645" s="17"/>
      <c r="M1645" s="17"/>
      <c r="N1645" s="17"/>
      <c r="O1645" s="17"/>
      <c r="P1645" s="17"/>
      <c r="Q1645" s="15"/>
      <c r="R1645" s="18"/>
      <c r="S1645" s="12"/>
      <c r="U1645" s="31" t="str">
        <f t="shared" si="325"/>
        <v/>
      </c>
      <c r="V1645" s="26" t="str">
        <f>IF(U1645="", "", IF(COUNTIF($U$10:U1644, U1645)&gt;0, "", MAX($V$8:V1644)+1))</f>
        <v/>
      </c>
      <c r="W1645" s="26">
        <v>1636</v>
      </c>
      <c r="X1645" s="31" t="str">
        <f t="shared" si="326"/>
        <v/>
      </c>
      <c r="Y1645" s="26" t="str">
        <f t="shared" si="327"/>
        <v/>
      </c>
      <c r="Z1645" s="34" t="str">
        <f t="shared" si="328"/>
        <v/>
      </c>
      <c r="AA1645" s="26" t="str">
        <f t="shared" si="329"/>
        <v/>
      </c>
      <c r="AC1645" s="31" t="str">
        <f t="shared" si="330"/>
        <v/>
      </c>
      <c r="AE1645" s="34" t="str">
        <f t="shared" si="331"/>
        <v/>
      </c>
      <c r="AF1645" s="7" t="str">
        <f t="shared" si="332"/>
        <v/>
      </c>
      <c r="AG1645" s="7" t="str">
        <f t="shared" si="333"/>
        <v/>
      </c>
      <c r="AH1645" s="43" t="str">
        <f t="shared" si="334"/>
        <v/>
      </c>
      <c r="AJ1645" s="26" t="str">
        <f>IF(B1645="", "", IF(OR(M1645=$AA$3, N1645=$AA$3), MAX($AJ$9:AJ1644)+1))</f>
        <v/>
      </c>
      <c r="AL1645" s="26" t="str">
        <f t="shared" si="335"/>
        <v/>
      </c>
      <c r="AM1645" s="59" t="str">
        <f t="shared" si="336"/>
        <v/>
      </c>
      <c r="AO1645" s="26" t="str">
        <f t="shared" si="337"/>
        <v/>
      </c>
      <c r="AP1645" s="26" t="str">
        <f>IFERROR(RANK(AO1645, $AO$10:$AO$2509, 0)+COUNTIF($AO$10:AO1645, AO1645)-1, "")</f>
        <v/>
      </c>
    </row>
    <row r="1646" spans="1:42" x14ac:dyDescent="0.25">
      <c r="A1646" s="12"/>
      <c r="B1646" s="14"/>
      <c r="C1646" s="15"/>
      <c r="D1646" s="79"/>
      <c r="E1646" s="16"/>
      <c r="F1646" s="15"/>
      <c r="G1646" s="15"/>
      <c r="H1646" s="15"/>
      <c r="I1646" s="15"/>
      <c r="J1646" s="15"/>
      <c r="K1646" s="17"/>
      <c r="L1646" s="17"/>
      <c r="M1646" s="17"/>
      <c r="N1646" s="17"/>
      <c r="O1646" s="17"/>
      <c r="P1646" s="17"/>
      <c r="Q1646" s="15"/>
      <c r="R1646" s="18"/>
      <c r="S1646" s="12"/>
      <c r="U1646" s="31" t="str">
        <f t="shared" si="325"/>
        <v/>
      </c>
      <c r="V1646" s="26" t="str">
        <f>IF(U1646="", "", IF(COUNTIF($U$10:U1645, U1646)&gt;0, "", MAX($V$8:V1645)+1))</f>
        <v/>
      </c>
      <c r="W1646" s="26">
        <v>1637</v>
      </c>
      <c r="X1646" s="31" t="str">
        <f t="shared" si="326"/>
        <v/>
      </c>
      <c r="Y1646" s="26" t="str">
        <f t="shared" si="327"/>
        <v/>
      </c>
      <c r="Z1646" s="34" t="str">
        <f t="shared" si="328"/>
        <v/>
      </c>
      <c r="AA1646" s="26" t="str">
        <f t="shared" si="329"/>
        <v/>
      </c>
      <c r="AC1646" s="31" t="str">
        <f t="shared" si="330"/>
        <v/>
      </c>
      <c r="AE1646" s="34" t="str">
        <f t="shared" si="331"/>
        <v/>
      </c>
      <c r="AF1646" s="7" t="str">
        <f t="shared" si="332"/>
        <v/>
      </c>
      <c r="AG1646" s="7" t="str">
        <f t="shared" si="333"/>
        <v/>
      </c>
      <c r="AH1646" s="43" t="str">
        <f t="shared" si="334"/>
        <v/>
      </c>
      <c r="AJ1646" s="26" t="str">
        <f>IF(B1646="", "", IF(OR(M1646=$AA$3, N1646=$AA$3), MAX($AJ$9:AJ1645)+1))</f>
        <v/>
      </c>
      <c r="AL1646" s="26" t="str">
        <f t="shared" si="335"/>
        <v/>
      </c>
      <c r="AM1646" s="59" t="str">
        <f t="shared" si="336"/>
        <v/>
      </c>
      <c r="AO1646" s="26" t="str">
        <f t="shared" si="337"/>
        <v/>
      </c>
      <c r="AP1646" s="26" t="str">
        <f>IFERROR(RANK(AO1646, $AO$10:$AO$2509, 0)+COUNTIF($AO$10:AO1646, AO1646)-1, "")</f>
        <v/>
      </c>
    </row>
    <row r="1647" spans="1:42" x14ac:dyDescent="0.25">
      <c r="A1647" s="12"/>
      <c r="B1647" s="14"/>
      <c r="C1647" s="15"/>
      <c r="D1647" s="79"/>
      <c r="E1647" s="16"/>
      <c r="F1647" s="15"/>
      <c r="G1647" s="15"/>
      <c r="H1647" s="15"/>
      <c r="I1647" s="15"/>
      <c r="J1647" s="15"/>
      <c r="K1647" s="17"/>
      <c r="L1647" s="17"/>
      <c r="M1647" s="17"/>
      <c r="N1647" s="17"/>
      <c r="O1647" s="17"/>
      <c r="P1647" s="17"/>
      <c r="Q1647" s="15"/>
      <c r="R1647" s="18"/>
      <c r="S1647" s="12"/>
      <c r="U1647" s="31" t="str">
        <f t="shared" si="325"/>
        <v/>
      </c>
      <c r="V1647" s="26" t="str">
        <f>IF(U1647="", "", IF(COUNTIF($U$10:U1646, U1647)&gt;0, "", MAX($V$8:V1646)+1))</f>
        <v/>
      </c>
      <c r="W1647" s="26">
        <v>1638</v>
      </c>
      <c r="X1647" s="31" t="str">
        <f t="shared" si="326"/>
        <v/>
      </c>
      <c r="Y1647" s="26" t="str">
        <f t="shared" si="327"/>
        <v/>
      </c>
      <c r="Z1647" s="34" t="str">
        <f t="shared" si="328"/>
        <v/>
      </c>
      <c r="AA1647" s="26" t="str">
        <f t="shared" si="329"/>
        <v/>
      </c>
      <c r="AC1647" s="31" t="str">
        <f t="shared" si="330"/>
        <v/>
      </c>
      <c r="AE1647" s="34" t="str">
        <f t="shared" si="331"/>
        <v/>
      </c>
      <c r="AF1647" s="7" t="str">
        <f t="shared" si="332"/>
        <v/>
      </c>
      <c r="AG1647" s="7" t="str">
        <f t="shared" si="333"/>
        <v/>
      </c>
      <c r="AH1647" s="43" t="str">
        <f t="shared" si="334"/>
        <v/>
      </c>
      <c r="AJ1647" s="26" t="str">
        <f>IF(B1647="", "", IF(OR(M1647=$AA$3, N1647=$AA$3), MAX($AJ$9:AJ1646)+1))</f>
        <v/>
      </c>
      <c r="AL1647" s="26" t="str">
        <f t="shared" si="335"/>
        <v/>
      </c>
      <c r="AM1647" s="59" t="str">
        <f t="shared" si="336"/>
        <v/>
      </c>
      <c r="AO1647" s="26" t="str">
        <f t="shared" si="337"/>
        <v/>
      </c>
      <c r="AP1647" s="26" t="str">
        <f>IFERROR(RANK(AO1647, $AO$10:$AO$2509, 0)+COUNTIF($AO$10:AO1647, AO1647)-1, "")</f>
        <v/>
      </c>
    </row>
    <row r="1648" spans="1:42" x14ac:dyDescent="0.25">
      <c r="A1648" s="12"/>
      <c r="B1648" s="14"/>
      <c r="C1648" s="15"/>
      <c r="D1648" s="79"/>
      <c r="E1648" s="16"/>
      <c r="F1648" s="15"/>
      <c r="G1648" s="15"/>
      <c r="H1648" s="15"/>
      <c r="I1648" s="15"/>
      <c r="J1648" s="15"/>
      <c r="K1648" s="17"/>
      <c r="L1648" s="17"/>
      <c r="M1648" s="17"/>
      <c r="N1648" s="17"/>
      <c r="O1648" s="17"/>
      <c r="P1648" s="17"/>
      <c r="Q1648" s="15"/>
      <c r="R1648" s="18"/>
      <c r="S1648" s="12"/>
      <c r="U1648" s="31" t="str">
        <f t="shared" si="325"/>
        <v/>
      </c>
      <c r="V1648" s="26" t="str">
        <f>IF(U1648="", "", IF(COUNTIF($U$10:U1647, U1648)&gt;0, "", MAX($V$8:V1647)+1))</f>
        <v/>
      </c>
      <c r="W1648" s="26">
        <v>1639</v>
      </c>
      <c r="X1648" s="31" t="str">
        <f t="shared" si="326"/>
        <v/>
      </c>
      <c r="Y1648" s="26" t="str">
        <f t="shared" si="327"/>
        <v/>
      </c>
      <c r="Z1648" s="34" t="str">
        <f t="shared" si="328"/>
        <v/>
      </c>
      <c r="AA1648" s="26" t="str">
        <f t="shared" si="329"/>
        <v/>
      </c>
      <c r="AC1648" s="31" t="str">
        <f t="shared" si="330"/>
        <v/>
      </c>
      <c r="AE1648" s="34" t="str">
        <f t="shared" si="331"/>
        <v/>
      </c>
      <c r="AF1648" s="7" t="str">
        <f t="shared" si="332"/>
        <v/>
      </c>
      <c r="AG1648" s="7" t="str">
        <f t="shared" si="333"/>
        <v/>
      </c>
      <c r="AH1648" s="43" t="str">
        <f t="shared" si="334"/>
        <v/>
      </c>
      <c r="AJ1648" s="26" t="str">
        <f>IF(B1648="", "", IF(OR(M1648=$AA$3, N1648=$AA$3), MAX($AJ$9:AJ1647)+1))</f>
        <v/>
      </c>
      <c r="AL1648" s="26" t="str">
        <f t="shared" si="335"/>
        <v/>
      </c>
      <c r="AM1648" s="59" t="str">
        <f t="shared" si="336"/>
        <v/>
      </c>
      <c r="AO1648" s="26" t="str">
        <f t="shared" si="337"/>
        <v/>
      </c>
      <c r="AP1648" s="26" t="str">
        <f>IFERROR(RANK(AO1648, $AO$10:$AO$2509, 0)+COUNTIF($AO$10:AO1648, AO1648)-1, "")</f>
        <v/>
      </c>
    </row>
    <row r="1649" spans="1:42" x14ac:dyDescent="0.25">
      <c r="A1649" s="12"/>
      <c r="B1649" s="14"/>
      <c r="C1649" s="15"/>
      <c r="D1649" s="79"/>
      <c r="E1649" s="16"/>
      <c r="F1649" s="15"/>
      <c r="G1649" s="15"/>
      <c r="H1649" s="15"/>
      <c r="I1649" s="15"/>
      <c r="J1649" s="15"/>
      <c r="K1649" s="17"/>
      <c r="L1649" s="17"/>
      <c r="M1649" s="17"/>
      <c r="N1649" s="17"/>
      <c r="O1649" s="17"/>
      <c r="P1649" s="17"/>
      <c r="Q1649" s="15"/>
      <c r="R1649" s="18"/>
      <c r="S1649" s="12"/>
      <c r="U1649" s="31" t="str">
        <f t="shared" si="325"/>
        <v/>
      </c>
      <c r="V1649" s="26" t="str">
        <f>IF(U1649="", "", IF(COUNTIF($U$10:U1648, U1649)&gt;0, "", MAX($V$8:V1648)+1))</f>
        <v/>
      </c>
      <c r="W1649" s="26">
        <v>1640</v>
      </c>
      <c r="X1649" s="31" t="str">
        <f t="shared" si="326"/>
        <v/>
      </c>
      <c r="Y1649" s="26" t="str">
        <f t="shared" si="327"/>
        <v/>
      </c>
      <c r="Z1649" s="34" t="str">
        <f t="shared" si="328"/>
        <v/>
      </c>
      <c r="AA1649" s="26" t="str">
        <f t="shared" si="329"/>
        <v/>
      </c>
      <c r="AC1649" s="31" t="str">
        <f t="shared" si="330"/>
        <v/>
      </c>
      <c r="AE1649" s="34" t="str">
        <f t="shared" si="331"/>
        <v/>
      </c>
      <c r="AF1649" s="7" t="str">
        <f t="shared" si="332"/>
        <v/>
      </c>
      <c r="AG1649" s="7" t="str">
        <f t="shared" si="333"/>
        <v/>
      </c>
      <c r="AH1649" s="43" t="str">
        <f t="shared" si="334"/>
        <v/>
      </c>
      <c r="AJ1649" s="26" t="str">
        <f>IF(B1649="", "", IF(OR(M1649=$AA$3, N1649=$AA$3), MAX($AJ$9:AJ1648)+1))</f>
        <v/>
      </c>
      <c r="AL1649" s="26" t="str">
        <f t="shared" si="335"/>
        <v/>
      </c>
      <c r="AM1649" s="59" t="str">
        <f t="shared" si="336"/>
        <v/>
      </c>
      <c r="AO1649" s="26" t="str">
        <f t="shared" si="337"/>
        <v/>
      </c>
      <c r="AP1649" s="26" t="str">
        <f>IFERROR(RANK(AO1649, $AO$10:$AO$2509, 0)+COUNTIF($AO$10:AO1649, AO1649)-1, "")</f>
        <v/>
      </c>
    </row>
    <row r="1650" spans="1:42" x14ac:dyDescent="0.25">
      <c r="A1650" s="12"/>
      <c r="B1650" s="14"/>
      <c r="C1650" s="15"/>
      <c r="D1650" s="79"/>
      <c r="E1650" s="16"/>
      <c r="F1650" s="15"/>
      <c r="G1650" s="15"/>
      <c r="H1650" s="15"/>
      <c r="I1650" s="15"/>
      <c r="J1650" s="15"/>
      <c r="K1650" s="17"/>
      <c r="L1650" s="17"/>
      <c r="M1650" s="17"/>
      <c r="N1650" s="17"/>
      <c r="O1650" s="17"/>
      <c r="P1650" s="17"/>
      <c r="Q1650" s="15"/>
      <c r="R1650" s="18"/>
      <c r="S1650" s="12"/>
      <c r="U1650" s="31" t="str">
        <f t="shared" si="325"/>
        <v/>
      </c>
      <c r="V1650" s="26" t="str">
        <f>IF(U1650="", "", IF(COUNTIF($U$10:U1649, U1650)&gt;0, "", MAX($V$8:V1649)+1))</f>
        <v/>
      </c>
      <c r="W1650" s="26">
        <v>1641</v>
      </c>
      <c r="X1650" s="31" t="str">
        <f t="shared" si="326"/>
        <v/>
      </c>
      <c r="Y1650" s="26" t="str">
        <f t="shared" si="327"/>
        <v/>
      </c>
      <c r="Z1650" s="34" t="str">
        <f t="shared" si="328"/>
        <v/>
      </c>
      <c r="AA1650" s="26" t="str">
        <f t="shared" si="329"/>
        <v/>
      </c>
      <c r="AC1650" s="31" t="str">
        <f t="shared" si="330"/>
        <v/>
      </c>
      <c r="AE1650" s="34" t="str">
        <f t="shared" si="331"/>
        <v/>
      </c>
      <c r="AF1650" s="7" t="str">
        <f t="shared" si="332"/>
        <v/>
      </c>
      <c r="AG1650" s="7" t="str">
        <f t="shared" si="333"/>
        <v/>
      </c>
      <c r="AH1650" s="43" t="str">
        <f t="shared" si="334"/>
        <v/>
      </c>
      <c r="AJ1650" s="26" t="str">
        <f>IF(B1650="", "", IF(OR(M1650=$AA$3, N1650=$AA$3), MAX($AJ$9:AJ1649)+1))</f>
        <v/>
      </c>
      <c r="AL1650" s="26" t="str">
        <f t="shared" si="335"/>
        <v/>
      </c>
      <c r="AM1650" s="59" t="str">
        <f t="shared" si="336"/>
        <v/>
      </c>
      <c r="AO1650" s="26" t="str">
        <f t="shared" si="337"/>
        <v/>
      </c>
      <c r="AP1650" s="26" t="str">
        <f>IFERROR(RANK(AO1650, $AO$10:$AO$2509, 0)+COUNTIF($AO$10:AO1650, AO1650)-1, "")</f>
        <v/>
      </c>
    </row>
    <row r="1651" spans="1:42" x14ac:dyDescent="0.25">
      <c r="A1651" s="12"/>
      <c r="B1651" s="14"/>
      <c r="C1651" s="15"/>
      <c r="D1651" s="79"/>
      <c r="E1651" s="16"/>
      <c r="F1651" s="15"/>
      <c r="G1651" s="15"/>
      <c r="H1651" s="15"/>
      <c r="I1651" s="15"/>
      <c r="J1651" s="15"/>
      <c r="K1651" s="17"/>
      <c r="L1651" s="17"/>
      <c r="M1651" s="17"/>
      <c r="N1651" s="17"/>
      <c r="O1651" s="17"/>
      <c r="P1651" s="17"/>
      <c r="Q1651" s="15"/>
      <c r="R1651" s="18"/>
      <c r="S1651" s="12"/>
      <c r="U1651" s="31" t="str">
        <f t="shared" si="325"/>
        <v/>
      </c>
      <c r="V1651" s="26" t="str">
        <f>IF(U1651="", "", IF(COUNTIF($U$10:U1650, U1651)&gt;0, "", MAX($V$8:V1650)+1))</f>
        <v/>
      </c>
      <c r="W1651" s="26">
        <v>1642</v>
      </c>
      <c r="X1651" s="31" t="str">
        <f t="shared" si="326"/>
        <v/>
      </c>
      <c r="Y1651" s="26" t="str">
        <f t="shared" si="327"/>
        <v/>
      </c>
      <c r="Z1651" s="34" t="str">
        <f t="shared" si="328"/>
        <v/>
      </c>
      <c r="AA1651" s="26" t="str">
        <f t="shared" si="329"/>
        <v/>
      </c>
      <c r="AC1651" s="31" t="str">
        <f t="shared" si="330"/>
        <v/>
      </c>
      <c r="AE1651" s="34" t="str">
        <f t="shared" si="331"/>
        <v/>
      </c>
      <c r="AF1651" s="7" t="str">
        <f t="shared" si="332"/>
        <v/>
      </c>
      <c r="AG1651" s="7" t="str">
        <f t="shared" si="333"/>
        <v/>
      </c>
      <c r="AH1651" s="43" t="str">
        <f t="shared" si="334"/>
        <v/>
      </c>
      <c r="AJ1651" s="26" t="str">
        <f>IF(B1651="", "", IF(OR(M1651=$AA$3, N1651=$AA$3), MAX($AJ$9:AJ1650)+1))</f>
        <v/>
      </c>
      <c r="AL1651" s="26" t="str">
        <f t="shared" si="335"/>
        <v/>
      </c>
      <c r="AM1651" s="59" t="str">
        <f t="shared" si="336"/>
        <v/>
      </c>
      <c r="AO1651" s="26" t="str">
        <f t="shared" si="337"/>
        <v/>
      </c>
      <c r="AP1651" s="26" t="str">
        <f>IFERROR(RANK(AO1651, $AO$10:$AO$2509, 0)+COUNTIF($AO$10:AO1651, AO1651)-1, "")</f>
        <v/>
      </c>
    </row>
    <row r="1652" spans="1:42" x14ac:dyDescent="0.25">
      <c r="A1652" s="12"/>
      <c r="B1652" s="14"/>
      <c r="C1652" s="15"/>
      <c r="D1652" s="79"/>
      <c r="E1652" s="16"/>
      <c r="F1652" s="15"/>
      <c r="G1652" s="15"/>
      <c r="H1652" s="15"/>
      <c r="I1652" s="15"/>
      <c r="J1652" s="15"/>
      <c r="K1652" s="17"/>
      <c r="L1652" s="17"/>
      <c r="M1652" s="17"/>
      <c r="N1652" s="17"/>
      <c r="O1652" s="17"/>
      <c r="P1652" s="17"/>
      <c r="Q1652" s="15"/>
      <c r="R1652" s="18"/>
      <c r="S1652" s="12"/>
      <c r="U1652" s="31" t="str">
        <f t="shared" si="325"/>
        <v/>
      </c>
      <c r="V1652" s="26" t="str">
        <f>IF(U1652="", "", IF(COUNTIF($U$10:U1651, U1652)&gt;0, "", MAX($V$8:V1651)+1))</f>
        <v/>
      </c>
      <c r="W1652" s="26">
        <v>1643</v>
      </c>
      <c r="X1652" s="31" t="str">
        <f t="shared" si="326"/>
        <v/>
      </c>
      <c r="Y1652" s="26" t="str">
        <f t="shared" si="327"/>
        <v/>
      </c>
      <c r="Z1652" s="34" t="str">
        <f t="shared" si="328"/>
        <v/>
      </c>
      <c r="AA1652" s="26" t="str">
        <f t="shared" si="329"/>
        <v/>
      </c>
      <c r="AC1652" s="31" t="str">
        <f t="shared" si="330"/>
        <v/>
      </c>
      <c r="AE1652" s="34" t="str">
        <f t="shared" si="331"/>
        <v/>
      </c>
      <c r="AF1652" s="7" t="str">
        <f t="shared" si="332"/>
        <v/>
      </c>
      <c r="AG1652" s="7" t="str">
        <f t="shared" si="333"/>
        <v/>
      </c>
      <c r="AH1652" s="43" t="str">
        <f t="shared" si="334"/>
        <v/>
      </c>
      <c r="AJ1652" s="26" t="str">
        <f>IF(B1652="", "", IF(OR(M1652=$AA$3, N1652=$AA$3), MAX($AJ$9:AJ1651)+1))</f>
        <v/>
      </c>
      <c r="AL1652" s="26" t="str">
        <f t="shared" si="335"/>
        <v/>
      </c>
      <c r="AM1652" s="59" t="str">
        <f t="shared" si="336"/>
        <v/>
      </c>
      <c r="AO1652" s="26" t="str">
        <f t="shared" si="337"/>
        <v/>
      </c>
      <c r="AP1652" s="26" t="str">
        <f>IFERROR(RANK(AO1652, $AO$10:$AO$2509, 0)+COUNTIF($AO$10:AO1652, AO1652)-1, "")</f>
        <v/>
      </c>
    </row>
    <row r="1653" spans="1:42" x14ac:dyDescent="0.25">
      <c r="A1653" s="12"/>
      <c r="B1653" s="14"/>
      <c r="C1653" s="15"/>
      <c r="D1653" s="79"/>
      <c r="E1653" s="16"/>
      <c r="F1653" s="15"/>
      <c r="G1653" s="15"/>
      <c r="H1653" s="15"/>
      <c r="I1653" s="15"/>
      <c r="J1653" s="15"/>
      <c r="K1653" s="17"/>
      <c r="L1653" s="17"/>
      <c r="M1653" s="17"/>
      <c r="N1653" s="17"/>
      <c r="O1653" s="17"/>
      <c r="P1653" s="17"/>
      <c r="Q1653" s="15"/>
      <c r="R1653" s="18"/>
      <c r="S1653" s="12"/>
      <c r="U1653" s="31" t="str">
        <f t="shared" si="325"/>
        <v/>
      </c>
      <c r="V1653" s="26" t="str">
        <f>IF(U1653="", "", IF(COUNTIF($U$10:U1652, U1653)&gt;0, "", MAX($V$8:V1652)+1))</f>
        <v/>
      </c>
      <c r="W1653" s="26">
        <v>1644</v>
      </c>
      <c r="X1653" s="31" t="str">
        <f t="shared" si="326"/>
        <v/>
      </c>
      <c r="Y1653" s="26" t="str">
        <f t="shared" si="327"/>
        <v/>
      </c>
      <c r="Z1653" s="34" t="str">
        <f t="shared" si="328"/>
        <v/>
      </c>
      <c r="AA1653" s="26" t="str">
        <f t="shared" si="329"/>
        <v/>
      </c>
      <c r="AC1653" s="31" t="str">
        <f t="shared" si="330"/>
        <v/>
      </c>
      <c r="AE1653" s="34" t="str">
        <f t="shared" si="331"/>
        <v/>
      </c>
      <c r="AF1653" s="7" t="str">
        <f t="shared" si="332"/>
        <v/>
      </c>
      <c r="AG1653" s="7" t="str">
        <f t="shared" si="333"/>
        <v/>
      </c>
      <c r="AH1653" s="43" t="str">
        <f t="shared" si="334"/>
        <v/>
      </c>
      <c r="AJ1653" s="26" t="str">
        <f>IF(B1653="", "", IF(OR(M1653=$AA$3, N1653=$AA$3), MAX($AJ$9:AJ1652)+1))</f>
        <v/>
      </c>
      <c r="AL1653" s="26" t="str">
        <f t="shared" si="335"/>
        <v/>
      </c>
      <c r="AM1653" s="59" t="str">
        <f t="shared" si="336"/>
        <v/>
      </c>
      <c r="AO1653" s="26" t="str">
        <f t="shared" si="337"/>
        <v/>
      </c>
      <c r="AP1653" s="26" t="str">
        <f>IFERROR(RANK(AO1653, $AO$10:$AO$2509, 0)+COUNTIF($AO$10:AO1653, AO1653)-1, "")</f>
        <v/>
      </c>
    </row>
    <row r="1654" spans="1:42" x14ac:dyDescent="0.25">
      <c r="A1654" s="12"/>
      <c r="B1654" s="14"/>
      <c r="C1654" s="15"/>
      <c r="D1654" s="79"/>
      <c r="E1654" s="16"/>
      <c r="F1654" s="15"/>
      <c r="G1654" s="15"/>
      <c r="H1654" s="15"/>
      <c r="I1654" s="15"/>
      <c r="J1654" s="15"/>
      <c r="K1654" s="17"/>
      <c r="L1654" s="17"/>
      <c r="M1654" s="17"/>
      <c r="N1654" s="17"/>
      <c r="O1654" s="17"/>
      <c r="P1654" s="17"/>
      <c r="Q1654" s="15"/>
      <c r="R1654" s="18"/>
      <c r="S1654" s="12"/>
      <c r="U1654" s="31" t="str">
        <f t="shared" si="325"/>
        <v/>
      </c>
      <c r="V1654" s="26" t="str">
        <f>IF(U1654="", "", IF(COUNTIF($U$10:U1653, U1654)&gt;0, "", MAX($V$8:V1653)+1))</f>
        <v/>
      </c>
      <c r="W1654" s="26">
        <v>1645</v>
      </c>
      <c r="X1654" s="31" t="str">
        <f t="shared" si="326"/>
        <v/>
      </c>
      <c r="Y1654" s="26" t="str">
        <f t="shared" si="327"/>
        <v/>
      </c>
      <c r="Z1654" s="34" t="str">
        <f t="shared" si="328"/>
        <v/>
      </c>
      <c r="AA1654" s="26" t="str">
        <f t="shared" si="329"/>
        <v/>
      </c>
      <c r="AC1654" s="31" t="str">
        <f t="shared" si="330"/>
        <v/>
      </c>
      <c r="AE1654" s="34" t="str">
        <f t="shared" si="331"/>
        <v/>
      </c>
      <c r="AF1654" s="7" t="str">
        <f t="shared" si="332"/>
        <v/>
      </c>
      <c r="AG1654" s="7" t="str">
        <f t="shared" si="333"/>
        <v/>
      </c>
      <c r="AH1654" s="43" t="str">
        <f t="shared" si="334"/>
        <v/>
      </c>
      <c r="AJ1654" s="26" t="str">
        <f>IF(B1654="", "", IF(OR(M1654=$AA$3, N1654=$AA$3), MAX($AJ$9:AJ1653)+1))</f>
        <v/>
      </c>
      <c r="AL1654" s="26" t="str">
        <f t="shared" si="335"/>
        <v/>
      </c>
      <c r="AM1654" s="59" t="str">
        <f t="shared" si="336"/>
        <v/>
      </c>
      <c r="AO1654" s="26" t="str">
        <f t="shared" si="337"/>
        <v/>
      </c>
      <c r="AP1654" s="26" t="str">
        <f>IFERROR(RANK(AO1654, $AO$10:$AO$2509, 0)+COUNTIF($AO$10:AO1654, AO1654)-1, "")</f>
        <v/>
      </c>
    </row>
    <row r="1655" spans="1:42" x14ac:dyDescent="0.25">
      <c r="A1655" s="12"/>
      <c r="B1655" s="14"/>
      <c r="C1655" s="15"/>
      <c r="D1655" s="79"/>
      <c r="E1655" s="16"/>
      <c r="F1655" s="15"/>
      <c r="G1655" s="15"/>
      <c r="H1655" s="15"/>
      <c r="I1655" s="15"/>
      <c r="J1655" s="15"/>
      <c r="K1655" s="17"/>
      <c r="L1655" s="17"/>
      <c r="M1655" s="17"/>
      <c r="N1655" s="17"/>
      <c r="O1655" s="17"/>
      <c r="P1655" s="17"/>
      <c r="Q1655" s="15"/>
      <c r="R1655" s="18"/>
      <c r="S1655" s="12"/>
      <c r="U1655" s="31" t="str">
        <f t="shared" si="325"/>
        <v/>
      </c>
      <c r="V1655" s="26" t="str">
        <f>IF(U1655="", "", IF(COUNTIF($U$10:U1654, U1655)&gt;0, "", MAX($V$8:V1654)+1))</f>
        <v/>
      </c>
      <c r="W1655" s="26">
        <v>1646</v>
      </c>
      <c r="X1655" s="31" t="str">
        <f t="shared" si="326"/>
        <v/>
      </c>
      <c r="Y1655" s="26" t="str">
        <f t="shared" si="327"/>
        <v/>
      </c>
      <c r="Z1655" s="34" t="str">
        <f t="shared" si="328"/>
        <v/>
      </c>
      <c r="AA1655" s="26" t="str">
        <f t="shared" si="329"/>
        <v/>
      </c>
      <c r="AC1655" s="31" t="str">
        <f t="shared" si="330"/>
        <v/>
      </c>
      <c r="AE1655" s="34" t="str">
        <f t="shared" si="331"/>
        <v/>
      </c>
      <c r="AF1655" s="7" t="str">
        <f t="shared" si="332"/>
        <v/>
      </c>
      <c r="AG1655" s="7" t="str">
        <f t="shared" si="333"/>
        <v/>
      </c>
      <c r="AH1655" s="43" t="str">
        <f t="shared" si="334"/>
        <v/>
      </c>
      <c r="AJ1655" s="26" t="str">
        <f>IF(B1655="", "", IF(OR(M1655=$AA$3, N1655=$AA$3), MAX($AJ$9:AJ1654)+1))</f>
        <v/>
      </c>
      <c r="AL1655" s="26" t="str">
        <f t="shared" si="335"/>
        <v/>
      </c>
      <c r="AM1655" s="59" t="str">
        <f t="shared" si="336"/>
        <v/>
      </c>
      <c r="AO1655" s="26" t="str">
        <f t="shared" si="337"/>
        <v/>
      </c>
      <c r="AP1655" s="26" t="str">
        <f>IFERROR(RANK(AO1655, $AO$10:$AO$2509, 0)+COUNTIF($AO$10:AO1655, AO1655)-1, "")</f>
        <v/>
      </c>
    </row>
    <row r="1656" spans="1:42" x14ac:dyDescent="0.25">
      <c r="A1656" s="12"/>
      <c r="B1656" s="14"/>
      <c r="C1656" s="15"/>
      <c r="D1656" s="79"/>
      <c r="E1656" s="16"/>
      <c r="F1656" s="15"/>
      <c r="G1656" s="15"/>
      <c r="H1656" s="15"/>
      <c r="I1656" s="15"/>
      <c r="J1656" s="15"/>
      <c r="K1656" s="17"/>
      <c r="L1656" s="17"/>
      <c r="M1656" s="17"/>
      <c r="N1656" s="17"/>
      <c r="O1656" s="17"/>
      <c r="P1656" s="17"/>
      <c r="Q1656" s="15"/>
      <c r="R1656" s="18"/>
      <c r="S1656" s="12"/>
      <c r="U1656" s="31" t="str">
        <f t="shared" si="325"/>
        <v/>
      </c>
      <c r="V1656" s="26" t="str">
        <f>IF(U1656="", "", IF(COUNTIF($U$10:U1655, U1656)&gt;0, "", MAX($V$8:V1655)+1))</f>
        <v/>
      </c>
      <c r="W1656" s="26">
        <v>1647</v>
      </c>
      <c r="X1656" s="31" t="str">
        <f t="shared" si="326"/>
        <v/>
      </c>
      <c r="Y1656" s="26" t="str">
        <f t="shared" si="327"/>
        <v/>
      </c>
      <c r="Z1656" s="34" t="str">
        <f t="shared" si="328"/>
        <v/>
      </c>
      <c r="AA1656" s="26" t="str">
        <f t="shared" si="329"/>
        <v/>
      </c>
      <c r="AC1656" s="31" t="str">
        <f t="shared" si="330"/>
        <v/>
      </c>
      <c r="AE1656" s="34" t="str">
        <f t="shared" si="331"/>
        <v/>
      </c>
      <c r="AF1656" s="7" t="str">
        <f t="shared" si="332"/>
        <v/>
      </c>
      <c r="AG1656" s="7" t="str">
        <f t="shared" si="333"/>
        <v/>
      </c>
      <c r="AH1656" s="43" t="str">
        <f t="shared" si="334"/>
        <v/>
      </c>
      <c r="AJ1656" s="26" t="str">
        <f>IF(B1656="", "", IF(OR(M1656=$AA$3, N1656=$AA$3), MAX($AJ$9:AJ1655)+1))</f>
        <v/>
      </c>
      <c r="AL1656" s="26" t="str">
        <f t="shared" si="335"/>
        <v/>
      </c>
      <c r="AM1656" s="59" t="str">
        <f t="shared" si="336"/>
        <v/>
      </c>
      <c r="AO1656" s="26" t="str">
        <f t="shared" si="337"/>
        <v/>
      </c>
      <c r="AP1656" s="26" t="str">
        <f>IFERROR(RANK(AO1656, $AO$10:$AO$2509, 0)+COUNTIF($AO$10:AO1656, AO1656)-1, "")</f>
        <v/>
      </c>
    </row>
    <row r="1657" spans="1:42" x14ac:dyDescent="0.25">
      <c r="A1657" s="12"/>
      <c r="B1657" s="14"/>
      <c r="C1657" s="15"/>
      <c r="D1657" s="79"/>
      <c r="E1657" s="16"/>
      <c r="F1657" s="15"/>
      <c r="G1657" s="15"/>
      <c r="H1657" s="15"/>
      <c r="I1657" s="15"/>
      <c r="J1657" s="15"/>
      <c r="K1657" s="17"/>
      <c r="L1657" s="17"/>
      <c r="M1657" s="17"/>
      <c r="N1657" s="17"/>
      <c r="O1657" s="17"/>
      <c r="P1657" s="17"/>
      <c r="Q1657" s="15"/>
      <c r="R1657" s="18"/>
      <c r="S1657" s="12"/>
      <c r="U1657" s="31" t="str">
        <f t="shared" si="325"/>
        <v/>
      </c>
      <c r="V1657" s="26" t="str">
        <f>IF(U1657="", "", IF(COUNTIF($U$10:U1656, U1657)&gt;0, "", MAX($V$8:V1656)+1))</f>
        <v/>
      </c>
      <c r="W1657" s="26">
        <v>1648</v>
      </c>
      <c r="X1657" s="31" t="str">
        <f t="shared" si="326"/>
        <v/>
      </c>
      <c r="Y1657" s="26" t="str">
        <f t="shared" si="327"/>
        <v/>
      </c>
      <c r="Z1657" s="34" t="str">
        <f t="shared" si="328"/>
        <v/>
      </c>
      <c r="AA1657" s="26" t="str">
        <f t="shared" si="329"/>
        <v/>
      </c>
      <c r="AC1657" s="31" t="str">
        <f t="shared" si="330"/>
        <v/>
      </c>
      <c r="AE1657" s="34" t="str">
        <f t="shared" si="331"/>
        <v/>
      </c>
      <c r="AF1657" s="7" t="str">
        <f t="shared" si="332"/>
        <v/>
      </c>
      <c r="AG1657" s="7" t="str">
        <f t="shared" si="333"/>
        <v/>
      </c>
      <c r="AH1657" s="43" t="str">
        <f t="shared" si="334"/>
        <v/>
      </c>
      <c r="AJ1657" s="26" t="str">
        <f>IF(B1657="", "", IF(OR(M1657=$AA$3, N1657=$AA$3), MAX($AJ$9:AJ1656)+1))</f>
        <v/>
      </c>
      <c r="AL1657" s="26" t="str">
        <f t="shared" si="335"/>
        <v/>
      </c>
      <c r="AM1657" s="59" t="str">
        <f t="shared" si="336"/>
        <v/>
      </c>
      <c r="AO1657" s="26" t="str">
        <f t="shared" si="337"/>
        <v/>
      </c>
      <c r="AP1657" s="26" t="str">
        <f>IFERROR(RANK(AO1657, $AO$10:$AO$2509, 0)+COUNTIF($AO$10:AO1657, AO1657)-1, "")</f>
        <v/>
      </c>
    </row>
    <row r="1658" spans="1:42" x14ac:dyDescent="0.25">
      <c r="A1658" s="12"/>
      <c r="B1658" s="14"/>
      <c r="C1658" s="15"/>
      <c r="D1658" s="79"/>
      <c r="E1658" s="16"/>
      <c r="F1658" s="15"/>
      <c r="G1658" s="15"/>
      <c r="H1658" s="15"/>
      <c r="I1658" s="15"/>
      <c r="J1658" s="15"/>
      <c r="K1658" s="17"/>
      <c r="L1658" s="17"/>
      <c r="M1658" s="17"/>
      <c r="N1658" s="17"/>
      <c r="O1658" s="17"/>
      <c r="P1658" s="17"/>
      <c r="Q1658" s="15"/>
      <c r="R1658" s="18"/>
      <c r="S1658" s="12"/>
      <c r="U1658" s="31" t="str">
        <f t="shared" si="325"/>
        <v/>
      </c>
      <c r="V1658" s="26" t="str">
        <f>IF(U1658="", "", IF(COUNTIF($U$10:U1657, U1658)&gt;0, "", MAX($V$8:V1657)+1))</f>
        <v/>
      </c>
      <c r="W1658" s="26">
        <v>1649</v>
      </c>
      <c r="X1658" s="31" t="str">
        <f t="shared" si="326"/>
        <v/>
      </c>
      <c r="Y1658" s="26" t="str">
        <f t="shared" si="327"/>
        <v/>
      </c>
      <c r="Z1658" s="34" t="str">
        <f t="shared" si="328"/>
        <v/>
      </c>
      <c r="AA1658" s="26" t="str">
        <f t="shared" si="329"/>
        <v/>
      </c>
      <c r="AC1658" s="31" t="str">
        <f t="shared" si="330"/>
        <v/>
      </c>
      <c r="AE1658" s="34" t="str">
        <f t="shared" si="331"/>
        <v/>
      </c>
      <c r="AF1658" s="7" t="str">
        <f t="shared" si="332"/>
        <v/>
      </c>
      <c r="AG1658" s="7" t="str">
        <f t="shared" si="333"/>
        <v/>
      </c>
      <c r="AH1658" s="43" t="str">
        <f t="shared" si="334"/>
        <v/>
      </c>
      <c r="AJ1658" s="26" t="str">
        <f>IF(B1658="", "", IF(OR(M1658=$AA$3, N1658=$AA$3), MAX($AJ$9:AJ1657)+1))</f>
        <v/>
      </c>
      <c r="AL1658" s="26" t="str">
        <f t="shared" si="335"/>
        <v/>
      </c>
      <c r="AM1658" s="59" t="str">
        <f t="shared" si="336"/>
        <v/>
      </c>
      <c r="AO1658" s="26" t="str">
        <f t="shared" si="337"/>
        <v/>
      </c>
      <c r="AP1658" s="26" t="str">
        <f>IFERROR(RANK(AO1658, $AO$10:$AO$2509, 0)+COUNTIF($AO$10:AO1658, AO1658)-1, "")</f>
        <v/>
      </c>
    </row>
    <row r="1659" spans="1:42" x14ac:dyDescent="0.25">
      <c r="A1659" s="12"/>
      <c r="B1659" s="14"/>
      <c r="C1659" s="15"/>
      <c r="D1659" s="79"/>
      <c r="E1659" s="16"/>
      <c r="F1659" s="15"/>
      <c r="G1659" s="15"/>
      <c r="H1659" s="15"/>
      <c r="I1659" s="15"/>
      <c r="J1659" s="15"/>
      <c r="K1659" s="17"/>
      <c r="L1659" s="17"/>
      <c r="M1659" s="17"/>
      <c r="N1659" s="17"/>
      <c r="O1659" s="17"/>
      <c r="P1659" s="17"/>
      <c r="Q1659" s="15"/>
      <c r="R1659" s="18"/>
      <c r="S1659" s="12"/>
      <c r="U1659" s="31" t="str">
        <f t="shared" si="325"/>
        <v/>
      </c>
      <c r="V1659" s="26" t="str">
        <f>IF(U1659="", "", IF(COUNTIF($U$10:U1658, U1659)&gt;0, "", MAX($V$8:V1658)+1))</f>
        <v/>
      </c>
      <c r="W1659" s="26">
        <v>1650</v>
      </c>
      <c r="X1659" s="31" t="str">
        <f t="shared" si="326"/>
        <v/>
      </c>
      <c r="Y1659" s="26" t="str">
        <f t="shared" si="327"/>
        <v/>
      </c>
      <c r="Z1659" s="34" t="str">
        <f t="shared" si="328"/>
        <v/>
      </c>
      <c r="AA1659" s="26" t="str">
        <f t="shared" si="329"/>
        <v/>
      </c>
      <c r="AC1659" s="31" t="str">
        <f t="shared" si="330"/>
        <v/>
      </c>
      <c r="AE1659" s="34" t="str">
        <f t="shared" si="331"/>
        <v/>
      </c>
      <c r="AF1659" s="7" t="str">
        <f t="shared" si="332"/>
        <v/>
      </c>
      <c r="AG1659" s="7" t="str">
        <f t="shared" si="333"/>
        <v/>
      </c>
      <c r="AH1659" s="43" t="str">
        <f t="shared" si="334"/>
        <v/>
      </c>
      <c r="AJ1659" s="26" t="str">
        <f>IF(B1659="", "", IF(OR(M1659=$AA$3, N1659=$AA$3), MAX($AJ$9:AJ1658)+1))</f>
        <v/>
      </c>
      <c r="AL1659" s="26" t="str">
        <f t="shared" si="335"/>
        <v/>
      </c>
      <c r="AM1659" s="59" t="str">
        <f t="shared" si="336"/>
        <v/>
      </c>
      <c r="AO1659" s="26" t="str">
        <f t="shared" si="337"/>
        <v/>
      </c>
      <c r="AP1659" s="26" t="str">
        <f>IFERROR(RANK(AO1659, $AO$10:$AO$2509, 0)+COUNTIF($AO$10:AO1659, AO1659)-1, "")</f>
        <v/>
      </c>
    </row>
    <row r="1660" spans="1:42" x14ac:dyDescent="0.25">
      <c r="A1660" s="12"/>
      <c r="B1660" s="14"/>
      <c r="C1660" s="15"/>
      <c r="D1660" s="79"/>
      <c r="E1660" s="16"/>
      <c r="F1660" s="15"/>
      <c r="G1660" s="15"/>
      <c r="H1660" s="15"/>
      <c r="I1660" s="15"/>
      <c r="J1660" s="15"/>
      <c r="K1660" s="17"/>
      <c r="L1660" s="17"/>
      <c r="M1660" s="17"/>
      <c r="N1660" s="17"/>
      <c r="O1660" s="17"/>
      <c r="P1660" s="17"/>
      <c r="Q1660" s="15"/>
      <c r="R1660" s="18"/>
      <c r="S1660" s="12"/>
      <c r="U1660" s="31" t="str">
        <f t="shared" si="325"/>
        <v/>
      </c>
      <c r="V1660" s="26" t="str">
        <f>IF(U1660="", "", IF(COUNTIF($U$10:U1659, U1660)&gt;0, "", MAX($V$8:V1659)+1))</f>
        <v/>
      </c>
      <c r="W1660" s="26">
        <v>1651</v>
      </c>
      <c r="X1660" s="31" t="str">
        <f t="shared" si="326"/>
        <v/>
      </c>
      <c r="Y1660" s="26" t="str">
        <f t="shared" si="327"/>
        <v/>
      </c>
      <c r="Z1660" s="34" t="str">
        <f t="shared" si="328"/>
        <v/>
      </c>
      <c r="AA1660" s="26" t="str">
        <f t="shared" si="329"/>
        <v/>
      </c>
      <c r="AC1660" s="31" t="str">
        <f t="shared" si="330"/>
        <v/>
      </c>
      <c r="AE1660" s="34" t="str">
        <f t="shared" si="331"/>
        <v/>
      </c>
      <c r="AF1660" s="7" t="str">
        <f t="shared" si="332"/>
        <v/>
      </c>
      <c r="AG1660" s="7" t="str">
        <f t="shared" si="333"/>
        <v/>
      </c>
      <c r="AH1660" s="43" t="str">
        <f t="shared" si="334"/>
        <v/>
      </c>
      <c r="AJ1660" s="26" t="str">
        <f>IF(B1660="", "", IF(OR(M1660=$AA$3, N1660=$AA$3), MAX($AJ$9:AJ1659)+1))</f>
        <v/>
      </c>
      <c r="AL1660" s="26" t="str">
        <f t="shared" si="335"/>
        <v/>
      </c>
      <c r="AM1660" s="59" t="str">
        <f t="shared" si="336"/>
        <v/>
      </c>
      <c r="AO1660" s="26" t="str">
        <f t="shared" si="337"/>
        <v/>
      </c>
      <c r="AP1660" s="26" t="str">
        <f>IFERROR(RANK(AO1660, $AO$10:$AO$2509, 0)+COUNTIF($AO$10:AO1660, AO1660)-1, "")</f>
        <v/>
      </c>
    </row>
    <row r="1661" spans="1:42" x14ac:dyDescent="0.25">
      <c r="A1661" s="12"/>
      <c r="B1661" s="14"/>
      <c r="C1661" s="15"/>
      <c r="D1661" s="79"/>
      <c r="E1661" s="16"/>
      <c r="F1661" s="15"/>
      <c r="G1661" s="15"/>
      <c r="H1661" s="15"/>
      <c r="I1661" s="15"/>
      <c r="J1661" s="15"/>
      <c r="K1661" s="17"/>
      <c r="L1661" s="17"/>
      <c r="M1661" s="17"/>
      <c r="N1661" s="17"/>
      <c r="O1661" s="17"/>
      <c r="P1661" s="17"/>
      <c r="Q1661" s="15"/>
      <c r="R1661" s="18"/>
      <c r="S1661" s="12"/>
      <c r="U1661" s="31" t="str">
        <f t="shared" si="325"/>
        <v/>
      </c>
      <c r="V1661" s="26" t="str">
        <f>IF(U1661="", "", IF(COUNTIF($U$10:U1660, U1661)&gt;0, "", MAX($V$8:V1660)+1))</f>
        <v/>
      </c>
      <c r="W1661" s="26">
        <v>1652</v>
      </c>
      <c r="X1661" s="31" t="str">
        <f t="shared" si="326"/>
        <v/>
      </c>
      <c r="Y1661" s="26" t="str">
        <f t="shared" si="327"/>
        <v/>
      </c>
      <c r="Z1661" s="34" t="str">
        <f t="shared" si="328"/>
        <v/>
      </c>
      <c r="AA1661" s="26" t="str">
        <f t="shared" si="329"/>
        <v/>
      </c>
      <c r="AC1661" s="31" t="str">
        <f t="shared" si="330"/>
        <v/>
      </c>
      <c r="AE1661" s="34" t="str">
        <f t="shared" si="331"/>
        <v/>
      </c>
      <c r="AF1661" s="7" t="str">
        <f t="shared" si="332"/>
        <v/>
      </c>
      <c r="AG1661" s="7" t="str">
        <f t="shared" si="333"/>
        <v/>
      </c>
      <c r="AH1661" s="43" t="str">
        <f t="shared" si="334"/>
        <v/>
      </c>
      <c r="AJ1661" s="26" t="str">
        <f>IF(B1661="", "", IF(OR(M1661=$AA$3, N1661=$AA$3), MAX($AJ$9:AJ1660)+1))</f>
        <v/>
      </c>
      <c r="AL1661" s="26" t="str">
        <f t="shared" si="335"/>
        <v/>
      </c>
      <c r="AM1661" s="59" t="str">
        <f t="shared" si="336"/>
        <v/>
      </c>
      <c r="AO1661" s="26" t="str">
        <f t="shared" si="337"/>
        <v/>
      </c>
      <c r="AP1661" s="26" t="str">
        <f>IFERROR(RANK(AO1661, $AO$10:$AO$2509, 0)+COUNTIF($AO$10:AO1661, AO1661)-1, "")</f>
        <v/>
      </c>
    </row>
    <row r="1662" spans="1:42" x14ac:dyDescent="0.25">
      <c r="A1662" s="12"/>
      <c r="B1662" s="14"/>
      <c r="C1662" s="15"/>
      <c r="D1662" s="79"/>
      <c r="E1662" s="16"/>
      <c r="F1662" s="15"/>
      <c r="G1662" s="15"/>
      <c r="H1662" s="15"/>
      <c r="I1662" s="15"/>
      <c r="J1662" s="15"/>
      <c r="K1662" s="17"/>
      <c r="L1662" s="17"/>
      <c r="M1662" s="17"/>
      <c r="N1662" s="17"/>
      <c r="O1662" s="17"/>
      <c r="P1662" s="17"/>
      <c r="Q1662" s="15"/>
      <c r="R1662" s="18"/>
      <c r="S1662" s="12"/>
      <c r="U1662" s="31" t="str">
        <f t="shared" si="325"/>
        <v/>
      </c>
      <c r="V1662" s="26" t="str">
        <f>IF(U1662="", "", IF(COUNTIF($U$10:U1661, U1662)&gt;0, "", MAX($V$8:V1661)+1))</f>
        <v/>
      </c>
      <c r="W1662" s="26">
        <v>1653</v>
      </c>
      <c r="X1662" s="31" t="str">
        <f t="shared" si="326"/>
        <v/>
      </c>
      <c r="Y1662" s="26" t="str">
        <f t="shared" si="327"/>
        <v/>
      </c>
      <c r="Z1662" s="34" t="str">
        <f t="shared" si="328"/>
        <v/>
      </c>
      <c r="AA1662" s="26" t="str">
        <f t="shared" si="329"/>
        <v/>
      </c>
      <c r="AC1662" s="31" t="str">
        <f t="shared" si="330"/>
        <v/>
      </c>
      <c r="AE1662" s="34" t="str">
        <f t="shared" si="331"/>
        <v/>
      </c>
      <c r="AF1662" s="7" t="str">
        <f t="shared" si="332"/>
        <v/>
      </c>
      <c r="AG1662" s="7" t="str">
        <f t="shared" si="333"/>
        <v/>
      </c>
      <c r="AH1662" s="43" t="str">
        <f t="shared" si="334"/>
        <v/>
      </c>
      <c r="AJ1662" s="26" t="str">
        <f>IF(B1662="", "", IF(OR(M1662=$AA$3, N1662=$AA$3), MAX($AJ$9:AJ1661)+1))</f>
        <v/>
      </c>
      <c r="AL1662" s="26" t="str">
        <f t="shared" si="335"/>
        <v/>
      </c>
      <c r="AM1662" s="59" t="str">
        <f t="shared" si="336"/>
        <v/>
      </c>
      <c r="AO1662" s="26" t="str">
        <f t="shared" si="337"/>
        <v/>
      </c>
      <c r="AP1662" s="26" t="str">
        <f>IFERROR(RANK(AO1662, $AO$10:$AO$2509, 0)+COUNTIF($AO$10:AO1662, AO1662)-1, "")</f>
        <v/>
      </c>
    </row>
    <row r="1663" spans="1:42" x14ac:dyDescent="0.25">
      <c r="A1663" s="12"/>
      <c r="B1663" s="14"/>
      <c r="C1663" s="15"/>
      <c r="D1663" s="79"/>
      <c r="E1663" s="16"/>
      <c r="F1663" s="15"/>
      <c r="G1663" s="15"/>
      <c r="H1663" s="15"/>
      <c r="I1663" s="15"/>
      <c r="J1663" s="15"/>
      <c r="K1663" s="17"/>
      <c r="L1663" s="17"/>
      <c r="M1663" s="17"/>
      <c r="N1663" s="17"/>
      <c r="O1663" s="17"/>
      <c r="P1663" s="17"/>
      <c r="Q1663" s="15"/>
      <c r="R1663" s="18"/>
      <c r="S1663" s="12"/>
      <c r="U1663" s="31" t="str">
        <f t="shared" si="325"/>
        <v/>
      </c>
      <c r="V1663" s="26" t="str">
        <f>IF(U1663="", "", IF(COUNTIF($U$10:U1662, U1663)&gt;0, "", MAX($V$8:V1662)+1))</f>
        <v/>
      </c>
      <c r="W1663" s="26">
        <v>1654</v>
      </c>
      <c r="X1663" s="31" t="str">
        <f t="shared" si="326"/>
        <v/>
      </c>
      <c r="Y1663" s="26" t="str">
        <f t="shared" si="327"/>
        <v/>
      </c>
      <c r="Z1663" s="34" t="str">
        <f t="shared" si="328"/>
        <v/>
      </c>
      <c r="AA1663" s="26" t="str">
        <f t="shared" si="329"/>
        <v/>
      </c>
      <c r="AC1663" s="31" t="str">
        <f t="shared" si="330"/>
        <v/>
      </c>
      <c r="AE1663" s="34" t="str">
        <f t="shared" si="331"/>
        <v/>
      </c>
      <c r="AF1663" s="7" t="str">
        <f t="shared" si="332"/>
        <v/>
      </c>
      <c r="AG1663" s="7" t="str">
        <f t="shared" si="333"/>
        <v/>
      </c>
      <c r="AH1663" s="43" t="str">
        <f t="shared" si="334"/>
        <v/>
      </c>
      <c r="AJ1663" s="26" t="str">
        <f>IF(B1663="", "", IF(OR(M1663=$AA$3, N1663=$AA$3), MAX($AJ$9:AJ1662)+1))</f>
        <v/>
      </c>
      <c r="AL1663" s="26" t="str">
        <f t="shared" si="335"/>
        <v/>
      </c>
      <c r="AM1663" s="59" t="str">
        <f t="shared" si="336"/>
        <v/>
      </c>
      <c r="AO1663" s="26" t="str">
        <f t="shared" si="337"/>
        <v/>
      </c>
      <c r="AP1663" s="26" t="str">
        <f>IFERROR(RANK(AO1663, $AO$10:$AO$2509, 0)+COUNTIF($AO$10:AO1663, AO1663)-1, "")</f>
        <v/>
      </c>
    </row>
    <row r="1664" spans="1:42" x14ac:dyDescent="0.25">
      <c r="A1664" s="12"/>
      <c r="B1664" s="14"/>
      <c r="C1664" s="15"/>
      <c r="D1664" s="79"/>
      <c r="E1664" s="16"/>
      <c r="F1664" s="15"/>
      <c r="G1664" s="15"/>
      <c r="H1664" s="15"/>
      <c r="I1664" s="15"/>
      <c r="J1664" s="15"/>
      <c r="K1664" s="17"/>
      <c r="L1664" s="17"/>
      <c r="M1664" s="17"/>
      <c r="N1664" s="17"/>
      <c r="O1664" s="17"/>
      <c r="P1664" s="17"/>
      <c r="Q1664" s="15"/>
      <c r="R1664" s="18"/>
      <c r="S1664" s="12"/>
      <c r="U1664" s="31" t="str">
        <f t="shared" si="325"/>
        <v/>
      </c>
      <c r="V1664" s="26" t="str">
        <f>IF(U1664="", "", IF(COUNTIF($U$10:U1663, U1664)&gt;0, "", MAX($V$8:V1663)+1))</f>
        <v/>
      </c>
      <c r="W1664" s="26">
        <v>1655</v>
      </c>
      <c r="X1664" s="31" t="str">
        <f t="shared" si="326"/>
        <v/>
      </c>
      <c r="Y1664" s="26" t="str">
        <f t="shared" si="327"/>
        <v/>
      </c>
      <c r="Z1664" s="34" t="str">
        <f t="shared" si="328"/>
        <v/>
      </c>
      <c r="AA1664" s="26" t="str">
        <f t="shared" si="329"/>
        <v/>
      </c>
      <c r="AC1664" s="31" t="str">
        <f t="shared" si="330"/>
        <v/>
      </c>
      <c r="AE1664" s="34" t="str">
        <f t="shared" si="331"/>
        <v/>
      </c>
      <c r="AF1664" s="7" t="str">
        <f t="shared" si="332"/>
        <v/>
      </c>
      <c r="AG1664" s="7" t="str">
        <f t="shared" si="333"/>
        <v/>
      </c>
      <c r="AH1664" s="43" t="str">
        <f t="shared" si="334"/>
        <v/>
      </c>
      <c r="AJ1664" s="26" t="str">
        <f>IF(B1664="", "", IF(OR(M1664=$AA$3, N1664=$AA$3), MAX($AJ$9:AJ1663)+1))</f>
        <v/>
      </c>
      <c r="AL1664" s="26" t="str">
        <f t="shared" si="335"/>
        <v/>
      </c>
      <c r="AM1664" s="59" t="str">
        <f t="shared" si="336"/>
        <v/>
      </c>
      <c r="AO1664" s="26" t="str">
        <f t="shared" si="337"/>
        <v/>
      </c>
      <c r="AP1664" s="26" t="str">
        <f>IFERROR(RANK(AO1664, $AO$10:$AO$2509, 0)+COUNTIF($AO$10:AO1664, AO1664)-1, "")</f>
        <v/>
      </c>
    </row>
    <row r="1665" spans="1:42" x14ac:dyDescent="0.25">
      <c r="A1665" s="12"/>
      <c r="B1665" s="14"/>
      <c r="C1665" s="15"/>
      <c r="D1665" s="79"/>
      <c r="E1665" s="16"/>
      <c r="F1665" s="15"/>
      <c r="G1665" s="15"/>
      <c r="H1665" s="15"/>
      <c r="I1665" s="15"/>
      <c r="J1665" s="15"/>
      <c r="K1665" s="17"/>
      <c r="L1665" s="17"/>
      <c r="M1665" s="17"/>
      <c r="N1665" s="17"/>
      <c r="O1665" s="17"/>
      <c r="P1665" s="17"/>
      <c r="Q1665" s="15"/>
      <c r="R1665" s="18"/>
      <c r="S1665" s="12"/>
      <c r="U1665" s="31" t="str">
        <f t="shared" si="325"/>
        <v/>
      </c>
      <c r="V1665" s="26" t="str">
        <f>IF(U1665="", "", IF(COUNTIF($U$10:U1664, U1665)&gt;0, "", MAX($V$8:V1664)+1))</f>
        <v/>
      </c>
      <c r="W1665" s="26">
        <v>1656</v>
      </c>
      <c r="X1665" s="31" t="str">
        <f t="shared" si="326"/>
        <v/>
      </c>
      <c r="Y1665" s="26" t="str">
        <f t="shared" si="327"/>
        <v/>
      </c>
      <c r="Z1665" s="34" t="str">
        <f t="shared" si="328"/>
        <v/>
      </c>
      <c r="AA1665" s="26" t="str">
        <f t="shared" si="329"/>
        <v/>
      </c>
      <c r="AC1665" s="31" t="str">
        <f t="shared" si="330"/>
        <v/>
      </c>
      <c r="AE1665" s="34" t="str">
        <f t="shared" si="331"/>
        <v/>
      </c>
      <c r="AF1665" s="7" t="str">
        <f t="shared" si="332"/>
        <v/>
      </c>
      <c r="AG1665" s="7" t="str">
        <f t="shared" si="333"/>
        <v/>
      </c>
      <c r="AH1665" s="43" t="str">
        <f t="shared" si="334"/>
        <v/>
      </c>
      <c r="AJ1665" s="26" t="str">
        <f>IF(B1665="", "", IF(OR(M1665=$AA$3, N1665=$AA$3), MAX($AJ$9:AJ1664)+1))</f>
        <v/>
      </c>
      <c r="AL1665" s="26" t="str">
        <f t="shared" si="335"/>
        <v/>
      </c>
      <c r="AM1665" s="59" t="str">
        <f t="shared" si="336"/>
        <v/>
      </c>
      <c r="AO1665" s="26" t="str">
        <f t="shared" si="337"/>
        <v/>
      </c>
      <c r="AP1665" s="26" t="str">
        <f>IFERROR(RANK(AO1665, $AO$10:$AO$2509, 0)+COUNTIF($AO$10:AO1665, AO1665)-1, "")</f>
        <v/>
      </c>
    </row>
    <row r="1666" spans="1:42" x14ac:dyDescent="0.25">
      <c r="A1666" s="12"/>
      <c r="B1666" s="14"/>
      <c r="C1666" s="15"/>
      <c r="D1666" s="79"/>
      <c r="E1666" s="16"/>
      <c r="F1666" s="15"/>
      <c r="G1666" s="15"/>
      <c r="H1666" s="15"/>
      <c r="I1666" s="15"/>
      <c r="J1666" s="15"/>
      <c r="K1666" s="17"/>
      <c r="L1666" s="17"/>
      <c r="M1666" s="17"/>
      <c r="N1666" s="17"/>
      <c r="O1666" s="17"/>
      <c r="P1666" s="17"/>
      <c r="Q1666" s="15"/>
      <c r="R1666" s="18"/>
      <c r="S1666" s="12"/>
      <c r="U1666" s="31" t="str">
        <f t="shared" si="325"/>
        <v/>
      </c>
      <c r="V1666" s="26" t="str">
        <f>IF(U1666="", "", IF(COUNTIF($U$10:U1665, U1666)&gt;0, "", MAX($V$8:V1665)+1))</f>
        <v/>
      </c>
      <c r="W1666" s="26">
        <v>1657</v>
      </c>
      <c r="X1666" s="31" t="str">
        <f t="shared" si="326"/>
        <v/>
      </c>
      <c r="Y1666" s="26" t="str">
        <f t="shared" si="327"/>
        <v/>
      </c>
      <c r="Z1666" s="34" t="str">
        <f t="shared" si="328"/>
        <v/>
      </c>
      <c r="AA1666" s="26" t="str">
        <f t="shared" si="329"/>
        <v/>
      </c>
      <c r="AC1666" s="31" t="str">
        <f t="shared" si="330"/>
        <v/>
      </c>
      <c r="AE1666" s="34" t="str">
        <f t="shared" si="331"/>
        <v/>
      </c>
      <c r="AF1666" s="7" t="str">
        <f t="shared" si="332"/>
        <v/>
      </c>
      <c r="AG1666" s="7" t="str">
        <f t="shared" si="333"/>
        <v/>
      </c>
      <c r="AH1666" s="43" t="str">
        <f t="shared" si="334"/>
        <v/>
      </c>
      <c r="AJ1666" s="26" t="str">
        <f>IF(B1666="", "", IF(OR(M1666=$AA$3, N1666=$AA$3), MAX($AJ$9:AJ1665)+1))</f>
        <v/>
      </c>
      <c r="AL1666" s="26" t="str">
        <f t="shared" si="335"/>
        <v/>
      </c>
      <c r="AM1666" s="59" t="str">
        <f t="shared" si="336"/>
        <v/>
      </c>
      <c r="AO1666" s="26" t="str">
        <f t="shared" si="337"/>
        <v/>
      </c>
      <c r="AP1666" s="26" t="str">
        <f>IFERROR(RANK(AO1666, $AO$10:$AO$2509, 0)+COUNTIF($AO$10:AO1666, AO1666)-1, "")</f>
        <v/>
      </c>
    </row>
    <row r="1667" spans="1:42" x14ac:dyDescent="0.25">
      <c r="A1667" s="12"/>
      <c r="B1667" s="14"/>
      <c r="C1667" s="15"/>
      <c r="D1667" s="79"/>
      <c r="E1667" s="16"/>
      <c r="F1667" s="15"/>
      <c r="G1667" s="15"/>
      <c r="H1667" s="15"/>
      <c r="I1667" s="15"/>
      <c r="J1667" s="15"/>
      <c r="K1667" s="17"/>
      <c r="L1667" s="17"/>
      <c r="M1667" s="17"/>
      <c r="N1667" s="17"/>
      <c r="O1667" s="17"/>
      <c r="P1667" s="17"/>
      <c r="Q1667" s="15"/>
      <c r="R1667" s="18"/>
      <c r="S1667" s="12"/>
      <c r="U1667" s="31" t="str">
        <f t="shared" si="325"/>
        <v/>
      </c>
      <c r="V1667" s="26" t="str">
        <f>IF(U1667="", "", IF(COUNTIF($U$10:U1666, U1667)&gt;0, "", MAX($V$8:V1666)+1))</f>
        <v/>
      </c>
      <c r="W1667" s="26">
        <v>1658</v>
      </c>
      <c r="X1667" s="31" t="str">
        <f t="shared" si="326"/>
        <v/>
      </c>
      <c r="Y1667" s="26" t="str">
        <f t="shared" si="327"/>
        <v/>
      </c>
      <c r="Z1667" s="34" t="str">
        <f t="shared" si="328"/>
        <v/>
      </c>
      <c r="AA1667" s="26" t="str">
        <f t="shared" si="329"/>
        <v/>
      </c>
      <c r="AC1667" s="31" t="str">
        <f t="shared" si="330"/>
        <v/>
      </c>
      <c r="AE1667" s="34" t="str">
        <f t="shared" si="331"/>
        <v/>
      </c>
      <c r="AF1667" s="7" t="str">
        <f t="shared" si="332"/>
        <v/>
      </c>
      <c r="AG1667" s="7" t="str">
        <f t="shared" si="333"/>
        <v/>
      </c>
      <c r="AH1667" s="43" t="str">
        <f t="shared" si="334"/>
        <v/>
      </c>
      <c r="AJ1667" s="26" t="str">
        <f>IF(B1667="", "", IF(OR(M1667=$AA$3, N1667=$AA$3), MAX($AJ$9:AJ1666)+1))</f>
        <v/>
      </c>
      <c r="AL1667" s="26" t="str">
        <f t="shared" si="335"/>
        <v/>
      </c>
      <c r="AM1667" s="59" t="str">
        <f t="shared" si="336"/>
        <v/>
      </c>
      <c r="AO1667" s="26" t="str">
        <f t="shared" si="337"/>
        <v/>
      </c>
      <c r="AP1667" s="26" t="str">
        <f>IFERROR(RANK(AO1667, $AO$10:$AO$2509, 0)+COUNTIF($AO$10:AO1667, AO1667)-1, "")</f>
        <v/>
      </c>
    </row>
    <row r="1668" spans="1:42" x14ac:dyDescent="0.25">
      <c r="A1668" s="12"/>
      <c r="B1668" s="14"/>
      <c r="C1668" s="15"/>
      <c r="D1668" s="79"/>
      <c r="E1668" s="16"/>
      <c r="F1668" s="15"/>
      <c r="G1668" s="15"/>
      <c r="H1668" s="15"/>
      <c r="I1668" s="15"/>
      <c r="J1668" s="15"/>
      <c r="K1668" s="17"/>
      <c r="L1668" s="17"/>
      <c r="M1668" s="17"/>
      <c r="N1668" s="17"/>
      <c r="O1668" s="17"/>
      <c r="P1668" s="17"/>
      <c r="Q1668" s="15"/>
      <c r="R1668" s="18"/>
      <c r="S1668" s="12"/>
      <c r="U1668" s="31" t="str">
        <f t="shared" si="325"/>
        <v/>
      </c>
      <c r="V1668" s="26" t="str">
        <f>IF(U1668="", "", IF(COUNTIF($U$10:U1667, U1668)&gt;0, "", MAX($V$8:V1667)+1))</f>
        <v/>
      </c>
      <c r="W1668" s="26">
        <v>1659</v>
      </c>
      <c r="X1668" s="31" t="str">
        <f t="shared" si="326"/>
        <v/>
      </c>
      <c r="Y1668" s="26" t="str">
        <f t="shared" si="327"/>
        <v/>
      </c>
      <c r="Z1668" s="34" t="str">
        <f t="shared" si="328"/>
        <v/>
      </c>
      <c r="AA1668" s="26" t="str">
        <f t="shared" si="329"/>
        <v/>
      </c>
      <c r="AC1668" s="31" t="str">
        <f t="shared" si="330"/>
        <v/>
      </c>
      <c r="AE1668" s="34" t="str">
        <f t="shared" si="331"/>
        <v/>
      </c>
      <c r="AF1668" s="7" t="str">
        <f t="shared" si="332"/>
        <v/>
      </c>
      <c r="AG1668" s="7" t="str">
        <f t="shared" si="333"/>
        <v/>
      </c>
      <c r="AH1668" s="43" t="str">
        <f t="shared" si="334"/>
        <v/>
      </c>
      <c r="AJ1668" s="26" t="str">
        <f>IF(B1668="", "", IF(OR(M1668=$AA$3, N1668=$AA$3), MAX($AJ$9:AJ1667)+1))</f>
        <v/>
      </c>
      <c r="AL1668" s="26" t="str">
        <f t="shared" si="335"/>
        <v/>
      </c>
      <c r="AM1668" s="59" t="str">
        <f t="shared" si="336"/>
        <v/>
      </c>
      <c r="AO1668" s="26" t="str">
        <f t="shared" si="337"/>
        <v/>
      </c>
      <c r="AP1668" s="26" t="str">
        <f>IFERROR(RANK(AO1668, $AO$10:$AO$2509, 0)+COUNTIF($AO$10:AO1668, AO1668)-1, "")</f>
        <v/>
      </c>
    </row>
    <row r="1669" spans="1:42" x14ac:dyDescent="0.25">
      <c r="A1669" s="12"/>
      <c r="B1669" s="14"/>
      <c r="C1669" s="15"/>
      <c r="D1669" s="79"/>
      <c r="E1669" s="16"/>
      <c r="F1669" s="15"/>
      <c r="G1669" s="15"/>
      <c r="H1669" s="15"/>
      <c r="I1669" s="15"/>
      <c r="J1669" s="15"/>
      <c r="K1669" s="17"/>
      <c r="L1669" s="17"/>
      <c r="M1669" s="17"/>
      <c r="N1669" s="17"/>
      <c r="O1669" s="17"/>
      <c r="P1669" s="17"/>
      <c r="Q1669" s="15"/>
      <c r="R1669" s="18"/>
      <c r="S1669" s="12"/>
      <c r="U1669" s="31" t="str">
        <f t="shared" si="325"/>
        <v/>
      </c>
      <c r="V1669" s="26" t="str">
        <f>IF(U1669="", "", IF(COUNTIF($U$10:U1668, U1669)&gt;0, "", MAX($V$8:V1668)+1))</f>
        <v/>
      </c>
      <c r="W1669" s="26">
        <v>1660</v>
      </c>
      <c r="X1669" s="31" t="str">
        <f t="shared" si="326"/>
        <v/>
      </c>
      <c r="Y1669" s="26" t="str">
        <f t="shared" si="327"/>
        <v/>
      </c>
      <c r="Z1669" s="34" t="str">
        <f t="shared" si="328"/>
        <v/>
      </c>
      <c r="AA1669" s="26" t="str">
        <f t="shared" si="329"/>
        <v/>
      </c>
      <c r="AC1669" s="31" t="str">
        <f t="shared" si="330"/>
        <v/>
      </c>
      <c r="AE1669" s="34" t="str">
        <f t="shared" si="331"/>
        <v/>
      </c>
      <c r="AF1669" s="7" t="str">
        <f t="shared" si="332"/>
        <v/>
      </c>
      <c r="AG1669" s="7" t="str">
        <f t="shared" si="333"/>
        <v/>
      </c>
      <c r="AH1669" s="43" t="str">
        <f t="shared" si="334"/>
        <v/>
      </c>
      <c r="AJ1669" s="26" t="str">
        <f>IF(B1669="", "", IF(OR(M1669=$AA$3, N1669=$AA$3), MAX($AJ$9:AJ1668)+1))</f>
        <v/>
      </c>
      <c r="AL1669" s="26" t="str">
        <f t="shared" si="335"/>
        <v/>
      </c>
      <c r="AM1669" s="59" t="str">
        <f t="shared" si="336"/>
        <v/>
      </c>
      <c r="AO1669" s="26" t="str">
        <f t="shared" si="337"/>
        <v/>
      </c>
      <c r="AP1669" s="26" t="str">
        <f>IFERROR(RANK(AO1669, $AO$10:$AO$2509, 0)+COUNTIF($AO$10:AO1669, AO1669)-1, "")</f>
        <v/>
      </c>
    </row>
    <row r="1670" spans="1:42" x14ac:dyDescent="0.25">
      <c r="A1670" s="12"/>
      <c r="B1670" s="14"/>
      <c r="C1670" s="15"/>
      <c r="D1670" s="79"/>
      <c r="E1670" s="16"/>
      <c r="F1670" s="15"/>
      <c r="G1670" s="15"/>
      <c r="H1670" s="15"/>
      <c r="I1670" s="15"/>
      <c r="J1670" s="15"/>
      <c r="K1670" s="17"/>
      <c r="L1670" s="17"/>
      <c r="M1670" s="17"/>
      <c r="N1670" s="17"/>
      <c r="O1670" s="17"/>
      <c r="P1670" s="17"/>
      <c r="Q1670" s="15"/>
      <c r="R1670" s="18"/>
      <c r="S1670" s="12"/>
      <c r="U1670" s="31" t="str">
        <f t="shared" si="325"/>
        <v/>
      </c>
      <c r="V1670" s="26" t="str">
        <f>IF(U1670="", "", IF(COUNTIF($U$10:U1669, U1670)&gt;0, "", MAX($V$8:V1669)+1))</f>
        <v/>
      </c>
      <c r="W1670" s="26">
        <v>1661</v>
      </c>
      <c r="X1670" s="31" t="str">
        <f t="shared" si="326"/>
        <v/>
      </c>
      <c r="Y1670" s="26" t="str">
        <f t="shared" si="327"/>
        <v/>
      </c>
      <c r="Z1670" s="34" t="str">
        <f t="shared" si="328"/>
        <v/>
      </c>
      <c r="AA1670" s="26" t="str">
        <f t="shared" si="329"/>
        <v/>
      </c>
      <c r="AC1670" s="31" t="str">
        <f t="shared" si="330"/>
        <v/>
      </c>
      <c r="AE1670" s="34" t="str">
        <f t="shared" si="331"/>
        <v/>
      </c>
      <c r="AF1670" s="7" t="str">
        <f t="shared" si="332"/>
        <v/>
      </c>
      <c r="AG1670" s="7" t="str">
        <f t="shared" si="333"/>
        <v/>
      </c>
      <c r="AH1670" s="43" t="str">
        <f t="shared" si="334"/>
        <v/>
      </c>
      <c r="AJ1670" s="26" t="str">
        <f>IF(B1670="", "", IF(OR(M1670=$AA$3, N1670=$AA$3), MAX($AJ$9:AJ1669)+1))</f>
        <v/>
      </c>
      <c r="AL1670" s="26" t="str">
        <f t="shared" si="335"/>
        <v/>
      </c>
      <c r="AM1670" s="59" t="str">
        <f t="shared" si="336"/>
        <v/>
      </c>
      <c r="AO1670" s="26" t="str">
        <f t="shared" si="337"/>
        <v/>
      </c>
      <c r="AP1670" s="26" t="str">
        <f>IFERROR(RANK(AO1670, $AO$10:$AO$2509, 0)+COUNTIF($AO$10:AO1670, AO1670)-1, "")</f>
        <v/>
      </c>
    </row>
    <row r="1671" spans="1:42" x14ac:dyDescent="0.25">
      <c r="A1671" s="12"/>
      <c r="B1671" s="14"/>
      <c r="C1671" s="15"/>
      <c r="D1671" s="79"/>
      <c r="E1671" s="16"/>
      <c r="F1671" s="15"/>
      <c r="G1671" s="15"/>
      <c r="H1671" s="15"/>
      <c r="I1671" s="15"/>
      <c r="J1671" s="15"/>
      <c r="K1671" s="17"/>
      <c r="L1671" s="17"/>
      <c r="M1671" s="17"/>
      <c r="N1671" s="17"/>
      <c r="O1671" s="17"/>
      <c r="P1671" s="17"/>
      <c r="Q1671" s="15"/>
      <c r="R1671" s="18"/>
      <c r="S1671" s="12"/>
      <c r="U1671" s="31" t="str">
        <f t="shared" si="325"/>
        <v/>
      </c>
      <c r="V1671" s="26" t="str">
        <f>IF(U1671="", "", IF(COUNTIF($U$10:U1670, U1671)&gt;0, "", MAX($V$8:V1670)+1))</f>
        <v/>
      </c>
      <c r="W1671" s="26">
        <v>1662</v>
      </c>
      <c r="X1671" s="31" t="str">
        <f t="shared" si="326"/>
        <v/>
      </c>
      <c r="Y1671" s="26" t="str">
        <f t="shared" si="327"/>
        <v/>
      </c>
      <c r="Z1671" s="34" t="str">
        <f t="shared" si="328"/>
        <v/>
      </c>
      <c r="AA1671" s="26" t="str">
        <f t="shared" si="329"/>
        <v/>
      </c>
      <c r="AC1671" s="31" t="str">
        <f t="shared" si="330"/>
        <v/>
      </c>
      <c r="AE1671" s="34" t="str">
        <f t="shared" si="331"/>
        <v/>
      </c>
      <c r="AF1671" s="7" t="str">
        <f t="shared" si="332"/>
        <v/>
      </c>
      <c r="AG1671" s="7" t="str">
        <f t="shared" si="333"/>
        <v/>
      </c>
      <c r="AH1671" s="43" t="str">
        <f t="shared" si="334"/>
        <v/>
      </c>
      <c r="AJ1671" s="26" t="str">
        <f>IF(B1671="", "", IF(OR(M1671=$AA$3, N1671=$AA$3), MAX($AJ$9:AJ1670)+1))</f>
        <v/>
      </c>
      <c r="AL1671" s="26" t="str">
        <f t="shared" si="335"/>
        <v/>
      </c>
      <c r="AM1671" s="59" t="str">
        <f t="shared" si="336"/>
        <v/>
      </c>
      <c r="AO1671" s="26" t="str">
        <f t="shared" si="337"/>
        <v/>
      </c>
      <c r="AP1671" s="26" t="str">
        <f>IFERROR(RANK(AO1671, $AO$10:$AO$2509, 0)+COUNTIF($AO$10:AO1671, AO1671)-1, "")</f>
        <v/>
      </c>
    </row>
    <row r="1672" spans="1:42" x14ac:dyDescent="0.25">
      <c r="A1672" s="12"/>
      <c r="B1672" s="14"/>
      <c r="C1672" s="15"/>
      <c r="D1672" s="79"/>
      <c r="E1672" s="16"/>
      <c r="F1672" s="15"/>
      <c r="G1672" s="15"/>
      <c r="H1672" s="15"/>
      <c r="I1672" s="15"/>
      <c r="J1672" s="15"/>
      <c r="K1672" s="17"/>
      <c r="L1672" s="17"/>
      <c r="M1672" s="17"/>
      <c r="N1672" s="17"/>
      <c r="O1672" s="17"/>
      <c r="P1672" s="17"/>
      <c r="Q1672" s="15"/>
      <c r="R1672" s="18"/>
      <c r="S1672" s="12"/>
      <c r="U1672" s="31" t="str">
        <f t="shared" si="325"/>
        <v/>
      </c>
      <c r="V1672" s="26" t="str">
        <f>IF(U1672="", "", IF(COUNTIF($U$10:U1671, U1672)&gt;0, "", MAX($V$8:V1671)+1))</f>
        <v/>
      </c>
      <c r="W1672" s="26">
        <v>1663</v>
      </c>
      <c r="X1672" s="31" t="str">
        <f t="shared" si="326"/>
        <v/>
      </c>
      <c r="Y1672" s="26" t="str">
        <f t="shared" si="327"/>
        <v/>
      </c>
      <c r="Z1672" s="34" t="str">
        <f t="shared" si="328"/>
        <v/>
      </c>
      <c r="AA1672" s="26" t="str">
        <f t="shared" si="329"/>
        <v/>
      </c>
      <c r="AC1672" s="31" t="str">
        <f t="shared" si="330"/>
        <v/>
      </c>
      <c r="AE1672" s="34" t="str">
        <f t="shared" si="331"/>
        <v/>
      </c>
      <c r="AF1672" s="7" t="str">
        <f t="shared" si="332"/>
        <v/>
      </c>
      <c r="AG1672" s="7" t="str">
        <f t="shared" si="333"/>
        <v/>
      </c>
      <c r="AH1672" s="43" t="str">
        <f t="shared" si="334"/>
        <v/>
      </c>
      <c r="AJ1672" s="26" t="str">
        <f>IF(B1672="", "", IF(OR(M1672=$AA$3, N1672=$AA$3), MAX($AJ$9:AJ1671)+1))</f>
        <v/>
      </c>
      <c r="AL1672" s="26" t="str">
        <f t="shared" si="335"/>
        <v/>
      </c>
      <c r="AM1672" s="59" t="str">
        <f t="shared" si="336"/>
        <v/>
      </c>
      <c r="AO1672" s="26" t="str">
        <f t="shared" si="337"/>
        <v/>
      </c>
      <c r="AP1672" s="26" t="str">
        <f>IFERROR(RANK(AO1672, $AO$10:$AO$2509, 0)+COUNTIF($AO$10:AO1672, AO1672)-1, "")</f>
        <v/>
      </c>
    </row>
    <row r="1673" spans="1:42" x14ac:dyDescent="0.25">
      <c r="A1673" s="12"/>
      <c r="B1673" s="14"/>
      <c r="C1673" s="15"/>
      <c r="D1673" s="79"/>
      <c r="E1673" s="16"/>
      <c r="F1673" s="15"/>
      <c r="G1673" s="15"/>
      <c r="H1673" s="15"/>
      <c r="I1673" s="15"/>
      <c r="J1673" s="15"/>
      <c r="K1673" s="17"/>
      <c r="L1673" s="17"/>
      <c r="M1673" s="17"/>
      <c r="N1673" s="17"/>
      <c r="O1673" s="17"/>
      <c r="P1673" s="17"/>
      <c r="Q1673" s="15"/>
      <c r="R1673" s="18"/>
      <c r="S1673" s="12"/>
      <c r="U1673" s="31" t="str">
        <f t="shared" si="325"/>
        <v/>
      </c>
      <c r="V1673" s="26" t="str">
        <f>IF(U1673="", "", IF(COUNTIF($U$10:U1672, U1673)&gt;0, "", MAX($V$8:V1672)+1))</f>
        <v/>
      </c>
      <c r="W1673" s="26">
        <v>1664</v>
      </c>
      <c r="X1673" s="31" t="str">
        <f t="shared" si="326"/>
        <v/>
      </c>
      <c r="Y1673" s="26" t="str">
        <f t="shared" si="327"/>
        <v/>
      </c>
      <c r="Z1673" s="34" t="str">
        <f t="shared" si="328"/>
        <v/>
      </c>
      <c r="AA1673" s="26" t="str">
        <f t="shared" si="329"/>
        <v/>
      </c>
      <c r="AC1673" s="31" t="str">
        <f t="shared" si="330"/>
        <v/>
      </c>
      <c r="AE1673" s="34" t="str">
        <f t="shared" si="331"/>
        <v/>
      </c>
      <c r="AF1673" s="7" t="str">
        <f t="shared" si="332"/>
        <v/>
      </c>
      <c r="AG1673" s="7" t="str">
        <f t="shared" si="333"/>
        <v/>
      </c>
      <c r="AH1673" s="43" t="str">
        <f t="shared" si="334"/>
        <v/>
      </c>
      <c r="AJ1673" s="26" t="str">
        <f>IF(B1673="", "", IF(OR(M1673=$AA$3, N1673=$AA$3), MAX($AJ$9:AJ1672)+1))</f>
        <v/>
      </c>
      <c r="AL1673" s="26" t="str">
        <f t="shared" si="335"/>
        <v/>
      </c>
      <c r="AM1673" s="59" t="str">
        <f t="shared" si="336"/>
        <v/>
      </c>
      <c r="AO1673" s="26" t="str">
        <f t="shared" si="337"/>
        <v/>
      </c>
      <c r="AP1673" s="26" t="str">
        <f>IFERROR(RANK(AO1673, $AO$10:$AO$2509, 0)+COUNTIF($AO$10:AO1673, AO1673)-1, "")</f>
        <v/>
      </c>
    </row>
    <row r="1674" spans="1:42" x14ac:dyDescent="0.25">
      <c r="A1674" s="12"/>
      <c r="B1674" s="14"/>
      <c r="C1674" s="15"/>
      <c r="D1674" s="79"/>
      <c r="E1674" s="16"/>
      <c r="F1674" s="15"/>
      <c r="G1674" s="15"/>
      <c r="H1674" s="15"/>
      <c r="I1674" s="15"/>
      <c r="J1674" s="15"/>
      <c r="K1674" s="17"/>
      <c r="L1674" s="17"/>
      <c r="M1674" s="17"/>
      <c r="N1674" s="17"/>
      <c r="O1674" s="17"/>
      <c r="P1674" s="17"/>
      <c r="Q1674" s="15"/>
      <c r="R1674" s="18"/>
      <c r="S1674" s="12"/>
      <c r="U1674" s="31" t="str">
        <f t="shared" si="325"/>
        <v/>
      </c>
      <c r="V1674" s="26" t="str">
        <f>IF(U1674="", "", IF(COUNTIF($U$10:U1673, U1674)&gt;0, "", MAX($V$8:V1673)+1))</f>
        <v/>
      </c>
      <c r="W1674" s="26">
        <v>1665</v>
      </c>
      <c r="X1674" s="31" t="str">
        <f t="shared" si="326"/>
        <v/>
      </c>
      <c r="Y1674" s="26" t="str">
        <f t="shared" si="327"/>
        <v/>
      </c>
      <c r="Z1674" s="34" t="str">
        <f t="shared" si="328"/>
        <v/>
      </c>
      <c r="AA1674" s="26" t="str">
        <f t="shared" si="329"/>
        <v/>
      </c>
      <c r="AC1674" s="31" t="str">
        <f t="shared" si="330"/>
        <v/>
      </c>
      <c r="AE1674" s="34" t="str">
        <f t="shared" si="331"/>
        <v/>
      </c>
      <c r="AF1674" s="7" t="str">
        <f t="shared" si="332"/>
        <v/>
      </c>
      <c r="AG1674" s="7" t="str">
        <f t="shared" si="333"/>
        <v/>
      </c>
      <c r="AH1674" s="43" t="str">
        <f t="shared" si="334"/>
        <v/>
      </c>
      <c r="AJ1674" s="26" t="str">
        <f>IF(B1674="", "", IF(OR(M1674=$AA$3, N1674=$AA$3), MAX($AJ$9:AJ1673)+1))</f>
        <v/>
      </c>
      <c r="AL1674" s="26" t="str">
        <f t="shared" si="335"/>
        <v/>
      </c>
      <c r="AM1674" s="59" t="str">
        <f t="shared" si="336"/>
        <v/>
      </c>
      <c r="AO1674" s="26" t="str">
        <f t="shared" si="337"/>
        <v/>
      </c>
      <c r="AP1674" s="26" t="str">
        <f>IFERROR(RANK(AO1674, $AO$10:$AO$2509, 0)+COUNTIF($AO$10:AO1674, AO1674)-1, "")</f>
        <v/>
      </c>
    </row>
    <row r="1675" spans="1:42" x14ac:dyDescent="0.25">
      <c r="A1675" s="12"/>
      <c r="B1675" s="14"/>
      <c r="C1675" s="15"/>
      <c r="D1675" s="79"/>
      <c r="E1675" s="16"/>
      <c r="F1675" s="15"/>
      <c r="G1675" s="15"/>
      <c r="H1675" s="15"/>
      <c r="I1675" s="15"/>
      <c r="J1675" s="15"/>
      <c r="K1675" s="17"/>
      <c r="L1675" s="17"/>
      <c r="M1675" s="17"/>
      <c r="N1675" s="17"/>
      <c r="O1675" s="17"/>
      <c r="P1675" s="17"/>
      <c r="Q1675" s="15"/>
      <c r="R1675" s="18"/>
      <c r="S1675" s="12"/>
      <c r="U1675" s="31" t="str">
        <f t="shared" ref="U1675:U1738" si="338">IF(M1675="", "", M1675)</f>
        <v/>
      </c>
      <c r="V1675" s="26" t="str">
        <f>IF(U1675="", "", IF(COUNTIF($U$10:U1674, U1675)&gt;0, "", MAX($V$8:V1674)+1))</f>
        <v/>
      </c>
      <c r="W1675" s="26">
        <v>1666</v>
      </c>
      <c r="X1675" s="31" t="str">
        <f t="shared" ref="X1675:X1738" si="339">IFERROR(INDEX($U$10:$U$5009, MATCH(W1675, $V$10:$V$5009, 0)), "")</f>
        <v/>
      </c>
      <c r="Y1675" s="26" t="str">
        <f t="shared" ref="Y1675:Y1738" si="340">IF(X1675="", "", COUNTIF($X$10:$X$2509,"&lt;"&amp;X1675)+1)</f>
        <v/>
      </c>
      <c r="Z1675" s="34" t="str">
        <f t="shared" ref="Z1675:Z1738" si="341">IF(Y1675="", "", Y1675-$Y$4)</f>
        <v/>
      </c>
      <c r="AA1675" s="26" t="str">
        <f t="shared" ref="AA1675:AA1738" si="342">IFERROR(INDEX($X$10:$X$2509, MATCH(W1675, $Z$10:$Z$2509, 0)), "")</f>
        <v/>
      </c>
      <c r="AC1675" s="31" t="str">
        <f t="shared" ref="AC1675:AC1738" si="343">IF(B1675="", "", IF(COUNTIF($B$10:$B$2509, B1675)&gt;1, "X", ""))</f>
        <v/>
      </c>
      <c r="AE1675" s="34" t="str">
        <f t="shared" ref="AE1675:AE1738" si="344">IF(P1675=$P$8, $AE$3, "")</f>
        <v/>
      </c>
      <c r="AF1675" s="7" t="str">
        <f t="shared" ref="AF1675:AF1738" si="345">IF(OR(D1675&gt;0, E1675&gt;0), $AE$3, "")</f>
        <v/>
      </c>
      <c r="AG1675" s="7" t="str">
        <f t="shared" ref="AG1675:AG1738" si="346">IF(G1675="", "", $AE$3)</f>
        <v/>
      </c>
      <c r="AH1675" s="43" t="str">
        <f t="shared" ref="AH1675:AH1738" si="347">IF(F1675="", "", $AE$3)</f>
        <v/>
      </c>
      <c r="AJ1675" s="26" t="str">
        <f>IF(B1675="", "", IF(OR(M1675=$AA$3, N1675=$AA$3), MAX($AJ$9:AJ1674)+1))</f>
        <v/>
      </c>
      <c r="AL1675" s="26" t="str">
        <f t="shared" ref="AL1675:AL1738" si="348">IF(B1675="", "", COUNTIF($B$10:$B$2509,"&lt;"&amp;B1675)+1)</f>
        <v/>
      </c>
      <c r="AM1675" s="59" t="str">
        <f t="shared" ref="AM1675:AM1738" si="349">IFERROR(INDEX($B$10:$B$2509, MATCH(W1675, $AL$10:$AL$2509, 0)), "")</f>
        <v/>
      </c>
      <c r="AO1675" s="26" t="str">
        <f t="shared" ref="AO1675:AO1738" si="350">IF(AA1675="", "", COUNTIF($M$10:$N$2509, AA1675))</f>
        <v/>
      </c>
      <c r="AP1675" s="26" t="str">
        <f>IFERROR(RANK(AO1675, $AO$10:$AO$2509, 0)+COUNTIF($AO$10:AO1675, AO1675)-1, "")</f>
        <v/>
      </c>
    </row>
    <row r="1676" spans="1:42" x14ac:dyDescent="0.25">
      <c r="A1676" s="12"/>
      <c r="B1676" s="14"/>
      <c r="C1676" s="15"/>
      <c r="D1676" s="79"/>
      <c r="E1676" s="16"/>
      <c r="F1676" s="15"/>
      <c r="G1676" s="15"/>
      <c r="H1676" s="15"/>
      <c r="I1676" s="15"/>
      <c r="J1676" s="15"/>
      <c r="K1676" s="17"/>
      <c r="L1676" s="17"/>
      <c r="M1676" s="17"/>
      <c r="N1676" s="17"/>
      <c r="O1676" s="17"/>
      <c r="P1676" s="17"/>
      <c r="Q1676" s="15"/>
      <c r="R1676" s="18"/>
      <c r="S1676" s="12"/>
      <c r="U1676" s="31" t="str">
        <f t="shared" si="338"/>
        <v/>
      </c>
      <c r="V1676" s="26" t="str">
        <f>IF(U1676="", "", IF(COUNTIF($U$10:U1675, U1676)&gt;0, "", MAX($V$8:V1675)+1))</f>
        <v/>
      </c>
      <c r="W1676" s="26">
        <v>1667</v>
      </c>
      <c r="X1676" s="31" t="str">
        <f t="shared" si="339"/>
        <v/>
      </c>
      <c r="Y1676" s="26" t="str">
        <f t="shared" si="340"/>
        <v/>
      </c>
      <c r="Z1676" s="34" t="str">
        <f t="shared" si="341"/>
        <v/>
      </c>
      <c r="AA1676" s="26" t="str">
        <f t="shared" si="342"/>
        <v/>
      </c>
      <c r="AC1676" s="31" t="str">
        <f t="shared" si="343"/>
        <v/>
      </c>
      <c r="AE1676" s="34" t="str">
        <f t="shared" si="344"/>
        <v/>
      </c>
      <c r="AF1676" s="7" t="str">
        <f t="shared" si="345"/>
        <v/>
      </c>
      <c r="AG1676" s="7" t="str">
        <f t="shared" si="346"/>
        <v/>
      </c>
      <c r="AH1676" s="43" t="str">
        <f t="shared" si="347"/>
        <v/>
      </c>
      <c r="AJ1676" s="26" t="str">
        <f>IF(B1676="", "", IF(OR(M1676=$AA$3, N1676=$AA$3), MAX($AJ$9:AJ1675)+1))</f>
        <v/>
      </c>
      <c r="AL1676" s="26" t="str">
        <f t="shared" si="348"/>
        <v/>
      </c>
      <c r="AM1676" s="59" t="str">
        <f t="shared" si="349"/>
        <v/>
      </c>
      <c r="AO1676" s="26" t="str">
        <f t="shared" si="350"/>
        <v/>
      </c>
      <c r="AP1676" s="26" t="str">
        <f>IFERROR(RANK(AO1676, $AO$10:$AO$2509, 0)+COUNTIF($AO$10:AO1676, AO1676)-1, "")</f>
        <v/>
      </c>
    </row>
    <row r="1677" spans="1:42" x14ac:dyDescent="0.25">
      <c r="A1677" s="12"/>
      <c r="B1677" s="14"/>
      <c r="C1677" s="15"/>
      <c r="D1677" s="79"/>
      <c r="E1677" s="16"/>
      <c r="F1677" s="15"/>
      <c r="G1677" s="15"/>
      <c r="H1677" s="15"/>
      <c r="I1677" s="15"/>
      <c r="J1677" s="15"/>
      <c r="K1677" s="17"/>
      <c r="L1677" s="17"/>
      <c r="M1677" s="17"/>
      <c r="N1677" s="17"/>
      <c r="O1677" s="17"/>
      <c r="P1677" s="17"/>
      <c r="Q1677" s="15"/>
      <c r="R1677" s="18"/>
      <c r="S1677" s="12"/>
      <c r="U1677" s="31" t="str">
        <f t="shared" si="338"/>
        <v/>
      </c>
      <c r="V1677" s="26" t="str">
        <f>IF(U1677="", "", IF(COUNTIF($U$10:U1676, U1677)&gt;0, "", MAX($V$8:V1676)+1))</f>
        <v/>
      </c>
      <c r="W1677" s="26">
        <v>1668</v>
      </c>
      <c r="X1677" s="31" t="str">
        <f t="shared" si="339"/>
        <v/>
      </c>
      <c r="Y1677" s="26" t="str">
        <f t="shared" si="340"/>
        <v/>
      </c>
      <c r="Z1677" s="34" t="str">
        <f t="shared" si="341"/>
        <v/>
      </c>
      <c r="AA1677" s="26" t="str">
        <f t="shared" si="342"/>
        <v/>
      </c>
      <c r="AC1677" s="31" t="str">
        <f t="shared" si="343"/>
        <v/>
      </c>
      <c r="AE1677" s="34" t="str">
        <f t="shared" si="344"/>
        <v/>
      </c>
      <c r="AF1677" s="7" t="str">
        <f t="shared" si="345"/>
        <v/>
      </c>
      <c r="AG1677" s="7" t="str">
        <f t="shared" si="346"/>
        <v/>
      </c>
      <c r="AH1677" s="43" t="str">
        <f t="shared" si="347"/>
        <v/>
      </c>
      <c r="AJ1677" s="26" t="str">
        <f>IF(B1677="", "", IF(OR(M1677=$AA$3, N1677=$AA$3), MAX($AJ$9:AJ1676)+1))</f>
        <v/>
      </c>
      <c r="AL1677" s="26" t="str">
        <f t="shared" si="348"/>
        <v/>
      </c>
      <c r="AM1677" s="59" t="str">
        <f t="shared" si="349"/>
        <v/>
      </c>
      <c r="AO1677" s="26" t="str">
        <f t="shared" si="350"/>
        <v/>
      </c>
      <c r="AP1677" s="26" t="str">
        <f>IFERROR(RANK(AO1677, $AO$10:$AO$2509, 0)+COUNTIF($AO$10:AO1677, AO1677)-1, "")</f>
        <v/>
      </c>
    </row>
    <row r="1678" spans="1:42" x14ac:dyDescent="0.25">
      <c r="A1678" s="12"/>
      <c r="B1678" s="14"/>
      <c r="C1678" s="15"/>
      <c r="D1678" s="79"/>
      <c r="E1678" s="16"/>
      <c r="F1678" s="15"/>
      <c r="G1678" s="15"/>
      <c r="H1678" s="15"/>
      <c r="I1678" s="15"/>
      <c r="J1678" s="15"/>
      <c r="K1678" s="17"/>
      <c r="L1678" s="17"/>
      <c r="M1678" s="17"/>
      <c r="N1678" s="17"/>
      <c r="O1678" s="17"/>
      <c r="P1678" s="17"/>
      <c r="Q1678" s="15"/>
      <c r="R1678" s="18"/>
      <c r="S1678" s="12"/>
      <c r="U1678" s="31" t="str">
        <f t="shared" si="338"/>
        <v/>
      </c>
      <c r="V1678" s="26" t="str">
        <f>IF(U1678="", "", IF(COUNTIF($U$10:U1677, U1678)&gt;0, "", MAX($V$8:V1677)+1))</f>
        <v/>
      </c>
      <c r="W1678" s="26">
        <v>1669</v>
      </c>
      <c r="X1678" s="31" t="str">
        <f t="shared" si="339"/>
        <v/>
      </c>
      <c r="Y1678" s="26" t="str">
        <f t="shared" si="340"/>
        <v/>
      </c>
      <c r="Z1678" s="34" t="str">
        <f t="shared" si="341"/>
        <v/>
      </c>
      <c r="AA1678" s="26" t="str">
        <f t="shared" si="342"/>
        <v/>
      </c>
      <c r="AC1678" s="31" t="str">
        <f t="shared" si="343"/>
        <v/>
      </c>
      <c r="AE1678" s="34" t="str">
        <f t="shared" si="344"/>
        <v/>
      </c>
      <c r="AF1678" s="7" t="str">
        <f t="shared" si="345"/>
        <v/>
      </c>
      <c r="AG1678" s="7" t="str">
        <f t="shared" si="346"/>
        <v/>
      </c>
      <c r="AH1678" s="43" t="str">
        <f t="shared" si="347"/>
        <v/>
      </c>
      <c r="AJ1678" s="26" t="str">
        <f>IF(B1678="", "", IF(OR(M1678=$AA$3, N1678=$AA$3), MAX($AJ$9:AJ1677)+1))</f>
        <v/>
      </c>
      <c r="AL1678" s="26" t="str">
        <f t="shared" si="348"/>
        <v/>
      </c>
      <c r="AM1678" s="59" t="str">
        <f t="shared" si="349"/>
        <v/>
      </c>
      <c r="AO1678" s="26" t="str">
        <f t="shared" si="350"/>
        <v/>
      </c>
      <c r="AP1678" s="26" t="str">
        <f>IFERROR(RANK(AO1678, $AO$10:$AO$2509, 0)+COUNTIF($AO$10:AO1678, AO1678)-1, "")</f>
        <v/>
      </c>
    </row>
    <row r="1679" spans="1:42" x14ac:dyDescent="0.25">
      <c r="A1679" s="12"/>
      <c r="B1679" s="14"/>
      <c r="C1679" s="15"/>
      <c r="D1679" s="79"/>
      <c r="E1679" s="16"/>
      <c r="F1679" s="15"/>
      <c r="G1679" s="15"/>
      <c r="H1679" s="15"/>
      <c r="I1679" s="15"/>
      <c r="J1679" s="15"/>
      <c r="K1679" s="17"/>
      <c r="L1679" s="17"/>
      <c r="M1679" s="17"/>
      <c r="N1679" s="17"/>
      <c r="O1679" s="17"/>
      <c r="P1679" s="17"/>
      <c r="Q1679" s="15"/>
      <c r="R1679" s="18"/>
      <c r="S1679" s="12"/>
      <c r="U1679" s="31" t="str">
        <f t="shared" si="338"/>
        <v/>
      </c>
      <c r="V1679" s="26" t="str">
        <f>IF(U1679="", "", IF(COUNTIF($U$10:U1678, U1679)&gt;0, "", MAX($V$8:V1678)+1))</f>
        <v/>
      </c>
      <c r="W1679" s="26">
        <v>1670</v>
      </c>
      <c r="X1679" s="31" t="str">
        <f t="shared" si="339"/>
        <v/>
      </c>
      <c r="Y1679" s="26" t="str">
        <f t="shared" si="340"/>
        <v/>
      </c>
      <c r="Z1679" s="34" t="str">
        <f t="shared" si="341"/>
        <v/>
      </c>
      <c r="AA1679" s="26" t="str">
        <f t="shared" si="342"/>
        <v/>
      </c>
      <c r="AC1679" s="31" t="str">
        <f t="shared" si="343"/>
        <v/>
      </c>
      <c r="AE1679" s="34" t="str">
        <f t="shared" si="344"/>
        <v/>
      </c>
      <c r="AF1679" s="7" t="str">
        <f t="shared" si="345"/>
        <v/>
      </c>
      <c r="AG1679" s="7" t="str">
        <f t="shared" si="346"/>
        <v/>
      </c>
      <c r="AH1679" s="43" t="str">
        <f t="shared" si="347"/>
        <v/>
      </c>
      <c r="AJ1679" s="26" t="str">
        <f>IF(B1679="", "", IF(OR(M1679=$AA$3, N1679=$AA$3), MAX($AJ$9:AJ1678)+1))</f>
        <v/>
      </c>
      <c r="AL1679" s="26" t="str">
        <f t="shared" si="348"/>
        <v/>
      </c>
      <c r="AM1679" s="59" t="str">
        <f t="shared" si="349"/>
        <v/>
      </c>
      <c r="AO1679" s="26" t="str">
        <f t="shared" si="350"/>
        <v/>
      </c>
      <c r="AP1679" s="26" t="str">
        <f>IFERROR(RANK(AO1679, $AO$10:$AO$2509, 0)+COUNTIF($AO$10:AO1679, AO1679)-1, "")</f>
        <v/>
      </c>
    </row>
    <row r="1680" spans="1:42" x14ac:dyDescent="0.25">
      <c r="A1680" s="12"/>
      <c r="B1680" s="14"/>
      <c r="C1680" s="15"/>
      <c r="D1680" s="79"/>
      <c r="E1680" s="16"/>
      <c r="F1680" s="15"/>
      <c r="G1680" s="15"/>
      <c r="H1680" s="15"/>
      <c r="I1680" s="15"/>
      <c r="J1680" s="15"/>
      <c r="K1680" s="17"/>
      <c r="L1680" s="17"/>
      <c r="M1680" s="17"/>
      <c r="N1680" s="17"/>
      <c r="O1680" s="17"/>
      <c r="P1680" s="17"/>
      <c r="Q1680" s="15"/>
      <c r="R1680" s="18"/>
      <c r="S1680" s="12"/>
      <c r="U1680" s="31" t="str">
        <f t="shared" si="338"/>
        <v/>
      </c>
      <c r="V1680" s="26" t="str">
        <f>IF(U1680="", "", IF(COUNTIF($U$10:U1679, U1680)&gt;0, "", MAX($V$8:V1679)+1))</f>
        <v/>
      </c>
      <c r="W1680" s="26">
        <v>1671</v>
      </c>
      <c r="X1680" s="31" t="str">
        <f t="shared" si="339"/>
        <v/>
      </c>
      <c r="Y1680" s="26" t="str">
        <f t="shared" si="340"/>
        <v/>
      </c>
      <c r="Z1680" s="34" t="str">
        <f t="shared" si="341"/>
        <v/>
      </c>
      <c r="AA1680" s="26" t="str">
        <f t="shared" si="342"/>
        <v/>
      </c>
      <c r="AC1680" s="31" t="str">
        <f t="shared" si="343"/>
        <v/>
      </c>
      <c r="AE1680" s="34" t="str">
        <f t="shared" si="344"/>
        <v/>
      </c>
      <c r="AF1680" s="7" t="str">
        <f t="shared" si="345"/>
        <v/>
      </c>
      <c r="AG1680" s="7" t="str">
        <f t="shared" si="346"/>
        <v/>
      </c>
      <c r="AH1680" s="43" t="str">
        <f t="shared" si="347"/>
        <v/>
      </c>
      <c r="AJ1680" s="26" t="str">
        <f>IF(B1680="", "", IF(OR(M1680=$AA$3, N1680=$AA$3), MAX($AJ$9:AJ1679)+1))</f>
        <v/>
      </c>
      <c r="AL1680" s="26" t="str">
        <f t="shared" si="348"/>
        <v/>
      </c>
      <c r="AM1680" s="59" t="str">
        <f t="shared" si="349"/>
        <v/>
      </c>
      <c r="AO1680" s="26" t="str">
        <f t="shared" si="350"/>
        <v/>
      </c>
      <c r="AP1680" s="26" t="str">
        <f>IFERROR(RANK(AO1680, $AO$10:$AO$2509, 0)+COUNTIF($AO$10:AO1680, AO1680)-1, "")</f>
        <v/>
      </c>
    </row>
    <row r="1681" spans="1:42" x14ac:dyDescent="0.25">
      <c r="A1681" s="12"/>
      <c r="B1681" s="14"/>
      <c r="C1681" s="15"/>
      <c r="D1681" s="79"/>
      <c r="E1681" s="16"/>
      <c r="F1681" s="15"/>
      <c r="G1681" s="15"/>
      <c r="H1681" s="15"/>
      <c r="I1681" s="15"/>
      <c r="J1681" s="15"/>
      <c r="K1681" s="17"/>
      <c r="L1681" s="17"/>
      <c r="M1681" s="17"/>
      <c r="N1681" s="17"/>
      <c r="O1681" s="17"/>
      <c r="P1681" s="17"/>
      <c r="Q1681" s="15"/>
      <c r="R1681" s="18"/>
      <c r="S1681" s="12"/>
      <c r="U1681" s="31" t="str">
        <f t="shared" si="338"/>
        <v/>
      </c>
      <c r="V1681" s="26" t="str">
        <f>IF(U1681="", "", IF(COUNTIF($U$10:U1680, U1681)&gt;0, "", MAX($V$8:V1680)+1))</f>
        <v/>
      </c>
      <c r="W1681" s="26">
        <v>1672</v>
      </c>
      <c r="X1681" s="31" t="str">
        <f t="shared" si="339"/>
        <v/>
      </c>
      <c r="Y1681" s="26" t="str">
        <f t="shared" si="340"/>
        <v/>
      </c>
      <c r="Z1681" s="34" t="str">
        <f t="shared" si="341"/>
        <v/>
      </c>
      <c r="AA1681" s="26" t="str">
        <f t="shared" si="342"/>
        <v/>
      </c>
      <c r="AC1681" s="31" t="str">
        <f t="shared" si="343"/>
        <v/>
      </c>
      <c r="AE1681" s="34" t="str">
        <f t="shared" si="344"/>
        <v/>
      </c>
      <c r="AF1681" s="7" t="str">
        <f t="shared" si="345"/>
        <v/>
      </c>
      <c r="AG1681" s="7" t="str">
        <f t="shared" si="346"/>
        <v/>
      </c>
      <c r="AH1681" s="43" t="str">
        <f t="shared" si="347"/>
        <v/>
      </c>
      <c r="AJ1681" s="26" t="str">
        <f>IF(B1681="", "", IF(OR(M1681=$AA$3, N1681=$AA$3), MAX($AJ$9:AJ1680)+1))</f>
        <v/>
      </c>
      <c r="AL1681" s="26" t="str">
        <f t="shared" si="348"/>
        <v/>
      </c>
      <c r="AM1681" s="59" t="str">
        <f t="shared" si="349"/>
        <v/>
      </c>
      <c r="AO1681" s="26" t="str">
        <f t="shared" si="350"/>
        <v/>
      </c>
      <c r="AP1681" s="26" t="str">
        <f>IFERROR(RANK(AO1681, $AO$10:$AO$2509, 0)+COUNTIF($AO$10:AO1681, AO1681)-1, "")</f>
        <v/>
      </c>
    </row>
    <row r="1682" spans="1:42" x14ac:dyDescent="0.25">
      <c r="A1682" s="12"/>
      <c r="B1682" s="14"/>
      <c r="C1682" s="15"/>
      <c r="D1682" s="79"/>
      <c r="E1682" s="16"/>
      <c r="F1682" s="15"/>
      <c r="G1682" s="15"/>
      <c r="H1682" s="15"/>
      <c r="I1682" s="15"/>
      <c r="J1682" s="15"/>
      <c r="K1682" s="17"/>
      <c r="L1682" s="17"/>
      <c r="M1682" s="17"/>
      <c r="N1682" s="17"/>
      <c r="O1682" s="17"/>
      <c r="P1682" s="17"/>
      <c r="Q1682" s="15"/>
      <c r="R1682" s="18"/>
      <c r="S1682" s="12"/>
      <c r="U1682" s="31" t="str">
        <f t="shared" si="338"/>
        <v/>
      </c>
      <c r="V1682" s="26" t="str">
        <f>IF(U1682="", "", IF(COUNTIF($U$10:U1681, U1682)&gt;0, "", MAX($V$8:V1681)+1))</f>
        <v/>
      </c>
      <c r="W1682" s="26">
        <v>1673</v>
      </c>
      <c r="X1682" s="31" t="str">
        <f t="shared" si="339"/>
        <v/>
      </c>
      <c r="Y1682" s="26" t="str">
        <f t="shared" si="340"/>
        <v/>
      </c>
      <c r="Z1682" s="34" t="str">
        <f t="shared" si="341"/>
        <v/>
      </c>
      <c r="AA1682" s="26" t="str">
        <f t="shared" si="342"/>
        <v/>
      </c>
      <c r="AC1682" s="31" t="str">
        <f t="shared" si="343"/>
        <v/>
      </c>
      <c r="AE1682" s="34" t="str">
        <f t="shared" si="344"/>
        <v/>
      </c>
      <c r="AF1682" s="7" t="str">
        <f t="shared" si="345"/>
        <v/>
      </c>
      <c r="AG1682" s="7" t="str">
        <f t="shared" si="346"/>
        <v/>
      </c>
      <c r="AH1682" s="43" t="str">
        <f t="shared" si="347"/>
        <v/>
      </c>
      <c r="AJ1682" s="26" t="str">
        <f>IF(B1682="", "", IF(OR(M1682=$AA$3, N1682=$AA$3), MAX($AJ$9:AJ1681)+1))</f>
        <v/>
      </c>
      <c r="AL1682" s="26" t="str">
        <f t="shared" si="348"/>
        <v/>
      </c>
      <c r="AM1682" s="59" t="str">
        <f t="shared" si="349"/>
        <v/>
      </c>
      <c r="AO1682" s="26" t="str">
        <f t="shared" si="350"/>
        <v/>
      </c>
      <c r="AP1682" s="26" t="str">
        <f>IFERROR(RANK(AO1682, $AO$10:$AO$2509, 0)+COUNTIF($AO$10:AO1682, AO1682)-1, "")</f>
        <v/>
      </c>
    </row>
    <row r="1683" spans="1:42" x14ac:dyDescent="0.25">
      <c r="A1683" s="12"/>
      <c r="B1683" s="14"/>
      <c r="C1683" s="15"/>
      <c r="D1683" s="79"/>
      <c r="E1683" s="16"/>
      <c r="F1683" s="15"/>
      <c r="G1683" s="15"/>
      <c r="H1683" s="15"/>
      <c r="I1683" s="15"/>
      <c r="J1683" s="15"/>
      <c r="K1683" s="17"/>
      <c r="L1683" s="17"/>
      <c r="M1683" s="17"/>
      <c r="N1683" s="17"/>
      <c r="O1683" s="17"/>
      <c r="P1683" s="17"/>
      <c r="Q1683" s="15"/>
      <c r="R1683" s="18"/>
      <c r="S1683" s="12"/>
      <c r="U1683" s="31" t="str">
        <f t="shared" si="338"/>
        <v/>
      </c>
      <c r="V1683" s="26" t="str">
        <f>IF(U1683="", "", IF(COUNTIF($U$10:U1682, U1683)&gt;0, "", MAX($V$8:V1682)+1))</f>
        <v/>
      </c>
      <c r="W1683" s="26">
        <v>1674</v>
      </c>
      <c r="X1683" s="31" t="str">
        <f t="shared" si="339"/>
        <v/>
      </c>
      <c r="Y1683" s="26" t="str">
        <f t="shared" si="340"/>
        <v/>
      </c>
      <c r="Z1683" s="34" t="str">
        <f t="shared" si="341"/>
        <v/>
      </c>
      <c r="AA1683" s="26" t="str">
        <f t="shared" si="342"/>
        <v/>
      </c>
      <c r="AC1683" s="31" t="str">
        <f t="shared" si="343"/>
        <v/>
      </c>
      <c r="AE1683" s="34" t="str">
        <f t="shared" si="344"/>
        <v/>
      </c>
      <c r="AF1683" s="7" t="str">
        <f t="shared" si="345"/>
        <v/>
      </c>
      <c r="AG1683" s="7" t="str">
        <f t="shared" si="346"/>
        <v/>
      </c>
      <c r="AH1683" s="43" t="str">
        <f t="shared" si="347"/>
        <v/>
      </c>
      <c r="AJ1683" s="26" t="str">
        <f>IF(B1683="", "", IF(OR(M1683=$AA$3, N1683=$AA$3), MAX($AJ$9:AJ1682)+1))</f>
        <v/>
      </c>
      <c r="AL1683" s="26" t="str">
        <f t="shared" si="348"/>
        <v/>
      </c>
      <c r="AM1683" s="59" t="str">
        <f t="shared" si="349"/>
        <v/>
      </c>
      <c r="AO1683" s="26" t="str">
        <f t="shared" si="350"/>
        <v/>
      </c>
      <c r="AP1683" s="26" t="str">
        <f>IFERROR(RANK(AO1683, $AO$10:$AO$2509, 0)+COUNTIF($AO$10:AO1683, AO1683)-1, "")</f>
        <v/>
      </c>
    </row>
    <row r="1684" spans="1:42" x14ac:dyDescent="0.25">
      <c r="A1684" s="12"/>
      <c r="B1684" s="14"/>
      <c r="C1684" s="15"/>
      <c r="D1684" s="79"/>
      <c r="E1684" s="16"/>
      <c r="F1684" s="15"/>
      <c r="G1684" s="15"/>
      <c r="H1684" s="15"/>
      <c r="I1684" s="15"/>
      <c r="J1684" s="15"/>
      <c r="K1684" s="17"/>
      <c r="L1684" s="17"/>
      <c r="M1684" s="17"/>
      <c r="N1684" s="17"/>
      <c r="O1684" s="17"/>
      <c r="P1684" s="17"/>
      <c r="Q1684" s="15"/>
      <c r="R1684" s="18"/>
      <c r="S1684" s="12"/>
      <c r="U1684" s="31" t="str">
        <f t="shared" si="338"/>
        <v/>
      </c>
      <c r="V1684" s="26" t="str">
        <f>IF(U1684="", "", IF(COUNTIF($U$10:U1683, U1684)&gt;0, "", MAX($V$8:V1683)+1))</f>
        <v/>
      </c>
      <c r="W1684" s="26">
        <v>1675</v>
      </c>
      <c r="X1684" s="31" t="str">
        <f t="shared" si="339"/>
        <v/>
      </c>
      <c r="Y1684" s="26" t="str">
        <f t="shared" si="340"/>
        <v/>
      </c>
      <c r="Z1684" s="34" t="str">
        <f t="shared" si="341"/>
        <v/>
      </c>
      <c r="AA1684" s="26" t="str">
        <f t="shared" si="342"/>
        <v/>
      </c>
      <c r="AC1684" s="31" t="str">
        <f t="shared" si="343"/>
        <v/>
      </c>
      <c r="AE1684" s="34" t="str">
        <f t="shared" si="344"/>
        <v/>
      </c>
      <c r="AF1684" s="7" t="str">
        <f t="shared" si="345"/>
        <v/>
      </c>
      <c r="AG1684" s="7" t="str">
        <f t="shared" si="346"/>
        <v/>
      </c>
      <c r="AH1684" s="43" t="str">
        <f t="shared" si="347"/>
        <v/>
      </c>
      <c r="AJ1684" s="26" t="str">
        <f>IF(B1684="", "", IF(OR(M1684=$AA$3, N1684=$AA$3), MAX($AJ$9:AJ1683)+1))</f>
        <v/>
      </c>
      <c r="AL1684" s="26" t="str">
        <f t="shared" si="348"/>
        <v/>
      </c>
      <c r="AM1684" s="59" t="str">
        <f t="shared" si="349"/>
        <v/>
      </c>
      <c r="AO1684" s="26" t="str">
        <f t="shared" si="350"/>
        <v/>
      </c>
      <c r="AP1684" s="26" t="str">
        <f>IFERROR(RANK(AO1684, $AO$10:$AO$2509, 0)+COUNTIF($AO$10:AO1684, AO1684)-1, "")</f>
        <v/>
      </c>
    </row>
    <row r="1685" spans="1:42" x14ac:dyDescent="0.25">
      <c r="A1685" s="12"/>
      <c r="B1685" s="14"/>
      <c r="C1685" s="15"/>
      <c r="D1685" s="79"/>
      <c r="E1685" s="16"/>
      <c r="F1685" s="15"/>
      <c r="G1685" s="15"/>
      <c r="H1685" s="15"/>
      <c r="I1685" s="15"/>
      <c r="J1685" s="15"/>
      <c r="K1685" s="17"/>
      <c r="L1685" s="17"/>
      <c r="M1685" s="17"/>
      <c r="N1685" s="17"/>
      <c r="O1685" s="17"/>
      <c r="P1685" s="17"/>
      <c r="Q1685" s="15"/>
      <c r="R1685" s="18"/>
      <c r="S1685" s="12"/>
      <c r="U1685" s="31" t="str">
        <f t="shared" si="338"/>
        <v/>
      </c>
      <c r="V1685" s="26" t="str">
        <f>IF(U1685="", "", IF(COUNTIF($U$10:U1684, U1685)&gt;0, "", MAX($V$8:V1684)+1))</f>
        <v/>
      </c>
      <c r="W1685" s="26">
        <v>1676</v>
      </c>
      <c r="X1685" s="31" t="str">
        <f t="shared" si="339"/>
        <v/>
      </c>
      <c r="Y1685" s="26" t="str">
        <f t="shared" si="340"/>
        <v/>
      </c>
      <c r="Z1685" s="34" t="str">
        <f t="shared" si="341"/>
        <v/>
      </c>
      <c r="AA1685" s="26" t="str">
        <f t="shared" si="342"/>
        <v/>
      </c>
      <c r="AC1685" s="31" t="str">
        <f t="shared" si="343"/>
        <v/>
      </c>
      <c r="AE1685" s="34" t="str">
        <f t="shared" si="344"/>
        <v/>
      </c>
      <c r="AF1685" s="7" t="str">
        <f t="shared" si="345"/>
        <v/>
      </c>
      <c r="AG1685" s="7" t="str">
        <f t="shared" si="346"/>
        <v/>
      </c>
      <c r="AH1685" s="43" t="str">
        <f t="shared" si="347"/>
        <v/>
      </c>
      <c r="AJ1685" s="26" t="str">
        <f>IF(B1685="", "", IF(OR(M1685=$AA$3, N1685=$AA$3), MAX($AJ$9:AJ1684)+1))</f>
        <v/>
      </c>
      <c r="AL1685" s="26" t="str">
        <f t="shared" si="348"/>
        <v/>
      </c>
      <c r="AM1685" s="59" t="str">
        <f t="shared" si="349"/>
        <v/>
      </c>
      <c r="AO1685" s="26" t="str">
        <f t="shared" si="350"/>
        <v/>
      </c>
      <c r="AP1685" s="26" t="str">
        <f>IFERROR(RANK(AO1685, $AO$10:$AO$2509, 0)+COUNTIF($AO$10:AO1685, AO1685)-1, "")</f>
        <v/>
      </c>
    </row>
    <row r="1686" spans="1:42" x14ac:dyDescent="0.25">
      <c r="A1686" s="12"/>
      <c r="B1686" s="14"/>
      <c r="C1686" s="15"/>
      <c r="D1686" s="79"/>
      <c r="E1686" s="16"/>
      <c r="F1686" s="15"/>
      <c r="G1686" s="15"/>
      <c r="H1686" s="15"/>
      <c r="I1686" s="15"/>
      <c r="J1686" s="15"/>
      <c r="K1686" s="17"/>
      <c r="L1686" s="17"/>
      <c r="M1686" s="17"/>
      <c r="N1686" s="17"/>
      <c r="O1686" s="17"/>
      <c r="P1686" s="17"/>
      <c r="Q1686" s="15"/>
      <c r="R1686" s="18"/>
      <c r="S1686" s="12"/>
      <c r="U1686" s="31" t="str">
        <f t="shared" si="338"/>
        <v/>
      </c>
      <c r="V1686" s="26" t="str">
        <f>IF(U1686="", "", IF(COUNTIF($U$10:U1685, U1686)&gt;0, "", MAX($V$8:V1685)+1))</f>
        <v/>
      </c>
      <c r="W1686" s="26">
        <v>1677</v>
      </c>
      <c r="X1686" s="31" t="str">
        <f t="shared" si="339"/>
        <v/>
      </c>
      <c r="Y1686" s="26" t="str">
        <f t="shared" si="340"/>
        <v/>
      </c>
      <c r="Z1686" s="34" t="str">
        <f t="shared" si="341"/>
        <v/>
      </c>
      <c r="AA1686" s="26" t="str">
        <f t="shared" si="342"/>
        <v/>
      </c>
      <c r="AC1686" s="31" t="str">
        <f t="shared" si="343"/>
        <v/>
      </c>
      <c r="AE1686" s="34" t="str">
        <f t="shared" si="344"/>
        <v/>
      </c>
      <c r="AF1686" s="7" t="str">
        <f t="shared" si="345"/>
        <v/>
      </c>
      <c r="AG1686" s="7" t="str">
        <f t="shared" si="346"/>
        <v/>
      </c>
      <c r="AH1686" s="43" t="str">
        <f t="shared" si="347"/>
        <v/>
      </c>
      <c r="AJ1686" s="26" t="str">
        <f>IF(B1686="", "", IF(OR(M1686=$AA$3, N1686=$AA$3), MAX($AJ$9:AJ1685)+1))</f>
        <v/>
      </c>
      <c r="AL1686" s="26" t="str">
        <f t="shared" si="348"/>
        <v/>
      </c>
      <c r="AM1686" s="59" t="str">
        <f t="shared" si="349"/>
        <v/>
      </c>
      <c r="AO1686" s="26" t="str">
        <f t="shared" si="350"/>
        <v/>
      </c>
      <c r="AP1686" s="26" t="str">
        <f>IFERROR(RANK(AO1686, $AO$10:$AO$2509, 0)+COUNTIF($AO$10:AO1686, AO1686)-1, "")</f>
        <v/>
      </c>
    </row>
    <row r="1687" spans="1:42" x14ac:dyDescent="0.25">
      <c r="A1687" s="12"/>
      <c r="B1687" s="14"/>
      <c r="C1687" s="15"/>
      <c r="D1687" s="79"/>
      <c r="E1687" s="16"/>
      <c r="F1687" s="15"/>
      <c r="G1687" s="15"/>
      <c r="H1687" s="15"/>
      <c r="I1687" s="15"/>
      <c r="J1687" s="15"/>
      <c r="K1687" s="17"/>
      <c r="L1687" s="17"/>
      <c r="M1687" s="17"/>
      <c r="N1687" s="17"/>
      <c r="O1687" s="17"/>
      <c r="P1687" s="17"/>
      <c r="Q1687" s="15"/>
      <c r="R1687" s="18"/>
      <c r="S1687" s="12"/>
      <c r="U1687" s="31" t="str">
        <f t="shared" si="338"/>
        <v/>
      </c>
      <c r="V1687" s="26" t="str">
        <f>IF(U1687="", "", IF(COUNTIF($U$10:U1686, U1687)&gt;0, "", MAX($V$8:V1686)+1))</f>
        <v/>
      </c>
      <c r="W1687" s="26">
        <v>1678</v>
      </c>
      <c r="X1687" s="31" t="str">
        <f t="shared" si="339"/>
        <v/>
      </c>
      <c r="Y1687" s="26" t="str">
        <f t="shared" si="340"/>
        <v/>
      </c>
      <c r="Z1687" s="34" t="str">
        <f t="shared" si="341"/>
        <v/>
      </c>
      <c r="AA1687" s="26" t="str">
        <f t="shared" si="342"/>
        <v/>
      </c>
      <c r="AC1687" s="31" t="str">
        <f t="shared" si="343"/>
        <v/>
      </c>
      <c r="AE1687" s="34" t="str">
        <f t="shared" si="344"/>
        <v/>
      </c>
      <c r="AF1687" s="7" t="str">
        <f t="shared" si="345"/>
        <v/>
      </c>
      <c r="AG1687" s="7" t="str">
        <f t="shared" si="346"/>
        <v/>
      </c>
      <c r="AH1687" s="43" t="str">
        <f t="shared" si="347"/>
        <v/>
      </c>
      <c r="AJ1687" s="26" t="str">
        <f>IF(B1687="", "", IF(OR(M1687=$AA$3, N1687=$AA$3), MAX($AJ$9:AJ1686)+1))</f>
        <v/>
      </c>
      <c r="AL1687" s="26" t="str">
        <f t="shared" si="348"/>
        <v/>
      </c>
      <c r="AM1687" s="59" t="str">
        <f t="shared" si="349"/>
        <v/>
      </c>
      <c r="AO1687" s="26" t="str">
        <f t="shared" si="350"/>
        <v/>
      </c>
      <c r="AP1687" s="26" t="str">
        <f>IFERROR(RANK(AO1687, $AO$10:$AO$2509, 0)+COUNTIF($AO$10:AO1687, AO1687)-1, "")</f>
        <v/>
      </c>
    </row>
    <row r="1688" spans="1:42" x14ac:dyDescent="0.25">
      <c r="A1688" s="12"/>
      <c r="B1688" s="14"/>
      <c r="C1688" s="15"/>
      <c r="D1688" s="79"/>
      <c r="E1688" s="16"/>
      <c r="F1688" s="15"/>
      <c r="G1688" s="15"/>
      <c r="H1688" s="15"/>
      <c r="I1688" s="15"/>
      <c r="J1688" s="15"/>
      <c r="K1688" s="17"/>
      <c r="L1688" s="17"/>
      <c r="M1688" s="17"/>
      <c r="N1688" s="17"/>
      <c r="O1688" s="17"/>
      <c r="P1688" s="17"/>
      <c r="Q1688" s="15"/>
      <c r="R1688" s="18"/>
      <c r="S1688" s="12"/>
      <c r="U1688" s="31" t="str">
        <f t="shared" si="338"/>
        <v/>
      </c>
      <c r="V1688" s="26" t="str">
        <f>IF(U1688="", "", IF(COUNTIF($U$10:U1687, U1688)&gt;0, "", MAX($V$8:V1687)+1))</f>
        <v/>
      </c>
      <c r="W1688" s="26">
        <v>1679</v>
      </c>
      <c r="X1688" s="31" t="str">
        <f t="shared" si="339"/>
        <v/>
      </c>
      <c r="Y1688" s="26" t="str">
        <f t="shared" si="340"/>
        <v/>
      </c>
      <c r="Z1688" s="34" t="str">
        <f t="shared" si="341"/>
        <v/>
      </c>
      <c r="AA1688" s="26" t="str">
        <f t="shared" si="342"/>
        <v/>
      </c>
      <c r="AC1688" s="31" t="str">
        <f t="shared" si="343"/>
        <v/>
      </c>
      <c r="AE1688" s="34" t="str">
        <f t="shared" si="344"/>
        <v/>
      </c>
      <c r="AF1688" s="7" t="str">
        <f t="shared" si="345"/>
        <v/>
      </c>
      <c r="AG1688" s="7" t="str">
        <f t="shared" si="346"/>
        <v/>
      </c>
      <c r="AH1688" s="43" t="str">
        <f t="shared" si="347"/>
        <v/>
      </c>
      <c r="AJ1688" s="26" t="str">
        <f>IF(B1688="", "", IF(OR(M1688=$AA$3, N1688=$AA$3), MAX($AJ$9:AJ1687)+1))</f>
        <v/>
      </c>
      <c r="AL1688" s="26" t="str">
        <f t="shared" si="348"/>
        <v/>
      </c>
      <c r="AM1688" s="59" t="str">
        <f t="shared" si="349"/>
        <v/>
      </c>
      <c r="AO1688" s="26" t="str">
        <f t="shared" si="350"/>
        <v/>
      </c>
      <c r="AP1688" s="26" t="str">
        <f>IFERROR(RANK(AO1688, $AO$10:$AO$2509, 0)+COUNTIF($AO$10:AO1688, AO1688)-1, "")</f>
        <v/>
      </c>
    </row>
    <row r="1689" spans="1:42" x14ac:dyDescent="0.25">
      <c r="A1689" s="12"/>
      <c r="B1689" s="14"/>
      <c r="C1689" s="15"/>
      <c r="D1689" s="79"/>
      <c r="E1689" s="16"/>
      <c r="F1689" s="15"/>
      <c r="G1689" s="15"/>
      <c r="H1689" s="15"/>
      <c r="I1689" s="15"/>
      <c r="J1689" s="15"/>
      <c r="K1689" s="17"/>
      <c r="L1689" s="17"/>
      <c r="M1689" s="17"/>
      <c r="N1689" s="17"/>
      <c r="O1689" s="17"/>
      <c r="P1689" s="17"/>
      <c r="Q1689" s="15"/>
      <c r="R1689" s="18"/>
      <c r="S1689" s="12"/>
      <c r="U1689" s="31" t="str">
        <f t="shared" si="338"/>
        <v/>
      </c>
      <c r="V1689" s="26" t="str">
        <f>IF(U1689="", "", IF(COUNTIF($U$10:U1688, U1689)&gt;0, "", MAX($V$8:V1688)+1))</f>
        <v/>
      </c>
      <c r="W1689" s="26">
        <v>1680</v>
      </c>
      <c r="X1689" s="31" t="str">
        <f t="shared" si="339"/>
        <v/>
      </c>
      <c r="Y1689" s="26" t="str">
        <f t="shared" si="340"/>
        <v/>
      </c>
      <c r="Z1689" s="34" t="str">
        <f t="shared" si="341"/>
        <v/>
      </c>
      <c r="AA1689" s="26" t="str">
        <f t="shared" si="342"/>
        <v/>
      </c>
      <c r="AC1689" s="31" t="str">
        <f t="shared" si="343"/>
        <v/>
      </c>
      <c r="AE1689" s="34" t="str">
        <f t="shared" si="344"/>
        <v/>
      </c>
      <c r="AF1689" s="7" t="str">
        <f t="shared" si="345"/>
        <v/>
      </c>
      <c r="AG1689" s="7" t="str">
        <f t="shared" si="346"/>
        <v/>
      </c>
      <c r="AH1689" s="43" t="str">
        <f t="shared" si="347"/>
        <v/>
      </c>
      <c r="AJ1689" s="26" t="str">
        <f>IF(B1689="", "", IF(OR(M1689=$AA$3, N1689=$AA$3), MAX($AJ$9:AJ1688)+1))</f>
        <v/>
      </c>
      <c r="AL1689" s="26" t="str">
        <f t="shared" si="348"/>
        <v/>
      </c>
      <c r="AM1689" s="59" t="str">
        <f t="shared" si="349"/>
        <v/>
      </c>
      <c r="AO1689" s="26" t="str">
        <f t="shared" si="350"/>
        <v/>
      </c>
      <c r="AP1689" s="26" t="str">
        <f>IFERROR(RANK(AO1689, $AO$10:$AO$2509, 0)+COUNTIF($AO$10:AO1689, AO1689)-1, "")</f>
        <v/>
      </c>
    </row>
    <row r="1690" spans="1:42" x14ac:dyDescent="0.25">
      <c r="A1690" s="12"/>
      <c r="B1690" s="14"/>
      <c r="C1690" s="15"/>
      <c r="D1690" s="79"/>
      <c r="E1690" s="16"/>
      <c r="F1690" s="15"/>
      <c r="G1690" s="15"/>
      <c r="H1690" s="15"/>
      <c r="I1690" s="15"/>
      <c r="J1690" s="15"/>
      <c r="K1690" s="17"/>
      <c r="L1690" s="17"/>
      <c r="M1690" s="17"/>
      <c r="N1690" s="17"/>
      <c r="O1690" s="17"/>
      <c r="P1690" s="17"/>
      <c r="Q1690" s="15"/>
      <c r="R1690" s="18"/>
      <c r="S1690" s="12"/>
      <c r="U1690" s="31" t="str">
        <f t="shared" si="338"/>
        <v/>
      </c>
      <c r="V1690" s="26" t="str">
        <f>IF(U1690="", "", IF(COUNTIF($U$10:U1689, U1690)&gt;0, "", MAX($V$8:V1689)+1))</f>
        <v/>
      </c>
      <c r="W1690" s="26">
        <v>1681</v>
      </c>
      <c r="X1690" s="31" t="str">
        <f t="shared" si="339"/>
        <v/>
      </c>
      <c r="Y1690" s="26" t="str">
        <f t="shared" si="340"/>
        <v/>
      </c>
      <c r="Z1690" s="34" t="str">
        <f t="shared" si="341"/>
        <v/>
      </c>
      <c r="AA1690" s="26" t="str">
        <f t="shared" si="342"/>
        <v/>
      </c>
      <c r="AC1690" s="31" t="str">
        <f t="shared" si="343"/>
        <v/>
      </c>
      <c r="AE1690" s="34" t="str">
        <f t="shared" si="344"/>
        <v/>
      </c>
      <c r="AF1690" s="7" t="str">
        <f t="shared" si="345"/>
        <v/>
      </c>
      <c r="AG1690" s="7" t="str">
        <f t="shared" si="346"/>
        <v/>
      </c>
      <c r="AH1690" s="43" t="str">
        <f t="shared" si="347"/>
        <v/>
      </c>
      <c r="AJ1690" s="26" t="str">
        <f>IF(B1690="", "", IF(OR(M1690=$AA$3, N1690=$AA$3), MAX($AJ$9:AJ1689)+1))</f>
        <v/>
      </c>
      <c r="AL1690" s="26" t="str">
        <f t="shared" si="348"/>
        <v/>
      </c>
      <c r="AM1690" s="59" t="str">
        <f t="shared" si="349"/>
        <v/>
      </c>
      <c r="AO1690" s="26" t="str">
        <f t="shared" si="350"/>
        <v/>
      </c>
      <c r="AP1690" s="26" t="str">
        <f>IFERROR(RANK(AO1690, $AO$10:$AO$2509, 0)+COUNTIF($AO$10:AO1690, AO1690)-1, "")</f>
        <v/>
      </c>
    </row>
    <row r="1691" spans="1:42" x14ac:dyDescent="0.25">
      <c r="A1691" s="12"/>
      <c r="B1691" s="14"/>
      <c r="C1691" s="15"/>
      <c r="D1691" s="79"/>
      <c r="E1691" s="16"/>
      <c r="F1691" s="15"/>
      <c r="G1691" s="15"/>
      <c r="H1691" s="15"/>
      <c r="I1691" s="15"/>
      <c r="J1691" s="15"/>
      <c r="K1691" s="17"/>
      <c r="L1691" s="17"/>
      <c r="M1691" s="17"/>
      <c r="N1691" s="17"/>
      <c r="O1691" s="17"/>
      <c r="P1691" s="17"/>
      <c r="Q1691" s="15"/>
      <c r="R1691" s="18"/>
      <c r="S1691" s="12"/>
      <c r="U1691" s="31" t="str">
        <f t="shared" si="338"/>
        <v/>
      </c>
      <c r="V1691" s="26" t="str">
        <f>IF(U1691="", "", IF(COUNTIF($U$10:U1690, U1691)&gt;0, "", MAX($V$8:V1690)+1))</f>
        <v/>
      </c>
      <c r="W1691" s="26">
        <v>1682</v>
      </c>
      <c r="X1691" s="31" t="str">
        <f t="shared" si="339"/>
        <v/>
      </c>
      <c r="Y1691" s="26" t="str">
        <f t="shared" si="340"/>
        <v/>
      </c>
      <c r="Z1691" s="34" t="str">
        <f t="shared" si="341"/>
        <v/>
      </c>
      <c r="AA1691" s="26" t="str">
        <f t="shared" si="342"/>
        <v/>
      </c>
      <c r="AC1691" s="31" t="str">
        <f t="shared" si="343"/>
        <v/>
      </c>
      <c r="AE1691" s="34" t="str">
        <f t="shared" si="344"/>
        <v/>
      </c>
      <c r="AF1691" s="7" t="str">
        <f t="shared" si="345"/>
        <v/>
      </c>
      <c r="AG1691" s="7" t="str">
        <f t="shared" si="346"/>
        <v/>
      </c>
      <c r="AH1691" s="43" t="str">
        <f t="shared" si="347"/>
        <v/>
      </c>
      <c r="AJ1691" s="26" t="str">
        <f>IF(B1691="", "", IF(OR(M1691=$AA$3, N1691=$AA$3), MAX($AJ$9:AJ1690)+1))</f>
        <v/>
      </c>
      <c r="AL1691" s="26" t="str">
        <f t="shared" si="348"/>
        <v/>
      </c>
      <c r="AM1691" s="59" t="str">
        <f t="shared" si="349"/>
        <v/>
      </c>
      <c r="AO1691" s="26" t="str">
        <f t="shared" si="350"/>
        <v/>
      </c>
      <c r="AP1691" s="26" t="str">
        <f>IFERROR(RANK(AO1691, $AO$10:$AO$2509, 0)+COUNTIF($AO$10:AO1691, AO1691)-1, "")</f>
        <v/>
      </c>
    </row>
    <row r="1692" spans="1:42" x14ac:dyDescent="0.25">
      <c r="A1692" s="12"/>
      <c r="B1692" s="14"/>
      <c r="C1692" s="15"/>
      <c r="D1692" s="79"/>
      <c r="E1692" s="16"/>
      <c r="F1692" s="15"/>
      <c r="G1692" s="15"/>
      <c r="H1692" s="15"/>
      <c r="I1692" s="15"/>
      <c r="J1692" s="15"/>
      <c r="K1692" s="17"/>
      <c r="L1692" s="17"/>
      <c r="M1692" s="17"/>
      <c r="N1692" s="17"/>
      <c r="O1692" s="17"/>
      <c r="P1692" s="17"/>
      <c r="Q1692" s="15"/>
      <c r="R1692" s="18"/>
      <c r="S1692" s="12"/>
      <c r="U1692" s="31" t="str">
        <f t="shared" si="338"/>
        <v/>
      </c>
      <c r="V1692" s="26" t="str">
        <f>IF(U1692="", "", IF(COUNTIF($U$10:U1691, U1692)&gt;0, "", MAX($V$8:V1691)+1))</f>
        <v/>
      </c>
      <c r="W1692" s="26">
        <v>1683</v>
      </c>
      <c r="X1692" s="31" t="str">
        <f t="shared" si="339"/>
        <v/>
      </c>
      <c r="Y1692" s="26" t="str">
        <f t="shared" si="340"/>
        <v/>
      </c>
      <c r="Z1692" s="34" t="str">
        <f t="shared" si="341"/>
        <v/>
      </c>
      <c r="AA1692" s="26" t="str">
        <f t="shared" si="342"/>
        <v/>
      </c>
      <c r="AC1692" s="31" t="str">
        <f t="shared" si="343"/>
        <v/>
      </c>
      <c r="AE1692" s="34" t="str">
        <f t="shared" si="344"/>
        <v/>
      </c>
      <c r="AF1692" s="7" t="str">
        <f t="shared" si="345"/>
        <v/>
      </c>
      <c r="AG1692" s="7" t="str">
        <f t="shared" si="346"/>
        <v/>
      </c>
      <c r="AH1692" s="43" t="str">
        <f t="shared" si="347"/>
        <v/>
      </c>
      <c r="AJ1692" s="26" t="str">
        <f>IF(B1692="", "", IF(OR(M1692=$AA$3, N1692=$AA$3), MAX($AJ$9:AJ1691)+1))</f>
        <v/>
      </c>
      <c r="AL1692" s="26" t="str">
        <f t="shared" si="348"/>
        <v/>
      </c>
      <c r="AM1692" s="59" t="str">
        <f t="shared" si="349"/>
        <v/>
      </c>
      <c r="AO1692" s="26" t="str">
        <f t="shared" si="350"/>
        <v/>
      </c>
      <c r="AP1692" s="26" t="str">
        <f>IFERROR(RANK(AO1692, $AO$10:$AO$2509, 0)+COUNTIF($AO$10:AO1692, AO1692)-1, "")</f>
        <v/>
      </c>
    </row>
    <row r="1693" spans="1:42" x14ac:dyDescent="0.25">
      <c r="A1693" s="12"/>
      <c r="B1693" s="14"/>
      <c r="C1693" s="15"/>
      <c r="D1693" s="79"/>
      <c r="E1693" s="16"/>
      <c r="F1693" s="15"/>
      <c r="G1693" s="15"/>
      <c r="H1693" s="15"/>
      <c r="I1693" s="15"/>
      <c r="J1693" s="15"/>
      <c r="K1693" s="17"/>
      <c r="L1693" s="17"/>
      <c r="M1693" s="17"/>
      <c r="N1693" s="17"/>
      <c r="O1693" s="17"/>
      <c r="P1693" s="17"/>
      <c r="Q1693" s="15"/>
      <c r="R1693" s="18"/>
      <c r="S1693" s="12"/>
      <c r="U1693" s="31" t="str">
        <f t="shared" si="338"/>
        <v/>
      </c>
      <c r="V1693" s="26" t="str">
        <f>IF(U1693="", "", IF(COUNTIF($U$10:U1692, U1693)&gt;0, "", MAX($V$8:V1692)+1))</f>
        <v/>
      </c>
      <c r="W1693" s="26">
        <v>1684</v>
      </c>
      <c r="X1693" s="31" t="str">
        <f t="shared" si="339"/>
        <v/>
      </c>
      <c r="Y1693" s="26" t="str">
        <f t="shared" si="340"/>
        <v/>
      </c>
      <c r="Z1693" s="34" t="str">
        <f t="shared" si="341"/>
        <v/>
      </c>
      <c r="AA1693" s="26" t="str">
        <f t="shared" si="342"/>
        <v/>
      </c>
      <c r="AC1693" s="31" t="str">
        <f t="shared" si="343"/>
        <v/>
      </c>
      <c r="AE1693" s="34" t="str">
        <f t="shared" si="344"/>
        <v/>
      </c>
      <c r="AF1693" s="7" t="str">
        <f t="shared" si="345"/>
        <v/>
      </c>
      <c r="AG1693" s="7" t="str">
        <f t="shared" si="346"/>
        <v/>
      </c>
      <c r="AH1693" s="43" t="str">
        <f t="shared" si="347"/>
        <v/>
      </c>
      <c r="AJ1693" s="26" t="str">
        <f>IF(B1693="", "", IF(OR(M1693=$AA$3, N1693=$AA$3), MAX($AJ$9:AJ1692)+1))</f>
        <v/>
      </c>
      <c r="AL1693" s="26" t="str">
        <f t="shared" si="348"/>
        <v/>
      </c>
      <c r="AM1693" s="59" t="str">
        <f t="shared" si="349"/>
        <v/>
      </c>
      <c r="AO1693" s="26" t="str">
        <f t="shared" si="350"/>
        <v/>
      </c>
      <c r="AP1693" s="26" t="str">
        <f>IFERROR(RANK(AO1693, $AO$10:$AO$2509, 0)+COUNTIF($AO$10:AO1693, AO1693)-1, "")</f>
        <v/>
      </c>
    </row>
    <row r="1694" spans="1:42" x14ac:dyDescent="0.25">
      <c r="A1694" s="12"/>
      <c r="B1694" s="14"/>
      <c r="C1694" s="15"/>
      <c r="D1694" s="79"/>
      <c r="E1694" s="16"/>
      <c r="F1694" s="15"/>
      <c r="G1694" s="15"/>
      <c r="H1694" s="15"/>
      <c r="I1694" s="15"/>
      <c r="J1694" s="15"/>
      <c r="K1694" s="17"/>
      <c r="L1694" s="17"/>
      <c r="M1694" s="17"/>
      <c r="N1694" s="17"/>
      <c r="O1694" s="17"/>
      <c r="P1694" s="17"/>
      <c r="Q1694" s="15"/>
      <c r="R1694" s="18"/>
      <c r="S1694" s="12"/>
      <c r="U1694" s="31" t="str">
        <f t="shared" si="338"/>
        <v/>
      </c>
      <c r="V1694" s="26" t="str">
        <f>IF(U1694="", "", IF(COUNTIF($U$10:U1693, U1694)&gt;0, "", MAX($V$8:V1693)+1))</f>
        <v/>
      </c>
      <c r="W1694" s="26">
        <v>1685</v>
      </c>
      <c r="X1694" s="31" t="str">
        <f t="shared" si="339"/>
        <v/>
      </c>
      <c r="Y1694" s="26" t="str">
        <f t="shared" si="340"/>
        <v/>
      </c>
      <c r="Z1694" s="34" t="str">
        <f t="shared" si="341"/>
        <v/>
      </c>
      <c r="AA1694" s="26" t="str">
        <f t="shared" si="342"/>
        <v/>
      </c>
      <c r="AC1694" s="31" t="str">
        <f t="shared" si="343"/>
        <v/>
      </c>
      <c r="AE1694" s="34" t="str">
        <f t="shared" si="344"/>
        <v/>
      </c>
      <c r="AF1694" s="7" t="str">
        <f t="shared" si="345"/>
        <v/>
      </c>
      <c r="AG1694" s="7" t="str">
        <f t="shared" si="346"/>
        <v/>
      </c>
      <c r="AH1694" s="43" t="str">
        <f t="shared" si="347"/>
        <v/>
      </c>
      <c r="AJ1694" s="26" t="str">
        <f>IF(B1694="", "", IF(OR(M1694=$AA$3, N1694=$AA$3), MAX($AJ$9:AJ1693)+1))</f>
        <v/>
      </c>
      <c r="AL1694" s="26" t="str">
        <f t="shared" si="348"/>
        <v/>
      </c>
      <c r="AM1694" s="59" t="str">
        <f t="shared" si="349"/>
        <v/>
      </c>
      <c r="AO1694" s="26" t="str">
        <f t="shared" si="350"/>
        <v/>
      </c>
      <c r="AP1694" s="26" t="str">
        <f>IFERROR(RANK(AO1694, $AO$10:$AO$2509, 0)+COUNTIF($AO$10:AO1694, AO1694)-1, "")</f>
        <v/>
      </c>
    </row>
    <row r="1695" spans="1:42" x14ac:dyDescent="0.25">
      <c r="A1695" s="12"/>
      <c r="B1695" s="14"/>
      <c r="C1695" s="15"/>
      <c r="D1695" s="79"/>
      <c r="E1695" s="16"/>
      <c r="F1695" s="15"/>
      <c r="G1695" s="15"/>
      <c r="H1695" s="15"/>
      <c r="I1695" s="15"/>
      <c r="J1695" s="15"/>
      <c r="K1695" s="17"/>
      <c r="L1695" s="17"/>
      <c r="M1695" s="17"/>
      <c r="N1695" s="17"/>
      <c r="O1695" s="17"/>
      <c r="P1695" s="17"/>
      <c r="Q1695" s="15"/>
      <c r="R1695" s="18"/>
      <c r="S1695" s="12"/>
      <c r="U1695" s="31" t="str">
        <f t="shared" si="338"/>
        <v/>
      </c>
      <c r="V1695" s="26" t="str">
        <f>IF(U1695="", "", IF(COUNTIF($U$10:U1694, U1695)&gt;0, "", MAX($V$8:V1694)+1))</f>
        <v/>
      </c>
      <c r="W1695" s="26">
        <v>1686</v>
      </c>
      <c r="X1695" s="31" t="str">
        <f t="shared" si="339"/>
        <v/>
      </c>
      <c r="Y1695" s="26" t="str">
        <f t="shared" si="340"/>
        <v/>
      </c>
      <c r="Z1695" s="34" t="str">
        <f t="shared" si="341"/>
        <v/>
      </c>
      <c r="AA1695" s="26" t="str">
        <f t="shared" si="342"/>
        <v/>
      </c>
      <c r="AC1695" s="31" t="str">
        <f t="shared" si="343"/>
        <v/>
      </c>
      <c r="AE1695" s="34" t="str">
        <f t="shared" si="344"/>
        <v/>
      </c>
      <c r="AF1695" s="7" t="str">
        <f t="shared" si="345"/>
        <v/>
      </c>
      <c r="AG1695" s="7" t="str">
        <f t="shared" si="346"/>
        <v/>
      </c>
      <c r="AH1695" s="43" t="str">
        <f t="shared" si="347"/>
        <v/>
      </c>
      <c r="AJ1695" s="26" t="str">
        <f>IF(B1695="", "", IF(OR(M1695=$AA$3, N1695=$AA$3), MAX($AJ$9:AJ1694)+1))</f>
        <v/>
      </c>
      <c r="AL1695" s="26" t="str">
        <f t="shared" si="348"/>
        <v/>
      </c>
      <c r="AM1695" s="59" t="str">
        <f t="shared" si="349"/>
        <v/>
      </c>
      <c r="AO1695" s="26" t="str">
        <f t="shared" si="350"/>
        <v/>
      </c>
      <c r="AP1695" s="26" t="str">
        <f>IFERROR(RANK(AO1695, $AO$10:$AO$2509, 0)+COUNTIF($AO$10:AO1695, AO1695)-1, "")</f>
        <v/>
      </c>
    </row>
    <row r="1696" spans="1:42" x14ac:dyDescent="0.25">
      <c r="A1696" s="12"/>
      <c r="B1696" s="14"/>
      <c r="C1696" s="15"/>
      <c r="D1696" s="79"/>
      <c r="E1696" s="16"/>
      <c r="F1696" s="15"/>
      <c r="G1696" s="15"/>
      <c r="H1696" s="15"/>
      <c r="I1696" s="15"/>
      <c r="J1696" s="15"/>
      <c r="K1696" s="17"/>
      <c r="L1696" s="17"/>
      <c r="M1696" s="17"/>
      <c r="N1696" s="17"/>
      <c r="O1696" s="17"/>
      <c r="P1696" s="17"/>
      <c r="Q1696" s="15"/>
      <c r="R1696" s="18"/>
      <c r="S1696" s="12"/>
      <c r="U1696" s="31" t="str">
        <f t="shared" si="338"/>
        <v/>
      </c>
      <c r="V1696" s="26" t="str">
        <f>IF(U1696="", "", IF(COUNTIF($U$10:U1695, U1696)&gt;0, "", MAX($V$8:V1695)+1))</f>
        <v/>
      </c>
      <c r="W1696" s="26">
        <v>1687</v>
      </c>
      <c r="X1696" s="31" t="str">
        <f t="shared" si="339"/>
        <v/>
      </c>
      <c r="Y1696" s="26" t="str">
        <f t="shared" si="340"/>
        <v/>
      </c>
      <c r="Z1696" s="34" t="str">
        <f t="shared" si="341"/>
        <v/>
      </c>
      <c r="AA1696" s="26" t="str">
        <f t="shared" si="342"/>
        <v/>
      </c>
      <c r="AC1696" s="31" t="str">
        <f t="shared" si="343"/>
        <v/>
      </c>
      <c r="AE1696" s="34" t="str">
        <f t="shared" si="344"/>
        <v/>
      </c>
      <c r="AF1696" s="7" t="str">
        <f t="shared" si="345"/>
        <v/>
      </c>
      <c r="AG1696" s="7" t="str">
        <f t="shared" si="346"/>
        <v/>
      </c>
      <c r="AH1696" s="43" t="str">
        <f t="shared" si="347"/>
        <v/>
      </c>
      <c r="AJ1696" s="26" t="str">
        <f>IF(B1696="", "", IF(OR(M1696=$AA$3, N1696=$AA$3), MAX($AJ$9:AJ1695)+1))</f>
        <v/>
      </c>
      <c r="AL1696" s="26" t="str">
        <f t="shared" si="348"/>
        <v/>
      </c>
      <c r="AM1696" s="59" t="str">
        <f t="shared" si="349"/>
        <v/>
      </c>
      <c r="AO1696" s="26" t="str">
        <f t="shared" si="350"/>
        <v/>
      </c>
      <c r="AP1696" s="26" t="str">
        <f>IFERROR(RANK(AO1696, $AO$10:$AO$2509, 0)+COUNTIF($AO$10:AO1696, AO1696)-1, "")</f>
        <v/>
      </c>
    </row>
    <row r="1697" spans="1:42" x14ac:dyDescent="0.25">
      <c r="A1697" s="12"/>
      <c r="B1697" s="14"/>
      <c r="C1697" s="15"/>
      <c r="D1697" s="79"/>
      <c r="E1697" s="16"/>
      <c r="F1697" s="15"/>
      <c r="G1697" s="15"/>
      <c r="H1697" s="15"/>
      <c r="I1697" s="15"/>
      <c r="J1697" s="15"/>
      <c r="K1697" s="17"/>
      <c r="L1697" s="17"/>
      <c r="M1697" s="17"/>
      <c r="N1697" s="17"/>
      <c r="O1697" s="17"/>
      <c r="P1697" s="17"/>
      <c r="Q1697" s="15"/>
      <c r="R1697" s="18"/>
      <c r="S1697" s="12"/>
      <c r="U1697" s="31" t="str">
        <f t="shared" si="338"/>
        <v/>
      </c>
      <c r="V1697" s="26" t="str">
        <f>IF(U1697="", "", IF(COUNTIF($U$10:U1696, U1697)&gt;0, "", MAX($V$8:V1696)+1))</f>
        <v/>
      </c>
      <c r="W1697" s="26">
        <v>1688</v>
      </c>
      <c r="X1697" s="31" t="str">
        <f t="shared" si="339"/>
        <v/>
      </c>
      <c r="Y1697" s="26" t="str">
        <f t="shared" si="340"/>
        <v/>
      </c>
      <c r="Z1697" s="34" t="str">
        <f t="shared" si="341"/>
        <v/>
      </c>
      <c r="AA1697" s="26" t="str">
        <f t="shared" si="342"/>
        <v/>
      </c>
      <c r="AC1697" s="31" t="str">
        <f t="shared" si="343"/>
        <v/>
      </c>
      <c r="AE1697" s="34" t="str">
        <f t="shared" si="344"/>
        <v/>
      </c>
      <c r="AF1697" s="7" t="str">
        <f t="shared" si="345"/>
        <v/>
      </c>
      <c r="AG1697" s="7" t="str">
        <f t="shared" si="346"/>
        <v/>
      </c>
      <c r="AH1697" s="43" t="str">
        <f t="shared" si="347"/>
        <v/>
      </c>
      <c r="AJ1697" s="26" t="str">
        <f>IF(B1697="", "", IF(OR(M1697=$AA$3, N1697=$AA$3), MAX($AJ$9:AJ1696)+1))</f>
        <v/>
      </c>
      <c r="AL1697" s="26" t="str">
        <f t="shared" si="348"/>
        <v/>
      </c>
      <c r="AM1697" s="59" t="str">
        <f t="shared" si="349"/>
        <v/>
      </c>
      <c r="AO1697" s="26" t="str">
        <f t="shared" si="350"/>
        <v/>
      </c>
      <c r="AP1697" s="26" t="str">
        <f>IFERROR(RANK(AO1697, $AO$10:$AO$2509, 0)+COUNTIF($AO$10:AO1697, AO1697)-1, "")</f>
        <v/>
      </c>
    </row>
    <row r="1698" spans="1:42" x14ac:dyDescent="0.25">
      <c r="A1698" s="12"/>
      <c r="B1698" s="14"/>
      <c r="C1698" s="15"/>
      <c r="D1698" s="79"/>
      <c r="E1698" s="16"/>
      <c r="F1698" s="15"/>
      <c r="G1698" s="15"/>
      <c r="H1698" s="15"/>
      <c r="I1698" s="15"/>
      <c r="J1698" s="15"/>
      <c r="K1698" s="17"/>
      <c r="L1698" s="17"/>
      <c r="M1698" s="17"/>
      <c r="N1698" s="17"/>
      <c r="O1698" s="17"/>
      <c r="P1698" s="17"/>
      <c r="Q1698" s="15"/>
      <c r="R1698" s="18"/>
      <c r="S1698" s="12"/>
      <c r="U1698" s="31" t="str">
        <f t="shared" si="338"/>
        <v/>
      </c>
      <c r="V1698" s="26" t="str">
        <f>IF(U1698="", "", IF(COUNTIF($U$10:U1697, U1698)&gt;0, "", MAX($V$8:V1697)+1))</f>
        <v/>
      </c>
      <c r="W1698" s="26">
        <v>1689</v>
      </c>
      <c r="X1698" s="31" t="str">
        <f t="shared" si="339"/>
        <v/>
      </c>
      <c r="Y1698" s="26" t="str">
        <f t="shared" si="340"/>
        <v/>
      </c>
      <c r="Z1698" s="34" t="str">
        <f t="shared" si="341"/>
        <v/>
      </c>
      <c r="AA1698" s="26" t="str">
        <f t="shared" si="342"/>
        <v/>
      </c>
      <c r="AC1698" s="31" t="str">
        <f t="shared" si="343"/>
        <v/>
      </c>
      <c r="AE1698" s="34" t="str">
        <f t="shared" si="344"/>
        <v/>
      </c>
      <c r="AF1698" s="7" t="str">
        <f t="shared" si="345"/>
        <v/>
      </c>
      <c r="AG1698" s="7" t="str">
        <f t="shared" si="346"/>
        <v/>
      </c>
      <c r="AH1698" s="43" t="str">
        <f t="shared" si="347"/>
        <v/>
      </c>
      <c r="AJ1698" s="26" t="str">
        <f>IF(B1698="", "", IF(OR(M1698=$AA$3, N1698=$AA$3), MAX($AJ$9:AJ1697)+1))</f>
        <v/>
      </c>
      <c r="AL1698" s="26" t="str">
        <f t="shared" si="348"/>
        <v/>
      </c>
      <c r="AM1698" s="59" t="str">
        <f t="shared" si="349"/>
        <v/>
      </c>
      <c r="AO1698" s="26" t="str">
        <f t="shared" si="350"/>
        <v/>
      </c>
      <c r="AP1698" s="26" t="str">
        <f>IFERROR(RANK(AO1698, $AO$10:$AO$2509, 0)+COUNTIF($AO$10:AO1698, AO1698)-1, "")</f>
        <v/>
      </c>
    </row>
    <row r="1699" spans="1:42" x14ac:dyDescent="0.25">
      <c r="A1699" s="12"/>
      <c r="B1699" s="14"/>
      <c r="C1699" s="15"/>
      <c r="D1699" s="79"/>
      <c r="E1699" s="16"/>
      <c r="F1699" s="15"/>
      <c r="G1699" s="15"/>
      <c r="H1699" s="15"/>
      <c r="I1699" s="15"/>
      <c r="J1699" s="15"/>
      <c r="K1699" s="17"/>
      <c r="L1699" s="17"/>
      <c r="M1699" s="17"/>
      <c r="N1699" s="17"/>
      <c r="O1699" s="17"/>
      <c r="P1699" s="17"/>
      <c r="Q1699" s="15"/>
      <c r="R1699" s="18"/>
      <c r="S1699" s="12"/>
      <c r="U1699" s="31" t="str">
        <f t="shared" si="338"/>
        <v/>
      </c>
      <c r="V1699" s="26" t="str">
        <f>IF(U1699="", "", IF(COUNTIF($U$10:U1698, U1699)&gt;0, "", MAX($V$8:V1698)+1))</f>
        <v/>
      </c>
      <c r="W1699" s="26">
        <v>1690</v>
      </c>
      <c r="X1699" s="31" t="str">
        <f t="shared" si="339"/>
        <v/>
      </c>
      <c r="Y1699" s="26" t="str">
        <f t="shared" si="340"/>
        <v/>
      </c>
      <c r="Z1699" s="34" t="str">
        <f t="shared" si="341"/>
        <v/>
      </c>
      <c r="AA1699" s="26" t="str">
        <f t="shared" si="342"/>
        <v/>
      </c>
      <c r="AC1699" s="31" t="str">
        <f t="shared" si="343"/>
        <v/>
      </c>
      <c r="AE1699" s="34" t="str">
        <f t="shared" si="344"/>
        <v/>
      </c>
      <c r="AF1699" s="7" t="str">
        <f t="shared" si="345"/>
        <v/>
      </c>
      <c r="AG1699" s="7" t="str">
        <f t="shared" si="346"/>
        <v/>
      </c>
      <c r="AH1699" s="43" t="str">
        <f t="shared" si="347"/>
        <v/>
      </c>
      <c r="AJ1699" s="26" t="str">
        <f>IF(B1699="", "", IF(OR(M1699=$AA$3, N1699=$AA$3), MAX($AJ$9:AJ1698)+1))</f>
        <v/>
      </c>
      <c r="AL1699" s="26" t="str">
        <f t="shared" si="348"/>
        <v/>
      </c>
      <c r="AM1699" s="59" t="str">
        <f t="shared" si="349"/>
        <v/>
      </c>
      <c r="AO1699" s="26" t="str">
        <f t="shared" si="350"/>
        <v/>
      </c>
      <c r="AP1699" s="26" t="str">
        <f>IFERROR(RANK(AO1699, $AO$10:$AO$2509, 0)+COUNTIF($AO$10:AO1699, AO1699)-1, "")</f>
        <v/>
      </c>
    </row>
    <row r="1700" spans="1:42" x14ac:dyDescent="0.25">
      <c r="A1700" s="12"/>
      <c r="B1700" s="14"/>
      <c r="C1700" s="15"/>
      <c r="D1700" s="79"/>
      <c r="E1700" s="16"/>
      <c r="F1700" s="15"/>
      <c r="G1700" s="15"/>
      <c r="H1700" s="15"/>
      <c r="I1700" s="15"/>
      <c r="J1700" s="15"/>
      <c r="K1700" s="17"/>
      <c r="L1700" s="17"/>
      <c r="M1700" s="17"/>
      <c r="N1700" s="17"/>
      <c r="O1700" s="17"/>
      <c r="P1700" s="17"/>
      <c r="Q1700" s="15"/>
      <c r="R1700" s="18"/>
      <c r="S1700" s="12"/>
      <c r="U1700" s="31" t="str">
        <f t="shared" si="338"/>
        <v/>
      </c>
      <c r="V1700" s="26" t="str">
        <f>IF(U1700="", "", IF(COUNTIF($U$10:U1699, U1700)&gt;0, "", MAX($V$8:V1699)+1))</f>
        <v/>
      </c>
      <c r="W1700" s="26">
        <v>1691</v>
      </c>
      <c r="X1700" s="31" t="str">
        <f t="shared" si="339"/>
        <v/>
      </c>
      <c r="Y1700" s="26" t="str">
        <f t="shared" si="340"/>
        <v/>
      </c>
      <c r="Z1700" s="34" t="str">
        <f t="shared" si="341"/>
        <v/>
      </c>
      <c r="AA1700" s="26" t="str">
        <f t="shared" si="342"/>
        <v/>
      </c>
      <c r="AC1700" s="31" t="str">
        <f t="shared" si="343"/>
        <v/>
      </c>
      <c r="AE1700" s="34" t="str">
        <f t="shared" si="344"/>
        <v/>
      </c>
      <c r="AF1700" s="7" t="str">
        <f t="shared" si="345"/>
        <v/>
      </c>
      <c r="AG1700" s="7" t="str">
        <f t="shared" si="346"/>
        <v/>
      </c>
      <c r="AH1700" s="43" t="str">
        <f t="shared" si="347"/>
        <v/>
      </c>
      <c r="AJ1700" s="26" t="str">
        <f>IF(B1700="", "", IF(OR(M1700=$AA$3, N1700=$AA$3), MAX($AJ$9:AJ1699)+1))</f>
        <v/>
      </c>
      <c r="AL1700" s="26" t="str">
        <f t="shared" si="348"/>
        <v/>
      </c>
      <c r="AM1700" s="59" t="str">
        <f t="shared" si="349"/>
        <v/>
      </c>
      <c r="AO1700" s="26" t="str">
        <f t="shared" si="350"/>
        <v/>
      </c>
      <c r="AP1700" s="26" t="str">
        <f>IFERROR(RANK(AO1700, $AO$10:$AO$2509, 0)+COUNTIF($AO$10:AO1700, AO1700)-1, "")</f>
        <v/>
      </c>
    </row>
    <row r="1701" spans="1:42" x14ac:dyDescent="0.25">
      <c r="A1701" s="12"/>
      <c r="B1701" s="14"/>
      <c r="C1701" s="15"/>
      <c r="D1701" s="79"/>
      <c r="E1701" s="16"/>
      <c r="F1701" s="15"/>
      <c r="G1701" s="15"/>
      <c r="H1701" s="15"/>
      <c r="I1701" s="15"/>
      <c r="J1701" s="15"/>
      <c r="K1701" s="17"/>
      <c r="L1701" s="17"/>
      <c r="M1701" s="17"/>
      <c r="N1701" s="17"/>
      <c r="O1701" s="17"/>
      <c r="P1701" s="17"/>
      <c r="Q1701" s="15"/>
      <c r="R1701" s="18"/>
      <c r="S1701" s="12"/>
      <c r="U1701" s="31" t="str">
        <f t="shared" si="338"/>
        <v/>
      </c>
      <c r="V1701" s="26" t="str">
        <f>IF(U1701="", "", IF(COUNTIF($U$10:U1700, U1701)&gt;0, "", MAX($V$8:V1700)+1))</f>
        <v/>
      </c>
      <c r="W1701" s="26">
        <v>1692</v>
      </c>
      <c r="X1701" s="31" t="str">
        <f t="shared" si="339"/>
        <v/>
      </c>
      <c r="Y1701" s="26" t="str">
        <f t="shared" si="340"/>
        <v/>
      </c>
      <c r="Z1701" s="34" t="str">
        <f t="shared" si="341"/>
        <v/>
      </c>
      <c r="AA1701" s="26" t="str">
        <f t="shared" si="342"/>
        <v/>
      </c>
      <c r="AC1701" s="31" t="str">
        <f t="shared" si="343"/>
        <v/>
      </c>
      <c r="AE1701" s="34" t="str">
        <f t="shared" si="344"/>
        <v/>
      </c>
      <c r="AF1701" s="7" t="str">
        <f t="shared" si="345"/>
        <v/>
      </c>
      <c r="AG1701" s="7" t="str">
        <f t="shared" si="346"/>
        <v/>
      </c>
      <c r="AH1701" s="43" t="str">
        <f t="shared" si="347"/>
        <v/>
      </c>
      <c r="AJ1701" s="26" t="str">
        <f>IF(B1701="", "", IF(OR(M1701=$AA$3, N1701=$AA$3), MAX($AJ$9:AJ1700)+1))</f>
        <v/>
      </c>
      <c r="AL1701" s="26" t="str">
        <f t="shared" si="348"/>
        <v/>
      </c>
      <c r="AM1701" s="59" t="str">
        <f t="shared" si="349"/>
        <v/>
      </c>
      <c r="AO1701" s="26" t="str">
        <f t="shared" si="350"/>
        <v/>
      </c>
      <c r="AP1701" s="26" t="str">
        <f>IFERROR(RANK(AO1701, $AO$10:$AO$2509, 0)+COUNTIF($AO$10:AO1701, AO1701)-1, "")</f>
        <v/>
      </c>
    </row>
    <row r="1702" spans="1:42" x14ac:dyDescent="0.25">
      <c r="A1702" s="12"/>
      <c r="B1702" s="14"/>
      <c r="C1702" s="15"/>
      <c r="D1702" s="79"/>
      <c r="E1702" s="16"/>
      <c r="F1702" s="15"/>
      <c r="G1702" s="15"/>
      <c r="H1702" s="15"/>
      <c r="I1702" s="15"/>
      <c r="J1702" s="15"/>
      <c r="K1702" s="17"/>
      <c r="L1702" s="17"/>
      <c r="M1702" s="17"/>
      <c r="N1702" s="17"/>
      <c r="O1702" s="17"/>
      <c r="P1702" s="17"/>
      <c r="Q1702" s="15"/>
      <c r="R1702" s="18"/>
      <c r="S1702" s="12"/>
      <c r="U1702" s="31" t="str">
        <f t="shared" si="338"/>
        <v/>
      </c>
      <c r="V1702" s="26" t="str">
        <f>IF(U1702="", "", IF(COUNTIF($U$10:U1701, U1702)&gt;0, "", MAX($V$8:V1701)+1))</f>
        <v/>
      </c>
      <c r="W1702" s="26">
        <v>1693</v>
      </c>
      <c r="X1702" s="31" t="str">
        <f t="shared" si="339"/>
        <v/>
      </c>
      <c r="Y1702" s="26" t="str">
        <f t="shared" si="340"/>
        <v/>
      </c>
      <c r="Z1702" s="34" t="str">
        <f t="shared" si="341"/>
        <v/>
      </c>
      <c r="AA1702" s="26" t="str">
        <f t="shared" si="342"/>
        <v/>
      </c>
      <c r="AC1702" s="31" t="str">
        <f t="shared" si="343"/>
        <v/>
      </c>
      <c r="AE1702" s="34" t="str">
        <f t="shared" si="344"/>
        <v/>
      </c>
      <c r="AF1702" s="7" t="str">
        <f t="shared" si="345"/>
        <v/>
      </c>
      <c r="AG1702" s="7" t="str">
        <f t="shared" si="346"/>
        <v/>
      </c>
      <c r="AH1702" s="43" t="str">
        <f t="shared" si="347"/>
        <v/>
      </c>
      <c r="AJ1702" s="26" t="str">
        <f>IF(B1702="", "", IF(OR(M1702=$AA$3, N1702=$AA$3), MAX($AJ$9:AJ1701)+1))</f>
        <v/>
      </c>
      <c r="AL1702" s="26" t="str">
        <f t="shared" si="348"/>
        <v/>
      </c>
      <c r="AM1702" s="59" t="str">
        <f t="shared" si="349"/>
        <v/>
      </c>
      <c r="AO1702" s="26" t="str">
        <f t="shared" si="350"/>
        <v/>
      </c>
      <c r="AP1702" s="26" t="str">
        <f>IFERROR(RANK(AO1702, $AO$10:$AO$2509, 0)+COUNTIF($AO$10:AO1702, AO1702)-1, "")</f>
        <v/>
      </c>
    </row>
    <row r="1703" spans="1:42" x14ac:dyDescent="0.25">
      <c r="A1703" s="12"/>
      <c r="B1703" s="14"/>
      <c r="C1703" s="15"/>
      <c r="D1703" s="79"/>
      <c r="E1703" s="16"/>
      <c r="F1703" s="15"/>
      <c r="G1703" s="15"/>
      <c r="H1703" s="15"/>
      <c r="I1703" s="15"/>
      <c r="J1703" s="15"/>
      <c r="K1703" s="17"/>
      <c r="L1703" s="17"/>
      <c r="M1703" s="17"/>
      <c r="N1703" s="17"/>
      <c r="O1703" s="17"/>
      <c r="P1703" s="17"/>
      <c r="Q1703" s="15"/>
      <c r="R1703" s="18"/>
      <c r="S1703" s="12"/>
      <c r="U1703" s="31" t="str">
        <f t="shared" si="338"/>
        <v/>
      </c>
      <c r="V1703" s="26" t="str">
        <f>IF(U1703="", "", IF(COUNTIF($U$10:U1702, U1703)&gt;0, "", MAX($V$8:V1702)+1))</f>
        <v/>
      </c>
      <c r="W1703" s="26">
        <v>1694</v>
      </c>
      <c r="X1703" s="31" t="str">
        <f t="shared" si="339"/>
        <v/>
      </c>
      <c r="Y1703" s="26" t="str">
        <f t="shared" si="340"/>
        <v/>
      </c>
      <c r="Z1703" s="34" t="str">
        <f t="shared" si="341"/>
        <v/>
      </c>
      <c r="AA1703" s="26" t="str">
        <f t="shared" si="342"/>
        <v/>
      </c>
      <c r="AC1703" s="31" t="str">
        <f t="shared" si="343"/>
        <v/>
      </c>
      <c r="AE1703" s="34" t="str">
        <f t="shared" si="344"/>
        <v/>
      </c>
      <c r="AF1703" s="7" t="str">
        <f t="shared" si="345"/>
        <v/>
      </c>
      <c r="AG1703" s="7" t="str">
        <f t="shared" si="346"/>
        <v/>
      </c>
      <c r="AH1703" s="43" t="str">
        <f t="shared" si="347"/>
        <v/>
      </c>
      <c r="AJ1703" s="26" t="str">
        <f>IF(B1703="", "", IF(OR(M1703=$AA$3, N1703=$AA$3), MAX($AJ$9:AJ1702)+1))</f>
        <v/>
      </c>
      <c r="AL1703" s="26" t="str">
        <f t="shared" si="348"/>
        <v/>
      </c>
      <c r="AM1703" s="59" t="str">
        <f t="shared" si="349"/>
        <v/>
      </c>
      <c r="AO1703" s="26" t="str">
        <f t="shared" si="350"/>
        <v/>
      </c>
      <c r="AP1703" s="26" t="str">
        <f>IFERROR(RANK(AO1703, $AO$10:$AO$2509, 0)+COUNTIF($AO$10:AO1703, AO1703)-1, "")</f>
        <v/>
      </c>
    </row>
    <row r="1704" spans="1:42" x14ac:dyDescent="0.25">
      <c r="A1704" s="12"/>
      <c r="B1704" s="14"/>
      <c r="C1704" s="15"/>
      <c r="D1704" s="79"/>
      <c r="E1704" s="16"/>
      <c r="F1704" s="15"/>
      <c r="G1704" s="15"/>
      <c r="H1704" s="15"/>
      <c r="I1704" s="15"/>
      <c r="J1704" s="15"/>
      <c r="K1704" s="17"/>
      <c r="L1704" s="17"/>
      <c r="M1704" s="17"/>
      <c r="N1704" s="17"/>
      <c r="O1704" s="17"/>
      <c r="P1704" s="17"/>
      <c r="Q1704" s="15"/>
      <c r="R1704" s="18"/>
      <c r="S1704" s="12"/>
      <c r="U1704" s="31" t="str">
        <f t="shared" si="338"/>
        <v/>
      </c>
      <c r="V1704" s="26" t="str">
        <f>IF(U1704="", "", IF(COUNTIF($U$10:U1703, U1704)&gt;0, "", MAX($V$8:V1703)+1))</f>
        <v/>
      </c>
      <c r="W1704" s="26">
        <v>1695</v>
      </c>
      <c r="X1704" s="31" t="str">
        <f t="shared" si="339"/>
        <v/>
      </c>
      <c r="Y1704" s="26" t="str">
        <f t="shared" si="340"/>
        <v/>
      </c>
      <c r="Z1704" s="34" t="str">
        <f t="shared" si="341"/>
        <v/>
      </c>
      <c r="AA1704" s="26" t="str">
        <f t="shared" si="342"/>
        <v/>
      </c>
      <c r="AC1704" s="31" t="str">
        <f t="shared" si="343"/>
        <v/>
      </c>
      <c r="AE1704" s="34" t="str">
        <f t="shared" si="344"/>
        <v/>
      </c>
      <c r="AF1704" s="7" t="str">
        <f t="shared" si="345"/>
        <v/>
      </c>
      <c r="AG1704" s="7" t="str">
        <f t="shared" si="346"/>
        <v/>
      </c>
      <c r="AH1704" s="43" t="str">
        <f t="shared" si="347"/>
        <v/>
      </c>
      <c r="AJ1704" s="26" t="str">
        <f>IF(B1704="", "", IF(OR(M1704=$AA$3, N1704=$AA$3), MAX($AJ$9:AJ1703)+1))</f>
        <v/>
      </c>
      <c r="AL1704" s="26" t="str">
        <f t="shared" si="348"/>
        <v/>
      </c>
      <c r="AM1704" s="59" t="str">
        <f t="shared" si="349"/>
        <v/>
      </c>
      <c r="AO1704" s="26" t="str">
        <f t="shared" si="350"/>
        <v/>
      </c>
      <c r="AP1704" s="26" t="str">
        <f>IFERROR(RANK(AO1704, $AO$10:$AO$2509, 0)+COUNTIF($AO$10:AO1704, AO1704)-1, "")</f>
        <v/>
      </c>
    </row>
    <row r="1705" spans="1:42" x14ac:dyDescent="0.25">
      <c r="A1705" s="12"/>
      <c r="B1705" s="14"/>
      <c r="C1705" s="15"/>
      <c r="D1705" s="79"/>
      <c r="E1705" s="16"/>
      <c r="F1705" s="15"/>
      <c r="G1705" s="15"/>
      <c r="H1705" s="15"/>
      <c r="I1705" s="15"/>
      <c r="J1705" s="15"/>
      <c r="K1705" s="17"/>
      <c r="L1705" s="17"/>
      <c r="M1705" s="17"/>
      <c r="N1705" s="17"/>
      <c r="O1705" s="17"/>
      <c r="P1705" s="17"/>
      <c r="Q1705" s="15"/>
      <c r="R1705" s="18"/>
      <c r="S1705" s="12"/>
      <c r="U1705" s="31" t="str">
        <f t="shared" si="338"/>
        <v/>
      </c>
      <c r="V1705" s="26" t="str">
        <f>IF(U1705="", "", IF(COUNTIF($U$10:U1704, U1705)&gt;0, "", MAX($V$8:V1704)+1))</f>
        <v/>
      </c>
      <c r="W1705" s="26">
        <v>1696</v>
      </c>
      <c r="X1705" s="31" t="str">
        <f t="shared" si="339"/>
        <v/>
      </c>
      <c r="Y1705" s="26" t="str">
        <f t="shared" si="340"/>
        <v/>
      </c>
      <c r="Z1705" s="34" t="str">
        <f t="shared" si="341"/>
        <v/>
      </c>
      <c r="AA1705" s="26" t="str">
        <f t="shared" si="342"/>
        <v/>
      </c>
      <c r="AC1705" s="31" t="str">
        <f t="shared" si="343"/>
        <v/>
      </c>
      <c r="AE1705" s="34" t="str">
        <f t="shared" si="344"/>
        <v/>
      </c>
      <c r="AF1705" s="7" t="str">
        <f t="shared" si="345"/>
        <v/>
      </c>
      <c r="AG1705" s="7" t="str">
        <f t="shared" si="346"/>
        <v/>
      </c>
      <c r="AH1705" s="43" t="str">
        <f t="shared" si="347"/>
        <v/>
      </c>
      <c r="AJ1705" s="26" t="str">
        <f>IF(B1705="", "", IF(OR(M1705=$AA$3, N1705=$AA$3), MAX($AJ$9:AJ1704)+1))</f>
        <v/>
      </c>
      <c r="AL1705" s="26" t="str">
        <f t="shared" si="348"/>
        <v/>
      </c>
      <c r="AM1705" s="59" t="str">
        <f t="shared" si="349"/>
        <v/>
      </c>
      <c r="AO1705" s="26" t="str">
        <f t="shared" si="350"/>
        <v/>
      </c>
      <c r="AP1705" s="26" t="str">
        <f>IFERROR(RANK(AO1705, $AO$10:$AO$2509, 0)+COUNTIF($AO$10:AO1705, AO1705)-1, "")</f>
        <v/>
      </c>
    </row>
    <row r="1706" spans="1:42" x14ac:dyDescent="0.25">
      <c r="A1706" s="12"/>
      <c r="B1706" s="14"/>
      <c r="C1706" s="15"/>
      <c r="D1706" s="79"/>
      <c r="E1706" s="16"/>
      <c r="F1706" s="15"/>
      <c r="G1706" s="15"/>
      <c r="H1706" s="15"/>
      <c r="I1706" s="15"/>
      <c r="J1706" s="15"/>
      <c r="K1706" s="17"/>
      <c r="L1706" s="17"/>
      <c r="M1706" s="17"/>
      <c r="N1706" s="17"/>
      <c r="O1706" s="17"/>
      <c r="P1706" s="17"/>
      <c r="Q1706" s="15"/>
      <c r="R1706" s="18"/>
      <c r="S1706" s="12"/>
      <c r="U1706" s="31" t="str">
        <f t="shared" si="338"/>
        <v/>
      </c>
      <c r="V1706" s="26" t="str">
        <f>IF(U1706="", "", IF(COUNTIF($U$10:U1705, U1706)&gt;0, "", MAX($V$8:V1705)+1))</f>
        <v/>
      </c>
      <c r="W1706" s="26">
        <v>1697</v>
      </c>
      <c r="X1706" s="31" t="str">
        <f t="shared" si="339"/>
        <v/>
      </c>
      <c r="Y1706" s="26" t="str">
        <f t="shared" si="340"/>
        <v/>
      </c>
      <c r="Z1706" s="34" t="str">
        <f t="shared" si="341"/>
        <v/>
      </c>
      <c r="AA1706" s="26" t="str">
        <f t="shared" si="342"/>
        <v/>
      </c>
      <c r="AC1706" s="31" t="str">
        <f t="shared" si="343"/>
        <v/>
      </c>
      <c r="AE1706" s="34" t="str">
        <f t="shared" si="344"/>
        <v/>
      </c>
      <c r="AF1706" s="7" t="str">
        <f t="shared" si="345"/>
        <v/>
      </c>
      <c r="AG1706" s="7" t="str">
        <f t="shared" si="346"/>
        <v/>
      </c>
      <c r="AH1706" s="43" t="str">
        <f t="shared" si="347"/>
        <v/>
      </c>
      <c r="AJ1706" s="26" t="str">
        <f>IF(B1706="", "", IF(OR(M1706=$AA$3, N1706=$AA$3), MAX($AJ$9:AJ1705)+1))</f>
        <v/>
      </c>
      <c r="AL1706" s="26" t="str">
        <f t="shared" si="348"/>
        <v/>
      </c>
      <c r="AM1706" s="59" t="str">
        <f t="shared" si="349"/>
        <v/>
      </c>
      <c r="AO1706" s="26" t="str">
        <f t="shared" si="350"/>
        <v/>
      </c>
      <c r="AP1706" s="26" t="str">
        <f>IFERROR(RANK(AO1706, $AO$10:$AO$2509, 0)+COUNTIF($AO$10:AO1706, AO1706)-1, "")</f>
        <v/>
      </c>
    </row>
    <row r="1707" spans="1:42" x14ac:dyDescent="0.25">
      <c r="A1707" s="12"/>
      <c r="B1707" s="14"/>
      <c r="C1707" s="15"/>
      <c r="D1707" s="79"/>
      <c r="E1707" s="16"/>
      <c r="F1707" s="15"/>
      <c r="G1707" s="15"/>
      <c r="H1707" s="15"/>
      <c r="I1707" s="15"/>
      <c r="J1707" s="15"/>
      <c r="K1707" s="17"/>
      <c r="L1707" s="17"/>
      <c r="M1707" s="17"/>
      <c r="N1707" s="17"/>
      <c r="O1707" s="17"/>
      <c r="P1707" s="17"/>
      <c r="Q1707" s="15"/>
      <c r="R1707" s="18"/>
      <c r="S1707" s="12"/>
      <c r="U1707" s="31" t="str">
        <f t="shared" si="338"/>
        <v/>
      </c>
      <c r="V1707" s="26" t="str">
        <f>IF(U1707="", "", IF(COUNTIF($U$10:U1706, U1707)&gt;0, "", MAX($V$8:V1706)+1))</f>
        <v/>
      </c>
      <c r="W1707" s="26">
        <v>1698</v>
      </c>
      <c r="X1707" s="31" t="str">
        <f t="shared" si="339"/>
        <v/>
      </c>
      <c r="Y1707" s="26" t="str">
        <f t="shared" si="340"/>
        <v/>
      </c>
      <c r="Z1707" s="34" t="str">
        <f t="shared" si="341"/>
        <v/>
      </c>
      <c r="AA1707" s="26" t="str">
        <f t="shared" si="342"/>
        <v/>
      </c>
      <c r="AC1707" s="31" t="str">
        <f t="shared" si="343"/>
        <v/>
      </c>
      <c r="AE1707" s="34" t="str">
        <f t="shared" si="344"/>
        <v/>
      </c>
      <c r="AF1707" s="7" t="str">
        <f t="shared" si="345"/>
        <v/>
      </c>
      <c r="AG1707" s="7" t="str">
        <f t="shared" si="346"/>
        <v/>
      </c>
      <c r="AH1707" s="43" t="str">
        <f t="shared" si="347"/>
        <v/>
      </c>
      <c r="AJ1707" s="26" t="str">
        <f>IF(B1707="", "", IF(OR(M1707=$AA$3, N1707=$AA$3), MAX($AJ$9:AJ1706)+1))</f>
        <v/>
      </c>
      <c r="AL1707" s="26" t="str">
        <f t="shared" si="348"/>
        <v/>
      </c>
      <c r="AM1707" s="59" t="str">
        <f t="shared" si="349"/>
        <v/>
      </c>
      <c r="AO1707" s="26" t="str">
        <f t="shared" si="350"/>
        <v/>
      </c>
      <c r="AP1707" s="26" t="str">
        <f>IFERROR(RANK(AO1707, $AO$10:$AO$2509, 0)+COUNTIF($AO$10:AO1707, AO1707)-1, "")</f>
        <v/>
      </c>
    </row>
    <row r="1708" spans="1:42" x14ac:dyDescent="0.25">
      <c r="A1708" s="12"/>
      <c r="B1708" s="14"/>
      <c r="C1708" s="15"/>
      <c r="D1708" s="79"/>
      <c r="E1708" s="16"/>
      <c r="F1708" s="15"/>
      <c r="G1708" s="15"/>
      <c r="H1708" s="15"/>
      <c r="I1708" s="15"/>
      <c r="J1708" s="15"/>
      <c r="K1708" s="17"/>
      <c r="L1708" s="17"/>
      <c r="M1708" s="17"/>
      <c r="N1708" s="17"/>
      <c r="O1708" s="17"/>
      <c r="P1708" s="17"/>
      <c r="Q1708" s="15"/>
      <c r="R1708" s="18"/>
      <c r="S1708" s="12"/>
      <c r="U1708" s="31" t="str">
        <f t="shared" si="338"/>
        <v/>
      </c>
      <c r="V1708" s="26" t="str">
        <f>IF(U1708="", "", IF(COUNTIF($U$10:U1707, U1708)&gt;0, "", MAX($V$8:V1707)+1))</f>
        <v/>
      </c>
      <c r="W1708" s="26">
        <v>1699</v>
      </c>
      <c r="X1708" s="31" t="str">
        <f t="shared" si="339"/>
        <v/>
      </c>
      <c r="Y1708" s="26" t="str">
        <f t="shared" si="340"/>
        <v/>
      </c>
      <c r="Z1708" s="34" t="str">
        <f t="shared" si="341"/>
        <v/>
      </c>
      <c r="AA1708" s="26" t="str">
        <f t="shared" si="342"/>
        <v/>
      </c>
      <c r="AC1708" s="31" t="str">
        <f t="shared" si="343"/>
        <v/>
      </c>
      <c r="AE1708" s="34" t="str">
        <f t="shared" si="344"/>
        <v/>
      </c>
      <c r="AF1708" s="7" t="str">
        <f t="shared" si="345"/>
        <v/>
      </c>
      <c r="AG1708" s="7" t="str">
        <f t="shared" si="346"/>
        <v/>
      </c>
      <c r="AH1708" s="43" t="str">
        <f t="shared" si="347"/>
        <v/>
      </c>
      <c r="AJ1708" s="26" t="str">
        <f>IF(B1708="", "", IF(OR(M1708=$AA$3, N1708=$AA$3), MAX($AJ$9:AJ1707)+1))</f>
        <v/>
      </c>
      <c r="AL1708" s="26" t="str">
        <f t="shared" si="348"/>
        <v/>
      </c>
      <c r="AM1708" s="59" t="str">
        <f t="shared" si="349"/>
        <v/>
      </c>
      <c r="AO1708" s="26" t="str">
        <f t="shared" si="350"/>
        <v/>
      </c>
      <c r="AP1708" s="26" t="str">
        <f>IFERROR(RANK(AO1708, $AO$10:$AO$2509, 0)+COUNTIF($AO$10:AO1708, AO1708)-1, "")</f>
        <v/>
      </c>
    </row>
    <row r="1709" spans="1:42" x14ac:dyDescent="0.25">
      <c r="A1709" s="12"/>
      <c r="B1709" s="14"/>
      <c r="C1709" s="15"/>
      <c r="D1709" s="79"/>
      <c r="E1709" s="16"/>
      <c r="F1709" s="15"/>
      <c r="G1709" s="15"/>
      <c r="H1709" s="15"/>
      <c r="I1709" s="15"/>
      <c r="J1709" s="15"/>
      <c r="K1709" s="17"/>
      <c r="L1709" s="17"/>
      <c r="M1709" s="17"/>
      <c r="N1709" s="17"/>
      <c r="O1709" s="17"/>
      <c r="P1709" s="17"/>
      <c r="Q1709" s="15"/>
      <c r="R1709" s="18"/>
      <c r="S1709" s="12"/>
      <c r="U1709" s="31" t="str">
        <f t="shared" si="338"/>
        <v/>
      </c>
      <c r="V1709" s="26" t="str">
        <f>IF(U1709="", "", IF(COUNTIF($U$10:U1708, U1709)&gt;0, "", MAX($V$8:V1708)+1))</f>
        <v/>
      </c>
      <c r="W1709" s="26">
        <v>1700</v>
      </c>
      <c r="X1709" s="31" t="str">
        <f t="shared" si="339"/>
        <v/>
      </c>
      <c r="Y1709" s="26" t="str">
        <f t="shared" si="340"/>
        <v/>
      </c>
      <c r="Z1709" s="34" t="str">
        <f t="shared" si="341"/>
        <v/>
      </c>
      <c r="AA1709" s="26" t="str">
        <f t="shared" si="342"/>
        <v/>
      </c>
      <c r="AC1709" s="31" t="str">
        <f t="shared" si="343"/>
        <v/>
      </c>
      <c r="AE1709" s="34" t="str">
        <f t="shared" si="344"/>
        <v/>
      </c>
      <c r="AF1709" s="7" t="str">
        <f t="shared" si="345"/>
        <v/>
      </c>
      <c r="AG1709" s="7" t="str">
        <f t="shared" si="346"/>
        <v/>
      </c>
      <c r="AH1709" s="43" t="str">
        <f t="shared" si="347"/>
        <v/>
      </c>
      <c r="AJ1709" s="26" t="str">
        <f>IF(B1709="", "", IF(OR(M1709=$AA$3, N1709=$AA$3), MAX($AJ$9:AJ1708)+1))</f>
        <v/>
      </c>
      <c r="AL1709" s="26" t="str">
        <f t="shared" si="348"/>
        <v/>
      </c>
      <c r="AM1709" s="59" t="str">
        <f t="shared" si="349"/>
        <v/>
      </c>
      <c r="AO1709" s="26" t="str">
        <f t="shared" si="350"/>
        <v/>
      </c>
      <c r="AP1709" s="26" t="str">
        <f>IFERROR(RANK(AO1709, $AO$10:$AO$2509, 0)+COUNTIF($AO$10:AO1709, AO1709)-1, "")</f>
        <v/>
      </c>
    </row>
    <row r="1710" spans="1:42" x14ac:dyDescent="0.25">
      <c r="A1710" s="12"/>
      <c r="B1710" s="14"/>
      <c r="C1710" s="15"/>
      <c r="D1710" s="79"/>
      <c r="E1710" s="16"/>
      <c r="F1710" s="15"/>
      <c r="G1710" s="15"/>
      <c r="H1710" s="15"/>
      <c r="I1710" s="15"/>
      <c r="J1710" s="15"/>
      <c r="K1710" s="17"/>
      <c r="L1710" s="17"/>
      <c r="M1710" s="17"/>
      <c r="N1710" s="17"/>
      <c r="O1710" s="17"/>
      <c r="P1710" s="17"/>
      <c r="Q1710" s="15"/>
      <c r="R1710" s="18"/>
      <c r="S1710" s="12"/>
      <c r="U1710" s="31" t="str">
        <f t="shared" si="338"/>
        <v/>
      </c>
      <c r="V1710" s="26" t="str">
        <f>IF(U1710="", "", IF(COUNTIF($U$10:U1709, U1710)&gt;0, "", MAX($V$8:V1709)+1))</f>
        <v/>
      </c>
      <c r="W1710" s="26">
        <v>1701</v>
      </c>
      <c r="X1710" s="31" t="str">
        <f t="shared" si="339"/>
        <v/>
      </c>
      <c r="Y1710" s="26" t="str">
        <f t="shared" si="340"/>
        <v/>
      </c>
      <c r="Z1710" s="34" t="str">
        <f t="shared" si="341"/>
        <v/>
      </c>
      <c r="AA1710" s="26" t="str">
        <f t="shared" si="342"/>
        <v/>
      </c>
      <c r="AC1710" s="31" t="str">
        <f t="shared" si="343"/>
        <v/>
      </c>
      <c r="AE1710" s="34" t="str">
        <f t="shared" si="344"/>
        <v/>
      </c>
      <c r="AF1710" s="7" t="str">
        <f t="shared" si="345"/>
        <v/>
      </c>
      <c r="AG1710" s="7" t="str">
        <f t="shared" si="346"/>
        <v/>
      </c>
      <c r="AH1710" s="43" t="str">
        <f t="shared" si="347"/>
        <v/>
      </c>
      <c r="AJ1710" s="26" t="str">
        <f>IF(B1710="", "", IF(OR(M1710=$AA$3, N1710=$AA$3), MAX($AJ$9:AJ1709)+1))</f>
        <v/>
      </c>
      <c r="AL1710" s="26" t="str">
        <f t="shared" si="348"/>
        <v/>
      </c>
      <c r="AM1710" s="59" t="str">
        <f t="shared" si="349"/>
        <v/>
      </c>
      <c r="AO1710" s="26" t="str">
        <f t="shared" si="350"/>
        <v/>
      </c>
      <c r="AP1710" s="26" t="str">
        <f>IFERROR(RANK(AO1710, $AO$10:$AO$2509, 0)+COUNTIF($AO$10:AO1710, AO1710)-1, "")</f>
        <v/>
      </c>
    </row>
    <row r="1711" spans="1:42" x14ac:dyDescent="0.25">
      <c r="A1711" s="12"/>
      <c r="B1711" s="14"/>
      <c r="C1711" s="15"/>
      <c r="D1711" s="79"/>
      <c r="E1711" s="16"/>
      <c r="F1711" s="15"/>
      <c r="G1711" s="15"/>
      <c r="H1711" s="15"/>
      <c r="I1711" s="15"/>
      <c r="J1711" s="15"/>
      <c r="K1711" s="17"/>
      <c r="L1711" s="17"/>
      <c r="M1711" s="17"/>
      <c r="N1711" s="17"/>
      <c r="O1711" s="17"/>
      <c r="P1711" s="17"/>
      <c r="Q1711" s="15"/>
      <c r="R1711" s="18"/>
      <c r="S1711" s="12"/>
      <c r="U1711" s="31" t="str">
        <f t="shared" si="338"/>
        <v/>
      </c>
      <c r="V1711" s="26" t="str">
        <f>IF(U1711="", "", IF(COUNTIF($U$10:U1710, U1711)&gt;0, "", MAX($V$8:V1710)+1))</f>
        <v/>
      </c>
      <c r="W1711" s="26">
        <v>1702</v>
      </c>
      <c r="X1711" s="31" t="str">
        <f t="shared" si="339"/>
        <v/>
      </c>
      <c r="Y1711" s="26" t="str">
        <f t="shared" si="340"/>
        <v/>
      </c>
      <c r="Z1711" s="34" t="str">
        <f t="shared" si="341"/>
        <v/>
      </c>
      <c r="AA1711" s="26" t="str">
        <f t="shared" si="342"/>
        <v/>
      </c>
      <c r="AC1711" s="31" t="str">
        <f t="shared" si="343"/>
        <v/>
      </c>
      <c r="AE1711" s="34" t="str">
        <f t="shared" si="344"/>
        <v/>
      </c>
      <c r="AF1711" s="7" t="str">
        <f t="shared" si="345"/>
        <v/>
      </c>
      <c r="AG1711" s="7" t="str">
        <f t="shared" si="346"/>
        <v/>
      </c>
      <c r="AH1711" s="43" t="str">
        <f t="shared" si="347"/>
        <v/>
      </c>
      <c r="AJ1711" s="26" t="str">
        <f>IF(B1711="", "", IF(OR(M1711=$AA$3, N1711=$AA$3), MAX($AJ$9:AJ1710)+1))</f>
        <v/>
      </c>
      <c r="AL1711" s="26" t="str">
        <f t="shared" si="348"/>
        <v/>
      </c>
      <c r="AM1711" s="59" t="str">
        <f t="shared" si="349"/>
        <v/>
      </c>
      <c r="AO1711" s="26" t="str">
        <f t="shared" si="350"/>
        <v/>
      </c>
      <c r="AP1711" s="26" t="str">
        <f>IFERROR(RANK(AO1711, $AO$10:$AO$2509, 0)+COUNTIF($AO$10:AO1711, AO1711)-1, "")</f>
        <v/>
      </c>
    </row>
    <row r="1712" spans="1:42" x14ac:dyDescent="0.25">
      <c r="A1712" s="12"/>
      <c r="B1712" s="14"/>
      <c r="C1712" s="15"/>
      <c r="D1712" s="79"/>
      <c r="E1712" s="16"/>
      <c r="F1712" s="15"/>
      <c r="G1712" s="15"/>
      <c r="H1712" s="15"/>
      <c r="I1712" s="15"/>
      <c r="J1712" s="15"/>
      <c r="K1712" s="17"/>
      <c r="L1712" s="17"/>
      <c r="M1712" s="17"/>
      <c r="N1712" s="17"/>
      <c r="O1712" s="17"/>
      <c r="P1712" s="17"/>
      <c r="Q1712" s="15"/>
      <c r="R1712" s="18"/>
      <c r="S1712" s="12"/>
      <c r="U1712" s="31" t="str">
        <f t="shared" si="338"/>
        <v/>
      </c>
      <c r="V1712" s="26" t="str">
        <f>IF(U1712="", "", IF(COUNTIF($U$10:U1711, U1712)&gt;0, "", MAX($V$8:V1711)+1))</f>
        <v/>
      </c>
      <c r="W1712" s="26">
        <v>1703</v>
      </c>
      <c r="X1712" s="31" t="str">
        <f t="shared" si="339"/>
        <v/>
      </c>
      <c r="Y1712" s="26" t="str">
        <f t="shared" si="340"/>
        <v/>
      </c>
      <c r="Z1712" s="34" t="str">
        <f t="shared" si="341"/>
        <v/>
      </c>
      <c r="AA1712" s="26" t="str">
        <f t="shared" si="342"/>
        <v/>
      </c>
      <c r="AC1712" s="31" t="str">
        <f t="shared" si="343"/>
        <v/>
      </c>
      <c r="AE1712" s="34" t="str">
        <f t="shared" si="344"/>
        <v/>
      </c>
      <c r="AF1712" s="7" t="str">
        <f t="shared" si="345"/>
        <v/>
      </c>
      <c r="AG1712" s="7" t="str">
        <f t="shared" si="346"/>
        <v/>
      </c>
      <c r="AH1712" s="43" t="str">
        <f t="shared" si="347"/>
        <v/>
      </c>
      <c r="AJ1712" s="26" t="str">
        <f>IF(B1712="", "", IF(OR(M1712=$AA$3, N1712=$AA$3), MAX($AJ$9:AJ1711)+1))</f>
        <v/>
      </c>
      <c r="AL1712" s="26" t="str">
        <f t="shared" si="348"/>
        <v/>
      </c>
      <c r="AM1712" s="59" t="str">
        <f t="shared" si="349"/>
        <v/>
      </c>
      <c r="AO1712" s="26" t="str">
        <f t="shared" si="350"/>
        <v/>
      </c>
      <c r="AP1712" s="26" t="str">
        <f>IFERROR(RANK(AO1712, $AO$10:$AO$2509, 0)+COUNTIF($AO$10:AO1712, AO1712)-1, "")</f>
        <v/>
      </c>
    </row>
    <row r="1713" spans="1:42" x14ac:dyDescent="0.25">
      <c r="A1713" s="12"/>
      <c r="B1713" s="14"/>
      <c r="C1713" s="15"/>
      <c r="D1713" s="79"/>
      <c r="E1713" s="16"/>
      <c r="F1713" s="15"/>
      <c r="G1713" s="15"/>
      <c r="H1713" s="15"/>
      <c r="I1713" s="15"/>
      <c r="J1713" s="15"/>
      <c r="K1713" s="17"/>
      <c r="L1713" s="17"/>
      <c r="M1713" s="17"/>
      <c r="N1713" s="17"/>
      <c r="O1713" s="17"/>
      <c r="P1713" s="17"/>
      <c r="Q1713" s="15"/>
      <c r="R1713" s="18"/>
      <c r="S1713" s="12"/>
      <c r="U1713" s="31" t="str">
        <f t="shared" si="338"/>
        <v/>
      </c>
      <c r="V1713" s="26" t="str">
        <f>IF(U1713="", "", IF(COUNTIF($U$10:U1712, U1713)&gt;0, "", MAX($V$8:V1712)+1))</f>
        <v/>
      </c>
      <c r="W1713" s="26">
        <v>1704</v>
      </c>
      <c r="X1713" s="31" t="str">
        <f t="shared" si="339"/>
        <v/>
      </c>
      <c r="Y1713" s="26" t="str">
        <f t="shared" si="340"/>
        <v/>
      </c>
      <c r="Z1713" s="34" t="str">
        <f t="shared" si="341"/>
        <v/>
      </c>
      <c r="AA1713" s="26" t="str">
        <f t="shared" si="342"/>
        <v/>
      </c>
      <c r="AC1713" s="31" t="str">
        <f t="shared" si="343"/>
        <v/>
      </c>
      <c r="AE1713" s="34" t="str">
        <f t="shared" si="344"/>
        <v/>
      </c>
      <c r="AF1713" s="7" t="str">
        <f t="shared" si="345"/>
        <v/>
      </c>
      <c r="AG1713" s="7" t="str">
        <f t="shared" si="346"/>
        <v/>
      </c>
      <c r="AH1713" s="43" t="str">
        <f t="shared" si="347"/>
        <v/>
      </c>
      <c r="AJ1713" s="26" t="str">
        <f>IF(B1713="", "", IF(OR(M1713=$AA$3, N1713=$AA$3), MAX($AJ$9:AJ1712)+1))</f>
        <v/>
      </c>
      <c r="AL1713" s="26" t="str">
        <f t="shared" si="348"/>
        <v/>
      </c>
      <c r="AM1713" s="59" t="str">
        <f t="shared" si="349"/>
        <v/>
      </c>
      <c r="AO1713" s="26" t="str">
        <f t="shared" si="350"/>
        <v/>
      </c>
      <c r="AP1713" s="26" t="str">
        <f>IFERROR(RANK(AO1713, $AO$10:$AO$2509, 0)+COUNTIF($AO$10:AO1713, AO1713)-1, "")</f>
        <v/>
      </c>
    </row>
    <row r="1714" spans="1:42" x14ac:dyDescent="0.25">
      <c r="A1714" s="12"/>
      <c r="B1714" s="14"/>
      <c r="C1714" s="15"/>
      <c r="D1714" s="79"/>
      <c r="E1714" s="16"/>
      <c r="F1714" s="15"/>
      <c r="G1714" s="15"/>
      <c r="H1714" s="15"/>
      <c r="I1714" s="15"/>
      <c r="J1714" s="15"/>
      <c r="K1714" s="17"/>
      <c r="L1714" s="17"/>
      <c r="M1714" s="17"/>
      <c r="N1714" s="17"/>
      <c r="O1714" s="17"/>
      <c r="P1714" s="17"/>
      <c r="Q1714" s="15"/>
      <c r="R1714" s="18"/>
      <c r="S1714" s="12"/>
      <c r="U1714" s="31" t="str">
        <f t="shared" si="338"/>
        <v/>
      </c>
      <c r="V1714" s="26" t="str">
        <f>IF(U1714="", "", IF(COUNTIF($U$10:U1713, U1714)&gt;0, "", MAX($V$8:V1713)+1))</f>
        <v/>
      </c>
      <c r="W1714" s="26">
        <v>1705</v>
      </c>
      <c r="X1714" s="31" t="str">
        <f t="shared" si="339"/>
        <v/>
      </c>
      <c r="Y1714" s="26" t="str">
        <f t="shared" si="340"/>
        <v/>
      </c>
      <c r="Z1714" s="34" t="str">
        <f t="shared" si="341"/>
        <v/>
      </c>
      <c r="AA1714" s="26" t="str">
        <f t="shared" si="342"/>
        <v/>
      </c>
      <c r="AC1714" s="31" t="str">
        <f t="shared" si="343"/>
        <v/>
      </c>
      <c r="AE1714" s="34" t="str">
        <f t="shared" si="344"/>
        <v/>
      </c>
      <c r="AF1714" s="7" t="str">
        <f t="shared" si="345"/>
        <v/>
      </c>
      <c r="AG1714" s="7" t="str">
        <f t="shared" si="346"/>
        <v/>
      </c>
      <c r="AH1714" s="43" t="str">
        <f t="shared" si="347"/>
        <v/>
      </c>
      <c r="AJ1714" s="26" t="str">
        <f>IF(B1714="", "", IF(OR(M1714=$AA$3, N1714=$AA$3), MAX($AJ$9:AJ1713)+1))</f>
        <v/>
      </c>
      <c r="AL1714" s="26" t="str">
        <f t="shared" si="348"/>
        <v/>
      </c>
      <c r="AM1714" s="59" t="str">
        <f t="shared" si="349"/>
        <v/>
      </c>
      <c r="AO1714" s="26" t="str">
        <f t="shared" si="350"/>
        <v/>
      </c>
      <c r="AP1714" s="26" t="str">
        <f>IFERROR(RANK(AO1714, $AO$10:$AO$2509, 0)+COUNTIF($AO$10:AO1714, AO1714)-1, "")</f>
        <v/>
      </c>
    </row>
    <row r="1715" spans="1:42" x14ac:dyDescent="0.25">
      <c r="A1715" s="12"/>
      <c r="B1715" s="14"/>
      <c r="C1715" s="15"/>
      <c r="D1715" s="79"/>
      <c r="E1715" s="16"/>
      <c r="F1715" s="15"/>
      <c r="G1715" s="15"/>
      <c r="H1715" s="15"/>
      <c r="I1715" s="15"/>
      <c r="J1715" s="15"/>
      <c r="K1715" s="17"/>
      <c r="L1715" s="17"/>
      <c r="M1715" s="17"/>
      <c r="N1715" s="17"/>
      <c r="O1715" s="17"/>
      <c r="P1715" s="17"/>
      <c r="Q1715" s="15"/>
      <c r="R1715" s="18"/>
      <c r="S1715" s="12"/>
      <c r="U1715" s="31" t="str">
        <f t="shared" si="338"/>
        <v/>
      </c>
      <c r="V1715" s="26" t="str">
        <f>IF(U1715="", "", IF(COUNTIF($U$10:U1714, U1715)&gt;0, "", MAX($V$8:V1714)+1))</f>
        <v/>
      </c>
      <c r="W1715" s="26">
        <v>1706</v>
      </c>
      <c r="X1715" s="31" t="str">
        <f t="shared" si="339"/>
        <v/>
      </c>
      <c r="Y1715" s="26" t="str">
        <f t="shared" si="340"/>
        <v/>
      </c>
      <c r="Z1715" s="34" t="str">
        <f t="shared" si="341"/>
        <v/>
      </c>
      <c r="AA1715" s="26" t="str">
        <f t="shared" si="342"/>
        <v/>
      </c>
      <c r="AC1715" s="31" t="str">
        <f t="shared" si="343"/>
        <v/>
      </c>
      <c r="AE1715" s="34" t="str">
        <f t="shared" si="344"/>
        <v/>
      </c>
      <c r="AF1715" s="7" t="str">
        <f t="shared" si="345"/>
        <v/>
      </c>
      <c r="AG1715" s="7" t="str">
        <f t="shared" si="346"/>
        <v/>
      </c>
      <c r="AH1715" s="43" t="str">
        <f t="shared" si="347"/>
        <v/>
      </c>
      <c r="AJ1715" s="26" t="str">
        <f>IF(B1715="", "", IF(OR(M1715=$AA$3, N1715=$AA$3), MAX($AJ$9:AJ1714)+1))</f>
        <v/>
      </c>
      <c r="AL1715" s="26" t="str">
        <f t="shared" si="348"/>
        <v/>
      </c>
      <c r="AM1715" s="59" t="str">
        <f t="shared" si="349"/>
        <v/>
      </c>
      <c r="AO1715" s="26" t="str">
        <f t="shared" si="350"/>
        <v/>
      </c>
      <c r="AP1715" s="26" t="str">
        <f>IFERROR(RANK(AO1715, $AO$10:$AO$2509, 0)+COUNTIF($AO$10:AO1715, AO1715)-1, "")</f>
        <v/>
      </c>
    </row>
    <row r="1716" spans="1:42" x14ac:dyDescent="0.25">
      <c r="A1716" s="12"/>
      <c r="B1716" s="14"/>
      <c r="C1716" s="15"/>
      <c r="D1716" s="79"/>
      <c r="E1716" s="16"/>
      <c r="F1716" s="15"/>
      <c r="G1716" s="15"/>
      <c r="H1716" s="15"/>
      <c r="I1716" s="15"/>
      <c r="J1716" s="15"/>
      <c r="K1716" s="17"/>
      <c r="L1716" s="17"/>
      <c r="M1716" s="17"/>
      <c r="N1716" s="17"/>
      <c r="O1716" s="17"/>
      <c r="P1716" s="17"/>
      <c r="Q1716" s="15"/>
      <c r="R1716" s="18"/>
      <c r="S1716" s="12"/>
      <c r="U1716" s="31" t="str">
        <f t="shared" si="338"/>
        <v/>
      </c>
      <c r="V1716" s="26" t="str">
        <f>IF(U1716="", "", IF(COUNTIF($U$10:U1715, U1716)&gt;0, "", MAX($V$8:V1715)+1))</f>
        <v/>
      </c>
      <c r="W1716" s="26">
        <v>1707</v>
      </c>
      <c r="X1716" s="31" t="str">
        <f t="shared" si="339"/>
        <v/>
      </c>
      <c r="Y1716" s="26" t="str">
        <f t="shared" si="340"/>
        <v/>
      </c>
      <c r="Z1716" s="34" t="str">
        <f t="shared" si="341"/>
        <v/>
      </c>
      <c r="AA1716" s="26" t="str">
        <f t="shared" si="342"/>
        <v/>
      </c>
      <c r="AC1716" s="31" t="str">
        <f t="shared" si="343"/>
        <v/>
      </c>
      <c r="AE1716" s="34" t="str">
        <f t="shared" si="344"/>
        <v/>
      </c>
      <c r="AF1716" s="7" t="str">
        <f t="shared" si="345"/>
        <v/>
      </c>
      <c r="AG1716" s="7" t="str">
        <f t="shared" si="346"/>
        <v/>
      </c>
      <c r="AH1716" s="43" t="str">
        <f t="shared" si="347"/>
        <v/>
      </c>
      <c r="AJ1716" s="26" t="str">
        <f>IF(B1716="", "", IF(OR(M1716=$AA$3, N1716=$AA$3), MAX($AJ$9:AJ1715)+1))</f>
        <v/>
      </c>
      <c r="AL1716" s="26" t="str">
        <f t="shared" si="348"/>
        <v/>
      </c>
      <c r="AM1716" s="59" t="str">
        <f t="shared" si="349"/>
        <v/>
      </c>
      <c r="AO1716" s="26" t="str">
        <f t="shared" si="350"/>
        <v/>
      </c>
      <c r="AP1716" s="26" t="str">
        <f>IFERROR(RANK(AO1716, $AO$10:$AO$2509, 0)+COUNTIF($AO$10:AO1716, AO1716)-1, "")</f>
        <v/>
      </c>
    </row>
    <row r="1717" spans="1:42" x14ac:dyDescent="0.25">
      <c r="A1717" s="12"/>
      <c r="B1717" s="14"/>
      <c r="C1717" s="15"/>
      <c r="D1717" s="79"/>
      <c r="E1717" s="16"/>
      <c r="F1717" s="15"/>
      <c r="G1717" s="15"/>
      <c r="H1717" s="15"/>
      <c r="I1717" s="15"/>
      <c r="J1717" s="15"/>
      <c r="K1717" s="17"/>
      <c r="L1717" s="17"/>
      <c r="M1717" s="17"/>
      <c r="N1717" s="17"/>
      <c r="O1717" s="17"/>
      <c r="P1717" s="17"/>
      <c r="Q1717" s="15"/>
      <c r="R1717" s="18"/>
      <c r="S1717" s="12"/>
      <c r="U1717" s="31" t="str">
        <f t="shared" si="338"/>
        <v/>
      </c>
      <c r="V1717" s="26" t="str">
        <f>IF(U1717="", "", IF(COUNTIF($U$10:U1716, U1717)&gt;0, "", MAX($V$8:V1716)+1))</f>
        <v/>
      </c>
      <c r="W1717" s="26">
        <v>1708</v>
      </c>
      <c r="X1717" s="31" t="str">
        <f t="shared" si="339"/>
        <v/>
      </c>
      <c r="Y1717" s="26" t="str">
        <f t="shared" si="340"/>
        <v/>
      </c>
      <c r="Z1717" s="34" t="str">
        <f t="shared" si="341"/>
        <v/>
      </c>
      <c r="AA1717" s="26" t="str">
        <f t="shared" si="342"/>
        <v/>
      </c>
      <c r="AC1717" s="31" t="str">
        <f t="shared" si="343"/>
        <v/>
      </c>
      <c r="AE1717" s="34" t="str">
        <f t="shared" si="344"/>
        <v/>
      </c>
      <c r="AF1717" s="7" t="str">
        <f t="shared" si="345"/>
        <v/>
      </c>
      <c r="AG1717" s="7" t="str">
        <f t="shared" si="346"/>
        <v/>
      </c>
      <c r="AH1717" s="43" t="str">
        <f t="shared" si="347"/>
        <v/>
      </c>
      <c r="AJ1717" s="26" t="str">
        <f>IF(B1717="", "", IF(OR(M1717=$AA$3, N1717=$AA$3), MAX($AJ$9:AJ1716)+1))</f>
        <v/>
      </c>
      <c r="AL1717" s="26" t="str">
        <f t="shared" si="348"/>
        <v/>
      </c>
      <c r="AM1717" s="59" t="str">
        <f t="shared" si="349"/>
        <v/>
      </c>
      <c r="AO1717" s="26" t="str">
        <f t="shared" si="350"/>
        <v/>
      </c>
      <c r="AP1717" s="26" t="str">
        <f>IFERROR(RANK(AO1717, $AO$10:$AO$2509, 0)+COUNTIF($AO$10:AO1717, AO1717)-1, "")</f>
        <v/>
      </c>
    </row>
    <row r="1718" spans="1:42" x14ac:dyDescent="0.25">
      <c r="A1718" s="12"/>
      <c r="B1718" s="14"/>
      <c r="C1718" s="15"/>
      <c r="D1718" s="79"/>
      <c r="E1718" s="16"/>
      <c r="F1718" s="15"/>
      <c r="G1718" s="15"/>
      <c r="H1718" s="15"/>
      <c r="I1718" s="15"/>
      <c r="J1718" s="15"/>
      <c r="K1718" s="17"/>
      <c r="L1718" s="17"/>
      <c r="M1718" s="17"/>
      <c r="N1718" s="17"/>
      <c r="O1718" s="17"/>
      <c r="P1718" s="17"/>
      <c r="Q1718" s="15"/>
      <c r="R1718" s="18"/>
      <c r="S1718" s="12"/>
      <c r="U1718" s="31" t="str">
        <f t="shared" si="338"/>
        <v/>
      </c>
      <c r="V1718" s="26" t="str">
        <f>IF(U1718="", "", IF(COUNTIF($U$10:U1717, U1718)&gt;0, "", MAX($V$8:V1717)+1))</f>
        <v/>
      </c>
      <c r="W1718" s="26">
        <v>1709</v>
      </c>
      <c r="X1718" s="31" t="str">
        <f t="shared" si="339"/>
        <v/>
      </c>
      <c r="Y1718" s="26" t="str">
        <f t="shared" si="340"/>
        <v/>
      </c>
      <c r="Z1718" s="34" t="str">
        <f t="shared" si="341"/>
        <v/>
      </c>
      <c r="AA1718" s="26" t="str">
        <f t="shared" si="342"/>
        <v/>
      </c>
      <c r="AC1718" s="31" t="str">
        <f t="shared" si="343"/>
        <v/>
      </c>
      <c r="AE1718" s="34" t="str">
        <f t="shared" si="344"/>
        <v/>
      </c>
      <c r="AF1718" s="7" t="str">
        <f t="shared" si="345"/>
        <v/>
      </c>
      <c r="AG1718" s="7" t="str">
        <f t="shared" si="346"/>
        <v/>
      </c>
      <c r="AH1718" s="43" t="str">
        <f t="shared" si="347"/>
        <v/>
      </c>
      <c r="AJ1718" s="26" t="str">
        <f>IF(B1718="", "", IF(OR(M1718=$AA$3, N1718=$AA$3), MAX($AJ$9:AJ1717)+1))</f>
        <v/>
      </c>
      <c r="AL1718" s="26" t="str">
        <f t="shared" si="348"/>
        <v/>
      </c>
      <c r="AM1718" s="59" t="str">
        <f t="shared" si="349"/>
        <v/>
      </c>
      <c r="AO1718" s="26" t="str">
        <f t="shared" si="350"/>
        <v/>
      </c>
      <c r="AP1718" s="26" t="str">
        <f>IFERROR(RANK(AO1718, $AO$10:$AO$2509, 0)+COUNTIF($AO$10:AO1718, AO1718)-1, "")</f>
        <v/>
      </c>
    </row>
    <row r="1719" spans="1:42" x14ac:dyDescent="0.25">
      <c r="A1719" s="12"/>
      <c r="B1719" s="14"/>
      <c r="C1719" s="15"/>
      <c r="D1719" s="79"/>
      <c r="E1719" s="16"/>
      <c r="F1719" s="15"/>
      <c r="G1719" s="15"/>
      <c r="H1719" s="15"/>
      <c r="I1719" s="15"/>
      <c r="J1719" s="15"/>
      <c r="K1719" s="17"/>
      <c r="L1719" s="17"/>
      <c r="M1719" s="17"/>
      <c r="N1719" s="17"/>
      <c r="O1719" s="17"/>
      <c r="P1719" s="17"/>
      <c r="Q1719" s="15"/>
      <c r="R1719" s="18"/>
      <c r="S1719" s="12"/>
      <c r="U1719" s="31" t="str">
        <f t="shared" si="338"/>
        <v/>
      </c>
      <c r="V1719" s="26" t="str">
        <f>IF(U1719="", "", IF(COUNTIF($U$10:U1718, U1719)&gt;0, "", MAX($V$8:V1718)+1))</f>
        <v/>
      </c>
      <c r="W1719" s="26">
        <v>1710</v>
      </c>
      <c r="X1719" s="31" t="str">
        <f t="shared" si="339"/>
        <v/>
      </c>
      <c r="Y1719" s="26" t="str">
        <f t="shared" si="340"/>
        <v/>
      </c>
      <c r="Z1719" s="34" t="str">
        <f t="shared" si="341"/>
        <v/>
      </c>
      <c r="AA1719" s="26" t="str">
        <f t="shared" si="342"/>
        <v/>
      </c>
      <c r="AC1719" s="31" t="str">
        <f t="shared" si="343"/>
        <v/>
      </c>
      <c r="AE1719" s="34" t="str">
        <f t="shared" si="344"/>
        <v/>
      </c>
      <c r="AF1719" s="7" t="str">
        <f t="shared" si="345"/>
        <v/>
      </c>
      <c r="AG1719" s="7" t="str">
        <f t="shared" si="346"/>
        <v/>
      </c>
      <c r="AH1719" s="43" t="str">
        <f t="shared" si="347"/>
        <v/>
      </c>
      <c r="AJ1719" s="26" t="str">
        <f>IF(B1719="", "", IF(OR(M1719=$AA$3, N1719=$AA$3), MAX($AJ$9:AJ1718)+1))</f>
        <v/>
      </c>
      <c r="AL1719" s="26" t="str">
        <f t="shared" si="348"/>
        <v/>
      </c>
      <c r="AM1719" s="59" t="str">
        <f t="shared" si="349"/>
        <v/>
      </c>
      <c r="AO1719" s="26" t="str">
        <f t="shared" si="350"/>
        <v/>
      </c>
      <c r="AP1719" s="26" t="str">
        <f>IFERROR(RANK(AO1719, $AO$10:$AO$2509, 0)+COUNTIF($AO$10:AO1719, AO1719)-1, "")</f>
        <v/>
      </c>
    </row>
    <row r="1720" spans="1:42" x14ac:dyDescent="0.25">
      <c r="A1720" s="12"/>
      <c r="B1720" s="14"/>
      <c r="C1720" s="15"/>
      <c r="D1720" s="79"/>
      <c r="E1720" s="16"/>
      <c r="F1720" s="15"/>
      <c r="G1720" s="15"/>
      <c r="H1720" s="15"/>
      <c r="I1720" s="15"/>
      <c r="J1720" s="15"/>
      <c r="K1720" s="17"/>
      <c r="L1720" s="17"/>
      <c r="M1720" s="17"/>
      <c r="N1720" s="17"/>
      <c r="O1720" s="17"/>
      <c r="P1720" s="17"/>
      <c r="Q1720" s="15"/>
      <c r="R1720" s="18"/>
      <c r="S1720" s="12"/>
      <c r="U1720" s="31" t="str">
        <f t="shared" si="338"/>
        <v/>
      </c>
      <c r="V1720" s="26" t="str">
        <f>IF(U1720="", "", IF(COUNTIF($U$10:U1719, U1720)&gt;0, "", MAX($V$8:V1719)+1))</f>
        <v/>
      </c>
      <c r="W1720" s="26">
        <v>1711</v>
      </c>
      <c r="X1720" s="31" t="str">
        <f t="shared" si="339"/>
        <v/>
      </c>
      <c r="Y1720" s="26" t="str">
        <f t="shared" si="340"/>
        <v/>
      </c>
      <c r="Z1720" s="34" t="str">
        <f t="shared" si="341"/>
        <v/>
      </c>
      <c r="AA1720" s="26" t="str">
        <f t="shared" si="342"/>
        <v/>
      </c>
      <c r="AC1720" s="31" t="str">
        <f t="shared" si="343"/>
        <v/>
      </c>
      <c r="AE1720" s="34" t="str">
        <f t="shared" si="344"/>
        <v/>
      </c>
      <c r="AF1720" s="7" t="str">
        <f t="shared" si="345"/>
        <v/>
      </c>
      <c r="AG1720" s="7" t="str">
        <f t="shared" si="346"/>
        <v/>
      </c>
      <c r="AH1720" s="43" t="str">
        <f t="shared" si="347"/>
        <v/>
      </c>
      <c r="AJ1720" s="26" t="str">
        <f>IF(B1720="", "", IF(OR(M1720=$AA$3, N1720=$AA$3), MAX($AJ$9:AJ1719)+1))</f>
        <v/>
      </c>
      <c r="AL1720" s="26" t="str">
        <f t="shared" si="348"/>
        <v/>
      </c>
      <c r="AM1720" s="59" t="str">
        <f t="shared" si="349"/>
        <v/>
      </c>
      <c r="AO1720" s="26" t="str">
        <f t="shared" si="350"/>
        <v/>
      </c>
      <c r="AP1720" s="26" t="str">
        <f>IFERROR(RANK(AO1720, $AO$10:$AO$2509, 0)+COUNTIF($AO$10:AO1720, AO1720)-1, "")</f>
        <v/>
      </c>
    </row>
    <row r="1721" spans="1:42" x14ac:dyDescent="0.25">
      <c r="A1721" s="12"/>
      <c r="B1721" s="14"/>
      <c r="C1721" s="15"/>
      <c r="D1721" s="79"/>
      <c r="E1721" s="16"/>
      <c r="F1721" s="15"/>
      <c r="G1721" s="15"/>
      <c r="H1721" s="15"/>
      <c r="I1721" s="15"/>
      <c r="J1721" s="15"/>
      <c r="K1721" s="17"/>
      <c r="L1721" s="17"/>
      <c r="M1721" s="17"/>
      <c r="N1721" s="17"/>
      <c r="O1721" s="17"/>
      <c r="P1721" s="17"/>
      <c r="Q1721" s="15"/>
      <c r="R1721" s="18"/>
      <c r="S1721" s="12"/>
      <c r="U1721" s="31" t="str">
        <f t="shared" si="338"/>
        <v/>
      </c>
      <c r="V1721" s="26" t="str">
        <f>IF(U1721="", "", IF(COUNTIF($U$10:U1720, U1721)&gt;0, "", MAX($V$8:V1720)+1))</f>
        <v/>
      </c>
      <c r="W1721" s="26">
        <v>1712</v>
      </c>
      <c r="X1721" s="31" t="str">
        <f t="shared" si="339"/>
        <v/>
      </c>
      <c r="Y1721" s="26" t="str">
        <f t="shared" si="340"/>
        <v/>
      </c>
      <c r="Z1721" s="34" t="str">
        <f t="shared" si="341"/>
        <v/>
      </c>
      <c r="AA1721" s="26" t="str">
        <f t="shared" si="342"/>
        <v/>
      </c>
      <c r="AC1721" s="31" t="str">
        <f t="shared" si="343"/>
        <v/>
      </c>
      <c r="AE1721" s="34" t="str">
        <f t="shared" si="344"/>
        <v/>
      </c>
      <c r="AF1721" s="7" t="str">
        <f t="shared" si="345"/>
        <v/>
      </c>
      <c r="AG1721" s="7" t="str">
        <f t="shared" si="346"/>
        <v/>
      </c>
      <c r="AH1721" s="43" t="str">
        <f t="shared" si="347"/>
        <v/>
      </c>
      <c r="AJ1721" s="26" t="str">
        <f>IF(B1721="", "", IF(OR(M1721=$AA$3, N1721=$AA$3), MAX($AJ$9:AJ1720)+1))</f>
        <v/>
      </c>
      <c r="AL1721" s="26" t="str">
        <f t="shared" si="348"/>
        <v/>
      </c>
      <c r="AM1721" s="59" t="str">
        <f t="shared" si="349"/>
        <v/>
      </c>
      <c r="AO1721" s="26" t="str">
        <f t="shared" si="350"/>
        <v/>
      </c>
      <c r="AP1721" s="26" t="str">
        <f>IFERROR(RANK(AO1721, $AO$10:$AO$2509, 0)+COUNTIF($AO$10:AO1721, AO1721)-1, "")</f>
        <v/>
      </c>
    </row>
    <row r="1722" spans="1:42" x14ac:dyDescent="0.25">
      <c r="A1722" s="12"/>
      <c r="B1722" s="14"/>
      <c r="C1722" s="15"/>
      <c r="D1722" s="79"/>
      <c r="E1722" s="16"/>
      <c r="F1722" s="15"/>
      <c r="G1722" s="15"/>
      <c r="H1722" s="15"/>
      <c r="I1722" s="15"/>
      <c r="J1722" s="15"/>
      <c r="K1722" s="17"/>
      <c r="L1722" s="17"/>
      <c r="M1722" s="17"/>
      <c r="N1722" s="17"/>
      <c r="O1722" s="17"/>
      <c r="P1722" s="17"/>
      <c r="Q1722" s="15"/>
      <c r="R1722" s="18"/>
      <c r="S1722" s="12"/>
      <c r="U1722" s="31" t="str">
        <f t="shared" si="338"/>
        <v/>
      </c>
      <c r="V1722" s="26" t="str">
        <f>IF(U1722="", "", IF(COUNTIF($U$10:U1721, U1722)&gt;0, "", MAX($V$8:V1721)+1))</f>
        <v/>
      </c>
      <c r="W1722" s="26">
        <v>1713</v>
      </c>
      <c r="X1722" s="31" t="str">
        <f t="shared" si="339"/>
        <v/>
      </c>
      <c r="Y1722" s="26" t="str">
        <f t="shared" si="340"/>
        <v/>
      </c>
      <c r="Z1722" s="34" t="str">
        <f t="shared" si="341"/>
        <v/>
      </c>
      <c r="AA1722" s="26" t="str">
        <f t="shared" si="342"/>
        <v/>
      </c>
      <c r="AC1722" s="31" t="str">
        <f t="shared" si="343"/>
        <v/>
      </c>
      <c r="AE1722" s="34" t="str">
        <f t="shared" si="344"/>
        <v/>
      </c>
      <c r="AF1722" s="7" t="str">
        <f t="shared" si="345"/>
        <v/>
      </c>
      <c r="AG1722" s="7" t="str">
        <f t="shared" si="346"/>
        <v/>
      </c>
      <c r="AH1722" s="43" t="str">
        <f t="shared" si="347"/>
        <v/>
      </c>
      <c r="AJ1722" s="26" t="str">
        <f>IF(B1722="", "", IF(OR(M1722=$AA$3, N1722=$AA$3), MAX($AJ$9:AJ1721)+1))</f>
        <v/>
      </c>
      <c r="AL1722" s="26" t="str">
        <f t="shared" si="348"/>
        <v/>
      </c>
      <c r="AM1722" s="59" t="str">
        <f t="shared" si="349"/>
        <v/>
      </c>
      <c r="AO1722" s="26" t="str">
        <f t="shared" si="350"/>
        <v/>
      </c>
      <c r="AP1722" s="26" t="str">
        <f>IFERROR(RANK(AO1722, $AO$10:$AO$2509, 0)+COUNTIF($AO$10:AO1722, AO1722)-1, "")</f>
        <v/>
      </c>
    </row>
    <row r="1723" spans="1:42" x14ac:dyDescent="0.25">
      <c r="A1723" s="12"/>
      <c r="B1723" s="14"/>
      <c r="C1723" s="15"/>
      <c r="D1723" s="79"/>
      <c r="E1723" s="16"/>
      <c r="F1723" s="15"/>
      <c r="G1723" s="15"/>
      <c r="H1723" s="15"/>
      <c r="I1723" s="15"/>
      <c r="J1723" s="15"/>
      <c r="K1723" s="17"/>
      <c r="L1723" s="17"/>
      <c r="M1723" s="17"/>
      <c r="N1723" s="17"/>
      <c r="O1723" s="17"/>
      <c r="P1723" s="17"/>
      <c r="Q1723" s="15"/>
      <c r="R1723" s="18"/>
      <c r="S1723" s="12"/>
      <c r="U1723" s="31" t="str">
        <f t="shared" si="338"/>
        <v/>
      </c>
      <c r="V1723" s="26" t="str">
        <f>IF(U1723="", "", IF(COUNTIF($U$10:U1722, U1723)&gt;0, "", MAX($V$8:V1722)+1))</f>
        <v/>
      </c>
      <c r="W1723" s="26">
        <v>1714</v>
      </c>
      <c r="X1723" s="31" t="str">
        <f t="shared" si="339"/>
        <v/>
      </c>
      <c r="Y1723" s="26" t="str">
        <f t="shared" si="340"/>
        <v/>
      </c>
      <c r="Z1723" s="34" t="str">
        <f t="shared" si="341"/>
        <v/>
      </c>
      <c r="AA1723" s="26" t="str">
        <f t="shared" si="342"/>
        <v/>
      </c>
      <c r="AC1723" s="31" t="str">
        <f t="shared" si="343"/>
        <v/>
      </c>
      <c r="AE1723" s="34" t="str">
        <f t="shared" si="344"/>
        <v/>
      </c>
      <c r="AF1723" s="7" t="str">
        <f t="shared" si="345"/>
        <v/>
      </c>
      <c r="AG1723" s="7" t="str">
        <f t="shared" si="346"/>
        <v/>
      </c>
      <c r="AH1723" s="43" t="str">
        <f t="shared" si="347"/>
        <v/>
      </c>
      <c r="AJ1723" s="26" t="str">
        <f>IF(B1723="", "", IF(OR(M1723=$AA$3, N1723=$AA$3), MAX($AJ$9:AJ1722)+1))</f>
        <v/>
      </c>
      <c r="AL1723" s="26" t="str">
        <f t="shared" si="348"/>
        <v/>
      </c>
      <c r="AM1723" s="59" t="str">
        <f t="shared" si="349"/>
        <v/>
      </c>
      <c r="AO1723" s="26" t="str">
        <f t="shared" si="350"/>
        <v/>
      </c>
      <c r="AP1723" s="26" t="str">
        <f>IFERROR(RANK(AO1723, $AO$10:$AO$2509, 0)+COUNTIF($AO$10:AO1723, AO1723)-1, "")</f>
        <v/>
      </c>
    </row>
    <row r="1724" spans="1:42" x14ac:dyDescent="0.25">
      <c r="A1724" s="12"/>
      <c r="B1724" s="14"/>
      <c r="C1724" s="15"/>
      <c r="D1724" s="79"/>
      <c r="E1724" s="16"/>
      <c r="F1724" s="15"/>
      <c r="G1724" s="15"/>
      <c r="H1724" s="15"/>
      <c r="I1724" s="15"/>
      <c r="J1724" s="15"/>
      <c r="K1724" s="17"/>
      <c r="L1724" s="17"/>
      <c r="M1724" s="17"/>
      <c r="N1724" s="17"/>
      <c r="O1724" s="17"/>
      <c r="P1724" s="17"/>
      <c r="Q1724" s="15"/>
      <c r="R1724" s="18"/>
      <c r="S1724" s="12"/>
      <c r="U1724" s="31" t="str">
        <f t="shared" si="338"/>
        <v/>
      </c>
      <c r="V1724" s="26" t="str">
        <f>IF(U1724="", "", IF(COUNTIF($U$10:U1723, U1724)&gt;0, "", MAX($V$8:V1723)+1))</f>
        <v/>
      </c>
      <c r="W1724" s="26">
        <v>1715</v>
      </c>
      <c r="X1724" s="31" t="str">
        <f t="shared" si="339"/>
        <v/>
      </c>
      <c r="Y1724" s="26" t="str">
        <f t="shared" si="340"/>
        <v/>
      </c>
      <c r="Z1724" s="34" t="str">
        <f t="shared" si="341"/>
        <v/>
      </c>
      <c r="AA1724" s="26" t="str">
        <f t="shared" si="342"/>
        <v/>
      </c>
      <c r="AC1724" s="31" t="str">
        <f t="shared" si="343"/>
        <v/>
      </c>
      <c r="AE1724" s="34" t="str">
        <f t="shared" si="344"/>
        <v/>
      </c>
      <c r="AF1724" s="7" t="str">
        <f t="shared" si="345"/>
        <v/>
      </c>
      <c r="AG1724" s="7" t="str">
        <f t="shared" si="346"/>
        <v/>
      </c>
      <c r="AH1724" s="43" t="str">
        <f t="shared" si="347"/>
        <v/>
      </c>
      <c r="AJ1724" s="26" t="str">
        <f>IF(B1724="", "", IF(OR(M1724=$AA$3, N1724=$AA$3), MAX($AJ$9:AJ1723)+1))</f>
        <v/>
      </c>
      <c r="AL1724" s="26" t="str">
        <f t="shared" si="348"/>
        <v/>
      </c>
      <c r="AM1724" s="59" t="str">
        <f t="shared" si="349"/>
        <v/>
      </c>
      <c r="AO1724" s="26" t="str">
        <f t="shared" si="350"/>
        <v/>
      </c>
      <c r="AP1724" s="26" t="str">
        <f>IFERROR(RANK(AO1724, $AO$10:$AO$2509, 0)+COUNTIF($AO$10:AO1724, AO1724)-1, "")</f>
        <v/>
      </c>
    </row>
    <row r="1725" spans="1:42" x14ac:dyDescent="0.25">
      <c r="A1725" s="12"/>
      <c r="B1725" s="14"/>
      <c r="C1725" s="15"/>
      <c r="D1725" s="79"/>
      <c r="E1725" s="16"/>
      <c r="F1725" s="15"/>
      <c r="G1725" s="15"/>
      <c r="H1725" s="15"/>
      <c r="I1725" s="15"/>
      <c r="J1725" s="15"/>
      <c r="K1725" s="17"/>
      <c r="L1725" s="17"/>
      <c r="M1725" s="17"/>
      <c r="N1725" s="17"/>
      <c r="O1725" s="17"/>
      <c r="P1725" s="17"/>
      <c r="Q1725" s="15"/>
      <c r="R1725" s="18"/>
      <c r="S1725" s="12"/>
      <c r="U1725" s="31" t="str">
        <f t="shared" si="338"/>
        <v/>
      </c>
      <c r="V1725" s="26" t="str">
        <f>IF(U1725="", "", IF(COUNTIF($U$10:U1724, U1725)&gt;0, "", MAX($V$8:V1724)+1))</f>
        <v/>
      </c>
      <c r="W1725" s="26">
        <v>1716</v>
      </c>
      <c r="X1725" s="31" t="str">
        <f t="shared" si="339"/>
        <v/>
      </c>
      <c r="Y1725" s="26" t="str">
        <f t="shared" si="340"/>
        <v/>
      </c>
      <c r="Z1725" s="34" t="str">
        <f t="shared" si="341"/>
        <v/>
      </c>
      <c r="AA1725" s="26" t="str">
        <f t="shared" si="342"/>
        <v/>
      </c>
      <c r="AC1725" s="31" t="str">
        <f t="shared" si="343"/>
        <v/>
      </c>
      <c r="AE1725" s="34" t="str">
        <f t="shared" si="344"/>
        <v/>
      </c>
      <c r="AF1725" s="7" t="str">
        <f t="shared" si="345"/>
        <v/>
      </c>
      <c r="AG1725" s="7" t="str">
        <f t="shared" si="346"/>
        <v/>
      </c>
      <c r="AH1725" s="43" t="str">
        <f t="shared" si="347"/>
        <v/>
      </c>
      <c r="AJ1725" s="26" t="str">
        <f>IF(B1725="", "", IF(OR(M1725=$AA$3, N1725=$AA$3), MAX($AJ$9:AJ1724)+1))</f>
        <v/>
      </c>
      <c r="AL1725" s="26" t="str">
        <f t="shared" si="348"/>
        <v/>
      </c>
      <c r="AM1725" s="59" t="str">
        <f t="shared" si="349"/>
        <v/>
      </c>
      <c r="AO1725" s="26" t="str">
        <f t="shared" si="350"/>
        <v/>
      </c>
      <c r="AP1725" s="26" t="str">
        <f>IFERROR(RANK(AO1725, $AO$10:$AO$2509, 0)+COUNTIF($AO$10:AO1725, AO1725)-1, "")</f>
        <v/>
      </c>
    </row>
    <row r="1726" spans="1:42" x14ac:dyDescent="0.25">
      <c r="A1726" s="12"/>
      <c r="B1726" s="14"/>
      <c r="C1726" s="15"/>
      <c r="D1726" s="79"/>
      <c r="E1726" s="16"/>
      <c r="F1726" s="15"/>
      <c r="G1726" s="15"/>
      <c r="H1726" s="15"/>
      <c r="I1726" s="15"/>
      <c r="J1726" s="15"/>
      <c r="K1726" s="17"/>
      <c r="L1726" s="17"/>
      <c r="M1726" s="17"/>
      <c r="N1726" s="17"/>
      <c r="O1726" s="17"/>
      <c r="P1726" s="17"/>
      <c r="Q1726" s="15"/>
      <c r="R1726" s="18"/>
      <c r="S1726" s="12"/>
      <c r="U1726" s="31" t="str">
        <f t="shared" si="338"/>
        <v/>
      </c>
      <c r="V1726" s="26" t="str">
        <f>IF(U1726="", "", IF(COUNTIF($U$10:U1725, U1726)&gt;0, "", MAX($V$8:V1725)+1))</f>
        <v/>
      </c>
      <c r="W1726" s="26">
        <v>1717</v>
      </c>
      <c r="X1726" s="31" t="str">
        <f t="shared" si="339"/>
        <v/>
      </c>
      <c r="Y1726" s="26" t="str">
        <f t="shared" si="340"/>
        <v/>
      </c>
      <c r="Z1726" s="34" t="str">
        <f t="shared" si="341"/>
        <v/>
      </c>
      <c r="AA1726" s="26" t="str">
        <f t="shared" si="342"/>
        <v/>
      </c>
      <c r="AC1726" s="31" t="str">
        <f t="shared" si="343"/>
        <v/>
      </c>
      <c r="AE1726" s="34" t="str">
        <f t="shared" si="344"/>
        <v/>
      </c>
      <c r="AF1726" s="7" t="str">
        <f t="shared" si="345"/>
        <v/>
      </c>
      <c r="AG1726" s="7" t="str">
        <f t="shared" si="346"/>
        <v/>
      </c>
      <c r="AH1726" s="43" t="str">
        <f t="shared" si="347"/>
        <v/>
      </c>
      <c r="AJ1726" s="26" t="str">
        <f>IF(B1726="", "", IF(OR(M1726=$AA$3, N1726=$AA$3), MAX($AJ$9:AJ1725)+1))</f>
        <v/>
      </c>
      <c r="AL1726" s="26" t="str">
        <f t="shared" si="348"/>
        <v/>
      </c>
      <c r="AM1726" s="59" t="str">
        <f t="shared" si="349"/>
        <v/>
      </c>
      <c r="AO1726" s="26" t="str">
        <f t="shared" si="350"/>
        <v/>
      </c>
      <c r="AP1726" s="26" t="str">
        <f>IFERROR(RANK(AO1726, $AO$10:$AO$2509, 0)+COUNTIF($AO$10:AO1726, AO1726)-1, "")</f>
        <v/>
      </c>
    </row>
    <row r="1727" spans="1:42" x14ac:dyDescent="0.25">
      <c r="A1727" s="12"/>
      <c r="B1727" s="14"/>
      <c r="C1727" s="15"/>
      <c r="D1727" s="79"/>
      <c r="E1727" s="16"/>
      <c r="F1727" s="15"/>
      <c r="G1727" s="15"/>
      <c r="H1727" s="15"/>
      <c r="I1727" s="15"/>
      <c r="J1727" s="15"/>
      <c r="K1727" s="17"/>
      <c r="L1727" s="17"/>
      <c r="M1727" s="17"/>
      <c r="N1727" s="17"/>
      <c r="O1727" s="17"/>
      <c r="P1727" s="17"/>
      <c r="Q1727" s="15"/>
      <c r="R1727" s="18"/>
      <c r="S1727" s="12"/>
      <c r="U1727" s="31" t="str">
        <f t="shared" si="338"/>
        <v/>
      </c>
      <c r="V1727" s="26" t="str">
        <f>IF(U1727="", "", IF(COUNTIF($U$10:U1726, U1727)&gt;0, "", MAX($V$8:V1726)+1))</f>
        <v/>
      </c>
      <c r="W1727" s="26">
        <v>1718</v>
      </c>
      <c r="X1727" s="31" t="str">
        <f t="shared" si="339"/>
        <v/>
      </c>
      <c r="Y1727" s="26" t="str">
        <f t="shared" si="340"/>
        <v/>
      </c>
      <c r="Z1727" s="34" t="str">
        <f t="shared" si="341"/>
        <v/>
      </c>
      <c r="AA1727" s="26" t="str">
        <f t="shared" si="342"/>
        <v/>
      </c>
      <c r="AC1727" s="31" t="str">
        <f t="shared" si="343"/>
        <v/>
      </c>
      <c r="AE1727" s="34" t="str">
        <f t="shared" si="344"/>
        <v/>
      </c>
      <c r="AF1727" s="7" t="str">
        <f t="shared" si="345"/>
        <v/>
      </c>
      <c r="AG1727" s="7" t="str">
        <f t="shared" si="346"/>
        <v/>
      </c>
      <c r="AH1727" s="43" t="str">
        <f t="shared" si="347"/>
        <v/>
      </c>
      <c r="AJ1727" s="26" t="str">
        <f>IF(B1727="", "", IF(OR(M1727=$AA$3, N1727=$AA$3), MAX($AJ$9:AJ1726)+1))</f>
        <v/>
      </c>
      <c r="AL1727" s="26" t="str">
        <f t="shared" si="348"/>
        <v/>
      </c>
      <c r="AM1727" s="59" t="str">
        <f t="shared" si="349"/>
        <v/>
      </c>
      <c r="AO1727" s="26" t="str">
        <f t="shared" si="350"/>
        <v/>
      </c>
      <c r="AP1727" s="26" t="str">
        <f>IFERROR(RANK(AO1727, $AO$10:$AO$2509, 0)+COUNTIF($AO$10:AO1727, AO1727)-1, "")</f>
        <v/>
      </c>
    </row>
    <row r="1728" spans="1:42" x14ac:dyDescent="0.25">
      <c r="A1728" s="12"/>
      <c r="B1728" s="14"/>
      <c r="C1728" s="15"/>
      <c r="D1728" s="79"/>
      <c r="E1728" s="16"/>
      <c r="F1728" s="15"/>
      <c r="G1728" s="15"/>
      <c r="H1728" s="15"/>
      <c r="I1728" s="15"/>
      <c r="J1728" s="15"/>
      <c r="K1728" s="17"/>
      <c r="L1728" s="17"/>
      <c r="M1728" s="17"/>
      <c r="N1728" s="17"/>
      <c r="O1728" s="17"/>
      <c r="P1728" s="17"/>
      <c r="Q1728" s="15"/>
      <c r="R1728" s="18"/>
      <c r="S1728" s="12"/>
      <c r="U1728" s="31" t="str">
        <f t="shared" si="338"/>
        <v/>
      </c>
      <c r="V1728" s="26" t="str">
        <f>IF(U1728="", "", IF(COUNTIF($U$10:U1727, U1728)&gt;0, "", MAX($V$8:V1727)+1))</f>
        <v/>
      </c>
      <c r="W1728" s="26">
        <v>1719</v>
      </c>
      <c r="X1728" s="31" t="str">
        <f t="shared" si="339"/>
        <v/>
      </c>
      <c r="Y1728" s="26" t="str">
        <f t="shared" si="340"/>
        <v/>
      </c>
      <c r="Z1728" s="34" t="str">
        <f t="shared" si="341"/>
        <v/>
      </c>
      <c r="AA1728" s="26" t="str">
        <f t="shared" si="342"/>
        <v/>
      </c>
      <c r="AC1728" s="31" t="str">
        <f t="shared" si="343"/>
        <v/>
      </c>
      <c r="AE1728" s="34" t="str">
        <f t="shared" si="344"/>
        <v/>
      </c>
      <c r="AF1728" s="7" t="str">
        <f t="shared" si="345"/>
        <v/>
      </c>
      <c r="AG1728" s="7" t="str">
        <f t="shared" si="346"/>
        <v/>
      </c>
      <c r="AH1728" s="43" t="str">
        <f t="shared" si="347"/>
        <v/>
      </c>
      <c r="AJ1728" s="26" t="str">
        <f>IF(B1728="", "", IF(OR(M1728=$AA$3, N1728=$AA$3), MAX($AJ$9:AJ1727)+1))</f>
        <v/>
      </c>
      <c r="AL1728" s="26" t="str">
        <f t="shared" si="348"/>
        <v/>
      </c>
      <c r="AM1728" s="59" t="str">
        <f t="shared" si="349"/>
        <v/>
      </c>
      <c r="AO1728" s="26" t="str">
        <f t="shared" si="350"/>
        <v/>
      </c>
      <c r="AP1728" s="26" t="str">
        <f>IFERROR(RANK(AO1728, $AO$10:$AO$2509, 0)+COUNTIF($AO$10:AO1728, AO1728)-1, "")</f>
        <v/>
      </c>
    </row>
    <row r="1729" spans="1:42" x14ac:dyDescent="0.25">
      <c r="A1729" s="12"/>
      <c r="B1729" s="14"/>
      <c r="C1729" s="15"/>
      <c r="D1729" s="79"/>
      <c r="E1729" s="16"/>
      <c r="F1729" s="15"/>
      <c r="G1729" s="15"/>
      <c r="H1729" s="15"/>
      <c r="I1729" s="15"/>
      <c r="J1729" s="15"/>
      <c r="K1729" s="17"/>
      <c r="L1729" s="17"/>
      <c r="M1729" s="17"/>
      <c r="N1729" s="17"/>
      <c r="O1729" s="17"/>
      <c r="P1729" s="17"/>
      <c r="Q1729" s="15"/>
      <c r="R1729" s="18"/>
      <c r="S1729" s="12"/>
      <c r="U1729" s="31" t="str">
        <f t="shared" si="338"/>
        <v/>
      </c>
      <c r="V1729" s="26" t="str">
        <f>IF(U1729="", "", IF(COUNTIF($U$10:U1728, U1729)&gt;0, "", MAX($V$8:V1728)+1))</f>
        <v/>
      </c>
      <c r="W1729" s="26">
        <v>1720</v>
      </c>
      <c r="X1729" s="31" t="str">
        <f t="shared" si="339"/>
        <v/>
      </c>
      <c r="Y1729" s="26" t="str">
        <f t="shared" si="340"/>
        <v/>
      </c>
      <c r="Z1729" s="34" t="str">
        <f t="shared" si="341"/>
        <v/>
      </c>
      <c r="AA1729" s="26" t="str">
        <f t="shared" si="342"/>
        <v/>
      </c>
      <c r="AC1729" s="31" t="str">
        <f t="shared" si="343"/>
        <v/>
      </c>
      <c r="AE1729" s="34" t="str">
        <f t="shared" si="344"/>
        <v/>
      </c>
      <c r="AF1729" s="7" t="str">
        <f t="shared" si="345"/>
        <v/>
      </c>
      <c r="AG1729" s="7" t="str">
        <f t="shared" si="346"/>
        <v/>
      </c>
      <c r="AH1729" s="43" t="str">
        <f t="shared" si="347"/>
        <v/>
      </c>
      <c r="AJ1729" s="26" t="str">
        <f>IF(B1729="", "", IF(OR(M1729=$AA$3, N1729=$AA$3), MAX($AJ$9:AJ1728)+1))</f>
        <v/>
      </c>
      <c r="AL1729" s="26" t="str">
        <f t="shared" si="348"/>
        <v/>
      </c>
      <c r="AM1729" s="59" t="str">
        <f t="shared" si="349"/>
        <v/>
      </c>
      <c r="AO1729" s="26" t="str">
        <f t="shared" si="350"/>
        <v/>
      </c>
      <c r="AP1729" s="26" t="str">
        <f>IFERROR(RANK(AO1729, $AO$10:$AO$2509, 0)+COUNTIF($AO$10:AO1729, AO1729)-1, "")</f>
        <v/>
      </c>
    </row>
    <row r="1730" spans="1:42" x14ac:dyDescent="0.25">
      <c r="A1730" s="12"/>
      <c r="B1730" s="14"/>
      <c r="C1730" s="15"/>
      <c r="D1730" s="79"/>
      <c r="E1730" s="16"/>
      <c r="F1730" s="15"/>
      <c r="G1730" s="15"/>
      <c r="H1730" s="15"/>
      <c r="I1730" s="15"/>
      <c r="J1730" s="15"/>
      <c r="K1730" s="17"/>
      <c r="L1730" s="17"/>
      <c r="M1730" s="17"/>
      <c r="N1730" s="17"/>
      <c r="O1730" s="17"/>
      <c r="P1730" s="17"/>
      <c r="Q1730" s="15"/>
      <c r="R1730" s="18"/>
      <c r="S1730" s="12"/>
      <c r="U1730" s="31" t="str">
        <f t="shared" si="338"/>
        <v/>
      </c>
      <c r="V1730" s="26" t="str">
        <f>IF(U1730="", "", IF(COUNTIF($U$10:U1729, U1730)&gt;0, "", MAX($V$8:V1729)+1))</f>
        <v/>
      </c>
      <c r="W1730" s="26">
        <v>1721</v>
      </c>
      <c r="X1730" s="31" t="str">
        <f t="shared" si="339"/>
        <v/>
      </c>
      <c r="Y1730" s="26" t="str">
        <f t="shared" si="340"/>
        <v/>
      </c>
      <c r="Z1730" s="34" t="str">
        <f t="shared" si="341"/>
        <v/>
      </c>
      <c r="AA1730" s="26" t="str">
        <f t="shared" si="342"/>
        <v/>
      </c>
      <c r="AC1730" s="31" t="str">
        <f t="shared" si="343"/>
        <v/>
      </c>
      <c r="AE1730" s="34" t="str">
        <f t="shared" si="344"/>
        <v/>
      </c>
      <c r="AF1730" s="7" t="str">
        <f t="shared" si="345"/>
        <v/>
      </c>
      <c r="AG1730" s="7" t="str">
        <f t="shared" si="346"/>
        <v/>
      </c>
      <c r="AH1730" s="43" t="str">
        <f t="shared" si="347"/>
        <v/>
      </c>
      <c r="AJ1730" s="26" t="str">
        <f>IF(B1730="", "", IF(OR(M1730=$AA$3, N1730=$AA$3), MAX($AJ$9:AJ1729)+1))</f>
        <v/>
      </c>
      <c r="AL1730" s="26" t="str">
        <f t="shared" si="348"/>
        <v/>
      </c>
      <c r="AM1730" s="59" t="str">
        <f t="shared" si="349"/>
        <v/>
      </c>
      <c r="AO1730" s="26" t="str">
        <f t="shared" si="350"/>
        <v/>
      </c>
      <c r="AP1730" s="26" t="str">
        <f>IFERROR(RANK(AO1730, $AO$10:$AO$2509, 0)+COUNTIF($AO$10:AO1730, AO1730)-1, "")</f>
        <v/>
      </c>
    </row>
    <row r="1731" spans="1:42" x14ac:dyDescent="0.25">
      <c r="A1731" s="12"/>
      <c r="B1731" s="14"/>
      <c r="C1731" s="15"/>
      <c r="D1731" s="79"/>
      <c r="E1731" s="16"/>
      <c r="F1731" s="15"/>
      <c r="G1731" s="15"/>
      <c r="H1731" s="15"/>
      <c r="I1731" s="15"/>
      <c r="J1731" s="15"/>
      <c r="K1731" s="17"/>
      <c r="L1731" s="17"/>
      <c r="M1731" s="17"/>
      <c r="N1731" s="17"/>
      <c r="O1731" s="17"/>
      <c r="P1731" s="17"/>
      <c r="Q1731" s="15"/>
      <c r="R1731" s="18"/>
      <c r="S1731" s="12"/>
      <c r="U1731" s="31" t="str">
        <f t="shared" si="338"/>
        <v/>
      </c>
      <c r="V1731" s="26" t="str">
        <f>IF(U1731="", "", IF(COUNTIF($U$10:U1730, U1731)&gt;0, "", MAX($V$8:V1730)+1))</f>
        <v/>
      </c>
      <c r="W1731" s="26">
        <v>1722</v>
      </c>
      <c r="X1731" s="31" t="str">
        <f t="shared" si="339"/>
        <v/>
      </c>
      <c r="Y1731" s="26" t="str">
        <f t="shared" si="340"/>
        <v/>
      </c>
      <c r="Z1731" s="34" t="str">
        <f t="shared" si="341"/>
        <v/>
      </c>
      <c r="AA1731" s="26" t="str">
        <f t="shared" si="342"/>
        <v/>
      </c>
      <c r="AC1731" s="31" t="str">
        <f t="shared" si="343"/>
        <v/>
      </c>
      <c r="AE1731" s="34" t="str">
        <f t="shared" si="344"/>
        <v/>
      </c>
      <c r="AF1731" s="7" t="str">
        <f t="shared" si="345"/>
        <v/>
      </c>
      <c r="AG1731" s="7" t="str">
        <f t="shared" si="346"/>
        <v/>
      </c>
      <c r="AH1731" s="43" t="str">
        <f t="shared" si="347"/>
        <v/>
      </c>
      <c r="AJ1731" s="26" t="str">
        <f>IF(B1731="", "", IF(OR(M1731=$AA$3, N1731=$AA$3), MAX($AJ$9:AJ1730)+1))</f>
        <v/>
      </c>
      <c r="AL1731" s="26" t="str">
        <f t="shared" si="348"/>
        <v/>
      </c>
      <c r="AM1731" s="59" t="str">
        <f t="shared" si="349"/>
        <v/>
      </c>
      <c r="AO1731" s="26" t="str">
        <f t="shared" si="350"/>
        <v/>
      </c>
      <c r="AP1731" s="26" t="str">
        <f>IFERROR(RANK(AO1731, $AO$10:$AO$2509, 0)+COUNTIF($AO$10:AO1731, AO1731)-1, "")</f>
        <v/>
      </c>
    </row>
    <row r="1732" spans="1:42" x14ac:dyDescent="0.25">
      <c r="A1732" s="12"/>
      <c r="B1732" s="14"/>
      <c r="C1732" s="15"/>
      <c r="D1732" s="79"/>
      <c r="E1732" s="16"/>
      <c r="F1732" s="15"/>
      <c r="G1732" s="15"/>
      <c r="H1732" s="15"/>
      <c r="I1732" s="15"/>
      <c r="J1732" s="15"/>
      <c r="K1732" s="17"/>
      <c r="L1732" s="17"/>
      <c r="M1732" s="17"/>
      <c r="N1732" s="17"/>
      <c r="O1732" s="17"/>
      <c r="P1732" s="17"/>
      <c r="Q1732" s="15"/>
      <c r="R1732" s="18"/>
      <c r="S1732" s="12"/>
      <c r="U1732" s="31" t="str">
        <f t="shared" si="338"/>
        <v/>
      </c>
      <c r="V1732" s="26" t="str">
        <f>IF(U1732="", "", IF(COUNTIF($U$10:U1731, U1732)&gt;0, "", MAX($V$8:V1731)+1))</f>
        <v/>
      </c>
      <c r="W1732" s="26">
        <v>1723</v>
      </c>
      <c r="X1732" s="31" t="str">
        <f t="shared" si="339"/>
        <v/>
      </c>
      <c r="Y1732" s="26" t="str">
        <f t="shared" si="340"/>
        <v/>
      </c>
      <c r="Z1732" s="34" t="str">
        <f t="shared" si="341"/>
        <v/>
      </c>
      <c r="AA1732" s="26" t="str">
        <f t="shared" si="342"/>
        <v/>
      </c>
      <c r="AC1732" s="31" t="str">
        <f t="shared" si="343"/>
        <v/>
      </c>
      <c r="AE1732" s="34" t="str">
        <f t="shared" si="344"/>
        <v/>
      </c>
      <c r="AF1732" s="7" t="str">
        <f t="shared" si="345"/>
        <v/>
      </c>
      <c r="AG1732" s="7" t="str">
        <f t="shared" si="346"/>
        <v/>
      </c>
      <c r="AH1732" s="43" t="str">
        <f t="shared" si="347"/>
        <v/>
      </c>
      <c r="AJ1732" s="26" t="str">
        <f>IF(B1732="", "", IF(OR(M1732=$AA$3, N1732=$AA$3), MAX($AJ$9:AJ1731)+1))</f>
        <v/>
      </c>
      <c r="AL1732" s="26" t="str">
        <f t="shared" si="348"/>
        <v/>
      </c>
      <c r="AM1732" s="59" t="str">
        <f t="shared" si="349"/>
        <v/>
      </c>
      <c r="AO1732" s="26" t="str">
        <f t="shared" si="350"/>
        <v/>
      </c>
      <c r="AP1732" s="26" t="str">
        <f>IFERROR(RANK(AO1732, $AO$10:$AO$2509, 0)+COUNTIF($AO$10:AO1732, AO1732)-1, "")</f>
        <v/>
      </c>
    </row>
    <row r="1733" spans="1:42" x14ac:dyDescent="0.25">
      <c r="A1733" s="12"/>
      <c r="B1733" s="14"/>
      <c r="C1733" s="15"/>
      <c r="D1733" s="79"/>
      <c r="E1733" s="16"/>
      <c r="F1733" s="15"/>
      <c r="G1733" s="15"/>
      <c r="H1733" s="15"/>
      <c r="I1733" s="15"/>
      <c r="J1733" s="15"/>
      <c r="K1733" s="17"/>
      <c r="L1733" s="17"/>
      <c r="M1733" s="17"/>
      <c r="N1733" s="17"/>
      <c r="O1733" s="17"/>
      <c r="P1733" s="17"/>
      <c r="Q1733" s="15"/>
      <c r="R1733" s="18"/>
      <c r="S1733" s="12"/>
      <c r="U1733" s="31" t="str">
        <f t="shared" si="338"/>
        <v/>
      </c>
      <c r="V1733" s="26" t="str">
        <f>IF(U1733="", "", IF(COUNTIF($U$10:U1732, U1733)&gt;0, "", MAX($V$8:V1732)+1))</f>
        <v/>
      </c>
      <c r="W1733" s="26">
        <v>1724</v>
      </c>
      <c r="X1733" s="31" t="str">
        <f t="shared" si="339"/>
        <v/>
      </c>
      <c r="Y1733" s="26" t="str">
        <f t="shared" si="340"/>
        <v/>
      </c>
      <c r="Z1733" s="34" t="str">
        <f t="shared" si="341"/>
        <v/>
      </c>
      <c r="AA1733" s="26" t="str">
        <f t="shared" si="342"/>
        <v/>
      </c>
      <c r="AC1733" s="31" t="str">
        <f t="shared" si="343"/>
        <v/>
      </c>
      <c r="AE1733" s="34" t="str">
        <f t="shared" si="344"/>
        <v/>
      </c>
      <c r="AF1733" s="7" t="str">
        <f t="shared" si="345"/>
        <v/>
      </c>
      <c r="AG1733" s="7" t="str">
        <f t="shared" si="346"/>
        <v/>
      </c>
      <c r="AH1733" s="43" t="str">
        <f t="shared" si="347"/>
        <v/>
      </c>
      <c r="AJ1733" s="26" t="str">
        <f>IF(B1733="", "", IF(OR(M1733=$AA$3, N1733=$AA$3), MAX($AJ$9:AJ1732)+1))</f>
        <v/>
      </c>
      <c r="AL1733" s="26" t="str">
        <f t="shared" si="348"/>
        <v/>
      </c>
      <c r="AM1733" s="59" t="str">
        <f t="shared" si="349"/>
        <v/>
      </c>
      <c r="AO1733" s="26" t="str">
        <f t="shared" si="350"/>
        <v/>
      </c>
      <c r="AP1733" s="26" t="str">
        <f>IFERROR(RANK(AO1733, $AO$10:$AO$2509, 0)+COUNTIF($AO$10:AO1733, AO1733)-1, "")</f>
        <v/>
      </c>
    </row>
    <row r="1734" spans="1:42" x14ac:dyDescent="0.25">
      <c r="A1734" s="12"/>
      <c r="B1734" s="14"/>
      <c r="C1734" s="15"/>
      <c r="D1734" s="79"/>
      <c r="E1734" s="16"/>
      <c r="F1734" s="15"/>
      <c r="G1734" s="15"/>
      <c r="H1734" s="15"/>
      <c r="I1734" s="15"/>
      <c r="J1734" s="15"/>
      <c r="K1734" s="17"/>
      <c r="L1734" s="17"/>
      <c r="M1734" s="17"/>
      <c r="N1734" s="17"/>
      <c r="O1734" s="17"/>
      <c r="P1734" s="17"/>
      <c r="Q1734" s="15"/>
      <c r="R1734" s="18"/>
      <c r="S1734" s="12"/>
      <c r="U1734" s="31" t="str">
        <f t="shared" si="338"/>
        <v/>
      </c>
      <c r="V1734" s="26" t="str">
        <f>IF(U1734="", "", IF(COUNTIF($U$10:U1733, U1734)&gt;0, "", MAX($V$8:V1733)+1))</f>
        <v/>
      </c>
      <c r="W1734" s="26">
        <v>1725</v>
      </c>
      <c r="X1734" s="31" t="str">
        <f t="shared" si="339"/>
        <v/>
      </c>
      <c r="Y1734" s="26" t="str">
        <f t="shared" si="340"/>
        <v/>
      </c>
      <c r="Z1734" s="34" t="str">
        <f t="shared" si="341"/>
        <v/>
      </c>
      <c r="AA1734" s="26" t="str">
        <f t="shared" si="342"/>
        <v/>
      </c>
      <c r="AC1734" s="31" t="str">
        <f t="shared" si="343"/>
        <v/>
      </c>
      <c r="AE1734" s="34" t="str">
        <f t="shared" si="344"/>
        <v/>
      </c>
      <c r="AF1734" s="7" t="str">
        <f t="shared" si="345"/>
        <v/>
      </c>
      <c r="AG1734" s="7" t="str">
        <f t="shared" si="346"/>
        <v/>
      </c>
      <c r="AH1734" s="43" t="str">
        <f t="shared" si="347"/>
        <v/>
      </c>
      <c r="AJ1734" s="26" t="str">
        <f>IF(B1734="", "", IF(OR(M1734=$AA$3, N1734=$AA$3), MAX($AJ$9:AJ1733)+1))</f>
        <v/>
      </c>
      <c r="AL1734" s="26" t="str">
        <f t="shared" si="348"/>
        <v/>
      </c>
      <c r="AM1734" s="59" t="str">
        <f t="shared" si="349"/>
        <v/>
      </c>
      <c r="AO1734" s="26" t="str">
        <f t="shared" si="350"/>
        <v/>
      </c>
      <c r="AP1734" s="26" t="str">
        <f>IFERROR(RANK(AO1734, $AO$10:$AO$2509, 0)+COUNTIF($AO$10:AO1734, AO1734)-1, "")</f>
        <v/>
      </c>
    </row>
    <row r="1735" spans="1:42" x14ac:dyDescent="0.25">
      <c r="A1735" s="12"/>
      <c r="B1735" s="14"/>
      <c r="C1735" s="15"/>
      <c r="D1735" s="79"/>
      <c r="E1735" s="16"/>
      <c r="F1735" s="15"/>
      <c r="G1735" s="15"/>
      <c r="H1735" s="15"/>
      <c r="I1735" s="15"/>
      <c r="J1735" s="15"/>
      <c r="K1735" s="17"/>
      <c r="L1735" s="17"/>
      <c r="M1735" s="17"/>
      <c r="N1735" s="17"/>
      <c r="O1735" s="17"/>
      <c r="P1735" s="17"/>
      <c r="Q1735" s="15"/>
      <c r="R1735" s="18"/>
      <c r="S1735" s="12"/>
      <c r="U1735" s="31" t="str">
        <f t="shared" si="338"/>
        <v/>
      </c>
      <c r="V1735" s="26" t="str">
        <f>IF(U1735="", "", IF(COUNTIF($U$10:U1734, U1735)&gt;0, "", MAX($V$8:V1734)+1))</f>
        <v/>
      </c>
      <c r="W1735" s="26">
        <v>1726</v>
      </c>
      <c r="X1735" s="31" t="str">
        <f t="shared" si="339"/>
        <v/>
      </c>
      <c r="Y1735" s="26" t="str">
        <f t="shared" si="340"/>
        <v/>
      </c>
      <c r="Z1735" s="34" t="str">
        <f t="shared" si="341"/>
        <v/>
      </c>
      <c r="AA1735" s="26" t="str">
        <f t="shared" si="342"/>
        <v/>
      </c>
      <c r="AC1735" s="31" t="str">
        <f t="shared" si="343"/>
        <v/>
      </c>
      <c r="AE1735" s="34" t="str">
        <f t="shared" si="344"/>
        <v/>
      </c>
      <c r="AF1735" s="7" t="str">
        <f t="shared" si="345"/>
        <v/>
      </c>
      <c r="AG1735" s="7" t="str">
        <f t="shared" si="346"/>
        <v/>
      </c>
      <c r="AH1735" s="43" t="str">
        <f t="shared" si="347"/>
        <v/>
      </c>
      <c r="AJ1735" s="26" t="str">
        <f>IF(B1735="", "", IF(OR(M1735=$AA$3, N1735=$AA$3), MAX($AJ$9:AJ1734)+1))</f>
        <v/>
      </c>
      <c r="AL1735" s="26" t="str">
        <f t="shared" si="348"/>
        <v/>
      </c>
      <c r="AM1735" s="59" t="str">
        <f t="shared" si="349"/>
        <v/>
      </c>
      <c r="AO1735" s="26" t="str">
        <f t="shared" si="350"/>
        <v/>
      </c>
      <c r="AP1735" s="26" t="str">
        <f>IFERROR(RANK(AO1735, $AO$10:$AO$2509, 0)+COUNTIF($AO$10:AO1735, AO1735)-1, "")</f>
        <v/>
      </c>
    </row>
    <row r="1736" spans="1:42" x14ac:dyDescent="0.25">
      <c r="A1736" s="12"/>
      <c r="B1736" s="14"/>
      <c r="C1736" s="15"/>
      <c r="D1736" s="79"/>
      <c r="E1736" s="16"/>
      <c r="F1736" s="15"/>
      <c r="G1736" s="15"/>
      <c r="H1736" s="15"/>
      <c r="I1736" s="15"/>
      <c r="J1736" s="15"/>
      <c r="K1736" s="17"/>
      <c r="L1736" s="17"/>
      <c r="M1736" s="17"/>
      <c r="N1736" s="17"/>
      <c r="O1736" s="17"/>
      <c r="P1736" s="17"/>
      <c r="Q1736" s="15"/>
      <c r="R1736" s="18"/>
      <c r="S1736" s="12"/>
      <c r="U1736" s="31" t="str">
        <f t="shared" si="338"/>
        <v/>
      </c>
      <c r="V1736" s="26" t="str">
        <f>IF(U1736="", "", IF(COUNTIF($U$10:U1735, U1736)&gt;0, "", MAX($V$8:V1735)+1))</f>
        <v/>
      </c>
      <c r="W1736" s="26">
        <v>1727</v>
      </c>
      <c r="X1736" s="31" t="str">
        <f t="shared" si="339"/>
        <v/>
      </c>
      <c r="Y1736" s="26" t="str">
        <f t="shared" si="340"/>
        <v/>
      </c>
      <c r="Z1736" s="34" t="str">
        <f t="shared" si="341"/>
        <v/>
      </c>
      <c r="AA1736" s="26" t="str">
        <f t="shared" si="342"/>
        <v/>
      </c>
      <c r="AC1736" s="31" t="str">
        <f t="shared" si="343"/>
        <v/>
      </c>
      <c r="AE1736" s="34" t="str">
        <f t="shared" si="344"/>
        <v/>
      </c>
      <c r="AF1736" s="7" t="str">
        <f t="shared" si="345"/>
        <v/>
      </c>
      <c r="AG1736" s="7" t="str">
        <f t="shared" si="346"/>
        <v/>
      </c>
      <c r="AH1736" s="43" t="str">
        <f t="shared" si="347"/>
        <v/>
      </c>
      <c r="AJ1736" s="26" t="str">
        <f>IF(B1736="", "", IF(OR(M1736=$AA$3, N1736=$AA$3), MAX($AJ$9:AJ1735)+1))</f>
        <v/>
      </c>
      <c r="AL1736" s="26" t="str">
        <f t="shared" si="348"/>
        <v/>
      </c>
      <c r="AM1736" s="59" t="str">
        <f t="shared" si="349"/>
        <v/>
      </c>
      <c r="AO1736" s="26" t="str">
        <f t="shared" si="350"/>
        <v/>
      </c>
      <c r="AP1736" s="26" t="str">
        <f>IFERROR(RANK(AO1736, $AO$10:$AO$2509, 0)+COUNTIF($AO$10:AO1736, AO1736)-1, "")</f>
        <v/>
      </c>
    </row>
    <row r="1737" spans="1:42" x14ac:dyDescent="0.25">
      <c r="A1737" s="12"/>
      <c r="B1737" s="14"/>
      <c r="C1737" s="15"/>
      <c r="D1737" s="79"/>
      <c r="E1737" s="16"/>
      <c r="F1737" s="15"/>
      <c r="G1737" s="15"/>
      <c r="H1737" s="15"/>
      <c r="I1737" s="15"/>
      <c r="J1737" s="15"/>
      <c r="K1737" s="17"/>
      <c r="L1737" s="17"/>
      <c r="M1737" s="17"/>
      <c r="N1737" s="17"/>
      <c r="O1737" s="17"/>
      <c r="P1737" s="17"/>
      <c r="Q1737" s="15"/>
      <c r="R1737" s="18"/>
      <c r="S1737" s="12"/>
      <c r="U1737" s="31" t="str">
        <f t="shared" si="338"/>
        <v/>
      </c>
      <c r="V1737" s="26" t="str">
        <f>IF(U1737="", "", IF(COUNTIF($U$10:U1736, U1737)&gt;0, "", MAX($V$8:V1736)+1))</f>
        <v/>
      </c>
      <c r="W1737" s="26">
        <v>1728</v>
      </c>
      <c r="X1737" s="31" t="str">
        <f t="shared" si="339"/>
        <v/>
      </c>
      <c r="Y1737" s="26" t="str">
        <f t="shared" si="340"/>
        <v/>
      </c>
      <c r="Z1737" s="34" t="str">
        <f t="shared" si="341"/>
        <v/>
      </c>
      <c r="AA1737" s="26" t="str">
        <f t="shared" si="342"/>
        <v/>
      </c>
      <c r="AC1737" s="31" t="str">
        <f t="shared" si="343"/>
        <v/>
      </c>
      <c r="AE1737" s="34" t="str">
        <f t="shared" si="344"/>
        <v/>
      </c>
      <c r="AF1737" s="7" t="str">
        <f t="shared" si="345"/>
        <v/>
      </c>
      <c r="AG1737" s="7" t="str">
        <f t="shared" si="346"/>
        <v/>
      </c>
      <c r="AH1737" s="43" t="str">
        <f t="shared" si="347"/>
        <v/>
      </c>
      <c r="AJ1737" s="26" t="str">
        <f>IF(B1737="", "", IF(OR(M1737=$AA$3, N1737=$AA$3), MAX($AJ$9:AJ1736)+1))</f>
        <v/>
      </c>
      <c r="AL1737" s="26" t="str">
        <f t="shared" si="348"/>
        <v/>
      </c>
      <c r="AM1737" s="59" t="str">
        <f t="shared" si="349"/>
        <v/>
      </c>
      <c r="AO1737" s="26" t="str">
        <f t="shared" si="350"/>
        <v/>
      </c>
      <c r="AP1737" s="26" t="str">
        <f>IFERROR(RANK(AO1737, $AO$10:$AO$2509, 0)+COUNTIF($AO$10:AO1737, AO1737)-1, "")</f>
        <v/>
      </c>
    </row>
    <row r="1738" spans="1:42" x14ac:dyDescent="0.25">
      <c r="A1738" s="12"/>
      <c r="B1738" s="14"/>
      <c r="C1738" s="15"/>
      <c r="D1738" s="79"/>
      <c r="E1738" s="16"/>
      <c r="F1738" s="15"/>
      <c r="G1738" s="15"/>
      <c r="H1738" s="15"/>
      <c r="I1738" s="15"/>
      <c r="J1738" s="15"/>
      <c r="K1738" s="17"/>
      <c r="L1738" s="17"/>
      <c r="M1738" s="17"/>
      <c r="N1738" s="17"/>
      <c r="O1738" s="17"/>
      <c r="P1738" s="17"/>
      <c r="Q1738" s="15"/>
      <c r="R1738" s="18"/>
      <c r="S1738" s="12"/>
      <c r="U1738" s="31" t="str">
        <f t="shared" si="338"/>
        <v/>
      </c>
      <c r="V1738" s="26" t="str">
        <f>IF(U1738="", "", IF(COUNTIF($U$10:U1737, U1738)&gt;0, "", MAX($V$8:V1737)+1))</f>
        <v/>
      </c>
      <c r="W1738" s="26">
        <v>1729</v>
      </c>
      <c r="X1738" s="31" t="str">
        <f t="shared" si="339"/>
        <v/>
      </c>
      <c r="Y1738" s="26" t="str">
        <f t="shared" si="340"/>
        <v/>
      </c>
      <c r="Z1738" s="34" t="str">
        <f t="shared" si="341"/>
        <v/>
      </c>
      <c r="AA1738" s="26" t="str">
        <f t="shared" si="342"/>
        <v/>
      </c>
      <c r="AC1738" s="31" t="str">
        <f t="shared" si="343"/>
        <v/>
      </c>
      <c r="AE1738" s="34" t="str">
        <f t="shared" si="344"/>
        <v/>
      </c>
      <c r="AF1738" s="7" t="str">
        <f t="shared" si="345"/>
        <v/>
      </c>
      <c r="AG1738" s="7" t="str">
        <f t="shared" si="346"/>
        <v/>
      </c>
      <c r="AH1738" s="43" t="str">
        <f t="shared" si="347"/>
        <v/>
      </c>
      <c r="AJ1738" s="26" t="str">
        <f>IF(B1738="", "", IF(OR(M1738=$AA$3, N1738=$AA$3), MAX($AJ$9:AJ1737)+1))</f>
        <v/>
      </c>
      <c r="AL1738" s="26" t="str">
        <f t="shared" si="348"/>
        <v/>
      </c>
      <c r="AM1738" s="59" t="str">
        <f t="shared" si="349"/>
        <v/>
      </c>
      <c r="AO1738" s="26" t="str">
        <f t="shared" si="350"/>
        <v/>
      </c>
      <c r="AP1738" s="26" t="str">
        <f>IFERROR(RANK(AO1738, $AO$10:$AO$2509, 0)+COUNTIF($AO$10:AO1738, AO1738)-1, "")</f>
        <v/>
      </c>
    </row>
    <row r="1739" spans="1:42" x14ac:dyDescent="0.25">
      <c r="A1739" s="12"/>
      <c r="B1739" s="14"/>
      <c r="C1739" s="15"/>
      <c r="D1739" s="79"/>
      <c r="E1739" s="16"/>
      <c r="F1739" s="15"/>
      <c r="G1739" s="15"/>
      <c r="H1739" s="15"/>
      <c r="I1739" s="15"/>
      <c r="J1739" s="15"/>
      <c r="K1739" s="17"/>
      <c r="L1739" s="17"/>
      <c r="M1739" s="17"/>
      <c r="N1739" s="17"/>
      <c r="O1739" s="17"/>
      <c r="P1739" s="17"/>
      <c r="Q1739" s="15"/>
      <c r="R1739" s="18"/>
      <c r="S1739" s="12"/>
      <c r="U1739" s="31" t="str">
        <f t="shared" ref="U1739:U1802" si="351">IF(M1739="", "", M1739)</f>
        <v/>
      </c>
      <c r="V1739" s="26" t="str">
        <f>IF(U1739="", "", IF(COUNTIF($U$10:U1738, U1739)&gt;0, "", MAX($V$8:V1738)+1))</f>
        <v/>
      </c>
      <c r="W1739" s="26">
        <v>1730</v>
      </c>
      <c r="X1739" s="31" t="str">
        <f t="shared" ref="X1739:X1802" si="352">IFERROR(INDEX($U$10:$U$5009, MATCH(W1739, $V$10:$V$5009, 0)), "")</f>
        <v/>
      </c>
      <c r="Y1739" s="26" t="str">
        <f t="shared" ref="Y1739:Y1802" si="353">IF(X1739="", "", COUNTIF($X$10:$X$2509,"&lt;"&amp;X1739)+1)</f>
        <v/>
      </c>
      <c r="Z1739" s="34" t="str">
        <f t="shared" ref="Z1739:Z1802" si="354">IF(Y1739="", "", Y1739-$Y$4)</f>
        <v/>
      </c>
      <c r="AA1739" s="26" t="str">
        <f t="shared" ref="AA1739:AA1802" si="355">IFERROR(INDEX($X$10:$X$2509, MATCH(W1739, $Z$10:$Z$2509, 0)), "")</f>
        <v/>
      </c>
      <c r="AC1739" s="31" t="str">
        <f t="shared" ref="AC1739:AC1802" si="356">IF(B1739="", "", IF(COUNTIF($B$10:$B$2509, B1739)&gt;1, "X", ""))</f>
        <v/>
      </c>
      <c r="AE1739" s="34" t="str">
        <f t="shared" ref="AE1739:AE1802" si="357">IF(P1739=$P$8, $AE$3, "")</f>
        <v/>
      </c>
      <c r="AF1739" s="7" t="str">
        <f t="shared" ref="AF1739:AF1802" si="358">IF(OR(D1739&gt;0, E1739&gt;0), $AE$3, "")</f>
        <v/>
      </c>
      <c r="AG1739" s="7" t="str">
        <f t="shared" ref="AG1739:AG1802" si="359">IF(G1739="", "", $AE$3)</f>
        <v/>
      </c>
      <c r="AH1739" s="43" t="str">
        <f t="shared" ref="AH1739:AH1802" si="360">IF(F1739="", "", $AE$3)</f>
        <v/>
      </c>
      <c r="AJ1739" s="26" t="str">
        <f>IF(B1739="", "", IF(OR(M1739=$AA$3, N1739=$AA$3), MAX($AJ$9:AJ1738)+1))</f>
        <v/>
      </c>
      <c r="AL1739" s="26" t="str">
        <f t="shared" ref="AL1739:AL1802" si="361">IF(B1739="", "", COUNTIF($B$10:$B$2509,"&lt;"&amp;B1739)+1)</f>
        <v/>
      </c>
      <c r="AM1739" s="59" t="str">
        <f t="shared" ref="AM1739:AM1802" si="362">IFERROR(INDEX($B$10:$B$2509, MATCH(W1739, $AL$10:$AL$2509, 0)), "")</f>
        <v/>
      </c>
      <c r="AO1739" s="26" t="str">
        <f t="shared" ref="AO1739:AO1802" si="363">IF(AA1739="", "", COUNTIF($M$10:$N$2509, AA1739))</f>
        <v/>
      </c>
      <c r="AP1739" s="26" t="str">
        <f>IFERROR(RANK(AO1739, $AO$10:$AO$2509, 0)+COUNTIF($AO$10:AO1739, AO1739)-1, "")</f>
        <v/>
      </c>
    </row>
    <row r="1740" spans="1:42" x14ac:dyDescent="0.25">
      <c r="A1740" s="12"/>
      <c r="B1740" s="14"/>
      <c r="C1740" s="15"/>
      <c r="D1740" s="79"/>
      <c r="E1740" s="16"/>
      <c r="F1740" s="15"/>
      <c r="G1740" s="15"/>
      <c r="H1740" s="15"/>
      <c r="I1740" s="15"/>
      <c r="J1740" s="15"/>
      <c r="K1740" s="17"/>
      <c r="L1740" s="17"/>
      <c r="M1740" s="17"/>
      <c r="N1740" s="17"/>
      <c r="O1740" s="17"/>
      <c r="P1740" s="17"/>
      <c r="Q1740" s="15"/>
      <c r="R1740" s="18"/>
      <c r="S1740" s="12"/>
      <c r="U1740" s="31" t="str">
        <f t="shared" si="351"/>
        <v/>
      </c>
      <c r="V1740" s="26" t="str">
        <f>IF(U1740="", "", IF(COUNTIF($U$10:U1739, U1740)&gt;0, "", MAX($V$8:V1739)+1))</f>
        <v/>
      </c>
      <c r="W1740" s="26">
        <v>1731</v>
      </c>
      <c r="X1740" s="31" t="str">
        <f t="shared" si="352"/>
        <v/>
      </c>
      <c r="Y1740" s="26" t="str">
        <f t="shared" si="353"/>
        <v/>
      </c>
      <c r="Z1740" s="34" t="str">
        <f t="shared" si="354"/>
        <v/>
      </c>
      <c r="AA1740" s="26" t="str">
        <f t="shared" si="355"/>
        <v/>
      </c>
      <c r="AC1740" s="31" t="str">
        <f t="shared" si="356"/>
        <v/>
      </c>
      <c r="AE1740" s="34" t="str">
        <f t="shared" si="357"/>
        <v/>
      </c>
      <c r="AF1740" s="7" t="str">
        <f t="shared" si="358"/>
        <v/>
      </c>
      <c r="AG1740" s="7" t="str">
        <f t="shared" si="359"/>
        <v/>
      </c>
      <c r="AH1740" s="43" t="str">
        <f t="shared" si="360"/>
        <v/>
      </c>
      <c r="AJ1740" s="26" t="str">
        <f>IF(B1740="", "", IF(OR(M1740=$AA$3, N1740=$AA$3), MAX($AJ$9:AJ1739)+1))</f>
        <v/>
      </c>
      <c r="AL1740" s="26" t="str">
        <f t="shared" si="361"/>
        <v/>
      </c>
      <c r="AM1740" s="59" t="str">
        <f t="shared" si="362"/>
        <v/>
      </c>
      <c r="AO1740" s="26" t="str">
        <f t="shared" si="363"/>
        <v/>
      </c>
      <c r="AP1740" s="26" t="str">
        <f>IFERROR(RANK(AO1740, $AO$10:$AO$2509, 0)+COUNTIF($AO$10:AO1740, AO1740)-1, "")</f>
        <v/>
      </c>
    </row>
    <row r="1741" spans="1:42" x14ac:dyDescent="0.25">
      <c r="A1741" s="12"/>
      <c r="B1741" s="14"/>
      <c r="C1741" s="15"/>
      <c r="D1741" s="79"/>
      <c r="E1741" s="16"/>
      <c r="F1741" s="15"/>
      <c r="G1741" s="15"/>
      <c r="H1741" s="15"/>
      <c r="I1741" s="15"/>
      <c r="J1741" s="15"/>
      <c r="K1741" s="17"/>
      <c r="L1741" s="17"/>
      <c r="M1741" s="17"/>
      <c r="N1741" s="17"/>
      <c r="O1741" s="17"/>
      <c r="P1741" s="17"/>
      <c r="Q1741" s="15"/>
      <c r="R1741" s="18"/>
      <c r="S1741" s="12"/>
      <c r="U1741" s="31" t="str">
        <f t="shared" si="351"/>
        <v/>
      </c>
      <c r="V1741" s="26" t="str">
        <f>IF(U1741="", "", IF(COUNTIF($U$10:U1740, U1741)&gt;0, "", MAX($V$8:V1740)+1))</f>
        <v/>
      </c>
      <c r="W1741" s="26">
        <v>1732</v>
      </c>
      <c r="X1741" s="31" t="str">
        <f t="shared" si="352"/>
        <v/>
      </c>
      <c r="Y1741" s="26" t="str">
        <f t="shared" si="353"/>
        <v/>
      </c>
      <c r="Z1741" s="34" t="str">
        <f t="shared" si="354"/>
        <v/>
      </c>
      <c r="AA1741" s="26" t="str">
        <f t="shared" si="355"/>
        <v/>
      </c>
      <c r="AC1741" s="31" t="str">
        <f t="shared" si="356"/>
        <v/>
      </c>
      <c r="AE1741" s="34" t="str">
        <f t="shared" si="357"/>
        <v/>
      </c>
      <c r="AF1741" s="7" t="str">
        <f t="shared" si="358"/>
        <v/>
      </c>
      <c r="AG1741" s="7" t="str">
        <f t="shared" si="359"/>
        <v/>
      </c>
      <c r="AH1741" s="43" t="str">
        <f t="shared" si="360"/>
        <v/>
      </c>
      <c r="AJ1741" s="26" t="str">
        <f>IF(B1741="", "", IF(OR(M1741=$AA$3, N1741=$AA$3), MAX($AJ$9:AJ1740)+1))</f>
        <v/>
      </c>
      <c r="AL1741" s="26" t="str">
        <f t="shared" si="361"/>
        <v/>
      </c>
      <c r="AM1741" s="59" t="str">
        <f t="shared" si="362"/>
        <v/>
      </c>
      <c r="AO1741" s="26" t="str">
        <f t="shared" si="363"/>
        <v/>
      </c>
      <c r="AP1741" s="26" t="str">
        <f>IFERROR(RANK(AO1741, $AO$10:$AO$2509, 0)+COUNTIF($AO$10:AO1741, AO1741)-1, "")</f>
        <v/>
      </c>
    </row>
    <row r="1742" spans="1:42" x14ac:dyDescent="0.25">
      <c r="A1742" s="12"/>
      <c r="B1742" s="14"/>
      <c r="C1742" s="15"/>
      <c r="D1742" s="79"/>
      <c r="E1742" s="16"/>
      <c r="F1742" s="15"/>
      <c r="G1742" s="15"/>
      <c r="H1742" s="15"/>
      <c r="I1742" s="15"/>
      <c r="J1742" s="15"/>
      <c r="K1742" s="17"/>
      <c r="L1742" s="17"/>
      <c r="M1742" s="17"/>
      <c r="N1742" s="17"/>
      <c r="O1742" s="17"/>
      <c r="P1742" s="17"/>
      <c r="Q1742" s="15"/>
      <c r="R1742" s="18"/>
      <c r="S1742" s="12"/>
      <c r="U1742" s="31" t="str">
        <f t="shared" si="351"/>
        <v/>
      </c>
      <c r="V1742" s="26" t="str">
        <f>IF(U1742="", "", IF(COUNTIF($U$10:U1741, U1742)&gt;0, "", MAX($V$8:V1741)+1))</f>
        <v/>
      </c>
      <c r="W1742" s="26">
        <v>1733</v>
      </c>
      <c r="X1742" s="31" t="str">
        <f t="shared" si="352"/>
        <v/>
      </c>
      <c r="Y1742" s="26" t="str">
        <f t="shared" si="353"/>
        <v/>
      </c>
      <c r="Z1742" s="34" t="str">
        <f t="shared" si="354"/>
        <v/>
      </c>
      <c r="AA1742" s="26" t="str">
        <f t="shared" si="355"/>
        <v/>
      </c>
      <c r="AC1742" s="31" t="str">
        <f t="shared" si="356"/>
        <v/>
      </c>
      <c r="AE1742" s="34" t="str">
        <f t="shared" si="357"/>
        <v/>
      </c>
      <c r="AF1742" s="7" t="str">
        <f t="shared" si="358"/>
        <v/>
      </c>
      <c r="AG1742" s="7" t="str">
        <f t="shared" si="359"/>
        <v/>
      </c>
      <c r="AH1742" s="43" t="str">
        <f t="shared" si="360"/>
        <v/>
      </c>
      <c r="AJ1742" s="26" t="str">
        <f>IF(B1742="", "", IF(OR(M1742=$AA$3, N1742=$AA$3), MAX($AJ$9:AJ1741)+1))</f>
        <v/>
      </c>
      <c r="AL1742" s="26" t="str">
        <f t="shared" si="361"/>
        <v/>
      </c>
      <c r="AM1742" s="59" t="str">
        <f t="shared" si="362"/>
        <v/>
      </c>
      <c r="AO1742" s="26" t="str">
        <f t="shared" si="363"/>
        <v/>
      </c>
      <c r="AP1742" s="26" t="str">
        <f>IFERROR(RANK(AO1742, $AO$10:$AO$2509, 0)+COUNTIF($AO$10:AO1742, AO1742)-1, "")</f>
        <v/>
      </c>
    </row>
    <row r="1743" spans="1:42" x14ac:dyDescent="0.25">
      <c r="A1743" s="12"/>
      <c r="B1743" s="14"/>
      <c r="C1743" s="15"/>
      <c r="D1743" s="79"/>
      <c r="E1743" s="16"/>
      <c r="F1743" s="15"/>
      <c r="G1743" s="15"/>
      <c r="H1743" s="15"/>
      <c r="I1743" s="15"/>
      <c r="J1743" s="15"/>
      <c r="K1743" s="17"/>
      <c r="L1743" s="17"/>
      <c r="M1743" s="17"/>
      <c r="N1743" s="17"/>
      <c r="O1743" s="17"/>
      <c r="P1743" s="17"/>
      <c r="Q1743" s="15"/>
      <c r="R1743" s="18"/>
      <c r="S1743" s="12"/>
      <c r="U1743" s="31" t="str">
        <f t="shared" si="351"/>
        <v/>
      </c>
      <c r="V1743" s="26" t="str">
        <f>IF(U1743="", "", IF(COUNTIF($U$10:U1742, U1743)&gt;0, "", MAX($V$8:V1742)+1))</f>
        <v/>
      </c>
      <c r="W1743" s="26">
        <v>1734</v>
      </c>
      <c r="X1743" s="31" t="str">
        <f t="shared" si="352"/>
        <v/>
      </c>
      <c r="Y1743" s="26" t="str">
        <f t="shared" si="353"/>
        <v/>
      </c>
      <c r="Z1743" s="34" t="str">
        <f t="shared" si="354"/>
        <v/>
      </c>
      <c r="AA1743" s="26" t="str">
        <f t="shared" si="355"/>
        <v/>
      </c>
      <c r="AC1743" s="31" t="str">
        <f t="shared" si="356"/>
        <v/>
      </c>
      <c r="AE1743" s="34" t="str">
        <f t="shared" si="357"/>
        <v/>
      </c>
      <c r="AF1743" s="7" t="str">
        <f t="shared" si="358"/>
        <v/>
      </c>
      <c r="AG1743" s="7" t="str">
        <f t="shared" si="359"/>
        <v/>
      </c>
      <c r="AH1743" s="43" t="str">
        <f t="shared" si="360"/>
        <v/>
      </c>
      <c r="AJ1743" s="26" t="str">
        <f>IF(B1743="", "", IF(OR(M1743=$AA$3, N1743=$AA$3), MAX($AJ$9:AJ1742)+1))</f>
        <v/>
      </c>
      <c r="AL1743" s="26" t="str">
        <f t="shared" si="361"/>
        <v/>
      </c>
      <c r="AM1743" s="59" t="str">
        <f t="shared" si="362"/>
        <v/>
      </c>
      <c r="AO1743" s="26" t="str">
        <f t="shared" si="363"/>
        <v/>
      </c>
      <c r="AP1743" s="26" t="str">
        <f>IFERROR(RANK(AO1743, $AO$10:$AO$2509, 0)+COUNTIF($AO$10:AO1743, AO1743)-1, "")</f>
        <v/>
      </c>
    </row>
    <row r="1744" spans="1:42" x14ac:dyDescent="0.25">
      <c r="A1744" s="12"/>
      <c r="B1744" s="14"/>
      <c r="C1744" s="15"/>
      <c r="D1744" s="79"/>
      <c r="E1744" s="16"/>
      <c r="F1744" s="15"/>
      <c r="G1744" s="15"/>
      <c r="H1744" s="15"/>
      <c r="I1744" s="15"/>
      <c r="J1744" s="15"/>
      <c r="K1744" s="17"/>
      <c r="L1744" s="17"/>
      <c r="M1744" s="17"/>
      <c r="N1744" s="17"/>
      <c r="O1744" s="17"/>
      <c r="P1744" s="17"/>
      <c r="Q1744" s="15"/>
      <c r="R1744" s="18"/>
      <c r="S1744" s="12"/>
      <c r="U1744" s="31" t="str">
        <f t="shared" si="351"/>
        <v/>
      </c>
      <c r="V1744" s="26" t="str">
        <f>IF(U1744="", "", IF(COUNTIF($U$10:U1743, U1744)&gt;0, "", MAX($V$8:V1743)+1))</f>
        <v/>
      </c>
      <c r="W1744" s="26">
        <v>1735</v>
      </c>
      <c r="X1744" s="31" t="str">
        <f t="shared" si="352"/>
        <v/>
      </c>
      <c r="Y1744" s="26" t="str">
        <f t="shared" si="353"/>
        <v/>
      </c>
      <c r="Z1744" s="34" t="str">
        <f t="shared" si="354"/>
        <v/>
      </c>
      <c r="AA1744" s="26" t="str">
        <f t="shared" si="355"/>
        <v/>
      </c>
      <c r="AC1744" s="31" t="str">
        <f t="shared" si="356"/>
        <v/>
      </c>
      <c r="AE1744" s="34" t="str">
        <f t="shared" si="357"/>
        <v/>
      </c>
      <c r="AF1744" s="7" t="str">
        <f t="shared" si="358"/>
        <v/>
      </c>
      <c r="AG1744" s="7" t="str">
        <f t="shared" si="359"/>
        <v/>
      </c>
      <c r="AH1744" s="43" t="str">
        <f t="shared" si="360"/>
        <v/>
      </c>
      <c r="AJ1744" s="26" t="str">
        <f>IF(B1744="", "", IF(OR(M1744=$AA$3, N1744=$AA$3), MAX($AJ$9:AJ1743)+1))</f>
        <v/>
      </c>
      <c r="AL1744" s="26" t="str">
        <f t="shared" si="361"/>
        <v/>
      </c>
      <c r="AM1744" s="59" t="str">
        <f t="shared" si="362"/>
        <v/>
      </c>
      <c r="AO1744" s="26" t="str">
        <f t="shared" si="363"/>
        <v/>
      </c>
      <c r="AP1744" s="26" t="str">
        <f>IFERROR(RANK(AO1744, $AO$10:$AO$2509, 0)+COUNTIF($AO$10:AO1744, AO1744)-1, "")</f>
        <v/>
      </c>
    </row>
    <row r="1745" spans="1:42" x14ac:dyDescent="0.25">
      <c r="A1745" s="12"/>
      <c r="B1745" s="14"/>
      <c r="C1745" s="15"/>
      <c r="D1745" s="79"/>
      <c r="E1745" s="16"/>
      <c r="F1745" s="15"/>
      <c r="G1745" s="15"/>
      <c r="H1745" s="15"/>
      <c r="I1745" s="15"/>
      <c r="J1745" s="15"/>
      <c r="K1745" s="17"/>
      <c r="L1745" s="17"/>
      <c r="M1745" s="17"/>
      <c r="N1745" s="17"/>
      <c r="O1745" s="17"/>
      <c r="P1745" s="17"/>
      <c r="Q1745" s="15"/>
      <c r="R1745" s="18"/>
      <c r="S1745" s="12"/>
      <c r="U1745" s="31" t="str">
        <f t="shared" si="351"/>
        <v/>
      </c>
      <c r="V1745" s="26" t="str">
        <f>IF(U1745="", "", IF(COUNTIF($U$10:U1744, U1745)&gt;0, "", MAX($V$8:V1744)+1))</f>
        <v/>
      </c>
      <c r="W1745" s="26">
        <v>1736</v>
      </c>
      <c r="X1745" s="31" t="str">
        <f t="shared" si="352"/>
        <v/>
      </c>
      <c r="Y1745" s="26" t="str">
        <f t="shared" si="353"/>
        <v/>
      </c>
      <c r="Z1745" s="34" t="str">
        <f t="shared" si="354"/>
        <v/>
      </c>
      <c r="AA1745" s="26" t="str">
        <f t="shared" si="355"/>
        <v/>
      </c>
      <c r="AC1745" s="31" t="str">
        <f t="shared" si="356"/>
        <v/>
      </c>
      <c r="AE1745" s="34" t="str">
        <f t="shared" si="357"/>
        <v/>
      </c>
      <c r="AF1745" s="7" t="str">
        <f t="shared" si="358"/>
        <v/>
      </c>
      <c r="AG1745" s="7" t="str">
        <f t="shared" si="359"/>
        <v/>
      </c>
      <c r="AH1745" s="43" t="str">
        <f t="shared" si="360"/>
        <v/>
      </c>
      <c r="AJ1745" s="26" t="str">
        <f>IF(B1745="", "", IF(OR(M1745=$AA$3, N1745=$AA$3), MAX($AJ$9:AJ1744)+1))</f>
        <v/>
      </c>
      <c r="AL1745" s="26" t="str">
        <f t="shared" si="361"/>
        <v/>
      </c>
      <c r="AM1745" s="59" t="str">
        <f t="shared" si="362"/>
        <v/>
      </c>
      <c r="AO1745" s="26" t="str">
        <f t="shared" si="363"/>
        <v/>
      </c>
      <c r="AP1745" s="26" t="str">
        <f>IFERROR(RANK(AO1745, $AO$10:$AO$2509, 0)+COUNTIF($AO$10:AO1745, AO1745)-1, "")</f>
        <v/>
      </c>
    </row>
    <row r="1746" spans="1:42" x14ac:dyDescent="0.25">
      <c r="A1746" s="12"/>
      <c r="B1746" s="14"/>
      <c r="C1746" s="15"/>
      <c r="D1746" s="79"/>
      <c r="E1746" s="16"/>
      <c r="F1746" s="15"/>
      <c r="G1746" s="15"/>
      <c r="H1746" s="15"/>
      <c r="I1746" s="15"/>
      <c r="J1746" s="15"/>
      <c r="K1746" s="17"/>
      <c r="L1746" s="17"/>
      <c r="M1746" s="17"/>
      <c r="N1746" s="17"/>
      <c r="O1746" s="17"/>
      <c r="P1746" s="17"/>
      <c r="Q1746" s="15"/>
      <c r="R1746" s="18"/>
      <c r="S1746" s="12"/>
      <c r="U1746" s="31" t="str">
        <f t="shared" si="351"/>
        <v/>
      </c>
      <c r="V1746" s="26" t="str">
        <f>IF(U1746="", "", IF(COUNTIF($U$10:U1745, U1746)&gt;0, "", MAX($V$8:V1745)+1))</f>
        <v/>
      </c>
      <c r="W1746" s="26">
        <v>1737</v>
      </c>
      <c r="X1746" s="31" t="str">
        <f t="shared" si="352"/>
        <v/>
      </c>
      <c r="Y1746" s="26" t="str">
        <f t="shared" si="353"/>
        <v/>
      </c>
      <c r="Z1746" s="34" t="str">
        <f t="shared" si="354"/>
        <v/>
      </c>
      <c r="AA1746" s="26" t="str">
        <f t="shared" si="355"/>
        <v/>
      </c>
      <c r="AC1746" s="31" t="str">
        <f t="shared" si="356"/>
        <v/>
      </c>
      <c r="AE1746" s="34" t="str">
        <f t="shared" si="357"/>
        <v/>
      </c>
      <c r="AF1746" s="7" t="str">
        <f t="shared" si="358"/>
        <v/>
      </c>
      <c r="AG1746" s="7" t="str">
        <f t="shared" si="359"/>
        <v/>
      </c>
      <c r="AH1746" s="43" t="str">
        <f t="shared" si="360"/>
        <v/>
      </c>
      <c r="AJ1746" s="26" t="str">
        <f>IF(B1746="", "", IF(OR(M1746=$AA$3, N1746=$AA$3), MAX($AJ$9:AJ1745)+1))</f>
        <v/>
      </c>
      <c r="AL1746" s="26" t="str">
        <f t="shared" si="361"/>
        <v/>
      </c>
      <c r="AM1746" s="59" t="str">
        <f t="shared" si="362"/>
        <v/>
      </c>
      <c r="AO1746" s="26" t="str">
        <f t="shared" si="363"/>
        <v/>
      </c>
      <c r="AP1746" s="26" t="str">
        <f>IFERROR(RANK(AO1746, $AO$10:$AO$2509, 0)+COUNTIF($AO$10:AO1746, AO1746)-1, "")</f>
        <v/>
      </c>
    </row>
    <row r="1747" spans="1:42" x14ac:dyDescent="0.25">
      <c r="A1747" s="12"/>
      <c r="B1747" s="14"/>
      <c r="C1747" s="15"/>
      <c r="D1747" s="79"/>
      <c r="E1747" s="16"/>
      <c r="F1747" s="15"/>
      <c r="G1747" s="15"/>
      <c r="H1747" s="15"/>
      <c r="I1747" s="15"/>
      <c r="J1747" s="15"/>
      <c r="K1747" s="17"/>
      <c r="L1747" s="17"/>
      <c r="M1747" s="17"/>
      <c r="N1747" s="17"/>
      <c r="O1747" s="17"/>
      <c r="P1747" s="17"/>
      <c r="Q1747" s="15"/>
      <c r="R1747" s="18"/>
      <c r="S1747" s="12"/>
      <c r="U1747" s="31" t="str">
        <f t="shared" si="351"/>
        <v/>
      </c>
      <c r="V1747" s="26" t="str">
        <f>IF(U1747="", "", IF(COUNTIF($U$10:U1746, U1747)&gt;0, "", MAX($V$8:V1746)+1))</f>
        <v/>
      </c>
      <c r="W1747" s="26">
        <v>1738</v>
      </c>
      <c r="X1747" s="31" t="str">
        <f t="shared" si="352"/>
        <v/>
      </c>
      <c r="Y1747" s="26" t="str">
        <f t="shared" si="353"/>
        <v/>
      </c>
      <c r="Z1747" s="34" t="str">
        <f t="shared" si="354"/>
        <v/>
      </c>
      <c r="AA1747" s="26" t="str">
        <f t="shared" si="355"/>
        <v/>
      </c>
      <c r="AC1747" s="31" t="str">
        <f t="shared" si="356"/>
        <v/>
      </c>
      <c r="AE1747" s="34" t="str">
        <f t="shared" si="357"/>
        <v/>
      </c>
      <c r="AF1747" s="7" t="str">
        <f t="shared" si="358"/>
        <v/>
      </c>
      <c r="AG1747" s="7" t="str">
        <f t="shared" si="359"/>
        <v/>
      </c>
      <c r="AH1747" s="43" t="str">
        <f t="shared" si="360"/>
        <v/>
      </c>
      <c r="AJ1747" s="26" t="str">
        <f>IF(B1747="", "", IF(OR(M1747=$AA$3, N1747=$AA$3), MAX($AJ$9:AJ1746)+1))</f>
        <v/>
      </c>
      <c r="AL1747" s="26" t="str">
        <f t="shared" si="361"/>
        <v/>
      </c>
      <c r="AM1747" s="59" t="str">
        <f t="shared" si="362"/>
        <v/>
      </c>
      <c r="AO1747" s="26" t="str">
        <f t="shared" si="363"/>
        <v/>
      </c>
      <c r="AP1747" s="26" t="str">
        <f>IFERROR(RANK(AO1747, $AO$10:$AO$2509, 0)+COUNTIF($AO$10:AO1747, AO1747)-1, "")</f>
        <v/>
      </c>
    </row>
    <row r="1748" spans="1:42" x14ac:dyDescent="0.25">
      <c r="A1748" s="12"/>
      <c r="B1748" s="14"/>
      <c r="C1748" s="15"/>
      <c r="D1748" s="79"/>
      <c r="E1748" s="16"/>
      <c r="F1748" s="15"/>
      <c r="G1748" s="15"/>
      <c r="H1748" s="15"/>
      <c r="I1748" s="15"/>
      <c r="J1748" s="15"/>
      <c r="K1748" s="17"/>
      <c r="L1748" s="17"/>
      <c r="M1748" s="17"/>
      <c r="N1748" s="17"/>
      <c r="O1748" s="17"/>
      <c r="P1748" s="17"/>
      <c r="Q1748" s="15"/>
      <c r="R1748" s="18"/>
      <c r="S1748" s="12"/>
      <c r="U1748" s="31" t="str">
        <f t="shared" si="351"/>
        <v/>
      </c>
      <c r="V1748" s="26" t="str">
        <f>IF(U1748="", "", IF(COUNTIF($U$10:U1747, U1748)&gt;0, "", MAX($V$8:V1747)+1))</f>
        <v/>
      </c>
      <c r="W1748" s="26">
        <v>1739</v>
      </c>
      <c r="X1748" s="31" t="str">
        <f t="shared" si="352"/>
        <v/>
      </c>
      <c r="Y1748" s="26" t="str">
        <f t="shared" si="353"/>
        <v/>
      </c>
      <c r="Z1748" s="34" t="str">
        <f t="shared" si="354"/>
        <v/>
      </c>
      <c r="AA1748" s="26" t="str">
        <f t="shared" si="355"/>
        <v/>
      </c>
      <c r="AC1748" s="31" t="str">
        <f t="shared" si="356"/>
        <v/>
      </c>
      <c r="AE1748" s="34" t="str">
        <f t="shared" si="357"/>
        <v/>
      </c>
      <c r="AF1748" s="7" t="str">
        <f t="shared" si="358"/>
        <v/>
      </c>
      <c r="AG1748" s="7" t="str">
        <f t="shared" si="359"/>
        <v/>
      </c>
      <c r="AH1748" s="43" t="str">
        <f t="shared" si="360"/>
        <v/>
      </c>
      <c r="AJ1748" s="26" t="str">
        <f>IF(B1748="", "", IF(OR(M1748=$AA$3, N1748=$AA$3), MAX($AJ$9:AJ1747)+1))</f>
        <v/>
      </c>
      <c r="AL1748" s="26" t="str">
        <f t="shared" si="361"/>
        <v/>
      </c>
      <c r="AM1748" s="59" t="str">
        <f t="shared" si="362"/>
        <v/>
      </c>
      <c r="AO1748" s="26" t="str">
        <f t="shared" si="363"/>
        <v/>
      </c>
      <c r="AP1748" s="26" t="str">
        <f>IFERROR(RANK(AO1748, $AO$10:$AO$2509, 0)+COUNTIF($AO$10:AO1748, AO1748)-1, "")</f>
        <v/>
      </c>
    </row>
    <row r="1749" spans="1:42" x14ac:dyDescent="0.25">
      <c r="A1749" s="12"/>
      <c r="B1749" s="14"/>
      <c r="C1749" s="15"/>
      <c r="D1749" s="79"/>
      <c r="E1749" s="16"/>
      <c r="F1749" s="15"/>
      <c r="G1749" s="15"/>
      <c r="H1749" s="15"/>
      <c r="I1749" s="15"/>
      <c r="J1749" s="15"/>
      <c r="K1749" s="17"/>
      <c r="L1749" s="17"/>
      <c r="M1749" s="17"/>
      <c r="N1749" s="17"/>
      <c r="O1749" s="17"/>
      <c r="P1749" s="17"/>
      <c r="Q1749" s="15"/>
      <c r="R1749" s="18"/>
      <c r="S1749" s="12"/>
      <c r="U1749" s="31" t="str">
        <f t="shared" si="351"/>
        <v/>
      </c>
      <c r="V1749" s="26" t="str">
        <f>IF(U1749="", "", IF(COUNTIF($U$10:U1748, U1749)&gt;0, "", MAX($V$8:V1748)+1))</f>
        <v/>
      </c>
      <c r="W1749" s="26">
        <v>1740</v>
      </c>
      <c r="X1749" s="31" t="str">
        <f t="shared" si="352"/>
        <v/>
      </c>
      <c r="Y1749" s="26" t="str">
        <f t="shared" si="353"/>
        <v/>
      </c>
      <c r="Z1749" s="34" t="str">
        <f t="shared" si="354"/>
        <v/>
      </c>
      <c r="AA1749" s="26" t="str">
        <f t="shared" si="355"/>
        <v/>
      </c>
      <c r="AC1749" s="31" t="str">
        <f t="shared" si="356"/>
        <v/>
      </c>
      <c r="AE1749" s="34" t="str">
        <f t="shared" si="357"/>
        <v/>
      </c>
      <c r="AF1749" s="7" t="str">
        <f t="shared" si="358"/>
        <v/>
      </c>
      <c r="AG1749" s="7" t="str">
        <f t="shared" si="359"/>
        <v/>
      </c>
      <c r="AH1749" s="43" t="str">
        <f t="shared" si="360"/>
        <v/>
      </c>
      <c r="AJ1749" s="26" t="str">
        <f>IF(B1749="", "", IF(OR(M1749=$AA$3, N1749=$AA$3), MAX($AJ$9:AJ1748)+1))</f>
        <v/>
      </c>
      <c r="AL1749" s="26" t="str">
        <f t="shared" si="361"/>
        <v/>
      </c>
      <c r="AM1749" s="59" t="str">
        <f t="shared" si="362"/>
        <v/>
      </c>
      <c r="AO1749" s="26" t="str">
        <f t="shared" si="363"/>
        <v/>
      </c>
      <c r="AP1749" s="26" t="str">
        <f>IFERROR(RANK(AO1749, $AO$10:$AO$2509, 0)+COUNTIF($AO$10:AO1749, AO1749)-1, "")</f>
        <v/>
      </c>
    </row>
    <row r="1750" spans="1:42" x14ac:dyDescent="0.25">
      <c r="A1750" s="12"/>
      <c r="B1750" s="14"/>
      <c r="C1750" s="15"/>
      <c r="D1750" s="79"/>
      <c r="E1750" s="16"/>
      <c r="F1750" s="15"/>
      <c r="G1750" s="15"/>
      <c r="H1750" s="15"/>
      <c r="I1750" s="15"/>
      <c r="J1750" s="15"/>
      <c r="K1750" s="17"/>
      <c r="L1750" s="17"/>
      <c r="M1750" s="17"/>
      <c r="N1750" s="17"/>
      <c r="O1750" s="17"/>
      <c r="P1750" s="17"/>
      <c r="Q1750" s="15"/>
      <c r="R1750" s="18"/>
      <c r="S1750" s="12"/>
      <c r="U1750" s="31" t="str">
        <f t="shared" si="351"/>
        <v/>
      </c>
      <c r="V1750" s="26" t="str">
        <f>IF(U1750="", "", IF(COUNTIF($U$10:U1749, U1750)&gt;0, "", MAX($V$8:V1749)+1))</f>
        <v/>
      </c>
      <c r="W1750" s="26">
        <v>1741</v>
      </c>
      <c r="X1750" s="31" t="str">
        <f t="shared" si="352"/>
        <v/>
      </c>
      <c r="Y1750" s="26" t="str">
        <f t="shared" si="353"/>
        <v/>
      </c>
      <c r="Z1750" s="34" t="str">
        <f t="shared" si="354"/>
        <v/>
      </c>
      <c r="AA1750" s="26" t="str">
        <f t="shared" si="355"/>
        <v/>
      </c>
      <c r="AC1750" s="31" t="str">
        <f t="shared" si="356"/>
        <v/>
      </c>
      <c r="AE1750" s="34" t="str">
        <f t="shared" si="357"/>
        <v/>
      </c>
      <c r="AF1750" s="7" t="str">
        <f t="shared" si="358"/>
        <v/>
      </c>
      <c r="AG1750" s="7" t="str">
        <f t="shared" si="359"/>
        <v/>
      </c>
      <c r="AH1750" s="43" t="str">
        <f t="shared" si="360"/>
        <v/>
      </c>
      <c r="AJ1750" s="26" t="str">
        <f>IF(B1750="", "", IF(OR(M1750=$AA$3, N1750=$AA$3), MAX($AJ$9:AJ1749)+1))</f>
        <v/>
      </c>
      <c r="AL1750" s="26" t="str">
        <f t="shared" si="361"/>
        <v/>
      </c>
      <c r="AM1750" s="59" t="str">
        <f t="shared" si="362"/>
        <v/>
      </c>
      <c r="AO1750" s="26" t="str">
        <f t="shared" si="363"/>
        <v/>
      </c>
      <c r="AP1750" s="26" t="str">
        <f>IFERROR(RANK(AO1750, $AO$10:$AO$2509, 0)+COUNTIF($AO$10:AO1750, AO1750)-1, "")</f>
        <v/>
      </c>
    </row>
    <row r="1751" spans="1:42" x14ac:dyDescent="0.25">
      <c r="A1751" s="12"/>
      <c r="B1751" s="14"/>
      <c r="C1751" s="15"/>
      <c r="D1751" s="79"/>
      <c r="E1751" s="16"/>
      <c r="F1751" s="15"/>
      <c r="G1751" s="15"/>
      <c r="H1751" s="15"/>
      <c r="I1751" s="15"/>
      <c r="J1751" s="15"/>
      <c r="K1751" s="17"/>
      <c r="L1751" s="17"/>
      <c r="M1751" s="17"/>
      <c r="N1751" s="17"/>
      <c r="O1751" s="17"/>
      <c r="P1751" s="17"/>
      <c r="Q1751" s="15"/>
      <c r="R1751" s="18"/>
      <c r="S1751" s="12"/>
      <c r="U1751" s="31" t="str">
        <f t="shared" si="351"/>
        <v/>
      </c>
      <c r="V1751" s="26" t="str">
        <f>IF(U1751="", "", IF(COUNTIF($U$10:U1750, U1751)&gt;0, "", MAX($V$8:V1750)+1))</f>
        <v/>
      </c>
      <c r="W1751" s="26">
        <v>1742</v>
      </c>
      <c r="X1751" s="31" t="str">
        <f t="shared" si="352"/>
        <v/>
      </c>
      <c r="Y1751" s="26" t="str">
        <f t="shared" si="353"/>
        <v/>
      </c>
      <c r="Z1751" s="34" t="str">
        <f t="shared" si="354"/>
        <v/>
      </c>
      <c r="AA1751" s="26" t="str">
        <f t="shared" si="355"/>
        <v/>
      </c>
      <c r="AC1751" s="31" t="str">
        <f t="shared" si="356"/>
        <v/>
      </c>
      <c r="AE1751" s="34" t="str">
        <f t="shared" si="357"/>
        <v/>
      </c>
      <c r="AF1751" s="7" t="str">
        <f t="shared" si="358"/>
        <v/>
      </c>
      <c r="AG1751" s="7" t="str">
        <f t="shared" si="359"/>
        <v/>
      </c>
      <c r="AH1751" s="43" t="str">
        <f t="shared" si="360"/>
        <v/>
      </c>
      <c r="AJ1751" s="26" t="str">
        <f>IF(B1751="", "", IF(OR(M1751=$AA$3, N1751=$AA$3), MAX($AJ$9:AJ1750)+1))</f>
        <v/>
      </c>
      <c r="AL1751" s="26" t="str">
        <f t="shared" si="361"/>
        <v/>
      </c>
      <c r="AM1751" s="59" t="str">
        <f t="shared" si="362"/>
        <v/>
      </c>
      <c r="AO1751" s="26" t="str">
        <f t="shared" si="363"/>
        <v/>
      </c>
      <c r="AP1751" s="26" t="str">
        <f>IFERROR(RANK(AO1751, $AO$10:$AO$2509, 0)+COUNTIF($AO$10:AO1751, AO1751)-1, "")</f>
        <v/>
      </c>
    </row>
    <row r="1752" spans="1:42" x14ac:dyDescent="0.25">
      <c r="A1752" s="12"/>
      <c r="B1752" s="14"/>
      <c r="C1752" s="15"/>
      <c r="D1752" s="79"/>
      <c r="E1752" s="16"/>
      <c r="F1752" s="15"/>
      <c r="G1752" s="15"/>
      <c r="H1752" s="15"/>
      <c r="I1752" s="15"/>
      <c r="J1752" s="15"/>
      <c r="K1752" s="17"/>
      <c r="L1752" s="17"/>
      <c r="M1752" s="17"/>
      <c r="N1752" s="17"/>
      <c r="O1752" s="17"/>
      <c r="P1752" s="17"/>
      <c r="Q1752" s="15"/>
      <c r="R1752" s="18"/>
      <c r="S1752" s="12"/>
      <c r="U1752" s="31" t="str">
        <f t="shared" si="351"/>
        <v/>
      </c>
      <c r="V1752" s="26" t="str">
        <f>IF(U1752="", "", IF(COUNTIF($U$10:U1751, U1752)&gt;0, "", MAX($V$8:V1751)+1))</f>
        <v/>
      </c>
      <c r="W1752" s="26">
        <v>1743</v>
      </c>
      <c r="X1752" s="31" t="str">
        <f t="shared" si="352"/>
        <v/>
      </c>
      <c r="Y1752" s="26" t="str">
        <f t="shared" si="353"/>
        <v/>
      </c>
      <c r="Z1752" s="34" t="str">
        <f t="shared" si="354"/>
        <v/>
      </c>
      <c r="AA1752" s="26" t="str">
        <f t="shared" si="355"/>
        <v/>
      </c>
      <c r="AC1752" s="31" t="str">
        <f t="shared" si="356"/>
        <v/>
      </c>
      <c r="AE1752" s="34" t="str">
        <f t="shared" si="357"/>
        <v/>
      </c>
      <c r="AF1752" s="7" t="str">
        <f t="shared" si="358"/>
        <v/>
      </c>
      <c r="AG1752" s="7" t="str">
        <f t="shared" si="359"/>
        <v/>
      </c>
      <c r="AH1752" s="43" t="str">
        <f t="shared" si="360"/>
        <v/>
      </c>
      <c r="AJ1752" s="26" t="str">
        <f>IF(B1752="", "", IF(OR(M1752=$AA$3, N1752=$AA$3), MAX($AJ$9:AJ1751)+1))</f>
        <v/>
      </c>
      <c r="AL1752" s="26" t="str">
        <f t="shared" si="361"/>
        <v/>
      </c>
      <c r="AM1752" s="59" t="str">
        <f t="shared" si="362"/>
        <v/>
      </c>
      <c r="AO1752" s="26" t="str">
        <f t="shared" si="363"/>
        <v/>
      </c>
      <c r="AP1752" s="26" t="str">
        <f>IFERROR(RANK(AO1752, $AO$10:$AO$2509, 0)+COUNTIF($AO$10:AO1752, AO1752)-1, "")</f>
        <v/>
      </c>
    </row>
    <row r="1753" spans="1:42" x14ac:dyDescent="0.25">
      <c r="A1753" s="12"/>
      <c r="B1753" s="14"/>
      <c r="C1753" s="15"/>
      <c r="D1753" s="79"/>
      <c r="E1753" s="16"/>
      <c r="F1753" s="15"/>
      <c r="G1753" s="15"/>
      <c r="H1753" s="15"/>
      <c r="I1753" s="15"/>
      <c r="J1753" s="15"/>
      <c r="K1753" s="17"/>
      <c r="L1753" s="17"/>
      <c r="M1753" s="17"/>
      <c r="N1753" s="17"/>
      <c r="O1753" s="17"/>
      <c r="P1753" s="17"/>
      <c r="Q1753" s="15"/>
      <c r="R1753" s="18"/>
      <c r="S1753" s="12"/>
      <c r="U1753" s="31" t="str">
        <f t="shared" si="351"/>
        <v/>
      </c>
      <c r="V1753" s="26" t="str">
        <f>IF(U1753="", "", IF(COUNTIF($U$10:U1752, U1753)&gt;0, "", MAX($V$8:V1752)+1))</f>
        <v/>
      </c>
      <c r="W1753" s="26">
        <v>1744</v>
      </c>
      <c r="X1753" s="31" t="str">
        <f t="shared" si="352"/>
        <v/>
      </c>
      <c r="Y1753" s="26" t="str">
        <f t="shared" si="353"/>
        <v/>
      </c>
      <c r="Z1753" s="34" t="str">
        <f t="shared" si="354"/>
        <v/>
      </c>
      <c r="AA1753" s="26" t="str">
        <f t="shared" si="355"/>
        <v/>
      </c>
      <c r="AC1753" s="31" t="str">
        <f t="shared" si="356"/>
        <v/>
      </c>
      <c r="AE1753" s="34" t="str">
        <f t="shared" si="357"/>
        <v/>
      </c>
      <c r="AF1753" s="7" t="str">
        <f t="shared" si="358"/>
        <v/>
      </c>
      <c r="AG1753" s="7" t="str">
        <f t="shared" si="359"/>
        <v/>
      </c>
      <c r="AH1753" s="43" t="str">
        <f t="shared" si="360"/>
        <v/>
      </c>
      <c r="AJ1753" s="26" t="str">
        <f>IF(B1753="", "", IF(OR(M1753=$AA$3, N1753=$AA$3), MAX($AJ$9:AJ1752)+1))</f>
        <v/>
      </c>
      <c r="AL1753" s="26" t="str">
        <f t="shared" si="361"/>
        <v/>
      </c>
      <c r="AM1753" s="59" t="str">
        <f t="shared" si="362"/>
        <v/>
      </c>
      <c r="AO1753" s="26" t="str">
        <f t="shared" si="363"/>
        <v/>
      </c>
      <c r="AP1753" s="26" t="str">
        <f>IFERROR(RANK(AO1753, $AO$10:$AO$2509, 0)+COUNTIF($AO$10:AO1753, AO1753)-1, "")</f>
        <v/>
      </c>
    </row>
    <row r="1754" spans="1:42" x14ac:dyDescent="0.25">
      <c r="A1754" s="12"/>
      <c r="B1754" s="14"/>
      <c r="C1754" s="15"/>
      <c r="D1754" s="79"/>
      <c r="E1754" s="16"/>
      <c r="F1754" s="15"/>
      <c r="G1754" s="15"/>
      <c r="H1754" s="15"/>
      <c r="I1754" s="15"/>
      <c r="J1754" s="15"/>
      <c r="K1754" s="17"/>
      <c r="L1754" s="17"/>
      <c r="M1754" s="17"/>
      <c r="N1754" s="17"/>
      <c r="O1754" s="17"/>
      <c r="P1754" s="17"/>
      <c r="Q1754" s="15"/>
      <c r="R1754" s="18"/>
      <c r="S1754" s="12"/>
      <c r="U1754" s="31" t="str">
        <f t="shared" si="351"/>
        <v/>
      </c>
      <c r="V1754" s="26" t="str">
        <f>IF(U1754="", "", IF(COUNTIF($U$10:U1753, U1754)&gt;0, "", MAX($V$8:V1753)+1))</f>
        <v/>
      </c>
      <c r="W1754" s="26">
        <v>1745</v>
      </c>
      <c r="X1754" s="31" t="str">
        <f t="shared" si="352"/>
        <v/>
      </c>
      <c r="Y1754" s="26" t="str">
        <f t="shared" si="353"/>
        <v/>
      </c>
      <c r="Z1754" s="34" t="str">
        <f t="shared" si="354"/>
        <v/>
      </c>
      <c r="AA1754" s="26" t="str">
        <f t="shared" si="355"/>
        <v/>
      </c>
      <c r="AC1754" s="31" t="str">
        <f t="shared" si="356"/>
        <v/>
      </c>
      <c r="AE1754" s="34" t="str">
        <f t="shared" si="357"/>
        <v/>
      </c>
      <c r="AF1754" s="7" t="str">
        <f t="shared" si="358"/>
        <v/>
      </c>
      <c r="AG1754" s="7" t="str">
        <f t="shared" si="359"/>
        <v/>
      </c>
      <c r="AH1754" s="43" t="str">
        <f t="shared" si="360"/>
        <v/>
      </c>
      <c r="AJ1754" s="26" t="str">
        <f>IF(B1754="", "", IF(OR(M1754=$AA$3, N1754=$AA$3), MAX($AJ$9:AJ1753)+1))</f>
        <v/>
      </c>
      <c r="AL1754" s="26" t="str">
        <f t="shared" si="361"/>
        <v/>
      </c>
      <c r="AM1754" s="59" t="str">
        <f t="shared" si="362"/>
        <v/>
      </c>
      <c r="AO1754" s="26" t="str">
        <f t="shared" si="363"/>
        <v/>
      </c>
      <c r="AP1754" s="26" t="str">
        <f>IFERROR(RANK(AO1754, $AO$10:$AO$2509, 0)+COUNTIF($AO$10:AO1754, AO1754)-1, "")</f>
        <v/>
      </c>
    </row>
    <row r="1755" spans="1:42" x14ac:dyDescent="0.25">
      <c r="A1755" s="12"/>
      <c r="B1755" s="14"/>
      <c r="C1755" s="15"/>
      <c r="D1755" s="79"/>
      <c r="E1755" s="16"/>
      <c r="F1755" s="15"/>
      <c r="G1755" s="15"/>
      <c r="H1755" s="15"/>
      <c r="I1755" s="15"/>
      <c r="J1755" s="15"/>
      <c r="K1755" s="17"/>
      <c r="L1755" s="17"/>
      <c r="M1755" s="17"/>
      <c r="N1755" s="17"/>
      <c r="O1755" s="17"/>
      <c r="P1755" s="17"/>
      <c r="Q1755" s="15"/>
      <c r="R1755" s="18"/>
      <c r="S1755" s="12"/>
      <c r="U1755" s="31" t="str">
        <f t="shared" si="351"/>
        <v/>
      </c>
      <c r="V1755" s="26" t="str">
        <f>IF(U1755="", "", IF(COUNTIF($U$10:U1754, U1755)&gt;0, "", MAX($V$8:V1754)+1))</f>
        <v/>
      </c>
      <c r="W1755" s="26">
        <v>1746</v>
      </c>
      <c r="X1755" s="31" t="str">
        <f t="shared" si="352"/>
        <v/>
      </c>
      <c r="Y1755" s="26" t="str">
        <f t="shared" si="353"/>
        <v/>
      </c>
      <c r="Z1755" s="34" t="str">
        <f t="shared" si="354"/>
        <v/>
      </c>
      <c r="AA1755" s="26" t="str">
        <f t="shared" si="355"/>
        <v/>
      </c>
      <c r="AC1755" s="31" t="str">
        <f t="shared" si="356"/>
        <v/>
      </c>
      <c r="AE1755" s="34" t="str">
        <f t="shared" si="357"/>
        <v/>
      </c>
      <c r="AF1755" s="7" t="str">
        <f t="shared" si="358"/>
        <v/>
      </c>
      <c r="AG1755" s="7" t="str">
        <f t="shared" si="359"/>
        <v/>
      </c>
      <c r="AH1755" s="43" t="str">
        <f t="shared" si="360"/>
        <v/>
      </c>
      <c r="AJ1755" s="26" t="str">
        <f>IF(B1755="", "", IF(OR(M1755=$AA$3, N1755=$AA$3), MAX($AJ$9:AJ1754)+1))</f>
        <v/>
      </c>
      <c r="AL1755" s="26" t="str">
        <f t="shared" si="361"/>
        <v/>
      </c>
      <c r="AM1755" s="59" t="str">
        <f t="shared" si="362"/>
        <v/>
      </c>
      <c r="AO1755" s="26" t="str">
        <f t="shared" si="363"/>
        <v/>
      </c>
      <c r="AP1755" s="26" t="str">
        <f>IFERROR(RANK(AO1755, $AO$10:$AO$2509, 0)+COUNTIF($AO$10:AO1755, AO1755)-1, "")</f>
        <v/>
      </c>
    </row>
    <row r="1756" spans="1:42" x14ac:dyDescent="0.25">
      <c r="A1756" s="12"/>
      <c r="B1756" s="14"/>
      <c r="C1756" s="15"/>
      <c r="D1756" s="79"/>
      <c r="E1756" s="16"/>
      <c r="F1756" s="15"/>
      <c r="G1756" s="15"/>
      <c r="H1756" s="15"/>
      <c r="I1756" s="15"/>
      <c r="J1756" s="15"/>
      <c r="K1756" s="17"/>
      <c r="L1756" s="17"/>
      <c r="M1756" s="17"/>
      <c r="N1756" s="17"/>
      <c r="O1756" s="17"/>
      <c r="P1756" s="17"/>
      <c r="Q1756" s="15"/>
      <c r="R1756" s="18"/>
      <c r="S1756" s="12"/>
      <c r="U1756" s="31" t="str">
        <f t="shared" si="351"/>
        <v/>
      </c>
      <c r="V1756" s="26" t="str">
        <f>IF(U1756="", "", IF(COUNTIF($U$10:U1755, U1756)&gt;0, "", MAX($V$8:V1755)+1))</f>
        <v/>
      </c>
      <c r="W1756" s="26">
        <v>1747</v>
      </c>
      <c r="X1756" s="31" t="str">
        <f t="shared" si="352"/>
        <v/>
      </c>
      <c r="Y1756" s="26" t="str">
        <f t="shared" si="353"/>
        <v/>
      </c>
      <c r="Z1756" s="34" t="str">
        <f t="shared" si="354"/>
        <v/>
      </c>
      <c r="AA1756" s="26" t="str">
        <f t="shared" si="355"/>
        <v/>
      </c>
      <c r="AC1756" s="31" t="str">
        <f t="shared" si="356"/>
        <v/>
      </c>
      <c r="AE1756" s="34" t="str">
        <f t="shared" si="357"/>
        <v/>
      </c>
      <c r="AF1756" s="7" t="str">
        <f t="shared" si="358"/>
        <v/>
      </c>
      <c r="AG1756" s="7" t="str">
        <f t="shared" si="359"/>
        <v/>
      </c>
      <c r="AH1756" s="43" t="str">
        <f t="shared" si="360"/>
        <v/>
      </c>
      <c r="AJ1756" s="26" t="str">
        <f>IF(B1756="", "", IF(OR(M1756=$AA$3, N1756=$AA$3), MAX($AJ$9:AJ1755)+1))</f>
        <v/>
      </c>
      <c r="AL1756" s="26" t="str">
        <f t="shared" si="361"/>
        <v/>
      </c>
      <c r="AM1756" s="59" t="str">
        <f t="shared" si="362"/>
        <v/>
      </c>
      <c r="AO1756" s="26" t="str">
        <f t="shared" si="363"/>
        <v/>
      </c>
      <c r="AP1756" s="26" t="str">
        <f>IFERROR(RANK(AO1756, $AO$10:$AO$2509, 0)+COUNTIF($AO$10:AO1756, AO1756)-1, "")</f>
        <v/>
      </c>
    </row>
    <row r="1757" spans="1:42" x14ac:dyDescent="0.25">
      <c r="A1757" s="12"/>
      <c r="B1757" s="14"/>
      <c r="C1757" s="15"/>
      <c r="D1757" s="79"/>
      <c r="E1757" s="16"/>
      <c r="F1757" s="15"/>
      <c r="G1757" s="15"/>
      <c r="H1757" s="15"/>
      <c r="I1757" s="15"/>
      <c r="J1757" s="15"/>
      <c r="K1757" s="17"/>
      <c r="L1757" s="17"/>
      <c r="M1757" s="17"/>
      <c r="N1757" s="17"/>
      <c r="O1757" s="17"/>
      <c r="P1757" s="17"/>
      <c r="Q1757" s="15"/>
      <c r="R1757" s="18"/>
      <c r="S1757" s="12"/>
      <c r="U1757" s="31" t="str">
        <f t="shared" si="351"/>
        <v/>
      </c>
      <c r="V1757" s="26" t="str">
        <f>IF(U1757="", "", IF(COUNTIF($U$10:U1756, U1757)&gt;0, "", MAX($V$8:V1756)+1))</f>
        <v/>
      </c>
      <c r="W1757" s="26">
        <v>1748</v>
      </c>
      <c r="X1757" s="31" t="str">
        <f t="shared" si="352"/>
        <v/>
      </c>
      <c r="Y1757" s="26" t="str">
        <f t="shared" si="353"/>
        <v/>
      </c>
      <c r="Z1757" s="34" t="str">
        <f t="shared" si="354"/>
        <v/>
      </c>
      <c r="AA1757" s="26" t="str">
        <f t="shared" si="355"/>
        <v/>
      </c>
      <c r="AC1757" s="31" t="str">
        <f t="shared" si="356"/>
        <v/>
      </c>
      <c r="AE1757" s="34" t="str">
        <f t="shared" si="357"/>
        <v/>
      </c>
      <c r="AF1757" s="7" t="str">
        <f t="shared" si="358"/>
        <v/>
      </c>
      <c r="AG1757" s="7" t="str">
        <f t="shared" si="359"/>
        <v/>
      </c>
      <c r="AH1757" s="43" t="str">
        <f t="shared" si="360"/>
        <v/>
      </c>
      <c r="AJ1757" s="26" t="str">
        <f>IF(B1757="", "", IF(OR(M1757=$AA$3, N1757=$AA$3), MAX($AJ$9:AJ1756)+1))</f>
        <v/>
      </c>
      <c r="AL1757" s="26" t="str">
        <f t="shared" si="361"/>
        <v/>
      </c>
      <c r="AM1757" s="59" t="str">
        <f t="shared" si="362"/>
        <v/>
      </c>
      <c r="AO1757" s="26" t="str">
        <f t="shared" si="363"/>
        <v/>
      </c>
      <c r="AP1757" s="26" t="str">
        <f>IFERROR(RANK(AO1757, $AO$10:$AO$2509, 0)+COUNTIF($AO$10:AO1757, AO1757)-1, "")</f>
        <v/>
      </c>
    </row>
    <row r="1758" spans="1:42" x14ac:dyDescent="0.25">
      <c r="A1758" s="12"/>
      <c r="B1758" s="14"/>
      <c r="C1758" s="15"/>
      <c r="D1758" s="79"/>
      <c r="E1758" s="16"/>
      <c r="F1758" s="15"/>
      <c r="G1758" s="15"/>
      <c r="H1758" s="15"/>
      <c r="I1758" s="15"/>
      <c r="J1758" s="15"/>
      <c r="K1758" s="17"/>
      <c r="L1758" s="17"/>
      <c r="M1758" s="17"/>
      <c r="N1758" s="17"/>
      <c r="O1758" s="17"/>
      <c r="P1758" s="17"/>
      <c r="Q1758" s="15"/>
      <c r="R1758" s="18"/>
      <c r="S1758" s="12"/>
      <c r="U1758" s="31" t="str">
        <f t="shared" si="351"/>
        <v/>
      </c>
      <c r="V1758" s="26" t="str">
        <f>IF(U1758="", "", IF(COUNTIF($U$10:U1757, U1758)&gt;0, "", MAX($V$8:V1757)+1))</f>
        <v/>
      </c>
      <c r="W1758" s="26">
        <v>1749</v>
      </c>
      <c r="X1758" s="31" t="str">
        <f t="shared" si="352"/>
        <v/>
      </c>
      <c r="Y1758" s="26" t="str">
        <f t="shared" si="353"/>
        <v/>
      </c>
      <c r="Z1758" s="34" t="str">
        <f t="shared" si="354"/>
        <v/>
      </c>
      <c r="AA1758" s="26" t="str">
        <f t="shared" si="355"/>
        <v/>
      </c>
      <c r="AC1758" s="31" t="str">
        <f t="shared" si="356"/>
        <v/>
      </c>
      <c r="AE1758" s="34" t="str">
        <f t="shared" si="357"/>
        <v/>
      </c>
      <c r="AF1758" s="7" t="str">
        <f t="shared" si="358"/>
        <v/>
      </c>
      <c r="AG1758" s="7" t="str">
        <f t="shared" si="359"/>
        <v/>
      </c>
      <c r="AH1758" s="43" t="str">
        <f t="shared" si="360"/>
        <v/>
      </c>
      <c r="AJ1758" s="26" t="str">
        <f>IF(B1758="", "", IF(OR(M1758=$AA$3, N1758=$AA$3), MAX($AJ$9:AJ1757)+1))</f>
        <v/>
      </c>
      <c r="AL1758" s="26" t="str">
        <f t="shared" si="361"/>
        <v/>
      </c>
      <c r="AM1758" s="59" t="str">
        <f t="shared" si="362"/>
        <v/>
      </c>
      <c r="AO1758" s="26" t="str">
        <f t="shared" si="363"/>
        <v/>
      </c>
      <c r="AP1758" s="26" t="str">
        <f>IFERROR(RANK(AO1758, $AO$10:$AO$2509, 0)+COUNTIF($AO$10:AO1758, AO1758)-1, "")</f>
        <v/>
      </c>
    </row>
    <row r="1759" spans="1:42" x14ac:dyDescent="0.25">
      <c r="A1759" s="12"/>
      <c r="B1759" s="14"/>
      <c r="C1759" s="15"/>
      <c r="D1759" s="79"/>
      <c r="E1759" s="16"/>
      <c r="F1759" s="15"/>
      <c r="G1759" s="15"/>
      <c r="H1759" s="15"/>
      <c r="I1759" s="15"/>
      <c r="J1759" s="15"/>
      <c r="K1759" s="17"/>
      <c r="L1759" s="17"/>
      <c r="M1759" s="17"/>
      <c r="N1759" s="17"/>
      <c r="O1759" s="17"/>
      <c r="P1759" s="17"/>
      <c r="Q1759" s="15"/>
      <c r="R1759" s="18"/>
      <c r="S1759" s="12"/>
      <c r="U1759" s="31" t="str">
        <f t="shared" si="351"/>
        <v/>
      </c>
      <c r="V1759" s="26" t="str">
        <f>IF(U1759="", "", IF(COUNTIF($U$10:U1758, U1759)&gt;0, "", MAX($V$8:V1758)+1))</f>
        <v/>
      </c>
      <c r="W1759" s="26">
        <v>1750</v>
      </c>
      <c r="X1759" s="31" t="str">
        <f t="shared" si="352"/>
        <v/>
      </c>
      <c r="Y1759" s="26" t="str">
        <f t="shared" si="353"/>
        <v/>
      </c>
      <c r="Z1759" s="34" t="str">
        <f t="shared" si="354"/>
        <v/>
      </c>
      <c r="AA1759" s="26" t="str">
        <f t="shared" si="355"/>
        <v/>
      </c>
      <c r="AC1759" s="31" t="str">
        <f t="shared" si="356"/>
        <v/>
      </c>
      <c r="AE1759" s="34" t="str">
        <f t="shared" si="357"/>
        <v/>
      </c>
      <c r="AF1759" s="7" t="str">
        <f t="shared" si="358"/>
        <v/>
      </c>
      <c r="AG1759" s="7" t="str">
        <f t="shared" si="359"/>
        <v/>
      </c>
      <c r="AH1759" s="43" t="str">
        <f t="shared" si="360"/>
        <v/>
      </c>
      <c r="AJ1759" s="26" t="str">
        <f>IF(B1759="", "", IF(OR(M1759=$AA$3, N1759=$AA$3), MAX($AJ$9:AJ1758)+1))</f>
        <v/>
      </c>
      <c r="AL1759" s="26" t="str">
        <f t="shared" si="361"/>
        <v/>
      </c>
      <c r="AM1759" s="59" t="str">
        <f t="shared" si="362"/>
        <v/>
      </c>
      <c r="AO1759" s="26" t="str">
        <f t="shared" si="363"/>
        <v/>
      </c>
      <c r="AP1759" s="26" t="str">
        <f>IFERROR(RANK(AO1759, $AO$10:$AO$2509, 0)+COUNTIF($AO$10:AO1759, AO1759)-1, "")</f>
        <v/>
      </c>
    </row>
    <row r="1760" spans="1:42" x14ac:dyDescent="0.25">
      <c r="A1760" s="12"/>
      <c r="B1760" s="14"/>
      <c r="C1760" s="15"/>
      <c r="D1760" s="79"/>
      <c r="E1760" s="16"/>
      <c r="F1760" s="15"/>
      <c r="G1760" s="15"/>
      <c r="H1760" s="15"/>
      <c r="I1760" s="15"/>
      <c r="J1760" s="15"/>
      <c r="K1760" s="17"/>
      <c r="L1760" s="17"/>
      <c r="M1760" s="17"/>
      <c r="N1760" s="17"/>
      <c r="O1760" s="17"/>
      <c r="P1760" s="17"/>
      <c r="Q1760" s="15"/>
      <c r="R1760" s="18"/>
      <c r="S1760" s="12"/>
      <c r="U1760" s="31" t="str">
        <f t="shared" si="351"/>
        <v/>
      </c>
      <c r="V1760" s="26" t="str">
        <f>IF(U1760="", "", IF(COUNTIF($U$10:U1759, U1760)&gt;0, "", MAX($V$8:V1759)+1))</f>
        <v/>
      </c>
      <c r="W1760" s="26">
        <v>1751</v>
      </c>
      <c r="X1760" s="31" t="str">
        <f t="shared" si="352"/>
        <v/>
      </c>
      <c r="Y1760" s="26" t="str">
        <f t="shared" si="353"/>
        <v/>
      </c>
      <c r="Z1760" s="34" t="str">
        <f t="shared" si="354"/>
        <v/>
      </c>
      <c r="AA1760" s="26" t="str">
        <f t="shared" si="355"/>
        <v/>
      </c>
      <c r="AC1760" s="31" t="str">
        <f t="shared" si="356"/>
        <v/>
      </c>
      <c r="AE1760" s="34" t="str">
        <f t="shared" si="357"/>
        <v/>
      </c>
      <c r="AF1760" s="7" t="str">
        <f t="shared" si="358"/>
        <v/>
      </c>
      <c r="AG1760" s="7" t="str">
        <f t="shared" si="359"/>
        <v/>
      </c>
      <c r="AH1760" s="43" t="str">
        <f t="shared" si="360"/>
        <v/>
      </c>
      <c r="AJ1760" s="26" t="str">
        <f>IF(B1760="", "", IF(OR(M1760=$AA$3, N1760=$AA$3), MAX($AJ$9:AJ1759)+1))</f>
        <v/>
      </c>
      <c r="AL1760" s="26" t="str">
        <f t="shared" si="361"/>
        <v/>
      </c>
      <c r="AM1760" s="59" t="str">
        <f t="shared" si="362"/>
        <v/>
      </c>
      <c r="AO1760" s="26" t="str">
        <f t="shared" si="363"/>
        <v/>
      </c>
      <c r="AP1760" s="26" t="str">
        <f>IFERROR(RANK(AO1760, $AO$10:$AO$2509, 0)+COUNTIF($AO$10:AO1760, AO1760)-1, "")</f>
        <v/>
      </c>
    </row>
    <row r="1761" spans="1:42" x14ac:dyDescent="0.25">
      <c r="A1761" s="12"/>
      <c r="B1761" s="14"/>
      <c r="C1761" s="15"/>
      <c r="D1761" s="79"/>
      <c r="E1761" s="16"/>
      <c r="F1761" s="15"/>
      <c r="G1761" s="15"/>
      <c r="H1761" s="15"/>
      <c r="I1761" s="15"/>
      <c r="J1761" s="15"/>
      <c r="K1761" s="17"/>
      <c r="L1761" s="17"/>
      <c r="M1761" s="17"/>
      <c r="N1761" s="17"/>
      <c r="O1761" s="17"/>
      <c r="P1761" s="17"/>
      <c r="Q1761" s="15"/>
      <c r="R1761" s="18"/>
      <c r="S1761" s="12"/>
      <c r="U1761" s="31" t="str">
        <f t="shared" si="351"/>
        <v/>
      </c>
      <c r="V1761" s="26" t="str">
        <f>IF(U1761="", "", IF(COUNTIF($U$10:U1760, U1761)&gt;0, "", MAX($V$8:V1760)+1))</f>
        <v/>
      </c>
      <c r="W1761" s="26">
        <v>1752</v>
      </c>
      <c r="X1761" s="31" t="str">
        <f t="shared" si="352"/>
        <v/>
      </c>
      <c r="Y1761" s="26" t="str">
        <f t="shared" si="353"/>
        <v/>
      </c>
      <c r="Z1761" s="34" t="str">
        <f t="shared" si="354"/>
        <v/>
      </c>
      <c r="AA1761" s="26" t="str">
        <f t="shared" si="355"/>
        <v/>
      </c>
      <c r="AC1761" s="31" t="str">
        <f t="shared" si="356"/>
        <v/>
      </c>
      <c r="AE1761" s="34" t="str">
        <f t="shared" si="357"/>
        <v/>
      </c>
      <c r="AF1761" s="7" t="str">
        <f t="shared" si="358"/>
        <v/>
      </c>
      <c r="AG1761" s="7" t="str">
        <f t="shared" si="359"/>
        <v/>
      </c>
      <c r="AH1761" s="43" t="str">
        <f t="shared" si="360"/>
        <v/>
      </c>
      <c r="AJ1761" s="26" t="str">
        <f>IF(B1761="", "", IF(OR(M1761=$AA$3, N1761=$AA$3), MAX($AJ$9:AJ1760)+1))</f>
        <v/>
      </c>
      <c r="AL1761" s="26" t="str">
        <f t="shared" si="361"/>
        <v/>
      </c>
      <c r="AM1761" s="59" t="str">
        <f t="shared" si="362"/>
        <v/>
      </c>
      <c r="AO1761" s="26" t="str">
        <f t="shared" si="363"/>
        <v/>
      </c>
      <c r="AP1761" s="26" t="str">
        <f>IFERROR(RANK(AO1761, $AO$10:$AO$2509, 0)+COUNTIF($AO$10:AO1761, AO1761)-1, "")</f>
        <v/>
      </c>
    </row>
    <row r="1762" spans="1:42" x14ac:dyDescent="0.25">
      <c r="A1762" s="12"/>
      <c r="B1762" s="14"/>
      <c r="C1762" s="15"/>
      <c r="D1762" s="79"/>
      <c r="E1762" s="16"/>
      <c r="F1762" s="15"/>
      <c r="G1762" s="15"/>
      <c r="H1762" s="15"/>
      <c r="I1762" s="15"/>
      <c r="J1762" s="15"/>
      <c r="K1762" s="17"/>
      <c r="L1762" s="17"/>
      <c r="M1762" s="17"/>
      <c r="N1762" s="17"/>
      <c r="O1762" s="17"/>
      <c r="P1762" s="17"/>
      <c r="Q1762" s="15"/>
      <c r="R1762" s="18"/>
      <c r="S1762" s="12"/>
      <c r="U1762" s="31" t="str">
        <f t="shared" si="351"/>
        <v/>
      </c>
      <c r="V1762" s="26" t="str">
        <f>IF(U1762="", "", IF(COUNTIF($U$10:U1761, U1762)&gt;0, "", MAX($V$8:V1761)+1))</f>
        <v/>
      </c>
      <c r="W1762" s="26">
        <v>1753</v>
      </c>
      <c r="X1762" s="31" t="str">
        <f t="shared" si="352"/>
        <v/>
      </c>
      <c r="Y1762" s="26" t="str">
        <f t="shared" si="353"/>
        <v/>
      </c>
      <c r="Z1762" s="34" t="str">
        <f t="shared" si="354"/>
        <v/>
      </c>
      <c r="AA1762" s="26" t="str">
        <f t="shared" si="355"/>
        <v/>
      </c>
      <c r="AC1762" s="31" t="str">
        <f t="shared" si="356"/>
        <v/>
      </c>
      <c r="AE1762" s="34" t="str">
        <f t="shared" si="357"/>
        <v/>
      </c>
      <c r="AF1762" s="7" t="str">
        <f t="shared" si="358"/>
        <v/>
      </c>
      <c r="AG1762" s="7" t="str">
        <f t="shared" si="359"/>
        <v/>
      </c>
      <c r="AH1762" s="43" t="str">
        <f t="shared" si="360"/>
        <v/>
      </c>
      <c r="AJ1762" s="26" t="str">
        <f>IF(B1762="", "", IF(OR(M1762=$AA$3, N1762=$AA$3), MAX($AJ$9:AJ1761)+1))</f>
        <v/>
      </c>
      <c r="AL1762" s="26" t="str">
        <f t="shared" si="361"/>
        <v/>
      </c>
      <c r="AM1762" s="59" t="str">
        <f t="shared" si="362"/>
        <v/>
      </c>
      <c r="AO1762" s="26" t="str">
        <f t="shared" si="363"/>
        <v/>
      </c>
      <c r="AP1762" s="26" t="str">
        <f>IFERROR(RANK(AO1762, $AO$10:$AO$2509, 0)+COUNTIF($AO$10:AO1762, AO1762)-1, "")</f>
        <v/>
      </c>
    </row>
    <row r="1763" spans="1:42" x14ac:dyDescent="0.25">
      <c r="A1763" s="12"/>
      <c r="B1763" s="14"/>
      <c r="C1763" s="15"/>
      <c r="D1763" s="79"/>
      <c r="E1763" s="16"/>
      <c r="F1763" s="15"/>
      <c r="G1763" s="15"/>
      <c r="H1763" s="15"/>
      <c r="I1763" s="15"/>
      <c r="J1763" s="15"/>
      <c r="K1763" s="17"/>
      <c r="L1763" s="17"/>
      <c r="M1763" s="17"/>
      <c r="N1763" s="17"/>
      <c r="O1763" s="17"/>
      <c r="P1763" s="17"/>
      <c r="Q1763" s="15"/>
      <c r="R1763" s="18"/>
      <c r="S1763" s="12"/>
      <c r="U1763" s="31" t="str">
        <f t="shared" si="351"/>
        <v/>
      </c>
      <c r="V1763" s="26" t="str">
        <f>IF(U1763="", "", IF(COUNTIF($U$10:U1762, U1763)&gt;0, "", MAX($V$8:V1762)+1))</f>
        <v/>
      </c>
      <c r="W1763" s="26">
        <v>1754</v>
      </c>
      <c r="X1763" s="31" t="str">
        <f t="shared" si="352"/>
        <v/>
      </c>
      <c r="Y1763" s="26" t="str">
        <f t="shared" si="353"/>
        <v/>
      </c>
      <c r="Z1763" s="34" t="str">
        <f t="shared" si="354"/>
        <v/>
      </c>
      <c r="AA1763" s="26" t="str">
        <f t="shared" si="355"/>
        <v/>
      </c>
      <c r="AC1763" s="31" t="str">
        <f t="shared" si="356"/>
        <v/>
      </c>
      <c r="AE1763" s="34" t="str">
        <f t="shared" si="357"/>
        <v/>
      </c>
      <c r="AF1763" s="7" t="str">
        <f t="shared" si="358"/>
        <v/>
      </c>
      <c r="AG1763" s="7" t="str">
        <f t="shared" si="359"/>
        <v/>
      </c>
      <c r="AH1763" s="43" t="str">
        <f t="shared" si="360"/>
        <v/>
      </c>
      <c r="AJ1763" s="26" t="str">
        <f>IF(B1763="", "", IF(OR(M1763=$AA$3, N1763=$AA$3), MAX($AJ$9:AJ1762)+1))</f>
        <v/>
      </c>
      <c r="AL1763" s="26" t="str">
        <f t="shared" si="361"/>
        <v/>
      </c>
      <c r="AM1763" s="59" t="str">
        <f t="shared" si="362"/>
        <v/>
      </c>
      <c r="AO1763" s="26" t="str">
        <f t="shared" si="363"/>
        <v/>
      </c>
      <c r="AP1763" s="26" t="str">
        <f>IFERROR(RANK(AO1763, $AO$10:$AO$2509, 0)+COUNTIF($AO$10:AO1763, AO1763)-1, "")</f>
        <v/>
      </c>
    </row>
    <row r="1764" spans="1:42" x14ac:dyDescent="0.25">
      <c r="A1764" s="12"/>
      <c r="B1764" s="14"/>
      <c r="C1764" s="15"/>
      <c r="D1764" s="79"/>
      <c r="E1764" s="16"/>
      <c r="F1764" s="15"/>
      <c r="G1764" s="15"/>
      <c r="H1764" s="15"/>
      <c r="I1764" s="15"/>
      <c r="J1764" s="15"/>
      <c r="K1764" s="17"/>
      <c r="L1764" s="17"/>
      <c r="M1764" s="17"/>
      <c r="N1764" s="17"/>
      <c r="O1764" s="17"/>
      <c r="P1764" s="17"/>
      <c r="Q1764" s="15"/>
      <c r="R1764" s="18"/>
      <c r="S1764" s="12"/>
      <c r="U1764" s="31" t="str">
        <f t="shared" si="351"/>
        <v/>
      </c>
      <c r="V1764" s="26" t="str">
        <f>IF(U1764="", "", IF(COUNTIF($U$10:U1763, U1764)&gt;0, "", MAX($V$8:V1763)+1))</f>
        <v/>
      </c>
      <c r="W1764" s="26">
        <v>1755</v>
      </c>
      <c r="X1764" s="31" t="str">
        <f t="shared" si="352"/>
        <v/>
      </c>
      <c r="Y1764" s="26" t="str">
        <f t="shared" si="353"/>
        <v/>
      </c>
      <c r="Z1764" s="34" t="str">
        <f t="shared" si="354"/>
        <v/>
      </c>
      <c r="AA1764" s="26" t="str">
        <f t="shared" si="355"/>
        <v/>
      </c>
      <c r="AC1764" s="31" t="str">
        <f t="shared" si="356"/>
        <v/>
      </c>
      <c r="AE1764" s="34" t="str">
        <f t="shared" si="357"/>
        <v/>
      </c>
      <c r="AF1764" s="7" t="str">
        <f t="shared" si="358"/>
        <v/>
      </c>
      <c r="AG1764" s="7" t="str">
        <f t="shared" si="359"/>
        <v/>
      </c>
      <c r="AH1764" s="43" t="str">
        <f t="shared" si="360"/>
        <v/>
      </c>
      <c r="AJ1764" s="26" t="str">
        <f>IF(B1764="", "", IF(OR(M1764=$AA$3, N1764=$AA$3), MAX($AJ$9:AJ1763)+1))</f>
        <v/>
      </c>
      <c r="AL1764" s="26" t="str">
        <f t="shared" si="361"/>
        <v/>
      </c>
      <c r="AM1764" s="59" t="str">
        <f t="shared" si="362"/>
        <v/>
      </c>
      <c r="AO1764" s="26" t="str">
        <f t="shared" si="363"/>
        <v/>
      </c>
      <c r="AP1764" s="26" t="str">
        <f>IFERROR(RANK(AO1764, $AO$10:$AO$2509, 0)+COUNTIF($AO$10:AO1764, AO1764)-1, "")</f>
        <v/>
      </c>
    </row>
    <row r="1765" spans="1:42" x14ac:dyDescent="0.25">
      <c r="A1765" s="12"/>
      <c r="B1765" s="14"/>
      <c r="C1765" s="15"/>
      <c r="D1765" s="79"/>
      <c r="E1765" s="16"/>
      <c r="F1765" s="15"/>
      <c r="G1765" s="15"/>
      <c r="H1765" s="15"/>
      <c r="I1765" s="15"/>
      <c r="J1765" s="15"/>
      <c r="K1765" s="17"/>
      <c r="L1765" s="17"/>
      <c r="M1765" s="17"/>
      <c r="N1765" s="17"/>
      <c r="O1765" s="17"/>
      <c r="P1765" s="17"/>
      <c r="Q1765" s="15"/>
      <c r="R1765" s="18"/>
      <c r="S1765" s="12"/>
      <c r="U1765" s="31" t="str">
        <f t="shared" si="351"/>
        <v/>
      </c>
      <c r="V1765" s="26" t="str">
        <f>IF(U1765="", "", IF(COUNTIF($U$10:U1764, U1765)&gt;0, "", MAX($V$8:V1764)+1))</f>
        <v/>
      </c>
      <c r="W1765" s="26">
        <v>1756</v>
      </c>
      <c r="X1765" s="31" t="str">
        <f t="shared" si="352"/>
        <v/>
      </c>
      <c r="Y1765" s="26" t="str">
        <f t="shared" si="353"/>
        <v/>
      </c>
      <c r="Z1765" s="34" t="str">
        <f t="shared" si="354"/>
        <v/>
      </c>
      <c r="AA1765" s="26" t="str">
        <f t="shared" si="355"/>
        <v/>
      </c>
      <c r="AC1765" s="31" t="str">
        <f t="shared" si="356"/>
        <v/>
      </c>
      <c r="AE1765" s="34" t="str">
        <f t="shared" si="357"/>
        <v/>
      </c>
      <c r="AF1765" s="7" t="str">
        <f t="shared" si="358"/>
        <v/>
      </c>
      <c r="AG1765" s="7" t="str">
        <f t="shared" si="359"/>
        <v/>
      </c>
      <c r="AH1765" s="43" t="str">
        <f t="shared" si="360"/>
        <v/>
      </c>
      <c r="AJ1765" s="26" t="str">
        <f>IF(B1765="", "", IF(OR(M1765=$AA$3, N1765=$AA$3), MAX($AJ$9:AJ1764)+1))</f>
        <v/>
      </c>
      <c r="AL1765" s="26" t="str">
        <f t="shared" si="361"/>
        <v/>
      </c>
      <c r="AM1765" s="59" t="str">
        <f t="shared" si="362"/>
        <v/>
      </c>
      <c r="AO1765" s="26" t="str">
        <f t="shared" si="363"/>
        <v/>
      </c>
      <c r="AP1765" s="26" t="str">
        <f>IFERROR(RANK(AO1765, $AO$10:$AO$2509, 0)+COUNTIF($AO$10:AO1765, AO1765)-1, "")</f>
        <v/>
      </c>
    </row>
    <row r="1766" spans="1:42" x14ac:dyDescent="0.25">
      <c r="A1766" s="12"/>
      <c r="B1766" s="14"/>
      <c r="C1766" s="15"/>
      <c r="D1766" s="79"/>
      <c r="E1766" s="16"/>
      <c r="F1766" s="15"/>
      <c r="G1766" s="15"/>
      <c r="H1766" s="15"/>
      <c r="I1766" s="15"/>
      <c r="J1766" s="15"/>
      <c r="K1766" s="17"/>
      <c r="L1766" s="17"/>
      <c r="M1766" s="17"/>
      <c r="N1766" s="17"/>
      <c r="O1766" s="17"/>
      <c r="P1766" s="17"/>
      <c r="Q1766" s="15"/>
      <c r="R1766" s="18"/>
      <c r="S1766" s="12"/>
      <c r="U1766" s="31" t="str">
        <f t="shared" si="351"/>
        <v/>
      </c>
      <c r="V1766" s="26" t="str">
        <f>IF(U1766="", "", IF(COUNTIF($U$10:U1765, U1766)&gt;0, "", MAX($V$8:V1765)+1))</f>
        <v/>
      </c>
      <c r="W1766" s="26">
        <v>1757</v>
      </c>
      <c r="X1766" s="31" t="str">
        <f t="shared" si="352"/>
        <v/>
      </c>
      <c r="Y1766" s="26" t="str">
        <f t="shared" si="353"/>
        <v/>
      </c>
      <c r="Z1766" s="34" t="str">
        <f t="shared" si="354"/>
        <v/>
      </c>
      <c r="AA1766" s="26" t="str">
        <f t="shared" si="355"/>
        <v/>
      </c>
      <c r="AC1766" s="31" t="str">
        <f t="shared" si="356"/>
        <v/>
      </c>
      <c r="AE1766" s="34" t="str">
        <f t="shared" si="357"/>
        <v/>
      </c>
      <c r="AF1766" s="7" t="str">
        <f t="shared" si="358"/>
        <v/>
      </c>
      <c r="AG1766" s="7" t="str">
        <f t="shared" si="359"/>
        <v/>
      </c>
      <c r="AH1766" s="43" t="str">
        <f t="shared" si="360"/>
        <v/>
      </c>
      <c r="AJ1766" s="26" t="str">
        <f>IF(B1766="", "", IF(OR(M1766=$AA$3, N1766=$AA$3), MAX($AJ$9:AJ1765)+1))</f>
        <v/>
      </c>
      <c r="AL1766" s="26" t="str">
        <f t="shared" si="361"/>
        <v/>
      </c>
      <c r="AM1766" s="59" t="str">
        <f t="shared" si="362"/>
        <v/>
      </c>
      <c r="AO1766" s="26" t="str">
        <f t="shared" si="363"/>
        <v/>
      </c>
      <c r="AP1766" s="26" t="str">
        <f>IFERROR(RANK(AO1766, $AO$10:$AO$2509, 0)+COUNTIF($AO$10:AO1766, AO1766)-1, "")</f>
        <v/>
      </c>
    </row>
    <row r="1767" spans="1:42" x14ac:dyDescent="0.25">
      <c r="A1767" s="12"/>
      <c r="B1767" s="14"/>
      <c r="C1767" s="15"/>
      <c r="D1767" s="79"/>
      <c r="E1767" s="16"/>
      <c r="F1767" s="15"/>
      <c r="G1767" s="15"/>
      <c r="H1767" s="15"/>
      <c r="I1767" s="15"/>
      <c r="J1767" s="15"/>
      <c r="K1767" s="17"/>
      <c r="L1767" s="17"/>
      <c r="M1767" s="17"/>
      <c r="N1767" s="17"/>
      <c r="O1767" s="17"/>
      <c r="P1767" s="17"/>
      <c r="Q1767" s="15"/>
      <c r="R1767" s="18"/>
      <c r="S1767" s="12"/>
      <c r="U1767" s="31" t="str">
        <f t="shared" si="351"/>
        <v/>
      </c>
      <c r="V1767" s="26" t="str">
        <f>IF(U1767="", "", IF(COUNTIF($U$10:U1766, U1767)&gt;0, "", MAX($V$8:V1766)+1))</f>
        <v/>
      </c>
      <c r="W1767" s="26">
        <v>1758</v>
      </c>
      <c r="X1767" s="31" t="str">
        <f t="shared" si="352"/>
        <v/>
      </c>
      <c r="Y1767" s="26" t="str">
        <f t="shared" si="353"/>
        <v/>
      </c>
      <c r="Z1767" s="34" t="str">
        <f t="shared" si="354"/>
        <v/>
      </c>
      <c r="AA1767" s="26" t="str">
        <f t="shared" si="355"/>
        <v/>
      </c>
      <c r="AC1767" s="31" t="str">
        <f t="shared" si="356"/>
        <v/>
      </c>
      <c r="AE1767" s="34" t="str">
        <f t="shared" si="357"/>
        <v/>
      </c>
      <c r="AF1767" s="7" t="str">
        <f t="shared" si="358"/>
        <v/>
      </c>
      <c r="AG1767" s="7" t="str">
        <f t="shared" si="359"/>
        <v/>
      </c>
      <c r="AH1767" s="43" t="str">
        <f t="shared" si="360"/>
        <v/>
      </c>
      <c r="AJ1767" s="26" t="str">
        <f>IF(B1767="", "", IF(OR(M1767=$AA$3, N1767=$AA$3), MAX($AJ$9:AJ1766)+1))</f>
        <v/>
      </c>
      <c r="AL1767" s="26" t="str">
        <f t="shared" si="361"/>
        <v/>
      </c>
      <c r="AM1767" s="59" t="str">
        <f t="shared" si="362"/>
        <v/>
      </c>
      <c r="AO1767" s="26" t="str">
        <f t="shared" si="363"/>
        <v/>
      </c>
      <c r="AP1767" s="26" t="str">
        <f>IFERROR(RANK(AO1767, $AO$10:$AO$2509, 0)+COUNTIF($AO$10:AO1767, AO1767)-1, "")</f>
        <v/>
      </c>
    </row>
    <row r="1768" spans="1:42" x14ac:dyDescent="0.25">
      <c r="A1768" s="12"/>
      <c r="B1768" s="14"/>
      <c r="C1768" s="15"/>
      <c r="D1768" s="79"/>
      <c r="E1768" s="16"/>
      <c r="F1768" s="15"/>
      <c r="G1768" s="15"/>
      <c r="H1768" s="15"/>
      <c r="I1768" s="15"/>
      <c r="J1768" s="15"/>
      <c r="K1768" s="17"/>
      <c r="L1768" s="17"/>
      <c r="M1768" s="17"/>
      <c r="N1768" s="17"/>
      <c r="O1768" s="17"/>
      <c r="P1768" s="17"/>
      <c r="Q1768" s="15"/>
      <c r="R1768" s="18"/>
      <c r="S1768" s="12"/>
      <c r="U1768" s="31" t="str">
        <f t="shared" si="351"/>
        <v/>
      </c>
      <c r="V1768" s="26" t="str">
        <f>IF(U1768="", "", IF(COUNTIF($U$10:U1767, U1768)&gt;0, "", MAX($V$8:V1767)+1))</f>
        <v/>
      </c>
      <c r="W1768" s="26">
        <v>1759</v>
      </c>
      <c r="X1768" s="31" t="str">
        <f t="shared" si="352"/>
        <v/>
      </c>
      <c r="Y1768" s="26" t="str">
        <f t="shared" si="353"/>
        <v/>
      </c>
      <c r="Z1768" s="34" t="str">
        <f t="shared" si="354"/>
        <v/>
      </c>
      <c r="AA1768" s="26" t="str">
        <f t="shared" si="355"/>
        <v/>
      </c>
      <c r="AC1768" s="31" t="str">
        <f t="shared" si="356"/>
        <v/>
      </c>
      <c r="AE1768" s="34" t="str">
        <f t="shared" si="357"/>
        <v/>
      </c>
      <c r="AF1768" s="7" t="str">
        <f t="shared" si="358"/>
        <v/>
      </c>
      <c r="AG1768" s="7" t="str">
        <f t="shared" si="359"/>
        <v/>
      </c>
      <c r="AH1768" s="43" t="str">
        <f t="shared" si="360"/>
        <v/>
      </c>
      <c r="AJ1768" s="26" t="str">
        <f>IF(B1768="", "", IF(OR(M1768=$AA$3, N1768=$AA$3), MAX($AJ$9:AJ1767)+1))</f>
        <v/>
      </c>
      <c r="AL1768" s="26" t="str">
        <f t="shared" si="361"/>
        <v/>
      </c>
      <c r="AM1768" s="59" t="str">
        <f t="shared" si="362"/>
        <v/>
      </c>
      <c r="AO1768" s="26" t="str">
        <f t="shared" si="363"/>
        <v/>
      </c>
      <c r="AP1768" s="26" t="str">
        <f>IFERROR(RANK(AO1768, $AO$10:$AO$2509, 0)+COUNTIF($AO$10:AO1768, AO1768)-1, "")</f>
        <v/>
      </c>
    </row>
    <row r="1769" spans="1:42" x14ac:dyDescent="0.25">
      <c r="A1769" s="12"/>
      <c r="B1769" s="14"/>
      <c r="C1769" s="15"/>
      <c r="D1769" s="79"/>
      <c r="E1769" s="16"/>
      <c r="F1769" s="15"/>
      <c r="G1769" s="15"/>
      <c r="H1769" s="15"/>
      <c r="I1769" s="15"/>
      <c r="J1769" s="15"/>
      <c r="K1769" s="17"/>
      <c r="L1769" s="17"/>
      <c r="M1769" s="17"/>
      <c r="N1769" s="17"/>
      <c r="O1769" s="17"/>
      <c r="P1769" s="17"/>
      <c r="Q1769" s="15"/>
      <c r="R1769" s="18"/>
      <c r="S1769" s="12"/>
      <c r="U1769" s="31" t="str">
        <f t="shared" si="351"/>
        <v/>
      </c>
      <c r="V1769" s="26" t="str">
        <f>IF(U1769="", "", IF(COUNTIF($U$10:U1768, U1769)&gt;0, "", MAX($V$8:V1768)+1))</f>
        <v/>
      </c>
      <c r="W1769" s="26">
        <v>1760</v>
      </c>
      <c r="X1769" s="31" t="str">
        <f t="shared" si="352"/>
        <v/>
      </c>
      <c r="Y1769" s="26" t="str">
        <f t="shared" si="353"/>
        <v/>
      </c>
      <c r="Z1769" s="34" t="str">
        <f t="shared" si="354"/>
        <v/>
      </c>
      <c r="AA1769" s="26" t="str">
        <f t="shared" si="355"/>
        <v/>
      </c>
      <c r="AC1769" s="31" t="str">
        <f t="shared" si="356"/>
        <v/>
      </c>
      <c r="AE1769" s="34" t="str">
        <f t="shared" si="357"/>
        <v/>
      </c>
      <c r="AF1769" s="7" t="str">
        <f t="shared" si="358"/>
        <v/>
      </c>
      <c r="AG1769" s="7" t="str">
        <f t="shared" si="359"/>
        <v/>
      </c>
      <c r="AH1769" s="43" t="str">
        <f t="shared" si="360"/>
        <v/>
      </c>
      <c r="AJ1769" s="26" t="str">
        <f>IF(B1769="", "", IF(OR(M1769=$AA$3, N1769=$AA$3), MAX($AJ$9:AJ1768)+1))</f>
        <v/>
      </c>
      <c r="AL1769" s="26" t="str">
        <f t="shared" si="361"/>
        <v/>
      </c>
      <c r="AM1769" s="59" t="str">
        <f t="shared" si="362"/>
        <v/>
      </c>
      <c r="AO1769" s="26" t="str">
        <f t="shared" si="363"/>
        <v/>
      </c>
      <c r="AP1769" s="26" t="str">
        <f>IFERROR(RANK(AO1769, $AO$10:$AO$2509, 0)+COUNTIF($AO$10:AO1769, AO1769)-1, "")</f>
        <v/>
      </c>
    </row>
    <row r="1770" spans="1:42" x14ac:dyDescent="0.25">
      <c r="A1770" s="12"/>
      <c r="B1770" s="14"/>
      <c r="C1770" s="15"/>
      <c r="D1770" s="79"/>
      <c r="E1770" s="16"/>
      <c r="F1770" s="15"/>
      <c r="G1770" s="15"/>
      <c r="H1770" s="15"/>
      <c r="I1770" s="15"/>
      <c r="J1770" s="15"/>
      <c r="K1770" s="17"/>
      <c r="L1770" s="17"/>
      <c r="M1770" s="17"/>
      <c r="N1770" s="17"/>
      <c r="O1770" s="17"/>
      <c r="P1770" s="17"/>
      <c r="Q1770" s="15"/>
      <c r="R1770" s="18"/>
      <c r="S1770" s="12"/>
      <c r="U1770" s="31" t="str">
        <f t="shared" si="351"/>
        <v/>
      </c>
      <c r="V1770" s="26" t="str">
        <f>IF(U1770="", "", IF(COUNTIF($U$10:U1769, U1770)&gt;0, "", MAX($V$8:V1769)+1))</f>
        <v/>
      </c>
      <c r="W1770" s="26">
        <v>1761</v>
      </c>
      <c r="X1770" s="31" t="str">
        <f t="shared" si="352"/>
        <v/>
      </c>
      <c r="Y1770" s="26" t="str">
        <f t="shared" si="353"/>
        <v/>
      </c>
      <c r="Z1770" s="34" t="str">
        <f t="shared" si="354"/>
        <v/>
      </c>
      <c r="AA1770" s="26" t="str">
        <f t="shared" si="355"/>
        <v/>
      </c>
      <c r="AC1770" s="31" t="str">
        <f t="shared" si="356"/>
        <v/>
      </c>
      <c r="AE1770" s="34" t="str">
        <f t="shared" si="357"/>
        <v/>
      </c>
      <c r="AF1770" s="7" t="str">
        <f t="shared" si="358"/>
        <v/>
      </c>
      <c r="AG1770" s="7" t="str">
        <f t="shared" si="359"/>
        <v/>
      </c>
      <c r="AH1770" s="43" t="str">
        <f t="shared" si="360"/>
        <v/>
      </c>
      <c r="AJ1770" s="26" t="str">
        <f>IF(B1770="", "", IF(OR(M1770=$AA$3, N1770=$AA$3), MAX($AJ$9:AJ1769)+1))</f>
        <v/>
      </c>
      <c r="AL1770" s="26" t="str">
        <f t="shared" si="361"/>
        <v/>
      </c>
      <c r="AM1770" s="59" t="str">
        <f t="shared" si="362"/>
        <v/>
      </c>
      <c r="AO1770" s="26" t="str">
        <f t="shared" si="363"/>
        <v/>
      </c>
      <c r="AP1770" s="26" t="str">
        <f>IFERROR(RANK(AO1770, $AO$10:$AO$2509, 0)+COUNTIF($AO$10:AO1770, AO1770)-1, "")</f>
        <v/>
      </c>
    </row>
    <row r="1771" spans="1:42" x14ac:dyDescent="0.25">
      <c r="A1771" s="12"/>
      <c r="B1771" s="14"/>
      <c r="C1771" s="15"/>
      <c r="D1771" s="79"/>
      <c r="E1771" s="16"/>
      <c r="F1771" s="15"/>
      <c r="G1771" s="15"/>
      <c r="H1771" s="15"/>
      <c r="I1771" s="15"/>
      <c r="J1771" s="15"/>
      <c r="K1771" s="17"/>
      <c r="L1771" s="17"/>
      <c r="M1771" s="17"/>
      <c r="N1771" s="17"/>
      <c r="O1771" s="17"/>
      <c r="P1771" s="17"/>
      <c r="Q1771" s="15"/>
      <c r="R1771" s="18"/>
      <c r="S1771" s="12"/>
      <c r="U1771" s="31" t="str">
        <f t="shared" si="351"/>
        <v/>
      </c>
      <c r="V1771" s="26" t="str">
        <f>IF(U1771="", "", IF(COUNTIF($U$10:U1770, U1771)&gt;0, "", MAX($V$8:V1770)+1))</f>
        <v/>
      </c>
      <c r="W1771" s="26">
        <v>1762</v>
      </c>
      <c r="X1771" s="31" t="str">
        <f t="shared" si="352"/>
        <v/>
      </c>
      <c r="Y1771" s="26" t="str">
        <f t="shared" si="353"/>
        <v/>
      </c>
      <c r="Z1771" s="34" t="str">
        <f t="shared" si="354"/>
        <v/>
      </c>
      <c r="AA1771" s="26" t="str">
        <f t="shared" si="355"/>
        <v/>
      </c>
      <c r="AC1771" s="31" t="str">
        <f t="shared" si="356"/>
        <v/>
      </c>
      <c r="AE1771" s="34" t="str">
        <f t="shared" si="357"/>
        <v/>
      </c>
      <c r="AF1771" s="7" t="str">
        <f t="shared" si="358"/>
        <v/>
      </c>
      <c r="AG1771" s="7" t="str">
        <f t="shared" si="359"/>
        <v/>
      </c>
      <c r="AH1771" s="43" t="str">
        <f t="shared" si="360"/>
        <v/>
      </c>
      <c r="AJ1771" s="26" t="str">
        <f>IF(B1771="", "", IF(OR(M1771=$AA$3, N1771=$AA$3), MAX($AJ$9:AJ1770)+1))</f>
        <v/>
      </c>
      <c r="AL1771" s="26" t="str">
        <f t="shared" si="361"/>
        <v/>
      </c>
      <c r="AM1771" s="59" t="str">
        <f t="shared" si="362"/>
        <v/>
      </c>
      <c r="AO1771" s="26" t="str">
        <f t="shared" si="363"/>
        <v/>
      </c>
      <c r="AP1771" s="26" t="str">
        <f>IFERROR(RANK(AO1771, $AO$10:$AO$2509, 0)+COUNTIF($AO$10:AO1771, AO1771)-1, "")</f>
        <v/>
      </c>
    </row>
    <row r="1772" spans="1:42" x14ac:dyDescent="0.25">
      <c r="A1772" s="12"/>
      <c r="B1772" s="14"/>
      <c r="C1772" s="15"/>
      <c r="D1772" s="79"/>
      <c r="E1772" s="16"/>
      <c r="F1772" s="15"/>
      <c r="G1772" s="15"/>
      <c r="H1772" s="15"/>
      <c r="I1772" s="15"/>
      <c r="J1772" s="15"/>
      <c r="K1772" s="17"/>
      <c r="L1772" s="17"/>
      <c r="M1772" s="17"/>
      <c r="N1772" s="17"/>
      <c r="O1772" s="17"/>
      <c r="P1772" s="17"/>
      <c r="Q1772" s="15"/>
      <c r="R1772" s="18"/>
      <c r="S1772" s="12"/>
      <c r="U1772" s="31" t="str">
        <f t="shared" si="351"/>
        <v/>
      </c>
      <c r="V1772" s="26" t="str">
        <f>IF(U1772="", "", IF(COUNTIF($U$10:U1771, U1772)&gt;0, "", MAX($V$8:V1771)+1))</f>
        <v/>
      </c>
      <c r="W1772" s="26">
        <v>1763</v>
      </c>
      <c r="X1772" s="31" t="str">
        <f t="shared" si="352"/>
        <v/>
      </c>
      <c r="Y1772" s="26" t="str">
        <f t="shared" si="353"/>
        <v/>
      </c>
      <c r="Z1772" s="34" t="str">
        <f t="shared" si="354"/>
        <v/>
      </c>
      <c r="AA1772" s="26" t="str">
        <f t="shared" si="355"/>
        <v/>
      </c>
      <c r="AC1772" s="31" t="str">
        <f t="shared" si="356"/>
        <v/>
      </c>
      <c r="AE1772" s="34" t="str">
        <f t="shared" si="357"/>
        <v/>
      </c>
      <c r="AF1772" s="7" t="str">
        <f t="shared" si="358"/>
        <v/>
      </c>
      <c r="AG1772" s="7" t="str">
        <f t="shared" si="359"/>
        <v/>
      </c>
      <c r="AH1772" s="43" t="str">
        <f t="shared" si="360"/>
        <v/>
      </c>
      <c r="AJ1772" s="26" t="str">
        <f>IF(B1772="", "", IF(OR(M1772=$AA$3, N1772=$AA$3), MAX($AJ$9:AJ1771)+1))</f>
        <v/>
      </c>
      <c r="AL1772" s="26" t="str">
        <f t="shared" si="361"/>
        <v/>
      </c>
      <c r="AM1772" s="59" t="str">
        <f t="shared" si="362"/>
        <v/>
      </c>
      <c r="AO1772" s="26" t="str">
        <f t="shared" si="363"/>
        <v/>
      </c>
      <c r="AP1772" s="26" t="str">
        <f>IFERROR(RANK(AO1772, $AO$10:$AO$2509, 0)+COUNTIF($AO$10:AO1772, AO1772)-1, "")</f>
        <v/>
      </c>
    </row>
    <row r="1773" spans="1:42" x14ac:dyDescent="0.25">
      <c r="A1773" s="12"/>
      <c r="B1773" s="14"/>
      <c r="C1773" s="15"/>
      <c r="D1773" s="79"/>
      <c r="E1773" s="16"/>
      <c r="F1773" s="15"/>
      <c r="G1773" s="15"/>
      <c r="H1773" s="15"/>
      <c r="I1773" s="15"/>
      <c r="J1773" s="15"/>
      <c r="K1773" s="17"/>
      <c r="L1773" s="17"/>
      <c r="M1773" s="17"/>
      <c r="N1773" s="17"/>
      <c r="O1773" s="17"/>
      <c r="P1773" s="17"/>
      <c r="Q1773" s="15"/>
      <c r="R1773" s="18"/>
      <c r="S1773" s="12"/>
      <c r="U1773" s="31" t="str">
        <f t="shared" si="351"/>
        <v/>
      </c>
      <c r="V1773" s="26" t="str">
        <f>IF(U1773="", "", IF(COUNTIF($U$10:U1772, U1773)&gt;0, "", MAX($V$8:V1772)+1))</f>
        <v/>
      </c>
      <c r="W1773" s="26">
        <v>1764</v>
      </c>
      <c r="X1773" s="31" t="str">
        <f t="shared" si="352"/>
        <v/>
      </c>
      <c r="Y1773" s="26" t="str">
        <f t="shared" si="353"/>
        <v/>
      </c>
      <c r="Z1773" s="34" t="str">
        <f t="shared" si="354"/>
        <v/>
      </c>
      <c r="AA1773" s="26" t="str">
        <f t="shared" si="355"/>
        <v/>
      </c>
      <c r="AC1773" s="31" t="str">
        <f t="shared" si="356"/>
        <v/>
      </c>
      <c r="AE1773" s="34" t="str">
        <f t="shared" si="357"/>
        <v/>
      </c>
      <c r="AF1773" s="7" t="str">
        <f t="shared" si="358"/>
        <v/>
      </c>
      <c r="AG1773" s="7" t="str">
        <f t="shared" si="359"/>
        <v/>
      </c>
      <c r="AH1773" s="43" t="str">
        <f t="shared" si="360"/>
        <v/>
      </c>
      <c r="AJ1773" s="26" t="str">
        <f>IF(B1773="", "", IF(OR(M1773=$AA$3, N1773=$AA$3), MAX($AJ$9:AJ1772)+1))</f>
        <v/>
      </c>
      <c r="AL1773" s="26" t="str">
        <f t="shared" si="361"/>
        <v/>
      </c>
      <c r="AM1773" s="59" t="str">
        <f t="shared" si="362"/>
        <v/>
      </c>
      <c r="AO1773" s="26" t="str">
        <f t="shared" si="363"/>
        <v/>
      </c>
      <c r="AP1773" s="26" t="str">
        <f>IFERROR(RANK(AO1773, $AO$10:$AO$2509, 0)+COUNTIF($AO$10:AO1773, AO1773)-1, "")</f>
        <v/>
      </c>
    </row>
    <row r="1774" spans="1:42" x14ac:dyDescent="0.25">
      <c r="A1774" s="12"/>
      <c r="B1774" s="14"/>
      <c r="C1774" s="15"/>
      <c r="D1774" s="79"/>
      <c r="E1774" s="16"/>
      <c r="F1774" s="15"/>
      <c r="G1774" s="15"/>
      <c r="H1774" s="15"/>
      <c r="I1774" s="15"/>
      <c r="J1774" s="15"/>
      <c r="K1774" s="17"/>
      <c r="L1774" s="17"/>
      <c r="M1774" s="17"/>
      <c r="N1774" s="17"/>
      <c r="O1774" s="17"/>
      <c r="P1774" s="17"/>
      <c r="Q1774" s="15"/>
      <c r="R1774" s="18"/>
      <c r="S1774" s="12"/>
      <c r="U1774" s="31" t="str">
        <f t="shared" si="351"/>
        <v/>
      </c>
      <c r="V1774" s="26" t="str">
        <f>IF(U1774="", "", IF(COUNTIF($U$10:U1773, U1774)&gt;0, "", MAX($V$8:V1773)+1))</f>
        <v/>
      </c>
      <c r="W1774" s="26">
        <v>1765</v>
      </c>
      <c r="X1774" s="31" t="str">
        <f t="shared" si="352"/>
        <v/>
      </c>
      <c r="Y1774" s="26" t="str">
        <f t="shared" si="353"/>
        <v/>
      </c>
      <c r="Z1774" s="34" t="str">
        <f t="shared" si="354"/>
        <v/>
      </c>
      <c r="AA1774" s="26" t="str">
        <f t="shared" si="355"/>
        <v/>
      </c>
      <c r="AC1774" s="31" t="str">
        <f t="shared" si="356"/>
        <v/>
      </c>
      <c r="AE1774" s="34" t="str">
        <f t="shared" si="357"/>
        <v/>
      </c>
      <c r="AF1774" s="7" t="str">
        <f t="shared" si="358"/>
        <v/>
      </c>
      <c r="AG1774" s="7" t="str">
        <f t="shared" si="359"/>
        <v/>
      </c>
      <c r="AH1774" s="43" t="str">
        <f t="shared" si="360"/>
        <v/>
      </c>
      <c r="AJ1774" s="26" t="str">
        <f>IF(B1774="", "", IF(OR(M1774=$AA$3, N1774=$AA$3), MAX($AJ$9:AJ1773)+1))</f>
        <v/>
      </c>
      <c r="AL1774" s="26" t="str">
        <f t="shared" si="361"/>
        <v/>
      </c>
      <c r="AM1774" s="59" t="str">
        <f t="shared" si="362"/>
        <v/>
      </c>
      <c r="AO1774" s="26" t="str">
        <f t="shared" si="363"/>
        <v/>
      </c>
      <c r="AP1774" s="26" t="str">
        <f>IFERROR(RANK(AO1774, $AO$10:$AO$2509, 0)+COUNTIF($AO$10:AO1774, AO1774)-1, "")</f>
        <v/>
      </c>
    </row>
    <row r="1775" spans="1:42" x14ac:dyDescent="0.25">
      <c r="A1775" s="12"/>
      <c r="B1775" s="14"/>
      <c r="C1775" s="15"/>
      <c r="D1775" s="79"/>
      <c r="E1775" s="16"/>
      <c r="F1775" s="15"/>
      <c r="G1775" s="15"/>
      <c r="H1775" s="15"/>
      <c r="I1775" s="15"/>
      <c r="J1775" s="15"/>
      <c r="K1775" s="17"/>
      <c r="L1775" s="17"/>
      <c r="M1775" s="17"/>
      <c r="N1775" s="17"/>
      <c r="O1775" s="17"/>
      <c r="P1775" s="17"/>
      <c r="Q1775" s="15"/>
      <c r="R1775" s="18"/>
      <c r="S1775" s="12"/>
      <c r="U1775" s="31" t="str">
        <f t="shared" si="351"/>
        <v/>
      </c>
      <c r="V1775" s="26" t="str">
        <f>IF(U1775="", "", IF(COUNTIF($U$10:U1774, U1775)&gt;0, "", MAX($V$8:V1774)+1))</f>
        <v/>
      </c>
      <c r="W1775" s="26">
        <v>1766</v>
      </c>
      <c r="X1775" s="31" t="str">
        <f t="shared" si="352"/>
        <v/>
      </c>
      <c r="Y1775" s="26" t="str">
        <f t="shared" si="353"/>
        <v/>
      </c>
      <c r="Z1775" s="34" t="str">
        <f t="shared" si="354"/>
        <v/>
      </c>
      <c r="AA1775" s="26" t="str">
        <f t="shared" si="355"/>
        <v/>
      </c>
      <c r="AC1775" s="31" t="str">
        <f t="shared" si="356"/>
        <v/>
      </c>
      <c r="AE1775" s="34" t="str">
        <f t="shared" si="357"/>
        <v/>
      </c>
      <c r="AF1775" s="7" t="str">
        <f t="shared" si="358"/>
        <v/>
      </c>
      <c r="AG1775" s="7" t="str">
        <f t="shared" si="359"/>
        <v/>
      </c>
      <c r="AH1775" s="43" t="str">
        <f t="shared" si="360"/>
        <v/>
      </c>
      <c r="AJ1775" s="26" t="str">
        <f>IF(B1775="", "", IF(OR(M1775=$AA$3, N1775=$AA$3), MAX($AJ$9:AJ1774)+1))</f>
        <v/>
      </c>
      <c r="AL1775" s="26" t="str">
        <f t="shared" si="361"/>
        <v/>
      </c>
      <c r="AM1775" s="59" t="str">
        <f t="shared" si="362"/>
        <v/>
      </c>
      <c r="AO1775" s="26" t="str">
        <f t="shared" si="363"/>
        <v/>
      </c>
      <c r="AP1775" s="26" t="str">
        <f>IFERROR(RANK(AO1775, $AO$10:$AO$2509, 0)+COUNTIF($AO$10:AO1775, AO1775)-1, "")</f>
        <v/>
      </c>
    </row>
    <row r="1776" spans="1:42" x14ac:dyDescent="0.25">
      <c r="A1776" s="12"/>
      <c r="B1776" s="14"/>
      <c r="C1776" s="15"/>
      <c r="D1776" s="79"/>
      <c r="E1776" s="16"/>
      <c r="F1776" s="15"/>
      <c r="G1776" s="15"/>
      <c r="H1776" s="15"/>
      <c r="I1776" s="15"/>
      <c r="J1776" s="15"/>
      <c r="K1776" s="17"/>
      <c r="L1776" s="17"/>
      <c r="M1776" s="17"/>
      <c r="N1776" s="17"/>
      <c r="O1776" s="17"/>
      <c r="P1776" s="17"/>
      <c r="Q1776" s="15"/>
      <c r="R1776" s="18"/>
      <c r="S1776" s="12"/>
      <c r="U1776" s="31" t="str">
        <f t="shared" si="351"/>
        <v/>
      </c>
      <c r="V1776" s="26" t="str">
        <f>IF(U1776="", "", IF(COUNTIF($U$10:U1775, U1776)&gt;0, "", MAX($V$8:V1775)+1))</f>
        <v/>
      </c>
      <c r="W1776" s="26">
        <v>1767</v>
      </c>
      <c r="X1776" s="31" t="str">
        <f t="shared" si="352"/>
        <v/>
      </c>
      <c r="Y1776" s="26" t="str">
        <f t="shared" si="353"/>
        <v/>
      </c>
      <c r="Z1776" s="34" t="str">
        <f t="shared" si="354"/>
        <v/>
      </c>
      <c r="AA1776" s="26" t="str">
        <f t="shared" si="355"/>
        <v/>
      </c>
      <c r="AC1776" s="31" t="str">
        <f t="shared" si="356"/>
        <v/>
      </c>
      <c r="AE1776" s="34" t="str">
        <f t="shared" si="357"/>
        <v/>
      </c>
      <c r="AF1776" s="7" t="str">
        <f t="shared" si="358"/>
        <v/>
      </c>
      <c r="AG1776" s="7" t="str">
        <f t="shared" si="359"/>
        <v/>
      </c>
      <c r="AH1776" s="43" t="str">
        <f t="shared" si="360"/>
        <v/>
      </c>
      <c r="AJ1776" s="26" t="str">
        <f>IF(B1776="", "", IF(OR(M1776=$AA$3, N1776=$AA$3), MAX($AJ$9:AJ1775)+1))</f>
        <v/>
      </c>
      <c r="AL1776" s="26" t="str">
        <f t="shared" si="361"/>
        <v/>
      </c>
      <c r="AM1776" s="59" t="str">
        <f t="shared" si="362"/>
        <v/>
      </c>
      <c r="AO1776" s="26" t="str">
        <f t="shared" si="363"/>
        <v/>
      </c>
      <c r="AP1776" s="26" t="str">
        <f>IFERROR(RANK(AO1776, $AO$10:$AO$2509, 0)+COUNTIF($AO$10:AO1776, AO1776)-1, "")</f>
        <v/>
      </c>
    </row>
    <row r="1777" spans="1:42" x14ac:dyDescent="0.25">
      <c r="A1777" s="12"/>
      <c r="B1777" s="14"/>
      <c r="C1777" s="15"/>
      <c r="D1777" s="79"/>
      <c r="E1777" s="16"/>
      <c r="F1777" s="15"/>
      <c r="G1777" s="15"/>
      <c r="H1777" s="15"/>
      <c r="I1777" s="15"/>
      <c r="J1777" s="15"/>
      <c r="K1777" s="17"/>
      <c r="L1777" s="17"/>
      <c r="M1777" s="17"/>
      <c r="N1777" s="17"/>
      <c r="O1777" s="17"/>
      <c r="P1777" s="17"/>
      <c r="Q1777" s="15"/>
      <c r="R1777" s="18"/>
      <c r="S1777" s="12"/>
      <c r="U1777" s="31" t="str">
        <f t="shared" si="351"/>
        <v/>
      </c>
      <c r="V1777" s="26" t="str">
        <f>IF(U1777="", "", IF(COUNTIF($U$10:U1776, U1777)&gt;0, "", MAX($V$8:V1776)+1))</f>
        <v/>
      </c>
      <c r="W1777" s="26">
        <v>1768</v>
      </c>
      <c r="X1777" s="31" t="str">
        <f t="shared" si="352"/>
        <v/>
      </c>
      <c r="Y1777" s="26" t="str">
        <f t="shared" si="353"/>
        <v/>
      </c>
      <c r="Z1777" s="34" t="str">
        <f t="shared" si="354"/>
        <v/>
      </c>
      <c r="AA1777" s="26" t="str">
        <f t="shared" si="355"/>
        <v/>
      </c>
      <c r="AC1777" s="31" t="str">
        <f t="shared" si="356"/>
        <v/>
      </c>
      <c r="AE1777" s="34" t="str">
        <f t="shared" si="357"/>
        <v/>
      </c>
      <c r="AF1777" s="7" t="str">
        <f t="shared" si="358"/>
        <v/>
      </c>
      <c r="AG1777" s="7" t="str">
        <f t="shared" si="359"/>
        <v/>
      </c>
      <c r="AH1777" s="43" t="str">
        <f t="shared" si="360"/>
        <v/>
      </c>
      <c r="AJ1777" s="26" t="str">
        <f>IF(B1777="", "", IF(OR(M1777=$AA$3, N1777=$AA$3), MAX($AJ$9:AJ1776)+1))</f>
        <v/>
      </c>
      <c r="AL1777" s="26" t="str">
        <f t="shared" si="361"/>
        <v/>
      </c>
      <c r="AM1777" s="59" t="str">
        <f t="shared" si="362"/>
        <v/>
      </c>
      <c r="AO1777" s="26" t="str">
        <f t="shared" si="363"/>
        <v/>
      </c>
      <c r="AP1777" s="26" t="str">
        <f>IFERROR(RANK(AO1777, $AO$10:$AO$2509, 0)+COUNTIF($AO$10:AO1777, AO1777)-1, "")</f>
        <v/>
      </c>
    </row>
    <row r="1778" spans="1:42" x14ac:dyDescent="0.25">
      <c r="A1778" s="12"/>
      <c r="B1778" s="14"/>
      <c r="C1778" s="15"/>
      <c r="D1778" s="79"/>
      <c r="E1778" s="16"/>
      <c r="F1778" s="15"/>
      <c r="G1778" s="15"/>
      <c r="H1778" s="15"/>
      <c r="I1778" s="15"/>
      <c r="J1778" s="15"/>
      <c r="K1778" s="17"/>
      <c r="L1778" s="17"/>
      <c r="M1778" s="17"/>
      <c r="N1778" s="17"/>
      <c r="O1778" s="17"/>
      <c r="P1778" s="17"/>
      <c r="Q1778" s="15"/>
      <c r="R1778" s="18"/>
      <c r="S1778" s="12"/>
      <c r="U1778" s="31" t="str">
        <f t="shared" si="351"/>
        <v/>
      </c>
      <c r="V1778" s="26" t="str">
        <f>IF(U1778="", "", IF(COUNTIF($U$10:U1777, U1778)&gt;0, "", MAX($V$8:V1777)+1))</f>
        <v/>
      </c>
      <c r="W1778" s="26">
        <v>1769</v>
      </c>
      <c r="X1778" s="31" t="str">
        <f t="shared" si="352"/>
        <v/>
      </c>
      <c r="Y1778" s="26" t="str">
        <f t="shared" si="353"/>
        <v/>
      </c>
      <c r="Z1778" s="34" t="str">
        <f t="shared" si="354"/>
        <v/>
      </c>
      <c r="AA1778" s="26" t="str">
        <f t="shared" si="355"/>
        <v/>
      </c>
      <c r="AC1778" s="31" t="str">
        <f t="shared" si="356"/>
        <v/>
      </c>
      <c r="AE1778" s="34" t="str">
        <f t="shared" si="357"/>
        <v/>
      </c>
      <c r="AF1778" s="7" t="str">
        <f t="shared" si="358"/>
        <v/>
      </c>
      <c r="AG1778" s="7" t="str">
        <f t="shared" si="359"/>
        <v/>
      </c>
      <c r="AH1778" s="43" t="str">
        <f t="shared" si="360"/>
        <v/>
      </c>
      <c r="AJ1778" s="26" t="str">
        <f>IF(B1778="", "", IF(OR(M1778=$AA$3, N1778=$AA$3), MAX($AJ$9:AJ1777)+1))</f>
        <v/>
      </c>
      <c r="AL1778" s="26" t="str">
        <f t="shared" si="361"/>
        <v/>
      </c>
      <c r="AM1778" s="59" t="str">
        <f t="shared" si="362"/>
        <v/>
      </c>
      <c r="AO1778" s="26" t="str">
        <f t="shared" si="363"/>
        <v/>
      </c>
      <c r="AP1778" s="26" t="str">
        <f>IFERROR(RANK(AO1778, $AO$10:$AO$2509, 0)+COUNTIF($AO$10:AO1778, AO1778)-1, "")</f>
        <v/>
      </c>
    </row>
    <row r="1779" spans="1:42" x14ac:dyDescent="0.25">
      <c r="A1779" s="12"/>
      <c r="B1779" s="14"/>
      <c r="C1779" s="15"/>
      <c r="D1779" s="79"/>
      <c r="E1779" s="16"/>
      <c r="F1779" s="15"/>
      <c r="G1779" s="15"/>
      <c r="H1779" s="15"/>
      <c r="I1779" s="15"/>
      <c r="J1779" s="15"/>
      <c r="K1779" s="17"/>
      <c r="L1779" s="17"/>
      <c r="M1779" s="17"/>
      <c r="N1779" s="17"/>
      <c r="O1779" s="17"/>
      <c r="P1779" s="17"/>
      <c r="Q1779" s="15"/>
      <c r="R1779" s="18"/>
      <c r="S1779" s="12"/>
      <c r="U1779" s="31" t="str">
        <f t="shared" si="351"/>
        <v/>
      </c>
      <c r="V1779" s="26" t="str">
        <f>IF(U1779="", "", IF(COUNTIF($U$10:U1778, U1779)&gt;0, "", MAX($V$8:V1778)+1))</f>
        <v/>
      </c>
      <c r="W1779" s="26">
        <v>1770</v>
      </c>
      <c r="X1779" s="31" t="str">
        <f t="shared" si="352"/>
        <v/>
      </c>
      <c r="Y1779" s="26" t="str">
        <f t="shared" si="353"/>
        <v/>
      </c>
      <c r="Z1779" s="34" t="str">
        <f t="shared" si="354"/>
        <v/>
      </c>
      <c r="AA1779" s="26" t="str">
        <f t="shared" si="355"/>
        <v/>
      </c>
      <c r="AC1779" s="31" t="str">
        <f t="shared" si="356"/>
        <v/>
      </c>
      <c r="AE1779" s="34" t="str">
        <f t="shared" si="357"/>
        <v/>
      </c>
      <c r="AF1779" s="7" t="str">
        <f t="shared" si="358"/>
        <v/>
      </c>
      <c r="AG1779" s="7" t="str">
        <f t="shared" si="359"/>
        <v/>
      </c>
      <c r="AH1779" s="43" t="str">
        <f t="shared" si="360"/>
        <v/>
      </c>
      <c r="AJ1779" s="26" t="str">
        <f>IF(B1779="", "", IF(OR(M1779=$AA$3, N1779=$AA$3), MAX($AJ$9:AJ1778)+1))</f>
        <v/>
      </c>
      <c r="AL1779" s="26" t="str">
        <f t="shared" si="361"/>
        <v/>
      </c>
      <c r="AM1779" s="59" t="str">
        <f t="shared" si="362"/>
        <v/>
      </c>
      <c r="AO1779" s="26" t="str">
        <f t="shared" si="363"/>
        <v/>
      </c>
      <c r="AP1779" s="26" t="str">
        <f>IFERROR(RANK(AO1779, $AO$10:$AO$2509, 0)+COUNTIF($AO$10:AO1779, AO1779)-1, "")</f>
        <v/>
      </c>
    </row>
    <row r="1780" spans="1:42" x14ac:dyDescent="0.25">
      <c r="A1780" s="12"/>
      <c r="B1780" s="14"/>
      <c r="C1780" s="15"/>
      <c r="D1780" s="79"/>
      <c r="E1780" s="16"/>
      <c r="F1780" s="15"/>
      <c r="G1780" s="15"/>
      <c r="H1780" s="15"/>
      <c r="I1780" s="15"/>
      <c r="J1780" s="15"/>
      <c r="K1780" s="17"/>
      <c r="L1780" s="17"/>
      <c r="M1780" s="17"/>
      <c r="N1780" s="17"/>
      <c r="O1780" s="17"/>
      <c r="P1780" s="17"/>
      <c r="Q1780" s="15"/>
      <c r="R1780" s="18"/>
      <c r="S1780" s="12"/>
      <c r="U1780" s="31" t="str">
        <f t="shared" si="351"/>
        <v/>
      </c>
      <c r="V1780" s="26" t="str">
        <f>IF(U1780="", "", IF(COUNTIF($U$10:U1779, U1780)&gt;0, "", MAX($V$8:V1779)+1))</f>
        <v/>
      </c>
      <c r="W1780" s="26">
        <v>1771</v>
      </c>
      <c r="X1780" s="31" t="str">
        <f t="shared" si="352"/>
        <v/>
      </c>
      <c r="Y1780" s="26" t="str">
        <f t="shared" si="353"/>
        <v/>
      </c>
      <c r="Z1780" s="34" t="str">
        <f t="shared" si="354"/>
        <v/>
      </c>
      <c r="AA1780" s="26" t="str">
        <f t="shared" si="355"/>
        <v/>
      </c>
      <c r="AC1780" s="31" t="str">
        <f t="shared" si="356"/>
        <v/>
      </c>
      <c r="AE1780" s="34" t="str">
        <f t="shared" si="357"/>
        <v/>
      </c>
      <c r="AF1780" s="7" t="str">
        <f t="shared" si="358"/>
        <v/>
      </c>
      <c r="AG1780" s="7" t="str">
        <f t="shared" si="359"/>
        <v/>
      </c>
      <c r="AH1780" s="43" t="str">
        <f t="shared" si="360"/>
        <v/>
      </c>
      <c r="AJ1780" s="26" t="str">
        <f>IF(B1780="", "", IF(OR(M1780=$AA$3, N1780=$AA$3), MAX($AJ$9:AJ1779)+1))</f>
        <v/>
      </c>
      <c r="AL1780" s="26" t="str">
        <f t="shared" si="361"/>
        <v/>
      </c>
      <c r="AM1780" s="59" t="str">
        <f t="shared" si="362"/>
        <v/>
      </c>
      <c r="AO1780" s="26" t="str">
        <f t="shared" si="363"/>
        <v/>
      </c>
      <c r="AP1780" s="26" t="str">
        <f>IFERROR(RANK(AO1780, $AO$10:$AO$2509, 0)+COUNTIF($AO$10:AO1780, AO1780)-1, "")</f>
        <v/>
      </c>
    </row>
    <row r="1781" spans="1:42" x14ac:dyDescent="0.25">
      <c r="A1781" s="12"/>
      <c r="B1781" s="14"/>
      <c r="C1781" s="15"/>
      <c r="D1781" s="79"/>
      <c r="E1781" s="16"/>
      <c r="F1781" s="15"/>
      <c r="G1781" s="15"/>
      <c r="H1781" s="15"/>
      <c r="I1781" s="15"/>
      <c r="J1781" s="15"/>
      <c r="K1781" s="17"/>
      <c r="L1781" s="17"/>
      <c r="M1781" s="17"/>
      <c r="N1781" s="17"/>
      <c r="O1781" s="17"/>
      <c r="P1781" s="17"/>
      <c r="Q1781" s="15"/>
      <c r="R1781" s="18"/>
      <c r="S1781" s="12"/>
      <c r="U1781" s="31" t="str">
        <f t="shared" si="351"/>
        <v/>
      </c>
      <c r="V1781" s="26" t="str">
        <f>IF(U1781="", "", IF(COUNTIF($U$10:U1780, U1781)&gt;0, "", MAX($V$8:V1780)+1))</f>
        <v/>
      </c>
      <c r="W1781" s="26">
        <v>1772</v>
      </c>
      <c r="X1781" s="31" t="str">
        <f t="shared" si="352"/>
        <v/>
      </c>
      <c r="Y1781" s="26" t="str">
        <f t="shared" si="353"/>
        <v/>
      </c>
      <c r="Z1781" s="34" t="str">
        <f t="shared" si="354"/>
        <v/>
      </c>
      <c r="AA1781" s="26" t="str">
        <f t="shared" si="355"/>
        <v/>
      </c>
      <c r="AC1781" s="31" t="str">
        <f t="shared" si="356"/>
        <v/>
      </c>
      <c r="AE1781" s="34" t="str">
        <f t="shared" si="357"/>
        <v/>
      </c>
      <c r="AF1781" s="7" t="str">
        <f t="shared" si="358"/>
        <v/>
      </c>
      <c r="AG1781" s="7" t="str">
        <f t="shared" si="359"/>
        <v/>
      </c>
      <c r="AH1781" s="43" t="str">
        <f t="shared" si="360"/>
        <v/>
      </c>
      <c r="AJ1781" s="26" t="str">
        <f>IF(B1781="", "", IF(OR(M1781=$AA$3, N1781=$AA$3), MAX($AJ$9:AJ1780)+1))</f>
        <v/>
      </c>
      <c r="AL1781" s="26" t="str">
        <f t="shared" si="361"/>
        <v/>
      </c>
      <c r="AM1781" s="59" t="str">
        <f t="shared" si="362"/>
        <v/>
      </c>
      <c r="AO1781" s="26" t="str">
        <f t="shared" si="363"/>
        <v/>
      </c>
      <c r="AP1781" s="26" t="str">
        <f>IFERROR(RANK(AO1781, $AO$10:$AO$2509, 0)+COUNTIF($AO$10:AO1781, AO1781)-1, "")</f>
        <v/>
      </c>
    </row>
    <row r="1782" spans="1:42" x14ac:dyDescent="0.25">
      <c r="A1782" s="12"/>
      <c r="B1782" s="14"/>
      <c r="C1782" s="15"/>
      <c r="D1782" s="79"/>
      <c r="E1782" s="16"/>
      <c r="F1782" s="15"/>
      <c r="G1782" s="15"/>
      <c r="H1782" s="15"/>
      <c r="I1782" s="15"/>
      <c r="J1782" s="15"/>
      <c r="K1782" s="17"/>
      <c r="L1782" s="17"/>
      <c r="M1782" s="17"/>
      <c r="N1782" s="17"/>
      <c r="O1782" s="17"/>
      <c r="P1782" s="17"/>
      <c r="Q1782" s="15"/>
      <c r="R1782" s="18"/>
      <c r="S1782" s="12"/>
      <c r="U1782" s="31" t="str">
        <f t="shared" si="351"/>
        <v/>
      </c>
      <c r="V1782" s="26" t="str">
        <f>IF(U1782="", "", IF(COUNTIF($U$10:U1781, U1782)&gt;0, "", MAX($V$8:V1781)+1))</f>
        <v/>
      </c>
      <c r="W1782" s="26">
        <v>1773</v>
      </c>
      <c r="X1782" s="31" t="str">
        <f t="shared" si="352"/>
        <v/>
      </c>
      <c r="Y1782" s="26" t="str">
        <f t="shared" si="353"/>
        <v/>
      </c>
      <c r="Z1782" s="34" t="str">
        <f t="shared" si="354"/>
        <v/>
      </c>
      <c r="AA1782" s="26" t="str">
        <f t="shared" si="355"/>
        <v/>
      </c>
      <c r="AC1782" s="31" t="str">
        <f t="shared" si="356"/>
        <v/>
      </c>
      <c r="AE1782" s="34" t="str">
        <f t="shared" si="357"/>
        <v/>
      </c>
      <c r="AF1782" s="7" t="str">
        <f t="shared" si="358"/>
        <v/>
      </c>
      <c r="AG1782" s="7" t="str">
        <f t="shared" si="359"/>
        <v/>
      </c>
      <c r="AH1782" s="43" t="str">
        <f t="shared" si="360"/>
        <v/>
      </c>
      <c r="AJ1782" s="26" t="str">
        <f>IF(B1782="", "", IF(OR(M1782=$AA$3, N1782=$AA$3), MAX($AJ$9:AJ1781)+1))</f>
        <v/>
      </c>
      <c r="AL1782" s="26" t="str">
        <f t="shared" si="361"/>
        <v/>
      </c>
      <c r="AM1782" s="59" t="str">
        <f t="shared" si="362"/>
        <v/>
      </c>
      <c r="AO1782" s="26" t="str">
        <f t="shared" si="363"/>
        <v/>
      </c>
      <c r="AP1782" s="26" t="str">
        <f>IFERROR(RANK(AO1782, $AO$10:$AO$2509, 0)+COUNTIF($AO$10:AO1782, AO1782)-1, "")</f>
        <v/>
      </c>
    </row>
    <row r="1783" spans="1:42" x14ac:dyDescent="0.25">
      <c r="A1783" s="12"/>
      <c r="B1783" s="14"/>
      <c r="C1783" s="15"/>
      <c r="D1783" s="79"/>
      <c r="E1783" s="16"/>
      <c r="F1783" s="15"/>
      <c r="G1783" s="15"/>
      <c r="H1783" s="15"/>
      <c r="I1783" s="15"/>
      <c r="J1783" s="15"/>
      <c r="K1783" s="17"/>
      <c r="L1783" s="17"/>
      <c r="M1783" s="17"/>
      <c r="N1783" s="17"/>
      <c r="O1783" s="17"/>
      <c r="P1783" s="17"/>
      <c r="Q1783" s="15"/>
      <c r="R1783" s="18"/>
      <c r="S1783" s="12"/>
      <c r="U1783" s="31" t="str">
        <f t="shared" si="351"/>
        <v/>
      </c>
      <c r="V1783" s="26" t="str">
        <f>IF(U1783="", "", IF(COUNTIF($U$10:U1782, U1783)&gt;0, "", MAX($V$8:V1782)+1))</f>
        <v/>
      </c>
      <c r="W1783" s="26">
        <v>1774</v>
      </c>
      <c r="X1783" s="31" t="str">
        <f t="shared" si="352"/>
        <v/>
      </c>
      <c r="Y1783" s="26" t="str">
        <f t="shared" si="353"/>
        <v/>
      </c>
      <c r="Z1783" s="34" t="str">
        <f t="shared" si="354"/>
        <v/>
      </c>
      <c r="AA1783" s="26" t="str">
        <f t="shared" si="355"/>
        <v/>
      </c>
      <c r="AC1783" s="31" t="str">
        <f t="shared" si="356"/>
        <v/>
      </c>
      <c r="AE1783" s="34" t="str">
        <f t="shared" si="357"/>
        <v/>
      </c>
      <c r="AF1783" s="7" t="str">
        <f t="shared" si="358"/>
        <v/>
      </c>
      <c r="AG1783" s="7" t="str">
        <f t="shared" si="359"/>
        <v/>
      </c>
      <c r="AH1783" s="43" t="str">
        <f t="shared" si="360"/>
        <v/>
      </c>
      <c r="AJ1783" s="26" t="str">
        <f>IF(B1783="", "", IF(OR(M1783=$AA$3, N1783=$AA$3), MAX($AJ$9:AJ1782)+1))</f>
        <v/>
      </c>
      <c r="AL1783" s="26" t="str">
        <f t="shared" si="361"/>
        <v/>
      </c>
      <c r="AM1783" s="59" t="str">
        <f t="shared" si="362"/>
        <v/>
      </c>
      <c r="AO1783" s="26" t="str">
        <f t="shared" si="363"/>
        <v/>
      </c>
      <c r="AP1783" s="26" t="str">
        <f>IFERROR(RANK(AO1783, $AO$10:$AO$2509, 0)+COUNTIF($AO$10:AO1783, AO1783)-1, "")</f>
        <v/>
      </c>
    </row>
    <row r="1784" spans="1:42" x14ac:dyDescent="0.25">
      <c r="A1784" s="12"/>
      <c r="B1784" s="14"/>
      <c r="C1784" s="15"/>
      <c r="D1784" s="79"/>
      <c r="E1784" s="16"/>
      <c r="F1784" s="15"/>
      <c r="G1784" s="15"/>
      <c r="H1784" s="15"/>
      <c r="I1784" s="15"/>
      <c r="J1784" s="15"/>
      <c r="K1784" s="17"/>
      <c r="L1784" s="17"/>
      <c r="M1784" s="17"/>
      <c r="N1784" s="17"/>
      <c r="O1784" s="17"/>
      <c r="P1784" s="17"/>
      <c r="Q1784" s="15"/>
      <c r="R1784" s="18"/>
      <c r="S1784" s="12"/>
      <c r="U1784" s="31" t="str">
        <f t="shared" si="351"/>
        <v/>
      </c>
      <c r="V1784" s="26" t="str">
        <f>IF(U1784="", "", IF(COUNTIF($U$10:U1783, U1784)&gt;0, "", MAX($V$8:V1783)+1))</f>
        <v/>
      </c>
      <c r="W1784" s="26">
        <v>1775</v>
      </c>
      <c r="X1784" s="31" t="str">
        <f t="shared" si="352"/>
        <v/>
      </c>
      <c r="Y1784" s="26" t="str">
        <f t="shared" si="353"/>
        <v/>
      </c>
      <c r="Z1784" s="34" t="str">
        <f t="shared" si="354"/>
        <v/>
      </c>
      <c r="AA1784" s="26" t="str">
        <f t="shared" si="355"/>
        <v/>
      </c>
      <c r="AC1784" s="31" t="str">
        <f t="shared" si="356"/>
        <v/>
      </c>
      <c r="AE1784" s="34" t="str">
        <f t="shared" si="357"/>
        <v/>
      </c>
      <c r="AF1784" s="7" t="str">
        <f t="shared" si="358"/>
        <v/>
      </c>
      <c r="AG1784" s="7" t="str">
        <f t="shared" si="359"/>
        <v/>
      </c>
      <c r="AH1784" s="43" t="str">
        <f t="shared" si="360"/>
        <v/>
      </c>
      <c r="AJ1784" s="26" t="str">
        <f>IF(B1784="", "", IF(OR(M1784=$AA$3, N1784=$AA$3), MAX($AJ$9:AJ1783)+1))</f>
        <v/>
      </c>
      <c r="AL1784" s="26" t="str">
        <f t="shared" si="361"/>
        <v/>
      </c>
      <c r="AM1784" s="59" t="str">
        <f t="shared" si="362"/>
        <v/>
      </c>
      <c r="AO1784" s="26" t="str">
        <f t="shared" si="363"/>
        <v/>
      </c>
      <c r="AP1784" s="26" t="str">
        <f>IFERROR(RANK(AO1784, $AO$10:$AO$2509, 0)+COUNTIF($AO$10:AO1784, AO1784)-1, "")</f>
        <v/>
      </c>
    </row>
    <row r="1785" spans="1:42" x14ac:dyDescent="0.25">
      <c r="A1785" s="12"/>
      <c r="B1785" s="14"/>
      <c r="C1785" s="15"/>
      <c r="D1785" s="79"/>
      <c r="E1785" s="16"/>
      <c r="F1785" s="15"/>
      <c r="G1785" s="15"/>
      <c r="H1785" s="15"/>
      <c r="I1785" s="15"/>
      <c r="J1785" s="15"/>
      <c r="K1785" s="17"/>
      <c r="L1785" s="17"/>
      <c r="M1785" s="17"/>
      <c r="N1785" s="17"/>
      <c r="O1785" s="17"/>
      <c r="P1785" s="17"/>
      <c r="Q1785" s="15"/>
      <c r="R1785" s="18"/>
      <c r="S1785" s="12"/>
      <c r="U1785" s="31" t="str">
        <f t="shared" si="351"/>
        <v/>
      </c>
      <c r="V1785" s="26" t="str">
        <f>IF(U1785="", "", IF(COUNTIF($U$10:U1784, U1785)&gt;0, "", MAX($V$8:V1784)+1))</f>
        <v/>
      </c>
      <c r="W1785" s="26">
        <v>1776</v>
      </c>
      <c r="X1785" s="31" t="str">
        <f t="shared" si="352"/>
        <v/>
      </c>
      <c r="Y1785" s="26" t="str">
        <f t="shared" si="353"/>
        <v/>
      </c>
      <c r="Z1785" s="34" t="str">
        <f t="shared" si="354"/>
        <v/>
      </c>
      <c r="AA1785" s="26" t="str">
        <f t="shared" si="355"/>
        <v/>
      </c>
      <c r="AC1785" s="31" t="str">
        <f t="shared" si="356"/>
        <v/>
      </c>
      <c r="AE1785" s="34" t="str">
        <f t="shared" si="357"/>
        <v/>
      </c>
      <c r="AF1785" s="7" t="str">
        <f t="shared" si="358"/>
        <v/>
      </c>
      <c r="AG1785" s="7" t="str">
        <f t="shared" si="359"/>
        <v/>
      </c>
      <c r="AH1785" s="43" t="str">
        <f t="shared" si="360"/>
        <v/>
      </c>
      <c r="AJ1785" s="26" t="str">
        <f>IF(B1785="", "", IF(OR(M1785=$AA$3, N1785=$AA$3), MAX($AJ$9:AJ1784)+1))</f>
        <v/>
      </c>
      <c r="AL1785" s="26" t="str">
        <f t="shared" si="361"/>
        <v/>
      </c>
      <c r="AM1785" s="59" t="str">
        <f t="shared" si="362"/>
        <v/>
      </c>
      <c r="AO1785" s="26" t="str">
        <f t="shared" si="363"/>
        <v/>
      </c>
      <c r="AP1785" s="26" t="str">
        <f>IFERROR(RANK(AO1785, $AO$10:$AO$2509, 0)+COUNTIF($AO$10:AO1785, AO1785)-1, "")</f>
        <v/>
      </c>
    </row>
    <row r="1786" spans="1:42" x14ac:dyDescent="0.25">
      <c r="A1786" s="12"/>
      <c r="B1786" s="14"/>
      <c r="C1786" s="15"/>
      <c r="D1786" s="79"/>
      <c r="E1786" s="16"/>
      <c r="F1786" s="15"/>
      <c r="G1786" s="15"/>
      <c r="H1786" s="15"/>
      <c r="I1786" s="15"/>
      <c r="J1786" s="15"/>
      <c r="K1786" s="17"/>
      <c r="L1786" s="17"/>
      <c r="M1786" s="17"/>
      <c r="N1786" s="17"/>
      <c r="O1786" s="17"/>
      <c r="P1786" s="17"/>
      <c r="Q1786" s="15"/>
      <c r="R1786" s="18"/>
      <c r="S1786" s="12"/>
      <c r="U1786" s="31" t="str">
        <f t="shared" si="351"/>
        <v/>
      </c>
      <c r="V1786" s="26" t="str">
        <f>IF(U1786="", "", IF(COUNTIF($U$10:U1785, U1786)&gt;0, "", MAX($V$8:V1785)+1))</f>
        <v/>
      </c>
      <c r="W1786" s="26">
        <v>1777</v>
      </c>
      <c r="X1786" s="31" t="str">
        <f t="shared" si="352"/>
        <v/>
      </c>
      <c r="Y1786" s="26" t="str">
        <f t="shared" si="353"/>
        <v/>
      </c>
      <c r="Z1786" s="34" t="str">
        <f t="shared" si="354"/>
        <v/>
      </c>
      <c r="AA1786" s="26" t="str">
        <f t="shared" si="355"/>
        <v/>
      </c>
      <c r="AC1786" s="31" t="str">
        <f t="shared" si="356"/>
        <v/>
      </c>
      <c r="AE1786" s="34" t="str">
        <f t="shared" si="357"/>
        <v/>
      </c>
      <c r="AF1786" s="7" t="str">
        <f t="shared" si="358"/>
        <v/>
      </c>
      <c r="AG1786" s="7" t="str">
        <f t="shared" si="359"/>
        <v/>
      </c>
      <c r="AH1786" s="43" t="str">
        <f t="shared" si="360"/>
        <v/>
      </c>
      <c r="AJ1786" s="26" t="str">
        <f>IF(B1786="", "", IF(OR(M1786=$AA$3, N1786=$AA$3), MAX($AJ$9:AJ1785)+1))</f>
        <v/>
      </c>
      <c r="AL1786" s="26" t="str">
        <f t="shared" si="361"/>
        <v/>
      </c>
      <c r="AM1786" s="59" t="str">
        <f t="shared" si="362"/>
        <v/>
      </c>
      <c r="AO1786" s="26" t="str">
        <f t="shared" si="363"/>
        <v/>
      </c>
      <c r="AP1786" s="26" t="str">
        <f>IFERROR(RANK(AO1786, $AO$10:$AO$2509, 0)+COUNTIF($AO$10:AO1786, AO1786)-1, "")</f>
        <v/>
      </c>
    </row>
    <row r="1787" spans="1:42" x14ac:dyDescent="0.25">
      <c r="A1787" s="12"/>
      <c r="B1787" s="14"/>
      <c r="C1787" s="15"/>
      <c r="D1787" s="79"/>
      <c r="E1787" s="16"/>
      <c r="F1787" s="15"/>
      <c r="G1787" s="15"/>
      <c r="H1787" s="15"/>
      <c r="I1787" s="15"/>
      <c r="J1787" s="15"/>
      <c r="K1787" s="17"/>
      <c r="L1787" s="17"/>
      <c r="M1787" s="17"/>
      <c r="N1787" s="17"/>
      <c r="O1787" s="17"/>
      <c r="P1787" s="17"/>
      <c r="Q1787" s="15"/>
      <c r="R1787" s="18"/>
      <c r="S1787" s="12"/>
      <c r="U1787" s="31" t="str">
        <f t="shared" si="351"/>
        <v/>
      </c>
      <c r="V1787" s="26" t="str">
        <f>IF(U1787="", "", IF(COUNTIF($U$10:U1786, U1787)&gt;0, "", MAX($V$8:V1786)+1))</f>
        <v/>
      </c>
      <c r="W1787" s="26">
        <v>1778</v>
      </c>
      <c r="X1787" s="31" t="str">
        <f t="shared" si="352"/>
        <v/>
      </c>
      <c r="Y1787" s="26" t="str">
        <f t="shared" si="353"/>
        <v/>
      </c>
      <c r="Z1787" s="34" t="str">
        <f t="shared" si="354"/>
        <v/>
      </c>
      <c r="AA1787" s="26" t="str">
        <f t="shared" si="355"/>
        <v/>
      </c>
      <c r="AC1787" s="31" t="str">
        <f t="shared" si="356"/>
        <v/>
      </c>
      <c r="AE1787" s="34" t="str">
        <f t="shared" si="357"/>
        <v/>
      </c>
      <c r="AF1787" s="7" t="str">
        <f t="shared" si="358"/>
        <v/>
      </c>
      <c r="AG1787" s="7" t="str">
        <f t="shared" si="359"/>
        <v/>
      </c>
      <c r="AH1787" s="43" t="str">
        <f t="shared" si="360"/>
        <v/>
      </c>
      <c r="AJ1787" s="26" t="str">
        <f>IF(B1787="", "", IF(OR(M1787=$AA$3, N1787=$AA$3), MAX($AJ$9:AJ1786)+1))</f>
        <v/>
      </c>
      <c r="AL1787" s="26" t="str">
        <f t="shared" si="361"/>
        <v/>
      </c>
      <c r="AM1787" s="59" t="str">
        <f t="shared" si="362"/>
        <v/>
      </c>
      <c r="AO1787" s="26" t="str">
        <f t="shared" si="363"/>
        <v/>
      </c>
      <c r="AP1787" s="26" t="str">
        <f>IFERROR(RANK(AO1787, $AO$10:$AO$2509, 0)+COUNTIF($AO$10:AO1787, AO1787)-1, "")</f>
        <v/>
      </c>
    </row>
    <row r="1788" spans="1:42" x14ac:dyDescent="0.25">
      <c r="A1788" s="12"/>
      <c r="B1788" s="14"/>
      <c r="C1788" s="15"/>
      <c r="D1788" s="79"/>
      <c r="E1788" s="16"/>
      <c r="F1788" s="15"/>
      <c r="G1788" s="15"/>
      <c r="H1788" s="15"/>
      <c r="I1788" s="15"/>
      <c r="J1788" s="15"/>
      <c r="K1788" s="17"/>
      <c r="L1788" s="17"/>
      <c r="M1788" s="17"/>
      <c r="N1788" s="17"/>
      <c r="O1788" s="17"/>
      <c r="P1788" s="17"/>
      <c r="Q1788" s="15"/>
      <c r="R1788" s="18"/>
      <c r="S1788" s="12"/>
      <c r="U1788" s="31" t="str">
        <f t="shared" si="351"/>
        <v/>
      </c>
      <c r="V1788" s="26" t="str">
        <f>IF(U1788="", "", IF(COUNTIF($U$10:U1787, U1788)&gt;0, "", MAX($V$8:V1787)+1))</f>
        <v/>
      </c>
      <c r="W1788" s="26">
        <v>1779</v>
      </c>
      <c r="X1788" s="31" t="str">
        <f t="shared" si="352"/>
        <v/>
      </c>
      <c r="Y1788" s="26" t="str">
        <f t="shared" si="353"/>
        <v/>
      </c>
      <c r="Z1788" s="34" t="str">
        <f t="shared" si="354"/>
        <v/>
      </c>
      <c r="AA1788" s="26" t="str">
        <f t="shared" si="355"/>
        <v/>
      </c>
      <c r="AC1788" s="31" t="str">
        <f t="shared" si="356"/>
        <v/>
      </c>
      <c r="AE1788" s="34" t="str">
        <f t="shared" si="357"/>
        <v/>
      </c>
      <c r="AF1788" s="7" t="str">
        <f t="shared" si="358"/>
        <v/>
      </c>
      <c r="AG1788" s="7" t="str">
        <f t="shared" si="359"/>
        <v/>
      </c>
      <c r="AH1788" s="43" t="str">
        <f t="shared" si="360"/>
        <v/>
      </c>
      <c r="AJ1788" s="26" t="str">
        <f>IF(B1788="", "", IF(OR(M1788=$AA$3, N1788=$AA$3), MAX($AJ$9:AJ1787)+1))</f>
        <v/>
      </c>
      <c r="AL1788" s="26" t="str">
        <f t="shared" si="361"/>
        <v/>
      </c>
      <c r="AM1788" s="59" t="str">
        <f t="shared" si="362"/>
        <v/>
      </c>
      <c r="AO1788" s="26" t="str">
        <f t="shared" si="363"/>
        <v/>
      </c>
      <c r="AP1788" s="26" t="str">
        <f>IFERROR(RANK(AO1788, $AO$10:$AO$2509, 0)+COUNTIF($AO$10:AO1788, AO1788)-1, "")</f>
        <v/>
      </c>
    </row>
    <row r="1789" spans="1:42" x14ac:dyDescent="0.25">
      <c r="A1789" s="12"/>
      <c r="B1789" s="14"/>
      <c r="C1789" s="15"/>
      <c r="D1789" s="79"/>
      <c r="E1789" s="16"/>
      <c r="F1789" s="15"/>
      <c r="G1789" s="15"/>
      <c r="H1789" s="15"/>
      <c r="I1789" s="15"/>
      <c r="J1789" s="15"/>
      <c r="K1789" s="17"/>
      <c r="L1789" s="17"/>
      <c r="M1789" s="17"/>
      <c r="N1789" s="17"/>
      <c r="O1789" s="17"/>
      <c r="P1789" s="17"/>
      <c r="Q1789" s="15"/>
      <c r="R1789" s="18"/>
      <c r="S1789" s="12"/>
      <c r="U1789" s="31" t="str">
        <f t="shared" si="351"/>
        <v/>
      </c>
      <c r="V1789" s="26" t="str">
        <f>IF(U1789="", "", IF(COUNTIF($U$10:U1788, U1789)&gt;0, "", MAX($V$8:V1788)+1))</f>
        <v/>
      </c>
      <c r="W1789" s="26">
        <v>1780</v>
      </c>
      <c r="X1789" s="31" t="str">
        <f t="shared" si="352"/>
        <v/>
      </c>
      <c r="Y1789" s="26" t="str">
        <f t="shared" si="353"/>
        <v/>
      </c>
      <c r="Z1789" s="34" t="str">
        <f t="shared" si="354"/>
        <v/>
      </c>
      <c r="AA1789" s="26" t="str">
        <f t="shared" si="355"/>
        <v/>
      </c>
      <c r="AC1789" s="31" t="str">
        <f t="shared" si="356"/>
        <v/>
      </c>
      <c r="AE1789" s="34" t="str">
        <f t="shared" si="357"/>
        <v/>
      </c>
      <c r="AF1789" s="7" t="str">
        <f t="shared" si="358"/>
        <v/>
      </c>
      <c r="AG1789" s="7" t="str">
        <f t="shared" si="359"/>
        <v/>
      </c>
      <c r="AH1789" s="43" t="str">
        <f t="shared" si="360"/>
        <v/>
      </c>
      <c r="AJ1789" s="26" t="str">
        <f>IF(B1789="", "", IF(OR(M1789=$AA$3, N1789=$AA$3), MAX($AJ$9:AJ1788)+1))</f>
        <v/>
      </c>
      <c r="AL1789" s="26" t="str">
        <f t="shared" si="361"/>
        <v/>
      </c>
      <c r="AM1789" s="59" t="str">
        <f t="shared" si="362"/>
        <v/>
      </c>
      <c r="AO1789" s="26" t="str">
        <f t="shared" si="363"/>
        <v/>
      </c>
      <c r="AP1789" s="26" t="str">
        <f>IFERROR(RANK(AO1789, $AO$10:$AO$2509, 0)+COUNTIF($AO$10:AO1789, AO1789)-1, "")</f>
        <v/>
      </c>
    </row>
    <row r="1790" spans="1:42" x14ac:dyDescent="0.25">
      <c r="A1790" s="12"/>
      <c r="B1790" s="14"/>
      <c r="C1790" s="15"/>
      <c r="D1790" s="79"/>
      <c r="E1790" s="16"/>
      <c r="F1790" s="15"/>
      <c r="G1790" s="15"/>
      <c r="H1790" s="15"/>
      <c r="I1790" s="15"/>
      <c r="J1790" s="15"/>
      <c r="K1790" s="17"/>
      <c r="L1790" s="17"/>
      <c r="M1790" s="17"/>
      <c r="N1790" s="17"/>
      <c r="O1790" s="17"/>
      <c r="P1790" s="17"/>
      <c r="Q1790" s="15"/>
      <c r="R1790" s="18"/>
      <c r="S1790" s="12"/>
      <c r="U1790" s="31" t="str">
        <f t="shared" si="351"/>
        <v/>
      </c>
      <c r="V1790" s="26" t="str">
        <f>IF(U1790="", "", IF(COUNTIF($U$10:U1789, U1790)&gt;0, "", MAX($V$8:V1789)+1))</f>
        <v/>
      </c>
      <c r="W1790" s="26">
        <v>1781</v>
      </c>
      <c r="X1790" s="31" t="str">
        <f t="shared" si="352"/>
        <v/>
      </c>
      <c r="Y1790" s="26" t="str">
        <f t="shared" si="353"/>
        <v/>
      </c>
      <c r="Z1790" s="34" t="str">
        <f t="shared" si="354"/>
        <v/>
      </c>
      <c r="AA1790" s="26" t="str">
        <f t="shared" si="355"/>
        <v/>
      </c>
      <c r="AC1790" s="31" t="str">
        <f t="shared" si="356"/>
        <v/>
      </c>
      <c r="AE1790" s="34" t="str">
        <f t="shared" si="357"/>
        <v/>
      </c>
      <c r="AF1790" s="7" t="str">
        <f t="shared" si="358"/>
        <v/>
      </c>
      <c r="AG1790" s="7" t="str">
        <f t="shared" si="359"/>
        <v/>
      </c>
      <c r="AH1790" s="43" t="str">
        <f t="shared" si="360"/>
        <v/>
      </c>
      <c r="AJ1790" s="26" t="str">
        <f>IF(B1790="", "", IF(OR(M1790=$AA$3, N1790=$AA$3), MAX($AJ$9:AJ1789)+1))</f>
        <v/>
      </c>
      <c r="AL1790" s="26" t="str">
        <f t="shared" si="361"/>
        <v/>
      </c>
      <c r="AM1790" s="59" t="str">
        <f t="shared" si="362"/>
        <v/>
      </c>
      <c r="AO1790" s="26" t="str">
        <f t="shared" si="363"/>
        <v/>
      </c>
      <c r="AP1790" s="26" t="str">
        <f>IFERROR(RANK(AO1790, $AO$10:$AO$2509, 0)+COUNTIF($AO$10:AO1790, AO1790)-1, "")</f>
        <v/>
      </c>
    </row>
    <row r="1791" spans="1:42" x14ac:dyDescent="0.25">
      <c r="A1791" s="12"/>
      <c r="B1791" s="14"/>
      <c r="C1791" s="15"/>
      <c r="D1791" s="79"/>
      <c r="E1791" s="16"/>
      <c r="F1791" s="15"/>
      <c r="G1791" s="15"/>
      <c r="H1791" s="15"/>
      <c r="I1791" s="15"/>
      <c r="J1791" s="15"/>
      <c r="K1791" s="17"/>
      <c r="L1791" s="17"/>
      <c r="M1791" s="17"/>
      <c r="N1791" s="17"/>
      <c r="O1791" s="17"/>
      <c r="P1791" s="17"/>
      <c r="Q1791" s="15"/>
      <c r="R1791" s="18"/>
      <c r="S1791" s="12"/>
      <c r="U1791" s="31" t="str">
        <f t="shared" si="351"/>
        <v/>
      </c>
      <c r="V1791" s="26" t="str">
        <f>IF(U1791="", "", IF(COUNTIF($U$10:U1790, U1791)&gt;0, "", MAX($V$8:V1790)+1))</f>
        <v/>
      </c>
      <c r="W1791" s="26">
        <v>1782</v>
      </c>
      <c r="X1791" s="31" t="str">
        <f t="shared" si="352"/>
        <v/>
      </c>
      <c r="Y1791" s="26" t="str">
        <f t="shared" si="353"/>
        <v/>
      </c>
      <c r="Z1791" s="34" t="str">
        <f t="shared" si="354"/>
        <v/>
      </c>
      <c r="AA1791" s="26" t="str">
        <f t="shared" si="355"/>
        <v/>
      </c>
      <c r="AC1791" s="31" t="str">
        <f t="shared" si="356"/>
        <v/>
      </c>
      <c r="AE1791" s="34" t="str">
        <f t="shared" si="357"/>
        <v/>
      </c>
      <c r="AF1791" s="7" t="str">
        <f t="shared" si="358"/>
        <v/>
      </c>
      <c r="AG1791" s="7" t="str">
        <f t="shared" si="359"/>
        <v/>
      </c>
      <c r="AH1791" s="43" t="str">
        <f t="shared" si="360"/>
        <v/>
      </c>
      <c r="AJ1791" s="26" t="str">
        <f>IF(B1791="", "", IF(OR(M1791=$AA$3, N1791=$AA$3), MAX($AJ$9:AJ1790)+1))</f>
        <v/>
      </c>
      <c r="AL1791" s="26" t="str">
        <f t="shared" si="361"/>
        <v/>
      </c>
      <c r="AM1791" s="59" t="str">
        <f t="shared" si="362"/>
        <v/>
      </c>
      <c r="AO1791" s="26" t="str">
        <f t="shared" si="363"/>
        <v/>
      </c>
      <c r="AP1791" s="26" t="str">
        <f>IFERROR(RANK(AO1791, $AO$10:$AO$2509, 0)+COUNTIF($AO$10:AO1791, AO1791)-1, "")</f>
        <v/>
      </c>
    </row>
    <row r="1792" spans="1:42" x14ac:dyDescent="0.25">
      <c r="A1792" s="12"/>
      <c r="B1792" s="14"/>
      <c r="C1792" s="15"/>
      <c r="D1792" s="79"/>
      <c r="E1792" s="16"/>
      <c r="F1792" s="15"/>
      <c r="G1792" s="15"/>
      <c r="H1792" s="15"/>
      <c r="I1792" s="15"/>
      <c r="J1792" s="15"/>
      <c r="K1792" s="17"/>
      <c r="L1792" s="17"/>
      <c r="M1792" s="17"/>
      <c r="N1792" s="17"/>
      <c r="O1792" s="17"/>
      <c r="P1792" s="17"/>
      <c r="Q1792" s="15"/>
      <c r="R1792" s="18"/>
      <c r="S1792" s="12"/>
      <c r="U1792" s="31" t="str">
        <f t="shared" si="351"/>
        <v/>
      </c>
      <c r="V1792" s="26" t="str">
        <f>IF(U1792="", "", IF(COUNTIF($U$10:U1791, U1792)&gt;0, "", MAX($V$8:V1791)+1))</f>
        <v/>
      </c>
      <c r="W1792" s="26">
        <v>1783</v>
      </c>
      <c r="X1792" s="31" t="str">
        <f t="shared" si="352"/>
        <v/>
      </c>
      <c r="Y1792" s="26" t="str">
        <f t="shared" si="353"/>
        <v/>
      </c>
      <c r="Z1792" s="34" t="str">
        <f t="shared" si="354"/>
        <v/>
      </c>
      <c r="AA1792" s="26" t="str">
        <f t="shared" si="355"/>
        <v/>
      </c>
      <c r="AC1792" s="31" t="str">
        <f t="shared" si="356"/>
        <v/>
      </c>
      <c r="AE1792" s="34" t="str">
        <f t="shared" si="357"/>
        <v/>
      </c>
      <c r="AF1792" s="7" t="str">
        <f t="shared" si="358"/>
        <v/>
      </c>
      <c r="AG1792" s="7" t="str">
        <f t="shared" si="359"/>
        <v/>
      </c>
      <c r="AH1792" s="43" t="str">
        <f t="shared" si="360"/>
        <v/>
      </c>
      <c r="AJ1792" s="26" t="str">
        <f>IF(B1792="", "", IF(OR(M1792=$AA$3, N1792=$AA$3), MAX($AJ$9:AJ1791)+1))</f>
        <v/>
      </c>
      <c r="AL1792" s="26" t="str">
        <f t="shared" si="361"/>
        <v/>
      </c>
      <c r="AM1792" s="59" t="str">
        <f t="shared" si="362"/>
        <v/>
      </c>
      <c r="AO1792" s="26" t="str">
        <f t="shared" si="363"/>
        <v/>
      </c>
      <c r="AP1792" s="26" t="str">
        <f>IFERROR(RANK(AO1792, $AO$10:$AO$2509, 0)+COUNTIF($AO$10:AO1792, AO1792)-1, "")</f>
        <v/>
      </c>
    </row>
    <row r="1793" spans="1:42" x14ac:dyDescent="0.25">
      <c r="A1793" s="12"/>
      <c r="B1793" s="14"/>
      <c r="C1793" s="15"/>
      <c r="D1793" s="79"/>
      <c r="E1793" s="16"/>
      <c r="F1793" s="15"/>
      <c r="G1793" s="15"/>
      <c r="H1793" s="15"/>
      <c r="I1793" s="15"/>
      <c r="J1793" s="15"/>
      <c r="K1793" s="17"/>
      <c r="L1793" s="17"/>
      <c r="M1793" s="17"/>
      <c r="N1793" s="17"/>
      <c r="O1793" s="17"/>
      <c r="P1793" s="17"/>
      <c r="Q1793" s="15"/>
      <c r="R1793" s="18"/>
      <c r="S1793" s="12"/>
      <c r="U1793" s="31" t="str">
        <f t="shared" si="351"/>
        <v/>
      </c>
      <c r="V1793" s="26" t="str">
        <f>IF(U1793="", "", IF(COUNTIF($U$10:U1792, U1793)&gt;0, "", MAX($V$8:V1792)+1))</f>
        <v/>
      </c>
      <c r="W1793" s="26">
        <v>1784</v>
      </c>
      <c r="X1793" s="31" t="str">
        <f t="shared" si="352"/>
        <v/>
      </c>
      <c r="Y1793" s="26" t="str">
        <f t="shared" si="353"/>
        <v/>
      </c>
      <c r="Z1793" s="34" t="str">
        <f t="shared" si="354"/>
        <v/>
      </c>
      <c r="AA1793" s="26" t="str">
        <f t="shared" si="355"/>
        <v/>
      </c>
      <c r="AC1793" s="31" t="str">
        <f t="shared" si="356"/>
        <v/>
      </c>
      <c r="AE1793" s="34" t="str">
        <f t="shared" si="357"/>
        <v/>
      </c>
      <c r="AF1793" s="7" t="str">
        <f t="shared" si="358"/>
        <v/>
      </c>
      <c r="AG1793" s="7" t="str">
        <f t="shared" si="359"/>
        <v/>
      </c>
      <c r="AH1793" s="43" t="str">
        <f t="shared" si="360"/>
        <v/>
      </c>
      <c r="AJ1793" s="26" t="str">
        <f>IF(B1793="", "", IF(OR(M1793=$AA$3, N1793=$AA$3), MAX($AJ$9:AJ1792)+1))</f>
        <v/>
      </c>
      <c r="AL1793" s="26" t="str">
        <f t="shared" si="361"/>
        <v/>
      </c>
      <c r="AM1793" s="59" t="str">
        <f t="shared" si="362"/>
        <v/>
      </c>
      <c r="AO1793" s="26" t="str">
        <f t="shared" si="363"/>
        <v/>
      </c>
      <c r="AP1793" s="26" t="str">
        <f>IFERROR(RANK(AO1793, $AO$10:$AO$2509, 0)+COUNTIF($AO$10:AO1793, AO1793)-1, "")</f>
        <v/>
      </c>
    </row>
    <row r="1794" spans="1:42" x14ac:dyDescent="0.25">
      <c r="A1794" s="12"/>
      <c r="B1794" s="14"/>
      <c r="C1794" s="15"/>
      <c r="D1794" s="79"/>
      <c r="E1794" s="16"/>
      <c r="F1794" s="15"/>
      <c r="G1794" s="15"/>
      <c r="H1794" s="15"/>
      <c r="I1794" s="15"/>
      <c r="J1794" s="15"/>
      <c r="K1794" s="17"/>
      <c r="L1794" s="17"/>
      <c r="M1794" s="17"/>
      <c r="N1794" s="17"/>
      <c r="O1794" s="17"/>
      <c r="P1794" s="17"/>
      <c r="Q1794" s="15"/>
      <c r="R1794" s="18"/>
      <c r="S1794" s="12"/>
      <c r="U1794" s="31" t="str">
        <f t="shared" si="351"/>
        <v/>
      </c>
      <c r="V1794" s="26" t="str">
        <f>IF(U1794="", "", IF(COUNTIF($U$10:U1793, U1794)&gt;0, "", MAX($V$8:V1793)+1))</f>
        <v/>
      </c>
      <c r="W1794" s="26">
        <v>1785</v>
      </c>
      <c r="X1794" s="31" t="str">
        <f t="shared" si="352"/>
        <v/>
      </c>
      <c r="Y1794" s="26" t="str">
        <f t="shared" si="353"/>
        <v/>
      </c>
      <c r="Z1794" s="34" t="str">
        <f t="shared" si="354"/>
        <v/>
      </c>
      <c r="AA1794" s="26" t="str">
        <f t="shared" si="355"/>
        <v/>
      </c>
      <c r="AC1794" s="31" t="str">
        <f t="shared" si="356"/>
        <v/>
      </c>
      <c r="AE1794" s="34" t="str">
        <f t="shared" si="357"/>
        <v/>
      </c>
      <c r="AF1794" s="7" t="str">
        <f t="shared" si="358"/>
        <v/>
      </c>
      <c r="AG1794" s="7" t="str">
        <f t="shared" si="359"/>
        <v/>
      </c>
      <c r="AH1794" s="43" t="str">
        <f t="shared" si="360"/>
        <v/>
      </c>
      <c r="AJ1794" s="26" t="str">
        <f>IF(B1794="", "", IF(OR(M1794=$AA$3, N1794=$AA$3), MAX($AJ$9:AJ1793)+1))</f>
        <v/>
      </c>
      <c r="AL1794" s="26" t="str">
        <f t="shared" si="361"/>
        <v/>
      </c>
      <c r="AM1794" s="59" t="str">
        <f t="shared" si="362"/>
        <v/>
      </c>
      <c r="AO1794" s="26" t="str">
        <f t="shared" si="363"/>
        <v/>
      </c>
      <c r="AP1794" s="26" t="str">
        <f>IFERROR(RANK(AO1794, $AO$10:$AO$2509, 0)+COUNTIF($AO$10:AO1794, AO1794)-1, "")</f>
        <v/>
      </c>
    </row>
    <row r="1795" spans="1:42" x14ac:dyDescent="0.25">
      <c r="A1795" s="12"/>
      <c r="B1795" s="14"/>
      <c r="C1795" s="15"/>
      <c r="D1795" s="79"/>
      <c r="E1795" s="16"/>
      <c r="F1795" s="15"/>
      <c r="G1795" s="15"/>
      <c r="H1795" s="15"/>
      <c r="I1795" s="15"/>
      <c r="J1795" s="15"/>
      <c r="K1795" s="17"/>
      <c r="L1795" s="17"/>
      <c r="M1795" s="17"/>
      <c r="N1795" s="17"/>
      <c r="O1795" s="17"/>
      <c r="P1795" s="17"/>
      <c r="Q1795" s="15"/>
      <c r="R1795" s="18"/>
      <c r="S1795" s="12"/>
      <c r="U1795" s="31" t="str">
        <f t="shared" si="351"/>
        <v/>
      </c>
      <c r="V1795" s="26" t="str">
        <f>IF(U1795="", "", IF(COUNTIF($U$10:U1794, U1795)&gt;0, "", MAX($V$8:V1794)+1))</f>
        <v/>
      </c>
      <c r="W1795" s="26">
        <v>1786</v>
      </c>
      <c r="X1795" s="31" t="str">
        <f t="shared" si="352"/>
        <v/>
      </c>
      <c r="Y1795" s="26" t="str">
        <f t="shared" si="353"/>
        <v/>
      </c>
      <c r="Z1795" s="34" t="str">
        <f t="shared" si="354"/>
        <v/>
      </c>
      <c r="AA1795" s="26" t="str">
        <f t="shared" si="355"/>
        <v/>
      </c>
      <c r="AC1795" s="31" t="str">
        <f t="shared" si="356"/>
        <v/>
      </c>
      <c r="AE1795" s="34" t="str">
        <f t="shared" si="357"/>
        <v/>
      </c>
      <c r="AF1795" s="7" t="str">
        <f t="shared" si="358"/>
        <v/>
      </c>
      <c r="AG1795" s="7" t="str">
        <f t="shared" si="359"/>
        <v/>
      </c>
      <c r="AH1795" s="43" t="str">
        <f t="shared" si="360"/>
        <v/>
      </c>
      <c r="AJ1795" s="26" t="str">
        <f>IF(B1795="", "", IF(OR(M1795=$AA$3, N1795=$AA$3), MAX($AJ$9:AJ1794)+1))</f>
        <v/>
      </c>
      <c r="AL1795" s="26" t="str">
        <f t="shared" si="361"/>
        <v/>
      </c>
      <c r="AM1795" s="59" t="str">
        <f t="shared" si="362"/>
        <v/>
      </c>
      <c r="AO1795" s="26" t="str">
        <f t="shared" si="363"/>
        <v/>
      </c>
      <c r="AP1795" s="26" t="str">
        <f>IFERROR(RANK(AO1795, $AO$10:$AO$2509, 0)+COUNTIF($AO$10:AO1795, AO1795)-1, "")</f>
        <v/>
      </c>
    </row>
    <row r="1796" spans="1:42" x14ac:dyDescent="0.25">
      <c r="A1796" s="12"/>
      <c r="B1796" s="14"/>
      <c r="C1796" s="15"/>
      <c r="D1796" s="79"/>
      <c r="E1796" s="16"/>
      <c r="F1796" s="15"/>
      <c r="G1796" s="15"/>
      <c r="H1796" s="15"/>
      <c r="I1796" s="15"/>
      <c r="J1796" s="15"/>
      <c r="K1796" s="17"/>
      <c r="L1796" s="17"/>
      <c r="M1796" s="17"/>
      <c r="N1796" s="17"/>
      <c r="O1796" s="17"/>
      <c r="P1796" s="17"/>
      <c r="Q1796" s="15"/>
      <c r="R1796" s="18"/>
      <c r="S1796" s="12"/>
      <c r="U1796" s="31" t="str">
        <f t="shared" si="351"/>
        <v/>
      </c>
      <c r="V1796" s="26" t="str">
        <f>IF(U1796="", "", IF(COUNTIF($U$10:U1795, U1796)&gt;0, "", MAX($V$8:V1795)+1))</f>
        <v/>
      </c>
      <c r="W1796" s="26">
        <v>1787</v>
      </c>
      <c r="X1796" s="31" t="str">
        <f t="shared" si="352"/>
        <v/>
      </c>
      <c r="Y1796" s="26" t="str">
        <f t="shared" si="353"/>
        <v/>
      </c>
      <c r="Z1796" s="34" t="str">
        <f t="shared" si="354"/>
        <v/>
      </c>
      <c r="AA1796" s="26" t="str">
        <f t="shared" si="355"/>
        <v/>
      </c>
      <c r="AC1796" s="31" t="str">
        <f t="shared" si="356"/>
        <v/>
      </c>
      <c r="AE1796" s="34" t="str">
        <f t="shared" si="357"/>
        <v/>
      </c>
      <c r="AF1796" s="7" t="str">
        <f t="shared" si="358"/>
        <v/>
      </c>
      <c r="AG1796" s="7" t="str">
        <f t="shared" si="359"/>
        <v/>
      </c>
      <c r="AH1796" s="43" t="str">
        <f t="shared" si="360"/>
        <v/>
      </c>
      <c r="AJ1796" s="26" t="str">
        <f>IF(B1796="", "", IF(OR(M1796=$AA$3, N1796=$AA$3), MAX($AJ$9:AJ1795)+1))</f>
        <v/>
      </c>
      <c r="AL1796" s="26" t="str">
        <f t="shared" si="361"/>
        <v/>
      </c>
      <c r="AM1796" s="59" t="str">
        <f t="shared" si="362"/>
        <v/>
      </c>
      <c r="AO1796" s="26" t="str">
        <f t="shared" si="363"/>
        <v/>
      </c>
      <c r="AP1796" s="26" t="str">
        <f>IFERROR(RANK(AO1796, $AO$10:$AO$2509, 0)+COUNTIF($AO$10:AO1796, AO1796)-1, "")</f>
        <v/>
      </c>
    </row>
    <row r="1797" spans="1:42" x14ac:dyDescent="0.25">
      <c r="A1797" s="12"/>
      <c r="B1797" s="14"/>
      <c r="C1797" s="15"/>
      <c r="D1797" s="79"/>
      <c r="E1797" s="16"/>
      <c r="F1797" s="15"/>
      <c r="G1797" s="15"/>
      <c r="H1797" s="15"/>
      <c r="I1797" s="15"/>
      <c r="J1797" s="15"/>
      <c r="K1797" s="17"/>
      <c r="L1797" s="17"/>
      <c r="M1797" s="17"/>
      <c r="N1797" s="17"/>
      <c r="O1797" s="17"/>
      <c r="P1797" s="17"/>
      <c r="Q1797" s="15"/>
      <c r="R1797" s="18"/>
      <c r="S1797" s="12"/>
      <c r="U1797" s="31" t="str">
        <f t="shared" si="351"/>
        <v/>
      </c>
      <c r="V1797" s="26" t="str">
        <f>IF(U1797="", "", IF(COUNTIF($U$10:U1796, U1797)&gt;0, "", MAX($V$8:V1796)+1))</f>
        <v/>
      </c>
      <c r="W1797" s="26">
        <v>1788</v>
      </c>
      <c r="X1797" s="31" t="str">
        <f t="shared" si="352"/>
        <v/>
      </c>
      <c r="Y1797" s="26" t="str">
        <f t="shared" si="353"/>
        <v/>
      </c>
      <c r="Z1797" s="34" t="str">
        <f t="shared" si="354"/>
        <v/>
      </c>
      <c r="AA1797" s="26" t="str">
        <f t="shared" si="355"/>
        <v/>
      </c>
      <c r="AC1797" s="31" t="str">
        <f t="shared" si="356"/>
        <v/>
      </c>
      <c r="AE1797" s="34" t="str">
        <f t="shared" si="357"/>
        <v/>
      </c>
      <c r="AF1797" s="7" t="str">
        <f t="shared" si="358"/>
        <v/>
      </c>
      <c r="AG1797" s="7" t="str">
        <f t="shared" si="359"/>
        <v/>
      </c>
      <c r="AH1797" s="43" t="str">
        <f t="shared" si="360"/>
        <v/>
      </c>
      <c r="AJ1797" s="26" t="str">
        <f>IF(B1797="", "", IF(OR(M1797=$AA$3, N1797=$AA$3), MAX($AJ$9:AJ1796)+1))</f>
        <v/>
      </c>
      <c r="AL1797" s="26" t="str">
        <f t="shared" si="361"/>
        <v/>
      </c>
      <c r="AM1797" s="59" t="str">
        <f t="shared" si="362"/>
        <v/>
      </c>
      <c r="AO1797" s="26" t="str">
        <f t="shared" si="363"/>
        <v/>
      </c>
      <c r="AP1797" s="26" t="str">
        <f>IFERROR(RANK(AO1797, $AO$10:$AO$2509, 0)+COUNTIF($AO$10:AO1797, AO1797)-1, "")</f>
        <v/>
      </c>
    </row>
    <row r="1798" spans="1:42" x14ac:dyDescent="0.25">
      <c r="A1798" s="12"/>
      <c r="B1798" s="14"/>
      <c r="C1798" s="15"/>
      <c r="D1798" s="79"/>
      <c r="E1798" s="16"/>
      <c r="F1798" s="15"/>
      <c r="G1798" s="15"/>
      <c r="H1798" s="15"/>
      <c r="I1798" s="15"/>
      <c r="J1798" s="15"/>
      <c r="K1798" s="17"/>
      <c r="L1798" s="17"/>
      <c r="M1798" s="17"/>
      <c r="N1798" s="17"/>
      <c r="O1798" s="17"/>
      <c r="P1798" s="17"/>
      <c r="Q1798" s="15"/>
      <c r="R1798" s="18"/>
      <c r="S1798" s="12"/>
      <c r="U1798" s="31" t="str">
        <f t="shared" si="351"/>
        <v/>
      </c>
      <c r="V1798" s="26" t="str">
        <f>IF(U1798="", "", IF(COUNTIF($U$10:U1797, U1798)&gt;0, "", MAX($V$8:V1797)+1))</f>
        <v/>
      </c>
      <c r="W1798" s="26">
        <v>1789</v>
      </c>
      <c r="X1798" s="31" t="str">
        <f t="shared" si="352"/>
        <v/>
      </c>
      <c r="Y1798" s="26" t="str">
        <f t="shared" si="353"/>
        <v/>
      </c>
      <c r="Z1798" s="34" t="str">
        <f t="shared" si="354"/>
        <v/>
      </c>
      <c r="AA1798" s="26" t="str">
        <f t="shared" si="355"/>
        <v/>
      </c>
      <c r="AC1798" s="31" t="str">
        <f t="shared" si="356"/>
        <v/>
      </c>
      <c r="AE1798" s="34" t="str">
        <f t="shared" si="357"/>
        <v/>
      </c>
      <c r="AF1798" s="7" t="str">
        <f t="shared" si="358"/>
        <v/>
      </c>
      <c r="AG1798" s="7" t="str">
        <f t="shared" si="359"/>
        <v/>
      </c>
      <c r="AH1798" s="43" t="str">
        <f t="shared" si="360"/>
        <v/>
      </c>
      <c r="AJ1798" s="26" t="str">
        <f>IF(B1798="", "", IF(OR(M1798=$AA$3, N1798=$AA$3), MAX($AJ$9:AJ1797)+1))</f>
        <v/>
      </c>
      <c r="AL1798" s="26" t="str">
        <f t="shared" si="361"/>
        <v/>
      </c>
      <c r="AM1798" s="59" t="str">
        <f t="shared" si="362"/>
        <v/>
      </c>
      <c r="AO1798" s="26" t="str">
        <f t="shared" si="363"/>
        <v/>
      </c>
      <c r="AP1798" s="26" t="str">
        <f>IFERROR(RANK(AO1798, $AO$10:$AO$2509, 0)+COUNTIF($AO$10:AO1798, AO1798)-1, "")</f>
        <v/>
      </c>
    </row>
    <row r="1799" spans="1:42" x14ac:dyDescent="0.25">
      <c r="A1799" s="12"/>
      <c r="B1799" s="14"/>
      <c r="C1799" s="15"/>
      <c r="D1799" s="79"/>
      <c r="E1799" s="16"/>
      <c r="F1799" s="15"/>
      <c r="G1799" s="15"/>
      <c r="H1799" s="15"/>
      <c r="I1799" s="15"/>
      <c r="J1799" s="15"/>
      <c r="K1799" s="17"/>
      <c r="L1799" s="17"/>
      <c r="M1799" s="17"/>
      <c r="N1799" s="17"/>
      <c r="O1799" s="17"/>
      <c r="P1799" s="17"/>
      <c r="Q1799" s="15"/>
      <c r="R1799" s="18"/>
      <c r="S1799" s="12"/>
      <c r="U1799" s="31" t="str">
        <f t="shared" si="351"/>
        <v/>
      </c>
      <c r="V1799" s="26" t="str">
        <f>IF(U1799="", "", IF(COUNTIF($U$10:U1798, U1799)&gt;0, "", MAX($V$8:V1798)+1))</f>
        <v/>
      </c>
      <c r="W1799" s="26">
        <v>1790</v>
      </c>
      <c r="X1799" s="31" t="str">
        <f t="shared" si="352"/>
        <v/>
      </c>
      <c r="Y1799" s="26" t="str">
        <f t="shared" si="353"/>
        <v/>
      </c>
      <c r="Z1799" s="34" t="str">
        <f t="shared" si="354"/>
        <v/>
      </c>
      <c r="AA1799" s="26" t="str">
        <f t="shared" si="355"/>
        <v/>
      </c>
      <c r="AC1799" s="31" t="str">
        <f t="shared" si="356"/>
        <v/>
      </c>
      <c r="AE1799" s="34" t="str">
        <f t="shared" si="357"/>
        <v/>
      </c>
      <c r="AF1799" s="7" t="str">
        <f t="shared" si="358"/>
        <v/>
      </c>
      <c r="AG1799" s="7" t="str">
        <f t="shared" si="359"/>
        <v/>
      </c>
      <c r="AH1799" s="43" t="str">
        <f t="shared" si="360"/>
        <v/>
      </c>
      <c r="AJ1799" s="26" t="str">
        <f>IF(B1799="", "", IF(OR(M1799=$AA$3, N1799=$AA$3), MAX($AJ$9:AJ1798)+1))</f>
        <v/>
      </c>
      <c r="AL1799" s="26" t="str">
        <f t="shared" si="361"/>
        <v/>
      </c>
      <c r="AM1799" s="59" t="str">
        <f t="shared" si="362"/>
        <v/>
      </c>
      <c r="AO1799" s="26" t="str">
        <f t="shared" si="363"/>
        <v/>
      </c>
      <c r="AP1799" s="26" t="str">
        <f>IFERROR(RANK(AO1799, $AO$10:$AO$2509, 0)+COUNTIF($AO$10:AO1799, AO1799)-1, "")</f>
        <v/>
      </c>
    </row>
    <row r="1800" spans="1:42" x14ac:dyDescent="0.25">
      <c r="A1800" s="12"/>
      <c r="B1800" s="14"/>
      <c r="C1800" s="15"/>
      <c r="D1800" s="79"/>
      <c r="E1800" s="16"/>
      <c r="F1800" s="15"/>
      <c r="G1800" s="15"/>
      <c r="H1800" s="15"/>
      <c r="I1800" s="15"/>
      <c r="J1800" s="15"/>
      <c r="K1800" s="17"/>
      <c r="L1800" s="17"/>
      <c r="M1800" s="17"/>
      <c r="N1800" s="17"/>
      <c r="O1800" s="17"/>
      <c r="P1800" s="17"/>
      <c r="Q1800" s="15"/>
      <c r="R1800" s="18"/>
      <c r="S1800" s="12"/>
      <c r="U1800" s="31" t="str">
        <f t="shared" si="351"/>
        <v/>
      </c>
      <c r="V1800" s="26" t="str">
        <f>IF(U1800="", "", IF(COUNTIF($U$10:U1799, U1800)&gt;0, "", MAX($V$8:V1799)+1))</f>
        <v/>
      </c>
      <c r="W1800" s="26">
        <v>1791</v>
      </c>
      <c r="X1800" s="31" t="str">
        <f t="shared" si="352"/>
        <v/>
      </c>
      <c r="Y1800" s="26" t="str">
        <f t="shared" si="353"/>
        <v/>
      </c>
      <c r="Z1800" s="34" t="str">
        <f t="shared" si="354"/>
        <v/>
      </c>
      <c r="AA1800" s="26" t="str">
        <f t="shared" si="355"/>
        <v/>
      </c>
      <c r="AC1800" s="31" t="str">
        <f t="shared" si="356"/>
        <v/>
      </c>
      <c r="AE1800" s="34" t="str">
        <f t="shared" si="357"/>
        <v/>
      </c>
      <c r="AF1800" s="7" t="str">
        <f t="shared" si="358"/>
        <v/>
      </c>
      <c r="AG1800" s="7" t="str">
        <f t="shared" si="359"/>
        <v/>
      </c>
      <c r="AH1800" s="43" t="str">
        <f t="shared" si="360"/>
        <v/>
      </c>
      <c r="AJ1800" s="26" t="str">
        <f>IF(B1800="", "", IF(OR(M1800=$AA$3, N1800=$AA$3), MAX($AJ$9:AJ1799)+1))</f>
        <v/>
      </c>
      <c r="AL1800" s="26" t="str">
        <f t="shared" si="361"/>
        <v/>
      </c>
      <c r="AM1800" s="59" t="str">
        <f t="shared" si="362"/>
        <v/>
      </c>
      <c r="AO1800" s="26" t="str">
        <f t="shared" si="363"/>
        <v/>
      </c>
      <c r="AP1800" s="26" t="str">
        <f>IFERROR(RANK(AO1800, $AO$10:$AO$2509, 0)+COUNTIF($AO$10:AO1800, AO1800)-1, "")</f>
        <v/>
      </c>
    </row>
    <row r="1801" spans="1:42" x14ac:dyDescent="0.25">
      <c r="A1801" s="12"/>
      <c r="B1801" s="14"/>
      <c r="C1801" s="15"/>
      <c r="D1801" s="79"/>
      <c r="E1801" s="16"/>
      <c r="F1801" s="15"/>
      <c r="G1801" s="15"/>
      <c r="H1801" s="15"/>
      <c r="I1801" s="15"/>
      <c r="J1801" s="15"/>
      <c r="K1801" s="17"/>
      <c r="L1801" s="17"/>
      <c r="M1801" s="17"/>
      <c r="N1801" s="17"/>
      <c r="O1801" s="17"/>
      <c r="P1801" s="17"/>
      <c r="Q1801" s="15"/>
      <c r="R1801" s="18"/>
      <c r="S1801" s="12"/>
      <c r="U1801" s="31" t="str">
        <f t="shared" si="351"/>
        <v/>
      </c>
      <c r="V1801" s="26" t="str">
        <f>IF(U1801="", "", IF(COUNTIF($U$10:U1800, U1801)&gt;0, "", MAX($V$8:V1800)+1))</f>
        <v/>
      </c>
      <c r="W1801" s="26">
        <v>1792</v>
      </c>
      <c r="X1801" s="31" t="str">
        <f t="shared" si="352"/>
        <v/>
      </c>
      <c r="Y1801" s="26" t="str">
        <f t="shared" si="353"/>
        <v/>
      </c>
      <c r="Z1801" s="34" t="str">
        <f t="shared" si="354"/>
        <v/>
      </c>
      <c r="AA1801" s="26" t="str">
        <f t="shared" si="355"/>
        <v/>
      </c>
      <c r="AC1801" s="31" t="str">
        <f t="shared" si="356"/>
        <v/>
      </c>
      <c r="AE1801" s="34" t="str">
        <f t="shared" si="357"/>
        <v/>
      </c>
      <c r="AF1801" s="7" t="str">
        <f t="shared" si="358"/>
        <v/>
      </c>
      <c r="AG1801" s="7" t="str">
        <f t="shared" si="359"/>
        <v/>
      </c>
      <c r="AH1801" s="43" t="str">
        <f t="shared" si="360"/>
        <v/>
      </c>
      <c r="AJ1801" s="26" t="str">
        <f>IF(B1801="", "", IF(OR(M1801=$AA$3, N1801=$AA$3), MAX($AJ$9:AJ1800)+1))</f>
        <v/>
      </c>
      <c r="AL1801" s="26" t="str">
        <f t="shared" si="361"/>
        <v/>
      </c>
      <c r="AM1801" s="59" t="str">
        <f t="shared" si="362"/>
        <v/>
      </c>
      <c r="AO1801" s="26" t="str">
        <f t="shared" si="363"/>
        <v/>
      </c>
      <c r="AP1801" s="26" t="str">
        <f>IFERROR(RANK(AO1801, $AO$10:$AO$2509, 0)+COUNTIF($AO$10:AO1801, AO1801)-1, "")</f>
        <v/>
      </c>
    </row>
    <row r="1802" spans="1:42" x14ac:dyDescent="0.25">
      <c r="A1802" s="12"/>
      <c r="B1802" s="14"/>
      <c r="C1802" s="15"/>
      <c r="D1802" s="79"/>
      <c r="E1802" s="16"/>
      <c r="F1802" s="15"/>
      <c r="G1802" s="15"/>
      <c r="H1802" s="15"/>
      <c r="I1802" s="15"/>
      <c r="J1802" s="15"/>
      <c r="K1802" s="17"/>
      <c r="L1802" s="17"/>
      <c r="M1802" s="17"/>
      <c r="N1802" s="17"/>
      <c r="O1802" s="17"/>
      <c r="P1802" s="17"/>
      <c r="Q1802" s="15"/>
      <c r="R1802" s="18"/>
      <c r="S1802" s="12"/>
      <c r="U1802" s="31" t="str">
        <f t="shared" si="351"/>
        <v/>
      </c>
      <c r="V1802" s="26" t="str">
        <f>IF(U1802="", "", IF(COUNTIF($U$10:U1801, U1802)&gt;0, "", MAX($V$8:V1801)+1))</f>
        <v/>
      </c>
      <c r="W1802" s="26">
        <v>1793</v>
      </c>
      <c r="X1802" s="31" t="str">
        <f t="shared" si="352"/>
        <v/>
      </c>
      <c r="Y1802" s="26" t="str">
        <f t="shared" si="353"/>
        <v/>
      </c>
      <c r="Z1802" s="34" t="str">
        <f t="shared" si="354"/>
        <v/>
      </c>
      <c r="AA1802" s="26" t="str">
        <f t="shared" si="355"/>
        <v/>
      </c>
      <c r="AC1802" s="31" t="str">
        <f t="shared" si="356"/>
        <v/>
      </c>
      <c r="AE1802" s="34" t="str">
        <f t="shared" si="357"/>
        <v/>
      </c>
      <c r="AF1802" s="7" t="str">
        <f t="shared" si="358"/>
        <v/>
      </c>
      <c r="AG1802" s="7" t="str">
        <f t="shared" si="359"/>
        <v/>
      </c>
      <c r="AH1802" s="43" t="str">
        <f t="shared" si="360"/>
        <v/>
      </c>
      <c r="AJ1802" s="26" t="str">
        <f>IF(B1802="", "", IF(OR(M1802=$AA$3, N1802=$AA$3), MAX($AJ$9:AJ1801)+1))</f>
        <v/>
      </c>
      <c r="AL1802" s="26" t="str">
        <f t="shared" si="361"/>
        <v/>
      </c>
      <c r="AM1802" s="59" t="str">
        <f t="shared" si="362"/>
        <v/>
      </c>
      <c r="AO1802" s="26" t="str">
        <f t="shared" si="363"/>
        <v/>
      </c>
      <c r="AP1802" s="26" t="str">
        <f>IFERROR(RANK(AO1802, $AO$10:$AO$2509, 0)+COUNTIF($AO$10:AO1802, AO1802)-1, "")</f>
        <v/>
      </c>
    </row>
    <row r="1803" spans="1:42" x14ac:dyDescent="0.25">
      <c r="A1803" s="12"/>
      <c r="B1803" s="14"/>
      <c r="C1803" s="15"/>
      <c r="D1803" s="79"/>
      <c r="E1803" s="16"/>
      <c r="F1803" s="15"/>
      <c r="G1803" s="15"/>
      <c r="H1803" s="15"/>
      <c r="I1803" s="15"/>
      <c r="J1803" s="15"/>
      <c r="K1803" s="17"/>
      <c r="L1803" s="17"/>
      <c r="M1803" s="17"/>
      <c r="N1803" s="17"/>
      <c r="O1803" s="17"/>
      <c r="P1803" s="17"/>
      <c r="Q1803" s="15"/>
      <c r="R1803" s="18"/>
      <c r="S1803" s="12"/>
      <c r="U1803" s="31" t="str">
        <f t="shared" ref="U1803:U1866" si="364">IF(M1803="", "", M1803)</f>
        <v/>
      </c>
      <c r="V1803" s="26" t="str">
        <f>IF(U1803="", "", IF(COUNTIF($U$10:U1802, U1803)&gt;0, "", MAX($V$8:V1802)+1))</f>
        <v/>
      </c>
      <c r="W1803" s="26">
        <v>1794</v>
      </c>
      <c r="X1803" s="31" t="str">
        <f t="shared" ref="X1803:X1866" si="365">IFERROR(INDEX($U$10:$U$5009, MATCH(W1803, $V$10:$V$5009, 0)), "")</f>
        <v/>
      </c>
      <c r="Y1803" s="26" t="str">
        <f t="shared" ref="Y1803:Y1866" si="366">IF(X1803="", "", COUNTIF($X$10:$X$2509,"&lt;"&amp;X1803)+1)</f>
        <v/>
      </c>
      <c r="Z1803" s="34" t="str">
        <f t="shared" ref="Z1803:Z1866" si="367">IF(Y1803="", "", Y1803-$Y$4)</f>
        <v/>
      </c>
      <c r="AA1803" s="26" t="str">
        <f t="shared" ref="AA1803:AA1866" si="368">IFERROR(INDEX($X$10:$X$2509, MATCH(W1803, $Z$10:$Z$2509, 0)), "")</f>
        <v/>
      </c>
      <c r="AC1803" s="31" t="str">
        <f t="shared" ref="AC1803:AC1866" si="369">IF(B1803="", "", IF(COUNTIF($B$10:$B$2509, B1803)&gt;1, "X", ""))</f>
        <v/>
      </c>
      <c r="AE1803" s="34" t="str">
        <f t="shared" ref="AE1803:AE1866" si="370">IF(P1803=$P$8, $AE$3, "")</f>
        <v/>
      </c>
      <c r="AF1803" s="7" t="str">
        <f t="shared" ref="AF1803:AF1866" si="371">IF(OR(D1803&gt;0, E1803&gt;0), $AE$3, "")</f>
        <v/>
      </c>
      <c r="AG1803" s="7" t="str">
        <f t="shared" ref="AG1803:AG1866" si="372">IF(G1803="", "", $AE$3)</f>
        <v/>
      </c>
      <c r="AH1803" s="43" t="str">
        <f t="shared" ref="AH1803:AH1866" si="373">IF(F1803="", "", $AE$3)</f>
        <v/>
      </c>
      <c r="AJ1803" s="26" t="str">
        <f>IF(B1803="", "", IF(OR(M1803=$AA$3, N1803=$AA$3), MAX($AJ$9:AJ1802)+1))</f>
        <v/>
      </c>
      <c r="AL1803" s="26" t="str">
        <f t="shared" ref="AL1803:AL1866" si="374">IF(B1803="", "", COUNTIF($B$10:$B$2509,"&lt;"&amp;B1803)+1)</f>
        <v/>
      </c>
      <c r="AM1803" s="59" t="str">
        <f t="shared" ref="AM1803:AM1866" si="375">IFERROR(INDEX($B$10:$B$2509, MATCH(W1803, $AL$10:$AL$2509, 0)), "")</f>
        <v/>
      </c>
      <c r="AO1803" s="26" t="str">
        <f t="shared" ref="AO1803:AO1866" si="376">IF(AA1803="", "", COUNTIF($M$10:$N$2509, AA1803))</f>
        <v/>
      </c>
      <c r="AP1803" s="26" t="str">
        <f>IFERROR(RANK(AO1803, $AO$10:$AO$2509, 0)+COUNTIF($AO$10:AO1803, AO1803)-1, "")</f>
        <v/>
      </c>
    </row>
    <row r="1804" spans="1:42" x14ac:dyDescent="0.25">
      <c r="A1804" s="12"/>
      <c r="B1804" s="14"/>
      <c r="C1804" s="15"/>
      <c r="D1804" s="79"/>
      <c r="E1804" s="16"/>
      <c r="F1804" s="15"/>
      <c r="G1804" s="15"/>
      <c r="H1804" s="15"/>
      <c r="I1804" s="15"/>
      <c r="J1804" s="15"/>
      <c r="K1804" s="17"/>
      <c r="L1804" s="17"/>
      <c r="M1804" s="17"/>
      <c r="N1804" s="17"/>
      <c r="O1804" s="17"/>
      <c r="P1804" s="17"/>
      <c r="Q1804" s="15"/>
      <c r="R1804" s="18"/>
      <c r="S1804" s="12"/>
      <c r="U1804" s="31" t="str">
        <f t="shared" si="364"/>
        <v/>
      </c>
      <c r="V1804" s="26" t="str">
        <f>IF(U1804="", "", IF(COUNTIF($U$10:U1803, U1804)&gt;0, "", MAX($V$8:V1803)+1))</f>
        <v/>
      </c>
      <c r="W1804" s="26">
        <v>1795</v>
      </c>
      <c r="X1804" s="31" t="str">
        <f t="shared" si="365"/>
        <v/>
      </c>
      <c r="Y1804" s="26" t="str">
        <f t="shared" si="366"/>
        <v/>
      </c>
      <c r="Z1804" s="34" t="str">
        <f t="shared" si="367"/>
        <v/>
      </c>
      <c r="AA1804" s="26" t="str">
        <f t="shared" si="368"/>
        <v/>
      </c>
      <c r="AC1804" s="31" t="str">
        <f t="shared" si="369"/>
        <v/>
      </c>
      <c r="AE1804" s="34" t="str">
        <f t="shared" si="370"/>
        <v/>
      </c>
      <c r="AF1804" s="7" t="str">
        <f t="shared" si="371"/>
        <v/>
      </c>
      <c r="AG1804" s="7" t="str">
        <f t="shared" si="372"/>
        <v/>
      </c>
      <c r="AH1804" s="43" t="str">
        <f t="shared" si="373"/>
        <v/>
      </c>
      <c r="AJ1804" s="26" t="str">
        <f>IF(B1804="", "", IF(OR(M1804=$AA$3, N1804=$AA$3), MAX($AJ$9:AJ1803)+1))</f>
        <v/>
      </c>
      <c r="AL1804" s="26" t="str">
        <f t="shared" si="374"/>
        <v/>
      </c>
      <c r="AM1804" s="59" t="str">
        <f t="shared" si="375"/>
        <v/>
      </c>
      <c r="AO1804" s="26" t="str">
        <f t="shared" si="376"/>
        <v/>
      </c>
      <c r="AP1804" s="26" t="str">
        <f>IFERROR(RANK(AO1804, $AO$10:$AO$2509, 0)+COUNTIF($AO$10:AO1804, AO1804)-1, "")</f>
        <v/>
      </c>
    </row>
    <row r="1805" spans="1:42" x14ac:dyDescent="0.25">
      <c r="A1805" s="12"/>
      <c r="B1805" s="14"/>
      <c r="C1805" s="15"/>
      <c r="D1805" s="79"/>
      <c r="E1805" s="16"/>
      <c r="F1805" s="15"/>
      <c r="G1805" s="15"/>
      <c r="H1805" s="15"/>
      <c r="I1805" s="15"/>
      <c r="J1805" s="15"/>
      <c r="K1805" s="17"/>
      <c r="L1805" s="17"/>
      <c r="M1805" s="17"/>
      <c r="N1805" s="17"/>
      <c r="O1805" s="17"/>
      <c r="P1805" s="17"/>
      <c r="Q1805" s="15"/>
      <c r="R1805" s="18"/>
      <c r="S1805" s="12"/>
      <c r="U1805" s="31" t="str">
        <f t="shared" si="364"/>
        <v/>
      </c>
      <c r="V1805" s="26" t="str">
        <f>IF(U1805="", "", IF(COUNTIF($U$10:U1804, U1805)&gt;0, "", MAX($V$8:V1804)+1))</f>
        <v/>
      </c>
      <c r="W1805" s="26">
        <v>1796</v>
      </c>
      <c r="X1805" s="31" t="str">
        <f t="shared" si="365"/>
        <v/>
      </c>
      <c r="Y1805" s="26" t="str">
        <f t="shared" si="366"/>
        <v/>
      </c>
      <c r="Z1805" s="34" t="str">
        <f t="shared" si="367"/>
        <v/>
      </c>
      <c r="AA1805" s="26" t="str">
        <f t="shared" si="368"/>
        <v/>
      </c>
      <c r="AC1805" s="31" t="str">
        <f t="shared" si="369"/>
        <v/>
      </c>
      <c r="AE1805" s="34" t="str">
        <f t="shared" si="370"/>
        <v/>
      </c>
      <c r="AF1805" s="7" t="str">
        <f t="shared" si="371"/>
        <v/>
      </c>
      <c r="AG1805" s="7" t="str">
        <f t="shared" si="372"/>
        <v/>
      </c>
      <c r="AH1805" s="43" t="str">
        <f t="shared" si="373"/>
        <v/>
      </c>
      <c r="AJ1805" s="26" t="str">
        <f>IF(B1805="", "", IF(OR(M1805=$AA$3, N1805=$AA$3), MAX($AJ$9:AJ1804)+1))</f>
        <v/>
      </c>
      <c r="AL1805" s="26" t="str">
        <f t="shared" si="374"/>
        <v/>
      </c>
      <c r="AM1805" s="59" t="str">
        <f t="shared" si="375"/>
        <v/>
      </c>
      <c r="AO1805" s="26" t="str">
        <f t="shared" si="376"/>
        <v/>
      </c>
      <c r="AP1805" s="26" t="str">
        <f>IFERROR(RANK(AO1805, $AO$10:$AO$2509, 0)+COUNTIF($AO$10:AO1805, AO1805)-1, "")</f>
        <v/>
      </c>
    </row>
    <row r="1806" spans="1:42" x14ac:dyDescent="0.25">
      <c r="A1806" s="12"/>
      <c r="B1806" s="14"/>
      <c r="C1806" s="15"/>
      <c r="D1806" s="79"/>
      <c r="E1806" s="16"/>
      <c r="F1806" s="15"/>
      <c r="G1806" s="15"/>
      <c r="H1806" s="15"/>
      <c r="I1806" s="15"/>
      <c r="J1806" s="15"/>
      <c r="K1806" s="17"/>
      <c r="L1806" s="17"/>
      <c r="M1806" s="17"/>
      <c r="N1806" s="17"/>
      <c r="O1806" s="17"/>
      <c r="P1806" s="17"/>
      <c r="Q1806" s="15"/>
      <c r="R1806" s="18"/>
      <c r="S1806" s="12"/>
      <c r="U1806" s="31" t="str">
        <f t="shared" si="364"/>
        <v/>
      </c>
      <c r="V1806" s="26" t="str">
        <f>IF(U1806="", "", IF(COUNTIF($U$10:U1805, U1806)&gt;0, "", MAX($V$8:V1805)+1))</f>
        <v/>
      </c>
      <c r="W1806" s="26">
        <v>1797</v>
      </c>
      <c r="X1806" s="31" t="str">
        <f t="shared" si="365"/>
        <v/>
      </c>
      <c r="Y1806" s="26" t="str">
        <f t="shared" si="366"/>
        <v/>
      </c>
      <c r="Z1806" s="34" t="str">
        <f t="shared" si="367"/>
        <v/>
      </c>
      <c r="AA1806" s="26" t="str">
        <f t="shared" si="368"/>
        <v/>
      </c>
      <c r="AC1806" s="31" t="str">
        <f t="shared" si="369"/>
        <v/>
      </c>
      <c r="AE1806" s="34" t="str">
        <f t="shared" si="370"/>
        <v/>
      </c>
      <c r="AF1806" s="7" t="str">
        <f t="shared" si="371"/>
        <v/>
      </c>
      <c r="AG1806" s="7" t="str">
        <f t="shared" si="372"/>
        <v/>
      </c>
      <c r="AH1806" s="43" t="str">
        <f t="shared" si="373"/>
        <v/>
      </c>
      <c r="AJ1806" s="26" t="str">
        <f>IF(B1806="", "", IF(OR(M1806=$AA$3, N1806=$AA$3), MAX($AJ$9:AJ1805)+1))</f>
        <v/>
      </c>
      <c r="AL1806" s="26" t="str">
        <f t="shared" si="374"/>
        <v/>
      </c>
      <c r="AM1806" s="59" t="str">
        <f t="shared" si="375"/>
        <v/>
      </c>
      <c r="AO1806" s="26" t="str">
        <f t="shared" si="376"/>
        <v/>
      </c>
      <c r="AP1806" s="26" t="str">
        <f>IFERROR(RANK(AO1806, $AO$10:$AO$2509, 0)+COUNTIF($AO$10:AO1806, AO1806)-1, "")</f>
        <v/>
      </c>
    </row>
    <row r="1807" spans="1:42" x14ac:dyDescent="0.25">
      <c r="A1807" s="12"/>
      <c r="B1807" s="14"/>
      <c r="C1807" s="15"/>
      <c r="D1807" s="79"/>
      <c r="E1807" s="16"/>
      <c r="F1807" s="15"/>
      <c r="G1807" s="15"/>
      <c r="H1807" s="15"/>
      <c r="I1807" s="15"/>
      <c r="J1807" s="15"/>
      <c r="K1807" s="17"/>
      <c r="L1807" s="17"/>
      <c r="M1807" s="17"/>
      <c r="N1807" s="17"/>
      <c r="O1807" s="17"/>
      <c r="P1807" s="17"/>
      <c r="Q1807" s="15"/>
      <c r="R1807" s="18"/>
      <c r="S1807" s="12"/>
      <c r="U1807" s="31" t="str">
        <f t="shared" si="364"/>
        <v/>
      </c>
      <c r="V1807" s="26" t="str">
        <f>IF(U1807="", "", IF(COUNTIF($U$10:U1806, U1807)&gt;0, "", MAX($V$8:V1806)+1))</f>
        <v/>
      </c>
      <c r="W1807" s="26">
        <v>1798</v>
      </c>
      <c r="X1807" s="31" t="str">
        <f t="shared" si="365"/>
        <v/>
      </c>
      <c r="Y1807" s="26" t="str">
        <f t="shared" si="366"/>
        <v/>
      </c>
      <c r="Z1807" s="34" t="str">
        <f t="shared" si="367"/>
        <v/>
      </c>
      <c r="AA1807" s="26" t="str">
        <f t="shared" si="368"/>
        <v/>
      </c>
      <c r="AC1807" s="31" t="str">
        <f t="shared" si="369"/>
        <v/>
      </c>
      <c r="AE1807" s="34" t="str">
        <f t="shared" si="370"/>
        <v/>
      </c>
      <c r="AF1807" s="7" t="str">
        <f t="shared" si="371"/>
        <v/>
      </c>
      <c r="AG1807" s="7" t="str">
        <f t="shared" si="372"/>
        <v/>
      </c>
      <c r="AH1807" s="43" t="str">
        <f t="shared" si="373"/>
        <v/>
      </c>
      <c r="AJ1807" s="26" t="str">
        <f>IF(B1807="", "", IF(OR(M1807=$AA$3, N1807=$AA$3), MAX($AJ$9:AJ1806)+1))</f>
        <v/>
      </c>
      <c r="AL1807" s="26" t="str">
        <f t="shared" si="374"/>
        <v/>
      </c>
      <c r="AM1807" s="59" t="str">
        <f t="shared" si="375"/>
        <v/>
      </c>
      <c r="AO1807" s="26" t="str">
        <f t="shared" si="376"/>
        <v/>
      </c>
      <c r="AP1807" s="26" t="str">
        <f>IFERROR(RANK(AO1807, $AO$10:$AO$2509, 0)+COUNTIF($AO$10:AO1807, AO1807)-1, "")</f>
        <v/>
      </c>
    </row>
    <row r="1808" spans="1:42" x14ac:dyDescent="0.25">
      <c r="A1808" s="12"/>
      <c r="B1808" s="14"/>
      <c r="C1808" s="15"/>
      <c r="D1808" s="79"/>
      <c r="E1808" s="16"/>
      <c r="F1808" s="15"/>
      <c r="G1808" s="15"/>
      <c r="H1808" s="15"/>
      <c r="I1808" s="15"/>
      <c r="J1808" s="15"/>
      <c r="K1808" s="17"/>
      <c r="L1808" s="17"/>
      <c r="M1808" s="17"/>
      <c r="N1808" s="17"/>
      <c r="O1808" s="17"/>
      <c r="P1808" s="17"/>
      <c r="Q1808" s="15"/>
      <c r="R1808" s="18"/>
      <c r="S1808" s="12"/>
      <c r="U1808" s="31" t="str">
        <f t="shared" si="364"/>
        <v/>
      </c>
      <c r="V1808" s="26" t="str">
        <f>IF(U1808="", "", IF(COUNTIF($U$10:U1807, U1808)&gt;0, "", MAX($V$8:V1807)+1))</f>
        <v/>
      </c>
      <c r="W1808" s="26">
        <v>1799</v>
      </c>
      <c r="X1808" s="31" t="str">
        <f t="shared" si="365"/>
        <v/>
      </c>
      <c r="Y1808" s="26" t="str">
        <f t="shared" si="366"/>
        <v/>
      </c>
      <c r="Z1808" s="34" t="str">
        <f t="shared" si="367"/>
        <v/>
      </c>
      <c r="AA1808" s="26" t="str">
        <f t="shared" si="368"/>
        <v/>
      </c>
      <c r="AC1808" s="31" t="str">
        <f t="shared" si="369"/>
        <v/>
      </c>
      <c r="AE1808" s="34" t="str">
        <f t="shared" si="370"/>
        <v/>
      </c>
      <c r="AF1808" s="7" t="str">
        <f t="shared" si="371"/>
        <v/>
      </c>
      <c r="AG1808" s="7" t="str">
        <f t="shared" si="372"/>
        <v/>
      </c>
      <c r="AH1808" s="43" t="str">
        <f t="shared" si="373"/>
        <v/>
      </c>
      <c r="AJ1808" s="26" t="str">
        <f>IF(B1808="", "", IF(OR(M1808=$AA$3, N1808=$AA$3), MAX($AJ$9:AJ1807)+1))</f>
        <v/>
      </c>
      <c r="AL1808" s="26" t="str">
        <f t="shared" si="374"/>
        <v/>
      </c>
      <c r="AM1808" s="59" t="str">
        <f t="shared" si="375"/>
        <v/>
      </c>
      <c r="AO1808" s="26" t="str">
        <f t="shared" si="376"/>
        <v/>
      </c>
      <c r="AP1808" s="26" t="str">
        <f>IFERROR(RANK(AO1808, $AO$10:$AO$2509, 0)+COUNTIF($AO$10:AO1808, AO1808)-1, "")</f>
        <v/>
      </c>
    </row>
    <row r="1809" spans="1:42" x14ac:dyDescent="0.25">
      <c r="A1809" s="12"/>
      <c r="B1809" s="14"/>
      <c r="C1809" s="15"/>
      <c r="D1809" s="79"/>
      <c r="E1809" s="16"/>
      <c r="F1809" s="15"/>
      <c r="G1809" s="15"/>
      <c r="H1809" s="15"/>
      <c r="I1809" s="15"/>
      <c r="J1809" s="15"/>
      <c r="K1809" s="17"/>
      <c r="L1809" s="17"/>
      <c r="M1809" s="17"/>
      <c r="N1809" s="17"/>
      <c r="O1809" s="17"/>
      <c r="P1809" s="17"/>
      <c r="Q1809" s="15"/>
      <c r="R1809" s="18"/>
      <c r="S1809" s="12"/>
      <c r="U1809" s="31" t="str">
        <f t="shared" si="364"/>
        <v/>
      </c>
      <c r="V1809" s="26" t="str">
        <f>IF(U1809="", "", IF(COUNTIF($U$10:U1808, U1809)&gt;0, "", MAX($V$8:V1808)+1))</f>
        <v/>
      </c>
      <c r="W1809" s="26">
        <v>1800</v>
      </c>
      <c r="X1809" s="31" t="str">
        <f t="shared" si="365"/>
        <v/>
      </c>
      <c r="Y1809" s="26" t="str">
        <f t="shared" si="366"/>
        <v/>
      </c>
      <c r="Z1809" s="34" t="str">
        <f t="shared" si="367"/>
        <v/>
      </c>
      <c r="AA1809" s="26" t="str">
        <f t="shared" si="368"/>
        <v/>
      </c>
      <c r="AC1809" s="31" t="str">
        <f t="shared" si="369"/>
        <v/>
      </c>
      <c r="AE1809" s="34" t="str">
        <f t="shared" si="370"/>
        <v/>
      </c>
      <c r="AF1809" s="7" t="str">
        <f t="shared" si="371"/>
        <v/>
      </c>
      <c r="AG1809" s="7" t="str">
        <f t="shared" si="372"/>
        <v/>
      </c>
      <c r="AH1809" s="43" t="str">
        <f t="shared" si="373"/>
        <v/>
      </c>
      <c r="AJ1809" s="26" t="str">
        <f>IF(B1809="", "", IF(OR(M1809=$AA$3, N1809=$AA$3), MAX($AJ$9:AJ1808)+1))</f>
        <v/>
      </c>
      <c r="AL1809" s="26" t="str">
        <f t="shared" si="374"/>
        <v/>
      </c>
      <c r="AM1809" s="59" t="str">
        <f t="shared" si="375"/>
        <v/>
      </c>
      <c r="AO1809" s="26" t="str">
        <f t="shared" si="376"/>
        <v/>
      </c>
      <c r="AP1809" s="26" t="str">
        <f>IFERROR(RANK(AO1809, $AO$10:$AO$2509, 0)+COUNTIF($AO$10:AO1809, AO1809)-1, "")</f>
        <v/>
      </c>
    </row>
    <row r="1810" spans="1:42" x14ac:dyDescent="0.25">
      <c r="A1810" s="12"/>
      <c r="B1810" s="14"/>
      <c r="C1810" s="15"/>
      <c r="D1810" s="79"/>
      <c r="E1810" s="16"/>
      <c r="F1810" s="15"/>
      <c r="G1810" s="15"/>
      <c r="H1810" s="15"/>
      <c r="I1810" s="15"/>
      <c r="J1810" s="15"/>
      <c r="K1810" s="17"/>
      <c r="L1810" s="17"/>
      <c r="M1810" s="17"/>
      <c r="N1810" s="17"/>
      <c r="O1810" s="17"/>
      <c r="P1810" s="17"/>
      <c r="Q1810" s="15"/>
      <c r="R1810" s="18"/>
      <c r="S1810" s="12"/>
      <c r="U1810" s="31" t="str">
        <f t="shared" si="364"/>
        <v/>
      </c>
      <c r="V1810" s="26" t="str">
        <f>IF(U1810="", "", IF(COUNTIF($U$10:U1809, U1810)&gt;0, "", MAX($V$8:V1809)+1))</f>
        <v/>
      </c>
      <c r="W1810" s="26">
        <v>1801</v>
      </c>
      <c r="X1810" s="31" t="str">
        <f t="shared" si="365"/>
        <v/>
      </c>
      <c r="Y1810" s="26" t="str">
        <f t="shared" si="366"/>
        <v/>
      </c>
      <c r="Z1810" s="34" t="str">
        <f t="shared" si="367"/>
        <v/>
      </c>
      <c r="AA1810" s="26" t="str">
        <f t="shared" si="368"/>
        <v/>
      </c>
      <c r="AC1810" s="31" t="str">
        <f t="shared" si="369"/>
        <v/>
      </c>
      <c r="AE1810" s="34" t="str">
        <f t="shared" si="370"/>
        <v/>
      </c>
      <c r="AF1810" s="7" t="str">
        <f t="shared" si="371"/>
        <v/>
      </c>
      <c r="AG1810" s="7" t="str">
        <f t="shared" si="372"/>
        <v/>
      </c>
      <c r="AH1810" s="43" t="str">
        <f t="shared" si="373"/>
        <v/>
      </c>
      <c r="AJ1810" s="26" t="str">
        <f>IF(B1810="", "", IF(OR(M1810=$AA$3, N1810=$AA$3), MAX($AJ$9:AJ1809)+1))</f>
        <v/>
      </c>
      <c r="AL1810" s="26" t="str">
        <f t="shared" si="374"/>
        <v/>
      </c>
      <c r="AM1810" s="59" t="str">
        <f t="shared" si="375"/>
        <v/>
      </c>
      <c r="AO1810" s="26" t="str">
        <f t="shared" si="376"/>
        <v/>
      </c>
      <c r="AP1810" s="26" t="str">
        <f>IFERROR(RANK(AO1810, $AO$10:$AO$2509, 0)+COUNTIF($AO$10:AO1810, AO1810)-1, "")</f>
        <v/>
      </c>
    </row>
    <row r="1811" spans="1:42" x14ac:dyDescent="0.25">
      <c r="A1811" s="12"/>
      <c r="B1811" s="14"/>
      <c r="C1811" s="15"/>
      <c r="D1811" s="79"/>
      <c r="E1811" s="16"/>
      <c r="F1811" s="15"/>
      <c r="G1811" s="15"/>
      <c r="H1811" s="15"/>
      <c r="I1811" s="15"/>
      <c r="J1811" s="15"/>
      <c r="K1811" s="17"/>
      <c r="L1811" s="17"/>
      <c r="M1811" s="17"/>
      <c r="N1811" s="17"/>
      <c r="O1811" s="17"/>
      <c r="P1811" s="17"/>
      <c r="Q1811" s="15"/>
      <c r="R1811" s="18"/>
      <c r="S1811" s="12"/>
      <c r="U1811" s="31" t="str">
        <f t="shared" si="364"/>
        <v/>
      </c>
      <c r="V1811" s="26" t="str">
        <f>IF(U1811="", "", IF(COUNTIF($U$10:U1810, U1811)&gt;0, "", MAX($V$8:V1810)+1))</f>
        <v/>
      </c>
      <c r="W1811" s="26">
        <v>1802</v>
      </c>
      <c r="X1811" s="31" t="str">
        <f t="shared" si="365"/>
        <v/>
      </c>
      <c r="Y1811" s="26" t="str">
        <f t="shared" si="366"/>
        <v/>
      </c>
      <c r="Z1811" s="34" t="str">
        <f t="shared" si="367"/>
        <v/>
      </c>
      <c r="AA1811" s="26" t="str">
        <f t="shared" si="368"/>
        <v/>
      </c>
      <c r="AC1811" s="31" t="str">
        <f t="shared" si="369"/>
        <v/>
      </c>
      <c r="AE1811" s="34" t="str">
        <f t="shared" si="370"/>
        <v/>
      </c>
      <c r="AF1811" s="7" t="str">
        <f t="shared" si="371"/>
        <v/>
      </c>
      <c r="AG1811" s="7" t="str">
        <f t="shared" si="372"/>
        <v/>
      </c>
      <c r="AH1811" s="43" t="str">
        <f t="shared" si="373"/>
        <v/>
      </c>
      <c r="AJ1811" s="26" t="str">
        <f>IF(B1811="", "", IF(OR(M1811=$AA$3, N1811=$AA$3), MAX($AJ$9:AJ1810)+1))</f>
        <v/>
      </c>
      <c r="AL1811" s="26" t="str">
        <f t="shared" si="374"/>
        <v/>
      </c>
      <c r="AM1811" s="59" t="str">
        <f t="shared" si="375"/>
        <v/>
      </c>
      <c r="AO1811" s="26" t="str">
        <f t="shared" si="376"/>
        <v/>
      </c>
      <c r="AP1811" s="26" t="str">
        <f>IFERROR(RANK(AO1811, $AO$10:$AO$2509, 0)+COUNTIF($AO$10:AO1811, AO1811)-1, "")</f>
        <v/>
      </c>
    </row>
    <row r="1812" spans="1:42" x14ac:dyDescent="0.25">
      <c r="A1812" s="12"/>
      <c r="B1812" s="14"/>
      <c r="C1812" s="15"/>
      <c r="D1812" s="79"/>
      <c r="E1812" s="16"/>
      <c r="F1812" s="15"/>
      <c r="G1812" s="15"/>
      <c r="H1812" s="15"/>
      <c r="I1812" s="15"/>
      <c r="J1812" s="15"/>
      <c r="K1812" s="17"/>
      <c r="L1812" s="17"/>
      <c r="M1812" s="17"/>
      <c r="N1812" s="17"/>
      <c r="O1812" s="17"/>
      <c r="P1812" s="17"/>
      <c r="Q1812" s="15"/>
      <c r="R1812" s="18"/>
      <c r="S1812" s="12"/>
      <c r="U1812" s="31" t="str">
        <f t="shared" si="364"/>
        <v/>
      </c>
      <c r="V1812" s="26" t="str">
        <f>IF(U1812="", "", IF(COUNTIF($U$10:U1811, U1812)&gt;0, "", MAX($V$8:V1811)+1))</f>
        <v/>
      </c>
      <c r="W1812" s="26">
        <v>1803</v>
      </c>
      <c r="X1812" s="31" t="str">
        <f t="shared" si="365"/>
        <v/>
      </c>
      <c r="Y1812" s="26" t="str">
        <f t="shared" si="366"/>
        <v/>
      </c>
      <c r="Z1812" s="34" t="str">
        <f t="shared" si="367"/>
        <v/>
      </c>
      <c r="AA1812" s="26" t="str">
        <f t="shared" si="368"/>
        <v/>
      </c>
      <c r="AC1812" s="31" t="str">
        <f t="shared" si="369"/>
        <v/>
      </c>
      <c r="AE1812" s="34" t="str">
        <f t="shared" si="370"/>
        <v/>
      </c>
      <c r="AF1812" s="7" t="str">
        <f t="shared" si="371"/>
        <v/>
      </c>
      <c r="AG1812" s="7" t="str">
        <f t="shared" si="372"/>
        <v/>
      </c>
      <c r="AH1812" s="43" t="str">
        <f t="shared" si="373"/>
        <v/>
      </c>
      <c r="AJ1812" s="26" t="str">
        <f>IF(B1812="", "", IF(OR(M1812=$AA$3, N1812=$AA$3), MAX($AJ$9:AJ1811)+1))</f>
        <v/>
      </c>
      <c r="AL1812" s="26" t="str">
        <f t="shared" si="374"/>
        <v/>
      </c>
      <c r="AM1812" s="59" t="str">
        <f t="shared" si="375"/>
        <v/>
      </c>
      <c r="AO1812" s="26" t="str">
        <f t="shared" si="376"/>
        <v/>
      </c>
      <c r="AP1812" s="26" t="str">
        <f>IFERROR(RANK(AO1812, $AO$10:$AO$2509, 0)+COUNTIF($AO$10:AO1812, AO1812)-1, "")</f>
        <v/>
      </c>
    </row>
    <row r="1813" spans="1:42" x14ac:dyDescent="0.25">
      <c r="A1813" s="12"/>
      <c r="B1813" s="14"/>
      <c r="C1813" s="15"/>
      <c r="D1813" s="79"/>
      <c r="E1813" s="16"/>
      <c r="F1813" s="15"/>
      <c r="G1813" s="15"/>
      <c r="H1813" s="15"/>
      <c r="I1813" s="15"/>
      <c r="J1813" s="15"/>
      <c r="K1813" s="17"/>
      <c r="L1813" s="17"/>
      <c r="M1813" s="17"/>
      <c r="N1813" s="17"/>
      <c r="O1813" s="17"/>
      <c r="P1813" s="17"/>
      <c r="Q1813" s="15"/>
      <c r="R1813" s="18"/>
      <c r="S1813" s="12"/>
      <c r="U1813" s="31" t="str">
        <f t="shared" si="364"/>
        <v/>
      </c>
      <c r="V1813" s="26" t="str">
        <f>IF(U1813="", "", IF(COUNTIF($U$10:U1812, U1813)&gt;0, "", MAX($V$8:V1812)+1))</f>
        <v/>
      </c>
      <c r="W1813" s="26">
        <v>1804</v>
      </c>
      <c r="X1813" s="31" t="str">
        <f t="shared" si="365"/>
        <v/>
      </c>
      <c r="Y1813" s="26" t="str">
        <f t="shared" si="366"/>
        <v/>
      </c>
      <c r="Z1813" s="34" t="str">
        <f t="shared" si="367"/>
        <v/>
      </c>
      <c r="AA1813" s="26" t="str">
        <f t="shared" si="368"/>
        <v/>
      </c>
      <c r="AC1813" s="31" t="str">
        <f t="shared" si="369"/>
        <v/>
      </c>
      <c r="AE1813" s="34" t="str">
        <f t="shared" si="370"/>
        <v/>
      </c>
      <c r="AF1813" s="7" t="str">
        <f t="shared" si="371"/>
        <v/>
      </c>
      <c r="AG1813" s="7" t="str">
        <f t="shared" si="372"/>
        <v/>
      </c>
      <c r="AH1813" s="43" t="str">
        <f t="shared" si="373"/>
        <v/>
      </c>
      <c r="AJ1813" s="26" t="str">
        <f>IF(B1813="", "", IF(OR(M1813=$AA$3, N1813=$AA$3), MAX($AJ$9:AJ1812)+1))</f>
        <v/>
      </c>
      <c r="AL1813" s="26" t="str">
        <f t="shared" si="374"/>
        <v/>
      </c>
      <c r="AM1813" s="59" t="str">
        <f t="shared" si="375"/>
        <v/>
      </c>
      <c r="AO1813" s="26" t="str">
        <f t="shared" si="376"/>
        <v/>
      </c>
      <c r="AP1813" s="26" t="str">
        <f>IFERROR(RANK(AO1813, $AO$10:$AO$2509, 0)+COUNTIF($AO$10:AO1813, AO1813)-1, "")</f>
        <v/>
      </c>
    </row>
    <row r="1814" spans="1:42" x14ac:dyDescent="0.25">
      <c r="A1814" s="12"/>
      <c r="B1814" s="14"/>
      <c r="C1814" s="15"/>
      <c r="D1814" s="79"/>
      <c r="E1814" s="16"/>
      <c r="F1814" s="15"/>
      <c r="G1814" s="15"/>
      <c r="H1814" s="15"/>
      <c r="I1814" s="15"/>
      <c r="J1814" s="15"/>
      <c r="K1814" s="17"/>
      <c r="L1814" s="17"/>
      <c r="M1814" s="17"/>
      <c r="N1814" s="17"/>
      <c r="O1814" s="17"/>
      <c r="P1814" s="17"/>
      <c r="Q1814" s="15"/>
      <c r="R1814" s="18"/>
      <c r="S1814" s="12"/>
      <c r="U1814" s="31" t="str">
        <f t="shared" si="364"/>
        <v/>
      </c>
      <c r="V1814" s="26" t="str">
        <f>IF(U1814="", "", IF(COUNTIF($U$10:U1813, U1814)&gt;0, "", MAX($V$8:V1813)+1))</f>
        <v/>
      </c>
      <c r="W1814" s="26">
        <v>1805</v>
      </c>
      <c r="X1814" s="31" t="str">
        <f t="shared" si="365"/>
        <v/>
      </c>
      <c r="Y1814" s="26" t="str">
        <f t="shared" si="366"/>
        <v/>
      </c>
      <c r="Z1814" s="34" t="str">
        <f t="shared" si="367"/>
        <v/>
      </c>
      <c r="AA1814" s="26" t="str">
        <f t="shared" si="368"/>
        <v/>
      </c>
      <c r="AC1814" s="31" t="str">
        <f t="shared" si="369"/>
        <v/>
      </c>
      <c r="AE1814" s="34" t="str">
        <f t="shared" si="370"/>
        <v/>
      </c>
      <c r="AF1814" s="7" t="str">
        <f t="shared" si="371"/>
        <v/>
      </c>
      <c r="AG1814" s="7" t="str">
        <f t="shared" si="372"/>
        <v/>
      </c>
      <c r="AH1814" s="43" t="str">
        <f t="shared" si="373"/>
        <v/>
      </c>
      <c r="AJ1814" s="26" t="str">
        <f>IF(B1814="", "", IF(OR(M1814=$AA$3, N1814=$AA$3), MAX($AJ$9:AJ1813)+1))</f>
        <v/>
      </c>
      <c r="AL1814" s="26" t="str">
        <f t="shared" si="374"/>
        <v/>
      </c>
      <c r="AM1814" s="59" t="str">
        <f t="shared" si="375"/>
        <v/>
      </c>
      <c r="AO1814" s="26" t="str">
        <f t="shared" si="376"/>
        <v/>
      </c>
      <c r="AP1814" s="26" t="str">
        <f>IFERROR(RANK(AO1814, $AO$10:$AO$2509, 0)+COUNTIF($AO$10:AO1814, AO1814)-1, "")</f>
        <v/>
      </c>
    </row>
    <row r="1815" spans="1:42" x14ac:dyDescent="0.25">
      <c r="A1815" s="12"/>
      <c r="B1815" s="14"/>
      <c r="C1815" s="15"/>
      <c r="D1815" s="79"/>
      <c r="E1815" s="16"/>
      <c r="F1815" s="15"/>
      <c r="G1815" s="15"/>
      <c r="H1815" s="15"/>
      <c r="I1815" s="15"/>
      <c r="J1815" s="15"/>
      <c r="K1815" s="17"/>
      <c r="L1815" s="17"/>
      <c r="M1815" s="17"/>
      <c r="N1815" s="17"/>
      <c r="O1815" s="17"/>
      <c r="P1815" s="17"/>
      <c r="Q1815" s="15"/>
      <c r="R1815" s="18"/>
      <c r="S1815" s="12"/>
      <c r="U1815" s="31" t="str">
        <f t="shared" si="364"/>
        <v/>
      </c>
      <c r="V1815" s="26" t="str">
        <f>IF(U1815="", "", IF(COUNTIF($U$10:U1814, U1815)&gt;0, "", MAX($V$8:V1814)+1))</f>
        <v/>
      </c>
      <c r="W1815" s="26">
        <v>1806</v>
      </c>
      <c r="X1815" s="31" t="str">
        <f t="shared" si="365"/>
        <v/>
      </c>
      <c r="Y1815" s="26" t="str">
        <f t="shared" si="366"/>
        <v/>
      </c>
      <c r="Z1815" s="34" t="str">
        <f t="shared" si="367"/>
        <v/>
      </c>
      <c r="AA1815" s="26" t="str">
        <f t="shared" si="368"/>
        <v/>
      </c>
      <c r="AC1815" s="31" t="str">
        <f t="shared" si="369"/>
        <v/>
      </c>
      <c r="AE1815" s="34" t="str">
        <f t="shared" si="370"/>
        <v/>
      </c>
      <c r="AF1815" s="7" t="str">
        <f t="shared" si="371"/>
        <v/>
      </c>
      <c r="AG1815" s="7" t="str">
        <f t="shared" si="372"/>
        <v/>
      </c>
      <c r="AH1815" s="43" t="str">
        <f t="shared" si="373"/>
        <v/>
      </c>
      <c r="AJ1815" s="26" t="str">
        <f>IF(B1815="", "", IF(OR(M1815=$AA$3, N1815=$AA$3), MAX($AJ$9:AJ1814)+1))</f>
        <v/>
      </c>
      <c r="AL1815" s="26" t="str">
        <f t="shared" si="374"/>
        <v/>
      </c>
      <c r="AM1815" s="59" t="str">
        <f t="shared" si="375"/>
        <v/>
      </c>
      <c r="AO1815" s="26" t="str">
        <f t="shared" si="376"/>
        <v/>
      </c>
      <c r="AP1815" s="26" t="str">
        <f>IFERROR(RANK(AO1815, $AO$10:$AO$2509, 0)+COUNTIF($AO$10:AO1815, AO1815)-1, "")</f>
        <v/>
      </c>
    </row>
    <row r="1816" spans="1:42" x14ac:dyDescent="0.25">
      <c r="A1816" s="12"/>
      <c r="B1816" s="14"/>
      <c r="C1816" s="15"/>
      <c r="D1816" s="79"/>
      <c r="E1816" s="16"/>
      <c r="F1816" s="15"/>
      <c r="G1816" s="15"/>
      <c r="H1816" s="15"/>
      <c r="I1816" s="15"/>
      <c r="J1816" s="15"/>
      <c r="K1816" s="17"/>
      <c r="L1816" s="17"/>
      <c r="M1816" s="17"/>
      <c r="N1816" s="17"/>
      <c r="O1816" s="17"/>
      <c r="P1816" s="17"/>
      <c r="Q1816" s="15"/>
      <c r="R1816" s="18"/>
      <c r="S1816" s="12"/>
      <c r="U1816" s="31" t="str">
        <f t="shared" si="364"/>
        <v/>
      </c>
      <c r="V1816" s="26" t="str">
        <f>IF(U1816="", "", IF(COUNTIF($U$10:U1815, U1816)&gt;0, "", MAX($V$8:V1815)+1))</f>
        <v/>
      </c>
      <c r="W1816" s="26">
        <v>1807</v>
      </c>
      <c r="X1816" s="31" t="str">
        <f t="shared" si="365"/>
        <v/>
      </c>
      <c r="Y1816" s="26" t="str">
        <f t="shared" si="366"/>
        <v/>
      </c>
      <c r="Z1816" s="34" t="str">
        <f t="shared" si="367"/>
        <v/>
      </c>
      <c r="AA1816" s="26" t="str">
        <f t="shared" si="368"/>
        <v/>
      </c>
      <c r="AC1816" s="31" t="str">
        <f t="shared" si="369"/>
        <v/>
      </c>
      <c r="AE1816" s="34" t="str">
        <f t="shared" si="370"/>
        <v/>
      </c>
      <c r="AF1816" s="7" t="str">
        <f t="shared" si="371"/>
        <v/>
      </c>
      <c r="AG1816" s="7" t="str">
        <f t="shared" si="372"/>
        <v/>
      </c>
      <c r="AH1816" s="43" t="str">
        <f t="shared" si="373"/>
        <v/>
      </c>
      <c r="AJ1816" s="26" t="str">
        <f>IF(B1816="", "", IF(OR(M1816=$AA$3, N1816=$AA$3), MAX($AJ$9:AJ1815)+1))</f>
        <v/>
      </c>
      <c r="AL1816" s="26" t="str">
        <f t="shared" si="374"/>
        <v/>
      </c>
      <c r="AM1816" s="59" t="str">
        <f t="shared" si="375"/>
        <v/>
      </c>
      <c r="AO1816" s="26" t="str">
        <f t="shared" si="376"/>
        <v/>
      </c>
      <c r="AP1816" s="26" t="str">
        <f>IFERROR(RANK(AO1816, $AO$10:$AO$2509, 0)+COUNTIF($AO$10:AO1816, AO1816)-1, "")</f>
        <v/>
      </c>
    </row>
    <row r="1817" spans="1:42" x14ac:dyDescent="0.25">
      <c r="A1817" s="12"/>
      <c r="B1817" s="14"/>
      <c r="C1817" s="15"/>
      <c r="D1817" s="79"/>
      <c r="E1817" s="16"/>
      <c r="F1817" s="15"/>
      <c r="G1817" s="15"/>
      <c r="H1817" s="15"/>
      <c r="I1817" s="15"/>
      <c r="J1817" s="15"/>
      <c r="K1817" s="17"/>
      <c r="L1817" s="17"/>
      <c r="M1817" s="17"/>
      <c r="N1817" s="17"/>
      <c r="O1817" s="17"/>
      <c r="P1817" s="17"/>
      <c r="Q1817" s="15"/>
      <c r="R1817" s="18"/>
      <c r="S1817" s="12"/>
      <c r="U1817" s="31" t="str">
        <f t="shared" si="364"/>
        <v/>
      </c>
      <c r="V1817" s="26" t="str">
        <f>IF(U1817="", "", IF(COUNTIF($U$10:U1816, U1817)&gt;0, "", MAX($V$8:V1816)+1))</f>
        <v/>
      </c>
      <c r="W1817" s="26">
        <v>1808</v>
      </c>
      <c r="X1817" s="31" t="str">
        <f t="shared" si="365"/>
        <v/>
      </c>
      <c r="Y1817" s="26" t="str">
        <f t="shared" si="366"/>
        <v/>
      </c>
      <c r="Z1817" s="34" t="str">
        <f t="shared" si="367"/>
        <v/>
      </c>
      <c r="AA1817" s="26" t="str">
        <f t="shared" si="368"/>
        <v/>
      </c>
      <c r="AC1817" s="31" t="str">
        <f t="shared" si="369"/>
        <v/>
      </c>
      <c r="AE1817" s="34" t="str">
        <f t="shared" si="370"/>
        <v/>
      </c>
      <c r="AF1817" s="7" t="str">
        <f t="shared" si="371"/>
        <v/>
      </c>
      <c r="AG1817" s="7" t="str">
        <f t="shared" si="372"/>
        <v/>
      </c>
      <c r="AH1817" s="43" t="str">
        <f t="shared" si="373"/>
        <v/>
      </c>
      <c r="AJ1817" s="26" t="str">
        <f>IF(B1817="", "", IF(OR(M1817=$AA$3, N1817=$AA$3), MAX($AJ$9:AJ1816)+1))</f>
        <v/>
      </c>
      <c r="AL1817" s="26" t="str">
        <f t="shared" si="374"/>
        <v/>
      </c>
      <c r="AM1817" s="59" t="str">
        <f t="shared" si="375"/>
        <v/>
      </c>
      <c r="AO1817" s="26" t="str">
        <f t="shared" si="376"/>
        <v/>
      </c>
      <c r="AP1817" s="26" t="str">
        <f>IFERROR(RANK(AO1817, $AO$10:$AO$2509, 0)+COUNTIF($AO$10:AO1817, AO1817)-1, "")</f>
        <v/>
      </c>
    </row>
    <row r="1818" spans="1:42" x14ac:dyDescent="0.25">
      <c r="A1818" s="12"/>
      <c r="B1818" s="14"/>
      <c r="C1818" s="15"/>
      <c r="D1818" s="79"/>
      <c r="E1818" s="16"/>
      <c r="F1818" s="15"/>
      <c r="G1818" s="15"/>
      <c r="H1818" s="15"/>
      <c r="I1818" s="15"/>
      <c r="J1818" s="15"/>
      <c r="K1818" s="17"/>
      <c r="L1818" s="17"/>
      <c r="M1818" s="17"/>
      <c r="N1818" s="17"/>
      <c r="O1818" s="17"/>
      <c r="P1818" s="17"/>
      <c r="Q1818" s="15"/>
      <c r="R1818" s="18"/>
      <c r="S1818" s="12"/>
      <c r="U1818" s="31" t="str">
        <f t="shared" si="364"/>
        <v/>
      </c>
      <c r="V1818" s="26" t="str">
        <f>IF(U1818="", "", IF(COUNTIF($U$10:U1817, U1818)&gt;0, "", MAX($V$8:V1817)+1))</f>
        <v/>
      </c>
      <c r="W1818" s="26">
        <v>1809</v>
      </c>
      <c r="X1818" s="31" t="str">
        <f t="shared" si="365"/>
        <v/>
      </c>
      <c r="Y1818" s="26" t="str">
        <f t="shared" si="366"/>
        <v/>
      </c>
      <c r="Z1818" s="34" t="str">
        <f t="shared" si="367"/>
        <v/>
      </c>
      <c r="AA1818" s="26" t="str">
        <f t="shared" si="368"/>
        <v/>
      </c>
      <c r="AC1818" s="31" t="str">
        <f t="shared" si="369"/>
        <v/>
      </c>
      <c r="AE1818" s="34" t="str">
        <f t="shared" si="370"/>
        <v/>
      </c>
      <c r="AF1818" s="7" t="str">
        <f t="shared" si="371"/>
        <v/>
      </c>
      <c r="AG1818" s="7" t="str">
        <f t="shared" si="372"/>
        <v/>
      </c>
      <c r="AH1818" s="43" t="str">
        <f t="shared" si="373"/>
        <v/>
      </c>
      <c r="AJ1818" s="26" t="str">
        <f>IF(B1818="", "", IF(OR(M1818=$AA$3, N1818=$AA$3), MAX($AJ$9:AJ1817)+1))</f>
        <v/>
      </c>
      <c r="AL1818" s="26" t="str">
        <f t="shared" si="374"/>
        <v/>
      </c>
      <c r="AM1818" s="59" t="str">
        <f t="shared" si="375"/>
        <v/>
      </c>
      <c r="AO1818" s="26" t="str">
        <f t="shared" si="376"/>
        <v/>
      </c>
      <c r="AP1818" s="26" t="str">
        <f>IFERROR(RANK(AO1818, $AO$10:$AO$2509, 0)+COUNTIF($AO$10:AO1818, AO1818)-1, "")</f>
        <v/>
      </c>
    </row>
    <row r="1819" spans="1:42" x14ac:dyDescent="0.25">
      <c r="A1819" s="12"/>
      <c r="B1819" s="14"/>
      <c r="C1819" s="15"/>
      <c r="D1819" s="79"/>
      <c r="E1819" s="16"/>
      <c r="F1819" s="15"/>
      <c r="G1819" s="15"/>
      <c r="H1819" s="15"/>
      <c r="I1819" s="15"/>
      <c r="J1819" s="15"/>
      <c r="K1819" s="17"/>
      <c r="L1819" s="17"/>
      <c r="M1819" s="17"/>
      <c r="N1819" s="17"/>
      <c r="O1819" s="17"/>
      <c r="P1819" s="17"/>
      <c r="Q1819" s="15"/>
      <c r="R1819" s="18"/>
      <c r="S1819" s="12"/>
      <c r="U1819" s="31" t="str">
        <f t="shared" si="364"/>
        <v/>
      </c>
      <c r="V1819" s="26" t="str">
        <f>IF(U1819="", "", IF(COUNTIF($U$10:U1818, U1819)&gt;0, "", MAX($V$8:V1818)+1))</f>
        <v/>
      </c>
      <c r="W1819" s="26">
        <v>1810</v>
      </c>
      <c r="X1819" s="31" t="str">
        <f t="shared" si="365"/>
        <v/>
      </c>
      <c r="Y1819" s="26" t="str">
        <f t="shared" si="366"/>
        <v/>
      </c>
      <c r="Z1819" s="34" t="str">
        <f t="shared" si="367"/>
        <v/>
      </c>
      <c r="AA1819" s="26" t="str">
        <f t="shared" si="368"/>
        <v/>
      </c>
      <c r="AC1819" s="31" t="str">
        <f t="shared" si="369"/>
        <v/>
      </c>
      <c r="AE1819" s="34" t="str">
        <f t="shared" si="370"/>
        <v/>
      </c>
      <c r="AF1819" s="7" t="str">
        <f t="shared" si="371"/>
        <v/>
      </c>
      <c r="AG1819" s="7" t="str">
        <f t="shared" si="372"/>
        <v/>
      </c>
      <c r="AH1819" s="43" t="str">
        <f t="shared" si="373"/>
        <v/>
      </c>
      <c r="AJ1819" s="26" t="str">
        <f>IF(B1819="", "", IF(OR(M1819=$AA$3, N1819=$AA$3), MAX($AJ$9:AJ1818)+1))</f>
        <v/>
      </c>
      <c r="AL1819" s="26" t="str">
        <f t="shared" si="374"/>
        <v/>
      </c>
      <c r="AM1819" s="59" t="str">
        <f t="shared" si="375"/>
        <v/>
      </c>
      <c r="AO1819" s="26" t="str">
        <f t="shared" si="376"/>
        <v/>
      </c>
      <c r="AP1819" s="26" t="str">
        <f>IFERROR(RANK(AO1819, $AO$10:$AO$2509, 0)+COUNTIF($AO$10:AO1819, AO1819)-1, "")</f>
        <v/>
      </c>
    </row>
    <row r="1820" spans="1:42" x14ac:dyDescent="0.25">
      <c r="A1820" s="12"/>
      <c r="B1820" s="14"/>
      <c r="C1820" s="15"/>
      <c r="D1820" s="79"/>
      <c r="E1820" s="16"/>
      <c r="F1820" s="15"/>
      <c r="G1820" s="15"/>
      <c r="H1820" s="15"/>
      <c r="I1820" s="15"/>
      <c r="J1820" s="15"/>
      <c r="K1820" s="17"/>
      <c r="L1820" s="17"/>
      <c r="M1820" s="17"/>
      <c r="N1820" s="17"/>
      <c r="O1820" s="17"/>
      <c r="P1820" s="17"/>
      <c r="Q1820" s="15"/>
      <c r="R1820" s="18"/>
      <c r="S1820" s="12"/>
      <c r="U1820" s="31" t="str">
        <f t="shared" si="364"/>
        <v/>
      </c>
      <c r="V1820" s="26" t="str">
        <f>IF(U1820="", "", IF(COUNTIF($U$10:U1819, U1820)&gt;0, "", MAX($V$8:V1819)+1))</f>
        <v/>
      </c>
      <c r="W1820" s="26">
        <v>1811</v>
      </c>
      <c r="X1820" s="31" t="str">
        <f t="shared" si="365"/>
        <v/>
      </c>
      <c r="Y1820" s="26" t="str">
        <f t="shared" si="366"/>
        <v/>
      </c>
      <c r="Z1820" s="34" t="str">
        <f t="shared" si="367"/>
        <v/>
      </c>
      <c r="AA1820" s="26" t="str">
        <f t="shared" si="368"/>
        <v/>
      </c>
      <c r="AC1820" s="31" t="str">
        <f t="shared" si="369"/>
        <v/>
      </c>
      <c r="AE1820" s="34" t="str">
        <f t="shared" si="370"/>
        <v/>
      </c>
      <c r="AF1820" s="7" t="str">
        <f t="shared" si="371"/>
        <v/>
      </c>
      <c r="AG1820" s="7" t="str">
        <f t="shared" si="372"/>
        <v/>
      </c>
      <c r="AH1820" s="43" t="str">
        <f t="shared" si="373"/>
        <v/>
      </c>
      <c r="AJ1820" s="26" t="str">
        <f>IF(B1820="", "", IF(OR(M1820=$AA$3, N1820=$AA$3), MAX($AJ$9:AJ1819)+1))</f>
        <v/>
      </c>
      <c r="AL1820" s="26" t="str">
        <f t="shared" si="374"/>
        <v/>
      </c>
      <c r="AM1820" s="59" t="str">
        <f t="shared" si="375"/>
        <v/>
      </c>
      <c r="AO1820" s="26" t="str">
        <f t="shared" si="376"/>
        <v/>
      </c>
      <c r="AP1820" s="26" t="str">
        <f>IFERROR(RANK(AO1820, $AO$10:$AO$2509, 0)+COUNTIF($AO$10:AO1820, AO1820)-1, "")</f>
        <v/>
      </c>
    </row>
    <row r="1821" spans="1:42" x14ac:dyDescent="0.25">
      <c r="A1821" s="12"/>
      <c r="B1821" s="14"/>
      <c r="C1821" s="15"/>
      <c r="D1821" s="79"/>
      <c r="E1821" s="16"/>
      <c r="F1821" s="15"/>
      <c r="G1821" s="15"/>
      <c r="H1821" s="15"/>
      <c r="I1821" s="15"/>
      <c r="J1821" s="15"/>
      <c r="K1821" s="17"/>
      <c r="L1821" s="17"/>
      <c r="M1821" s="17"/>
      <c r="N1821" s="17"/>
      <c r="O1821" s="17"/>
      <c r="P1821" s="17"/>
      <c r="Q1821" s="15"/>
      <c r="R1821" s="18"/>
      <c r="S1821" s="12"/>
      <c r="U1821" s="31" t="str">
        <f t="shared" si="364"/>
        <v/>
      </c>
      <c r="V1821" s="26" t="str">
        <f>IF(U1821="", "", IF(COUNTIF($U$10:U1820, U1821)&gt;0, "", MAX($V$8:V1820)+1))</f>
        <v/>
      </c>
      <c r="W1821" s="26">
        <v>1812</v>
      </c>
      <c r="X1821" s="31" t="str">
        <f t="shared" si="365"/>
        <v/>
      </c>
      <c r="Y1821" s="26" t="str">
        <f t="shared" si="366"/>
        <v/>
      </c>
      <c r="Z1821" s="34" t="str">
        <f t="shared" si="367"/>
        <v/>
      </c>
      <c r="AA1821" s="26" t="str">
        <f t="shared" si="368"/>
        <v/>
      </c>
      <c r="AC1821" s="31" t="str">
        <f t="shared" si="369"/>
        <v/>
      </c>
      <c r="AE1821" s="34" t="str">
        <f t="shared" si="370"/>
        <v/>
      </c>
      <c r="AF1821" s="7" t="str">
        <f t="shared" si="371"/>
        <v/>
      </c>
      <c r="AG1821" s="7" t="str">
        <f t="shared" si="372"/>
        <v/>
      </c>
      <c r="AH1821" s="43" t="str">
        <f t="shared" si="373"/>
        <v/>
      </c>
      <c r="AJ1821" s="26" t="str">
        <f>IF(B1821="", "", IF(OR(M1821=$AA$3, N1821=$AA$3), MAX($AJ$9:AJ1820)+1))</f>
        <v/>
      </c>
      <c r="AL1821" s="26" t="str">
        <f t="shared" si="374"/>
        <v/>
      </c>
      <c r="AM1821" s="59" t="str">
        <f t="shared" si="375"/>
        <v/>
      </c>
      <c r="AO1821" s="26" t="str">
        <f t="shared" si="376"/>
        <v/>
      </c>
      <c r="AP1821" s="26" t="str">
        <f>IFERROR(RANK(AO1821, $AO$10:$AO$2509, 0)+COUNTIF($AO$10:AO1821, AO1821)-1, "")</f>
        <v/>
      </c>
    </row>
    <row r="1822" spans="1:42" x14ac:dyDescent="0.25">
      <c r="A1822" s="12"/>
      <c r="B1822" s="14"/>
      <c r="C1822" s="15"/>
      <c r="D1822" s="79"/>
      <c r="E1822" s="16"/>
      <c r="F1822" s="15"/>
      <c r="G1822" s="15"/>
      <c r="H1822" s="15"/>
      <c r="I1822" s="15"/>
      <c r="J1822" s="15"/>
      <c r="K1822" s="17"/>
      <c r="L1822" s="17"/>
      <c r="M1822" s="17"/>
      <c r="N1822" s="17"/>
      <c r="O1822" s="17"/>
      <c r="P1822" s="17"/>
      <c r="Q1822" s="15"/>
      <c r="R1822" s="18"/>
      <c r="S1822" s="12"/>
      <c r="U1822" s="31" t="str">
        <f t="shared" si="364"/>
        <v/>
      </c>
      <c r="V1822" s="26" t="str">
        <f>IF(U1822="", "", IF(COUNTIF($U$10:U1821, U1822)&gt;0, "", MAX($V$8:V1821)+1))</f>
        <v/>
      </c>
      <c r="W1822" s="26">
        <v>1813</v>
      </c>
      <c r="X1822" s="31" t="str">
        <f t="shared" si="365"/>
        <v/>
      </c>
      <c r="Y1822" s="26" t="str">
        <f t="shared" si="366"/>
        <v/>
      </c>
      <c r="Z1822" s="34" t="str">
        <f t="shared" si="367"/>
        <v/>
      </c>
      <c r="AA1822" s="26" t="str">
        <f t="shared" si="368"/>
        <v/>
      </c>
      <c r="AC1822" s="31" t="str">
        <f t="shared" si="369"/>
        <v/>
      </c>
      <c r="AE1822" s="34" t="str">
        <f t="shared" si="370"/>
        <v/>
      </c>
      <c r="AF1822" s="7" t="str">
        <f t="shared" si="371"/>
        <v/>
      </c>
      <c r="AG1822" s="7" t="str">
        <f t="shared" si="372"/>
        <v/>
      </c>
      <c r="AH1822" s="43" t="str">
        <f t="shared" si="373"/>
        <v/>
      </c>
      <c r="AJ1822" s="26" t="str">
        <f>IF(B1822="", "", IF(OR(M1822=$AA$3, N1822=$AA$3), MAX($AJ$9:AJ1821)+1))</f>
        <v/>
      </c>
      <c r="AL1822" s="26" t="str">
        <f t="shared" si="374"/>
        <v/>
      </c>
      <c r="AM1822" s="59" t="str">
        <f t="shared" si="375"/>
        <v/>
      </c>
      <c r="AO1822" s="26" t="str">
        <f t="shared" si="376"/>
        <v/>
      </c>
      <c r="AP1822" s="26" t="str">
        <f>IFERROR(RANK(AO1822, $AO$10:$AO$2509, 0)+COUNTIF($AO$10:AO1822, AO1822)-1, "")</f>
        <v/>
      </c>
    </row>
    <row r="1823" spans="1:42" x14ac:dyDescent="0.25">
      <c r="A1823" s="12"/>
      <c r="B1823" s="14"/>
      <c r="C1823" s="15"/>
      <c r="D1823" s="79"/>
      <c r="E1823" s="16"/>
      <c r="F1823" s="15"/>
      <c r="G1823" s="15"/>
      <c r="H1823" s="15"/>
      <c r="I1823" s="15"/>
      <c r="J1823" s="15"/>
      <c r="K1823" s="17"/>
      <c r="L1823" s="17"/>
      <c r="M1823" s="17"/>
      <c r="N1823" s="17"/>
      <c r="O1823" s="17"/>
      <c r="P1823" s="17"/>
      <c r="Q1823" s="15"/>
      <c r="R1823" s="18"/>
      <c r="S1823" s="12"/>
      <c r="U1823" s="31" t="str">
        <f t="shared" si="364"/>
        <v/>
      </c>
      <c r="V1823" s="26" t="str">
        <f>IF(U1823="", "", IF(COUNTIF($U$10:U1822, U1823)&gt;0, "", MAX($V$8:V1822)+1))</f>
        <v/>
      </c>
      <c r="W1823" s="26">
        <v>1814</v>
      </c>
      <c r="X1823" s="31" t="str">
        <f t="shared" si="365"/>
        <v/>
      </c>
      <c r="Y1823" s="26" t="str">
        <f t="shared" si="366"/>
        <v/>
      </c>
      <c r="Z1823" s="34" t="str">
        <f t="shared" si="367"/>
        <v/>
      </c>
      <c r="AA1823" s="26" t="str">
        <f t="shared" si="368"/>
        <v/>
      </c>
      <c r="AC1823" s="31" t="str">
        <f t="shared" si="369"/>
        <v/>
      </c>
      <c r="AE1823" s="34" t="str">
        <f t="shared" si="370"/>
        <v/>
      </c>
      <c r="AF1823" s="7" t="str">
        <f t="shared" si="371"/>
        <v/>
      </c>
      <c r="AG1823" s="7" t="str">
        <f t="shared" si="372"/>
        <v/>
      </c>
      <c r="AH1823" s="43" t="str">
        <f t="shared" si="373"/>
        <v/>
      </c>
      <c r="AJ1823" s="26" t="str">
        <f>IF(B1823="", "", IF(OR(M1823=$AA$3, N1823=$AA$3), MAX($AJ$9:AJ1822)+1))</f>
        <v/>
      </c>
      <c r="AL1823" s="26" t="str">
        <f t="shared" si="374"/>
        <v/>
      </c>
      <c r="AM1823" s="59" t="str">
        <f t="shared" si="375"/>
        <v/>
      </c>
      <c r="AO1823" s="26" t="str">
        <f t="shared" si="376"/>
        <v/>
      </c>
      <c r="AP1823" s="26" t="str">
        <f>IFERROR(RANK(AO1823, $AO$10:$AO$2509, 0)+COUNTIF($AO$10:AO1823, AO1823)-1, "")</f>
        <v/>
      </c>
    </row>
    <row r="1824" spans="1:42" x14ac:dyDescent="0.25">
      <c r="A1824" s="12"/>
      <c r="B1824" s="14"/>
      <c r="C1824" s="15"/>
      <c r="D1824" s="79"/>
      <c r="E1824" s="16"/>
      <c r="F1824" s="15"/>
      <c r="G1824" s="15"/>
      <c r="H1824" s="15"/>
      <c r="I1824" s="15"/>
      <c r="J1824" s="15"/>
      <c r="K1824" s="17"/>
      <c r="L1824" s="17"/>
      <c r="M1824" s="17"/>
      <c r="N1824" s="17"/>
      <c r="O1824" s="17"/>
      <c r="P1824" s="17"/>
      <c r="Q1824" s="15"/>
      <c r="R1824" s="18"/>
      <c r="S1824" s="12"/>
      <c r="U1824" s="31" t="str">
        <f t="shared" si="364"/>
        <v/>
      </c>
      <c r="V1824" s="26" t="str">
        <f>IF(U1824="", "", IF(COUNTIF($U$10:U1823, U1824)&gt;0, "", MAX($V$8:V1823)+1))</f>
        <v/>
      </c>
      <c r="W1824" s="26">
        <v>1815</v>
      </c>
      <c r="X1824" s="31" t="str">
        <f t="shared" si="365"/>
        <v/>
      </c>
      <c r="Y1824" s="26" t="str">
        <f t="shared" si="366"/>
        <v/>
      </c>
      <c r="Z1824" s="34" t="str">
        <f t="shared" si="367"/>
        <v/>
      </c>
      <c r="AA1824" s="26" t="str">
        <f t="shared" si="368"/>
        <v/>
      </c>
      <c r="AC1824" s="31" t="str">
        <f t="shared" si="369"/>
        <v/>
      </c>
      <c r="AE1824" s="34" t="str">
        <f t="shared" si="370"/>
        <v/>
      </c>
      <c r="AF1824" s="7" t="str">
        <f t="shared" si="371"/>
        <v/>
      </c>
      <c r="AG1824" s="7" t="str">
        <f t="shared" si="372"/>
        <v/>
      </c>
      <c r="AH1824" s="43" t="str">
        <f t="shared" si="373"/>
        <v/>
      </c>
      <c r="AJ1824" s="26" t="str">
        <f>IF(B1824="", "", IF(OR(M1824=$AA$3, N1824=$AA$3), MAX($AJ$9:AJ1823)+1))</f>
        <v/>
      </c>
      <c r="AL1824" s="26" t="str">
        <f t="shared" si="374"/>
        <v/>
      </c>
      <c r="AM1824" s="59" t="str">
        <f t="shared" si="375"/>
        <v/>
      </c>
      <c r="AO1824" s="26" t="str">
        <f t="shared" si="376"/>
        <v/>
      </c>
      <c r="AP1824" s="26" t="str">
        <f>IFERROR(RANK(AO1824, $AO$10:$AO$2509, 0)+COUNTIF($AO$10:AO1824, AO1824)-1, "")</f>
        <v/>
      </c>
    </row>
    <row r="1825" spans="1:42" x14ac:dyDescent="0.25">
      <c r="A1825" s="12"/>
      <c r="B1825" s="14"/>
      <c r="C1825" s="15"/>
      <c r="D1825" s="79"/>
      <c r="E1825" s="16"/>
      <c r="F1825" s="15"/>
      <c r="G1825" s="15"/>
      <c r="H1825" s="15"/>
      <c r="I1825" s="15"/>
      <c r="J1825" s="15"/>
      <c r="K1825" s="17"/>
      <c r="L1825" s="17"/>
      <c r="M1825" s="17"/>
      <c r="N1825" s="17"/>
      <c r="O1825" s="17"/>
      <c r="P1825" s="17"/>
      <c r="Q1825" s="15"/>
      <c r="R1825" s="18"/>
      <c r="S1825" s="12"/>
      <c r="U1825" s="31" t="str">
        <f t="shared" si="364"/>
        <v/>
      </c>
      <c r="V1825" s="26" t="str">
        <f>IF(U1825="", "", IF(COUNTIF($U$10:U1824, U1825)&gt;0, "", MAX($V$8:V1824)+1))</f>
        <v/>
      </c>
      <c r="W1825" s="26">
        <v>1816</v>
      </c>
      <c r="X1825" s="31" t="str">
        <f t="shared" si="365"/>
        <v/>
      </c>
      <c r="Y1825" s="26" t="str">
        <f t="shared" si="366"/>
        <v/>
      </c>
      <c r="Z1825" s="34" t="str">
        <f t="shared" si="367"/>
        <v/>
      </c>
      <c r="AA1825" s="26" t="str">
        <f t="shared" si="368"/>
        <v/>
      </c>
      <c r="AC1825" s="31" t="str">
        <f t="shared" si="369"/>
        <v/>
      </c>
      <c r="AE1825" s="34" t="str">
        <f t="shared" si="370"/>
        <v/>
      </c>
      <c r="AF1825" s="7" t="str">
        <f t="shared" si="371"/>
        <v/>
      </c>
      <c r="AG1825" s="7" t="str">
        <f t="shared" si="372"/>
        <v/>
      </c>
      <c r="AH1825" s="43" t="str">
        <f t="shared" si="373"/>
        <v/>
      </c>
      <c r="AJ1825" s="26" t="str">
        <f>IF(B1825="", "", IF(OR(M1825=$AA$3, N1825=$AA$3), MAX($AJ$9:AJ1824)+1))</f>
        <v/>
      </c>
      <c r="AL1825" s="26" t="str">
        <f t="shared" si="374"/>
        <v/>
      </c>
      <c r="AM1825" s="59" t="str">
        <f t="shared" si="375"/>
        <v/>
      </c>
      <c r="AO1825" s="26" t="str">
        <f t="shared" si="376"/>
        <v/>
      </c>
      <c r="AP1825" s="26" t="str">
        <f>IFERROR(RANK(AO1825, $AO$10:$AO$2509, 0)+COUNTIF($AO$10:AO1825, AO1825)-1, "")</f>
        <v/>
      </c>
    </row>
    <row r="1826" spans="1:42" x14ac:dyDescent="0.25">
      <c r="A1826" s="12"/>
      <c r="B1826" s="14"/>
      <c r="C1826" s="15"/>
      <c r="D1826" s="79"/>
      <c r="E1826" s="16"/>
      <c r="F1826" s="15"/>
      <c r="G1826" s="15"/>
      <c r="H1826" s="15"/>
      <c r="I1826" s="15"/>
      <c r="J1826" s="15"/>
      <c r="K1826" s="17"/>
      <c r="L1826" s="17"/>
      <c r="M1826" s="17"/>
      <c r="N1826" s="17"/>
      <c r="O1826" s="17"/>
      <c r="P1826" s="17"/>
      <c r="Q1826" s="15"/>
      <c r="R1826" s="18"/>
      <c r="S1826" s="12"/>
      <c r="U1826" s="31" t="str">
        <f t="shared" si="364"/>
        <v/>
      </c>
      <c r="V1826" s="26" t="str">
        <f>IF(U1826="", "", IF(COUNTIF($U$10:U1825, U1826)&gt;0, "", MAX($V$8:V1825)+1))</f>
        <v/>
      </c>
      <c r="W1826" s="26">
        <v>1817</v>
      </c>
      <c r="X1826" s="31" t="str">
        <f t="shared" si="365"/>
        <v/>
      </c>
      <c r="Y1826" s="26" t="str">
        <f t="shared" si="366"/>
        <v/>
      </c>
      <c r="Z1826" s="34" t="str">
        <f t="shared" si="367"/>
        <v/>
      </c>
      <c r="AA1826" s="26" t="str">
        <f t="shared" si="368"/>
        <v/>
      </c>
      <c r="AC1826" s="31" t="str">
        <f t="shared" si="369"/>
        <v/>
      </c>
      <c r="AE1826" s="34" t="str">
        <f t="shared" si="370"/>
        <v/>
      </c>
      <c r="AF1826" s="7" t="str">
        <f t="shared" si="371"/>
        <v/>
      </c>
      <c r="AG1826" s="7" t="str">
        <f t="shared" si="372"/>
        <v/>
      </c>
      <c r="AH1826" s="43" t="str">
        <f t="shared" si="373"/>
        <v/>
      </c>
      <c r="AJ1826" s="26" t="str">
        <f>IF(B1826="", "", IF(OR(M1826=$AA$3, N1826=$AA$3), MAX($AJ$9:AJ1825)+1))</f>
        <v/>
      </c>
      <c r="AL1826" s="26" t="str">
        <f t="shared" si="374"/>
        <v/>
      </c>
      <c r="AM1826" s="59" t="str">
        <f t="shared" si="375"/>
        <v/>
      </c>
      <c r="AO1826" s="26" t="str">
        <f t="shared" si="376"/>
        <v/>
      </c>
      <c r="AP1826" s="26" t="str">
        <f>IFERROR(RANK(AO1826, $AO$10:$AO$2509, 0)+COUNTIF($AO$10:AO1826, AO1826)-1, "")</f>
        <v/>
      </c>
    </row>
    <row r="1827" spans="1:42" x14ac:dyDescent="0.25">
      <c r="A1827" s="12"/>
      <c r="B1827" s="14"/>
      <c r="C1827" s="15"/>
      <c r="D1827" s="79"/>
      <c r="E1827" s="16"/>
      <c r="F1827" s="15"/>
      <c r="G1827" s="15"/>
      <c r="H1827" s="15"/>
      <c r="I1827" s="15"/>
      <c r="J1827" s="15"/>
      <c r="K1827" s="17"/>
      <c r="L1827" s="17"/>
      <c r="M1827" s="17"/>
      <c r="N1827" s="17"/>
      <c r="O1827" s="17"/>
      <c r="P1827" s="17"/>
      <c r="Q1827" s="15"/>
      <c r="R1827" s="18"/>
      <c r="S1827" s="12"/>
      <c r="U1827" s="31" t="str">
        <f t="shared" si="364"/>
        <v/>
      </c>
      <c r="V1827" s="26" t="str">
        <f>IF(U1827="", "", IF(COUNTIF($U$10:U1826, U1827)&gt;0, "", MAX($V$8:V1826)+1))</f>
        <v/>
      </c>
      <c r="W1827" s="26">
        <v>1818</v>
      </c>
      <c r="X1827" s="31" t="str">
        <f t="shared" si="365"/>
        <v/>
      </c>
      <c r="Y1827" s="26" t="str">
        <f t="shared" si="366"/>
        <v/>
      </c>
      <c r="Z1827" s="34" t="str">
        <f t="shared" si="367"/>
        <v/>
      </c>
      <c r="AA1827" s="26" t="str">
        <f t="shared" si="368"/>
        <v/>
      </c>
      <c r="AC1827" s="31" t="str">
        <f t="shared" si="369"/>
        <v/>
      </c>
      <c r="AE1827" s="34" t="str">
        <f t="shared" si="370"/>
        <v/>
      </c>
      <c r="AF1827" s="7" t="str">
        <f t="shared" si="371"/>
        <v/>
      </c>
      <c r="AG1827" s="7" t="str">
        <f t="shared" si="372"/>
        <v/>
      </c>
      <c r="AH1827" s="43" t="str">
        <f t="shared" si="373"/>
        <v/>
      </c>
      <c r="AJ1827" s="26" t="str">
        <f>IF(B1827="", "", IF(OR(M1827=$AA$3, N1827=$AA$3), MAX($AJ$9:AJ1826)+1))</f>
        <v/>
      </c>
      <c r="AL1827" s="26" t="str">
        <f t="shared" si="374"/>
        <v/>
      </c>
      <c r="AM1827" s="59" t="str">
        <f t="shared" si="375"/>
        <v/>
      </c>
      <c r="AO1827" s="26" t="str">
        <f t="shared" si="376"/>
        <v/>
      </c>
      <c r="AP1827" s="26" t="str">
        <f>IFERROR(RANK(AO1827, $AO$10:$AO$2509, 0)+COUNTIF($AO$10:AO1827, AO1827)-1, "")</f>
        <v/>
      </c>
    </row>
    <row r="1828" spans="1:42" x14ac:dyDescent="0.25">
      <c r="A1828" s="12"/>
      <c r="B1828" s="14"/>
      <c r="C1828" s="15"/>
      <c r="D1828" s="79"/>
      <c r="E1828" s="16"/>
      <c r="F1828" s="15"/>
      <c r="G1828" s="15"/>
      <c r="H1828" s="15"/>
      <c r="I1828" s="15"/>
      <c r="J1828" s="15"/>
      <c r="K1828" s="17"/>
      <c r="L1828" s="17"/>
      <c r="M1828" s="17"/>
      <c r="N1828" s="17"/>
      <c r="O1828" s="17"/>
      <c r="P1828" s="17"/>
      <c r="Q1828" s="15"/>
      <c r="R1828" s="18"/>
      <c r="S1828" s="12"/>
      <c r="U1828" s="31" t="str">
        <f t="shared" si="364"/>
        <v/>
      </c>
      <c r="V1828" s="26" t="str">
        <f>IF(U1828="", "", IF(COUNTIF($U$10:U1827, U1828)&gt;0, "", MAX($V$8:V1827)+1))</f>
        <v/>
      </c>
      <c r="W1828" s="26">
        <v>1819</v>
      </c>
      <c r="X1828" s="31" t="str">
        <f t="shared" si="365"/>
        <v/>
      </c>
      <c r="Y1828" s="26" t="str">
        <f t="shared" si="366"/>
        <v/>
      </c>
      <c r="Z1828" s="34" t="str">
        <f t="shared" si="367"/>
        <v/>
      </c>
      <c r="AA1828" s="26" t="str">
        <f t="shared" si="368"/>
        <v/>
      </c>
      <c r="AC1828" s="31" t="str">
        <f t="shared" si="369"/>
        <v/>
      </c>
      <c r="AE1828" s="34" t="str">
        <f t="shared" si="370"/>
        <v/>
      </c>
      <c r="AF1828" s="7" t="str">
        <f t="shared" si="371"/>
        <v/>
      </c>
      <c r="AG1828" s="7" t="str">
        <f t="shared" si="372"/>
        <v/>
      </c>
      <c r="AH1828" s="43" t="str">
        <f t="shared" si="373"/>
        <v/>
      </c>
      <c r="AJ1828" s="26" t="str">
        <f>IF(B1828="", "", IF(OR(M1828=$AA$3, N1828=$AA$3), MAX($AJ$9:AJ1827)+1))</f>
        <v/>
      </c>
      <c r="AL1828" s="26" t="str">
        <f t="shared" si="374"/>
        <v/>
      </c>
      <c r="AM1828" s="59" t="str">
        <f t="shared" si="375"/>
        <v/>
      </c>
      <c r="AO1828" s="26" t="str">
        <f t="shared" si="376"/>
        <v/>
      </c>
      <c r="AP1828" s="26" t="str">
        <f>IFERROR(RANK(AO1828, $AO$10:$AO$2509, 0)+COUNTIF($AO$10:AO1828, AO1828)-1, "")</f>
        <v/>
      </c>
    </row>
    <row r="1829" spans="1:42" x14ac:dyDescent="0.25">
      <c r="A1829" s="12"/>
      <c r="B1829" s="14"/>
      <c r="C1829" s="15"/>
      <c r="D1829" s="79"/>
      <c r="E1829" s="16"/>
      <c r="F1829" s="15"/>
      <c r="G1829" s="15"/>
      <c r="H1829" s="15"/>
      <c r="I1829" s="15"/>
      <c r="J1829" s="15"/>
      <c r="K1829" s="17"/>
      <c r="L1829" s="17"/>
      <c r="M1829" s="17"/>
      <c r="N1829" s="17"/>
      <c r="O1829" s="17"/>
      <c r="P1829" s="17"/>
      <c r="Q1829" s="15"/>
      <c r="R1829" s="18"/>
      <c r="S1829" s="12"/>
      <c r="U1829" s="31" t="str">
        <f t="shared" si="364"/>
        <v/>
      </c>
      <c r="V1829" s="26" t="str">
        <f>IF(U1829="", "", IF(COUNTIF($U$10:U1828, U1829)&gt;0, "", MAX($V$8:V1828)+1))</f>
        <v/>
      </c>
      <c r="W1829" s="26">
        <v>1820</v>
      </c>
      <c r="X1829" s="31" t="str">
        <f t="shared" si="365"/>
        <v/>
      </c>
      <c r="Y1829" s="26" t="str">
        <f t="shared" si="366"/>
        <v/>
      </c>
      <c r="Z1829" s="34" t="str">
        <f t="shared" si="367"/>
        <v/>
      </c>
      <c r="AA1829" s="26" t="str">
        <f t="shared" si="368"/>
        <v/>
      </c>
      <c r="AC1829" s="31" t="str">
        <f t="shared" si="369"/>
        <v/>
      </c>
      <c r="AE1829" s="34" t="str">
        <f t="shared" si="370"/>
        <v/>
      </c>
      <c r="AF1829" s="7" t="str">
        <f t="shared" si="371"/>
        <v/>
      </c>
      <c r="AG1829" s="7" t="str">
        <f t="shared" si="372"/>
        <v/>
      </c>
      <c r="AH1829" s="43" t="str">
        <f t="shared" si="373"/>
        <v/>
      </c>
      <c r="AJ1829" s="26" t="str">
        <f>IF(B1829="", "", IF(OR(M1829=$AA$3, N1829=$AA$3), MAX($AJ$9:AJ1828)+1))</f>
        <v/>
      </c>
      <c r="AL1829" s="26" t="str">
        <f t="shared" si="374"/>
        <v/>
      </c>
      <c r="AM1829" s="59" t="str">
        <f t="shared" si="375"/>
        <v/>
      </c>
      <c r="AO1829" s="26" t="str">
        <f t="shared" si="376"/>
        <v/>
      </c>
      <c r="AP1829" s="26" t="str">
        <f>IFERROR(RANK(AO1829, $AO$10:$AO$2509, 0)+COUNTIF($AO$10:AO1829, AO1829)-1, "")</f>
        <v/>
      </c>
    </row>
    <row r="1830" spans="1:42" x14ac:dyDescent="0.25">
      <c r="A1830" s="12"/>
      <c r="B1830" s="14"/>
      <c r="C1830" s="15"/>
      <c r="D1830" s="79"/>
      <c r="E1830" s="16"/>
      <c r="F1830" s="15"/>
      <c r="G1830" s="15"/>
      <c r="H1830" s="15"/>
      <c r="I1830" s="15"/>
      <c r="J1830" s="15"/>
      <c r="K1830" s="17"/>
      <c r="L1830" s="17"/>
      <c r="M1830" s="17"/>
      <c r="N1830" s="17"/>
      <c r="O1830" s="17"/>
      <c r="P1830" s="17"/>
      <c r="Q1830" s="15"/>
      <c r="R1830" s="18"/>
      <c r="S1830" s="12"/>
      <c r="U1830" s="31" t="str">
        <f t="shared" si="364"/>
        <v/>
      </c>
      <c r="V1830" s="26" t="str">
        <f>IF(U1830="", "", IF(COUNTIF($U$10:U1829, U1830)&gt;0, "", MAX($V$8:V1829)+1))</f>
        <v/>
      </c>
      <c r="W1830" s="26">
        <v>1821</v>
      </c>
      <c r="X1830" s="31" t="str">
        <f t="shared" si="365"/>
        <v/>
      </c>
      <c r="Y1830" s="26" t="str">
        <f t="shared" si="366"/>
        <v/>
      </c>
      <c r="Z1830" s="34" t="str">
        <f t="shared" si="367"/>
        <v/>
      </c>
      <c r="AA1830" s="26" t="str">
        <f t="shared" si="368"/>
        <v/>
      </c>
      <c r="AC1830" s="31" t="str">
        <f t="shared" si="369"/>
        <v/>
      </c>
      <c r="AE1830" s="34" t="str">
        <f t="shared" si="370"/>
        <v/>
      </c>
      <c r="AF1830" s="7" t="str">
        <f t="shared" si="371"/>
        <v/>
      </c>
      <c r="AG1830" s="7" t="str">
        <f t="shared" si="372"/>
        <v/>
      </c>
      <c r="AH1830" s="43" t="str">
        <f t="shared" si="373"/>
        <v/>
      </c>
      <c r="AJ1830" s="26" t="str">
        <f>IF(B1830="", "", IF(OR(M1830=$AA$3, N1830=$AA$3), MAX($AJ$9:AJ1829)+1))</f>
        <v/>
      </c>
      <c r="AL1830" s="26" t="str">
        <f t="shared" si="374"/>
        <v/>
      </c>
      <c r="AM1830" s="59" t="str">
        <f t="shared" si="375"/>
        <v/>
      </c>
      <c r="AO1830" s="26" t="str">
        <f t="shared" si="376"/>
        <v/>
      </c>
      <c r="AP1830" s="26" t="str">
        <f>IFERROR(RANK(AO1830, $AO$10:$AO$2509, 0)+COUNTIF($AO$10:AO1830, AO1830)-1, "")</f>
        <v/>
      </c>
    </row>
    <row r="1831" spans="1:42" x14ac:dyDescent="0.25">
      <c r="A1831" s="12"/>
      <c r="B1831" s="14"/>
      <c r="C1831" s="15"/>
      <c r="D1831" s="79"/>
      <c r="E1831" s="16"/>
      <c r="F1831" s="15"/>
      <c r="G1831" s="15"/>
      <c r="H1831" s="15"/>
      <c r="I1831" s="15"/>
      <c r="J1831" s="15"/>
      <c r="K1831" s="17"/>
      <c r="L1831" s="17"/>
      <c r="M1831" s="17"/>
      <c r="N1831" s="17"/>
      <c r="O1831" s="17"/>
      <c r="P1831" s="17"/>
      <c r="Q1831" s="15"/>
      <c r="R1831" s="18"/>
      <c r="S1831" s="12"/>
      <c r="U1831" s="31" t="str">
        <f t="shared" si="364"/>
        <v/>
      </c>
      <c r="V1831" s="26" t="str">
        <f>IF(U1831="", "", IF(COUNTIF($U$10:U1830, U1831)&gt;0, "", MAX($V$8:V1830)+1))</f>
        <v/>
      </c>
      <c r="W1831" s="26">
        <v>1822</v>
      </c>
      <c r="X1831" s="31" t="str">
        <f t="shared" si="365"/>
        <v/>
      </c>
      <c r="Y1831" s="26" t="str">
        <f t="shared" si="366"/>
        <v/>
      </c>
      <c r="Z1831" s="34" t="str">
        <f t="shared" si="367"/>
        <v/>
      </c>
      <c r="AA1831" s="26" t="str">
        <f t="shared" si="368"/>
        <v/>
      </c>
      <c r="AC1831" s="31" t="str">
        <f t="shared" si="369"/>
        <v/>
      </c>
      <c r="AE1831" s="34" t="str">
        <f t="shared" si="370"/>
        <v/>
      </c>
      <c r="AF1831" s="7" t="str">
        <f t="shared" si="371"/>
        <v/>
      </c>
      <c r="AG1831" s="7" t="str">
        <f t="shared" si="372"/>
        <v/>
      </c>
      <c r="AH1831" s="43" t="str">
        <f t="shared" si="373"/>
        <v/>
      </c>
      <c r="AJ1831" s="26" t="str">
        <f>IF(B1831="", "", IF(OR(M1831=$AA$3, N1831=$AA$3), MAX($AJ$9:AJ1830)+1))</f>
        <v/>
      </c>
      <c r="AL1831" s="26" t="str">
        <f t="shared" si="374"/>
        <v/>
      </c>
      <c r="AM1831" s="59" t="str">
        <f t="shared" si="375"/>
        <v/>
      </c>
      <c r="AO1831" s="26" t="str">
        <f t="shared" si="376"/>
        <v/>
      </c>
      <c r="AP1831" s="26" t="str">
        <f>IFERROR(RANK(AO1831, $AO$10:$AO$2509, 0)+COUNTIF($AO$10:AO1831, AO1831)-1, "")</f>
        <v/>
      </c>
    </row>
    <row r="1832" spans="1:42" x14ac:dyDescent="0.25">
      <c r="A1832" s="12"/>
      <c r="B1832" s="14"/>
      <c r="C1832" s="15"/>
      <c r="D1832" s="79"/>
      <c r="E1832" s="16"/>
      <c r="F1832" s="15"/>
      <c r="G1832" s="15"/>
      <c r="H1832" s="15"/>
      <c r="I1832" s="15"/>
      <c r="J1832" s="15"/>
      <c r="K1832" s="17"/>
      <c r="L1832" s="17"/>
      <c r="M1832" s="17"/>
      <c r="N1832" s="17"/>
      <c r="O1832" s="17"/>
      <c r="P1832" s="17"/>
      <c r="Q1832" s="15"/>
      <c r="R1832" s="18"/>
      <c r="S1832" s="12"/>
      <c r="U1832" s="31" t="str">
        <f t="shared" si="364"/>
        <v/>
      </c>
      <c r="V1832" s="26" t="str">
        <f>IF(U1832="", "", IF(COUNTIF($U$10:U1831, U1832)&gt;0, "", MAX($V$8:V1831)+1))</f>
        <v/>
      </c>
      <c r="W1832" s="26">
        <v>1823</v>
      </c>
      <c r="X1832" s="31" t="str">
        <f t="shared" si="365"/>
        <v/>
      </c>
      <c r="Y1832" s="26" t="str">
        <f t="shared" si="366"/>
        <v/>
      </c>
      <c r="Z1832" s="34" t="str">
        <f t="shared" si="367"/>
        <v/>
      </c>
      <c r="AA1832" s="26" t="str">
        <f t="shared" si="368"/>
        <v/>
      </c>
      <c r="AC1832" s="31" t="str">
        <f t="shared" si="369"/>
        <v/>
      </c>
      <c r="AE1832" s="34" t="str">
        <f t="shared" si="370"/>
        <v/>
      </c>
      <c r="AF1832" s="7" t="str">
        <f t="shared" si="371"/>
        <v/>
      </c>
      <c r="AG1832" s="7" t="str">
        <f t="shared" si="372"/>
        <v/>
      </c>
      <c r="AH1832" s="43" t="str">
        <f t="shared" si="373"/>
        <v/>
      </c>
      <c r="AJ1832" s="26" t="str">
        <f>IF(B1832="", "", IF(OR(M1832=$AA$3, N1832=$AA$3), MAX($AJ$9:AJ1831)+1))</f>
        <v/>
      </c>
      <c r="AL1832" s="26" t="str">
        <f t="shared" si="374"/>
        <v/>
      </c>
      <c r="AM1832" s="59" t="str">
        <f t="shared" si="375"/>
        <v/>
      </c>
      <c r="AO1832" s="26" t="str">
        <f t="shared" si="376"/>
        <v/>
      </c>
      <c r="AP1832" s="26" t="str">
        <f>IFERROR(RANK(AO1832, $AO$10:$AO$2509, 0)+COUNTIF($AO$10:AO1832, AO1832)-1, "")</f>
        <v/>
      </c>
    </row>
    <row r="1833" spans="1:42" x14ac:dyDescent="0.25">
      <c r="A1833" s="12"/>
      <c r="B1833" s="14"/>
      <c r="C1833" s="15"/>
      <c r="D1833" s="79"/>
      <c r="E1833" s="16"/>
      <c r="F1833" s="15"/>
      <c r="G1833" s="15"/>
      <c r="H1833" s="15"/>
      <c r="I1833" s="15"/>
      <c r="J1833" s="15"/>
      <c r="K1833" s="17"/>
      <c r="L1833" s="17"/>
      <c r="M1833" s="17"/>
      <c r="N1833" s="17"/>
      <c r="O1833" s="17"/>
      <c r="P1833" s="17"/>
      <c r="Q1833" s="15"/>
      <c r="R1833" s="18"/>
      <c r="S1833" s="12"/>
      <c r="U1833" s="31" t="str">
        <f t="shared" si="364"/>
        <v/>
      </c>
      <c r="V1833" s="26" t="str">
        <f>IF(U1833="", "", IF(COUNTIF($U$10:U1832, U1833)&gt;0, "", MAX($V$8:V1832)+1))</f>
        <v/>
      </c>
      <c r="W1833" s="26">
        <v>1824</v>
      </c>
      <c r="X1833" s="31" t="str">
        <f t="shared" si="365"/>
        <v/>
      </c>
      <c r="Y1833" s="26" t="str">
        <f t="shared" si="366"/>
        <v/>
      </c>
      <c r="Z1833" s="34" t="str">
        <f t="shared" si="367"/>
        <v/>
      </c>
      <c r="AA1833" s="26" t="str">
        <f t="shared" si="368"/>
        <v/>
      </c>
      <c r="AC1833" s="31" t="str">
        <f t="shared" si="369"/>
        <v/>
      </c>
      <c r="AE1833" s="34" t="str">
        <f t="shared" si="370"/>
        <v/>
      </c>
      <c r="AF1833" s="7" t="str">
        <f t="shared" si="371"/>
        <v/>
      </c>
      <c r="AG1833" s="7" t="str">
        <f t="shared" si="372"/>
        <v/>
      </c>
      <c r="AH1833" s="43" t="str">
        <f t="shared" si="373"/>
        <v/>
      </c>
      <c r="AJ1833" s="26" t="str">
        <f>IF(B1833="", "", IF(OR(M1833=$AA$3, N1833=$AA$3), MAX($AJ$9:AJ1832)+1))</f>
        <v/>
      </c>
      <c r="AL1833" s="26" t="str">
        <f t="shared" si="374"/>
        <v/>
      </c>
      <c r="AM1833" s="59" t="str">
        <f t="shared" si="375"/>
        <v/>
      </c>
      <c r="AO1833" s="26" t="str">
        <f t="shared" si="376"/>
        <v/>
      </c>
      <c r="AP1833" s="26" t="str">
        <f>IFERROR(RANK(AO1833, $AO$10:$AO$2509, 0)+COUNTIF($AO$10:AO1833, AO1833)-1, "")</f>
        <v/>
      </c>
    </row>
    <row r="1834" spans="1:42" x14ac:dyDescent="0.25">
      <c r="A1834" s="12"/>
      <c r="B1834" s="14"/>
      <c r="C1834" s="15"/>
      <c r="D1834" s="79"/>
      <c r="E1834" s="16"/>
      <c r="F1834" s="15"/>
      <c r="G1834" s="15"/>
      <c r="H1834" s="15"/>
      <c r="I1834" s="15"/>
      <c r="J1834" s="15"/>
      <c r="K1834" s="17"/>
      <c r="L1834" s="17"/>
      <c r="M1834" s="17"/>
      <c r="N1834" s="17"/>
      <c r="O1834" s="17"/>
      <c r="P1834" s="17"/>
      <c r="Q1834" s="15"/>
      <c r="R1834" s="18"/>
      <c r="S1834" s="12"/>
      <c r="U1834" s="31" t="str">
        <f t="shared" si="364"/>
        <v/>
      </c>
      <c r="V1834" s="26" t="str">
        <f>IF(U1834="", "", IF(COUNTIF($U$10:U1833, U1834)&gt;0, "", MAX($V$8:V1833)+1))</f>
        <v/>
      </c>
      <c r="W1834" s="26">
        <v>1825</v>
      </c>
      <c r="X1834" s="31" t="str">
        <f t="shared" si="365"/>
        <v/>
      </c>
      <c r="Y1834" s="26" t="str">
        <f t="shared" si="366"/>
        <v/>
      </c>
      <c r="Z1834" s="34" t="str">
        <f t="shared" si="367"/>
        <v/>
      </c>
      <c r="AA1834" s="26" t="str">
        <f t="shared" si="368"/>
        <v/>
      </c>
      <c r="AC1834" s="31" t="str">
        <f t="shared" si="369"/>
        <v/>
      </c>
      <c r="AE1834" s="34" t="str">
        <f t="shared" si="370"/>
        <v/>
      </c>
      <c r="AF1834" s="7" t="str">
        <f t="shared" si="371"/>
        <v/>
      </c>
      <c r="AG1834" s="7" t="str">
        <f t="shared" si="372"/>
        <v/>
      </c>
      <c r="AH1834" s="43" t="str">
        <f t="shared" si="373"/>
        <v/>
      </c>
      <c r="AJ1834" s="26" t="str">
        <f>IF(B1834="", "", IF(OR(M1834=$AA$3, N1834=$AA$3), MAX($AJ$9:AJ1833)+1))</f>
        <v/>
      </c>
      <c r="AL1834" s="26" t="str">
        <f t="shared" si="374"/>
        <v/>
      </c>
      <c r="AM1834" s="59" t="str">
        <f t="shared" si="375"/>
        <v/>
      </c>
      <c r="AO1834" s="26" t="str">
        <f t="shared" si="376"/>
        <v/>
      </c>
      <c r="AP1834" s="26" t="str">
        <f>IFERROR(RANK(AO1834, $AO$10:$AO$2509, 0)+COUNTIF($AO$10:AO1834, AO1834)-1, "")</f>
        <v/>
      </c>
    </row>
    <row r="1835" spans="1:42" x14ac:dyDescent="0.25">
      <c r="A1835" s="12"/>
      <c r="B1835" s="14"/>
      <c r="C1835" s="15"/>
      <c r="D1835" s="79"/>
      <c r="E1835" s="16"/>
      <c r="F1835" s="15"/>
      <c r="G1835" s="15"/>
      <c r="H1835" s="15"/>
      <c r="I1835" s="15"/>
      <c r="J1835" s="15"/>
      <c r="K1835" s="17"/>
      <c r="L1835" s="17"/>
      <c r="M1835" s="17"/>
      <c r="N1835" s="17"/>
      <c r="O1835" s="17"/>
      <c r="P1835" s="17"/>
      <c r="Q1835" s="15"/>
      <c r="R1835" s="18"/>
      <c r="S1835" s="12"/>
      <c r="U1835" s="31" t="str">
        <f t="shared" si="364"/>
        <v/>
      </c>
      <c r="V1835" s="26" t="str">
        <f>IF(U1835="", "", IF(COUNTIF($U$10:U1834, U1835)&gt;0, "", MAX($V$8:V1834)+1))</f>
        <v/>
      </c>
      <c r="W1835" s="26">
        <v>1826</v>
      </c>
      <c r="X1835" s="31" t="str">
        <f t="shared" si="365"/>
        <v/>
      </c>
      <c r="Y1835" s="26" t="str">
        <f t="shared" si="366"/>
        <v/>
      </c>
      <c r="Z1835" s="34" t="str">
        <f t="shared" si="367"/>
        <v/>
      </c>
      <c r="AA1835" s="26" t="str">
        <f t="shared" si="368"/>
        <v/>
      </c>
      <c r="AC1835" s="31" t="str">
        <f t="shared" si="369"/>
        <v/>
      </c>
      <c r="AE1835" s="34" t="str">
        <f t="shared" si="370"/>
        <v/>
      </c>
      <c r="AF1835" s="7" t="str">
        <f t="shared" si="371"/>
        <v/>
      </c>
      <c r="AG1835" s="7" t="str">
        <f t="shared" si="372"/>
        <v/>
      </c>
      <c r="AH1835" s="43" t="str">
        <f t="shared" si="373"/>
        <v/>
      </c>
      <c r="AJ1835" s="26" t="str">
        <f>IF(B1835="", "", IF(OR(M1835=$AA$3, N1835=$AA$3), MAX($AJ$9:AJ1834)+1))</f>
        <v/>
      </c>
      <c r="AL1835" s="26" t="str">
        <f t="shared" si="374"/>
        <v/>
      </c>
      <c r="AM1835" s="59" t="str">
        <f t="shared" si="375"/>
        <v/>
      </c>
      <c r="AO1835" s="26" t="str">
        <f t="shared" si="376"/>
        <v/>
      </c>
      <c r="AP1835" s="26" t="str">
        <f>IFERROR(RANK(AO1835, $AO$10:$AO$2509, 0)+COUNTIF($AO$10:AO1835, AO1835)-1, "")</f>
        <v/>
      </c>
    </row>
    <row r="1836" spans="1:42" x14ac:dyDescent="0.25">
      <c r="A1836" s="12"/>
      <c r="B1836" s="14"/>
      <c r="C1836" s="15"/>
      <c r="D1836" s="79"/>
      <c r="E1836" s="16"/>
      <c r="F1836" s="15"/>
      <c r="G1836" s="15"/>
      <c r="H1836" s="15"/>
      <c r="I1836" s="15"/>
      <c r="J1836" s="15"/>
      <c r="K1836" s="17"/>
      <c r="L1836" s="17"/>
      <c r="M1836" s="17"/>
      <c r="N1836" s="17"/>
      <c r="O1836" s="17"/>
      <c r="P1836" s="17"/>
      <c r="Q1836" s="15"/>
      <c r="R1836" s="18"/>
      <c r="S1836" s="12"/>
      <c r="U1836" s="31" t="str">
        <f t="shared" si="364"/>
        <v/>
      </c>
      <c r="V1836" s="26" t="str">
        <f>IF(U1836="", "", IF(COUNTIF($U$10:U1835, U1836)&gt;0, "", MAX($V$8:V1835)+1))</f>
        <v/>
      </c>
      <c r="W1836" s="26">
        <v>1827</v>
      </c>
      <c r="X1836" s="31" t="str">
        <f t="shared" si="365"/>
        <v/>
      </c>
      <c r="Y1836" s="26" t="str">
        <f t="shared" si="366"/>
        <v/>
      </c>
      <c r="Z1836" s="34" t="str">
        <f t="shared" si="367"/>
        <v/>
      </c>
      <c r="AA1836" s="26" t="str">
        <f t="shared" si="368"/>
        <v/>
      </c>
      <c r="AC1836" s="31" t="str">
        <f t="shared" si="369"/>
        <v/>
      </c>
      <c r="AE1836" s="34" t="str">
        <f t="shared" si="370"/>
        <v/>
      </c>
      <c r="AF1836" s="7" t="str">
        <f t="shared" si="371"/>
        <v/>
      </c>
      <c r="AG1836" s="7" t="str">
        <f t="shared" si="372"/>
        <v/>
      </c>
      <c r="AH1836" s="43" t="str">
        <f t="shared" si="373"/>
        <v/>
      </c>
      <c r="AJ1836" s="26" t="str">
        <f>IF(B1836="", "", IF(OR(M1836=$AA$3, N1836=$AA$3), MAX($AJ$9:AJ1835)+1))</f>
        <v/>
      </c>
      <c r="AL1836" s="26" t="str">
        <f t="shared" si="374"/>
        <v/>
      </c>
      <c r="AM1836" s="59" t="str">
        <f t="shared" si="375"/>
        <v/>
      </c>
      <c r="AO1836" s="26" t="str">
        <f t="shared" si="376"/>
        <v/>
      </c>
      <c r="AP1836" s="26" t="str">
        <f>IFERROR(RANK(AO1836, $AO$10:$AO$2509, 0)+COUNTIF($AO$10:AO1836, AO1836)-1, "")</f>
        <v/>
      </c>
    </row>
    <row r="1837" spans="1:42" x14ac:dyDescent="0.25">
      <c r="A1837" s="12"/>
      <c r="B1837" s="14"/>
      <c r="C1837" s="15"/>
      <c r="D1837" s="79"/>
      <c r="E1837" s="16"/>
      <c r="F1837" s="15"/>
      <c r="G1837" s="15"/>
      <c r="H1837" s="15"/>
      <c r="I1837" s="15"/>
      <c r="J1837" s="15"/>
      <c r="K1837" s="17"/>
      <c r="L1837" s="17"/>
      <c r="M1837" s="17"/>
      <c r="N1837" s="17"/>
      <c r="O1837" s="17"/>
      <c r="P1837" s="17"/>
      <c r="Q1837" s="15"/>
      <c r="R1837" s="18"/>
      <c r="S1837" s="12"/>
      <c r="U1837" s="31" t="str">
        <f t="shared" si="364"/>
        <v/>
      </c>
      <c r="V1837" s="26" t="str">
        <f>IF(U1837="", "", IF(COUNTIF($U$10:U1836, U1837)&gt;0, "", MAX($V$8:V1836)+1))</f>
        <v/>
      </c>
      <c r="W1837" s="26">
        <v>1828</v>
      </c>
      <c r="X1837" s="31" t="str">
        <f t="shared" si="365"/>
        <v/>
      </c>
      <c r="Y1837" s="26" t="str">
        <f t="shared" si="366"/>
        <v/>
      </c>
      <c r="Z1837" s="34" t="str">
        <f t="shared" si="367"/>
        <v/>
      </c>
      <c r="AA1837" s="26" t="str">
        <f t="shared" si="368"/>
        <v/>
      </c>
      <c r="AC1837" s="31" t="str">
        <f t="shared" si="369"/>
        <v/>
      </c>
      <c r="AE1837" s="34" t="str">
        <f t="shared" si="370"/>
        <v/>
      </c>
      <c r="AF1837" s="7" t="str">
        <f t="shared" si="371"/>
        <v/>
      </c>
      <c r="AG1837" s="7" t="str">
        <f t="shared" si="372"/>
        <v/>
      </c>
      <c r="AH1837" s="43" t="str">
        <f t="shared" si="373"/>
        <v/>
      </c>
      <c r="AJ1837" s="26" t="str">
        <f>IF(B1837="", "", IF(OR(M1837=$AA$3, N1837=$AA$3), MAX($AJ$9:AJ1836)+1))</f>
        <v/>
      </c>
      <c r="AL1837" s="26" t="str">
        <f t="shared" si="374"/>
        <v/>
      </c>
      <c r="AM1837" s="59" t="str">
        <f t="shared" si="375"/>
        <v/>
      </c>
      <c r="AO1837" s="26" t="str">
        <f t="shared" si="376"/>
        <v/>
      </c>
      <c r="AP1837" s="26" t="str">
        <f>IFERROR(RANK(AO1837, $AO$10:$AO$2509, 0)+COUNTIF($AO$10:AO1837, AO1837)-1, "")</f>
        <v/>
      </c>
    </row>
    <row r="1838" spans="1:42" x14ac:dyDescent="0.25">
      <c r="A1838" s="12"/>
      <c r="B1838" s="14"/>
      <c r="C1838" s="15"/>
      <c r="D1838" s="79"/>
      <c r="E1838" s="16"/>
      <c r="F1838" s="15"/>
      <c r="G1838" s="15"/>
      <c r="H1838" s="15"/>
      <c r="I1838" s="15"/>
      <c r="J1838" s="15"/>
      <c r="K1838" s="17"/>
      <c r="L1838" s="17"/>
      <c r="M1838" s="17"/>
      <c r="N1838" s="17"/>
      <c r="O1838" s="17"/>
      <c r="P1838" s="17"/>
      <c r="Q1838" s="15"/>
      <c r="R1838" s="18"/>
      <c r="S1838" s="12"/>
      <c r="U1838" s="31" t="str">
        <f t="shared" si="364"/>
        <v/>
      </c>
      <c r="V1838" s="26" t="str">
        <f>IF(U1838="", "", IF(COUNTIF($U$10:U1837, U1838)&gt;0, "", MAX($V$8:V1837)+1))</f>
        <v/>
      </c>
      <c r="W1838" s="26">
        <v>1829</v>
      </c>
      <c r="X1838" s="31" t="str">
        <f t="shared" si="365"/>
        <v/>
      </c>
      <c r="Y1838" s="26" t="str">
        <f t="shared" si="366"/>
        <v/>
      </c>
      <c r="Z1838" s="34" t="str">
        <f t="shared" si="367"/>
        <v/>
      </c>
      <c r="AA1838" s="26" t="str">
        <f t="shared" si="368"/>
        <v/>
      </c>
      <c r="AC1838" s="31" t="str">
        <f t="shared" si="369"/>
        <v/>
      </c>
      <c r="AE1838" s="34" t="str">
        <f t="shared" si="370"/>
        <v/>
      </c>
      <c r="AF1838" s="7" t="str">
        <f t="shared" si="371"/>
        <v/>
      </c>
      <c r="AG1838" s="7" t="str">
        <f t="shared" si="372"/>
        <v/>
      </c>
      <c r="AH1838" s="43" t="str">
        <f t="shared" si="373"/>
        <v/>
      </c>
      <c r="AJ1838" s="26" t="str">
        <f>IF(B1838="", "", IF(OR(M1838=$AA$3, N1838=$AA$3), MAX($AJ$9:AJ1837)+1))</f>
        <v/>
      </c>
      <c r="AL1838" s="26" t="str">
        <f t="shared" si="374"/>
        <v/>
      </c>
      <c r="AM1838" s="59" t="str">
        <f t="shared" si="375"/>
        <v/>
      </c>
      <c r="AO1838" s="26" t="str">
        <f t="shared" si="376"/>
        <v/>
      </c>
      <c r="AP1838" s="26" t="str">
        <f>IFERROR(RANK(AO1838, $AO$10:$AO$2509, 0)+COUNTIF($AO$10:AO1838, AO1838)-1, "")</f>
        <v/>
      </c>
    </row>
    <row r="1839" spans="1:42" x14ac:dyDescent="0.25">
      <c r="A1839" s="12"/>
      <c r="B1839" s="14"/>
      <c r="C1839" s="15"/>
      <c r="D1839" s="79"/>
      <c r="E1839" s="16"/>
      <c r="F1839" s="15"/>
      <c r="G1839" s="15"/>
      <c r="H1839" s="15"/>
      <c r="I1839" s="15"/>
      <c r="J1839" s="15"/>
      <c r="K1839" s="17"/>
      <c r="L1839" s="17"/>
      <c r="M1839" s="17"/>
      <c r="N1839" s="17"/>
      <c r="O1839" s="17"/>
      <c r="P1839" s="17"/>
      <c r="Q1839" s="15"/>
      <c r="R1839" s="18"/>
      <c r="S1839" s="12"/>
      <c r="U1839" s="31" t="str">
        <f t="shared" si="364"/>
        <v/>
      </c>
      <c r="V1839" s="26" t="str">
        <f>IF(U1839="", "", IF(COUNTIF($U$10:U1838, U1839)&gt;0, "", MAX($V$8:V1838)+1))</f>
        <v/>
      </c>
      <c r="W1839" s="26">
        <v>1830</v>
      </c>
      <c r="X1839" s="31" t="str">
        <f t="shared" si="365"/>
        <v/>
      </c>
      <c r="Y1839" s="26" t="str">
        <f t="shared" si="366"/>
        <v/>
      </c>
      <c r="Z1839" s="34" t="str">
        <f t="shared" si="367"/>
        <v/>
      </c>
      <c r="AA1839" s="26" t="str">
        <f t="shared" si="368"/>
        <v/>
      </c>
      <c r="AC1839" s="31" t="str">
        <f t="shared" si="369"/>
        <v/>
      </c>
      <c r="AE1839" s="34" t="str">
        <f t="shared" si="370"/>
        <v/>
      </c>
      <c r="AF1839" s="7" t="str">
        <f t="shared" si="371"/>
        <v/>
      </c>
      <c r="AG1839" s="7" t="str">
        <f t="shared" si="372"/>
        <v/>
      </c>
      <c r="AH1839" s="43" t="str">
        <f t="shared" si="373"/>
        <v/>
      </c>
      <c r="AJ1839" s="26" t="str">
        <f>IF(B1839="", "", IF(OR(M1839=$AA$3, N1839=$AA$3), MAX($AJ$9:AJ1838)+1))</f>
        <v/>
      </c>
      <c r="AL1839" s="26" t="str">
        <f t="shared" si="374"/>
        <v/>
      </c>
      <c r="AM1839" s="59" t="str">
        <f t="shared" si="375"/>
        <v/>
      </c>
      <c r="AO1839" s="26" t="str">
        <f t="shared" si="376"/>
        <v/>
      </c>
      <c r="AP1839" s="26" t="str">
        <f>IFERROR(RANK(AO1839, $AO$10:$AO$2509, 0)+COUNTIF($AO$10:AO1839, AO1839)-1, "")</f>
        <v/>
      </c>
    </row>
    <row r="1840" spans="1:42" x14ac:dyDescent="0.25">
      <c r="A1840" s="12"/>
      <c r="B1840" s="14"/>
      <c r="C1840" s="15"/>
      <c r="D1840" s="79"/>
      <c r="E1840" s="16"/>
      <c r="F1840" s="15"/>
      <c r="G1840" s="15"/>
      <c r="H1840" s="15"/>
      <c r="I1840" s="15"/>
      <c r="J1840" s="15"/>
      <c r="K1840" s="17"/>
      <c r="L1840" s="17"/>
      <c r="M1840" s="17"/>
      <c r="N1840" s="17"/>
      <c r="O1840" s="17"/>
      <c r="P1840" s="17"/>
      <c r="Q1840" s="15"/>
      <c r="R1840" s="18"/>
      <c r="S1840" s="12"/>
      <c r="U1840" s="31" t="str">
        <f t="shared" si="364"/>
        <v/>
      </c>
      <c r="V1840" s="26" t="str">
        <f>IF(U1840="", "", IF(COUNTIF($U$10:U1839, U1840)&gt;0, "", MAX($V$8:V1839)+1))</f>
        <v/>
      </c>
      <c r="W1840" s="26">
        <v>1831</v>
      </c>
      <c r="X1840" s="31" t="str">
        <f t="shared" si="365"/>
        <v/>
      </c>
      <c r="Y1840" s="26" t="str">
        <f t="shared" si="366"/>
        <v/>
      </c>
      <c r="Z1840" s="34" t="str">
        <f t="shared" si="367"/>
        <v/>
      </c>
      <c r="AA1840" s="26" t="str">
        <f t="shared" si="368"/>
        <v/>
      </c>
      <c r="AC1840" s="31" t="str">
        <f t="shared" si="369"/>
        <v/>
      </c>
      <c r="AE1840" s="34" t="str">
        <f t="shared" si="370"/>
        <v/>
      </c>
      <c r="AF1840" s="7" t="str">
        <f t="shared" si="371"/>
        <v/>
      </c>
      <c r="AG1840" s="7" t="str">
        <f t="shared" si="372"/>
        <v/>
      </c>
      <c r="AH1840" s="43" t="str">
        <f t="shared" si="373"/>
        <v/>
      </c>
      <c r="AJ1840" s="26" t="str">
        <f>IF(B1840="", "", IF(OR(M1840=$AA$3, N1840=$AA$3), MAX($AJ$9:AJ1839)+1))</f>
        <v/>
      </c>
      <c r="AL1840" s="26" t="str">
        <f t="shared" si="374"/>
        <v/>
      </c>
      <c r="AM1840" s="59" t="str">
        <f t="shared" si="375"/>
        <v/>
      </c>
      <c r="AO1840" s="26" t="str">
        <f t="shared" si="376"/>
        <v/>
      </c>
      <c r="AP1840" s="26" t="str">
        <f>IFERROR(RANK(AO1840, $AO$10:$AO$2509, 0)+COUNTIF($AO$10:AO1840, AO1840)-1, "")</f>
        <v/>
      </c>
    </row>
    <row r="1841" spans="1:42" x14ac:dyDescent="0.25">
      <c r="A1841" s="12"/>
      <c r="B1841" s="14"/>
      <c r="C1841" s="15"/>
      <c r="D1841" s="79"/>
      <c r="E1841" s="16"/>
      <c r="F1841" s="15"/>
      <c r="G1841" s="15"/>
      <c r="H1841" s="15"/>
      <c r="I1841" s="15"/>
      <c r="J1841" s="15"/>
      <c r="K1841" s="17"/>
      <c r="L1841" s="17"/>
      <c r="M1841" s="17"/>
      <c r="N1841" s="17"/>
      <c r="O1841" s="17"/>
      <c r="P1841" s="17"/>
      <c r="Q1841" s="15"/>
      <c r="R1841" s="18"/>
      <c r="S1841" s="12"/>
      <c r="U1841" s="31" t="str">
        <f t="shared" si="364"/>
        <v/>
      </c>
      <c r="V1841" s="26" t="str">
        <f>IF(U1841="", "", IF(COUNTIF($U$10:U1840, U1841)&gt;0, "", MAX($V$8:V1840)+1))</f>
        <v/>
      </c>
      <c r="W1841" s="26">
        <v>1832</v>
      </c>
      <c r="X1841" s="31" t="str">
        <f t="shared" si="365"/>
        <v/>
      </c>
      <c r="Y1841" s="26" t="str">
        <f t="shared" si="366"/>
        <v/>
      </c>
      <c r="Z1841" s="34" t="str">
        <f t="shared" si="367"/>
        <v/>
      </c>
      <c r="AA1841" s="26" t="str">
        <f t="shared" si="368"/>
        <v/>
      </c>
      <c r="AC1841" s="31" t="str">
        <f t="shared" si="369"/>
        <v/>
      </c>
      <c r="AE1841" s="34" t="str">
        <f t="shared" si="370"/>
        <v/>
      </c>
      <c r="AF1841" s="7" t="str">
        <f t="shared" si="371"/>
        <v/>
      </c>
      <c r="AG1841" s="7" t="str">
        <f t="shared" si="372"/>
        <v/>
      </c>
      <c r="AH1841" s="43" t="str">
        <f t="shared" si="373"/>
        <v/>
      </c>
      <c r="AJ1841" s="26" t="str">
        <f>IF(B1841="", "", IF(OR(M1841=$AA$3, N1841=$AA$3), MAX($AJ$9:AJ1840)+1))</f>
        <v/>
      </c>
      <c r="AL1841" s="26" t="str">
        <f t="shared" si="374"/>
        <v/>
      </c>
      <c r="AM1841" s="59" t="str">
        <f t="shared" si="375"/>
        <v/>
      </c>
      <c r="AO1841" s="26" t="str">
        <f t="shared" si="376"/>
        <v/>
      </c>
      <c r="AP1841" s="26" t="str">
        <f>IFERROR(RANK(AO1841, $AO$10:$AO$2509, 0)+COUNTIF($AO$10:AO1841, AO1841)-1, "")</f>
        <v/>
      </c>
    </row>
    <row r="1842" spans="1:42" x14ac:dyDescent="0.25">
      <c r="A1842" s="12"/>
      <c r="B1842" s="14"/>
      <c r="C1842" s="15"/>
      <c r="D1842" s="79"/>
      <c r="E1842" s="16"/>
      <c r="F1842" s="15"/>
      <c r="G1842" s="15"/>
      <c r="H1842" s="15"/>
      <c r="I1842" s="15"/>
      <c r="J1842" s="15"/>
      <c r="K1842" s="17"/>
      <c r="L1842" s="17"/>
      <c r="M1842" s="17"/>
      <c r="N1842" s="17"/>
      <c r="O1842" s="17"/>
      <c r="P1842" s="17"/>
      <c r="Q1842" s="15"/>
      <c r="R1842" s="18"/>
      <c r="S1842" s="12"/>
      <c r="U1842" s="31" t="str">
        <f t="shared" si="364"/>
        <v/>
      </c>
      <c r="V1842" s="26" t="str">
        <f>IF(U1842="", "", IF(COUNTIF($U$10:U1841, U1842)&gt;0, "", MAX($V$8:V1841)+1))</f>
        <v/>
      </c>
      <c r="W1842" s="26">
        <v>1833</v>
      </c>
      <c r="X1842" s="31" t="str">
        <f t="shared" si="365"/>
        <v/>
      </c>
      <c r="Y1842" s="26" t="str">
        <f t="shared" si="366"/>
        <v/>
      </c>
      <c r="Z1842" s="34" t="str">
        <f t="shared" si="367"/>
        <v/>
      </c>
      <c r="AA1842" s="26" t="str">
        <f t="shared" si="368"/>
        <v/>
      </c>
      <c r="AC1842" s="31" t="str">
        <f t="shared" si="369"/>
        <v/>
      </c>
      <c r="AE1842" s="34" t="str">
        <f t="shared" si="370"/>
        <v/>
      </c>
      <c r="AF1842" s="7" t="str">
        <f t="shared" si="371"/>
        <v/>
      </c>
      <c r="AG1842" s="7" t="str">
        <f t="shared" si="372"/>
        <v/>
      </c>
      <c r="AH1842" s="43" t="str">
        <f t="shared" si="373"/>
        <v/>
      </c>
      <c r="AJ1842" s="26" t="str">
        <f>IF(B1842="", "", IF(OR(M1842=$AA$3, N1842=$AA$3), MAX($AJ$9:AJ1841)+1))</f>
        <v/>
      </c>
      <c r="AL1842" s="26" t="str">
        <f t="shared" si="374"/>
        <v/>
      </c>
      <c r="AM1842" s="59" t="str">
        <f t="shared" si="375"/>
        <v/>
      </c>
      <c r="AO1842" s="26" t="str">
        <f t="shared" si="376"/>
        <v/>
      </c>
      <c r="AP1842" s="26" t="str">
        <f>IFERROR(RANK(AO1842, $AO$10:$AO$2509, 0)+COUNTIF($AO$10:AO1842, AO1842)-1, "")</f>
        <v/>
      </c>
    </row>
    <row r="1843" spans="1:42" x14ac:dyDescent="0.25">
      <c r="A1843" s="12"/>
      <c r="B1843" s="14"/>
      <c r="C1843" s="15"/>
      <c r="D1843" s="79"/>
      <c r="E1843" s="16"/>
      <c r="F1843" s="15"/>
      <c r="G1843" s="15"/>
      <c r="H1843" s="15"/>
      <c r="I1843" s="15"/>
      <c r="J1843" s="15"/>
      <c r="K1843" s="17"/>
      <c r="L1843" s="17"/>
      <c r="M1843" s="17"/>
      <c r="N1843" s="17"/>
      <c r="O1843" s="17"/>
      <c r="P1843" s="17"/>
      <c r="Q1843" s="15"/>
      <c r="R1843" s="18"/>
      <c r="S1843" s="12"/>
      <c r="U1843" s="31" t="str">
        <f t="shared" si="364"/>
        <v/>
      </c>
      <c r="V1843" s="26" t="str">
        <f>IF(U1843="", "", IF(COUNTIF($U$10:U1842, U1843)&gt;0, "", MAX($V$8:V1842)+1))</f>
        <v/>
      </c>
      <c r="W1843" s="26">
        <v>1834</v>
      </c>
      <c r="X1843" s="31" t="str">
        <f t="shared" si="365"/>
        <v/>
      </c>
      <c r="Y1843" s="26" t="str">
        <f t="shared" si="366"/>
        <v/>
      </c>
      <c r="Z1843" s="34" t="str">
        <f t="shared" si="367"/>
        <v/>
      </c>
      <c r="AA1843" s="26" t="str">
        <f t="shared" si="368"/>
        <v/>
      </c>
      <c r="AC1843" s="31" t="str">
        <f t="shared" si="369"/>
        <v/>
      </c>
      <c r="AE1843" s="34" t="str">
        <f t="shared" si="370"/>
        <v/>
      </c>
      <c r="AF1843" s="7" t="str">
        <f t="shared" si="371"/>
        <v/>
      </c>
      <c r="AG1843" s="7" t="str">
        <f t="shared" si="372"/>
        <v/>
      </c>
      <c r="AH1843" s="43" t="str">
        <f t="shared" si="373"/>
        <v/>
      </c>
      <c r="AJ1843" s="26" t="str">
        <f>IF(B1843="", "", IF(OR(M1843=$AA$3, N1843=$AA$3), MAX($AJ$9:AJ1842)+1))</f>
        <v/>
      </c>
      <c r="AL1843" s="26" t="str">
        <f t="shared" si="374"/>
        <v/>
      </c>
      <c r="AM1843" s="59" t="str">
        <f t="shared" si="375"/>
        <v/>
      </c>
      <c r="AO1843" s="26" t="str">
        <f t="shared" si="376"/>
        <v/>
      </c>
      <c r="AP1843" s="26" t="str">
        <f>IFERROR(RANK(AO1843, $AO$10:$AO$2509, 0)+COUNTIF($AO$10:AO1843, AO1843)-1, "")</f>
        <v/>
      </c>
    </row>
    <row r="1844" spans="1:42" x14ac:dyDescent="0.25">
      <c r="A1844" s="12"/>
      <c r="B1844" s="14"/>
      <c r="C1844" s="15"/>
      <c r="D1844" s="79"/>
      <c r="E1844" s="16"/>
      <c r="F1844" s="15"/>
      <c r="G1844" s="15"/>
      <c r="H1844" s="15"/>
      <c r="I1844" s="15"/>
      <c r="J1844" s="15"/>
      <c r="K1844" s="17"/>
      <c r="L1844" s="17"/>
      <c r="M1844" s="17"/>
      <c r="N1844" s="17"/>
      <c r="O1844" s="17"/>
      <c r="P1844" s="17"/>
      <c r="Q1844" s="15"/>
      <c r="R1844" s="18"/>
      <c r="S1844" s="12"/>
      <c r="U1844" s="31" t="str">
        <f t="shared" si="364"/>
        <v/>
      </c>
      <c r="V1844" s="26" t="str">
        <f>IF(U1844="", "", IF(COUNTIF($U$10:U1843, U1844)&gt;0, "", MAX($V$8:V1843)+1))</f>
        <v/>
      </c>
      <c r="W1844" s="26">
        <v>1835</v>
      </c>
      <c r="X1844" s="31" t="str">
        <f t="shared" si="365"/>
        <v/>
      </c>
      <c r="Y1844" s="26" t="str">
        <f t="shared" si="366"/>
        <v/>
      </c>
      <c r="Z1844" s="34" t="str">
        <f t="shared" si="367"/>
        <v/>
      </c>
      <c r="AA1844" s="26" t="str">
        <f t="shared" si="368"/>
        <v/>
      </c>
      <c r="AC1844" s="31" t="str">
        <f t="shared" si="369"/>
        <v/>
      </c>
      <c r="AE1844" s="34" t="str">
        <f t="shared" si="370"/>
        <v/>
      </c>
      <c r="AF1844" s="7" t="str">
        <f t="shared" si="371"/>
        <v/>
      </c>
      <c r="AG1844" s="7" t="str">
        <f t="shared" si="372"/>
        <v/>
      </c>
      <c r="AH1844" s="43" t="str">
        <f t="shared" si="373"/>
        <v/>
      </c>
      <c r="AJ1844" s="26" t="str">
        <f>IF(B1844="", "", IF(OR(M1844=$AA$3, N1844=$AA$3), MAX($AJ$9:AJ1843)+1))</f>
        <v/>
      </c>
      <c r="AL1844" s="26" t="str">
        <f t="shared" si="374"/>
        <v/>
      </c>
      <c r="AM1844" s="59" t="str">
        <f t="shared" si="375"/>
        <v/>
      </c>
      <c r="AO1844" s="26" t="str">
        <f t="shared" si="376"/>
        <v/>
      </c>
      <c r="AP1844" s="26" t="str">
        <f>IFERROR(RANK(AO1844, $AO$10:$AO$2509, 0)+COUNTIF($AO$10:AO1844, AO1844)-1, "")</f>
        <v/>
      </c>
    </row>
    <row r="1845" spans="1:42" x14ac:dyDescent="0.25">
      <c r="A1845" s="12"/>
      <c r="B1845" s="14"/>
      <c r="C1845" s="15"/>
      <c r="D1845" s="79"/>
      <c r="E1845" s="16"/>
      <c r="F1845" s="15"/>
      <c r="G1845" s="15"/>
      <c r="H1845" s="15"/>
      <c r="I1845" s="15"/>
      <c r="J1845" s="15"/>
      <c r="K1845" s="17"/>
      <c r="L1845" s="17"/>
      <c r="M1845" s="17"/>
      <c r="N1845" s="17"/>
      <c r="O1845" s="17"/>
      <c r="P1845" s="17"/>
      <c r="Q1845" s="15"/>
      <c r="R1845" s="18"/>
      <c r="S1845" s="12"/>
      <c r="U1845" s="31" t="str">
        <f t="shared" si="364"/>
        <v/>
      </c>
      <c r="V1845" s="26" t="str">
        <f>IF(U1845="", "", IF(COUNTIF($U$10:U1844, U1845)&gt;0, "", MAX($V$8:V1844)+1))</f>
        <v/>
      </c>
      <c r="W1845" s="26">
        <v>1836</v>
      </c>
      <c r="X1845" s="31" t="str">
        <f t="shared" si="365"/>
        <v/>
      </c>
      <c r="Y1845" s="26" t="str">
        <f t="shared" si="366"/>
        <v/>
      </c>
      <c r="Z1845" s="34" t="str">
        <f t="shared" si="367"/>
        <v/>
      </c>
      <c r="AA1845" s="26" t="str">
        <f t="shared" si="368"/>
        <v/>
      </c>
      <c r="AC1845" s="31" t="str">
        <f t="shared" si="369"/>
        <v/>
      </c>
      <c r="AE1845" s="34" t="str">
        <f t="shared" si="370"/>
        <v/>
      </c>
      <c r="AF1845" s="7" t="str">
        <f t="shared" si="371"/>
        <v/>
      </c>
      <c r="AG1845" s="7" t="str">
        <f t="shared" si="372"/>
        <v/>
      </c>
      <c r="AH1845" s="43" t="str">
        <f t="shared" si="373"/>
        <v/>
      </c>
      <c r="AJ1845" s="26" t="str">
        <f>IF(B1845="", "", IF(OR(M1845=$AA$3, N1845=$AA$3), MAX($AJ$9:AJ1844)+1))</f>
        <v/>
      </c>
      <c r="AL1845" s="26" t="str">
        <f t="shared" si="374"/>
        <v/>
      </c>
      <c r="AM1845" s="59" t="str">
        <f t="shared" si="375"/>
        <v/>
      </c>
      <c r="AO1845" s="26" t="str">
        <f t="shared" si="376"/>
        <v/>
      </c>
      <c r="AP1845" s="26" t="str">
        <f>IFERROR(RANK(AO1845, $AO$10:$AO$2509, 0)+COUNTIF($AO$10:AO1845, AO1845)-1, "")</f>
        <v/>
      </c>
    </row>
    <row r="1846" spans="1:42" x14ac:dyDescent="0.25">
      <c r="A1846" s="12"/>
      <c r="B1846" s="14"/>
      <c r="C1846" s="15"/>
      <c r="D1846" s="79"/>
      <c r="E1846" s="16"/>
      <c r="F1846" s="15"/>
      <c r="G1846" s="15"/>
      <c r="H1846" s="15"/>
      <c r="I1846" s="15"/>
      <c r="J1846" s="15"/>
      <c r="K1846" s="17"/>
      <c r="L1846" s="17"/>
      <c r="M1846" s="17"/>
      <c r="N1846" s="17"/>
      <c r="O1846" s="17"/>
      <c r="P1846" s="17"/>
      <c r="Q1846" s="15"/>
      <c r="R1846" s="18"/>
      <c r="S1846" s="12"/>
      <c r="U1846" s="31" t="str">
        <f t="shared" si="364"/>
        <v/>
      </c>
      <c r="V1846" s="26" t="str">
        <f>IF(U1846="", "", IF(COUNTIF($U$10:U1845, U1846)&gt;0, "", MAX($V$8:V1845)+1))</f>
        <v/>
      </c>
      <c r="W1846" s="26">
        <v>1837</v>
      </c>
      <c r="X1846" s="31" t="str">
        <f t="shared" si="365"/>
        <v/>
      </c>
      <c r="Y1846" s="26" t="str">
        <f t="shared" si="366"/>
        <v/>
      </c>
      <c r="Z1846" s="34" t="str">
        <f t="shared" si="367"/>
        <v/>
      </c>
      <c r="AA1846" s="26" t="str">
        <f t="shared" si="368"/>
        <v/>
      </c>
      <c r="AC1846" s="31" t="str">
        <f t="shared" si="369"/>
        <v/>
      </c>
      <c r="AE1846" s="34" t="str">
        <f t="shared" si="370"/>
        <v/>
      </c>
      <c r="AF1846" s="7" t="str">
        <f t="shared" si="371"/>
        <v/>
      </c>
      <c r="AG1846" s="7" t="str">
        <f t="shared" si="372"/>
        <v/>
      </c>
      <c r="AH1846" s="43" t="str">
        <f t="shared" si="373"/>
        <v/>
      </c>
      <c r="AJ1846" s="26" t="str">
        <f>IF(B1846="", "", IF(OR(M1846=$AA$3, N1846=$AA$3), MAX($AJ$9:AJ1845)+1))</f>
        <v/>
      </c>
      <c r="AL1846" s="26" t="str">
        <f t="shared" si="374"/>
        <v/>
      </c>
      <c r="AM1846" s="59" t="str">
        <f t="shared" si="375"/>
        <v/>
      </c>
      <c r="AO1846" s="26" t="str">
        <f t="shared" si="376"/>
        <v/>
      </c>
      <c r="AP1846" s="26" t="str">
        <f>IFERROR(RANK(AO1846, $AO$10:$AO$2509, 0)+COUNTIF($AO$10:AO1846, AO1846)-1, "")</f>
        <v/>
      </c>
    </row>
    <row r="1847" spans="1:42" x14ac:dyDescent="0.25">
      <c r="A1847" s="12"/>
      <c r="B1847" s="14"/>
      <c r="C1847" s="15"/>
      <c r="D1847" s="79"/>
      <c r="E1847" s="16"/>
      <c r="F1847" s="15"/>
      <c r="G1847" s="15"/>
      <c r="H1847" s="15"/>
      <c r="I1847" s="15"/>
      <c r="J1847" s="15"/>
      <c r="K1847" s="17"/>
      <c r="L1847" s="17"/>
      <c r="M1847" s="17"/>
      <c r="N1847" s="17"/>
      <c r="O1847" s="17"/>
      <c r="P1847" s="17"/>
      <c r="Q1847" s="15"/>
      <c r="R1847" s="18"/>
      <c r="S1847" s="12"/>
      <c r="U1847" s="31" t="str">
        <f t="shared" si="364"/>
        <v/>
      </c>
      <c r="V1847" s="26" t="str">
        <f>IF(U1847="", "", IF(COUNTIF($U$10:U1846, U1847)&gt;0, "", MAX($V$8:V1846)+1))</f>
        <v/>
      </c>
      <c r="W1847" s="26">
        <v>1838</v>
      </c>
      <c r="X1847" s="31" t="str">
        <f t="shared" si="365"/>
        <v/>
      </c>
      <c r="Y1847" s="26" t="str">
        <f t="shared" si="366"/>
        <v/>
      </c>
      <c r="Z1847" s="34" t="str">
        <f t="shared" si="367"/>
        <v/>
      </c>
      <c r="AA1847" s="26" t="str">
        <f t="shared" si="368"/>
        <v/>
      </c>
      <c r="AC1847" s="31" t="str">
        <f t="shared" si="369"/>
        <v/>
      </c>
      <c r="AE1847" s="34" t="str">
        <f t="shared" si="370"/>
        <v/>
      </c>
      <c r="AF1847" s="7" t="str">
        <f t="shared" si="371"/>
        <v/>
      </c>
      <c r="AG1847" s="7" t="str">
        <f t="shared" si="372"/>
        <v/>
      </c>
      <c r="AH1847" s="43" t="str">
        <f t="shared" si="373"/>
        <v/>
      </c>
      <c r="AJ1847" s="26" t="str">
        <f>IF(B1847="", "", IF(OR(M1847=$AA$3, N1847=$AA$3), MAX($AJ$9:AJ1846)+1))</f>
        <v/>
      </c>
      <c r="AL1847" s="26" t="str">
        <f t="shared" si="374"/>
        <v/>
      </c>
      <c r="AM1847" s="59" t="str">
        <f t="shared" si="375"/>
        <v/>
      </c>
      <c r="AO1847" s="26" t="str">
        <f t="shared" si="376"/>
        <v/>
      </c>
      <c r="AP1847" s="26" t="str">
        <f>IFERROR(RANK(AO1847, $AO$10:$AO$2509, 0)+COUNTIF($AO$10:AO1847, AO1847)-1, "")</f>
        <v/>
      </c>
    </row>
    <row r="1848" spans="1:42" x14ac:dyDescent="0.25">
      <c r="A1848" s="12"/>
      <c r="B1848" s="14"/>
      <c r="C1848" s="15"/>
      <c r="D1848" s="79"/>
      <c r="E1848" s="16"/>
      <c r="F1848" s="15"/>
      <c r="G1848" s="15"/>
      <c r="H1848" s="15"/>
      <c r="I1848" s="15"/>
      <c r="J1848" s="15"/>
      <c r="K1848" s="17"/>
      <c r="L1848" s="17"/>
      <c r="M1848" s="17"/>
      <c r="N1848" s="17"/>
      <c r="O1848" s="17"/>
      <c r="P1848" s="17"/>
      <c r="Q1848" s="15"/>
      <c r="R1848" s="18"/>
      <c r="S1848" s="12"/>
      <c r="U1848" s="31" t="str">
        <f t="shared" si="364"/>
        <v/>
      </c>
      <c r="V1848" s="26" t="str">
        <f>IF(U1848="", "", IF(COUNTIF($U$10:U1847, U1848)&gt;0, "", MAX($V$8:V1847)+1))</f>
        <v/>
      </c>
      <c r="W1848" s="26">
        <v>1839</v>
      </c>
      <c r="X1848" s="31" t="str">
        <f t="shared" si="365"/>
        <v/>
      </c>
      <c r="Y1848" s="26" t="str">
        <f t="shared" si="366"/>
        <v/>
      </c>
      <c r="Z1848" s="34" t="str">
        <f t="shared" si="367"/>
        <v/>
      </c>
      <c r="AA1848" s="26" t="str">
        <f t="shared" si="368"/>
        <v/>
      </c>
      <c r="AC1848" s="31" t="str">
        <f t="shared" si="369"/>
        <v/>
      </c>
      <c r="AE1848" s="34" t="str">
        <f t="shared" si="370"/>
        <v/>
      </c>
      <c r="AF1848" s="7" t="str">
        <f t="shared" si="371"/>
        <v/>
      </c>
      <c r="AG1848" s="7" t="str">
        <f t="shared" si="372"/>
        <v/>
      </c>
      <c r="AH1848" s="43" t="str">
        <f t="shared" si="373"/>
        <v/>
      </c>
      <c r="AJ1848" s="26" t="str">
        <f>IF(B1848="", "", IF(OR(M1848=$AA$3, N1848=$AA$3), MAX($AJ$9:AJ1847)+1))</f>
        <v/>
      </c>
      <c r="AL1848" s="26" t="str">
        <f t="shared" si="374"/>
        <v/>
      </c>
      <c r="AM1848" s="59" t="str">
        <f t="shared" si="375"/>
        <v/>
      </c>
      <c r="AO1848" s="26" t="str">
        <f t="shared" si="376"/>
        <v/>
      </c>
      <c r="AP1848" s="26" t="str">
        <f>IFERROR(RANK(AO1848, $AO$10:$AO$2509, 0)+COUNTIF($AO$10:AO1848, AO1848)-1, "")</f>
        <v/>
      </c>
    </row>
    <row r="1849" spans="1:42" x14ac:dyDescent="0.25">
      <c r="A1849" s="12"/>
      <c r="B1849" s="14"/>
      <c r="C1849" s="15"/>
      <c r="D1849" s="79"/>
      <c r="E1849" s="16"/>
      <c r="F1849" s="15"/>
      <c r="G1849" s="15"/>
      <c r="H1849" s="15"/>
      <c r="I1849" s="15"/>
      <c r="J1849" s="15"/>
      <c r="K1849" s="17"/>
      <c r="L1849" s="17"/>
      <c r="M1849" s="17"/>
      <c r="N1849" s="17"/>
      <c r="O1849" s="17"/>
      <c r="P1849" s="17"/>
      <c r="Q1849" s="15"/>
      <c r="R1849" s="18"/>
      <c r="S1849" s="12"/>
      <c r="U1849" s="31" t="str">
        <f t="shared" si="364"/>
        <v/>
      </c>
      <c r="V1849" s="26" t="str">
        <f>IF(U1849="", "", IF(COUNTIF($U$10:U1848, U1849)&gt;0, "", MAX($V$8:V1848)+1))</f>
        <v/>
      </c>
      <c r="W1849" s="26">
        <v>1840</v>
      </c>
      <c r="X1849" s="31" t="str">
        <f t="shared" si="365"/>
        <v/>
      </c>
      <c r="Y1849" s="26" t="str">
        <f t="shared" si="366"/>
        <v/>
      </c>
      <c r="Z1849" s="34" t="str">
        <f t="shared" si="367"/>
        <v/>
      </c>
      <c r="AA1849" s="26" t="str">
        <f t="shared" si="368"/>
        <v/>
      </c>
      <c r="AC1849" s="31" t="str">
        <f t="shared" si="369"/>
        <v/>
      </c>
      <c r="AE1849" s="34" t="str">
        <f t="shared" si="370"/>
        <v/>
      </c>
      <c r="AF1849" s="7" t="str">
        <f t="shared" si="371"/>
        <v/>
      </c>
      <c r="AG1849" s="7" t="str">
        <f t="shared" si="372"/>
        <v/>
      </c>
      <c r="AH1849" s="43" t="str">
        <f t="shared" si="373"/>
        <v/>
      </c>
      <c r="AJ1849" s="26" t="str">
        <f>IF(B1849="", "", IF(OR(M1849=$AA$3, N1849=$AA$3), MAX($AJ$9:AJ1848)+1))</f>
        <v/>
      </c>
      <c r="AL1849" s="26" t="str">
        <f t="shared" si="374"/>
        <v/>
      </c>
      <c r="AM1849" s="59" t="str">
        <f t="shared" si="375"/>
        <v/>
      </c>
      <c r="AO1849" s="26" t="str">
        <f t="shared" si="376"/>
        <v/>
      </c>
      <c r="AP1849" s="26" t="str">
        <f>IFERROR(RANK(AO1849, $AO$10:$AO$2509, 0)+COUNTIF($AO$10:AO1849, AO1849)-1, "")</f>
        <v/>
      </c>
    </row>
    <row r="1850" spans="1:42" x14ac:dyDescent="0.25">
      <c r="A1850" s="12"/>
      <c r="B1850" s="14"/>
      <c r="C1850" s="15"/>
      <c r="D1850" s="79"/>
      <c r="E1850" s="16"/>
      <c r="F1850" s="15"/>
      <c r="G1850" s="15"/>
      <c r="H1850" s="15"/>
      <c r="I1850" s="15"/>
      <c r="J1850" s="15"/>
      <c r="K1850" s="17"/>
      <c r="L1850" s="17"/>
      <c r="M1850" s="17"/>
      <c r="N1850" s="17"/>
      <c r="O1850" s="17"/>
      <c r="P1850" s="17"/>
      <c r="Q1850" s="15"/>
      <c r="R1850" s="18"/>
      <c r="S1850" s="12"/>
      <c r="U1850" s="31" t="str">
        <f t="shared" si="364"/>
        <v/>
      </c>
      <c r="V1850" s="26" t="str">
        <f>IF(U1850="", "", IF(COUNTIF($U$10:U1849, U1850)&gt;0, "", MAX($V$8:V1849)+1))</f>
        <v/>
      </c>
      <c r="W1850" s="26">
        <v>1841</v>
      </c>
      <c r="X1850" s="31" t="str">
        <f t="shared" si="365"/>
        <v/>
      </c>
      <c r="Y1850" s="26" t="str">
        <f t="shared" si="366"/>
        <v/>
      </c>
      <c r="Z1850" s="34" t="str">
        <f t="shared" si="367"/>
        <v/>
      </c>
      <c r="AA1850" s="26" t="str">
        <f t="shared" si="368"/>
        <v/>
      </c>
      <c r="AC1850" s="31" t="str">
        <f t="shared" si="369"/>
        <v/>
      </c>
      <c r="AE1850" s="34" t="str">
        <f t="shared" si="370"/>
        <v/>
      </c>
      <c r="AF1850" s="7" t="str">
        <f t="shared" si="371"/>
        <v/>
      </c>
      <c r="AG1850" s="7" t="str">
        <f t="shared" si="372"/>
        <v/>
      </c>
      <c r="AH1850" s="43" t="str">
        <f t="shared" si="373"/>
        <v/>
      </c>
      <c r="AJ1850" s="26" t="str">
        <f>IF(B1850="", "", IF(OR(M1850=$AA$3, N1850=$AA$3), MAX($AJ$9:AJ1849)+1))</f>
        <v/>
      </c>
      <c r="AL1850" s="26" t="str">
        <f t="shared" si="374"/>
        <v/>
      </c>
      <c r="AM1850" s="59" t="str">
        <f t="shared" si="375"/>
        <v/>
      </c>
      <c r="AO1850" s="26" t="str">
        <f t="shared" si="376"/>
        <v/>
      </c>
      <c r="AP1850" s="26" t="str">
        <f>IFERROR(RANK(AO1850, $AO$10:$AO$2509, 0)+COUNTIF($AO$10:AO1850, AO1850)-1, "")</f>
        <v/>
      </c>
    </row>
    <row r="1851" spans="1:42" x14ac:dyDescent="0.25">
      <c r="A1851" s="12"/>
      <c r="B1851" s="14"/>
      <c r="C1851" s="15"/>
      <c r="D1851" s="79"/>
      <c r="E1851" s="16"/>
      <c r="F1851" s="15"/>
      <c r="G1851" s="15"/>
      <c r="H1851" s="15"/>
      <c r="I1851" s="15"/>
      <c r="J1851" s="15"/>
      <c r="K1851" s="17"/>
      <c r="L1851" s="17"/>
      <c r="M1851" s="17"/>
      <c r="N1851" s="17"/>
      <c r="O1851" s="17"/>
      <c r="P1851" s="17"/>
      <c r="Q1851" s="15"/>
      <c r="R1851" s="18"/>
      <c r="S1851" s="12"/>
      <c r="U1851" s="31" t="str">
        <f t="shared" si="364"/>
        <v/>
      </c>
      <c r="V1851" s="26" t="str">
        <f>IF(U1851="", "", IF(COUNTIF($U$10:U1850, U1851)&gt;0, "", MAX($V$8:V1850)+1))</f>
        <v/>
      </c>
      <c r="W1851" s="26">
        <v>1842</v>
      </c>
      <c r="X1851" s="31" t="str">
        <f t="shared" si="365"/>
        <v/>
      </c>
      <c r="Y1851" s="26" t="str">
        <f t="shared" si="366"/>
        <v/>
      </c>
      <c r="Z1851" s="34" t="str">
        <f t="shared" si="367"/>
        <v/>
      </c>
      <c r="AA1851" s="26" t="str">
        <f t="shared" si="368"/>
        <v/>
      </c>
      <c r="AC1851" s="31" t="str">
        <f t="shared" si="369"/>
        <v/>
      </c>
      <c r="AE1851" s="34" t="str">
        <f t="shared" si="370"/>
        <v/>
      </c>
      <c r="AF1851" s="7" t="str">
        <f t="shared" si="371"/>
        <v/>
      </c>
      <c r="AG1851" s="7" t="str">
        <f t="shared" si="372"/>
        <v/>
      </c>
      <c r="AH1851" s="43" t="str">
        <f t="shared" si="373"/>
        <v/>
      </c>
      <c r="AJ1851" s="26" t="str">
        <f>IF(B1851="", "", IF(OR(M1851=$AA$3, N1851=$AA$3), MAX($AJ$9:AJ1850)+1))</f>
        <v/>
      </c>
      <c r="AL1851" s="26" t="str">
        <f t="shared" si="374"/>
        <v/>
      </c>
      <c r="AM1851" s="59" t="str">
        <f t="shared" si="375"/>
        <v/>
      </c>
      <c r="AO1851" s="26" t="str">
        <f t="shared" si="376"/>
        <v/>
      </c>
      <c r="AP1851" s="26" t="str">
        <f>IFERROR(RANK(AO1851, $AO$10:$AO$2509, 0)+COUNTIF($AO$10:AO1851, AO1851)-1, "")</f>
        <v/>
      </c>
    </row>
    <row r="1852" spans="1:42" x14ac:dyDescent="0.25">
      <c r="A1852" s="12"/>
      <c r="B1852" s="14"/>
      <c r="C1852" s="15"/>
      <c r="D1852" s="79"/>
      <c r="E1852" s="16"/>
      <c r="F1852" s="15"/>
      <c r="G1852" s="15"/>
      <c r="H1852" s="15"/>
      <c r="I1852" s="15"/>
      <c r="J1852" s="15"/>
      <c r="K1852" s="17"/>
      <c r="L1852" s="17"/>
      <c r="M1852" s="17"/>
      <c r="N1852" s="17"/>
      <c r="O1852" s="17"/>
      <c r="P1852" s="17"/>
      <c r="Q1852" s="15"/>
      <c r="R1852" s="18"/>
      <c r="S1852" s="12"/>
      <c r="U1852" s="31" t="str">
        <f t="shared" si="364"/>
        <v/>
      </c>
      <c r="V1852" s="26" t="str">
        <f>IF(U1852="", "", IF(COUNTIF($U$10:U1851, U1852)&gt;0, "", MAX($V$8:V1851)+1))</f>
        <v/>
      </c>
      <c r="W1852" s="26">
        <v>1843</v>
      </c>
      <c r="X1852" s="31" t="str">
        <f t="shared" si="365"/>
        <v/>
      </c>
      <c r="Y1852" s="26" t="str">
        <f t="shared" si="366"/>
        <v/>
      </c>
      <c r="Z1852" s="34" t="str">
        <f t="shared" si="367"/>
        <v/>
      </c>
      <c r="AA1852" s="26" t="str">
        <f t="shared" si="368"/>
        <v/>
      </c>
      <c r="AC1852" s="31" t="str">
        <f t="shared" si="369"/>
        <v/>
      </c>
      <c r="AE1852" s="34" t="str">
        <f t="shared" si="370"/>
        <v/>
      </c>
      <c r="AF1852" s="7" t="str">
        <f t="shared" si="371"/>
        <v/>
      </c>
      <c r="AG1852" s="7" t="str">
        <f t="shared" si="372"/>
        <v/>
      </c>
      <c r="AH1852" s="43" t="str">
        <f t="shared" si="373"/>
        <v/>
      </c>
      <c r="AJ1852" s="26" t="str">
        <f>IF(B1852="", "", IF(OR(M1852=$AA$3, N1852=$AA$3), MAX($AJ$9:AJ1851)+1))</f>
        <v/>
      </c>
      <c r="AL1852" s="26" t="str">
        <f t="shared" si="374"/>
        <v/>
      </c>
      <c r="AM1852" s="59" t="str">
        <f t="shared" si="375"/>
        <v/>
      </c>
      <c r="AO1852" s="26" t="str">
        <f t="shared" si="376"/>
        <v/>
      </c>
      <c r="AP1852" s="26" t="str">
        <f>IFERROR(RANK(AO1852, $AO$10:$AO$2509, 0)+COUNTIF($AO$10:AO1852, AO1852)-1, "")</f>
        <v/>
      </c>
    </row>
    <row r="1853" spans="1:42" x14ac:dyDescent="0.25">
      <c r="A1853" s="12"/>
      <c r="B1853" s="14"/>
      <c r="C1853" s="15"/>
      <c r="D1853" s="79"/>
      <c r="E1853" s="16"/>
      <c r="F1853" s="15"/>
      <c r="G1853" s="15"/>
      <c r="H1853" s="15"/>
      <c r="I1853" s="15"/>
      <c r="J1853" s="15"/>
      <c r="K1853" s="17"/>
      <c r="L1853" s="17"/>
      <c r="M1853" s="17"/>
      <c r="N1853" s="17"/>
      <c r="O1853" s="17"/>
      <c r="P1853" s="17"/>
      <c r="Q1853" s="15"/>
      <c r="R1853" s="18"/>
      <c r="S1853" s="12"/>
      <c r="U1853" s="31" t="str">
        <f t="shared" si="364"/>
        <v/>
      </c>
      <c r="V1853" s="26" t="str">
        <f>IF(U1853="", "", IF(COUNTIF($U$10:U1852, U1853)&gt;0, "", MAX($V$8:V1852)+1))</f>
        <v/>
      </c>
      <c r="W1853" s="26">
        <v>1844</v>
      </c>
      <c r="X1853" s="31" t="str">
        <f t="shared" si="365"/>
        <v/>
      </c>
      <c r="Y1853" s="26" t="str">
        <f t="shared" si="366"/>
        <v/>
      </c>
      <c r="Z1853" s="34" t="str">
        <f t="shared" si="367"/>
        <v/>
      </c>
      <c r="AA1853" s="26" t="str">
        <f t="shared" si="368"/>
        <v/>
      </c>
      <c r="AC1853" s="31" t="str">
        <f t="shared" si="369"/>
        <v/>
      </c>
      <c r="AE1853" s="34" t="str">
        <f t="shared" si="370"/>
        <v/>
      </c>
      <c r="AF1853" s="7" t="str">
        <f t="shared" si="371"/>
        <v/>
      </c>
      <c r="AG1853" s="7" t="str">
        <f t="shared" si="372"/>
        <v/>
      </c>
      <c r="AH1853" s="43" t="str">
        <f t="shared" si="373"/>
        <v/>
      </c>
      <c r="AJ1853" s="26" t="str">
        <f>IF(B1853="", "", IF(OR(M1853=$AA$3, N1853=$AA$3), MAX($AJ$9:AJ1852)+1))</f>
        <v/>
      </c>
      <c r="AL1853" s="26" t="str">
        <f t="shared" si="374"/>
        <v/>
      </c>
      <c r="AM1853" s="59" t="str">
        <f t="shared" si="375"/>
        <v/>
      </c>
      <c r="AO1853" s="26" t="str">
        <f t="shared" si="376"/>
        <v/>
      </c>
      <c r="AP1853" s="26" t="str">
        <f>IFERROR(RANK(AO1853, $AO$10:$AO$2509, 0)+COUNTIF($AO$10:AO1853, AO1853)-1, "")</f>
        <v/>
      </c>
    </row>
    <row r="1854" spans="1:42" x14ac:dyDescent="0.25">
      <c r="A1854" s="12"/>
      <c r="B1854" s="14"/>
      <c r="C1854" s="15"/>
      <c r="D1854" s="79"/>
      <c r="E1854" s="16"/>
      <c r="F1854" s="15"/>
      <c r="G1854" s="15"/>
      <c r="H1854" s="15"/>
      <c r="I1854" s="15"/>
      <c r="J1854" s="15"/>
      <c r="K1854" s="17"/>
      <c r="L1854" s="17"/>
      <c r="M1854" s="17"/>
      <c r="N1854" s="17"/>
      <c r="O1854" s="17"/>
      <c r="P1854" s="17"/>
      <c r="Q1854" s="15"/>
      <c r="R1854" s="18"/>
      <c r="S1854" s="12"/>
      <c r="U1854" s="31" t="str">
        <f t="shared" si="364"/>
        <v/>
      </c>
      <c r="V1854" s="26" t="str">
        <f>IF(U1854="", "", IF(COUNTIF($U$10:U1853, U1854)&gt;0, "", MAX($V$8:V1853)+1))</f>
        <v/>
      </c>
      <c r="W1854" s="26">
        <v>1845</v>
      </c>
      <c r="X1854" s="31" t="str">
        <f t="shared" si="365"/>
        <v/>
      </c>
      <c r="Y1854" s="26" t="str">
        <f t="shared" si="366"/>
        <v/>
      </c>
      <c r="Z1854" s="34" t="str">
        <f t="shared" si="367"/>
        <v/>
      </c>
      <c r="AA1854" s="26" t="str">
        <f t="shared" si="368"/>
        <v/>
      </c>
      <c r="AC1854" s="31" t="str">
        <f t="shared" si="369"/>
        <v/>
      </c>
      <c r="AE1854" s="34" t="str">
        <f t="shared" si="370"/>
        <v/>
      </c>
      <c r="AF1854" s="7" t="str">
        <f t="shared" si="371"/>
        <v/>
      </c>
      <c r="AG1854" s="7" t="str">
        <f t="shared" si="372"/>
        <v/>
      </c>
      <c r="AH1854" s="43" t="str">
        <f t="shared" si="373"/>
        <v/>
      </c>
      <c r="AJ1854" s="26" t="str">
        <f>IF(B1854="", "", IF(OR(M1854=$AA$3, N1854=$AA$3), MAX($AJ$9:AJ1853)+1))</f>
        <v/>
      </c>
      <c r="AL1854" s="26" t="str">
        <f t="shared" si="374"/>
        <v/>
      </c>
      <c r="AM1854" s="59" t="str">
        <f t="shared" si="375"/>
        <v/>
      </c>
      <c r="AO1854" s="26" t="str">
        <f t="shared" si="376"/>
        <v/>
      </c>
      <c r="AP1854" s="26" t="str">
        <f>IFERROR(RANK(AO1854, $AO$10:$AO$2509, 0)+COUNTIF($AO$10:AO1854, AO1854)-1, "")</f>
        <v/>
      </c>
    </row>
    <row r="1855" spans="1:42" x14ac:dyDescent="0.25">
      <c r="A1855" s="12"/>
      <c r="B1855" s="14"/>
      <c r="C1855" s="15"/>
      <c r="D1855" s="79"/>
      <c r="E1855" s="16"/>
      <c r="F1855" s="15"/>
      <c r="G1855" s="15"/>
      <c r="H1855" s="15"/>
      <c r="I1855" s="15"/>
      <c r="J1855" s="15"/>
      <c r="K1855" s="17"/>
      <c r="L1855" s="17"/>
      <c r="M1855" s="17"/>
      <c r="N1855" s="17"/>
      <c r="O1855" s="17"/>
      <c r="P1855" s="17"/>
      <c r="Q1855" s="15"/>
      <c r="R1855" s="18"/>
      <c r="S1855" s="12"/>
      <c r="U1855" s="31" t="str">
        <f t="shared" si="364"/>
        <v/>
      </c>
      <c r="V1855" s="26" t="str">
        <f>IF(U1855="", "", IF(COUNTIF($U$10:U1854, U1855)&gt;0, "", MAX($V$8:V1854)+1))</f>
        <v/>
      </c>
      <c r="W1855" s="26">
        <v>1846</v>
      </c>
      <c r="X1855" s="31" t="str">
        <f t="shared" si="365"/>
        <v/>
      </c>
      <c r="Y1855" s="26" t="str">
        <f t="shared" si="366"/>
        <v/>
      </c>
      <c r="Z1855" s="34" t="str">
        <f t="shared" si="367"/>
        <v/>
      </c>
      <c r="AA1855" s="26" t="str">
        <f t="shared" si="368"/>
        <v/>
      </c>
      <c r="AC1855" s="31" t="str">
        <f t="shared" si="369"/>
        <v/>
      </c>
      <c r="AE1855" s="34" t="str">
        <f t="shared" si="370"/>
        <v/>
      </c>
      <c r="AF1855" s="7" t="str">
        <f t="shared" si="371"/>
        <v/>
      </c>
      <c r="AG1855" s="7" t="str">
        <f t="shared" si="372"/>
        <v/>
      </c>
      <c r="AH1855" s="43" t="str">
        <f t="shared" si="373"/>
        <v/>
      </c>
      <c r="AJ1855" s="26" t="str">
        <f>IF(B1855="", "", IF(OR(M1855=$AA$3, N1855=$AA$3), MAX($AJ$9:AJ1854)+1))</f>
        <v/>
      </c>
      <c r="AL1855" s="26" t="str">
        <f t="shared" si="374"/>
        <v/>
      </c>
      <c r="AM1855" s="59" t="str">
        <f t="shared" si="375"/>
        <v/>
      </c>
      <c r="AO1855" s="26" t="str">
        <f t="shared" si="376"/>
        <v/>
      </c>
      <c r="AP1855" s="26" t="str">
        <f>IFERROR(RANK(AO1855, $AO$10:$AO$2509, 0)+COUNTIF($AO$10:AO1855, AO1855)-1, "")</f>
        <v/>
      </c>
    </row>
    <row r="1856" spans="1:42" x14ac:dyDescent="0.25">
      <c r="A1856" s="12"/>
      <c r="B1856" s="14"/>
      <c r="C1856" s="15"/>
      <c r="D1856" s="79"/>
      <c r="E1856" s="16"/>
      <c r="F1856" s="15"/>
      <c r="G1856" s="15"/>
      <c r="H1856" s="15"/>
      <c r="I1856" s="15"/>
      <c r="J1856" s="15"/>
      <c r="K1856" s="17"/>
      <c r="L1856" s="17"/>
      <c r="M1856" s="17"/>
      <c r="N1856" s="17"/>
      <c r="O1856" s="17"/>
      <c r="P1856" s="17"/>
      <c r="Q1856" s="15"/>
      <c r="R1856" s="18"/>
      <c r="S1856" s="12"/>
      <c r="U1856" s="31" t="str">
        <f t="shared" si="364"/>
        <v/>
      </c>
      <c r="V1856" s="26" t="str">
        <f>IF(U1856="", "", IF(COUNTIF($U$10:U1855, U1856)&gt;0, "", MAX($V$8:V1855)+1))</f>
        <v/>
      </c>
      <c r="W1856" s="26">
        <v>1847</v>
      </c>
      <c r="X1856" s="31" t="str">
        <f t="shared" si="365"/>
        <v/>
      </c>
      <c r="Y1856" s="26" t="str">
        <f t="shared" si="366"/>
        <v/>
      </c>
      <c r="Z1856" s="34" t="str">
        <f t="shared" si="367"/>
        <v/>
      </c>
      <c r="AA1856" s="26" t="str">
        <f t="shared" si="368"/>
        <v/>
      </c>
      <c r="AC1856" s="31" t="str">
        <f t="shared" si="369"/>
        <v/>
      </c>
      <c r="AE1856" s="34" t="str">
        <f t="shared" si="370"/>
        <v/>
      </c>
      <c r="AF1856" s="7" t="str">
        <f t="shared" si="371"/>
        <v/>
      </c>
      <c r="AG1856" s="7" t="str">
        <f t="shared" si="372"/>
        <v/>
      </c>
      <c r="AH1856" s="43" t="str">
        <f t="shared" si="373"/>
        <v/>
      </c>
      <c r="AJ1856" s="26" t="str">
        <f>IF(B1856="", "", IF(OR(M1856=$AA$3, N1856=$AA$3), MAX($AJ$9:AJ1855)+1))</f>
        <v/>
      </c>
      <c r="AL1856" s="26" t="str">
        <f t="shared" si="374"/>
        <v/>
      </c>
      <c r="AM1856" s="59" t="str">
        <f t="shared" si="375"/>
        <v/>
      </c>
      <c r="AO1856" s="26" t="str">
        <f t="shared" si="376"/>
        <v/>
      </c>
      <c r="AP1856" s="26" t="str">
        <f>IFERROR(RANK(AO1856, $AO$10:$AO$2509, 0)+COUNTIF($AO$10:AO1856, AO1856)-1, "")</f>
        <v/>
      </c>
    </row>
    <row r="1857" spans="1:42" x14ac:dyDescent="0.25">
      <c r="A1857" s="12"/>
      <c r="B1857" s="14"/>
      <c r="C1857" s="15"/>
      <c r="D1857" s="79"/>
      <c r="E1857" s="16"/>
      <c r="F1857" s="15"/>
      <c r="G1857" s="15"/>
      <c r="H1857" s="15"/>
      <c r="I1857" s="15"/>
      <c r="J1857" s="15"/>
      <c r="K1857" s="17"/>
      <c r="L1857" s="17"/>
      <c r="M1857" s="17"/>
      <c r="N1857" s="17"/>
      <c r="O1857" s="17"/>
      <c r="P1857" s="17"/>
      <c r="Q1857" s="15"/>
      <c r="R1857" s="18"/>
      <c r="S1857" s="12"/>
      <c r="U1857" s="31" t="str">
        <f t="shared" si="364"/>
        <v/>
      </c>
      <c r="V1857" s="26" t="str">
        <f>IF(U1857="", "", IF(COUNTIF($U$10:U1856, U1857)&gt;0, "", MAX($V$8:V1856)+1))</f>
        <v/>
      </c>
      <c r="W1857" s="26">
        <v>1848</v>
      </c>
      <c r="X1857" s="31" t="str">
        <f t="shared" si="365"/>
        <v/>
      </c>
      <c r="Y1857" s="26" t="str">
        <f t="shared" si="366"/>
        <v/>
      </c>
      <c r="Z1857" s="34" t="str">
        <f t="shared" si="367"/>
        <v/>
      </c>
      <c r="AA1857" s="26" t="str">
        <f t="shared" si="368"/>
        <v/>
      </c>
      <c r="AC1857" s="31" t="str">
        <f t="shared" si="369"/>
        <v/>
      </c>
      <c r="AE1857" s="34" t="str">
        <f t="shared" si="370"/>
        <v/>
      </c>
      <c r="AF1857" s="7" t="str">
        <f t="shared" si="371"/>
        <v/>
      </c>
      <c r="AG1857" s="7" t="str">
        <f t="shared" si="372"/>
        <v/>
      </c>
      <c r="AH1857" s="43" t="str">
        <f t="shared" si="373"/>
        <v/>
      </c>
      <c r="AJ1857" s="26" t="str">
        <f>IF(B1857="", "", IF(OR(M1857=$AA$3, N1857=$AA$3), MAX($AJ$9:AJ1856)+1))</f>
        <v/>
      </c>
      <c r="AL1857" s="26" t="str">
        <f t="shared" si="374"/>
        <v/>
      </c>
      <c r="AM1857" s="59" t="str">
        <f t="shared" si="375"/>
        <v/>
      </c>
      <c r="AO1857" s="26" t="str">
        <f t="shared" si="376"/>
        <v/>
      </c>
      <c r="AP1857" s="26" t="str">
        <f>IFERROR(RANK(AO1857, $AO$10:$AO$2509, 0)+COUNTIF($AO$10:AO1857, AO1857)-1, "")</f>
        <v/>
      </c>
    </row>
    <row r="1858" spans="1:42" x14ac:dyDescent="0.25">
      <c r="A1858" s="12"/>
      <c r="B1858" s="14"/>
      <c r="C1858" s="15"/>
      <c r="D1858" s="79"/>
      <c r="E1858" s="16"/>
      <c r="F1858" s="15"/>
      <c r="G1858" s="15"/>
      <c r="H1858" s="15"/>
      <c r="I1858" s="15"/>
      <c r="J1858" s="15"/>
      <c r="K1858" s="17"/>
      <c r="L1858" s="17"/>
      <c r="M1858" s="17"/>
      <c r="N1858" s="17"/>
      <c r="O1858" s="17"/>
      <c r="P1858" s="17"/>
      <c r="Q1858" s="15"/>
      <c r="R1858" s="18"/>
      <c r="S1858" s="12"/>
      <c r="U1858" s="31" t="str">
        <f t="shared" si="364"/>
        <v/>
      </c>
      <c r="V1858" s="26" t="str">
        <f>IF(U1858="", "", IF(COUNTIF($U$10:U1857, U1858)&gt;0, "", MAX($V$8:V1857)+1))</f>
        <v/>
      </c>
      <c r="W1858" s="26">
        <v>1849</v>
      </c>
      <c r="X1858" s="31" t="str">
        <f t="shared" si="365"/>
        <v/>
      </c>
      <c r="Y1858" s="26" t="str">
        <f t="shared" si="366"/>
        <v/>
      </c>
      <c r="Z1858" s="34" t="str">
        <f t="shared" si="367"/>
        <v/>
      </c>
      <c r="AA1858" s="26" t="str">
        <f t="shared" si="368"/>
        <v/>
      </c>
      <c r="AC1858" s="31" t="str">
        <f t="shared" si="369"/>
        <v/>
      </c>
      <c r="AE1858" s="34" t="str">
        <f t="shared" si="370"/>
        <v/>
      </c>
      <c r="AF1858" s="7" t="str">
        <f t="shared" si="371"/>
        <v/>
      </c>
      <c r="AG1858" s="7" t="str">
        <f t="shared" si="372"/>
        <v/>
      </c>
      <c r="AH1858" s="43" t="str">
        <f t="shared" si="373"/>
        <v/>
      </c>
      <c r="AJ1858" s="26" t="str">
        <f>IF(B1858="", "", IF(OR(M1858=$AA$3, N1858=$AA$3), MAX($AJ$9:AJ1857)+1))</f>
        <v/>
      </c>
      <c r="AL1858" s="26" t="str">
        <f t="shared" si="374"/>
        <v/>
      </c>
      <c r="AM1858" s="59" t="str">
        <f t="shared" si="375"/>
        <v/>
      </c>
      <c r="AO1858" s="26" t="str">
        <f t="shared" si="376"/>
        <v/>
      </c>
      <c r="AP1858" s="26" t="str">
        <f>IFERROR(RANK(AO1858, $AO$10:$AO$2509, 0)+COUNTIF($AO$10:AO1858, AO1858)-1, "")</f>
        <v/>
      </c>
    </row>
    <row r="1859" spans="1:42" x14ac:dyDescent="0.25">
      <c r="A1859" s="12"/>
      <c r="B1859" s="14"/>
      <c r="C1859" s="15"/>
      <c r="D1859" s="79"/>
      <c r="E1859" s="16"/>
      <c r="F1859" s="15"/>
      <c r="G1859" s="15"/>
      <c r="H1859" s="15"/>
      <c r="I1859" s="15"/>
      <c r="J1859" s="15"/>
      <c r="K1859" s="17"/>
      <c r="L1859" s="17"/>
      <c r="M1859" s="17"/>
      <c r="N1859" s="17"/>
      <c r="O1859" s="17"/>
      <c r="P1859" s="17"/>
      <c r="Q1859" s="15"/>
      <c r="R1859" s="18"/>
      <c r="S1859" s="12"/>
      <c r="U1859" s="31" t="str">
        <f t="shared" si="364"/>
        <v/>
      </c>
      <c r="V1859" s="26" t="str">
        <f>IF(U1859="", "", IF(COUNTIF($U$10:U1858, U1859)&gt;0, "", MAX($V$8:V1858)+1))</f>
        <v/>
      </c>
      <c r="W1859" s="26">
        <v>1850</v>
      </c>
      <c r="X1859" s="31" t="str">
        <f t="shared" si="365"/>
        <v/>
      </c>
      <c r="Y1859" s="26" t="str">
        <f t="shared" si="366"/>
        <v/>
      </c>
      <c r="Z1859" s="34" t="str">
        <f t="shared" si="367"/>
        <v/>
      </c>
      <c r="AA1859" s="26" t="str">
        <f t="shared" si="368"/>
        <v/>
      </c>
      <c r="AC1859" s="31" t="str">
        <f t="shared" si="369"/>
        <v/>
      </c>
      <c r="AE1859" s="34" t="str">
        <f t="shared" si="370"/>
        <v/>
      </c>
      <c r="AF1859" s="7" t="str">
        <f t="shared" si="371"/>
        <v/>
      </c>
      <c r="AG1859" s="7" t="str">
        <f t="shared" si="372"/>
        <v/>
      </c>
      <c r="AH1859" s="43" t="str">
        <f t="shared" si="373"/>
        <v/>
      </c>
      <c r="AJ1859" s="26" t="str">
        <f>IF(B1859="", "", IF(OR(M1859=$AA$3, N1859=$AA$3), MAX($AJ$9:AJ1858)+1))</f>
        <v/>
      </c>
      <c r="AL1859" s="26" t="str">
        <f t="shared" si="374"/>
        <v/>
      </c>
      <c r="AM1859" s="59" t="str">
        <f t="shared" si="375"/>
        <v/>
      </c>
      <c r="AO1859" s="26" t="str">
        <f t="shared" si="376"/>
        <v/>
      </c>
      <c r="AP1859" s="26" t="str">
        <f>IFERROR(RANK(AO1859, $AO$10:$AO$2509, 0)+COUNTIF($AO$10:AO1859, AO1859)-1, "")</f>
        <v/>
      </c>
    </row>
    <row r="1860" spans="1:42" x14ac:dyDescent="0.25">
      <c r="A1860" s="12"/>
      <c r="B1860" s="14"/>
      <c r="C1860" s="15"/>
      <c r="D1860" s="79"/>
      <c r="E1860" s="16"/>
      <c r="F1860" s="15"/>
      <c r="G1860" s="15"/>
      <c r="H1860" s="15"/>
      <c r="I1860" s="15"/>
      <c r="J1860" s="15"/>
      <c r="K1860" s="17"/>
      <c r="L1860" s="17"/>
      <c r="M1860" s="17"/>
      <c r="N1860" s="17"/>
      <c r="O1860" s="17"/>
      <c r="P1860" s="17"/>
      <c r="Q1860" s="15"/>
      <c r="R1860" s="18"/>
      <c r="S1860" s="12"/>
      <c r="U1860" s="31" t="str">
        <f t="shared" si="364"/>
        <v/>
      </c>
      <c r="V1860" s="26" t="str">
        <f>IF(U1860="", "", IF(COUNTIF($U$10:U1859, U1860)&gt;0, "", MAX($V$8:V1859)+1))</f>
        <v/>
      </c>
      <c r="W1860" s="26">
        <v>1851</v>
      </c>
      <c r="X1860" s="31" t="str">
        <f t="shared" si="365"/>
        <v/>
      </c>
      <c r="Y1860" s="26" t="str">
        <f t="shared" si="366"/>
        <v/>
      </c>
      <c r="Z1860" s="34" t="str">
        <f t="shared" si="367"/>
        <v/>
      </c>
      <c r="AA1860" s="26" t="str">
        <f t="shared" si="368"/>
        <v/>
      </c>
      <c r="AC1860" s="31" t="str">
        <f t="shared" si="369"/>
        <v/>
      </c>
      <c r="AE1860" s="34" t="str">
        <f t="shared" si="370"/>
        <v/>
      </c>
      <c r="AF1860" s="7" t="str">
        <f t="shared" si="371"/>
        <v/>
      </c>
      <c r="AG1860" s="7" t="str">
        <f t="shared" si="372"/>
        <v/>
      </c>
      <c r="AH1860" s="43" t="str">
        <f t="shared" si="373"/>
        <v/>
      </c>
      <c r="AJ1860" s="26" t="str">
        <f>IF(B1860="", "", IF(OR(M1860=$AA$3, N1860=$AA$3), MAX($AJ$9:AJ1859)+1))</f>
        <v/>
      </c>
      <c r="AL1860" s="26" t="str">
        <f t="shared" si="374"/>
        <v/>
      </c>
      <c r="AM1860" s="59" t="str">
        <f t="shared" si="375"/>
        <v/>
      </c>
      <c r="AO1860" s="26" t="str">
        <f t="shared" si="376"/>
        <v/>
      </c>
      <c r="AP1860" s="26" t="str">
        <f>IFERROR(RANK(AO1860, $AO$10:$AO$2509, 0)+COUNTIF($AO$10:AO1860, AO1860)-1, "")</f>
        <v/>
      </c>
    </row>
    <row r="1861" spans="1:42" x14ac:dyDescent="0.25">
      <c r="A1861" s="12"/>
      <c r="B1861" s="14"/>
      <c r="C1861" s="15"/>
      <c r="D1861" s="79"/>
      <c r="E1861" s="16"/>
      <c r="F1861" s="15"/>
      <c r="G1861" s="15"/>
      <c r="H1861" s="15"/>
      <c r="I1861" s="15"/>
      <c r="J1861" s="15"/>
      <c r="K1861" s="17"/>
      <c r="L1861" s="17"/>
      <c r="M1861" s="17"/>
      <c r="N1861" s="17"/>
      <c r="O1861" s="17"/>
      <c r="P1861" s="17"/>
      <c r="Q1861" s="15"/>
      <c r="R1861" s="18"/>
      <c r="S1861" s="12"/>
      <c r="U1861" s="31" t="str">
        <f t="shared" si="364"/>
        <v/>
      </c>
      <c r="V1861" s="26" t="str">
        <f>IF(U1861="", "", IF(COUNTIF($U$10:U1860, U1861)&gt;0, "", MAX($V$8:V1860)+1))</f>
        <v/>
      </c>
      <c r="W1861" s="26">
        <v>1852</v>
      </c>
      <c r="X1861" s="31" t="str">
        <f t="shared" si="365"/>
        <v/>
      </c>
      <c r="Y1861" s="26" t="str">
        <f t="shared" si="366"/>
        <v/>
      </c>
      <c r="Z1861" s="34" t="str">
        <f t="shared" si="367"/>
        <v/>
      </c>
      <c r="AA1861" s="26" t="str">
        <f t="shared" si="368"/>
        <v/>
      </c>
      <c r="AC1861" s="31" t="str">
        <f t="shared" si="369"/>
        <v/>
      </c>
      <c r="AE1861" s="34" t="str">
        <f t="shared" si="370"/>
        <v/>
      </c>
      <c r="AF1861" s="7" t="str">
        <f t="shared" si="371"/>
        <v/>
      </c>
      <c r="AG1861" s="7" t="str">
        <f t="shared" si="372"/>
        <v/>
      </c>
      <c r="AH1861" s="43" t="str">
        <f t="shared" si="373"/>
        <v/>
      </c>
      <c r="AJ1861" s="26" t="str">
        <f>IF(B1861="", "", IF(OR(M1861=$AA$3, N1861=$AA$3), MAX($AJ$9:AJ1860)+1))</f>
        <v/>
      </c>
      <c r="AL1861" s="26" t="str">
        <f t="shared" si="374"/>
        <v/>
      </c>
      <c r="AM1861" s="59" t="str">
        <f t="shared" si="375"/>
        <v/>
      </c>
      <c r="AO1861" s="26" t="str">
        <f t="shared" si="376"/>
        <v/>
      </c>
      <c r="AP1861" s="26" t="str">
        <f>IFERROR(RANK(AO1861, $AO$10:$AO$2509, 0)+COUNTIF($AO$10:AO1861, AO1861)-1, "")</f>
        <v/>
      </c>
    </row>
    <row r="1862" spans="1:42" x14ac:dyDescent="0.25">
      <c r="A1862" s="12"/>
      <c r="B1862" s="14"/>
      <c r="C1862" s="15"/>
      <c r="D1862" s="79"/>
      <c r="E1862" s="16"/>
      <c r="F1862" s="15"/>
      <c r="G1862" s="15"/>
      <c r="H1862" s="15"/>
      <c r="I1862" s="15"/>
      <c r="J1862" s="15"/>
      <c r="K1862" s="17"/>
      <c r="L1862" s="17"/>
      <c r="M1862" s="17"/>
      <c r="N1862" s="17"/>
      <c r="O1862" s="17"/>
      <c r="P1862" s="17"/>
      <c r="Q1862" s="15"/>
      <c r="R1862" s="18"/>
      <c r="S1862" s="12"/>
      <c r="U1862" s="31" t="str">
        <f t="shared" si="364"/>
        <v/>
      </c>
      <c r="V1862" s="26" t="str">
        <f>IF(U1862="", "", IF(COUNTIF($U$10:U1861, U1862)&gt;0, "", MAX($V$8:V1861)+1))</f>
        <v/>
      </c>
      <c r="W1862" s="26">
        <v>1853</v>
      </c>
      <c r="X1862" s="31" t="str">
        <f t="shared" si="365"/>
        <v/>
      </c>
      <c r="Y1862" s="26" t="str">
        <f t="shared" si="366"/>
        <v/>
      </c>
      <c r="Z1862" s="34" t="str">
        <f t="shared" si="367"/>
        <v/>
      </c>
      <c r="AA1862" s="26" t="str">
        <f t="shared" si="368"/>
        <v/>
      </c>
      <c r="AC1862" s="31" t="str">
        <f t="shared" si="369"/>
        <v/>
      </c>
      <c r="AE1862" s="34" t="str">
        <f t="shared" si="370"/>
        <v/>
      </c>
      <c r="AF1862" s="7" t="str">
        <f t="shared" si="371"/>
        <v/>
      </c>
      <c r="AG1862" s="7" t="str">
        <f t="shared" si="372"/>
        <v/>
      </c>
      <c r="AH1862" s="43" t="str">
        <f t="shared" si="373"/>
        <v/>
      </c>
      <c r="AJ1862" s="26" t="str">
        <f>IF(B1862="", "", IF(OR(M1862=$AA$3, N1862=$AA$3), MAX($AJ$9:AJ1861)+1))</f>
        <v/>
      </c>
      <c r="AL1862" s="26" t="str">
        <f t="shared" si="374"/>
        <v/>
      </c>
      <c r="AM1862" s="59" t="str">
        <f t="shared" si="375"/>
        <v/>
      </c>
      <c r="AO1862" s="26" t="str">
        <f t="shared" si="376"/>
        <v/>
      </c>
      <c r="AP1862" s="26" t="str">
        <f>IFERROR(RANK(AO1862, $AO$10:$AO$2509, 0)+COUNTIF($AO$10:AO1862, AO1862)-1, "")</f>
        <v/>
      </c>
    </row>
    <row r="1863" spans="1:42" x14ac:dyDescent="0.25">
      <c r="A1863" s="12"/>
      <c r="B1863" s="14"/>
      <c r="C1863" s="15"/>
      <c r="D1863" s="79"/>
      <c r="E1863" s="16"/>
      <c r="F1863" s="15"/>
      <c r="G1863" s="15"/>
      <c r="H1863" s="15"/>
      <c r="I1863" s="15"/>
      <c r="J1863" s="15"/>
      <c r="K1863" s="17"/>
      <c r="L1863" s="17"/>
      <c r="M1863" s="17"/>
      <c r="N1863" s="17"/>
      <c r="O1863" s="17"/>
      <c r="P1863" s="17"/>
      <c r="Q1863" s="15"/>
      <c r="R1863" s="18"/>
      <c r="S1863" s="12"/>
      <c r="U1863" s="31" t="str">
        <f t="shared" si="364"/>
        <v/>
      </c>
      <c r="V1863" s="26" t="str">
        <f>IF(U1863="", "", IF(COUNTIF($U$10:U1862, U1863)&gt;0, "", MAX($V$8:V1862)+1))</f>
        <v/>
      </c>
      <c r="W1863" s="26">
        <v>1854</v>
      </c>
      <c r="X1863" s="31" t="str">
        <f t="shared" si="365"/>
        <v/>
      </c>
      <c r="Y1863" s="26" t="str">
        <f t="shared" si="366"/>
        <v/>
      </c>
      <c r="Z1863" s="34" t="str">
        <f t="shared" si="367"/>
        <v/>
      </c>
      <c r="AA1863" s="26" t="str">
        <f t="shared" si="368"/>
        <v/>
      </c>
      <c r="AC1863" s="31" t="str">
        <f t="shared" si="369"/>
        <v/>
      </c>
      <c r="AE1863" s="34" t="str">
        <f t="shared" si="370"/>
        <v/>
      </c>
      <c r="AF1863" s="7" t="str">
        <f t="shared" si="371"/>
        <v/>
      </c>
      <c r="AG1863" s="7" t="str">
        <f t="shared" si="372"/>
        <v/>
      </c>
      <c r="AH1863" s="43" t="str">
        <f t="shared" si="373"/>
        <v/>
      </c>
      <c r="AJ1863" s="26" t="str">
        <f>IF(B1863="", "", IF(OR(M1863=$AA$3, N1863=$AA$3), MAX($AJ$9:AJ1862)+1))</f>
        <v/>
      </c>
      <c r="AL1863" s="26" t="str">
        <f t="shared" si="374"/>
        <v/>
      </c>
      <c r="AM1863" s="59" t="str">
        <f t="shared" si="375"/>
        <v/>
      </c>
      <c r="AO1863" s="26" t="str">
        <f t="shared" si="376"/>
        <v/>
      </c>
      <c r="AP1863" s="26" t="str">
        <f>IFERROR(RANK(AO1863, $AO$10:$AO$2509, 0)+COUNTIF($AO$10:AO1863, AO1863)-1, "")</f>
        <v/>
      </c>
    </row>
    <row r="1864" spans="1:42" x14ac:dyDescent="0.25">
      <c r="A1864" s="12"/>
      <c r="B1864" s="14"/>
      <c r="C1864" s="15"/>
      <c r="D1864" s="79"/>
      <c r="E1864" s="16"/>
      <c r="F1864" s="15"/>
      <c r="G1864" s="15"/>
      <c r="H1864" s="15"/>
      <c r="I1864" s="15"/>
      <c r="J1864" s="15"/>
      <c r="K1864" s="17"/>
      <c r="L1864" s="17"/>
      <c r="M1864" s="17"/>
      <c r="N1864" s="17"/>
      <c r="O1864" s="17"/>
      <c r="P1864" s="17"/>
      <c r="Q1864" s="15"/>
      <c r="R1864" s="18"/>
      <c r="S1864" s="12"/>
      <c r="U1864" s="31" t="str">
        <f t="shared" si="364"/>
        <v/>
      </c>
      <c r="V1864" s="26" t="str">
        <f>IF(U1864="", "", IF(COUNTIF($U$10:U1863, U1864)&gt;0, "", MAX($V$8:V1863)+1))</f>
        <v/>
      </c>
      <c r="W1864" s="26">
        <v>1855</v>
      </c>
      <c r="X1864" s="31" t="str">
        <f t="shared" si="365"/>
        <v/>
      </c>
      <c r="Y1864" s="26" t="str">
        <f t="shared" si="366"/>
        <v/>
      </c>
      <c r="Z1864" s="34" t="str">
        <f t="shared" si="367"/>
        <v/>
      </c>
      <c r="AA1864" s="26" t="str">
        <f t="shared" si="368"/>
        <v/>
      </c>
      <c r="AC1864" s="31" t="str">
        <f t="shared" si="369"/>
        <v/>
      </c>
      <c r="AE1864" s="34" t="str">
        <f t="shared" si="370"/>
        <v/>
      </c>
      <c r="AF1864" s="7" t="str">
        <f t="shared" si="371"/>
        <v/>
      </c>
      <c r="AG1864" s="7" t="str">
        <f t="shared" si="372"/>
        <v/>
      </c>
      <c r="AH1864" s="43" t="str">
        <f t="shared" si="373"/>
        <v/>
      </c>
      <c r="AJ1864" s="26" t="str">
        <f>IF(B1864="", "", IF(OR(M1864=$AA$3, N1864=$AA$3), MAX($AJ$9:AJ1863)+1))</f>
        <v/>
      </c>
      <c r="AL1864" s="26" t="str">
        <f t="shared" si="374"/>
        <v/>
      </c>
      <c r="AM1864" s="59" t="str">
        <f t="shared" si="375"/>
        <v/>
      </c>
      <c r="AO1864" s="26" t="str">
        <f t="shared" si="376"/>
        <v/>
      </c>
      <c r="AP1864" s="26" t="str">
        <f>IFERROR(RANK(AO1864, $AO$10:$AO$2509, 0)+COUNTIF($AO$10:AO1864, AO1864)-1, "")</f>
        <v/>
      </c>
    </row>
    <row r="1865" spans="1:42" x14ac:dyDescent="0.25">
      <c r="A1865" s="12"/>
      <c r="B1865" s="14"/>
      <c r="C1865" s="15"/>
      <c r="D1865" s="79"/>
      <c r="E1865" s="16"/>
      <c r="F1865" s="15"/>
      <c r="G1865" s="15"/>
      <c r="H1865" s="15"/>
      <c r="I1865" s="15"/>
      <c r="J1865" s="15"/>
      <c r="K1865" s="17"/>
      <c r="L1865" s="17"/>
      <c r="M1865" s="17"/>
      <c r="N1865" s="17"/>
      <c r="O1865" s="17"/>
      <c r="P1865" s="17"/>
      <c r="Q1865" s="15"/>
      <c r="R1865" s="18"/>
      <c r="S1865" s="12"/>
      <c r="U1865" s="31" t="str">
        <f t="shared" si="364"/>
        <v/>
      </c>
      <c r="V1865" s="26" t="str">
        <f>IF(U1865="", "", IF(COUNTIF($U$10:U1864, U1865)&gt;0, "", MAX($V$8:V1864)+1))</f>
        <v/>
      </c>
      <c r="W1865" s="26">
        <v>1856</v>
      </c>
      <c r="X1865" s="31" t="str">
        <f t="shared" si="365"/>
        <v/>
      </c>
      <c r="Y1865" s="26" t="str">
        <f t="shared" si="366"/>
        <v/>
      </c>
      <c r="Z1865" s="34" t="str">
        <f t="shared" si="367"/>
        <v/>
      </c>
      <c r="AA1865" s="26" t="str">
        <f t="shared" si="368"/>
        <v/>
      </c>
      <c r="AC1865" s="31" t="str">
        <f t="shared" si="369"/>
        <v/>
      </c>
      <c r="AE1865" s="34" t="str">
        <f t="shared" si="370"/>
        <v/>
      </c>
      <c r="AF1865" s="7" t="str">
        <f t="shared" si="371"/>
        <v/>
      </c>
      <c r="AG1865" s="7" t="str">
        <f t="shared" si="372"/>
        <v/>
      </c>
      <c r="AH1865" s="43" t="str">
        <f t="shared" si="373"/>
        <v/>
      </c>
      <c r="AJ1865" s="26" t="str">
        <f>IF(B1865="", "", IF(OR(M1865=$AA$3, N1865=$AA$3), MAX($AJ$9:AJ1864)+1))</f>
        <v/>
      </c>
      <c r="AL1865" s="26" t="str">
        <f t="shared" si="374"/>
        <v/>
      </c>
      <c r="AM1865" s="59" t="str">
        <f t="shared" si="375"/>
        <v/>
      </c>
      <c r="AO1865" s="26" t="str">
        <f t="shared" si="376"/>
        <v/>
      </c>
      <c r="AP1865" s="26" t="str">
        <f>IFERROR(RANK(AO1865, $AO$10:$AO$2509, 0)+COUNTIF($AO$10:AO1865, AO1865)-1, "")</f>
        <v/>
      </c>
    </row>
    <row r="1866" spans="1:42" x14ac:dyDescent="0.25">
      <c r="A1866" s="12"/>
      <c r="B1866" s="14"/>
      <c r="C1866" s="15"/>
      <c r="D1866" s="79"/>
      <c r="E1866" s="16"/>
      <c r="F1866" s="15"/>
      <c r="G1866" s="15"/>
      <c r="H1866" s="15"/>
      <c r="I1866" s="15"/>
      <c r="J1866" s="15"/>
      <c r="K1866" s="17"/>
      <c r="L1866" s="17"/>
      <c r="M1866" s="17"/>
      <c r="N1866" s="17"/>
      <c r="O1866" s="17"/>
      <c r="P1866" s="17"/>
      <c r="Q1866" s="15"/>
      <c r="R1866" s="18"/>
      <c r="S1866" s="12"/>
      <c r="U1866" s="31" t="str">
        <f t="shared" si="364"/>
        <v/>
      </c>
      <c r="V1866" s="26" t="str">
        <f>IF(U1866="", "", IF(COUNTIF($U$10:U1865, U1866)&gt;0, "", MAX($V$8:V1865)+1))</f>
        <v/>
      </c>
      <c r="W1866" s="26">
        <v>1857</v>
      </c>
      <c r="X1866" s="31" t="str">
        <f t="shared" si="365"/>
        <v/>
      </c>
      <c r="Y1866" s="26" t="str">
        <f t="shared" si="366"/>
        <v/>
      </c>
      <c r="Z1866" s="34" t="str">
        <f t="shared" si="367"/>
        <v/>
      </c>
      <c r="AA1866" s="26" t="str">
        <f t="shared" si="368"/>
        <v/>
      </c>
      <c r="AC1866" s="31" t="str">
        <f t="shared" si="369"/>
        <v/>
      </c>
      <c r="AE1866" s="34" t="str">
        <f t="shared" si="370"/>
        <v/>
      </c>
      <c r="AF1866" s="7" t="str">
        <f t="shared" si="371"/>
        <v/>
      </c>
      <c r="AG1866" s="7" t="str">
        <f t="shared" si="372"/>
        <v/>
      </c>
      <c r="AH1866" s="43" t="str">
        <f t="shared" si="373"/>
        <v/>
      </c>
      <c r="AJ1866" s="26" t="str">
        <f>IF(B1866="", "", IF(OR(M1866=$AA$3, N1866=$AA$3), MAX($AJ$9:AJ1865)+1))</f>
        <v/>
      </c>
      <c r="AL1866" s="26" t="str">
        <f t="shared" si="374"/>
        <v/>
      </c>
      <c r="AM1866" s="59" t="str">
        <f t="shared" si="375"/>
        <v/>
      </c>
      <c r="AO1866" s="26" t="str">
        <f t="shared" si="376"/>
        <v/>
      </c>
      <c r="AP1866" s="26" t="str">
        <f>IFERROR(RANK(AO1866, $AO$10:$AO$2509, 0)+COUNTIF($AO$10:AO1866, AO1866)-1, "")</f>
        <v/>
      </c>
    </row>
    <row r="1867" spans="1:42" x14ac:dyDescent="0.25">
      <c r="A1867" s="12"/>
      <c r="B1867" s="14"/>
      <c r="C1867" s="15"/>
      <c r="D1867" s="79"/>
      <c r="E1867" s="16"/>
      <c r="F1867" s="15"/>
      <c r="G1867" s="15"/>
      <c r="H1867" s="15"/>
      <c r="I1867" s="15"/>
      <c r="J1867" s="15"/>
      <c r="K1867" s="17"/>
      <c r="L1867" s="17"/>
      <c r="M1867" s="17"/>
      <c r="N1867" s="17"/>
      <c r="O1867" s="17"/>
      <c r="P1867" s="17"/>
      <c r="Q1867" s="15"/>
      <c r="R1867" s="18"/>
      <c r="S1867" s="12"/>
      <c r="U1867" s="31" t="str">
        <f t="shared" ref="U1867:U1930" si="377">IF(M1867="", "", M1867)</f>
        <v/>
      </c>
      <c r="V1867" s="26" t="str">
        <f>IF(U1867="", "", IF(COUNTIF($U$10:U1866, U1867)&gt;0, "", MAX($V$8:V1866)+1))</f>
        <v/>
      </c>
      <c r="W1867" s="26">
        <v>1858</v>
      </c>
      <c r="X1867" s="31" t="str">
        <f t="shared" ref="X1867:X1930" si="378">IFERROR(INDEX($U$10:$U$5009, MATCH(W1867, $V$10:$V$5009, 0)), "")</f>
        <v/>
      </c>
      <c r="Y1867" s="26" t="str">
        <f t="shared" ref="Y1867:Y1930" si="379">IF(X1867="", "", COUNTIF($X$10:$X$2509,"&lt;"&amp;X1867)+1)</f>
        <v/>
      </c>
      <c r="Z1867" s="34" t="str">
        <f t="shared" ref="Z1867:Z1930" si="380">IF(Y1867="", "", Y1867-$Y$4)</f>
        <v/>
      </c>
      <c r="AA1867" s="26" t="str">
        <f t="shared" ref="AA1867:AA1930" si="381">IFERROR(INDEX($X$10:$X$2509, MATCH(W1867, $Z$10:$Z$2509, 0)), "")</f>
        <v/>
      </c>
      <c r="AC1867" s="31" t="str">
        <f t="shared" ref="AC1867:AC1930" si="382">IF(B1867="", "", IF(COUNTIF($B$10:$B$2509, B1867)&gt;1, "X", ""))</f>
        <v/>
      </c>
      <c r="AE1867" s="34" t="str">
        <f t="shared" ref="AE1867:AE1930" si="383">IF(P1867=$P$8, $AE$3, "")</f>
        <v/>
      </c>
      <c r="AF1867" s="7" t="str">
        <f t="shared" ref="AF1867:AF1930" si="384">IF(OR(D1867&gt;0, E1867&gt;0), $AE$3, "")</f>
        <v/>
      </c>
      <c r="AG1867" s="7" t="str">
        <f t="shared" ref="AG1867:AG1930" si="385">IF(G1867="", "", $AE$3)</f>
        <v/>
      </c>
      <c r="AH1867" s="43" t="str">
        <f t="shared" ref="AH1867:AH1930" si="386">IF(F1867="", "", $AE$3)</f>
        <v/>
      </c>
      <c r="AJ1867" s="26" t="str">
        <f>IF(B1867="", "", IF(OR(M1867=$AA$3, N1867=$AA$3), MAX($AJ$9:AJ1866)+1))</f>
        <v/>
      </c>
      <c r="AL1867" s="26" t="str">
        <f t="shared" ref="AL1867:AL1930" si="387">IF(B1867="", "", COUNTIF($B$10:$B$2509,"&lt;"&amp;B1867)+1)</f>
        <v/>
      </c>
      <c r="AM1867" s="59" t="str">
        <f t="shared" ref="AM1867:AM1930" si="388">IFERROR(INDEX($B$10:$B$2509, MATCH(W1867, $AL$10:$AL$2509, 0)), "")</f>
        <v/>
      </c>
      <c r="AO1867" s="26" t="str">
        <f t="shared" ref="AO1867:AO1930" si="389">IF(AA1867="", "", COUNTIF($M$10:$N$2509, AA1867))</f>
        <v/>
      </c>
      <c r="AP1867" s="26" t="str">
        <f>IFERROR(RANK(AO1867, $AO$10:$AO$2509, 0)+COUNTIF($AO$10:AO1867, AO1867)-1, "")</f>
        <v/>
      </c>
    </row>
    <row r="1868" spans="1:42" x14ac:dyDescent="0.25">
      <c r="A1868" s="12"/>
      <c r="B1868" s="14"/>
      <c r="C1868" s="15"/>
      <c r="D1868" s="79"/>
      <c r="E1868" s="16"/>
      <c r="F1868" s="15"/>
      <c r="G1868" s="15"/>
      <c r="H1868" s="15"/>
      <c r="I1868" s="15"/>
      <c r="J1868" s="15"/>
      <c r="K1868" s="17"/>
      <c r="L1868" s="17"/>
      <c r="M1868" s="17"/>
      <c r="N1868" s="17"/>
      <c r="O1868" s="17"/>
      <c r="P1868" s="17"/>
      <c r="Q1868" s="15"/>
      <c r="R1868" s="18"/>
      <c r="S1868" s="12"/>
      <c r="U1868" s="31" t="str">
        <f t="shared" si="377"/>
        <v/>
      </c>
      <c r="V1868" s="26" t="str">
        <f>IF(U1868="", "", IF(COUNTIF($U$10:U1867, U1868)&gt;0, "", MAX($V$8:V1867)+1))</f>
        <v/>
      </c>
      <c r="W1868" s="26">
        <v>1859</v>
      </c>
      <c r="X1868" s="31" t="str">
        <f t="shared" si="378"/>
        <v/>
      </c>
      <c r="Y1868" s="26" t="str">
        <f t="shared" si="379"/>
        <v/>
      </c>
      <c r="Z1868" s="34" t="str">
        <f t="shared" si="380"/>
        <v/>
      </c>
      <c r="AA1868" s="26" t="str">
        <f t="shared" si="381"/>
        <v/>
      </c>
      <c r="AC1868" s="31" t="str">
        <f t="shared" si="382"/>
        <v/>
      </c>
      <c r="AE1868" s="34" t="str">
        <f t="shared" si="383"/>
        <v/>
      </c>
      <c r="AF1868" s="7" t="str">
        <f t="shared" si="384"/>
        <v/>
      </c>
      <c r="AG1868" s="7" t="str">
        <f t="shared" si="385"/>
        <v/>
      </c>
      <c r="AH1868" s="43" t="str">
        <f t="shared" si="386"/>
        <v/>
      </c>
      <c r="AJ1868" s="26" t="str">
        <f>IF(B1868="", "", IF(OR(M1868=$AA$3, N1868=$AA$3), MAX($AJ$9:AJ1867)+1))</f>
        <v/>
      </c>
      <c r="AL1868" s="26" t="str">
        <f t="shared" si="387"/>
        <v/>
      </c>
      <c r="AM1868" s="59" t="str">
        <f t="shared" si="388"/>
        <v/>
      </c>
      <c r="AO1868" s="26" t="str">
        <f t="shared" si="389"/>
        <v/>
      </c>
      <c r="AP1868" s="26" t="str">
        <f>IFERROR(RANK(AO1868, $AO$10:$AO$2509, 0)+COUNTIF($AO$10:AO1868, AO1868)-1, "")</f>
        <v/>
      </c>
    </row>
    <row r="1869" spans="1:42" x14ac:dyDescent="0.25">
      <c r="A1869" s="12"/>
      <c r="B1869" s="14"/>
      <c r="C1869" s="15"/>
      <c r="D1869" s="79"/>
      <c r="E1869" s="16"/>
      <c r="F1869" s="15"/>
      <c r="G1869" s="15"/>
      <c r="H1869" s="15"/>
      <c r="I1869" s="15"/>
      <c r="J1869" s="15"/>
      <c r="K1869" s="17"/>
      <c r="L1869" s="17"/>
      <c r="M1869" s="17"/>
      <c r="N1869" s="17"/>
      <c r="O1869" s="17"/>
      <c r="P1869" s="17"/>
      <c r="Q1869" s="15"/>
      <c r="R1869" s="18"/>
      <c r="S1869" s="12"/>
      <c r="U1869" s="31" t="str">
        <f t="shared" si="377"/>
        <v/>
      </c>
      <c r="V1869" s="26" t="str">
        <f>IF(U1869="", "", IF(COUNTIF($U$10:U1868, U1869)&gt;0, "", MAX($V$8:V1868)+1))</f>
        <v/>
      </c>
      <c r="W1869" s="26">
        <v>1860</v>
      </c>
      <c r="X1869" s="31" t="str">
        <f t="shared" si="378"/>
        <v/>
      </c>
      <c r="Y1869" s="26" t="str">
        <f t="shared" si="379"/>
        <v/>
      </c>
      <c r="Z1869" s="34" t="str">
        <f t="shared" si="380"/>
        <v/>
      </c>
      <c r="AA1869" s="26" t="str">
        <f t="shared" si="381"/>
        <v/>
      </c>
      <c r="AC1869" s="31" t="str">
        <f t="shared" si="382"/>
        <v/>
      </c>
      <c r="AE1869" s="34" t="str">
        <f t="shared" si="383"/>
        <v/>
      </c>
      <c r="AF1869" s="7" t="str">
        <f t="shared" si="384"/>
        <v/>
      </c>
      <c r="AG1869" s="7" t="str">
        <f t="shared" si="385"/>
        <v/>
      </c>
      <c r="AH1869" s="43" t="str">
        <f t="shared" si="386"/>
        <v/>
      </c>
      <c r="AJ1869" s="26" t="str">
        <f>IF(B1869="", "", IF(OR(M1869=$AA$3, N1869=$AA$3), MAX($AJ$9:AJ1868)+1))</f>
        <v/>
      </c>
      <c r="AL1869" s="26" t="str">
        <f t="shared" si="387"/>
        <v/>
      </c>
      <c r="AM1869" s="59" t="str">
        <f t="shared" si="388"/>
        <v/>
      </c>
      <c r="AO1869" s="26" t="str">
        <f t="shared" si="389"/>
        <v/>
      </c>
      <c r="AP1869" s="26" t="str">
        <f>IFERROR(RANK(AO1869, $AO$10:$AO$2509, 0)+COUNTIF($AO$10:AO1869, AO1869)-1, "")</f>
        <v/>
      </c>
    </row>
    <row r="1870" spans="1:42" x14ac:dyDescent="0.25">
      <c r="A1870" s="12"/>
      <c r="B1870" s="14"/>
      <c r="C1870" s="15"/>
      <c r="D1870" s="79"/>
      <c r="E1870" s="16"/>
      <c r="F1870" s="15"/>
      <c r="G1870" s="15"/>
      <c r="H1870" s="15"/>
      <c r="I1870" s="15"/>
      <c r="J1870" s="15"/>
      <c r="K1870" s="17"/>
      <c r="L1870" s="17"/>
      <c r="M1870" s="17"/>
      <c r="N1870" s="17"/>
      <c r="O1870" s="17"/>
      <c r="P1870" s="17"/>
      <c r="Q1870" s="15"/>
      <c r="R1870" s="18"/>
      <c r="S1870" s="12"/>
      <c r="U1870" s="31" t="str">
        <f t="shared" si="377"/>
        <v/>
      </c>
      <c r="V1870" s="26" t="str">
        <f>IF(U1870="", "", IF(COUNTIF($U$10:U1869, U1870)&gt;0, "", MAX($V$8:V1869)+1))</f>
        <v/>
      </c>
      <c r="W1870" s="26">
        <v>1861</v>
      </c>
      <c r="X1870" s="31" t="str">
        <f t="shared" si="378"/>
        <v/>
      </c>
      <c r="Y1870" s="26" t="str">
        <f t="shared" si="379"/>
        <v/>
      </c>
      <c r="Z1870" s="34" t="str">
        <f t="shared" si="380"/>
        <v/>
      </c>
      <c r="AA1870" s="26" t="str">
        <f t="shared" si="381"/>
        <v/>
      </c>
      <c r="AC1870" s="31" t="str">
        <f t="shared" si="382"/>
        <v/>
      </c>
      <c r="AE1870" s="34" t="str">
        <f t="shared" si="383"/>
        <v/>
      </c>
      <c r="AF1870" s="7" t="str">
        <f t="shared" si="384"/>
        <v/>
      </c>
      <c r="AG1870" s="7" t="str">
        <f t="shared" si="385"/>
        <v/>
      </c>
      <c r="AH1870" s="43" t="str">
        <f t="shared" si="386"/>
        <v/>
      </c>
      <c r="AJ1870" s="26" t="str">
        <f>IF(B1870="", "", IF(OR(M1870=$AA$3, N1870=$AA$3), MAX($AJ$9:AJ1869)+1))</f>
        <v/>
      </c>
      <c r="AL1870" s="26" t="str">
        <f t="shared" si="387"/>
        <v/>
      </c>
      <c r="AM1870" s="59" t="str">
        <f t="shared" si="388"/>
        <v/>
      </c>
      <c r="AO1870" s="26" t="str">
        <f t="shared" si="389"/>
        <v/>
      </c>
      <c r="AP1870" s="26" t="str">
        <f>IFERROR(RANK(AO1870, $AO$10:$AO$2509, 0)+COUNTIF($AO$10:AO1870, AO1870)-1, "")</f>
        <v/>
      </c>
    </row>
    <row r="1871" spans="1:42" x14ac:dyDescent="0.25">
      <c r="A1871" s="12"/>
      <c r="B1871" s="14"/>
      <c r="C1871" s="15"/>
      <c r="D1871" s="79"/>
      <c r="E1871" s="16"/>
      <c r="F1871" s="15"/>
      <c r="G1871" s="15"/>
      <c r="H1871" s="15"/>
      <c r="I1871" s="15"/>
      <c r="J1871" s="15"/>
      <c r="K1871" s="17"/>
      <c r="L1871" s="17"/>
      <c r="M1871" s="17"/>
      <c r="N1871" s="17"/>
      <c r="O1871" s="17"/>
      <c r="P1871" s="17"/>
      <c r="Q1871" s="15"/>
      <c r="R1871" s="18"/>
      <c r="S1871" s="12"/>
      <c r="U1871" s="31" t="str">
        <f t="shared" si="377"/>
        <v/>
      </c>
      <c r="V1871" s="26" t="str">
        <f>IF(U1871="", "", IF(COUNTIF($U$10:U1870, U1871)&gt;0, "", MAX($V$8:V1870)+1))</f>
        <v/>
      </c>
      <c r="W1871" s="26">
        <v>1862</v>
      </c>
      <c r="X1871" s="31" t="str">
        <f t="shared" si="378"/>
        <v/>
      </c>
      <c r="Y1871" s="26" t="str">
        <f t="shared" si="379"/>
        <v/>
      </c>
      <c r="Z1871" s="34" t="str">
        <f t="shared" si="380"/>
        <v/>
      </c>
      <c r="AA1871" s="26" t="str">
        <f t="shared" si="381"/>
        <v/>
      </c>
      <c r="AC1871" s="31" t="str">
        <f t="shared" si="382"/>
        <v/>
      </c>
      <c r="AE1871" s="34" t="str">
        <f t="shared" si="383"/>
        <v/>
      </c>
      <c r="AF1871" s="7" t="str">
        <f t="shared" si="384"/>
        <v/>
      </c>
      <c r="AG1871" s="7" t="str">
        <f t="shared" si="385"/>
        <v/>
      </c>
      <c r="AH1871" s="43" t="str">
        <f t="shared" si="386"/>
        <v/>
      </c>
      <c r="AJ1871" s="26" t="str">
        <f>IF(B1871="", "", IF(OR(M1871=$AA$3, N1871=$AA$3), MAX($AJ$9:AJ1870)+1))</f>
        <v/>
      </c>
      <c r="AL1871" s="26" t="str">
        <f t="shared" si="387"/>
        <v/>
      </c>
      <c r="AM1871" s="59" t="str">
        <f t="shared" si="388"/>
        <v/>
      </c>
      <c r="AO1871" s="26" t="str">
        <f t="shared" si="389"/>
        <v/>
      </c>
      <c r="AP1871" s="26" t="str">
        <f>IFERROR(RANK(AO1871, $AO$10:$AO$2509, 0)+COUNTIF($AO$10:AO1871, AO1871)-1, "")</f>
        <v/>
      </c>
    </row>
    <row r="1872" spans="1:42" x14ac:dyDescent="0.25">
      <c r="A1872" s="12"/>
      <c r="B1872" s="14"/>
      <c r="C1872" s="15"/>
      <c r="D1872" s="79"/>
      <c r="E1872" s="16"/>
      <c r="F1872" s="15"/>
      <c r="G1872" s="15"/>
      <c r="H1872" s="15"/>
      <c r="I1872" s="15"/>
      <c r="J1872" s="15"/>
      <c r="K1872" s="17"/>
      <c r="L1872" s="17"/>
      <c r="M1872" s="17"/>
      <c r="N1872" s="17"/>
      <c r="O1872" s="17"/>
      <c r="P1872" s="17"/>
      <c r="Q1872" s="15"/>
      <c r="R1872" s="18"/>
      <c r="S1872" s="12"/>
      <c r="U1872" s="31" t="str">
        <f t="shared" si="377"/>
        <v/>
      </c>
      <c r="V1872" s="26" t="str">
        <f>IF(U1872="", "", IF(COUNTIF($U$10:U1871, U1872)&gt;0, "", MAX($V$8:V1871)+1))</f>
        <v/>
      </c>
      <c r="W1872" s="26">
        <v>1863</v>
      </c>
      <c r="X1872" s="31" t="str">
        <f t="shared" si="378"/>
        <v/>
      </c>
      <c r="Y1872" s="26" t="str">
        <f t="shared" si="379"/>
        <v/>
      </c>
      <c r="Z1872" s="34" t="str">
        <f t="shared" si="380"/>
        <v/>
      </c>
      <c r="AA1872" s="26" t="str">
        <f t="shared" si="381"/>
        <v/>
      </c>
      <c r="AC1872" s="31" t="str">
        <f t="shared" si="382"/>
        <v/>
      </c>
      <c r="AE1872" s="34" t="str">
        <f t="shared" si="383"/>
        <v/>
      </c>
      <c r="AF1872" s="7" t="str">
        <f t="shared" si="384"/>
        <v/>
      </c>
      <c r="AG1872" s="7" t="str">
        <f t="shared" si="385"/>
        <v/>
      </c>
      <c r="AH1872" s="43" t="str">
        <f t="shared" si="386"/>
        <v/>
      </c>
      <c r="AJ1872" s="26" t="str">
        <f>IF(B1872="", "", IF(OR(M1872=$AA$3, N1872=$AA$3), MAX($AJ$9:AJ1871)+1))</f>
        <v/>
      </c>
      <c r="AL1872" s="26" t="str">
        <f t="shared" si="387"/>
        <v/>
      </c>
      <c r="AM1872" s="59" t="str">
        <f t="shared" si="388"/>
        <v/>
      </c>
      <c r="AO1872" s="26" t="str">
        <f t="shared" si="389"/>
        <v/>
      </c>
      <c r="AP1872" s="26" t="str">
        <f>IFERROR(RANK(AO1872, $AO$10:$AO$2509, 0)+COUNTIF($AO$10:AO1872, AO1872)-1, "")</f>
        <v/>
      </c>
    </row>
    <row r="1873" spans="1:42" x14ac:dyDescent="0.25">
      <c r="A1873" s="12"/>
      <c r="B1873" s="14"/>
      <c r="C1873" s="15"/>
      <c r="D1873" s="79"/>
      <c r="E1873" s="16"/>
      <c r="F1873" s="15"/>
      <c r="G1873" s="15"/>
      <c r="H1873" s="15"/>
      <c r="I1873" s="15"/>
      <c r="J1873" s="15"/>
      <c r="K1873" s="17"/>
      <c r="L1873" s="17"/>
      <c r="M1873" s="17"/>
      <c r="N1873" s="17"/>
      <c r="O1873" s="17"/>
      <c r="P1873" s="17"/>
      <c r="Q1873" s="15"/>
      <c r="R1873" s="18"/>
      <c r="S1873" s="12"/>
      <c r="U1873" s="31" t="str">
        <f t="shared" si="377"/>
        <v/>
      </c>
      <c r="V1873" s="26" t="str">
        <f>IF(U1873="", "", IF(COUNTIF($U$10:U1872, U1873)&gt;0, "", MAX($V$8:V1872)+1))</f>
        <v/>
      </c>
      <c r="W1873" s="26">
        <v>1864</v>
      </c>
      <c r="X1873" s="31" t="str">
        <f t="shared" si="378"/>
        <v/>
      </c>
      <c r="Y1873" s="26" t="str">
        <f t="shared" si="379"/>
        <v/>
      </c>
      <c r="Z1873" s="34" t="str">
        <f t="shared" si="380"/>
        <v/>
      </c>
      <c r="AA1873" s="26" t="str">
        <f t="shared" si="381"/>
        <v/>
      </c>
      <c r="AC1873" s="31" t="str">
        <f t="shared" si="382"/>
        <v/>
      </c>
      <c r="AE1873" s="34" t="str">
        <f t="shared" si="383"/>
        <v/>
      </c>
      <c r="AF1873" s="7" t="str">
        <f t="shared" si="384"/>
        <v/>
      </c>
      <c r="AG1873" s="7" t="str">
        <f t="shared" si="385"/>
        <v/>
      </c>
      <c r="AH1873" s="43" t="str">
        <f t="shared" si="386"/>
        <v/>
      </c>
      <c r="AJ1873" s="26" t="str">
        <f>IF(B1873="", "", IF(OR(M1873=$AA$3, N1873=$AA$3), MAX($AJ$9:AJ1872)+1))</f>
        <v/>
      </c>
      <c r="AL1873" s="26" t="str">
        <f t="shared" si="387"/>
        <v/>
      </c>
      <c r="AM1873" s="59" t="str">
        <f t="shared" si="388"/>
        <v/>
      </c>
      <c r="AO1873" s="26" t="str">
        <f t="shared" si="389"/>
        <v/>
      </c>
      <c r="AP1873" s="26" t="str">
        <f>IFERROR(RANK(AO1873, $AO$10:$AO$2509, 0)+COUNTIF($AO$10:AO1873, AO1873)-1, "")</f>
        <v/>
      </c>
    </row>
    <row r="1874" spans="1:42" x14ac:dyDescent="0.25">
      <c r="A1874" s="12"/>
      <c r="B1874" s="14"/>
      <c r="C1874" s="15"/>
      <c r="D1874" s="79"/>
      <c r="E1874" s="16"/>
      <c r="F1874" s="15"/>
      <c r="G1874" s="15"/>
      <c r="H1874" s="15"/>
      <c r="I1874" s="15"/>
      <c r="J1874" s="15"/>
      <c r="K1874" s="17"/>
      <c r="L1874" s="17"/>
      <c r="M1874" s="17"/>
      <c r="N1874" s="17"/>
      <c r="O1874" s="17"/>
      <c r="P1874" s="17"/>
      <c r="Q1874" s="15"/>
      <c r="R1874" s="18"/>
      <c r="S1874" s="12"/>
      <c r="U1874" s="31" t="str">
        <f t="shared" si="377"/>
        <v/>
      </c>
      <c r="V1874" s="26" t="str">
        <f>IF(U1874="", "", IF(COUNTIF($U$10:U1873, U1874)&gt;0, "", MAX($V$8:V1873)+1))</f>
        <v/>
      </c>
      <c r="W1874" s="26">
        <v>1865</v>
      </c>
      <c r="X1874" s="31" t="str">
        <f t="shared" si="378"/>
        <v/>
      </c>
      <c r="Y1874" s="26" t="str">
        <f t="shared" si="379"/>
        <v/>
      </c>
      <c r="Z1874" s="34" t="str">
        <f t="shared" si="380"/>
        <v/>
      </c>
      <c r="AA1874" s="26" t="str">
        <f t="shared" si="381"/>
        <v/>
      </c>
      <c r="AC1874" s="31" t="str">
        <f t="shared" si="382"/>
        <v/>
      </c>
      <c r="AE1874" s="34" t="str">
        <f t="shared" si="383"/>
        <v/>
      </c>
      <c r="AF1874" s="7" t="str">
        <f t="shared" si="384"/>
        <v/>
      </c>
      <c r="AG1874" s="7" t="str">
        <f t="shared" si="385"/>
        <v/>
      </c>
      <c r="AH1874" s="43" t="str">
        <f t="shared" si="386"/>
        <v/>
      </c>
      <c r="AJ1874" s="26" t="str">
        <f>IF(B1874="", "", IF(OR(M1874=$AA$3, N1874=$AA$3), MAX($AJ$9:AJ1873)+1))</f>
        <v/>
      </c>
      <c r="AL1874" s="26" t="str">
        <f t="shared" si="387"/>
        <v/>
      </c>
      <c r="AM1874" s="59" t="str">
        <f t="shared" si="388"/>
        <v/>
      </c>
      <c r="AO1874" s="26" t="str">
        <f t="shared" si="389"/>
        <v/>
      </c>
      <c r="AP1874" s="26" t="str">
        <f>IFERROR(RANK(AO1874, $AO$10:$AO$2509, 0)+COUNTIF($AO$10:AO1874, AO1874)-1, "")</f>
        <v/>
      </c>
    </row>
    <row r="1875" spans="1:42" x14ac:dyDescent="0.25">
      <c r="A1875" s="12"/>
      <c r="B1875" s="14"/>
      <c r="C1875" s="15"/>
      <c r="D1875" s="79"/>
      <c r="E1875" s="16"/>
      <c r="F1875" s="15"/>
      <c r="G1875" s="15"/>
      <c r="H1875" s="15"/>
      <c r="I1875" s="15"/>
      <c r="J1875" s="15"/>
      <c r="K1875" s="17"/>
      <c r="L1875" s="17"/>
      <c r="M1875" s="17"/>
      <c r="N1875" s="17"/>
      <c r="O1875" s="17"/>
      <c r="P1875" s="17"/>
      <c r="Q1875" s="15"/>
      <c r="R1875" s="18"/>
      <c r="S1875" s="12"/>
      <c r="U1875" s="31" t="str">
        <f t="shared" si="377"/>
        <v/>
      </c>
      <c r="V1875" s="26" t="str">
        <f>IF(U1875="", "", IF(COUNTIF($U$10:U1874, U1875)&gt;0, "", MAX($V$8:V1874)+1))</f>
        <v/>
      </c>
      <c r="W1875" s="26">
        <v>1866</v>
      </c>
      <c r="X1875" s="31" t="str">
        <f t="shared" si="378"/>
        <v/>
      </c>
      <c r="Y1875" s="26" t="str">
        <f t="shared" si="379"/>
        <v/>
      </c>
      <c r="Z1875" s="34" t="str">
        <f t="shared" si="380"/>
        <v/>
      </c>
      <c r="AA1875" s="26" t="str">
        <f t="shared" si="381"/>
        <v/>
      </c>
      <c r="AC1875" s="31" t="str">
        <f t="shared" si="382"/>
        <v/>
      </c>
      <c r="AE1875" s="34" t="str">
        <f t="shared" si="383"/>
        <v/>
      </c>
      <c r="AF1875" s="7" t="str">
        <f t="shared" si="384"/>
        <v/>
      </c>
      <c r="AG1875" s="7" t="str">
        <f t="shared" si="385"/>
        <v/>
      </c>
      <c r="AH1875" s="43" t="str">
        <f t="shared" si="386"/>
        <v/>
      </c>
      <c r="AJ1875" s="26" t="str">
        <f>IF(B1875="", "", IF(OR(M1875=$AA$3, N1875=$AA$3), MAX($AJ$9:AJ1874)+1))</f>
        <v/>
      </c>
      <c r="AL1875" s="26" t="str">
        <f t="shared" si="387"/>
        <v/>
      </c>
      <c r="AM1875" s="59" t="str">
        <f t="shared" si="388"/>
        <v/>
      </c>
      <c r="AO1875" s="26" t="str">
        <f t="shared" si="389"/>
        <v/>
      </c>
      <c r="AP1875" s="26" t="str">
        <f>IFERROR(RANK(AO1875, $AO$10:$AO$2509, 0)+COUNTIF($AO$10:AO1875, AO1875)-1, "")</f>
        <v/>
      </c>
    </row>
    <row r="1876" spans="1:42" x14ac:dyDescent="0.25">
      <c r="A1876" s="12"/>
      <c r="B1876" s="14"/>
      <c r="C1876" s="15"/>
      <c r="D1876" s="79"/>
      <c r="E1876" s="16"/>
      <c r="F1876" s="15"/>
      <c r="G1876" s="15"/>
      <c r="H1876" s="15"/>
      <c r="I1876" s="15"/>
      <c r="J1876" s="15"/>
      <c r="K1876" s="17"/>
      <c r="L1876" s="17"/>
      <c r="M1876" s="17"/>
      <c r="N1876" s="17"/>
      <c r="O1876" s="17"/>
      <c r="P1876" s="17"/>
      <c r="Q1876" s="15"/>
      <c r="R1876" s="18"/>
      <c r="S1876" s="12"/>
      <c r="U1876" s="31" t="str">
        <f t="shared" si="377"/>
        <v/>
      </c>
      <c r="V1876" s="26" t="str">
        <f>IF(U1876="", "", IF(COUNTIF($U$10:U1875, U1876)&gt;0, "", MAX($V$8:V1875)+1))</f>
        <v/>
      </c>
      <c r="W1876" s="26">
        <v>1867</v>
      </c>
      <c r="X1876" s="31" t="str">
        <f t="shared" si="378"/>
        <v/>
      </c>
      <c r="Y1876" s="26" t="str">
        <f t="shared" si="379"/>
        <v/>
      </c>
      <c r="Z1876" s="34" t="str">
        <f t="shared" si="380"/>
        <v/>
      </c>
      <c r="AA1876" s="26" t="str">
        <f t="shared" si="381"/>
        <v/>
      </c>
      <c r="AC1876" s="31" t="str">
        <f t="shared" si="382"/>
        <v/>
      </c>
      <c r="AE1876" s="34" t="str">
        <f t="shared" si="383"/>
        <v/>
      </c>
      <c r="AF1876" s="7" t="str">
        <f t="shared" si="384"/>
        <v/>
      </c>
      <c r="AG1876" s="7" t="str">
        <f t="shared" si="385"/>
        <v/>
      </c>
      <c r="AH1876" s="43" t="str">
        <f t="shared" si="386"/>
        <v/>
      </c>
      <c r="AJ1876" s="26" t="str">
        <f>IF(B1876="", "", IF(OR(M1876=$AA$3, N1876=$AA$3), MAX($AJ$9:AJ1875)+1))</f>
        <v/>
      </c>
      <c r="AL1876" s="26" t="str">
        <f t="shared" si="387"/>
        <v/>
      </c>
      <c r="AM1876" s="59" t="str">
        <f t="shared" si="388"/>
        <v/>
      </c>
      <c r="AO1876" s="26" t="str">
        <f t="shared" si="389"/>
        <v/>
      </c>
      <c r="AP1876" s="26" t="str">
        <f>IFERROR(RANK(AO1876, $AO$10:$AO$2509, 0)+COUNTIF($AO$10:AO1876, AO1876)-1, "")</f>
        <v/>
      </c>
    </row>
    <row r="1877" spans="1:42" x14ac:dyDescent="0.25">
      <c r="A1877" s="12"/>
      <c r="B1877" s="14"/>
      <c r="C1877" s="15"/>
      <c r="D1877" s="79"/>
      <c r="E1877" s="16"/>
      <c r="F1877" s="15"/>
      <c r="G1877" s="15"/>
      <c r="H1877" s="15"/>
      <c r="I1877" s="15"/>
      <c r="J1877" s="15"/>
      <c r="K1877" s="17"/>
      <c r="L1877" s="17"/>
      <c r="M1877" s="17"/>
      <c r="N1877" s="17"/>
      <c r="O1877" s="17"/>
      <c r="P1877" s="17"/>
      <c r="Q1877" s="15"/>
      <c r="R1877" s="18"/>
      <c r="S1877" s="12"/>
      <c r="U1877" s="31" t="str">
        <f t="shared" si="377"/>
        <v/>
      </c>
      <c r="V1877" s="26" t="str">
        <f>IF(U1877="", "", IF(COUNTIF($U$10:U1876, U1877)&gt;0, "", MAX($V$8:V1876)+1))</f>
        <v/>
      </c>
      <c r="W1877" s="26">
        <v>1868</v>
      </c>
      <c r="X1877" s="31" t="str">
        <f t="shared" si="378"/>
        <v/>
      </c>
      <c r="Y1877" s="26" t="str">
        <f t="shared" si="379"/>
        <v/>
      </c>
      <c r="Z1877" s="34" t="str">
        <f t="shared" si="380"/>
        <v/>
      </c>
      <c r="AA1877" s="26" t="str">
        <f t="shared" si="381"/>
        <v/>
      </c>
      <c r="AC1877" s="31" t="str">
        <f t="shared" si="382"/>
        <v/>
      </c>
      <c r="AE1877" s="34" t="str">
        <f t="shared" si="383"/>
        <v/>
      </c>
      <c r="AF1877" s="7" t="str">
        <f t="shared" si="384"/>
        <v/>
      </c>
      <c r="AG1877" s="7" t="str">
        <f t="shared" si="385"/>
        <v/>
      </c>
      <c r="AH1877" s="43" t="str">
        <f t="shared" si="386"/>
        <v/>
      </c>
      <c r="AJ1877" s="26" t="str">
        <f>IF(B1877="", "", IF(OR(M1877=$AA$3, N1877=$AA$3), MAX($AJ$9:AJ1876)+1))</f>
        <v/>
      </c>
      <c r="AL1877" s="26" t="str">
        <f t="shared" si="387"/>
        <v/>
      </c>
      <c r="AM1877" s="59" t="str">
        <f t="shared" si="388"/>
        <v/>
      </c>
      <c r="AO1877" s="26" t="str">
        <f t="shared" si="389"/>
        <v/>
      </c>
      <c r="AP1877" s="26" t="str">
        <f>IFERROR(RANK(AO1877, $AO$10:$AO$2509, 0)+COUNTIF($AO$10:AO1877, AO1877)-1, "")</f>
        <v/>
      </c>
    </row>
    <row r="1878" spans="1:42" x14ac:dyDescent="0.25">
      <c r="A1878" s="12"/>
      <c r="B1878" s="14"/>
      <c r="C1878" s="15"/>
      <c r="D1878" s="79"/>
      <c r="E1878" s="16"/>
      <c r="F1878" s="15"/>
      <c r="G1878" s="15"/>
      <c r="H1878" s="15"/>
      <c r="I1878" s="15"/>
      <c r="J1878" s="15"/>
      <c r="K1878" s="17"/>
      <c r="L1878" s="17"/>
      <c r="M1878" s="17"/>
      <c r="N1878" s="17"/>
      <c r="O1878" s="17"/>
      <c r="P1878" s="17"/>
      <c r="Q1878" s="15"/>
      <c r="R1878" s="18"/>
      <c r="S1878" s="12"/>
      <c r="U1878" s="31" t="str">
        <f t="shared" si="377"/>
        <v/>
      </c>
      <c r="V1878" s="26" t="str">
        <f>IF(U1878="", "", IF(COUNTIF($U$10:U1877, U1878)&gt;0, "", MAX($V$8:V1877)+1))</f>
        <v/>
      </c>
      <c r="W1878" s="26">
        <v>1869</v>
      </c>
      <c r="X1878" s="31" t="str">
        <f t="shared" si="378"/>
        <v/>
      </c>
      <c r="Y1878" s="26" t="str">
        <f t="shared" si="379"/>
        <v/>
      </c>
      <c r="Z1878" s="34" t="str">
        <f t="shared" si="380"/>
        <v/>
      </c>
      <c r="AA1878" s="26" t="str">
        <f t="shared" si="381"/>
        <v/>
      </c>
      <c r="AC1878" s="31" t="str">
        <f t="shared" si="382"/>
        <v/>
      </c>
      <c r="AE1878" s="34" t="str">
        <f t="shared" si="383"/>
        <v/>
      </c>
      <c r="AF1878" s="7" t="str">
        <f t="shared" si="384"/>
        <v/>
      </c>
      <c r="AG1878" s="7" t="str">
        <f t="shared" si="385"/>
        <v/>
      </c>
      <c r="AH1878" s="43" t="str">
        <f t="shared" si="386"/>
        <v/>
      </c>
      <c r="AJ1878" s="26" t="str">
        <f>IF(B1878="", "", IF(OR(M1878=$AA$3, N1878=$AA$3), MAX($AJ$9:AJ1877)+1))</f>
        <v/>
      </c>
      <c r="AL1878" s="26" t="str">
        <f t="shared" si="387"/>
        <v/>
      </c>
      <c r="AM1878" s="59" t="str">
        <f t="shared" si="388"/>
        <v/>
      </c>
      <c r="AO1878" s="26" t="str">
        <f t="shared" si="389"/>
        <v/>
      </c>
      <c r="AP1878" s="26" t="str">
        <f>IFERROR(RANK(AO1878, $AO$10:$AO$2509, 0)+COUNTIF($AO$10:AO1878, AO1878)-1, "")</f>
        <v/>
      </c>
    </row>
    <row r="1879" spans="1:42" x14ac:dyDescent="0.25">
      <c r="A1879" s="12"/>
      <c r="B1879" s="14"/>
      <c r="C1879" s="15"/>
      <c r="D1879" s="79"/>
      <c r="E1879" s="16"/>
      <c r="F1879" s="15"/>
      <c r="G1879" s="15"/>
      <c r="H1879" s="15"/>
      <c r="I1879" s="15"/>
      <c r="J1879" s="15"/>
      <c r="K1879" s="17"/>
      <c r="L1879" s="17"/>
      <c r="M1879" s="17"/>
      <c r="N1879" s="17"/>
      <c r="O1879" s="17"/>
      <c r="P1879" s="17"/>
      <c r="Q1879" s="15"/>
      <c r="R1879" s="18"/>
      <c r="S1879" s="12"/>
      <c r="U1879" s="31" t="str">
        <f t="shared" si="377"/>
        <v/>
      </c>
      <c r="V1879" s="26" t="str">
        <f>IF(U1879="", "", IF(COUNTIF($U$10:U1878, U1879)&gt;0, "", MAX($V$8:V1878)+1))</f>
        <v/>
      </c>
      <c r="W1879" s="26">
        <v>1870</v>
      </c>
      <c r="X1879" s="31" t="str">
        <f t="shared" si="378"/>
        <v/>
      </c>
      <c r="Y1879" s="26" t="str">
        <f t="shared" si="379"/>
        <v/>
      </c>
      <c r="Z1879" s="34" t="str">
        <f t="shared" si="380"/>
        <v/>
      </c>
      <c r="AA1879" s="26" t="str">
        <f t="shared" si="381"/>
        <v/>
      </c>
      <c r="AC1879" s="31" t="str">
        <f t="shared" si="382"/>
        <v/>
      </c>
      <c r="AE1879" s="34" t="str">
        <f t="shared" si="383"/>
        <v/>
      </c>
      <c r="AF1879" s="7" t="str">
        <f t="shared" si="384"/>
        <v/>
      </c>
      <c r="AG1879" s="7" t="str">
        <f t="shared" si="385"/>
        <v/>
      </c>
      <c r="AH1879" s="43" t="str">
        <f t="shared" si="386"/>
        <v/>
      </c>
      <c r="AJ1879" s="26" t="str">
        <f>IF(B1879="", "", IF(OR(M1879=$AA$3, N1879=$AA$3), MAX($AJ$9:AJ1878)+1))</f>
        <v/>
      </c>
      <c r="AL1879" s="26" t="str">
        <f t="shared" si="387"/>
        <v/>
      </c>
      <c r="AM1879" s="59" t="str">
        <f t="shared" si="388"/>
        <v/>
      </c>
      <c r="AO1879" s="26" t="str">
        <f t="shared" si="389"/>
        <v/>
      </c>
      <c r="AP1879" s="26" t="str">
        <f>IFERROR(RANK(AO1879, $AO$10:$AO$2509, 0)+COUNTIF($AO$10:AO1879, AO1879)-1, "")</f>
        <v/>
      </c>
    </row>
    <row r="1880" spans="1:42" x14ac:dyDescent="0.25">
      <c r="A1880" s="12"/>
      <c r="B1880" s="14"/>
      <c r="C1880" s="15"/>
      <c r="D1880" s="79"/>
      <c r="E1880" s="16"/>
      <c r="F1880" s="15"/>
      <c r="G1880" s="15"/>
      <c r="H1880" s="15"/>
      <c r="I1880" s="15"/>
      <c r="J1880" s="15"/>
      <c r="K1880" s="17"/>
      <c r="L1880" s="17"/>
      <c r="M1880" s="17"/>
      <c r="N1880" s="17"/>
      <c r="O1880" s="17"/>
      <c r="P1880" s="17"/>
      <c r="Q1880" s="15"/>
      <c r="R1880" s="18"/>
      <c r="S1880" s="12"/>
      <c r="U1880" s="31" t="str">
        <f t="shared" si="377"/>
        <v/>
      </c>
      <c r="V1880" s="26" t="str">
        <f>IF(U1880="", "", IF(COUNTIF($U$10:U1879, U1880)&gt;0, "", MAX($V$8:V1879)+1))</f>
        <v/>
      </c>
      <c r="W1880" s="26">
        <v>1871</v>
      </c>
      <c r="X1880" s="31" t="str">
        <f t="shared" si="378"/>
        <v/>
      </c>
      <c r="Y1880" s="26" t="str">
        <f t="shared" si="379"/>
        <v/>
      </c>
      <c r="Z1880" s="34" t="str">
        <f t="shared" si="380"/>
        <v/>
      </c>
      <c r="AA1880" s="26" t="str">
        <f t="shared" si="381"/>
        <v/>
      </c>
      <c r="AC1880" s="31" t="str">
        <f t="shared" si="382"/>
        <v/>
      </c>
      <c r="AE1880" s="34" t="str">
        <f t="shared" si="383"/>
        <v/>
      </c>
      <c r="AF1880" s="7" t="str">
        <f t="shared" si="384"/>
        <v/>
      </c>
      <c r="AG1880" s="7" t="str">
        <f t="shared" si="385"/>
        <v/>
      </c>
      <c r="AH1880" s="43" t="str">
        <f t="shared" si="386"/>
        <v/>
      </c>
      <c r="AJ1880" s="26" t="str">
        <f>IF(B1880="", "", IF(OR(M1880=$AA$3, N1880=$AA$3), MAX($AJ$9:AJ1879)+1))</f>
        <v/>
      </c>
      <c r="AL1880" s="26" t="str">
        <f t="shared" si="387"/>
        <v/>
      </c>
      <c r="AM1880" s="59" t="str">
        <f t="shared" si="388"/>
        <v/>
      </c>
      <c r="AO1880" s="26" t="str">
        <f t="shared" si="389"/>
        <v/>
      </c>
      <c r="AP1880" s="26" t="str">
        <f>IFERROR(RANK(AO1880, $AO$10:$AO$2509, 0)+COUNTIF($AO$10:AO1880, AO1880)-1, "")</f>
        <v/>
      </c>
    </row>
    <row r="1881" spans="1:42" x14ac:dyDescent="0.25">
      <c r="A1881" s="12"/>
      <c r="B1881" s="14"/>
      <c r="C1881" s="15"/>
      <c r="D1881" s="79"/>
      <c r="E1881" s="16"/>
      <c r="F1881" s="15"/>
      <c r="G1881" s="15"/>
      <c r="H1881" s="15"/>
      <c r="I1881" s="15"/>
      <c r="J1881" s="15"/>
      <c r="K1881" s="17"/>
      <c r="L1881" s="17"/>
      <c r="M1881" s="17"/>
      <c r="N1881" s="17"/>
      <c r="O1881" s="17"/>
      <c r="P1881" s="17"/>
      <c r="Q1881" s="15"/>
      <c r="R1881" s="18"/>
      <c r="S1881" s="12"/>
      <c r="U1881" s="31" t="str">
        <f t="shared" si="377"/>
        <v/>
      </c>
      <c r="V1881" s="26" t="str">
        <f>IF(U1881="", "", IF(COUNTIF($U$10:U1880, U1881)&gt;0, "", MAX($V$8:V1880)+1))</f>
        <v/>
      </c>
      <c r="W1881" s="26">
        <v>1872</v>
      </c>
      <c r="X1881" s="31" t="str">
        <f t="shared" si="378"/>
        <v/>
      </c>
      <c r="Y1881" s="26" t="str">
        <f t="shared" si="379"/>
        <v/>
      </c>
      <c r="Z1881" s="34" t="str">
        <f t="shared" si="380"/>
        <v/>
      </c>
      <c r="AA1881" s="26" t="str">
        <f t="shared" si="381"/>
        <v/>
      </c>
      <c r="AC1881" s="31" t="str">
        <f t="shared" si="382"/>
        <v/>
      </c>
      <c r="AE1881" s="34" t="str">
        <f t="shared" si="383"/>
        <v/>
      </c>
      <c r="AF1881" s="7" t="str">
        <f t="shared" si="384"/>
        <v/>
      </c>
      <c r="AG1881" s="7" t="str">
        <f t="shared" si="385"/>
        <v/>
      </c>
      <c r="AH1881" s="43" t="str">
        <f t="shared" si="386"/>
        <v/>
      </c>
      <c r="AJ1881" s="26" t="str">
        <f>IF(B1881="", "", IF(OR(M1881=$AA$3, N1881=$AA$3), MAX($AJ$9:AJ1880)+1))</f>
        <v/>
      </c>
      <c r="AL1881" s="26" t="str">
        <f t="shared" si="387"/>
        <v/>
      </c>
      <c r="AM1881" s="59" t="str">
        <f t="shared" si="388"/>
        <v/>
      </c>
      <c r="AO1881" s="26" t="str">
        <f t="shared" si="389"/>
        <v/>
      </c>
      <c r="AP1881" s="26" t="str">
        <f>IFERROR(RANK(AO1881, $AO$10:$AO$2509, 0)+COUNTIF($AO$10:AO1881, AO1881)-1, "")</f>
        <v/>
      </c>
    </row>
    <row r="1882" spans="1:42" x14ac:dyDescent="0.25">
      <c r="A1882" s="12"/>
      <c r="B1882" s="14"/>
      <c r="C1882" s="15"/>
      <c r="D1882" s="79"/>
      <c r="E1882" s="16"/>
      <c r="F1882" s="15"/>
      <c r="G1882" s="15"/>
      <c r="H1882" s="15"/>
      <c r="I1882" s="15"/>
      <c r="J1882" s="15"/>
      <c r="K1882" s="17"/>
      <c r="L1882" s="17"/>
      <c r="M1882" s="17"/>
      <c r="N1882" s="17"/>
      <c r="O1882" s="17"/>
      <c r="P1882" s="17"/>
      <c r="Q1882" s="15"/>
      <c r="R1882" s="18"/>
      <c r="S1882" s="12"/>
      <c r="U1882" s="31" t="str">
        <f t="shared" si="377"/>
        <v/>
      </c>
      <c r="V1882" s="26" t="str">
        <f>IF(U1882="", "", IF(COUNTIF($U$10:U1881, U1882)&gt;0, "", MAX($V$8:V1881)+1))</f>
        <v/>
      </c>
      <c r="W1882" s="26">
        <v>1873</v>
      </c>
      <c r="X1882" s="31" t="str">
        <f t="shared" si="378"/>
        <v/>
      </c>
      <c r="Y1882" s="26" t="str">
        <f t="shared" si="379"/>
        <v/>
      </c>
      <c r="Z1882" s="34" t="str">
        <f t="shared" si="380"/>
        <v/>
      </c>
      <c r="AA1882" s="26" t="str">
        <f t="shared" si="381"/>
        <v/>
      </c>
      <c r="AC1882" s="31" t="str">
        <f t="shared" si="382"/>
        <v/>
      </c>
      <c r="AE1882" s="34" t="str">
        <f t="shared" si="383"/>
        <v/>
      </c>
      <c r="AF1882" s="7" t="str">
        <f t="shared" si="384"/>
        <v/>
      </c>
      <c r="AG1882" s="7" t="str">
        <f t="shared" si="385"/>
        <v/>
      </c>
      <c r="AH1882" s="43" t="str">
        <f t="shared" si="386"/>
        <v/>
      </c>
      <c r="AJ1882" s="26" t="str">
        <f>IF(B1882="", "", IF(OR(M1882=$AA$3, N1882=$AA$3), MAX($AJ$9:AJ1881)+1))</f>
        <v/>
      </c>
      <c r="AL1882" s="26" t="str">
        <f t="shared" si="387"/>
        <v/>
      </c>
      <c r="AM1882" s="59" t="str">
        <f t="shared" si="388"/>
        <v/>
      </c>
      <c r="AO1882" s="26" t="str">
        <f t="shared" si="389"/>
        <v/>
      </c>
      <c r="AP1882" s="26" t="str">
        <f>IFERROR(RANK(AO1882, $AO$10:$AO$2509, 0)+COUNTIF($AO$10:AO1882, AO1882)-1, "")</f>
        <v/>
      </c>
    </row>
    <row r="1883" spans="1:42" x14ac:dyDescent="0.25">
      <c r="A1883" s="12"/>
      <c r="B1883" s="14"/>
      <c r="C1883" s="15"/>
      <c r="D1883" s="79"/>
      <c r="E1883" s="16"/>
      <c r="F1883" s="15"/>
      <c r="G1883" s="15"/>
      <c r="H1883" s="15"/>
      <c r="I1883" s="15"/>
      <c r="J1883" s="15"/>
      <c r="K1883" s="17"/>
      <c r="L1883" s="17"/>
      <c r="M1883" s="17"/>
      <c r="N1883" s="17"/>
      <c r="O1883" s="17"/>
      <c r="P1883" s="17"/>
      <c r="Q1883" s="15"/>
      <c r="R1883" s="18"/>
      <c r="S1883" s="12"/>
      <c r="U1883" s="31" t="str">
        <f t="shared" si="377"/>
        <v/>
      </c>
      <c r="V1883" s="26" t="str">
        <f>IF(U1883="", "", IF(COUNTIF($U$10:U1882, U1883)&gt;0, "", MAX($V$8:V1882)+1))</f>
        <v/>
      </c>
      <c r="W1883" s="26">
        <v>1874</v>
      </c>
      <c r="X1883" s="31" t="str">
        <f t="shared" si="378"/>
        <v/>
      </c>
      <c r="Y1883" s="26" t="str">
        <f t="shared" si="379"/>
        <v/>
      </c>
      <c r="Z1883" s="34" t="str">
        <f t="shared" si="380"/>
        <v/>
      </c>
      <c r="AA1883" s="26" t="str">
        <f t="shared" si="381"/>
        <v/>
      </c>
      <c r="AC1883" s="31" t="str">
        <f t="shared" si="382"/>
        <v/>
      </c>
      <c r="AE1883" s="34" t="str">
        <f t="shared" si="383"/>
        <v/>
      </c>
      <c r="AF1883" s="7" t="str">
        <f t="shared" si="384"/>
        <v/>
      </c>
      <c r="AG1883" s="7" t="str">
        <f t="shared" si="385"/>
        <v/>
      </c>
      <c r="AH1883" s="43" t="str">
        <f t="shared" si="386"/>
        <v/>
      </c>
      <c r="AJ1883" s="26" t="str">
        <f>IF(B1883="", "", IF(OR(M1883=$AA$3, N1883=$AA$3), MAX($AJ$9:AJ1882)+1))</f>
        <v/>
      </c>
      <c r="AL1883" s="26" t="str">
        <f t="shared" si="387"/>
        <v/>
      </c>
      <c r="AM1883" s="59" t="str">
        <f t="shared" si="388"/>
        <v/>
      </c>
      <c r="AO1883" s="26" t="str">
        <f t="shared" si="389"/>
        <v/>
      </c>
      <c r="AP1883" s="26" t="str">
        <f>IFERROR(RANK(AO1883, $AO$10:$AO$2509, 0)+COUNTIF($AO$10:AO1883, AO1883)-1, "")</f>
        <v/>
      </c>
    </row>
    <row r="1884" spans="1:42" x14ac:dyDescent="0.25">
      <c r="A1884" s="12"/>
      <c r="B1884" s="14"/>
      <c r="C1884" s="15"/>
      <c r="D1884" s="79"/>
      <c r="E1884" s="16"/>
      <c r="F1884" s="15"/>
      <c r="G1884" s="15"/>
      <c r="H1884" s="15"/>
      <c r="I1884" s="15"/>
      <c r="J1884" s="15"/>
      <c r="K1884" s="17"/>
      <c r="L1884" s="17"/>
      <c r="M1884" s="17"/>
      <c r="N1884" s="17"/>
      <c r="O1884" s="17"/>
      <c r="P1884" s="17"/>
      <c r="Q1884" s="15"/>
      <c r="R1884" s="18"/>
      <c r="S1884" s="12"/>
      <c r="U1884" s="31" t="str">
        <f t="shared" si="377"/>
        <v/>
      </c>
      <c r="V1884" s="26" t="str">
        <f>IF(U1884="", "", IF(COUNTIF($U$10:U1883, U1884)&gt;0, "", MAX($V$8:V1883)+1))</f>
        <v/>
      </c>
      <c r="W1884" s="26">
        <v>1875</v>
      </c>
      <c r="X1884" s="31" t="str">
        <f t="shared" si="378"/>
        <v/>
      </c>
      <c r="Y1884" s="26" t="str">
        <f t="shared" si="379"/>
        <v/>
      </c>
      <c r="Z1884" s="34" t="str">
        <f t="shared" si="380"/>
        <v/>
      </c>
      <c r="AA1884" s="26" t="str">
        <f t="shared" si="381"/>
        <v/>
      </c>
      <c r="AC1884" s="31" t="str">
        <f t="shared" si="382"/>
        <v/>
      </c>
      <c r="AE1884" s="34" t="str">
        <f t="shared" si="383"/>
        <v/>
      </c>
      <c r="AF1884" s="7" t="str">
        <f t="shared" si="384"/>
        <v/>
      </c>
      <c r="AG1884" s="7" t="str">
        <f t="shared" si="385"/>
        <v/>
      </c>
      <c r="AH1884" s="43" t="str">
        <f t="shared" si="386"/>
        <v/>
      </c>
      <c r="AJ1884" s="26" t="str">
        <f>IF(B1884="", "", IF(OR(M1884=$AA$3, N1884=$AA$3), MAX($AJ$9:AJ1883)+1))</f>
        <v/>
      </c>
      <c r="AL1884" s="26" t="str">
        <f t="shared" si="387"/>
        <v/>
      </c>
      <c r="AM1884" s="59" t="str">
        <f t="shared" si="388"/>
        <v/>
      </c>
      <c r="AO1884" s="26" t="str">
        <f t="shared" si="389"/>
        <v/>
      </c>
      <c r="AP1884" s="26" t="str">
        <f>IFERROR(RANK(AO1884, $AO$10:$AO$2509, 0)+COUNTIF($AO$10:AO1884, AO1884)-1, "")</f>
        <v/>
      </c>
    </row>
    <row r="1885" spans="1:42" x14ac:dyDescent="0.25">
      <c r="A1885" s="12"/>
      <c r="B1885" s="14"/>
      <c r="C1885" s="15"/>
      <c r="D1885" s="79"/>
      <c r="E1885" s="16"/>
      <c r="F1885" s="15"/>
      <c r="G1885" s="15"/>
      <c r="H1885" s="15"/>
      <c r="I1885" s="15"/>
      <c r="J1885" s="15"/>
      <c r="K1885" s="17"/>
      <c r="L1885" s="17"/>
      <c r="M1885" s="17"/>
      <c r="N1885" s="17"/>
      <c r="O1885" s="17"/>
      <c r="P1885" s="17"/>
      <c r="Q1885" s="15"/>
      <c r="R1885" s="18"/>
      <c r="S1885" s="12"/>
      <c r="U1885" s="31" t="str">
        <f t="shared" si="377"/>
        <v/>
      </c>
      <c r="V1885" s="26" t="str">
        <f>IF(U1885="", "", IF(COUNTIF($U$10:U1884, U1885)&gt;0, "", MAX($V$8:V1884)+1))</f>
        <v/>
      </c>
      <c r="W1885" s="26">
        <v>1876</v>
      </c>
      <c r="X1885" s="31" t="str">
        <f t="shared" si="378"/>
        <v/>
      </c>
      <c r="Y1885" s="26" t="str">
        <f t="shared" si="379"/>
        <v/>
      </c>
      <c r="Z1885" s="34" t="str">
        <f t="shared" si="380"/>
        <v/>
      </c>
      <c r="AA1885" s="26" t="str">
        <f t="shared" si="381"/>
        <v/>
      </c>
      <c r="AC1885" s="31" t="str">
        <f t="shared" si="382"/>
        <v/>
      </c>
      <c r="AE1885" s="34" t="str">
        <f t="shared" si="383"/>
        <v/>
      </c>
      <c r="AF1885" s="7" t="str">
        <f t="shared" si="384"/>
        <v/>
      </c>
      <c r="AG1885" s="7" t="str">
        <f t="shared" si="385"/>
        <v/>
      </c>
      <c r="AH1885" s="43" t="str">
        <f t="shared" si="386"/>
        <v/>
      </c>
      <c r="AJ1885" s="26" t="str">
        <f>IF(B1885="", "", IF(OR(M1885=$AA$3, N1885=$AA$3), MAX($AJ$9:AJ1884)+1))</f>
        <v/>
      </c>
      <c r="AL1885" s="26" t="str">
        <f t="shared" si="387"/>
        <v/>
      </c>
      <c r="AM1885" s="59" t="str">
        <f t="shared" si="388"/>
        <v/>
      </c>
      <c r="AO1885" s="26" t="str">
        <f t="shared" si="389"/>
        <v/>
      </c>
      <c r="AP1885" s="26" t="str">
        <f>IFERROR(RANK(AO1885, $AO$10:$AO$2509, 0)+COUNTIF($AO$10:AO1885, AO1885)-1, "")</f>
        <v/>
      </c>
    </row>
    <row r="1886" spans="1:42" x14ac:dyDescent="0.25">
      <c r="A1886" s="12"/>
      <c r="B1886" s="14"/>
      <c r="C1886" s="15"/>
      <c r="D1886" s="79"/>
      <c r="E1886" s="16"/>
      <c r="F1886" s="15"/>
      <c r="G1886" s="15"/>
      <c r="H1886" s="15"/>
      <c r="I1886" s="15"/>
      <c r="J1886" s="15"/>
      <c r="K1886" s="17"/>
      <c r="L1886" s="17"/>
      <c r="M1886" s="17"/>
      <c r="N1886" s="17"/>
      <c r="O1886" s="17"/>
      <c r="P1886" s="17"/>
      <c r="Q1886" s="15"/>
      <c r="R1886" s="18"/>
      <c r="S1886" s="12"/>
      <c r="U1886" s="31" t="str">
        <f t="shared" si="377"/>
        <v/>
      </c>
      <c r="V1886" s="26" t="str">
        <f>IF(U1886="", "", IF(COUNTIF($U$10:U1885, U1886)&gt;0, "", MAX($V$8:V1885)+1))</f>
        <v/>
      </c>
      <c r="W1886" s="26">
        <v>1877</v>
      </c>
      <c r="X1886" s="31" t="str">
        <f t="shared" si="378"/>
        <v/>
      </c>
      <c r="Y1886" s="26" t="str">
        <f t="shared" si="379"/>
        <v/>
      </c>
      <c r="Z1886" s="34" t="str">
        <f t="shared" si="380"/>
        <v/>
      </c>
      <c r="AA1886" s="26" t="str">
        <f t="shared" si="381"/>
        <v/>
      </c>
      <c r="AC1886" s="31" t="str">
        <f t="shared" si="382"/>
        <v/>
      </c>
      <c r="AE1886" s="34" t="str">
        <f t="shared" si="383"/>
        <v/>
      </c>
      <c r="AF1886" s="7" t="str">
        <f t="shared" si="384"/>
        <v/>
      </c>
      <c r="AG1886" s="7" t="str">
        <f t="shared" si="385"/>
        <v/>
      </c>
      <c r="AH1886" s="43" t="str">
        <f t="shared" si="386"/>
        <v/>
      </c>
      <c r="AJ1886" s="26" t="str">
        <f>IF(B1886="", "", IF(OR(M1886=$AA$3, N1886=$AA$3), MAX($AJ$9:AJ1885)+1))</f>
        <v/>
      </c>
      <c r="AL1886" s="26" t="str">
        <f t="shared" si="387"/>
        <v/>
      </c>
      <c r="AM1886" s="59" t="str">
        <f t="shared" si="388"/>
        <v/>
      </c>
      <c r="AO1886" s="26" t="str">
        <f t="shared" si="389"/>
        <v/>
      </c>
      <c r="AP1886" s="26" t="str">
        <f>IFERROR(RANK(AO1886, $AO$10:$AO$2509, 0)+COUNTIF($AO$10:AO1886, AO1886)-1, "")</f>
        <v/>
      </c>
    </row>
    <row r="1887" spans="1:42" x14ac:dyDescent="0.25">
      <c r="A1887" s="12"/>
      <c r="B1887" s="14"/>
      <c r="C1887" s="15"/>
      <c r="D1887" s="79"/>
      <c r="E1887" s="16"/>
      <c r="F1887" s="15"/>
      <c r="G1887" s="15"/>
      <c r="H1887" s="15"/>
      <c r="I1887" s="15"/>
      <c r="J1887" s="15"/>
      <c r="K1887" s="17"/>
      <c r="L1887" s="17"/>
      <c r="M1887" s="17"/>
      <c r="N1887" s="17"/>
      <c r="O1887" s="17"/>
      <c r="P1887" s="17"/>
      <c r="Q1887" s="15"/>
      <c r="R1887" s="18"/>
      <c r="S1887" s="12"/>
      <c r="U1887" s="31" t="str">
        <f t="shared" si="377"/>
        <v/>
      </c>
      <c r="V1887" s="26" t="str">
        <f>IF(U1887="", "", IF(COUNTIF($U$10:U1886, U1887)&gt;0, "", MAX($V$8:V1886)+1))</f>
        <v/>
      </c>
      <c r="W1887" s="26">
        <v>1878</v>
      </c>
      <c r="X1887" s="31" t="str">
        <f t="shared" si="378"/>
        <v/>
      </c>
      <c r="Y1887" s="26" t="str">
        <f t="shared" si="379"/>
        <v/>
      </c>
      <c r="Z1887" s="34" t="str">
        <f t="shared" si="380"/>
        <v/>
      </c>
      <c r="AA1887" s="26" t="str">
        <f t="shared" si="381"/>
        <v/>
      </c>
      <c r="AC1887" s="31" t="str">
        <f t="shared" si="382"/>
        <v/>
      </c>
      <c r="AE1887" s="34" t="str">
        <f t="shared" si="383"/>
        <v/>
      </c>
      <c r="AF1887" s="7" t="str">
        <f t="shared" si="384"/>
        <v/>
      </c>
      <c r="AG1887" s="7" t="str">
        <f t="shared" si="385"/>
        <v/>
      </c>
      <c r="AH1887" s="43" t="str">
        <f t="shared" si="386"/>
        <v/>
      </c>
      <c r="AJ1887" s="26" t="str">
        <f>IF(B1887="", "", IF(OR(M1887=$AA$3, N1887=$AA$3), MAX($AJ$9:AJ1886)+1))</f>
        <v/>
      </c>
      <c r="AL1887" s="26" t="str">
        <f t="shared" si="387"/>
        <v/>
      </c>
      <c r="AM1887" s="59" t="str">
        <f t="shared" si="388"/>
        <v/>
      </c>
      <c r="AO1887" s="26" t="str">
        <f t="shared" si="389"/>
        <v/>
      </c>
      <c r="AP1887" s="26" t="str">
        <f>IFERROR(RANK(AO1887, $AO$10:$AO$2509, 0)+COUNTIF($AO$10:AO1887, AO1887)-1, "")</f>
        <v/>
      </c>
    </row>
    <row r="1888" spans="1:42" x14ac:dyDescent="0.25">
      <c r="A1888" s="12"/>
      <c r="B1888" s="14"/>
      <c r="C1888" s="15"/>
      <c r="D1888" s="79"/>
      <c r="E1888" s="16"/>
      <c r="F1888" s="15"/>
      <c r="G1888" s="15"/>
      <c r="H1888" s="15"/>
      <c r="I1888" s="15"/>
      <c r="J1888" s="15"/>
      <c r="K1888" s="17"/>
      <c r="L1888" s="17"/>
      <c r="M1888" s="17"/>
      <c r="N1888" s="17"/>
      <c r="O1888" s="17"/>
      <c r="P1888" s="17"/>
      <c r="Q1888" s="15"/>
      <c r="R1888" s="18"/>
      <c r="S1888" s="12"/>
      <c r="U1888" s="31" t="str">
        <f t="shared" si="377"/>
        <v/>
      </c>
      <c r="V1888" s="26" t="str">
        <f>IF(U1888="", "", IF(COUNTIF($U$10:U1887, U1888)&gt;0, "", MAX($V$8:V1887)+1))</f>
        <v/>
      </c>
      <c r="W1888" s="26">
        <v>1879</v>
      </c>
      <c r="X1888" s="31" t="str">
        <f t="shared" si="378"/>
        <v/>
      </c>
      <c r="Y1888" s="26" t="str">
        <f t="shared" si="379"/>
        <v/>
      </c>
      <c r="Z1888" s="34" t="str">
        <f t="shared" si="380"/>
        <v/>
      </c>
      <c r="AA1888" s="26" t="str">
        <f t="shared" si="381"/>
        <v/>
      </c>
      <c r="AC1888" s="31" t="str">
        <f t="shared" si="382"/>
        <v/>
      </c>
      <c r="AE1888" s="34" t="str">
        <f t="shared" si="383"/>
        <v/>
      </c>
      <c r="AF1888" s="7" t="str">
        <f t="shared" si="384"/>
        <v/>
      </c>
      <c r="AG1888" s="7" t="str">
        <f t="shared" si="385"/>
        <v/>
      </c>
      <c r="AH1888" s="43" t="str">
        <f t="shared" si="386"/>
        <v/>
      </c>
      <c r="AJ1888" s="26" t="str">
        <f>IF(B1888="", "", IF(OR(M1888=$AA$3, N1888=$AA$3), MAX($AJ$9:AJ1887)+1))</f>
        <v/>
      </c>
      <c r="AL1888" s="26" t="str">
        <f t="shared" si="387"/>
        <v/>
      </c>
      <c r="AM1888" s="59" t="str">
        <f t="shared" si="388"/>
        <v/>
      </c>
      <c r="AO1888" s="26" t="str">
        <f t="shared" si="389"/>
        <v/>
      </c>
      <c r="AP1888" s="26" t="str">
        <f>IFERROR(RANK(AO1888, $AO$10:$AO$2509, 0)+COUNTIF($AO$10:AO1888, AO1888)-1, "")</f>
        <v/>
      </c>
    </row>
    <row r="1889" spans="1:42" x14ac:dyDescent="0.25">
      <c r="A1889" s="12"/>
      <c r="B1889" s="14"/>
      <c r="C1889" s="15"/>
      <c r="D1889" s="79"/>
      <c r="E1889" s="16"/>
      <c r="F1889" s="15"/>
      <c r="G1889" s="15"/>
      <c r="H1889" s="15"/>
      <c r="I1889" s="15"/>
      <c r="J1889" s="15"/>
      <c r="K1889" s="17"/>
      <c r="L1889" s="17"/>
      <c r="M1889" s="17"/>
      <c r="N1889" s="17"/>
      <c r="O1889" s="17"/>
      <c r="P1889" s="17"/>
      <c r="Q1889" s="15"/>
      <c r="R1889" s="18"/>
      <c r="S1889" s="12"/>
      <c r="U1889" s="31" t="str">
        <f t="shared" si="377"/>
        <v/>
      </c>
      <c r="V1889" s="26" t="str">
        <f>IF(U1889="", "", IF(COUNTIF($U$10:U1888, U1889)&gt;0, "", MAX($V$8:V1888)+1))</f>
        <v/>
      </c>
      <c r="W1889" s="26">
        <v>1880</v>
      </c>
      <c r="X1889" s="31" t="str">
        <f t="shared" si="378"/>
        <v/>
      </c>
      <c r="Y1889" s="26" t="str">
        <f t="shared" si="379"/>
        <v/>
      </c>
      <c r="Z1889" s="34" t="str">
        <f t="shared" si="380"/>
        <v/>
      </c>
      <c r="AA1889" s="26" t="str">
        <f t="shared" si="381"/>
        <v/>
      </c>
      <c r="AC1889" s="31" t="str">
        <f t="shared" si="382"/>
        <v/>
      </c>
      <c r="AE1889" s="34" t="str">
        <f t="shared" si="383"/>
        <v/>
      </c>
      <c r="AF1889" s="7" t="str">
        <f t="shared" si="384"/>
        <v/>
      </c>
      <c r="AG1889" s="7" t="str">
        <f t="shared" si="385"/>
        <v/>
      </c>
      <c r="AH1889" s="43" t="str">
        <f t="shared" si="386"/>
        <v/>
      </c>
      <c r="AJ1889" s="26" t="str">
        <f>IF(B1889="", "", IF(OR(M1889=$AA$3, N1889=$AA$3), MAX($AJ$9:AJ1888)+1))</f>
        <v/>
      </c>
      <c r="AL1889" s="26" t="str">
        <f t="shared" si="387"/>
        <v/>
      </c>
      <c r="AM1889" s="59" t="str">
        <f t="shared" si="388"/>
        <v/>
      </c>
      <c r="AO1889" s="26" t="str">
        <f t="shared" si="389"/>
        <v/>
      </c>
      <c r="AP1889" s="26" t="str">
        <f>IFERROR(RANK(AO1889, $AO$10:$AO$2509, 0)+COUNTIF($AO$10:AO1889, AO1889)-1, "")</f>
        <v/>
      </c>
    </row>
    <row r="1890" spans="1:42" x14ac:dyDescent="0.25">
      <c r="A1890" s="12"/>
      <c r="B1890" s="14"/>
      <c r="C1890" s="15"/>
      <c r="D1890" s="79"/>
      <c r="E1890" s="16"/>
      <c r="F1890" s="15"/>
      <c r="G1890" s="15"/>
      <c r="H1890" s="15"/>
      <c r="I1890" s="15"/>
      <c r="J1890" s="15"/>
      <c r="K1890" s="17"/>
      <c r="L1890" s="17"/>
      <c r="M1890" s="17"/>
      <c r="N1890" s="17"/>
      <c r="O1890" s="17"/>
      <c r="P1890" s="17"/>
      <c r="Q1890" s="15"/>
      <c r="R1890" s="18"/>
      <c r="S1890" s="12"/>
      <c r="U1890" s="31" t="str">
        <f t="shared" si="377"/>
        <v/>
      </c>
      <c r="V1890" s="26" t="str">
        <f>IF(U1890="", "", IF(COUNTIF($U$10:U1889, U1890)&gt;0, "", MAX($V$8:V1889)+1))</f>
        <v/>
      </c>
      <c r="W1890" s="26">
        <v>1881</v>
      </c>
      <c r="X1890" s="31" t="str">
        <f t="shared" si="378"/>
        <v/>
      </c>
      <c r="Y1890" s="26" t="str">
        <f t="shared" si="379"/>
        <v/>
      </c>
      <c r="Z1890" s="34" t="str">
        <f t="shared" si="380"/>
        <v/>
      </c>
      <c r="AA1890" s="26" t="str">
        <f t="shared" si="381"/>
        <v/>
      </c>
      <c r="AC1890" s="31" t="str">
        <f t="shared" si="382"/>
        <v/>
      </c>
      <c r="AE1890" s="34" t="str">
        <f t="shared" si="383"/>
        <v/>
      </c>
      <c r="AF1890" s="7" t="str">
        <f t="shared" si="384"/>
        <v/>
      </c>
      <c r="AG1890" s="7" t="str">
        <f t="shared" si="385"/>
        <v/>
      </c>
      <c r="AH1890" s="43" t="str">
        <f t="shared" si="386"/>
        <v/>
      </c>
      <c r="AJ1890" s="26" t="str">
        <f>IF(B1890="", "", IF(OR(M1890=$AA$3, N1890=$AA$3), MAX($AJ$9:AJ1889)+1))</f>
        <v/>
      </c>
      <c r="AL1890" s="26" t="str">
        <f t="shared" si="387"/>
        <v/>
      </c>
      <c r="AM1890" s="59" t="str">
        <f t="shared" si="388"/>
        <v/>
      </c>
      <c r="AO1890" s="26" t="str">
        <f t="shared" si="389"/>
        <v/>
      </c>
      <c r="AP1890" s="26" t="str">
        <f>IFERROR(RANK(AO1890, $AO$10:$AO$2509, 0)+COUNTIF($AO$10:AO1890, AO1890)-1, "")</f>
        <v/>
      </c>
    </row>
    <row r="1891" spans="1:42" x14ac:dyDescent="0.25">
      <c r="A1891" s="12"/>
      <c r="B1891" s="14"/>
      <c r="C1891" s="15"/>
      <c r="D1891" s="79"/>
      <c r="E1891" s="16"/>
      <c r="F1891" s="15"/>
      <c r="G1891" s="15"/>
      <c r="H1891" s="15"/>
      <c r="I1891" s="15"/>
      <c r="J1891" s="15"/>
      <c r="K1891" s="17"/>
      <c r="L1891" s="17"/>
      <c r="M1891" s="17"/>
      <c r="N1891" s="17"/>
      <c r="O1891" s="17"/>
      <c r="P1891" s="17"/>
      <c r="Q1891" s="15"/>
      <c r="R1891" s="18"/>
      <c r="S1891" s="12"/>
      <c r="U1891" s="31" t="str">
        <f t="shared" si="377"/>
        <v/>
      </c>
      <c r="V1891" s="26" t="str">
        <f>IF(U1891="", "", IF(COUNTIF($U$10:U1890, U1891)&gt;0, "", MAX($V$8:V1890)+1))</f>
        <v/>
      </c>
      <c r="W1891" s="26">
        <v>1882</v>
      </c>
      <c r="X1891" s="31" t="str">
        <f t="shared" si="378"/>
        <v/>
      </c>
      <c r="Y1891" s="26" t="str">
        <f t="shared" si="379"/>
        <v/>
      </c>
      <c r="Z1891" s="34" t="str">
        <f t="shared" si="380"/>
        <v/>
      </c>
      <c r="AA1891" s="26" t="str">
        <f t="shared" si="381"/>
        <v/>
      </c>
      <c r="AC1891" s="31" t="str">
        <f t="shared" si="382"/>
        <v/>
      </c>
      <c r="AE1891" s="34" t="str">
        <f t="shared" si="383"/>
        <v/>
      </c>
      <c r="AF1891" s="7" t="str">
        <f t="shared" si="384"/>
        <v/>
      </c>
      <c r="AG1891" s="7" t="str">
        <f t="shared" si="385"/>
        <v/>
      </c>
      <c r="AH1891" s="43" t="str">
        <f t="shared" si="386"/>
        <v/>
      </c>
      <c r="AJ1891" s="26" t="str">
        <f>IF(B1891="", "", IF(OR(M1891=$AA$3, N1891=$AA$3), MAX($AJ$9:AJ1890)+1))</f>
        <v/>
      </c>
      <c r="AL1891" s="26" t="str">
        <f t="shared" si="387"/>
        <v/>
      </c>
      <c r="AM1891" s="59" t="str">
        <f t="shared" si="388"/>
        <v/>
      </c>
      <c r="AO1891" s="26" t="str">
        <f t="shared" si="389"/>
        <v/>
      </c>
      <c r="AP1891" s="26" t="str">
        <f>IFERROR(RANK(AO1891, $AO$10:$AO$2509, 0)+COUNTIF($AO$10:AO1891, AO1891)-1, "")</f>
        <v/>
      </c>
    </row>
    <row r="1892" spans="1:42" x14ac:dyDescent="0.25">
      <c r="A1892" s="12"/>
      <c r="B1892" s="14"/>
      <c r="C1892" s="15"/>
      <c r="D1892" s="79"/>
      <c r="E1892" s="16"/>
      <c r="F1892" s="15"/>
      <c r="G1892" s="15"/>
      <c r="H1892" s="15"/>
      <c r="I1892" s="15"/>
      <c r="J1892" s="15"/>
      <c r="K1892" s="17"/>
      <c r="L1892" s="17"/>
      <c r="M1892" s="17"/>
      <c r="N1892" s="17"/>
      <c r="O1892" s="17"/>
      <c r="P1892" s="17"/>
      <c r="Q1892" s="15"/>
      <c r="R1892" s="18"/>
      <c r="S1892" s="12"/>
      <c r="U1892" s="31" t="str">
        <f t="shared" si="377"/>
        <v/>
      </c>
      <c r="V1892" s="26" t="str">
        <f>IF(U1892="", "", IF(COUNTIF($U$10:U1891, U1892)&gt;0, "", MAX($V$8:V1891)+1))</f>
        <v/>
      </c>
      <c r="W1892" s="26">
        <v>1883</v>
      </c>
      <c r="X1892" s="31" t="str">
        <f t="shared" si="378"/>
        <v/>
      </c>
      <c r="Y1892" s="26" t="str">
        <f t="shared" si="379"/>
        <v/>
      </c>
      <c r="Z1892" s="34" t="str">
        <f t="shared" si="380"/>
        <v/>
      </c>
      <c r="AA1892" s="26" t="str">
        <f t="shared" si="381"/>
        <v/>
      </c>
      <c r="AC1892" s="31" t="str">
        <f t="shared" si="382"/>
        <v/>
      </c>
      <c r="AE1892" s="34" t="str">
        <f t="shared" si="383"/>
        <v/>
      </c>
      <c r="AF1892" s="7" t="str">
        <f t="shared" si="384"/>
        <v/>
      </c>
      <c r="AG1892" s="7" t="str">
        <f t="shared" si="385"/>
        <v/>
      </c>
      <c r="AH1892" s="43" t="str">
        <f t="shared" si="386"/>
        <v/>
      </c>
      <c r="AJ1892" s="26" t="str">
        <f>IF(B1892="", "", IF(OR(M1892=$AA$3, N1892=$AA$3), MAX($AJ$9:AJ1891)+1))</f>
        <v/>
      </c>
      <c r="AL1892" s="26" t="str">
        <f t="shared" si="387"/>
        <v/>
      </c>
      <c r="AM1892" s="59" t="str">
        <f t="shared" si="388"/>
        <v/>
      </c>
      <c r="AO1892" s="26" t="str">
        <f t="shared" si="389"/>
        <v/>
      </c>
      <c r="AP1892" s="26" t="str">
        <f>IFERROR(RANK(AO1892, $AO$10:$AO$2509, 0)+COUNTIF($AO$10:AO1892, AO1892)-1, "")</f>
        <v/>
      </c>
    </row>
    <row r="1893" spans="1:42" x14ac:dyDescent="0.25">
      <c r="A1893" s="12"/>
      <c r="B1893" s="14"/>
      <c r="C1893" s="15"/>
      <c r="D1893" s="79"/>
      <c r="E1893" s="16"/>
      <c r="F1893" s="15"/>
      <c r="G1893" s="15"/>
      <c r="H1893" s="15"/>
      <c r="I1893" s="15"/>
      <c r="J1893" s="15"/>
      <c r="K1893" s="17"/>
      <c r="L1893" s="17"/>
      <c r="M1893" s="17"/>
      <c r="N1893" s="17"/>
      <c r="O1893" s="17"/>
      <c r="P1893" s="17"/>
      <c r="Q1893" s="15"/>
      <c r="R1893" s="18"/>
      <c r="S1893" s="12"/>
      <c r="U1893" s="31" t="str">
        <f t="shared" si="377"/>
        <v/>
      </c>
      <c r="V1893" s="26" t="str">
        <f>IF(U1893="", "", IF(COUNTIF($U$10:U1892, U1893)&gt;0, "", MAX($V$8:V1892)+1))</f>
        <v/>
      </c>
      <c r="W1893" s="26">
        <v>1884</v>
      </c>
      <c r="X1893" s="31" t="str">
        <f t="shared" si="378"/>
        <v/>
      </c>
      <c r="Y1893" s="26" t="str">
        <f t="shared" si="379"/>
        <v/>
      </c>
      <c r="Z1893" s="34" t="str">
        <f t="shared" si="380"/>
        <v/>
      </c>
      <c r="AA1893" s="26" t="str">
        <f t="shared" si="381"/>
        <v/>
      </c>
      <c r="AC1893" s="31" t="str">
        <f t="shared" si="382"/>
        <v/>
      </c>
      <c r="AE1893" s="34" t="str">
        <f t="shared" si="383"/>
        <v/>
      </c>
      <c r="AF1893" s="7" t="str">
        <f t="shared" si="384"/>
        <v/>
      </c>
      <c r="AG1893" s="7" t="str">
        <f t="shared" si="385"/>
        <v/>
      </c>
      <c r="AH1893" s="43" t="str">
        <f t="shared" si="386"/>
        <v/>
      </c>
      <c r="AJ1893" s="26" t="str">
        <f>IF(B1893="", "", IF(OR(M1893=$AA$3, N1893=$AA$3), MAX($AJ$9:AJ1892)+1))</f>
        <v/>
      </c>
      <c r="AL1893" s="26" t="str">
        <f t="shared" si="387"/>
        <v/>
      </c>
      <c r="AM1893" s="59" t="str">
        <f t="shared" si="388"/>
        <v/>
      </c>
      <c r="AO1893" s="26" t="str">
        <f t="shared" si="389"/>
        <v/>
      </c>
      <c r="AP1893" s="26" t="str">
        <f>IFERROR(RANK(AO1893, $AO$10:$AO$2509, 0)+COUNTIF($AO$10:AO1893, AO1893)-1, "")</f>
        <v/>
      </c>
    </row>
    <row r="1894" spans="1:42" x14ac:dyDescent="0.25">
      <c r="A1894" s="12"/>
      <c r="B1894" s="14"/>
      <c r="C1894" s="15"/>
      <c r="D1894" s="79"/>
      <c r="E1894" s="16"/>
      <c r="F1894" s="15"/>
      <c r="G1894" s="15"/>
      <c r="H1894" s="15"/>
      <c r="I1894" s="15"/>
      <c r="J1894" s="15"/>
      <c r="K1894" s="17"/>
      <c r="L1894" s="17"/>
      <c r="M1894" s="17"/>
      <c r="N1894" s="17"/>
      <c r="O1894" s="17"/>
      <c r="P1894" s="17"/>
      <c r="Q1894" s="15"/>
      <c r="R1894" s="18"/>
      <c r="S1894" s="12"/>
      <c r="U1894" s="31" t="str">
        <f t="shared" si="377"/>
        <v/>
      </c>
      <c r="V1894" s="26" t="str">
        <f>IF(U1894="", "", IF(COUNTIF($U$10:U1893, U1894)&gt;0, "", MAX($V$8:V1893)+1))</f>
        <v/>
      </c>
      <c r="W1894" s="26">
        <v>1885</v>
      </c>
      <c r="X1894" s="31" t="str">
        <f t="shared" si="378"/>
        <v/>
      </c>
      <c r="Y1894" s="26" t="str">
        <f t="shared" si="379"/>
        <v/>
      </c>
      <c r="Z1894" s="34" t="str">
        <f t="shared" si="380"/>
        <v/>
      </c>
      <c r="AA1894" s="26" t="str">
        <f t="shared" si="381"/>
        <v/>
      </c>
      <c r="AC1894" s="31" t="str">
        <f t="shared" si="382"/>
        <v/>
      </c>
      <c r="AE1894" s="34" t="str">
        <f t="shared" si="383"/>
        <v/>
      </c>
      <c r="AF1894" s="7" t="str">
        <f t="shared" si="384"/>
        <v/>
      </c>
      <c r="AG1894" s="7" t="str">
        <f t="shared" si="385"/>
        <v/>
      </c>
      <c r="AH1894" s="43" t="str">
        <f t="shared" si="386"/>
        <v/>
      </c>
      <c r="AJ1894" s="26" t="str">
        <f>IF(B1894="", "", IF(OR(M1894=$AA$3, N1894=$AA$3), MAX($AJ$9:AJ1893)+1))</f>
        <v/>
      </c>
      <c r="AL1894" s="26" t="str">
        <f t="shared" si="387"/>
        <v/>
      </c>
      <c r="AM1894" s="59" t="str">
        <f t="shared" si="388"/>
        <v/>
      </c>
      <c r="AO1894" s="26" t="str">
        <f t="shared" si="389"/>
        <v/>
      </c>
      <c r="AP1894" s="26" t="str">
        <f>IFERROR(RANK(AO1894, $AO$10:$AO$2509, 0)+COUNTIF($AO$10:AO1894, AO1894)-1, "")</f>
        <v/>
      </c>
    </row>
    <row r="1895" spans="1:42" x14ac:dyDescent="0.25">
      <c r="A1895" s="12"/>
      <c r="B1895" s="14"/>
      <c r="C1895" s="15"/>
      <c r="D1895" s="79"/>
      <c r="E1895" s="16"/>
      <c r="F1895" s="15"/>
      <c r="G1895" s="15"/>
      <c r="H1895" s="15"/>
      <c r="I1895" s="15"/>
      <c r="J1895" s="15"/>
      <c r="K1895" s="17"/>
      <c r="L1895" s="17"/>
      <c r="M1895" s="17"/>
      <c r="N1895" s="17"/>
      <c r="O1895" s="17"/>
      <c r="P1895" s="17"/>
      <c r="Q1895" s="15"/>
      <c r="R1895" s="18"/>
      <c r="S1895" s="12"/>
      <c r="U1895" s="31" t="str">
        <f t="shared" si="377"/>
        <v/>
      </c>
      <c r="V1895" s="26" t="str">
        <f>IF(U1895="", "", IF(COUNTIF($U$10:U1894, U1895)&gt;0, "", MAX($V$8:V1894)+1))</f>
        <v/>
      </c>
      <c r="W1895" s="26">
        <v>1886</v>
      </c>
      <c r="X1895" s="31" t="str">
        <f t="shared" si="378"/>
        <v/>
      </c>
      <c r="Y1895" s="26" t="str">
        <f t="shared" si="379"/>
        <v/>
      </c>
      <c r="Z1895" s="34" t="str">
        <f t="shared" si="380"/>
        <v/>
      </c>
      <c r="AA1895" s="26" t="str">
        <f t="shared" si="381"/>
        <v/>
      </c>
      <c r="AC1895" s="31" t="str">
        <f t="shared" si="382"/>
        <v/>
      </c>
      <c r="AE1895" s="34" t="str">
        <f t="shared" si="383"/>
        <v/>
      </c>
      <c r="AF1895" s="7" t="str">
        <f t="shared" si="384"/>
        <v/>
      </c>
      <c r="AG1895" s="7" t="str">
        <f t="shared" si="385"/>
        <v/>
      </c>
      <c r="AH1895" s="43" t="str">
        <f t="shared" si="386"/>
        <v/>
      </c>
      <c r="AJ1895" s="26" t="str">
        <f>IF(B1895="", "", IF(OR(M1895=$AA$3, N1895=$AA$3), MAX($AJ$9:AJ1894)+1))</f>
        <v/>
      </c>
      <c r="AL1895" s="26" t="str">
        <f t="shared" si="387"/>
        <v/>
      </c>
      <c r="AM1895" s="59" t="str">
        <f t="shared" si="388"/>
        <v/>
      </c>
      <c r="AO1895" s="26" t="str">
        <f t="shared" si="389"/>
        <v/>
      </c>
      <c r="AP1895" s="26" t="str">
        <f>IFERROR(RANK(AO1895, $AO$10:$AO$2509, 0)+COUNTIF($AO$10:AO1895, AO1895)-1, "")</f>
        <v/>
      </c>
    </row>
    <row r="1896" spans="1:42" x14ac:dyDescent="0.25">
      <c r="A1896" s="12"/>
      <c r="B1896" s="14"/>
      <c r="C1896" s="15"/>
      <c r="D1896" s="79"/>
      <c r="E1896" s="16"/>
      <c r="F1896" s="15"/>
      <c r="G1896" s="15"/>
      <c r="H1896" s="15"/>
      <c r="I1896" s="15"/>
      <c r="J1896" s="15"/>
      <c r="K1896" s="17"/>
      <c r="L1896" s="17"/>
      <c r="M1896" s="17"/>
      <c r="N1896" s="17"/>
      <c r="O1896" s="17"/>
      <c r="P1896" s="17"/>
      <c r="Q1896" s="15"/>
      <c r="R1896" s="18"/>
      <c r="S1896" s="12"/>
      <c r="U1896" s="31" t="str">
        <f t="shared" si="377"/>
        <v/>
      </c>
      <c r="V1896" s="26" t="str">
        <f>IF(U1896="", "", IF(COUNTIF($U$10:U1895, U1896)&gt;0, "", MAX($V$8:V1895)+1))</f>
        <v/>
      </c>
      <c r="W1896" s="26">
        <v>1887</v>
      </c>
      <c r="X1896" s="31" t="str">
        <f t="shared" si="378"/>
        <v/>
      </c>
      <c r="Y1896" s="26" t="str">
        <f t="shared" si="379"/>
        <v/>
      </c>
      <c r="Z1896" s="34" t="str">
        <f t="shared" si="380"/>
        <v/>
      </c>
      <c r="AA1896" s="26" t="str">
        <f t="shared" si="381"/>
        <v/>
      </c>
      <c r="AC1896" s="31" t="str">
        <f t="shared" si="382"/>
        <v/>
      </c>
      <c r="AE1896" s="34" t="str">
        <f t="shared" si="383"/>
        <v/>
      </c>
      <c r="AF1896" s="7" t="str">
        <f t="shared" si="384"/>
        <v/>
      </c>
      <c r="AG1896" s="7" t="str">
        <f t="shared" si="385"/>
        <v/>
      </c>
      <c r="AH1896" s="43" t="str">
        <f t="shared" si="386"/>
        <v/>
      </c>
      <c r="AJ1896" s="26" t="str">
        <f>IF(B1896="", "", IF(OR(M1896=$AA$3, N1896=$AA$3), MAX($AJ$9:AJ1895)+1))</f>
        <v/>
      </c>
      <c r="AL1896" s="26" t="str">
        <f t="shared" si="387"/>
        <v/>
      </c>
      <c r="AM1896" s="59" t="str">
        <f t="shared" si="388"/>
        <v/>
      </c>
      <c r="AO1896" s="26" t="str">
        <f t="shared" si="389"/>
        <v/>
      </c>
      <c r="AP1896" s="26" t="str">
        <f>IFERROR(RANK(AO1896, $AO$10:$AO$2509, 0)+COUNTIF($AO$10:AO1896, AO1896)-1, "")</f>
        <v/>
      </c>
    </row>
    <row r="1897" spans="1:42" x14ac:dyDescent="0.25">
      <c r="A1897" s="12"/>
      <c r="B1897" s="14"/>
      <c r="C1897" s="15"/>
      <c r="D1897" s="79"/>
      <c r="E1897" s="16"/>
      <c r="F1897" s="15"/>
      <c r="G1897" s="15"/>
      <c r="H1897" s="15"/>
      <c r="I1897" s="15"/>
      <c r="J1897" s="15"/>
      <c r="K1897" s="17"/>
      <c r="L1897" s="17"/>
      <c r="M1897" s="17"/>
      <c r="N1897" s="17"/>
      <c r="O1897" s="17"/>
      <c r="P1897" s="17"/>
      <c r="Q1897" s="15"/>
      <c r="R1897" s="18"/>
      <c r="S1897" s="12"/>
      <c r="U1897" s="31" t="str">
        <f t="shared" si="377"/>
        <v/>
      </c>
      <c r="V1897" s="26" t="str">
        <f>IF(U1897="", "", IF(COUNTIF($U$10:U1896, U1897)&gt;0, "", MAX($V$8:V1896)+1))</f>
        <v/>
      </c>
      <c r="W1897" s="26">
        <v>1888</v>
      </c>
      <c r="X1897" s="31" t="str">
        <f t="shared" si="378"/>
        <v/>
      </c>
      <c r="Y1897" s="26" t="str">
        <f t="shared" si="379"/>
        <v/>
      </c>
      <c r="Z1897" s="34" t="str">
        <f t="shared" si="380"/>
        <v/>
      </c>
      <c r="AA1897" s="26" t="str">
        <f t="shared" si="381"/>
        <v/>
      </c>
      <c r="AC1897" s="31" t="str">
        <f t="shared" si="382"/>
        <v/>
      </c>
      <c r="AE1897" s="34" t="str">
        <f t="shared" si="383"/>
        <v/>
      </c>
      <c r="AF1897" s="7" t="str">
        <f t="shared" si="384"/>
        <v/>
      </c>
      <c r="AG1897" s="7" t="str">
        <f t="shared" si="385"/>
        <v/>
      </c>
      <c r="AH1897" s="43" t="str">
        <f t="shared" si="386"/>
        <v/>
      </c>
      <c r="AJ1897" s="26" t="str">
        <f>IF(B1897="", "", IF(OR(M1897=$AA$3, N1897=$AA$3), MAX($AJ$9:AJ1896)+1))</f>
        <v/>
      </c>
      <c r="AL1897" s="26" t="str">
        <f t="shared" si="387"/>
        <v/>
      </c>
      <c r="AM1897" s="59" t="str">
        <f t="shared" si="388"/>
        <v/>
      </c>
      <c r="AO1897" s="26" t="str">
        <f t="shared" si="389"/>
        <v/>
      </c>
      <c r="AP1897" s="26" t="str">
        <f>IFERROR(RANK(AO1897, $AO$10:$AO$2509, 0)+COUNTIF($AO$10:AO1897, AO1897)-1, "")</f>
        <v/>
      </c>
    </row>
    <row r="1898" spans="1:42" x14ac:dyDescent="0.25">
      <c r="A1898" s="12"/>
      <c r="B1898" s="14"/>
      <c r="C1898" s="15"/>
      <c r="D1898" s="79"/>
      <c r="E1898" s="16"/>
      <c r="F1898" s="15"/>
      <c r="G1898" s="15"/>
      <c r="H1898" s="15"/>
      <c r="I1898" s="15"/>
      <c r="J1898" s="15"/>
      <c r="K1898" s="17"/>
      <c r="L1898" s="17"/>
      <c r="M1898" s="17"/>
      <c r="N1898" s="17"/>
      <c r="O1898" s="17"/>
      <c r="P1898" s="17"/>
      <c r="Q1898" s="15"/>
      <c r="R1898" s="18"/>
      <c r="S1898" s="12"/>
      <c r="U1898" s="31" t="str">
        <f t="shared" si="377"/>
        <v/>
      </c>
      <c r="V1898" s="26" t="str">
        <f>IF(U1898="", "", IF(COUNTIF($U$10:U1897, U1898)&gt;0, "", MAX($V$8:V1897)+1))</f>
        <v/>
      </c>
      <c r="W1898" s="26">
        <v>1889</v>
      </c>
      <c r="X1898" s="31" t="str">
        <f t="shared" si="378"/>
        <v/>
      </c>
      <c r="Y1898" s="26" t="str">
        <f t="shared" si="379"/>
        <v/>
      </c>
      <c r="Z1898" s="34" t="str">
        <f t="shared" si="380"/>
        <v/>
      </c>
      <c r="AA1898" s="26" t="str">
        <f t="shared" si="381"/>
        <v/>
      </c>
      <c r="AC1898" s="31" t="str">
        <f t="shared" si="382"/>
        <v/>
      </c>
      <c r="AE1898" s="34" t="str">
        <f t="shared" si="383"/>
        <v/>
      </c>
      <c r="AF1898" s="7" t="str">
        <f t="shared" si="384"/>
        <v/>
      </c>
      <c r="AG1898" s="7" t="str">
        <f t="shared" si="385"/>
        <v/>
      </c>
      <c r="AH1898" s="43" t="str">
        <f t="shared" si="386"/>
        <v/>
      </c>
      <c r="AJ1898" s="26" t="str">
        <f>IF(B1898="", "", IF(OR(M1898=$AA$3, N1898=$AA$3), MAX($AJ$9:AJ1897)+1))</f>
        <v/>
      </c>
      <c r="AL1898" s="26" t="str">
        <f t="shared" si="387"/>
        <v/>
      </c>
      <c r="AM1898" s="59" t="str">
        <f t="shared" si="388"/>
        <v/>
      </c>
      <c r="AO1898" s="26" t="str">
        <f t="shared" si="389"/>
        <v/>
      </c>
      <c r="AP1898" s="26" t="str">
        <f>IFERROR(RANK(AO1898, $AO$10:$AO$2509, 0)+COUNTIF($AO$10:AO1898, AO1898)-1, "")</f>
        <v/>
      </c>
    </row>
    <row r="1899" spans="1:42" x14ac:dyDescent="0.25">
      <c r="A1899" s="12"/>
      <c r="B1899" s="14"/>
      <c r="C1899" s="15"/>
      <c r="D1899" s="79"/>
      <c r="E1899" s="16"/>
      <c r="F1899" s="15"/>
      <c r="G1899" s="15"/>
      <c r="H1899" s="15"/>
      <c r="I1899" s="15"/>
      <c r="J1899" s="15"/>
      <c r="K1899" s="17"/>
      <c r="L1899" s="17"/>
      <c r="M1899" s="17"/>
      <c r="N1899" s="17"/>
      <c r="O1899" s="17"/>
      <c r="P1899" s="17"/>
      <c r="Q1899" s="15"/>
      <c r="R1899" s="18"/>
      <c r="S1899" s="12"/>
      <c r="U1899" s="31" t="str">
        <f t="shared" si="377"/>
        <v/>
      </c>
      <c r="V1899" s="26" t="str">
        <f>IF(U1899="", "", IF(COUNTIF($U$10:U1898, U1899)&gt;0, "", MAX($V$8:V1898)+1))</f>
        <v/>
      </c>
      <c r="W1899" s="26">
        <v>1890</v>
      </c>
      <c r="X1899" s="31" t="str">
        <f t="shared" si="378"/>
        <v/>
      </c>
      <c r="Y1899" s="26" t="str">
        <f t="shared" si="379"/>
        <v/>
      </c>
      <c r="Z1899" s="34" t="str">
        <f t="shared" si="380"/>
        <v/>
      </c>
      <c r="AA1899" s="26" t="str">
        <f t="shared" si="381"/>
        <v/>
      </c>
      <c r="AC1899" s="31" t="str">
        <f t="shared" si="382"/>
        <v/>
      </c>
      <c r="AE1899" s="34" t="str">
        <f t="shared" si="383"/>
        <v/>
      </c>
      <c r="AF1899" s="7" t="str">
        <f t="shared" si="384"/>
        <v/>
      </c>
      <c r="AG1899" s="7" t="str">
        <f t="shared" si="385"/>
        <v/>
      </c>
      <c r="AH1899" s="43" t="str">
        <f t="shared" si="386"/>
        <v/>
      </c>
      <c r="AJ1899" s="26" t="str">
        <f>IF(B1899="", "", IF(OR(M1899=$AA$3, N1899=$AA$3), MAX($AJ$9:AJ1898)+1))</f>
        <v/>
      </c>
      <c r="AL1899" s="26" t="str">
        <f t="shared" si="387"/>
        <v/>
      </c>
      <c r="AM1899" s="59" t="str">
        <f t="shared" si="388"/>
        <v/>
      </c>
      <c r="AO1899" s="26" t="str">
        <f t="shared" si="389"/>
        <v/>
      </c>
      <c r="AP1899" s="26" t="str">
        <f>IFERROR(RANK(AO1899, $AO$10:$AO$2509, 0)+COUNTIF($AO$10:AO1899, AO1899)-1, "")</f>
        <v/>
      </c>
    </row>
    <row r="1900" spans="1:42" x14ac:dyDescent="0.25">
      <c r="A1900" s="12"/>
      <c r="B1900" s="14"/>
      <c r="C1900" s="15"/>
      <c r="D1900" s="79"/>
      <c r="E1900" s="16"/>
      <c r="F1900" s="15"/>
      <c r="G1900" s="15"/>
      <c r="H1900" s="15"/>
      <c r="I1900" s="15"/>
      <c r="J1900" s="15"/>
      <c r="K1900" s="17"/>
      <c r="L1900" s="17"/>
      <c r="M1900" s="17"/>
      <c r="N1900" s="17"/>
      <c r="O1900" s="17"/>
      <c r="P1900" s="17"/>
      <c r="Q1900" s="15"/>
      <c r="R1900" s="18"/>
      <c r="S1900" s="12"/>
      <c r="U1900" s="31" t="str">
        <f t="shared" si="377"/>
        <v/>
      </c>
      <c r="V1900" s="26" t="str">
        <f>IF(U1900="", "", IF(COUNTIF($U$10:U1899, U1900)&gt;0, "", MAX($V$8:V1899)+1))</f>
        <v/>
      </c>
      <c r="W1900" s="26">
        <v>1891</v>
      </c>
      <c r="X1900" s="31" t="str">
        <f t="shared" si="378"/>
        <v/>
      </c>
      <c r="Y1900" s="26" t="str">
        <f t="shared" si="379"/>
        <v/>
      </c>
      <c r="Z1900" s="34" t="str">
        <f t="shared" si="380"/>
        <v/>
      </c>
      <c r="AA1900" s="26" t="str">
        <f t="shared" si="381"/>
        <v/>
      </c>
      <c r="AC1900" s="31" t="str">
        <f t="shared" si="382"/>
        <v/>
      </c>
      <c r="AE1900" s="34" t="str">
        <f t="shared" si="383"/>
        <v/>
      </c>
      <c r="AF1900" s="7" t="str">
        <f t="shared" si="384"/>
        <v/>
      </c>
      <c r="AG1900" s="7" t="str">
        <f t="shared" si="385"/>
        <v/>
      </c>
      <c r="AH1900" s="43" t="str">
        <f t="shared" si="386"/>
        <v/>
      </c>
      <c r="AJ1900" s="26" t="str">
        <f>IF(B1900="", "", IF(OR(M1900=$AA$3, N1900=$AA$3), MAX($AJ$9:AJ1899)+1))</f>
        <v/>
      </c>
      <c r="AL1900" s="26" t="str">
        <f t="shared" si="387"/>
        <v/>
      </c>
      <c r="AM1900" s="59" t="str">
        <f t="shared" si="388"/>
        <v/>
      </c>
      <c r="AO1900" s="26" t="str">
        <f t="shared" si="389"/>
        <v/>
      </c>
      <c r="AP1900" s="26" t="str">
        <f>IFERROR(RANK(AO1900, $AO$10:$AO$2509, 0)+COUNTIF($AO$10:AO1900, AO1900)-1, "")</f>
        <v/>
      </c>
    </row>
    <row r="1901" spans="1:42" x14ac:dyDescent="0.25">
      <c r="A1901" s="12"/>
      <c r="B1901" s="14"/>
      <c r="C1901" s="15"/>
      <c r="D1901" s="79"/>
      <c r="E1901" s="16"/>
      <c r="F1901" s="15"/>
      <c r="G1901" s="15"/>
      <c r="H1901" s="15"/>
      <c r="I1901" s="15"/>
      <c r="J1901" s="15"/>
      <c r="K1901" s="17"/>
      <c r="L1901" s="17"/>
      <c r="M1901" s="17"/>
      <c r="N1901" s="17"/>
      <c r="O1901" s="17"/>
      <c r="P1901" s="17"/>
      <c r="Q1901" s="15"/>
      <c r="R1901" s="18"/>
      <c r="S1901" s="12"/>
      <c r="U1901" s="31" t="str">
        <f t="shared" si="377"/>
        <v/>
      </c>
      <c r="V1901" s="26" t="str">
        <f>IF(U1901="", "", IF(COUNTIF($U$10:U1900, U1901)&gt;0, "", MAX($V$8:V1900)+1))</f>
        <v/>
      </c>
      <c r="W1901" s="26">
        <v>1892</v>
      </c>
      <c r="X1901" s="31" t="str">
        <f t="shared" si="378"/>
        <v/>
      </c>
      <c r="Y1901" s="26" t="str">
        <f t="shared" si="379"/>
        <v/>
      </c>
      <c r="Z1901" s="34" t="str">
        <f t="shared" si="380"/>
        <v/>
      </c>
      <c r="AA1901" s="26" t="str">
        <f t="shared" si="381"/>
        <v/>
      </c>
      <c r="AC1901" s="31" t="str">
        <f t="shared" si="382"/>
        <v/>
      </c>
      <c r="AE1901" s="34" t="str">
        <f t="shared" si="383"/>
        <v/>
      </c>
      <c r="AF1901" s="7" t="str">
        <f t="shared" si="384"/>
        <v/>
      </c>
      <c r="AG1901" s="7" t="str">
        <f t="shared" si="385"/>
        <v/>
      </c>
      <c r="AH1901" s="43" t="str">
        <f t="shared" si="386"/>
        <v/>
      </c>
      <c r="AJ1901" s="26" t="str">
        <f>IF(B1901="", "", IF(OR(M1901=$AA$3, N1901=$AA$3), MAX($AJ$9:AJ1900)+1))</f>
        <v/>
      </c>
      <c r="AL1901" s="26" t="str">
        <f t="shared" si="387"/>
        <v/>
      </c>
      <c r="AM1901" s="59" t="str">
        <f t="shared" si="388"/>
        <v/>
      </c>
      <c r="AO1901" s="26" t="str">
        <f t="shared" si="389"/>
        <v/>
      </c>
      <c r="AP1901" s="26" t="str">
        <f>IFERROR(RANK(AO1901, $AO$10:$AO$2509, 0)+COUNTIF($AO$10:AO1901, AO1901)-1, "")</f>
        <v/>
      </c>
    </row>
    <row r="1902" spans="1:42" x14ac:dyDescent="0.25">
      <c r="A1902" s="12"/>
      <c r="B1902" s="14"/>
      <c r="C1902" s="15"/>
      <c r="D1902" s="79"/>
      <c r="E1902" s="16"/>
      <c r="F1902" s="15"/>
      <c r="G1902" s="15"/>
      <c r="H1902" s="15"/>
      <c r="I1902" s="15"/>
      <c r="J1902" s="15"/>
      <c r="K1902" s="17"/>
      <c r="L1902" s="17"/>
      <c r="M1902" s="17"/>
      <c r="N1902" s="17"/>
      <c r="O1902" s="17"/>
      <c r="P1902" s="17"/>
      <c r="Q1902" s="15"/>
      <c r="R1902" s="18"/>
      <c r="S1902" s="12"/>
      <c r="U1902" s="31" t="str">
        <f t="shared" si="377"/>
        <v/>
      </c>
      <c r="V1902" s="26" t="str">
        <f>IF(U1902="", "", IF(COUNTIF($U$10:U1901, U1902)&gt;0, "", MAX($V$8:V1901)+1))</f>
        <v/>
      </c>
      <c r="W1902" s="26">
        <v>1893</v>
      </c>
      <c r="X1902" s="31" t="str">
        <f t="shared" si="378"/>
        <v/>
      </c>
      <c r="Y1902" s="26" t="str">
        <f t="shared" si="379"/>
        <v/>
      </c>
      <c r="Z1902" s="34" t="str">
        <f t="shared" si="380"/>
        <v/>
      </c>
      <c r="AA1902" s="26" t="str">
        <f t="shared" si="381"/>
        <v/>
      </c>
      <c r="AC1902" s="31" t="str">
        <f t="shared" si="382"/>
        <v/>
      </c>
      <c r="AE1902" s="34" t="str">
        <f t="shared" si="383"/>
        <v/>
      </c>
      <c r="AF1902" s="7" t="str">
        <f t="shared" si="384"/>
        <v/>
      </c>
      <c r="AG1902" s="7" t="str">
        <f t="shared" si="385"/>
        <v/>
      </c>
      <c r="AH1902" s="43" t="str">
        <f t="shared" si="386"/>
        <v/>
      </c>
      <c r="AJ1902" s="26" t="str">
        <f>IF(B1902="", "", IF(OR(M1902=$AA$3, N1902=$AA$3), MAX($AJ$9:AJ1901)+1))</f>
        <v/>
      </c>
      <c r="AL1902" s="26" t="str">
        <f t="shared" si="387"/>
        <v/>
      </c>
      <c r="AM1902" s="59" t="str">
        <f t="shared" si="388"/>
        <v/>
      </c>
      <c r="AO1902" s="26" t="str">
        <f t="shared" si="389"/>
        <v/>
      </c>
      <c r="AP1902" s="26" t="str">
        <f>IFERROR(RANK(AO1902, $AO$10:$AO$2509, 0)+COUNTIF($AO$10:AO1902, AO1902)-1, "")</f>
        <v/>
      </c>
    </row>
    <row r="1903" spans="1:42" x14ac:dyDescent="0.25">
      <c r="A1903" s="12"/>
      <c r="B1903" s="14"/>
      <c r="C1903" s="15"/>
      <c r="D1903" s="79"/>
      <c r="E1903" s="16"/>
      <c r="F1903" s="15"/>
      <c r="G1903" s="15"/>
      <c r="H1903" s="15"/>
      <c r="I1903" s="15"/>
      <c r="J1903" s="15"/>
      <c r="K1903" s="17"/>
      <c r="L1903" s="17"/>
      <c r="M1903" s="17"/>
      <c r="N1903" s="17"/>
      <c r="O1903" s="17"/>
      <c r="P1903" s="17"/>
      <c r="Q1903" s="15"/>
      <c r="R1903" s="18"/>
      <c r="S1903" s="12"/>
      <c r="U1903" s="31" t="str">
        <f t="shared" si="377"/>
        <v/>
      </c>
      <c r="V1903" s="26" t="str">
        <f>IF(U1903="", "", IF(COUNTIF($U$10:U1902, U1903)&gt;0, "", MAX($V$8:V1902)+1))</f>
        <v/>
      </c>
      <c r="W1903" s="26">
        <v>1894</v>
      </c>
      <c r="X1903" s="31" t="str">
        <f t="shared" si="378"/>
        <v/>
      </c>
      <c r="Y1903" s="26" t="str">
        <f t="shared" si="379"/>
        <v/>
      </c>
      <c r="Z1903" s="34" t="str">
        <f t="shared" si="380"/>
        <v/>
      </c>
      <c r="AA1903" s="26" t="str">
        <f t="shared" si="381"/>
        <v/>
      </c>
      <c r="AC1903" s="31" t="str">
        <f t="shared" si="382"/>
        <v/>
      </c>
      <c r="AE1903" s="34" t="str">
        <f t="shared" si="383"/>
        <v/>
      </c>
      <c r="AF1903" s="7" t="str">
        <f t="shared" si="384"/>
        <v/>
      </c>
      <c r="AG1903" s="7" t="str">
        <f t="shared" si="385"/>
        <v/>
      </c>
      <c r="AH1903" s="43" t="str">
        <f t="shared" si="386"/>
        <v/>
      </c>
      <c r="AJ1903" s="26" t="str">
        <f>IF(B1903="", "", IF(OR(M1903=$AA$3, N1903=$AA$3), MAX($AJ$9:AJ1902)+1))</f>
        <v/>
      </c>
      <c r="AL1903" s="26" t="str">
        <f t="shared" si="387"/>
        <v/>
      </c>
      <c r="AM1903" s="59" t="str">
        <f t="shared" si="388"/>
        <v/>
      </c>
      <c r="AO1903" s="26" t="str">
        <f t="shared" si="389"/>
        <v/>
      </c>
      <c r="AP1903" s="26" t="str">
        <f>IFERROR(RANK(AO1903, $AO$10:$AO$2509, 0)+COUNTIF($AO$10:AO1903, AO1903)-1, "")</f>
        <v/>
      </c>
    </row>
    <row r="1904" spans="1:42" x14ac:dyDescent="0.25">
      <c r="A1904" s="12"/>
      <c r="B1904" s="14"/>
      <c r="C1904" s="15"/>
      <c r="D1904" s="79"/>
      <c r="E1904" s="16"/>
      <c r="F1904" s="15"/>
      <c r="G1904" s="15"/>
      <c r="H1904" s="15"/>
      <c r="I1904" s="15"/>
      <c r="J1904" s="15"/>
      <c r="K1904" s="17"/>
      <c r="L1904" s="17"/>
      <c r="M1904" s="17"/>
      <c r="N1904" s="17"/>
      <c r="O1904" s="17"/>
      <c r="P1904" s="17"/>
      <c r="Q1904" s="15"/>
      <c r="R1904" s="18"/>
      <c r="S1904" s="12"/>
      <c r="U1904" s="31" t="str">
        <f t="shared" si="377"/>
        <v/>
      </c>
      <c r="V1904" s="26" t="str">
        <f>IF(U1904="", "", IF(COUNTIF($U$10:U1903, U1904)&gt;0, "", MAX($V$8:V1903)+1))</f>
        <v/>
      </c>
      <c r="W1904" s="26">
        <v>1895</v>
      </c>
      <c r="X1904" s="31" t="str">
        <f t="shared" si="378"/>
        <v/>
      </c>
      <c r="Y1904" s="26" t="str">
        <f t="shared" si="379"/>
        <v/>
      </c>
      <c r="Z1904" s="34" t="str">
        <f t="shared" si="380"/>
        <v/>
      </c>
      <c r="AA1904" s="26" t="str">
        <f t="shared" si="381"/>
        <v/>
      </c>
      <c r="AC1904" s="31" t="str">
        <f t="shared" si="382"/>
        <v/>
      </c>
      <c r="AE1904" s="34" t="str">
        <f t="shared" si="383"/>
        <v/>
      </c>
      <c r="AF1904" s="7" t="str">
        <f t="shared" si="384"/>
        <v/>
      </c>
      <c r="AG1904" s="7" t="str">
        <f t="shared" si="385"/>
        <v/>
      </c>
      <c r="AH1904" s="43" t="str">
        <f t="shared" si="386"/>
        <v/>
      </c>
      <c r="AJ1904" s="26" t="str">
        <f>IF(B1904="", "", IF(OR(M1904=$AA$3, N1904=$AA$3), MAX($AJ$9:AJ1903)+1))</f>
        <v/>
      </c>
      <c r="AL1904" s="26" t="str">
        <f t="shared" si="387"/>
        <v/>
      </c>
      <c r="AM1904" s="59" t="str">
        <f t="shared" si="388"/>
        <v/>
      </c>
      <c r="AO1904" s="26" t="str">
        <f t="shared" si="389"/>
        <v/>
      </c>
      <c r="AP1904" s="26" t="str">
        <f>IFERROR(RANK(AO1904, $AO$10:$AO$2509, 0)+COUNTIF($AO$10:AO1904, AO1904)-1, "")</f>
        <v/>
      </c>
    </row>
    <row r="1905" spans="1:42" x14ac:dyDescent="0.25">
      <c r="A1905" s="12"/>
      <c r="B1905" s="14"/>
      <c r="C1905" s="15"/>
      <c r="D1905" s="79"/>
      <c r="E1905" s="16"/>
      <c r="F1905" s="15"/>
      <c r="G1905" s="15"/>
      <c r="H1905" s="15"/>
      <c r="I1905" s="15"/>
      <c r="J1905" s="15"/>
      <c r="K1905" s="17"/>
      <c r="L1905" s="17"/>
      <c r="M1905" s="17"/>
      <c r="N1905" s="17"/>
      <c r="O1905" s="17"/>
      <c r="P1905" s="17"/>
      <c r="Q1905" s="15"/>
      <c r="R1905" s="18"/>
      <c r="S1905" s="12"/>
      <c r="U1905" s="31" t="str">
        <f t="shared" si="377"/>
        <v/>
      </c>
      <c r="V1905" s="26" t="str">
        <f>IF(U1905="", "", IF(COUNTIF($U$10:U1904, U1905)&gt;0, "", MAX($V$8:V1904)+1))</f>
        <v/>
      </c>
      <c r="W1905" s="26">
        <v>1896</v>
      </c>
      <c r="X1905" s="31" t="str">
        <f t="shared" si="378"/>
        <v/>
      </c>
      <c r="Y1905" s="26" t="str">
        <f t="shared" si="379"/>
        <v/>
      </c>
      <c r="Z1905" s="34" t="str">
        <f t="shared" si="380"/>
        <v/>
      </c>
      <c r="AA1905" s="26" t="str">
        <f t="shared" si="381"/>
        <v/>
      </c>
      <c r="AC1905" s="31" t="str">
        <f t="shared" si="382"/>
        <v/>
      </c>
      <c r="AE1905" s="34" t="str">
        <f t="shared" si="383"/>
        <v/>
      </c>
      <c r="AF1905" s="7" t="str">
        <f t="shared" si="384"/>
        <v/>
      </c>
      <c r="AG1905" s="7" t="str">
        <f t="shared" si="385"/>
        <v/>
      </c>
      <c r="AH1905" s="43" t="str">
        <f t="shared" si="386"/>
        <v/>
      </c>
      <c r="AJ1905" s="26" t="str">
        <f>IF(B1905="", "", IF(OR(M1905=$AA$3, N1905=$AA$3), MAX($AJ$9:AJ1904)+1))</f>
        <v/>
      </c>
      <c r="AL1905" s="26" t="str">
        <f t="shared" si="387"/>
        <v/>
      </c>
      <c r="AM1905" s="59" t="str">
        <f t="shared" si="388"/>
        <v/>
      </c>
      <c r="AO1905" s="26" t="str">
        <f t="shared" si="389"/>
        <v/>
      </c>
      <c r="AP1905" s="26" t="str">
        <f>IFERROR(RANK(AO1905, $AO$10:$AO$2509, 0)+COUNTIF($AO$10:AO1905, AO1905)-1, "")</f>
        <v/>
      </c>
    </row>
    <row r="1906" spans="1:42" x14ac:dyDescent="0.25">
      <c r="A1906" s="12"/>
      <c r="B1906" s="14"/>
      <c r="C1906" s="15"/>
      <c r="D1906" s="79"/>
      <c r="E1906" s="16"/>
      <c r="F1906" s="15"/>
      <c r="G1906" s="15"/>
      <c r="H1906" s="15"/>
      <c r="I1906" s="15"/>
      <c r="J1906" s="15"/>
      <c r="K1906" s="17"/>
      <c r="L1906" s="17"/>
      <c r="M1906" s="17"/>
      <c r="N1906" s="17"/>
      <c r="O1906" s="17"/>
      <c r="P1906" s="17"/>
      <c r="Q1906" s="15"/>
      <c r="R1906" s="18"/>
      <c r="S1906" s="12"/>
      <c r="U1906" s="31" t="str">
        <f t="shared" si="377"/>
        <v/>
      </c>
      <c r="V1906" s="26" t="str">
        <f>IF(U1906="", "", IF(COUNTIF($U$10:U1905, U1906)&gt;0, "", MAX($V$8:V1905)+1))</f>
        <v/>
      </c>
      <c r="W1906" s="26">
        <v>1897</v>
      </c>
      <c r="X1906" s="31" t="str">
        <f t="shared" si="378"/>
        <v/>
      </c>
      <c r="Y1906" s="26" t="str">
        <f t="shared" si="379"/>
        <v/>
      </c>
      <c r="Z1906" s="34" t="str">
        <f t="shared" si="380"/>
        <v/>
      </c>
      <c r="AA1906" s="26" t="str">
        <f t="shared" si="381"/>
        <v/>
      </c>
      <c r="AC1906" s="31" t="str">
        <f t="shared" si="382"/>
        <v/>
      </c>
      <c r="AE1906" s="34" t="str">
        <f t="shared" si="383"/>
        <v/>
      </c>
      <c r="AF1906" s="7" t="str">
        <f t="shared" si="384"/>
        <v/>
      </c>
      <c r="AG1906" s="7" t="str">
        <f t="shared" si="385"/>
        <v/>
      </c>
      <c r="AH1906" s="43" t="str">
        <f t="shared" si="386"/>
        <v/>
      </c>
      <c r="AJ1906" s="26" t="str">
        <f>IF(B1906="", "", IF(OR(M1906=$AA$3, N1906=$AA$3), MAX($AJ$9:AJ1905)+1))</f>
        <v/>
      </c>
      <c r="AL1906" s="26" t="str">
        <f t="shared" si="387"/>
        <v/>
      </c>
      <c r="AM1906" s="59" t="str">
        <f t="shared" si="388"/>
        <v/>
      </c>
      <c r="AO1906" s="26" t="str">
        <f t="shared" si="389"/>
        <v/>
      </c>
      <c r="AP1906" s="26" t="str">
        <f>IFERROR(RANK(AO1906, $AO$10:$AO$2509, 0)+COUNTIF($AO$10:AO1906, AO1906)-1, "")</f>
        <v/>
      </c>
    </row>
    <row r="1907" spans="1:42" x14ac:dyDescent="0.25">
      <c r="A1907" s="12"/>
      <c r="B1907" s="14"/>
      <c r="C1907" s="15"/>
      <c r="D1907" s="79"/>
      <c r="E1907" s="16"/>
      <c r="F1907" s="15"/>
      <c r="G1907" s="15"/>
      <c r="H1907" s="15"/>
      <c r="I1907" s="15"/>
      <c r="J1907" s="15"/>
      <c r="K1907" s="17"/>
      <c r="L1907" s="17"/>
      <c r="M1907" s="17"/>
      <c r="N1907" s="17"/>
      <c r="O1907" s="17"/>
      <c r="P1907" s="17"/>
      <c r="Q1907" s="15"/>
      <c r="R1907" s="18"/>
      <c r="S1907" s="12"/>
      <c r="U1907" s="31" t="str">
        <f t="shared" si="377"/>
        <v/>
      </c>
      <c r="V1907" s="26" t="str">
        <f>IF(U1907="", "", IF(COUNTIF($U$10:U1906, U1907)&gt;0, "", MAX($V$8:V1906)+1))</f>
        <v/>
      </c>
      <c r="W1907" s="26">
        <v>1898</v>
      </c>
      <c r="X1907" s="31" t="str">
        <f t="shared" si="378"/>
        <v/>
      </c>
      <c r="Y1907" s="26" t="str">
        <f t="shared" si="379"/>
        <v/>
      </c>
      <c r="Z1907" s="34" t="str">
        <f t="shared" si="380"/>
        <v/>
      </c>
      <c r="AA1907" s="26" t="str">
        <f t="shared" si="381"/>
        <v/>
      </c>
      <c r="AC1907" s="31" t="str">
        <f t="shared" si="382"/>
        <v/>
      </c>
      <c r="AE1907" s="34" t="str">
        <f t="shared" si="383"/>
        <v/>
      </c>
      <c r="AF1907" s="7" t="str">
        <f t="shared" si="384"/>
        <v/>
      </c>
      <c r="AG1907" s="7" t="str">
        <f t="shared" si="385"/>
        <v/>
      </c>
      <c r="AH1907" s="43" t="str">
        <f t="shared" si="386"/>
        <v/>
      </c>
      <c r="AJ1907" s="26" t="str">
        <f>IF(B1907="", "", IF(OR(M1907=$AA$3, N1907=$AA$3), MAX($AJ$9:AJ1906)+1))</f>
        <v/>
      </c>
      <c r="AL1907" s="26" t="str">
        <f t="shared" si="387"/>
        <v/>
      </c>
      <c r="AM1907" s="59" t="str">
        <f t="shared" si="388"/>
        <v/>
      </c>
      <c r="AO1907" s="26" t="str">
        <f t="shared" si="389"/>
        <v/>
      </c>
      <c r="AP1907" s="26" t="str">
        <f>IFERROR(RANK(AO1907, $AO$10:$AO$2509, 0)+COUNTIF($AO$10:AO1907, AO1907)-1, "")</f>
        <v/>
      </c>
    </row>
    <row r="1908" spans="1:42" x14ac:dyDescent="0.25">
      <c r="A1908" s="12"/>
      <c r="B1908" s="14"/>
      <c r="C1908" s="15"/>
      <c r="D1908" s="79"/>
      <c r="E1908" s="16"/>
      <c r="F1908" s="15"/>
      <c r="G1908" s="15"/>
      <c r="H1908" s="15"/>
      <c r="I1908" s="15"/>
      <c r="J1908" s="15"/>
      <c r="K1908" s="17"/>
      <c r="L1908" s="17"/>
      <c r="M1908" s="17"/>
      <c r="N1908" s="17"/>
      <c r="O1908" s="17"/>
      <c r="P1908" s="17"/>
      <c r="Q1908" s="15"/>
      <c r="R1908" s="18"/>
      <c r="S1908" s="12"/>
      <c r="U1908" s="31" t="str">
        <f t="shared" si="377"/>
        <v/>
      </c>
      <c r="V1908" s="26" t="str">
        <f>IF(U1908="", "", IF(COUNTIF($U$10:U1907, U1908)&gt;0, "", MAX($V$8:V1907)+1))</f>
        <v/>
      </c>
      <c r="W1908" s="26">
        <v>1899</v>
      </c>
      <c r="X1908" s="31" t="str">
        <f t="shared" si="378"/>
        <v/>
      </c>
      <c r="Y1908" s="26" t="str">
        <f t="shared" si="379"/>
        <v/>
      </c>
      <c r="Z1908" s="34" t="str">
        <f t="shared" si="380"/>
        <v/>
      </c>
      <c r="AA1908" s="26" t="str">
        <f t="shared" si="381"/>
        <v/>
      </c>
      <c r="AC1908" s="31" t="str">
        <f t="shared" si="382"/>
        <v/>
      </c>
      <c r="AE1908" s="34" t="str">
        <f t="shared" si="383"/>
        <v/>
      </c>
      <c r="AF1908" s="7" t="str">
        <f t="shared" si="384"/>
        <v/>
      </c>
      <c r="AG1908" s="7" t="str">
        <f t="shared" si="385"/>
        <v/>
      </c>
      <c r="AH1908" s="43" t="str">
        <f t="shared" si="386"/>
        <v/>
      </c>
      <c r="AJ1908" s="26" t="str">
        <f>IF(B1908="", "", IF(OR(M1908=$AA$3, N1908=$AA$3), MAX($AJ$9:AJ1907)+1))</f>
        <v/>
      </c>
      <c r="AL1908" s="26" t="str">
        <f t="shared" si="387"/>
        <v/>
      </c>
      <c r="AM1908" s="59" t="str">
        <f t="shared" si="388"/>
        <v/>
      </c>
      <c r="AO1908" s="26" t="str">
        <f t="shared" si="389"/>
        <v/>
      </c>
      <c r="AP1908" s="26" t="str">
        <f>IFERROR(RANK(AO1908, $AO$10:$AO$2509, 0)+COUNTIF($AO$10:AO1908, AO1908)-1, "")</f>
        <v/>
      </c>
    </row>
    <row r="1909" spans="1:42" x14ac:dyDescent="0.25">
      <c r="A1909" s="12"/>
      <c r="B1909" s="14"/>
      <c r="C1909" s="15"/>
      <c r="D1909" s="79"/>
      <c r="E1909" s="16"/>
      <c r="F1909" s="15"/>
      <c r="G1909" s="15"/>
      <c r="H1909" s="15"/>
      <c r="I1909" s="15"/>
      <c r="J1909" s="15"/>
      <c r="K1909" s="17"/>
      <c r="L1909" s="17"/>
      <c r="M1909" s="17"/>
      <c r="N1909" s="17"/>
      <c r="O1909" s="17"/>
      <c r="P1909" s="17"/>
      <c r="Q1909" s="15"/>
      <c r="R1909" s="18"/>
      <c r="S1909" s="12"/>
      <c r="U1909" s="31" t="str">
        <f t="shared" si="377"/>
        <v/>
      </c>
      <c r="V1909" s="26" t="str">
        <f>IF(U1909="", "", IF(COUNTIF($U$10:U1908, U1909)&gt;0, "", MAX($V$8:V1908)+1))</f>
        <v/>
      </c>
      <c r="W1909" s="26">
        <v>1900</v>
      </c>
      <c r="X1909" s="31" t="str">
        <f t="shared" si="378"/>
        <v/>
      </c>
      <c r="Y1909" s="26" t="str">
        <f t="shared" si="379"/>
        <v/>
      </c>
      <c r="Z1909" s="34" t="str">
        <f t="shared" si="380"/>
        <v/>
      </c>
      <c r="AA1909" s="26" t="str">
        <f t="shared" si="381"/>
        <v/>
      </c>
      <c r="AC1909" s="31" t="str">
        <f t="shared" si="382"/>
        <v/>
      </c>
      <c r="AE1909" s="34" t="str">
        <f t="shared" si="383"/>
        <v/>
      </c>
      <c r="AF1909" s="7" t="str">
        <f t="shared" si="384"/>
        <v/>
      </c>
      <c r="AG1909" s="7" t="str">
        <f t="shared" si="385"/>
        <v/>
      </c>
      <c r="AH1909" s="43" t="str">
        <f t="shared" si="386"/>
        <v/>
      </c>
      <c r="AJ1909" s="26" t="str">
        <f>IF(B1909="", "", IF(OR(M1909=$AA$3, N1909=$AA$3), MAX($AJ$9:AJ1908)+1))</f>
        <v/>
      </c>
      <c r="AL1909" s="26" t="str">
        <f t="shared" si="387"/>
        <v/>
      </c>
      <c r="AM1909" s="59" t="str">
        <f t="shared" si="388"/>
        <v/>
      </c>
      <c r="AO1909" s="26" t="str">
        <f t="shared" si="389"/>
        <v/>
      </c>
      <c r="AP1909" s="26" t="str">
        <f>IFERROR(RANK(AO1909, $AO$10:$AO$2509, 0)+COUNTIF($AO$10:AO1909, AO1909)-1, "")</f>
        <v/>
      </c>
    </row>
    <row r="1910" spans="1:42" x14ac:dyDescent="0.25">
      <c r="A1910" s="12"/>
      <c r="B1910" s="14"/>
      <c r="C1910" s="15"/>
      <c r="D1910" s="79"/>
      <c r="E1910" s="16"/>
      <c r="F1910" s="15"/>
      <c r="G1910" s="15"/>
      <c r="H1910" s="15"/>
      <c r="I1910" s="15"/>
      <c r="J1910" s="15"/>
      <c r="K1910" s="17"/>
      <c r="L1910" s="17"/>
      <c r="M1910" s="17"/>
      <c r="N1910" s="17"/>
      <c r="O1910" s="17"/>
      <c r="P1910" s="17"/>
      <c r="Q1910" s="15"/>
      <c r="R1910" s="18"/>
      <c r="S1910" s="12"/>
      <c r="U1910" s="31" t="str">
        <f t="shared" si="377"/>
        <v/>
      </c>
      <c r="V1910" s="26" t="str">
        <f>IF(U1910="", "", IF(COUNTIF($U$10:U1909, U1910)&gt;0, "", MAX($V$8:V1909)+1))</f>
        <v/>
      </c>
      <c r="W1910" s="26">
        <v>1901</v>
      </c>
      <c r="X1910" s="31" t="str">
        <f t="shared" si="378"/>
        <v/>
      </c>
      <c r="Y1910" s="26" t="str">
        <f t="shared" si="379"/>
        <v/>
      </c>
      <c r="Z1910" s="34" t="str">
        <f t="shared" si="380"/>
        <v/>
      </c>
      <c r="AA1910" s="26" t="str">
        <f t="shared" si="381"/>
        <v/>
      </c>
      <c r="AC1910" s="31" t="str">
        <f t="shared" si="382"/>
        <v/>
      </c>
      <c r="AE1910" s="34" t="str">
        <f t="shared" si="383"/>
        <v/>
      </c>
      <c r="AF1910" s="7" t="str">
        <f t="shared" si="384"/>
        <v/>
      </c>
      <c r="AG1910" s="7" t="str">
        <f t="shared" si="385"/>
        <v/>
      </c>
      <c r="AH1910" s="43" t="str">
        <f t="shared" si="386"/>
        <v/>
      </c>
      <c r="AJ1910" s="26" t="str">
        <f>IF(B1910="", "", IF(OR(M1910=$AA$3, N1910=$AA$3), MAX($AJ$9:AJ1909)+1))</f>
        <v/>
      </c>
      <c r="AL1910" s="26" t="str">
        <f t="shared" si="387"/>
        <v/>
      </c>
      <c r="AM1910" s="59" t="str">
        <f t="shared" si="388"/>
        <v/>
      </c>
      <c r="AO1910" s="26" t="str">
        <f t="shared" si="389"/>
        <v/>
      </c>
      <c r="AP1910" s="26" t="str">
        <f>IFERROR(RANK(AO1910, $AO$10:$AO$2509, 0)+COUNTIF($AO$10:AO1910, AO1910)-1, "")</f>
        <v/>
      </c>
    </row>
    <row r="1911" spans="1:42" x14ac:dyDescent="0.25">
      <c r="A1911" s="12"/>
      <c r="B1911" s="14"/>
      <c r="C1911" s="15"/>
      <c r="D1911" s="79"/>
      <c r="E1911" s="16"/>
      <c r="F1911" s="15"/>
      <c r="G1911" s="15"/>
      <c r="H1911" s="15"/>
      <c r="I1911" s="15"/>
      <c r="J1911" s="15"/>
      <c r="K1911" s="17"/>
      <c r="L1911" s="17"/>
      <c r="M1911" s="17"/>
      <c r="N1911" s="17"/>
      <c r="O1911" s="17"/>
      <c r="P1911" s="17"/>
      <c r="Q1911" s="15"/>
      <c r="R1911" s="18"/>
      <c r="S1911" s="12"/>
      <c r="U1911" s="31" t="str">
        <f t="shared" si="377"/>
        <v/>
      </c>
      <c r="V1911" s="26" t="str">
        <f>IF(U1911="", "", IF(COUNTIF($U$10:U1910, U1911)&gt;0, "", MAX($V$8:V1910)+1))</f>
        <v/>
      </c>
      <c r="W1911" s="26">
        <v>1902</v>
      </c>
      <c r="X1911" s="31" t="str">
        <f t="shared" si="378"/>
        <v/>
      </c>
      <c r="Y1911" s="26" t="str">
        <f t="shared" si="379"/>
        <v/>
      </c>
      <c r="Z1911" s="34" t="str">
        <f t="shared" si="380"/>
        <v/>
      </c>
      <c r="AA1911" s="26" t="str">
        <f t="shared" si="381"/>
        <v/>
      </c>
      <c r="AC1911" s="31" t="str">
        <f t="shared" si="382"/>
        <v/>
      </c>
      <c r="AE1911" s="34" t="str">
        <f t="shared" si="383"/>
        <v/>
      </c>
      <c r="AF1911" s="7" t="str">
        <f t="shared" si="384"/>
        <v/>
      </c>
      <c r="AG1911" s="7" t="str">
        <f t="shared" si="385"/>
        <v/>
      </c>
      <c r="AH1911" s="43" t="str">
        <f t="shared" si="386"/>
        <v/>
      </c>
      <c r="AJ1911" s="26" t="str">
        <f>IF(B1911="", "", IF(OR(M1911=$AA$3, N1911=$AA$3), MAX($AJ$9:AJ1910)+1))</f>
        <v/>
      </c>
      <c r="AL1911" s="26" t="str">
        <f t="shared" si="387"/>
        <v/>
      </c>
      <c r="AM1911" s="59" t="str">
        <f t="shared" si="388"/>
        <v/>
      </c>
      <c r="AO1911" s="26" t="str">
        <f t="shared" si="389"/>
        <v/>
      </c>
      <c r="AP1911" s="26" t="str">
        <f>IFERROR(RANK(AO1911, $AO$10:$AO$2509, 0)+COUNTIF($AO$10:AO1911, AO1911)-1, "")</f>
        <v/>
      </c>
    </row>
    <row r="1912" spans="1:42" x14ac:dyDescent="0.25">
      <c r="A1912" s="12"/>
      <c r="B1912" s="14"/>
      <c r="C1912" s="15"/>
      <c r="D1912" s="79"/>
      <c r="E1912" s="16"/>
      <c r="F1912" s="15"/>
      <c r="G1912" s="15"/>
      <c r="H1912" s="15"/>
      <c r="I1912" s="15"/>
      <c r="J1912" s="15"/>
      <c r="K1912" s="17"/>
      <c r="L1912" s="17"/>
      <c r="M1912" s="17"/>
      <c r="N1912" s="17"/>
      <c r="O1912" s="17"/>
      <c r="P1912" s="17"/>
      <c r="Q1912" s="15"/>
      <c r="R1912" s="18"/>
      <c r="S1912" s="12"/>
      <c r="U1912" s="31" t="str">
        <f t="shared" si="377"/>
        <v/>
      </c>
      <c r="V1912" s="26" t="str">
        <f>IF(U1912="", "", IF(COUNTIF($U$10:U1911, U1912)&gt;0, "", MAX($V$8:V1911)+1))</f>
        <v/>
      </c>
      <c r="W1912" s="26">
        <v>1903</v>
      </c>
      <c r="X1912" s="31" t="str">
        <f t="shared" si="378"/>
        <v/>
      </c>
      <c r="Y1912" s="26" t="str">
        <f t="shared" si="379"/>
        <v/>
      </c>
      <c r="Z1912" s="34" t="str">
        <f t="shared" si="380"/>
        <v/>
      </c>
      <c r="AA1912" s="26" t="str">
        <f t="shared" si="381"/>
        <v/>
      </c>
      <c r="AC1912" s="31" t="str">
        <f t="shared" si="382"/>
        <v/>
      </c>
      <c r="AE1912" s="34" t="str">
        <f t="shared" si="383"/>
        <v/>
      </c>
      <c r="AF1912" s="7" t="str">
        <f t="shared" si="384"/>
        <v/>
      </c>
      <c r="AG1912" s="7" t="str">
        <f t="shared" si="385"/>
        <v/>
      </c>
      <c r="AH1912" s="43" t="str">
        <f t="shared" si="386"/>
        <v/>
      </c>
      <c r="AJ1912" s="26" t="str">
        <f>IF(B1912="", "", IF(OR(M1912=$AA$3, N1912=$AA$3), MAX($AJ$9:AJ1911)+1))</f>
        <v/>
      </c>
      <c r="AL1912" s="26" t="str">
        <f t="shared" si="387"/>
        <v/>
      </c>
      <c r="AM1912" s="59" t="str">
        <f t="shared" si="388"/>
        <v/>
      </c>
      <c r="AO1912" s="26" t="str">
        <f t="shared" si="389"/>
        <v/>
      </c>
      <c r="AP1912" s="26" t="str">
        <f>IFERROR(RANK(AO1912, $AO$10:$AO$2509, 0)+COUNTIF($AO$10:AO1912, AO1912)-1, "")</f>
        <v/>
      </c>
    </row>
    <row r="1913" spans="1:42" x14ac:dyDescent="0.25">
      <c r="A1913" s="12"/>
      <c r="B1913" s="14"/>
      <c r="C1913" s="15"/>
      <c r="D1913" s="79"/>
      <c r="E1913" s="16"/>
      <c r="F1913" s="15"/>
      <c r="G1913" s="15"/>
      <c r="H1913" s="15"/>
      <c r="I1913" s="15"/>
      <c r="J1913" s="15"/>
      <c r="K1913" s="17"/>
      <c r="L1913" s="17"/>
      <c r="M1913" s="17"/>
      <c r="N1913" s="17"/>
      <c r="O1913" s="17"/>
      <c r="P1913" s="17"/>
      <c r="Q1913" s="15"/>
      <c r="R1913" s="18"/>
      <c r="S1913" s="12"/>
      <c r="U1913" s="31" t="str">
        <f t="shared" si="377"/>
        <v/>
      </c>
      <c r="V1913" s="26" t="str">
        <f>IF(U1913="", "", IF(COUNTIF($U$10:U1912, U1913)&gt;0, "", MAX($V$8:V1912)+1))</f>
        <v/>
      </c>
      <c r="W1913" s="26">
        <v>1904</v>
      </c>
      <c r="X1913" s="31" t="str">
        <f t="shared" si="378"/>
        <v/>
      </c>
      <c r="Y1913" s="26" t="str">
        <f t="shared" si="379"/>
        <v/>
      </c>
      <c r="Z1913" s="34" t="str">
        <f t="shared" si="380"/>
        <v/>
      </c>
      <c r="AA1913" s="26" t="str">
        <f t="shared" si="381"/>
        <v/>
      </c>
      <c r="AC1913" s="31" t="str">
        <f t="shared" si="382"/>
        <v/>
      </c>
      <c r="AE1913" s="34" t="str">
        <f t="shared" si="383"/>
        <v/>
      </c>
      <c r="AF1913" s="7" t="str">
        <f t="shared" si="384"/>
        <v/>
      </c>
      <c r="AG1913" s="7" t="str">
        <f t="shared" si="385"/>
        <v/>
      </c>
      <c r="AH1913" s="43" t="str">
        <f t="shared" si="386"/>
        <v/>
      </c>
      <c r="AJ1913" s="26" t="str">
        <f>IF(B1913="", "", IF(OR(M1913=$AA$3, N1913=$AA$3), MAX($AJ$9:AJ1912)+1))</f>
        <v/>
      </c>
      <c r="AL1913" s="26" t="str">
        <f t="shared" si="387"/>
        <v/>
      </c>
      <c r="AM1913" s="59" t="str">
        <f t="shared" si="388"/>
        <v/>
      </c>
      <c r="AO1913" s="26" t="str">
        <f t="shared" si="389"/>
        <v/>
      </c>
      <c r="AP1913" s="26" t="str">
        <f>IFERROR(RANK(AO1913, $AO$10:$AO$2509, 0)+COUNTIF($AO$10:AO1913, AO1913)-1, "")</f>
        <v/>
      </c>
    </row>
    <row r="1914" spans="1:42" x14ac:dyDescent="0.25">
      <c r="A1914" s="12"/>
      <c r="B1914" s="14"/>
      <c r="C1914" s="15"/>
      <c r="D1914" s="79"/>
      <c r="E1914" s="16"/>
      <c r="F1914" s="15"/>
      <c r="G1914" s="15"/>
      <c r="H1914" s="15"/>
      <c r="I1914" s="15"/>
      <c r="J1914" s="15"/>
      <c r="K1914" s="17"/>
      <c r="L1914" s="17"/>
      <c r="M1914" s="17"/>
      <c r="N1914" s="17"/>
      <c r="O1914" s="17"/>
      <c r="P1914" s="17"/>
      <c r="Q1914" s="15"/>
      <c r="R1914" s="18"/>
      <c r="S1914" s="12"/>
      <c r="U1914" s="31" t="str">
        <f t="shared" si="377"/>
        <v/>
      </c>
      <c r="V1914" s="26" t="str">
        <f>IF(U1914="", "", IF(COUNTIF($U$10:U1913, U1914)&gt;0, "", MAX($V$8:V1913)+1))</f>
        <v/>
      </c>
      <c r="W1914" s="26">
        <v>1905</v>
      </c>
      <c r="X1914" s="31" t="str">
        <f t="shared" si="378"/>
        <v/>
      </c>
      <c r="Y1914" s="26" t="str">
        <f t="shared" si="379"/>
        <v/>
      </c>
      <c r="Z1914" s="34" t="str">
        <f t="shared" si="380"/>
        <v/>
      </c>
      <c r="AA1914" s="26" t="str">
        <f t="shared" si="381"/>
        <v/>
      </c>
      <c r="AC1914" s="31" t="str">
        <f t="shared" si="382"/>
        <v/>
      </c>
      <c r="AE1914" s="34" t="str">
        <f t="shared" si="383"/>
        <v/>
      </c>
      <c r="AF1914" s="7" t="str">
        <f t="shared" si="384"/>
        <v/>
      </c>
      <c r="AG1914" s="7" t="str">
        <f t="shared" si="385"/>
        <v/>
      </c>
      <c r="AH1914" s="43" t="str">
        <f t="shared" si="386"/>
        <v/>
      </c>
      <c r="AJ1914" s="26" t="str">
        <f>IF(B1914="", "", IF(OR(M1914=$AA$3, N1914=$AA$3), MAX($AJ$9:AJ1913)+1))</f>
        <v/>
      </c>
      <c r="AL1914" s="26" t="str">
        <f t="shared" si="387"/>
        <v/>
      </c>
      <c r="AM1914" s="59" t="str">
        <f t="shared" si="388"/>
        <v/>
      </c>
      <c r="AO1914" s="26" t="str">
        <f t="shared" si="389"/>
        <v/>
      </c>
      <c r="AP1914" s="26" t="str">
        <f>IFERROR(RANK(AO1914, $AO$10:$AO$2509, 0)+COUNTIF($AO$10:AO1914, AO1914)-1, "")</f>
        <v/>
      </c>
    </row>
    <row r="1915" spans="1:42" x14ac:dyDescent="0.25">
      <c r="A1915" s="12"/>
      <c r="B1915" s="14"/>
      <c r="C1915" s="15"/>
      <c r="D1915" s="79"/>
      <c r="E1915" s="16"/>
      <c r="F1915" s="15"/>
      <c r="G1915" s="15"/>
      <c r="H1915" s="15"/>
      <c r="I1915" s="15"/>
      <c r="J1915" s="15"/>
      <c r="K1915" s="17"/>
      <c r="L1915" s="17"/>
      <c r="M1915" s="17"/>
      <c r="N1915" s="17"/>
      <c r="O1915" s="17"/>
      <c r="P1915" s="17"/>
      <c r="Q1915" s="15"/>
      <c r="R1915" s="18"/>
      <c r="S1915" s="12"/>
      <c r="U1915" s="31" t="str">
        <f t="shared" si="377"/>
        <v/>
      </c>
      <c r="V1915" s="26" t="str">
        <f>IF(U1915="", "", IF(COUNTIF($U$10:U1914, U1915)&gt;0, "", MAX($V$8:V1914)+1))</f>
        <v/>
      </c>
      <c r="W1915" s="26">
        <v>1906</v>
      </c>
      <c r="X1915" s="31" t="str">
        <f t="shared" si="378"/>
        <v/>
      </c>
      <c r="Y1915" s="26" t="str">
        <f t="shared" si="379"/>
        <v/>
      </c>
      <c r="Z1915" s="34" t="str">
        <f t="shared" si="380"/>
        <v/>
      </c>
      <c r="AA1915" s="26" t="str">
        <f t="shared" si="381"/>
        <v/>
      </c>
      <c r="AC1915" s="31" t="str">
        <f t="shared" si="382"/>
        <v/>
      </c>
      <c r="AE1915" s="34" t="str">
        <f t="shared" si="383"/>
        <v/>
      </c>
      <c r="AF1915" s="7" t="str">
        <f t="shared" si="384"/>
        <v/>
      </c>
      <c r="AG1915" s="7" t="str">
        <f t="shared" si="385"/>
        <v/>
      </c>
      <c r="AH1915" s="43" t="str">
        <f t="shared" si="386"/>
        <v/>
      </c>
      <c r="AJ1915" s="26" t="str">
        <f>IF(B1915="", "", IF(OR(M1915=$AA$3, N1915=$AA$3), MAX($AJ$9:AJ1914)+1))</f>
        <v/>
      </c>
      <c r="AL1915" s="26" t="str">
        <f t="shared" si="387"/>
        <v/>
      </c>
      <c r="AM1915" s="59" t="str">
        <f t="shared" si="388"/>
        <v/>
      </c>
      <c r="AO1915" s="26" t="str">
        <f t="shared" si="389"/>
        <v/>
      </c>
      <c r="AP1915" s="26" t="str">
        <f>IFERROR(RANK(AO1915, $AO$10:$AO$2509, 0)+COUNTIF($AO$10:AO1915, AO1915)-1, "")</f>
        <v/>
      </c>
    </row>
    <row r="1916" spans="1:42" x14ac:dyDescent="0.25">
      <c r="A1916" s="12"/>
      <c r="B1916" s="14"/>
      <c r="C1916" s="15"/>
      <c r="D1916" s="79"/>
      <c r="E1916" s="16"/>
      <c r="F1916" s="15"/>
      <c r="G1916" s="15"/>
      <c r="H1916" s="15"/>
      <c r="I1916" s="15"/>
      <c r="J1916" s="15"/>
      <c r="K1916" s="17"/>
      <c r="L1916" s="17"/>
      <c r="M1916" s="17"/>
      <c r="N1916" s="17"/>
      <c r="O1916" s="17"/>
      <c r="P1916" s="17"/>
      <c r="Q1916" s="15"/>
      <c r="R1916" s="18"/>
      <c r="S1916" s="12"/>
      <c r="U1916" s="31" t="str">
        <f t="shared" si="377"/>
        <v/>
      </c>
      <c r="V1916" s="26" t="str">
        <f>IF(U1916="", "", IF(COUNTIF($U$10:U1915, U1916)&gt;0, "", MAX($V$8:V1915)+1))</f>
        <v/>
      </c>
      <c r="W1916" s="26">
        <v>1907</v>
      </c>
      <c r="X1916" s="31" t="str">
        <f t="shared" si="378"/>
        <v/>
      </c>
      <c r="Y1916" s="26" t="str">
        <f t="shared" si="379"/>
        <v/>
      </c>
      <c r="Z1916" s="34" t="str">
        <f t="shared" si="380"/>
        <v/>
      </c>
      <c r="AA1916" s="26" t="str">
        <f t="shared" si="381"/>
        <v/>
      </c>
      <c r="AC1916" s="31" t="str">
        <f t="shared" si="382"/>
        <v/>
      </c>
      <c r="AE1916" s="34" t="str">
        <f t="shared" si="383"/>
        <v/>
      </c>
      <c r="AF1916" s="7" t="str">
        <f t="shared" si="384"/>
        <v/>
      </c>
      <c r="AG1916" s="7" t="str">
        <f t="shared" si="385"/>
        <v/>
      </c>
      <c r="AH1916" s="43" t="str">
        <f t="shared" si="386"/>
        <v/>
      </c>
      <c r="AJ1916" s="26" t="str">
        <f>IF(B1916="", "", IF(OR(M1916=$AA$3, N1916=$AA$3), MAX($AJ$9:AJ1915)+1))</f>
        <v/>
      </c>
      <c r="AL1916" s="26" t="str">
        <f t="shared" si="387"/>
        <v/>
      </c>
      <c r="AM1916" s="59" t="str">
        <f t="shared" si="388"/>
        <v/>
      </c>
      <c r="AO1916" s="26" t="str">
        <f t="shared" si="389"/>
        <v/>
      </c>
      <c r="AP1916" s="26" t="str">
        <f>IFERROR(RANK(AO1916, $AO$10:$AO$2509, 0)+COUNTIF($AO$10:AO1916, AO1916)-1, "")</f>
        <v/>
      </c>
    </row>
    <row r="1917" spans="1:42" x14ac:dyDescent="0.25">
      <c r="A1917" s="12"/>
      <c r="B1917" s="14"/>
      <c r="C1917" s="15"/>
      <c r="D1917" s="79"/>
      <c r="E1917" s="16"/>
      <c r="F1917" s="15"/>
      <c r="G1917" s="15"/>
      <c r="H1917" s="15"/>
      <c r="I1917" s="15"/>
      <c r="J1917" s="15"/>
      <c r="K1917" s="17"/>
      <c r="L1917" s="17"/>
      <c r="M1917" s="17"/>
      <c r="N1917" s="17"/>
      <c r="O1917" s="17"/>
      <c r="P1917" s="17"/>
      <c r="Q1917" s="15"/>
      <c r="R1917" s="18"/>
      <c r="S1917" s="12"/>
      <c r="U1917" s="31" t="str">
        <f t="shared" si="377"/>
        <v/>
      </c>
      <c r="V1917" s="26" t="str">
        <f>IF(U1917="", "", IF(COUNTIF($U$10:U1916, U1917)&gt;0, "", MAX($V$8:V1916)+1))</f>
        <v/>
      </c>
      <c r="W1917" s="26">
        <v>1908</v>
      </c>
      <c r="X1917" s="31" t="str">
        <f t="shared" si="378"/>
        <v/>
      </c>
      <c r="Y1917" s="26" t="str">
        <f t="shared" si="379"/>
        <v/>
      </c>
      <c r="Z1917" s="34" t="str">
        <f t="shared" si="380"/>
        <v/>
      </c>
      <c r="AA1917" s="26" t="str">
        <f t="shared" si="381"/>
        <v/>
      </c>
      <c r="AC1917" s="31" t="str">
        <f t="shared" si="382"/>
        <v/>
      </c>
      <c r="AE1917" s="34" t="str">
        <f t="shared" si="383"/>
        <v/>
      </c>
      <c r="AF1917" s="7" t="str">
        <f t="shared" si="384"/>
        <v/>
      </c>
      <c r="AG1917" s="7" t="str">
        <f t="shared" si="385"/>
        <v/>
      </c>
      <c r="AH1917" s="43" t="str">
        <f t="shared" si="386"/>
        <v/>
      </c>
      <c r="AJ1917" s="26" t="str">
        <f>IF(B1917="", "", IF(OR(M1917=$AA$3, N1917=$AA$3), MAX($AJ$9:AJ1916)+1))</f>
        <v/>
      </c>
      <c r="AL1917" s="26" t="str">
        <f t="shared" si="387"/>
        <v/>
      </c>
      <c r="AM1917" s="59" t="str">
        <f t="shared" si="388"/>
        <v/>
      </c>
      <c r="AO1917" s="26" t="str">
        <f t="shared" si="389"/>
        <v/>
      </c>
      <c r="AP1917" s="26" t="str">
        <f>IFERROR(RANK(AO1917, $AO$10:$AO$2509, 0)+COUNTIF($AO$10:AO1917, AO1917)-1, "")</f>
        <v/>
      </c>
    </row>
    <row r="1918" spans="1:42" x14ac:dyDescent="0.25">
      <c r="A1918" s="12"/>
      <c r="B1918" s="14"/>
      <c r="C1918" s="15"/>
      <c r="D1918" s="79"/>
      <c r="E1918" s="16"/>
      <c r="F1918" s="15"/>
      <c r="G1918" s="15"/>
      <c r="H1918" s="15"/>
      <c r="I1918" s="15"/>
      <c r="J1918" s="15"/>
      <c r="K1918" s="17"/>
      <c r="L1918" s="17"/>
      <c r="M1918" s="17"/>
      <c r="N1918" s="17"/>
      <c r="O1918" s="17"/>
      <c r="P1918" s="17"/>
      <c r="Q1918" s="15"/>
      <c r="R1918" s="18"/>
      <c r="S1918" s="12"/>
      <c r="U1918" s="31" t="str">
        <f t="shared" si="377"/>
        <v/>
      </c>
      <c r="V1918" s="26" t="str">
        <f>IF(U1918="", "", IF(COUNTIF($U$10:U1917, U1918)&gt;0, "", MAX($V$8:V1917)+1))</f>
        <v/>
      </c>
      <c r="W1918" s="26">
        <v>1909</v>
      </c>
      <c r="X1918" s="31" t="str">
        <f t="shared" si="378"/>
        <v/>
      </c>
      <c r="Y1918" s="26" t="str">
        <f t="shared" si="379"/>
        <v/>
      </c>
      <c r="Z1918" s="34" t="str">
        <f t="shared" si="380"/>
        <v/>
      </c>
      <c r="AA1918" s="26" t="str">
        <f t="shared" si="381"/>
        <v/>
      </c>
      <c r="AC1918" s="31" t="str">
        <f t="shared" si="382"/>
        <v/>
      </c>
      <c r="AE1918" s="34" t="str">
        <f t="shared" si="383"/>
        <v/>
      </c>
      <c r="AF1918" s="7" t="str">
        <f t="shared" si="384"/>
        <v/>
      </c>
      <c r="AG1918" s="7" t="str">
        <f t="shared" si="385"/>
        <v/>
      </c>
      <c r="AH1918" s="43" t="str">
        <f t="shared" si="386"/>
        <v/>
      </c>
      <c r="AJ1918" s="26" t="str">
        <f>IF(B1918="", "", IF(OR(M1918=$AA$3, N1918=$AA$3), MAX($AJ$9:AJ1917)+1))</f>
        <v/>
      </c>
      <c r="AL1918" s="26" t="str">
        <f t="shared" si="387"/>
        <v/>
      </c>
      <c r="AM1918" s="59" t="str">
        <f t="shared" si="388"/>
        <v/>
      </c>
      <c r="AO1918" s="26" t="str">
        <f t="shared" si="389"/>
        <v/>
      </c>
      <c r="AP1918" s="26" t="str">
        <f>IFERROR(RANK(AO1918, $AO$10:$AO$2509, 0)+COUNTIF($AO$10:AO1918, AO1918)-1, "")</f>
        <v/>
      </c>
    </row>
    <row r="1919" spans="1:42" x14ac:dyDescent="0.25">
      <c r="A1919" s="12"/>
      <c r="B1919" s="14"/>
      <c r="C1919" s="15"/>
      <c r="D1919" s="79"/>
      <c r="E1919" s="16"/>
      <c r="F1919" s="15"/>
      <c r="G1919" s="15"/>
      <c r="H1919" s="15"/>
      <c r="I1919" s="15"/>
      <c r="J1919" s="15"/>
      <c r="K1919" s="17"/>
      <c r="L1919" s="17"/>
      <c r="M1919" s="17"/>
      <c r="N1919" s="17"/>
      <c r="O1919" s="17"/>
      <c r="P1919" s="17"/>
      <c r="Q1919" s="15"/>
      <c r="R1919" s="18"/>
      <c r="S1919" s="12"/>
      <c r="U1919" s="31" t="str">
        <f t="shared" si="377"/>
        <v/>
      </c>
      <c r="V1919" s="26" t="str">
        <f>IF(U1919="", "", IF(COUNTIF($U$10:U1918, U1919)&gt;0, "", MAX($V$8:V1918)+1))</f>
        <v/>
      </c>
      <c r="W1919" s="26">
        <v>1910</v>
      </c>
      <c r="X1919" s="31" t="str">
        <f t="shared" si="378"/>
        <v/>
      </c>
      <c r="Y1919" s="26" t="str">
        <f t="shared" si="379"/>
        <v/>
      </c>
      <c r="Z1919" s="34" t="str">
        <f t="shared" si="380"/>
        <v/>
      </c>
      <c r="AA1919" s="26" t="str">
        <f t="shared" si="381"/>
        <v/>
      </c>
      <c r="AC1919" s="31" t="str">
        <f t="shared" si="382"/>
        <v/>
      </c>
      <c r="AE1919" s="34" t="str">
        <f t="shared" si="383"/>
        <v/>
      </c>
      <c r="AF1919" s="7" t="str">
        <f t="shared" si="384"/>
        <v/>
      </c>
      <c r="AG1919" s="7" t="str">
        <f t="shared" si="385"/>
        <v/>
      </c>
      <c r="AH1919" s="43" t="str">
        <f t="shared" si="386"/>
        <v/>
      </c>
      <c r="AJ1919" s="26" t="str">
        <f>IF(B1919="", "", IF(OR(M1919=$AA$3, N1919=$AA$3), MAX($AJ$9:AJ1918)+1))</f>
        <v/>
      </c>
      <c r="AL1919" s="26" t="str">
        <f t="shared" si="387"/>
        <v/>
      </c>
      <c r="AM1919" s="59" t="str">
        <f t="shared" si="388"/>
        <v/>
      </c>
      <c r="AO1919" s="26" t="str">
        <f t="shared" si="389"/>
        <v/>
      </c>
      <c r="AP1919" s="26" t="str">
        <f>IFERROR(RANK(AO1919, $AO$10:$AO$2509, 0)+COUNTIF($AO$10:AO1919, AO1919)-1, "")</f>
        <v/>
      </c>
    </row>
    <row r="1920" spans="1:42" x14ac:dyDescent="0.25">
      <c r="A1920" s="12"/>
      <c r="B1920" s="14"/>
      <c r="C1920" s="15"/>
      <c r="D1920" s="79"/>
      <c r="E1920" s="16"/>
      <c r="F1920" s="15"/>
      <c r="G1920" s="15"/>
      <c r="H1920" s="15"/>
      <c r="I1920" s="15"/>
      <c r="J1920" s="15"/>
      <c r="K1920" s="17"/>
      <c r="L1920" s="17"/>
      <c r="M1920" s="17"/>
      <c r="N1920" s="17"/>
      <c r="O1920" s="17"/>
      <c r="P1920" s="17"/>
      <c r="Q1920" s="15"/>
      <c r="R1920" s="18"/>
      <c r="S1920" s="12"/>
      <c r="U1920" s="31" t="str">
        <f t="shared" si="377"/>
        <v/>
      </c>
      <c r="V1920" s="26" t="str">
        <f>IF(U1920="", "", IF(COUNTIF($U$10:U1919, U1920)&gt;0, "", MAX($V$8:V1919)+1))</f>
        <v/>
      </c>
      <c r="W1920" s="26">
        <v>1911</v>
      </c>
      <c r="X1920" s="31" t="str">
        <f t="shared" si="378"/>
        <v/>
      </c>
      <c r="Y1920" s="26" t="str">
        <f t="shared" si="379"/>
        <v/>
      </c>
      <c r="Z1920" s="34" t="str">
        <f t="shared" si="380"/>
        <v/>
      </c>
      <c r="AA1920" s="26" t="str">
        <f t="shared" si="381"/>
        <v/>
      </c>
      <c r="AC1920" s="31" t="str">
        <f t="shared" si="382"/>
        <v/>
      </c>
      <c r="AE1920" s="34" t="str">
        <f t="shared" si="383"/>
        <v/>
      </c>
      <c r="AF1920" s="7" t="str">
        <f t="shared" si="384"/>
        <v/>
      </c>
      <c r="AG1920" s="7" t="str">
        <f t="shared" si="385"/>
        <v/>
      </c>
      <c r="AH1920" s="43" t="str">
        <f t="shared" si="386"/>
        <v/>
      </c>
      <c r="AJ1920" s="26" t="str">
        <f>IF(B1920="", "", IF(OR(M1920=$AA$3, N1920=$AA$3), MAX($AJ$9:AJ1919)+1))</f>
        <v/>
      </c>
      <c r="AL1920" s="26" t="str">
        <f t="shared" si="387"/>
        <v/>
      </c>
      <c r="AM1920" s="59" t="str">
        <f t="shared" si="388"/>
        <v/>
      </c>
      <c r="AO1920" s="26" t="str">
        <f t="shared" si="389"/>
        <v/>
      </c>
      <c r="AP1920" s="26" t="str">
        <f>IFERROR(RANK(AO1920, $AO$10:$AO$2509, 0)+COUNTIF($AO$10:AO1920, AO1920)-1, "")</f>
        <v/>
      </c>
    </row>
    <row r="1921" spans="1:42" x14ac:dyDescent="0.25">
      <c r="A1921" s="12"/>
      <c r="B1921" s="14"/>
      <c r="C1921" s="15"/>
      <c r="D1921" s="79"/>
      <c r="E1921" s="16"/>
      <c r="F1921" s="15"/>
      <c r="G1921" s="15"/>
      <c r="H1921" s="15"/>
      <c r="I1921" s="15"/>
      <c r="J1921" s="15"/>
      <c r="K1921" s="17"/>
      <c r="L1921" s="17"/>
      <c r="M1921" s="17"/>
      <c r="N1921" s="17"/>
      <c r="O1921" s="17"/>
      <c r="P1921" s="17"/>
      <c r="Q1921" s="15"/>
      <c r="R1921" s="18"/>
      <c r="S1921" s="12"/>
      <c r="U1921" s="31" t="str">
        <f t="shared" si="377"/>
        <v/>
      </c>
      <c r="V1921" s="26" t="str">
        <f>IF(U1921="", "", IF(COUNTIF($U$10:U1920, U1921)&gt;0, "", MAX($V$8:V1920)+1))</f>
        <v/>
      </c>
      <c r="W1921" s="26">
        <v>1912</v>
      </c>
      <c r="X1921" s="31" t="str">
        <f t="shared" si="378"/>
        <v/>
      </c>
      <c r="Y1921" s="26" t="str">
        <f t="shared" si="379"/>
        <v/>
      </c>
      <c r="Z1921" s="34" t="str">
        <f t="shared" si="380"/>
        <v/>
      </c>
      <c r="AA1921" s="26" t="str">
        <f t="shared" si="381"/>
        <v/>
      </c>
      <c r="AC1921" s="31" t="str">
        <f t="shared" si="382"/>
        <v/>
      </c>
      <c r="AE1921" s="34" t="str">
        <f t="shared" si="383"/>
        <v/>
      </c>
      <c r="AF1921" s="7" t="str">
        <f t="shared" si="384"/>
        <v/>
      </c>
      <c r="AG1921" s="7" t="str">
        <f t="shared" si="385"/>
        <v/>
      </c>
      <c r="AH1921" s="43" t="str">
        <f t="shared" si="386"/>
        <v/>
      </c>
      <c r="AJ1921" s="26" t="str">
        <f>IF(B1921="", "", IF(OR(M1921=$AA$3, N1921=$AA$3), MAX($AJ$9:AJ1920)+1))</f>
        <v/>
      </c>
      <c r="AL1921" s="26" t="str">
        <f t="shared" si="387"/>
        <v/>
      </c>
      <c r="AM1921" s="59" t="str">
        <f t="shared" si="388"/>
        <v/>
      </c>
      <c r="AO1921" s="26" t="str">
        <f t="shared" si="389"/>
        <v/>
      </c>
      <c r="AP1921" s="26" t="str">
        <f>IFERROR(RANK(AO1921, $AO$10:$AO$2509, 0)+COUNTIF($AO$10:AO1921, AO1921)-1, "")</f>
        <v/>
      </c>
    </row>
    <row r="1922" spans="1:42" x14ac:dyDescent="0.25">
      <c r="A1922" s="12"/>
      <c r="B1922" s="14"/>
      <c r="C1922" s="15"/>
      <c r="D1922" s="79"/>
      <c r="E1922" s="16"/>
      <c r="F1922" s="15"/>
      <c r="G1922" s="15"/>
      <c r="H1922" s="15"/>
      <c r="I1922" s="15"/>
      <c r="J1922" s="15"/>
      <c r="K1922" s="17"/>
      <c r="L1922" s="17"/>
      <c r="M1922" s="17"/>
      <c r="N1922" s="17"/>
      <c r="O1922" s="17"/>
      <c r="P1922" s="17"/>
      <c r="Q1922" s="15"/>
      <c r="R1922" s="18"/>
      <c r="S1922" s="12"/>
      <c r="U1922" s="31" t="str">
        <f t="shared" si="377"/>
        <v/>
      </c>
      <c r="V1922" s="26" t="str">
        <f>IF(U1922="", "", IF(COUNTIF($U$10:U1921, U1922)&gt;0, "", MAX($V$8:V1921)+1))</f>
        <v/>
      </c>
      <c r="W1922" s="26">
        <v>1913</v>
      </c>
      <c r="X1922" s="31" t="str">
        <f t="shared" si="378"/>
        <v/>
      </c>
      <c r="Y1922" s="26" t="str">
        <f t="shared" si="379"/>
        <v/>
      </c>
      <c r="Z1922" s="34" t="str">
        <f t="shared" si="380"/>
        <v/>
      </c>
      <c r="AA1922" s="26" t="str">
        <f t="shared" si="381"/>
        <v/>
      </c>
      <c r="AC1922" s="31" t="str">
        <f t="shared" si="382"/>
        <v/>
      </c>
      <c r="AE1922" s="34" t="str">
        <f t="shared" si="383"/>
        <v/>
      </c>
      <c r="AF1922" s="7" t="str">
        <f t="shared" si="384"/>
        <v/>
      </c>
      <c r="AG1922" s="7" t="str">
        <f t="shared" si="385"/>
        <v/>
      </c>
      <c r="AH1922" s="43" t="str">
        <f t="shared" si="386"/>
        <v/>
      </c>
      <c r="AJ1922" s="26" t="str">
        <f>IF(B1922="", "", IF(OR(M1922=$AA$3, N1922=$AA$3), MAX($AJ$9:AJ1921)+1))</f>
        <v/>
      </c>
      <c r="AL1922" s="26" t="str">
        <f t="shared" si="387"/>
        <v/>
      </c>
      <c r="AM1922" s="59" t="str">
        <f t="shared" si="388"/>
        <v/>
      </c>
      <c r="AO1922" s="26" t="str">
        <f t="shared" si="389"/>
        <v/>
      </c>
      <c r="AP1922" s="26" t="str">
        <f>IFERROR(RANK(AO1922, $AO$10:$AO$2509, 0)+COUNTIF($AO$10:AO1922, AO1922)-1, "")</f>
        <v/>
      </c>
    </row>
    <row r="1923" spans="1:42" x14ac:dyDescent="0.25">
      <c r="A1923" s="12"/>
      <c r="B1923" s="14"/>
      <c r="C1923" s="15"/>
      <c r="D1923" s="79"/>
      <c r="E1923" s="16"/>
      <c r="F1923" s="15"/>
      <c r="G1923" s="15"/>
      <c r="H1923" s="15"/>
      <c r="I1923" s="15"/>
      <c r="J1923" s="15"/>
      <c r="K1923" s="17"/>
      <c r="L1923" s="17"/>
      <c r="M1923" s="17"/>
      <c r="N1923" s="17"/>
      <c r="O1923" s="17"/>
      <c r="P1923" s="17"/>
      <c r="Q1923" s="15"/>
      <c r="R1923" s="18"/>
      <c r="S1923" s="12"/>
      <c r="U1923" s="31" t="str">
        <f t="shared" si="377"/>
        <v/>
      </c>
      <c r="V1923" s="26" t="str">
        <f>IF(U1923="", "", IF(COUNTIF($U$10:U1922, U1923)&gt;0, "", MAX($V$8:V1922)+1))</f>
        <v/>
      </c>
      <c r="W1923" s="26">
        <v>1914</v>
      </c>
      <c r="X1923" s="31" t="str">
        <f t="shared" si="378"/>
        <v/>
      </c>
      <c r="Y1923" s="26" t="str">
        <f t="shared" si="379"/>
        <v/>
      </c>
      <c r="Z1923" s="34" t="str">
        <f t="shared" si="380"/>
        <v/>
      </c>
      <c r="AA1923" s="26" t="str">
        <f t="shared" si="381"/>
        <v/>
      </c>
      <c r="AC1923" s="31" t="str">
        <f t="shared" si="382"/>
        <v/>
      </c>
      <c r="AE1923" s="34" t="str">
        <f t="shared" si="383"/>
        <v/>
      </c>
      <c r="AF1923" s="7" t="str">
        <f t="shared" si="384"/>
        <v/>
      </c>
      <c r="AG1923" s="7" t="str">
        <f t="shared" si="385"/>
        <v/>
      </c>
      <c r="AH1923" s="43" t="str">
        <f t="shared" si="386"/>
        <v/>
      </c>
      <c r="AJ1923" s="26" t="str">
        <f>IF(B1923="", "", IF(OR(M1923=$AA$3, N1923=$AA$3), MAX($AJ$9:AJ1922)+1))</f>
        <v/>
      </c>
      <c r="AL1923" s="26" t="str">
        <f t="shared" si="387"/>
        <v/>
      </c>
      <c r="AM1923" s="59" t="str">
        <f t="shared" si="388"/>
        <v/>
      </c>
      <c r="AO1923" s="26" t="str">
        <f t="shared" si="389"/>
        <v/>
      </c>
      <c r="AP1923" s="26" t="str">
        <f>IFERROR(RANK(AO1923, $AO$10:$AO$2509, 0)+COUNTIF($AO$10:AO1923, AO1923)-1, "")</f>
        <v/>
      </c>
    </row>
    <row r="1924" spans="1:42" x14ac:dyDescent="0.25">
      <c r="A1924" s="12"/>
      <c r="B1924" s="14"/>
      <c r="C1924" s="15"/>
      <c r="D1924" s="79"/>
      <c r="E1924" s="16"/>
      <c r="F1924" s="15"/>
      <c r="G1924" s="15"/>
      <c r="H1924" s="15"/>
      <c r="I1924" s="15"/>
      <c r="J1924" s="15"/>
      <c r="K1924" s="17"/>
      <c r="L1924" s="17"/>
      <c r="M1924" s="17"/>
      <c r="N1924" s="17"/>
      <c r="O1924" s="17"/>
      <c r="P1924" s="17"/>
      <c r="Q1924" s="15"/>
      <c r="R1924" s="18"/>
      <c r="S1924" s="12"/>
      <c r="U1924" s="31" t="str">
        <f t="shared" si="377"/>
        <v/>
      </c>
      <c r="V1924" s="26" t="str">
        <f>IF(U1924="", "", IF(COUNTIF($U$10:U1923, U1924)&gt;0, "", MAX($V$8:V1923)+1))</f>
        <v/>
      </c>
      <c r="W1924" s="26">
        <v>1915</v>
      </c>
      <c r="X1924" s="31" t="str">
        <f t="shared" si="378"/>
        <v/>
      </c>
      <c r="Y1924" s="26" t="str">
        <f t="shared" si="379"/>
        <v/>
      </c>
      <c r="Z1924" s="34" t="str">
        <f t="shared" si="380"/>
        <v/>
      </c>
      <c r="AA1924" s="26" t="str">
        <f t="shared" si="381"/>
        <v/>
      </c>
      <c r="AC1924" s="31" t="str">
        <f t="shared" si="382"/>
        <v/>
      </c>
      <c r="AE1924" s="34" t="str">
        <f t="shared" si="383"/>
        <v/>
      </c>
      <c r="AF1924" s="7" t="str">
        <f t="shared" si="384"/>
        <v/>
      </c>
      <c r="AG1924" s="7" t="str">
        <f t="shared" si="385"/>
        <v/>
      </c>
      <c r="AH1924" s="43" t="str">
        <f t="shared" si="386"/>
        <v/>
      </c>
      <c r="AJ1924" s="26" t="str">
        <f>IF(B1924="", "", IF(OR(M1924=$AA$3, N1924=$AA$3), MAX($AJ$9:AJ1923)+1))</f>
        <v/>
      </c>
      <c r="AL1924" s="26" t="str">
        <f t="shared" si="387"/>
        <v/>
      </c>
      <c r="AM1924" s="59" t="str">
        <f t="shared" si="388"/>
        <v/>
      </c>
      <c r="AO1924" s="26" t="str">
        <f t="shared" si="389"/>
        <v/>
      </c>
      <c r="AP1924" s="26" t="str">
        <f>IFERROR(RANK(AO1924, $AO$10:$AO$2509, 0)+COUNTIF($AO$10:AO1924, AO1924)-1, "")</f>
        <v/>
      </c>
    </row>
    <row r="1925" spans="1:42" x14ac:dyDescent="0.25">
      <c r="A1925" s="12"/>
      <c r="B1925" s="14"/>
      <c r="C1925" s="15"/>
      <c r="D1925" s="79"/>
      <c r="E1925" s="16"/>
      <c r="F1925" s="15"/>
      <c r="G1925" s="15"/>
      <c r="H1925" s="15"/>
      <c r="I1925" s="15"/>
      <c r="J1925" s="15"/>
      <c r="K1925" s="17"/>
      <c r="L1925" s="17"/>
      <c r="M1925" s="17"/>
      <c r="N1925" s="17"/>
      <c r="O1925" s="17"/>
      <c r="P1925" s="17"/>
      <c r="Q1925" s="15"/>
      <c r="R1925" s="18"/>
      <c r="S1925" s="12"/>
      <c r="U1925" s="31" t="str">
        <f t="shared" si="377"/>
        <v/>
      </c>
      <c r="V1925" s="26" t="str">
        <f>IF(U1925="", "", IF(COUNTIF($U$10:U1924, U1925)&gt;0, "", MAX($V$8:V1924)+1))</f>
        <v/>
      </c>
      <c r="W1925" s="26">
        <v>1916</v>
      </c>
      <c r="X1925" s="31" t="str">
        <f t="shared" si="378"/>
        <v/>
      </c>
      <c r="Y1925" s="26" t="str">
        <f t="shared" si="379"/>
        <v/>
      </c>
      <c r="Z1925" s="34" t="str">
        <f t="shared" si="380"/>
        <v/>
      </c>
      <c r="AA1925" s="26" t="str">
        <f t="shared" si="381"/>
        <v/>
      </c>
      <c r="AC1925" s="31" t="str">
        <f t="shared" si="382"/>
        <v/>
      </c>
      <c r="AE1925" s="34" t="str">
        <f t="shared" si="383"/>
        <v/>
      </c>
      <c r="AF1925" s="7" t="str">
        <f t="shared" si="384"/>
        <v/>
      </c>
      <c r="AG1925" s="7" t="str">
        <f t="shared" si="385"/>
        <v/>
      </c>
      <c r="AH1925" s="43" t="str">
        <f t="shared" si="386"/>
        <v/>
      </c>
      <c r="AJ1925" s="26" t="str">
        <f>IF(B1925="", "", IF(OR(M1925=$AA$3, N1925=$AA$3), MAX($AJ$9:AJ1924)+1))</f>
        <v/>
      </c>
      <c r="AL1925" s="26" t="str">
        <f t="shared" si="387"/>
        <v/>
      </c>
      <c r="AM1925" s="59" t="str">
        <f t="shared" si="388"/>
        <v/>
      </c>
      <c r="AO1925" s="26" t="str">
        <f t="shared" si="389"/>
        <v/>
      </c>
      <c r="AP1925" s="26" t="str">
        <f>IFERROR(RANK(AO1925, $AO$10:$AO$2509, 0)+COUNTIF($AO$10:AO1925, AO1925)-1, "")</f>
        <v/>
      </c>
    </row>
    <row r="1926" spans="1:42" x14ac:dyDescent="0.25">
      <c r="A1926" s="12"/>
      <c r="B1926" s="14"/>
      <c r="C1926" s="15"/>
      <c r="D1926" s="79"/>
      <c r="E1926" s="16"/>
      <c r="F1926" s="15"/>
      <c r="G1926" s="15"/>
      <c r="H1926" s="15"/>
      <c r="I1926" s="15"/>
      <c r="J1926" s="15"/>
      <c r="K1926" s="17"/>
      <c r="L1926" s="17"/>
      <c r="M1926" s="17"/>
      <c r="N1926" s="17"/>
      <c r="O1926" s="17"/>
      <c r="P1926" s="17"/>
      <c r="Q1926" s="15"/>
      <c r="R1926" s="18"/>
      <c r="S1926" s="12"/>
      <c r="U1926" s="31" t="str">
        <f t="shared" si="377"/>
        <v/>
      </c>
      <c r="V1926" s="26" t="str">
        <f>IF(U1926="", "", IF(COUNTIF($U$10:U1925, U1926)&gt;0, "", MAX($V$8:V1925)+1))</f>
        <v/>
      </c>
      <c r="W1926" s="26">
        <v>1917</v>
      </c>
      <c r="X1926" s="31" t="str">
        <f t="shared" si="378"/>
        <v/>
      </c>
      <c r="Y1926" s="26" t="str">
        <f t="shared" si="379"/>
        <v/>
      </c>
      <c r="Z1926" s="34" t="str">
        <f t="shared" si="380"/>
        <v/>
      </c>
      <c r="AA1926" s="26" t="str">
        <f t="shared" si="381"/>
        <v/>
      </c>
      <c r="AC1926" s="31" t="str">
        <f t="shared" si="382"/>
        <v/>
      </c>
      <c r="AE1926" s="34" t="str">
        <f t="shared" si="383"/>
        <v/>
      </c>
      <c r="AF1926" s="7" t="str">
        <f t="shared" si="384"/>
        <v/>
      </c>
      <c r="AG1926" s="7" t="str">
        <f t="shared" si="385"/>
        <v/>
      </c>
      <c r="AH1926" s="43" t="str">
        <f t="shared" si="386"/>
        <v/>
      </c>
      <c r="AJ1926" s="26" t="str">
        <f>IF(B1926="", "", IF(OR(M1926=$AA$3, N1926=$AA$3), MAX($AJ$9:AJ1925)+1))</f>
        <v/>
      </c>
      <c r="AL1926" s="26" t="str">
        <f t="shared" si="387"/>
        <v/>
      </c>
      <c r="AM1926" s="59" t="str">
        <f t="shared" si="388"/>
        <v/>
      </c>
      <c r="AO1926" s="26" t="str">
        <f t="shared" si="389"/>
        <v/>
      </c>
      <c r="AP1926" s="26" t="str">
        <f>IFERROR(RANK(AO1926, $AO$10:$AO$2509, 0)+COUNTIF($AO$10:AO1926, AO1926)-1, "")</f>
        <v/>
      </c>
    </row>
    <row r="1927" spans="1:42" x14ac:dyDescent="0.25">
      <c r="A1927" s="12"/>
      <c r="B1927" s="14"/>
      <c r="C1927" s="15"/>
      <c r="D1927" s="79"/>
      <c r="E1927" s="16"/>
      <c r="F1927" s="15"/>
      <c r="G1927" s="15"/>
      <c r="H1927" s="15"/>
      <c r="I1927" s="15"/>
      <c r="J1927" s="15"/>
      <c r="K1927" s="17"/>
      <c r="L1927" s="17"/>
      <c r="M1927" s="17"/>
      <c r="N1927" s="17"/>
      <c r="O1927" s="17"/>
      <c r="P1927" s="17"/>
      <c r="Q1927" s="15"/>
      <c r="R1927" s="18"/>
      <c r="S1927" s="12"/>
      <c r="U1927" s="31" t="str">
        <f t="shared" si="377"/>
        <v/>
      </c>
      <c r="V1927" s="26" t="str">
        <f>IF(U1927="", "", IF(COUNTIF($U$10:U1926, U1927)&gt;0, "", MAX($V$8:V1926)+1))</f>
        <v/>
      </c>
      <c r="W1927" s="26">
        <v>1918</v>
      </c>
      <c r="X1927" s="31" t="str">
        <f t="shared" si="378"/>
        <v/>
      </c>
      <c r="Y1927" s="26" t="str">
        <f t="shared" si="379"/>
        <v/>
      </c>
      <c r="Z1927" s="34" t="str">
        <f t="shared" si="380"/>
        <v/>
      </c>
      <c r="AA1927" s="26" t="str">
        <f t="shared" si="381"/>
        <v/>
      </c>
      <c r="AC1927" s="31" t="str">
        <f t="shared" si="382"/>
        <v/>
      </c>
      <c r="AE1927" s="34" t="str">
        <f t="shared" si="383"/>
        <v/>
      </c>
      <c r="AF1927" s="7" t="str">
        <f t="shared" si="384"/>
        <v/>
      </c>
      <c r="AG1927" s="7" t="str">
        <f t="shared" si="385"/>
        <v/>
      </c>
      <c r="AH1927" s="43" t="str">
        <f t="shared" si="386"/>
        <v/>
      </c>
      <c r="AJ1927" s="26" t="str">
        <f>IF(B1927="", "", IF(OR(M1927=$AA$3, N1927=$AA$3), MAX($AJ$9:AJ1926)+1))</f>
        <v/>
      </c>
      <c r="AL1927" s="26" t="str">
        <f t="shared" si="387"/>
        <v/>
      </c>
      <c r="AM1927" s="59" t="str">
        <f t="shared" si="388"/>
        <v/>
      </c>
      <c r="AO1927" s="26" t="str">
        <f t="shared" si="389"/>
        <v/>
      </c>
      <c r="AP1927" s="26" t="str">
        <f>IFERROR(RANK(AO1927, $AO$10:$AO$2509, 0)+COUNTIF($AO$10:AO1927, AO1927)-1, "")</f>
        <v/>
      </c>
    </row>
    <row r="1928" spans="1:42" x14ac:dyDescent="0.25">
      <c r="A1928" s="12"/>
      <c r="B1928" s="14"/>
      <c r="C1928" s="15"/>
      <c r="D1928" s="79"/>
      <c r="E1928" s="16"/>
      <c r="F1928" s="15"/>
      <c r="G1928" s="15"/>
      <c r="H1928" s="15"/>
      <c r="I1928" s="15"/>
      <c r="J1928" s="15"/>
      <c r="K1928" s="17"/>
      <c r="L1928" s="17"/>
      <c r="M1928" s="17"/>
      <c r="N1928" s="17"/>
      <c r="O1928" s="17"/>
      <c r="P1928" s="17"/>
      <c r="Q1928" s="15"/>
      <c r="R1928" s="18"/>
      <c r="S1928" s="12"/>
      <c r="U1928" s="31" t="str">
        <f t="shared" si="377"/>
        <v/>
      </c>
      <c r="V1928" s="26" t="str">
        <f>IF(U1928="", "", IF(COUNTIF($U$10:U1927, U1928)&gt;0, "", MAX($V$8:V1927)+1))</f>
        <v/>
      </c>
      <c r="W1928" s="26">
        <v>1919</v>
      </c>
      <c r="X1928" s="31" t="str">
        <f t="shared" si="378"/>
        <v/>
      </c>
      <c r="Y1928" s="26" t="str">
        <f t="shared" si="379"/>
        <v/>
      </c>
      <c r="Z1928" s="34" t="str">
        <f t="shared" si="380"/>
        <v/>
      </c>
      <c r="AA1928" s="26" t="str">
        <f t="shared" si="381"/>
        <v/>
      </c>
      <c r="AC1928" s="31" t="str">
        <f t="shared" si="382"/>
        <v/>
      </c>
      <c r="AE1928" s="34" t="str">
        <f t="shared" si="383"/>
        <v/>
      </c>
      <c r="AF1928" s="7" t="str">
        <f t="shared" si="384"/>
        <v/>
      </c>
      <c r="AG1928" s="7" t="str">
        <f t="shared" si="385"/>
        <v/>
      </c>
      <c r="AH1928" s="43" t="str">
        <f t="shared" si="386"/>
        <v/>
      </c>
      <c r="AJ1928" s="26" t="str">
        <f>IF(B1928="", "", IF(OR(M1928=$AA$3, N1928=$AA$3), MAX($AJ$9:AJ1927)+1))</f>
        <v/>
      </c>
      <c r="AL1928" s="26" t="str">
        <f t="shared" si="387"/>
        <v/>
      </c>
      <c r="AM1928" s="59" t="str">
        <f t="shared" si="388"/>
        <v/>
      </c>
      <c r="AO1928" s="26" t="str">
        <f t="shared" si="389"/>
        <v/>
      </c>
      <c r="AP1928" s="26" t="str">
        <f>IFERROR(RANK(AO1928, $AO$10:$AO$2509, 0)+COUNTIF($AO$10:AO1928, AO1928)-1, "")</f>
        <v/>
      </c>
    </row>
    <row r="1929" spans="1:42" x14ac:dyDescent="0.25">
      <c r="A1929" s="12"/>
      <c r="B1929" s="14"/>
      <c r="C1929" s="15"/>
      <c r="D1929" s="79"/>
      <c r="E1929" s="16"/>
      <c r="F1929" s="15"/>
      <c r="G1929" s="15"/>
      <c r="H1929" s="15"/>
      <c r="I1929" s="15"/>
      <c r="J1929" s="15"/>
      <c r="K1929" s="17"/>
      <c r="L1929" s="17"/>
      <c r="M1929" s="17"/>
      <c r="N1929" s="17"/>
      <c r="O1929" s="17"/>
      <c r="P1929" s="17"/>
      <c r="Q1929" s="15"/>
      <c r="R1929" s="18"/>
      <c r="S1929" s="12"/>
      <c r="U1929" s="31" t="str">
        <f t="shared" si="377"/>
        <v/>
      </c>
      <c r="V1929" s="26" t="str">
        <f>IF(U1929="", "", IF(COUNTIF($U$10:U1928, U1929)&gt;0, "", MAX($V$8:V1928)+1))</f>
        <v/>
      </c>
      <c r="W1929" s="26">
        <v>1920</v>
      </c>
      <c r="X1929" s="31" t="str">
        <f t="shared" si="378"/>
        <v/>
      </c>
      <c r="Y1929" s="26" t="str">
        <f t="shared" si="379"/>
        <v/>
      </c>
      <c r="Z1929" s="34" t="str">
        <f t="shared" si="380"/>
        <v/>
      </c>
      <c r="AA1929" s="26" t="str">
        <f t="shared" si="381"/>
        <v/>
      </c>
      <c r="AC1929" s="31" t="str">
        <f t="shared" si="382"/>
        <v/>
      </c>
      <c r="AE1929" s="34" t="str">
        <f t="shared" si="383"/>
        <v/>
      </c>
      <c r="AF1929" s="7" t="str">
        <f t="shared" si="384"/>
        <v/>
      </c>
      <c r="AG1929" s="7" t="str">
        <f t="shared" si="385"/>
        <v/>
      </c>
      <c r="AH1929" s="43" t="str">
        <f t="shared" si="386"/>
        <v/>
      </c>
      <c r="AJ1929" s="26" t="str">
        <f>IF(B1929="", "", IF(OR(M1929=$AA$3, N1929=$AA$3), MAX($AJ$9:AJ1928)+1))</f>
        <v/>
      </c>
      <c r="AL1929" s="26" t="str">
        <f t="shared" si="387"/>
        <v/>
      </c>
      <c r="AM1929" s="59" t="str">
        <f t="shared" si="388"/>
        <v/>
      </c>
      <c r="AO1929" s="26" t="str">
        <f t="shared" si="389"/>
        <v/>
      </c>
      <c r="AP1929" s="26" t="str">
        <f>IFERROR(RANK(AO1929, $AO$10:$AO$2509, 0)+COUNTIF($AO$10:AO1929, AO1929)-1, "")</f>
        <v/>
      </c>
    </row>
    <row r="1930" spans="1:42" x14ac:dyDescent="0.25">
      <c r="A1930" s="12"/>
      <c r="B1930" s="14"/>
      <c r="C1930" s="15"/>
      <c r="D1930" s="79"/>
      <c r="E1930" s="16"/>
      <c r="F1930" s="15"/>
      <c r="G1930" s="15"/>
      <c r="H1930" s="15"/>
      <c r="I1930" s="15"/>
      <c r="J1930" s="15"/>
      <c r="K1930" s="17"/>
      <c r="L1930" s="17"/>
      <c r="M1930" s="17"/>
      <c r="N1930" s="17"/>
      <c r="O1930" s="17"/>
      <c r="P1930" s="17"/>
      <c r="Q1930" s="15"/>
      <c r="R1930" s="18"/>
      <c r="S1930" s="12"/>
      <c r="U1930" s="31" t="str">
        <f t="shared" si="377"/>
        <v/>
      </c>
      <c r="V1930" s="26" t="str">
        <f>IF(U1930="", "", IF(COUNTIF($U$10:U1929, U1930)&gt;0, "", MAX($V$8:V1929)+1))</f>
        <v/>
      </c>
      <c r="W1930" s="26">
        <v>1921</v>
      </c>
      <c r="X1930" s="31" t="str">
        <f t="shared" si="378"/>
        <v/>
      </c>
      <c r="Y1930" s="26" t="str">
        <f t="shared" si="379"/>
        <v/>
      </c>
      <c r="Z1930" s="34" t="str">
        <f t="shared" si="380"/>
        <v/>
      </c>
      <c r="AA1930" s="26" t="str">
        <f t="shared" si="381"/>
        <v/>
      </c>
      <c r="AC1930" s="31" t="str">
        <f t="shared" si="382"/>
        <v/>
      </c>
      <c r="AE1930" s="34" t="str">
        <f t="shared" si="383"/>
        <v/>
      </c>
      <c r="AF1930" s="7" t="str">
        <f t="shared" si="384"/>
        <v/>
      </c>
      <c r="AG1930" s="7" t="str">
        <f t="shared" si="385"/>
        <v/>
      </c>
      <c r="AH1930" s="43" t="str">
        <f t="shared" si="386"/>
        <v/>
      </c>
      <c r="AJ1930" s="26" t="str">
        <f>IF(B1930="", "", IF(OR(M1930=$AA$3, N1930=$AA$3), MAX($AJ$9:AJ1929)+1))</f>
        <v/>
      </c>
      <c r="AL1930" s="26" t="str">
        <f t="shared" si="387"/>
        <v/>
      </c>
      <c r="AM1930" s="59" t="str">
        <f t="shared" si="388"/>
        <v/>
      </c>
      <c r="AO1930" s="26" t="str">
        <f t="shared" si="389"/>
        <v/>
      </c>
      <c r="AP1930" s="26" t="str">
        <f>IFERROR(RANK(AO1930, $AO$10:$AO$2509, 0)+COUNTIF($AO$10:AO1930, AO1930)-1, "")</f>
        <v/>
      </c>
    </row>
    <row r="1931" spans="1:42" x14ac:dyDescent="0.25">
      <c r="A1931" s="12"/>
      <c r="B1931" s="14"/>
      <c r="C1931" s="15"/>
      <c r="D1931" s="79"/>
      <c r="E1931" s="16"/>
      <c r="F1931" s="15"/>
      <c r="G1931" s="15"/>
      <c r="H1931" s="15"/>
      <c r="I1931" s="15"/>
      <c r="J1931" s="15"/>
      <c r="K1931" s="17"/>
      <c r="L1931" s="17"/>
      <c r="M1931" s="17"/>
      <c r="N1931" s="17"/>
      <c r="O1931" s="17"/>
      <c r="P1931" s="17"/>
      <c r="Q1931" s="15"/>
      <c r="R1931" s="18"/>
      <c r="S1931" s="12"/>
      <c r="U1931" s="31" t="str">
        <f t="shared" ref="U1931:U1994" si="390">IF(M1931="", "", M1931)</f>
        <v/>
      </c>
      <c r="V1931" s="26" t="str">
        <f>IF(U1931="", "", IF(COUNTIF($U$10:U1930, U1931)&gt;0, "", MAX($V$8:V1930)+1))</f>
        <v/>
      </c>
      <c r="W1931" s="26">
        <v>1922</v>
      </c>
      <c r="X1931" s="31" t="str">
        <f t="shared" ref="X1931:X1994" si="391">IFERROR(INDEX($U$10:$U$5009, MATCH(W1931, $V$10:$V$5009, 0)), "")</f>
        <v/>
      </c>
      <c r="Y1931" s="26" t="str">
        <f t="shared" ref="Y1931:Y1994" si="392">IF(X1931="", "", COUNTIF($X$10:$X$2509,"&lt;"&amp;X1931)+1)</f>
        <v/>
      </c>
      <c r="Z1931" s="34" t="str">
        <f t="shared" ref="Z1931:Z1994" si="393">IF(Y1931="", "", Y1931-$Y$4)</f>
        <v/>
      </c>
      <c r="AA1931" s="26" t="str">
        <f t="shared" ref="AA1931:AA1994" si="394">IFERROR(INDEX($X$10:$X$2509, MATCH(W1931, $Z$10:$Z$2509, 0)), "")</f>
        <v/>
      </c>
      <c r="AC1931" s="31" t="str">
        <f t="shared" ref="AC1931:AC1994" si="395">IF(B1931="", "", IF(COUNTIF($B$10:$B$2509, B1931)&gt;1, "X", ""))</f>
        <v/>
      </c>
      <c r="AE1931" s="34" t="str">
        <f t="shared" ref="AE1931:AE1994" si="396">IF(P1931=$P$8, $AE$3, "")</f>
        <v/>
      </c>
      <c r="AF1931" s="7" t="str">
        <f t="shared" ref="AF1931:AF1994" si="397">IF(OR(D1931&gt;0, E1931&gt;0), $AE$3, "")</f>
        <v/>
      </c>
      <c r="AG1931" s="7" t="str">
        <f t="shared" ref="AG1931:AG1994" si="398">IF(G1931="", "", $AE$3)</f>
        <v/>
      </c>
      <c r="AH1931" s="43" t="str">
        <f t="shared" ref="AH1931:AH1994" si="399">IF(F1931="", "", $AE$3)</f>
        <v/>
      </c>
      <c r="AJ1931" s="26" t="str">
        <f>IF(B1931="", "", IF(OR(M1931=$AA$3, N1931=$AA$3), MAX($AJ$9:AJ1930)+1))</f>
        <v/>
      </c>
      <c r="AL1931" s="26" t="str">
        <f t="shared" ref="AL1931:AL1994" si="400">IF(B1931="", "", COUNTIF($B$10:$B$2509,"&lt;"&amp;B1931)+1)</f>
        <v/>
      </c>
      <c r="AM1931" s="59" t="str">
        <f t="shared" ref="AM1931:AM1994" si="401">IFERROR(INDEX($B$10:$B$2509, MATCH(W1931, $AL$10:$AL$2509, 0)), "")</f>
        <v/>
      </c>
      <c r="AO1931" s="26" t="str">
        <f t="shared" ref="AO1931:AO1994" si="402">IF(AA1931="", "", COUNTIF($M$10:$N$2509, AA1931))</f>
        <v/>
      </c>
      <c r="AP1931" s="26" t="str">
        <f>IFERROR(RANK(AO1931, $AO$10:$AO$2509, 0)+COUNTIF($AO$10:AO1931, AO1931)-1, "")</f>
        <v/>
      </c>
    </row>
    <row r="1932" spans="1:42" x14ac:dyDescent="0.25">
      <c r="A1932" s="12"/>
      <c r="B1932" s="14"/>
      <c r="C1932" s="15"/>
      <c r="D1932" s="79"/>
      <c r="E1932" s="16"/>
      <c r="F1932" s="15"/>
      <c r="G1932" s="15"/>
      <c r="H1932" s="15"/>
      <c r="I1932" s="15"/>
      <c r="J1932" s="15"/>
      <c r="K1932" s="17"/>
      <c r="L1932" s="17"/>
      <c r="M1932" s="17"/>
      <c r="N1932" s="17"/>
      <c r="O1932" s="17"/>
      <c r="P1932" s="17"/>
      <c r="Q1932" s="15"/>
      <c r="R1932" s="18"/>
      <c r="S1932" s="12"/>
      <c r="U1932" s="31" t="str">
        <f t="shared" si="390"/>
        <v/>
      </c>
      <c r="V1932" s="26" t="str">
        <f>IF(U1932="", "", IF(COUNTIF($U$10:U1931, U1932)&gt;0, "", MAX($V$8:V1931)+1))</f>
        <v/>
      </c>
      <c r="W1932" s="26">
        <v>1923</v>
      </c>
      <c r="X1932" s="31" t="str">
        <f t="shared" si="391"/>
        <v/>
      </c>
      <c r="Y1932" s="26" t="str">
        <f t="shared" si="392"/>
        <v/>
      </c>
      <c r="Z1932" s="34" t="str">
        <f t="shared" si="393"/>
        <v/>
      </c>
      <c r="AA1932" s="26" t="str">
        <f t="shared" si="394"/>
        <v/>
      </c>
      <c r="AC1932" s="31" t="str">
        <f t="shared" si="395"/>
        <v/>
      </c>
      <c r="AE1932" s="34" t="str">
        <f t="shared" si="396"/>
        <v/>
      </c>
      <c r="AF1932" s="7" t="str">
        <f t="shared" si="397"/>
        <v/>
      </c>
      <c r="AG1932" s="7" t="str">
        <f t="shared" si="398"/>
        <v/>
      </c>
      <c r="AH1932" s="43" t="str">
        <f t="shared" si="399"/>
        <v/>
      </c>
      <c r="AJ1932" s="26" t="str">
        <f>IF(B1932="", "", IF(OR(M1932=$AA$3, N1932=$AA$3), MAX($AJ$9:AJ1931)+1))</f>
        <v/>
      </c>
      <c r="AL1932" s="26" t="str">
        <f t="shared" si="400"/>
        <v/>
      </c>
      <c r="AM1932" s="59" t="str">
        <f t="shared" si="401"/>
        <v/>
      </c>
      <c r="AO1932" s="26" t="str">
        <f t="shared" si="402"/>
        <v/>
      </c>
      <c r="AP1932" s="26" t="str">
        <f>IFERROR(RANK(AO1932, $AO$10:$AO$2509, 0)+COUNTIF($AO$10:AO1932, AO1932)-1, "")</f>
        <v/>
      </c>
    </row>
    <row r="1933" spans="1:42" x14ac:dyDescent="0.25">
      <c r="A1933" s="12"/>
      <c r="B1933" s="14"/>
      <c r="C1933" s="15"/>
      <c r="D1933" s="79"/>
      <c r="E1933" s="16"/>
      <c r="F1933" s="15"/>
      <c r="G1933" s="15"/>
      <c r="H1933" s="15"/>
      <c r="I1933" s="15"/>
      <c r="J1933" s="15"/>
      <c r="K1933" s="17"/>
      <c r="L1933" s="17"/>
      <c r="M1933" s="17"/>
      <c r="N1933" s="17"/>
      <c r="O1933" s="17"/>
      <c r="P1933" s="17"/>
      <c r="Q1933" s="15"/>
      <c r="R1933" s="18"/>
      <c r="S1933" s="12"/>
      <c r="U1933" s="31" t="str">
        <f t="shared" si="390"/>
        <v/>
      </c>
      <c r="V1933" s="26" t="str">
        <f>IF(U1933="", "", IF(COUNTIF($U$10:U1932, U1933)&gt;0, "", MAX($V$8:V1932)+1))</f>
        <v/>
      </c>
      <c r="W1933" s="26">
        <v>1924</v>
      </c>
      <c r="X1933" s="31" t="str">
        <f t="shared" si="391"/>
        <v/>
      </c>
      <c r="Y1933" s="26" t="str">
        <f t="shared" si="392"/>
        <v/>
      </c>
      <c r="Z1933" s="34" t="str">
        <f t="shared" si="393"/>
        <v/>
      </c>
      <c r="AA1933" s="26" t="str">
        <f t="shared" si="394"/>
        <v/>
      </c>
      <c r="AC1933" s="31" t="str">
        <f t="shared" si="395"/>
        <v/>
      </c>
      <c r="AE1933" s="34" t="str">
        <f t="shared" si="396"/>
        <v/>
      </c>
      <c r="AF1933" s="7" t="str">
        <f t="shared" si="397"/>
        <v/>
      </c>
      <c r="AG1933" s="7" t="str">
        <f t="shared" si="398"/>
        <v/>
      </c>
      <c r="AH1933" s="43" t="str">
        <f t="shared" si="399"/>
        <v/>
      </c>
      <c r="AJ1933" s="26" t="str">
        <f>IF(B1933="", "", IF(OR(M1933=$AA$3, N1933=$AA$3), MAX($AJ$9:AJ1932)+1))</f>
        <v/>
      </c>
      <c r="AL1933" s="26" t="str">
        <f t="shared" si="400"/>
        <v/>
      </c>
      <c r="AM1933" s="59" t="str">
        <f t="shared" si="401"/>
        <v/>
      </c>
      <c r="AO1933" s="26" t="str">
        <f t="shared" si="402"/>
        <v/>
      </c>
      <c r="AP1933" s="26" t="str">
        <f>IFERROR(RANK(AO1933, $AO$10:$AO$2509, 0)+COUNTIF($AO$10:AO1933, AO1933)-1, "")</f>
        <v/>
      </c>
    </row>
    <row r="1934" spans="1:42" x14ac:dyDescent="0.25">
      <c r="A1934" s="12"/>
      <c r="B1934" s="14"/>
      <c r="C1934" s="15"/>
      <c r="D1934" s="79"/>
      <c r="E1934" s="16"/>
      <c r="F1934" s="15"/>
      <c r="G1934" s="15"/>
      <c r="H1934" s="15"/>
      <c r="I1934" s="15"/>
      <c r="J1934" s="15"/>
      <c r="K1934" s="17"/>
      <c r="L1934" s="17"/>
      <c r="M1934" s="17"/>
      <c r="N1934" s="17"/>
      <c r="O1934" s="17"/>
      <c r="P1934" s="17"/>
      <c r="Q1934" s="15"/>
      <c r="R1934" s="18"/>
      <c r="S1934" s="12"/>
      <c r="U1934" s="31" t="str">
        <f t="shared" si="390"/>
        <v/>
      </c>
      <c r="V1934" s="26" t="str">
        <f>IF(U1934="", "", IF(COUNTIF($U$10:U1933, U1934)&gt;0, "", MAX($V$8:V1933)+1))</f>
        <v/>
      </c>
      <c r="W1934" s="26">
        <v>1925</v>
      </c>
      <c r="X1934" s="31" t="str">
        <f t="shared" si="391"/>
        <v/>
      </c>
      <c r="Y1934" s="26" t="str">
        <f t="shared" si="392"/>
        <v/>
      </c>
      <c r="Z1934" s="34" t="str">
        <f t="shared" si="393"/>
        <v/>
      </c>
      <c r="AA1934" s="26" t="str">
        <f t="shared" si="394"/>
        <v/>
      </c>
      <c r="AC1934" s="31" t="str">
        <f t="shared" si="395"/>
        <v/>
      </c>
      <c r="AE1934" s="34" t="str">
        <f t="shared" si="396"/>
        <v/>
      </c>
      <c r="AF1934" s="7" t="str">
        <f t="shared" si="397"/>
        <v/>
      </c>
      <c r="AG1934" s="7" t="str">
        <f t="shared" si="398"/>
        <v/>
      </c>
      <c r="AH1934" s="43" t="str">
        <f t="shared" si="399"/>
        <v/>
      </c>
      <c r="AJ1934" s="26" t="str">
        <f>IF(B1934="", "", IF(OR(M1934=$AA$3, N1934=$AA$3), MAX($AJ$9:AJ1933)+1))</f>
        <v/>
      </c>
      <c r="AL1934" s="26" t="str">
        <f t="shared" si="400"/>
        <v/>
      </c>
      <c r="AM1934" s="59" t="str">
        <f t="shared" si="401"/>
        <v/>
      </c>
      <c r="AO1934" s="26" t="str">
        <f t="shared" si="402"/>
        <v/>
      </c>
      <c r="AP1934" s="26" t="str">
        <f>IFERROR(RANK(AO1934, $AO$10:$AO$2509, 0)+COUNTIF($AO$10:AO1934, AO1934)-1, "")</f>
        <v/>
      </c>
    </row>
    <row r="1935" spans="1:42" x14ac:dyDescent="0.25">
      <c r="A1935" s="12"/>
      <c r="B1935" s="14"/>
      <c r="C1935" s="15"/>
      <c r="D1935" s="79"/>
      <c r="E1935" s="16"/>
      <c r="F1935" s="15"/>
      <c r="G1935" s="15"/>
      <c r="H1935" s="15"/>
      <c r="I1935" s="15"/>
      <c r="J1935" s="15"/>
      <c r="K1935" s="17"/>
      <c r="L1935" s="17"/>
      <c r="M1935" s="17"/>
      <c r="N1935" s="17"/>
      <c r="O1935" s="17"/>
      <c r="P1935" s="17"/>
      <c r="Q1935" s="15"/>
      <c r="R1935" s="18"/>
      <c r="S1935" s="12"/>
      <c r="U1935" s="31" t="str">
        <f t="shared" si="390"/>
        <v/>
      </c>
      <c r="V1935" s="26" t="str">
        <f>IF(U1935="", "", IF(COUNTIF($U$10:U1934, U1935)&gt;0, "", MAX($V$8:V1934)+1))</f>
        <v/>
      </c>
      <c r="W1935" s="26">
        <v>1926</v>
      </c>
      <c r="X1935" s="31" t="str">
        <f t="shared" si="391"/>
        <v/>
      </c>
      <c r="Y1935" s="26" t="str">
        <f t="shared" si="392"/>
        <v/>
      </c>
      <c r="Z1935" s="34" t="str">
        <f t="shared" si="393"/>
        <v/>
      </c>
      <c r="AA1935" s="26" t="str">
        <f t="shared" si="394"/>
        <v/>
      </c>
      <c r="AC1935" s="31" t="str">
        <f t="shared" si="395"/>
        <v/>
      </c>
      <c r="AE1935" s="34" t="str">
        <f t="shared" si="396"/>
        <v/>
      </c>
      <c r="AF1935" s="7" t="str">
        <f t="shared" si="397"/>
        <v/>
      </c>
      <c r="AG1935" s="7" t="str">
        <f t="shared" si="398"/>
        <v/>
      </c>
      <c r="AH1935" s="43" t="str">
        <f t="shared" si="399"/>
        <v/>
      </c>
      <c r="AJ1935" s="26" t="str">
        <f>IF(B1935="", "", IF(OR(M1935=$AA$3, N1935=$AA$3), MAX($AJ$9:AJ1934)+1))</f>
        <v/>
      </c>
      <c r="AL1935" s="26" t="str">
        <f t="shared" si="400"/>
        <v/>
      </c>
      <c r="AM1935" s="59" t="str">
        <f t="shared" si="401"/>
        <v/>
      </c>
      <c r="AO1935" s="26" t="str">
        <f t="shared" si="402"/>
        <v/>
      </c>
      <c r="AP1935" s="26" t="str">
        <f>IFERROR(RANK(AO1935, $AO$10:$AO$2509, 0)+COUNTIF($AO$10:AO1935, AO1935)-1, "")</f>
        <v/>
      </c>
    </row>
    <row r="1936" spans="1:42" x14ac:dyDescent="0.25">
      <c r="A1936" s="12"/>
      <c r="B1936" s="14"/>
      <c r="C1936" s="15"/>
      <c r="D1936" s="79"/>
      <c r="E1936" s="16"/>
      <c r="F1936" s="15"/>
      <c r="G1936" s="15"/>
      <c r="H1936" s="15"/>
      <c r="I1936" s="15"/>
      <c r="J1936" s="15"/>
      <c r="K1936" s="17"/>
      <c r="L1936" s="17"/>
      <c r="M1936" s="17"/>
      <c r="N1936" s="17"/>
      <c r="O1936" s="17"/>
      <c r="P1936" s="17"/>
      <c r="Q1936" s="15"/>
      <c r="R1936" s="18"/>
      <c r="S1936" s="12"/>
      <c r="U1936" s="31" t="str">
        <f t="shared" si="390"/>
        <v/>
      </c>
      <c r="V1936" s="26" t="str">
        <f>IF(U1936="", "", IF(COUNTIF($U$10:U1935, U1936)&gt;0, "", MAX($V$8:V1935)+1))</f>
        <v/>
      </c>
      <c r="W1936" s="26">
        <v>1927</v>
      </c>
      <c r="X1936" s="31" t="str">
        <f t="shared" si="391"/>
        <v/>
      </c>
      <c r="Y1936" s="26" t="str">
        <f t="shared" si="392"/>
        <v/>
      </c>
      <c r="Z1936" s="34" t="str">
        <f t="shared" si="393"/>
        <v/>
      </c>
      <c r="AA1936" s="26" t="str">
        <f t="shared" si="394"/>
        <v/>
      </c>
      <c r="AC1936" s="31" t="str">
        <f t="shared" si="395"/>
        <v/>
      </c>
      <c r="AE1936" s="34" t="str">
        <f t="shared" si="396"/>
        <v/>
      </c>
      <c r="AF1936" s="7" t="str">
        <f t="shared" si="397"/>
        <v/>
      </c>
      <c r="AG1936" s="7" t="str">
        <f t="shared" si="398"/>
        <v/>
      </c>
      <c r="AH1936" s="43" t="str">
        <f t="shared" si="399"/>
        <v/>
      </c>
      <c r="AJ1936" s="26" t="str">
        <f>IF(B1936="", "", IF(OR(M1936=$AA$3, N1936=$AA$3), MAX($AJ$9:AJ1935)+1))</f>
        <v/>
      </c>
      <c r="AL1936" s="26" t="str">
        <f t="shared" si="400"/>
        <v/>
      </c>
      <c r="AM1936" s="59" t="str">
        <f t="shared" si="401"/>
        <v/>
      </c>
      <c r="AO1936" s="26" t="str">
        <f t="shared" si="402"/>
        <v/>
      </c>
      <c r="AP1936" s="26" t="str">
        <f>IFERROR(RANK(AO1936, $AO$10:$AO$2509, 0)+COUNTIF($AO$10:AO1936, AO1936)-1, "")</f>
        <v/>
      </c>
    </row>
    <row r="1937" spans="1:42" x14ac:dyDescent="0.25">
      <c r="A1937" s="12"/>
      <c r="B1937" s="14"/>
      <c r="C1937" s="15"/>
      <c r="D1937" s="79"/>
      <c r="E1937" s="16"/>
      <c r="F1937" s="15"/>
      <c r="G1937" s="15"/>
      <c r="H1937" s="15"/>
      <c r="I1937" s="15"/>
      <c r="J1937" s="15"/>
      <c r="K1937" s="17"/>
      <c r="L1937" s="17"/>
      <c r="M1937" s="17"/>
      <c r="N1937" s="17"/>
      <c r="O1937" s="17"/>
      <c r="P1937" s="17"/>
      <c r="Q1937" s="15"/>
      <c r="R1937" s="18"/>
      <c r="S1937" s="12"/>
      <c r="U1937" s="31" t="str">
        <f t="shared" si="390"/>
        <v/>
      </c>
      <c r="V1937" s="26" t="str">
        <f>IF(U1937="", "", IF(COUNTIF($U$10:U1936, U1937)&gt;0, "", MAX($V$8:V1936)+1))</f>
        <v/>
      </c>
      <c r="W1937" s="26">
        <v>1928</v>
      </c>
      <c r="X1937" s="31" t="str">
        <f t="shared" si="391"/>
        <v/>
      </c>
      <c r="Y1937" s="26" t="str">
        <f t="shared" si="392"/>
        <v/>
      </c>
      <c r="Z1937" s="34" t="str">
        <f t="shared" si="393"/>
        <v/>
      </c>
      <c r="AA1937" s="26" t="str">
        <f t="shared" si="394"/>
        <v/>
      </c>
      <c r="AC1937" s="31" t="str">
        <f t="shared" si="395"/>
        <v/>
      </c>
      <c r="AE1937" s="34" t="str">
        <f t="shared" si="396"/>
        <v/>
      </c>
      <c r="AF1937" s="7" t="str">
        <f t="shared" si="397"/>
        <v/>
      </c>
      <c r="AG1937" s="7" t="str">
        <f t="shared" si="398"/>
        <v/>
      </c>
      <c r="AH1937" s="43" t="str">
        <f t="shared" si="399"/>
        <v/>
      </c>
      <c r="AJ1937" s="26" t="str">
        <f>IF(B1937="", "", IF(OR(M1937=$AA$3, N1937=$AA$3), MAX($AJ$9:AJ1936)+1))</f>
        <v/>
      </c>
      <c r="AL1937" s="26" t="str">
        <f t="shared" si="400"/>
        <v/>
      </c>
      <c r="AM1937" s="59" t="str">
        <f t="shared" si="401"/>
        <v/>
      </c>
      <c r="AO1937" s="26" t="str">
        <f t="shared" si="402"/>
        <v/>
      </c>
      <c r="AP1937" s="26" t="str">
        <f>IFERROR(RANK(AO1937, $AO$10:$AO$2509, 0)+COUNTIF($AO$10:AO1937, AO1937)-1, "")</f>
        <v/>
      </c>
    </row>
    <row r="1938" spans="1:42" x14ac:dyDescent="0.25">
      <c r="A1938" s="12"/>
      <c r="B1938" s="14"/>
      <c r="C1938" s="15"/>
      <c r="D1938" s="79"/>
      <c r="E1938" s="16"/>
      <c r="F1938" s="15"/>
      <c r="G1938" s="15"/>
      <c r="H1938" s="15"/>
      <c r="I1938" s="15"/>
      <c r="J1938" s="15"/>
      <c r="K1938" s="17"/>
      <c r="L1938" s="17"/>
      <c r="M1938" s="17"/>
      <c r="N1938" s="17"/>
      <c r="O1938" s="17"/>
      <c r="P1938" s="17"/>
      <c r="Q1938" s="15"/>
      <c r="R1938" s="18"/>
      <c r="S1938" s="12"/>
      <c r="U1938" s="31" t="str">
        <f t="shared" si="390"/>
        <v/>
      </c>
      <c r="V1938" s="26" t="str">
        <f>IF(U1938="", "", IF(COUNTIF($U$10:U1937, U1938)&gt;0, "", MAX($V$8:V1937)+1))</f>
        <v/>
      </c>
      <c r="W1938" s="26">
        <v>1929</v>
      </c>
      <c r="X1938" s="31" t="str">
        <f t="shared" si="391"/>
        <v/>
      </c>
      <c r="Y1938" s="26" t="str">
        <f t="shared" si="392"/>
        <v/>
      </c>
      <c r="Z1938" s="34" t="str">
        <f t="shared" si="393"/>
        <v/>
      </c>
      <c r="AA1938" s="26" t="str">
        <f t="shared" si="394"/>
        <v/>
      </c>
      <c r="AC1938" s="31" t="str">
        <f t="shared" si="395"/>
        <v/>
      </c>
      <c r="AE1938" s="34" t="str">
        <f t="shared" si="396"/>
        <v/>
      </c>
      <c r="AF1938" s="7" t="str">
        <f t="shared" si="397"/>
        <v/>
      </c>
      <c r="AG1938" s="7" t="str">
        <f t="shared" si="398"/>
        <v/>
      </c>
      <c r="AH1938" s="43" t="str">
        <f t="shared" si="399"/>
        <v/>
      </c>
      <c r="AJ1938" s="26" t="str">
        <f>IF(B1938="", "", IF(OR(M1938=$AA$3, N1938=$AA$3), MAX($AJ$9:AJ1937)+1))</f>
        <v/>
      </c>
      <c r="AL1938" s="26" t="str">
        <f t="shared" si="400"/>
        <v/>
      </c>
      <c r="AM1938" s="59" t="str">
        <f t="shared" si="401"/>
        <v/>
      </c>
      <c r="AO1938" s="26" t="str">
        <f t="shared" si="402"/>
        <v/>
      </c>
      <c r="AP1938" s="26" t="str">
        <f>IFERROR(RANK(AO1938, $AO$10:$AO$2509, 0)+COUNTIF($AO$10:AO1938, AO1938)-1, "")</f>
        <v/>
      </c>
    </row>
    <row r="1939" spans="1:42" x14ac:dyDescent="0.25">
      <c r="A1939" s="12"/>
      <c r="B1939" s="14"/>
      <c r="C1939" s="15"/>
      <c r="D1939" s="79"/>
      <c r="E1939" s="16"/>
      <c r="F1939" s="15"/>
      <c r="G1939" s="15"/>
      <c r="H1939" s="15"/>
      <c r="I1939" s="15"/>
      <c r="J1939" s="15"/>
      <c r="K1939" s="17"/>
      <c r="L1939" s="17"/>
      <c r="M1939" s="17"/>
      <c r="N1939" s="17"/>
      <c r="O1939" s="17"/>
      <c r="P1939" s="17"/>
      <c r="Q1939" s="15"/>
      <c r="R1939" s="18"/>
      <c r="S1939" s="12"/>
      <c r="U1939" s="31" t="str">
        <f t="shared" si="390"/>
        <v/>
      </c>
      <c r="V1939" s="26" t="str">
        <f>IF(U1939="", "", IF(COUNTIF($U$10:U1938, U1939)&gt;0, "", MAX($V$8:V1938)+1))</f>
        <v/>
      </c>
      <c r="W1939" s="26">
        <v>1930</v>
      </c>
      <c r="X1939" s="31" t="str">
        <f t="shared" si="391"/>
        <v/>
      </c>
      <c r="Y1939" s="26" t="str">
        <f t="shared" si="392"/>
        <v/>
      </c>
      <c r="Z1939" s="34" t="str">
        <f t="shared" si="393"/>
        <v/>
      </c>
      <c r="AA1939" s="26" t="str">
        <f t="shared" si="394"/>
        <v/>
      </c>
      <c r="AC1939" s="31" t="str">
        <f t="shared" si="395"/>
        <v/>
      </c>
      <c r="AE1939" s="34" t="str">
        <f t="shared" si="396"/>
        <v/>
      </c>
      <c r="AF1939" s="7" t="str">
        <f t="shared" si="397"/>
        <v/>
      </c>
      <c r="AG1939" s="7" t="str">
        <f t="shared" si="398"/>
        <v/>
      </c>
      <c r="AH1939" s="43" t="str">
        <f t="shared" si="399"/>
        <v/>
      </c>
      <c r="AJ1939" s="26" t="str">
        <f>IF(B1939="", "", IF(OR(M1939=$AA$3, N1939=$AA$3), MAX($AJ$9:AJ1938)+1))</f>
        <v/>
      </c>
      <c r="AL1939" s="26" t="str">
        <f t="shared" si="400"/>
        <v/>
      </c>
      <c r="AM1939" s="59" t="str">
        <f t="shared" si="401"/>
        <v/>
      </c>
      <c r="AO1939" s="26" t="str">
        <f t="shared" si="402"/>
        <v/>
      </c>
      <c r="AP1939" s="26" t="str">
        <f>IFERROR(RANK(AO1939, $AO$10:$AO$2509, 0)+COUNTIF($AO$10:AO1939, AO1939)-1, "")</f>
        <v/>
      </c>
    </row>
    <row r="1940" spans="1:42" x14ac:dyDescent="0.25">
      <c r="A1940" s="12"/>
      <c r="B1940" s="14"/>
      <c r="C1940" s="15"/>
      <c r="D1940" s="79"/>
      <c r="E1940" s="16"/>
      <c r="F1940" s="15"/>
      <c r="G1940" s="15"/>
      <c r="H1940" s="15"/>
      <c r="I1940" s="15"/>
      <c r="J1940" s="15"/>
      <c r="K1940" s="17"/>
      <c r="L1940" s="17"/>
      <c r="M1940" s="17"/>
      <c r="N1940" s="17"/>
      <c r="O1940" s="17"/>
      <c r="P1940" s="17"/>
      <c r="Q1940" s="15"/>
      <c r="R1940" s="18"/>
      <c r="S1940" s="12"/>
      <c r="U1940" s="31" t="str">
        <f t="shared" si="390"/>
        <v/>
      </c>
      <c r="V1940" s="26" t="str">
        <f>IF(U1940="", "", IF(COUNTIF($U$10:U1939, U1940)&gt;0, "", MAX($V$8:V1939)+1))</f>
        <v/>
      </c>
      <c r="W1940" s="26">
        <v>1931</v>
      </c>
      <c r="X1940" s="31" t="str">
        <f t="shared" si="391"/>
        <v/>
      </c>
      <c r="Y1940" s="26" t="str">
        <f t="shared" si="392"/>
        <v/>
      </c>
      <c r="Z1940" s="34" t="str">
        <f t="shared" si="393"/>
        <v/>
      </c>
      <c r="AA1940" s="26" t="str">
        <f t="shared" si="394"/>
        <v/>
      </c>
      <c r="AC1940" s="31" t="str">
        <f t="shared" si="395"/>
        <v/>
      </c>
      <c r="AE1940" s="34" t="str">
        <f t="shared" si="396"/>
        <v/>
      </c>
      <c r="AF1940" s="7" t="str">
        <f t="shared" si="397"/>
        <v/>
      </c>
      <c r="AG1940" s="7" t="str">
        <f t="shared" si="398"/>
        <v/>
      </c>
      <c r="AH1940" s="43" t="str">
        <f t="shared" si="399"/>
        <v/>
      </c>
      <c r="AJ1940" s="26" t="str">
        <f>IF(B1940="", "", IF(OR(M1940=$AA$3, N1940=$AA$3), MAX($AJ$9:AJ1939)+1))</f>
        <v/>
      </c>
      <c r="AL1940" s="26" t="str">
        <f t="shared" si="400"/>
        <v/>
      </c>
      <c r="AM1940" s="59" t="str">
        <f t="shared" si="401"/>
        <v/>
      </c>
      <c r="AO1940" s="26" t="str">
        <f t="shared" si="402"/>
        <v/>
      </c>
      <c r="AP1940" s="26" t="str">
        <f>IFERROR(RANK(AO1940, $AO$10:$AO$2509, 0)+COUNTIF($AO$10:AO1940, AO1940)-1, "")</f>
        <v/>
      </c>
    </row>
    <row r="1941" spans="1:42" x14ac:dyDescent="0.25">
      <c r="A1941" s="12"/>
      <c r="B1941" s="14"/>
      <c r="C1941" s="15"/>
      <c r="D1941" s="79"/>
      <c r="E1941" s="16"/>
      <c r="F1941" s="15"/>
      <c r="G1941" s="15"/>
      <c r="H1941" s="15"/>
      <c r="I1941" s="15"/>
      <c r="J1941" s="15"/>
      <c r="K1941" s="17"/>
      <c r="L1941" s="17"/>
      <c r="M1941" s="17"/>
      <c r="N1941" s="17"/>
      <c r="O1941" s="17"/>
      <c r="P1941" s="17"/>
      <c r="Q1941" s="15"/>
      <c r="R1941" s="18"/>
      <c r="S1941" s="12"/>
      <c r="U1941" s="31" t="str">
        <f t="shared" si="390"/>
        <v/>
      </c>
      <c r="V1941" s="26" t="str">
        <f>IF(U1941="", "", IF(COUNTIF($U$10:U1940, U1941)&gt;0, "", MAX($V$8:V1940)+1))</f>
        <v/>
      </c>
      <c r="W1941" s="26">
        <v>1932</v>
      </c>
      <c r="X1941" s="31" t="str">
        <f t="shared" si="391"/>
        <v/>
      </c>
      <c r="Y1941" s="26" t="str">
        <f t="shared" si="392"/>
        <v/>
      </c>
      <c r="Z1941" s="34" t="str">
        <f t="shared" si="393"/>
        <v/>
      </c>
      <c r="AA1941" s="26" t="str">
        <f t="shared" si="394"/>
        <v/>
      </c>
      <c r="AC1941" s="31" t="str">
        <f t="shared" si="395"/>
        <v/>
      </c>
      <c r="AE1941" s="34" t="str">
        <f t="shared" si="396"/>
        <v/>
      </c>
      <c r="AF1941" s="7" t="str">
        <f t="shared" si="397"/>
        <v/>
      </c>
      <c r="AG1941" s="7" t="str">
        <f t="shared" si="398"/>
        <v/>
      </c>
      <c r="AH1941" s="43" t="str">
        <f t="shared" si="399"/>
        <v/>
      </c>
      <c r="AJ1941" s="26" t="str">
        <f>IF(B1941="", "", IF(OR(M1941=$AA$3, N1941=$AA$3), MAX($AJ$9:AJ1940)+1))</f>
        <v/>
      </c>
      <c r="AL1941" s="26" t="str">
        <f t="shared" si="400"/>
        <v/>
      </c>
      <c r="AM1941" s="59" t="str">
        <f t="shared" si="401"/>
        <v/>
      </c>
      <c r="AO1941" s="26" t="str">
        <f t="shared" si="402"/>
        <v/>
      </c>
      <c r="AP1941" s="26" t="str">
        <f>IFERROR(RANK(AO1941, $AO$10:$AO$2509, 0)+COUNTIF($AO$10:AO1941, AO1941)-1, "")</f>
        <v/>
      </c>
    </row>
    <row r="1942" spans="1:42" x14ac:dyDescent="0.25">
      <c r="A1942" s="12"/>
      <c r="B1942" s="14"/>
      <c r="C1942" s="15"/>
      <c r="D1942" s="79"/>
      <c r="E1942" s="16"/>
      <c r="F1942" s="15"/>
      <c r="G1942" s="15"/>
      <c r="H1942" s="15"/>
      <c r="I1942" s="15"/>
      <c r="J1942" s="15"/>
      <c r="K1942" s="17"/>
      <c r="L1942" s="17"/>
      <c r="M1942" s="17"/>
      <c r="N1942" s="17"/>
      <c r="O1942" s="17"/>
      <c r="P1942" s="17"/>
      <c r="Q1942" s="15"/>
      <c r="R1942" s="18"/>
      <c r="S1942" s="12"/>
      <c r="U1942" s="31" t="str">
        <f t="shared" si="390"/>
        <v/>
      </c>
      <c r="V1942" s="26" t="str">
        <f>IF(U1942="", "", IF(COUNTIF($U$10:U1941, U1942)&gt;0, "", MAX($V$8:V1941)+1))</f>
        <v/>
      </c>
      <c r="W1942" s="26">
        <v>1933</v>
      </c>
      <c r="X1942" s="31" t="str">
        <f t="shared" si="391"/>
        <v/>
      </c>
      <c r="Y1942" s="26" t="str">
        <f t="shared" si="392"/>
        <v/>
      </c>
      <c r="Z1942" s="34" t="str">
        <f t="shared" si="393"/>
        <v/>
      </c>
      <c r="AA1942" s="26" t="str">
        <f t="shared" si="394"/>
        <v/>
      </c>
      <c r="AC1942" s="31" t="str">
        <f t="shared" si="395"/>
        <v/>
      </c>
      <c r="AE1942" s="34" t="str">
        <f t="shared" si="396"/>
        <v/>
      </c>
      <c r="AF1942" s="7" t="str">
        <f t="shared" si="397"/>
        <v/>
      </c>
      <c r="AG1942" s="7" t="str">
        <f t="shared" si="398"/>
        <v/>
      </c>
      <c r="AH1942" s="43" t="str">
        <f t="shared" si="399"/>
        <v/>
      </c>
      <c r="AJ1942" s="26" t="str">
        <f>IF(B1942="", "", IF(OR(M1942=$AA$3, N1942=$AA$3), MAX($AJ$9:AJ1941)+1))</f>
        <v/>
      </c>
      <c r="AL1942" s="26" t="str">
        <f t="shared" si="400"/>
        <v/>
      </c>
      <c r="AM1942" s="59" t="str">
        <f t="shared" si="401"/>
        <v/>
      </c>
      <c r="AO1942" s="26" t="str">
        <f t="shared" si="402"/>
        <v/>
      </c>
      <c r="AP1942" s="26" t="str">
        <f>IFERROR(RANK(AO1942, $AO$10:$AO$2509, 0)+COUNTIF($AO$10:AO1942, AO1942)-1, "")</f>
        <v/>
      </c>
    </row>
    <row r="1943" spans="1:42" x14ac:dyDescent="0.25">
      <c r="A1943" s="12"/>
      <c r="B1943" s="14"/>
      <c r="C1943" s="15"/>
      <c r="D1943" s="79"/>
      <c r="E1943" s="16"/>
      <c r="F1943" s="15"/>
      <c r="G1943" s="15"/>
      <c r="H1943" s="15"/>
      <c r="I1943" s="15"/>
      <c r="J1943" s="15"/>
      <c r="K1943" s="17"/>
      <c r="L1943" s="17"/>
      <c r="M1943" s="17"/>
      <c r="N1943" s="17"/>
      <c r="O1943" s="17"/>
      <c r="P1943" s="17"/>
      <c r="Q1943" s="15"/>
      <c r="R1943" s="18"/>
      <c r="S1943" s="12"/>
      <c r="U1943" s="31" t="str">
        <f t="shared" si="390"/>
        <v/>
      </c>
      <c r="V1943" s="26" t="str">
        <f>IF(U1943="", "", IF(COUNTIF($U$10:U1942, U1943)&gt;0, "", MAX($V$8:V1942)+1))</f>
        <v/>
      </c>
      <c r="W1943" s="26">
        <v>1934</v>
      </c>
      <c r="X1943" s="31" t="str">
        <f t="shared" si="391"/>
        <v/>
      </c>
      <c r="Y1943" s="26" t="str">
        <f t="shared" si="392"/>
        <v/>
      </c>
      <c r="Z1943" s="34" t="str">
        <f t="shared" si="393"/>
        <v/>
      </c>
      <c r="AA1943" s="26" t="str">
        <f t="shared" si="394"/>
        <v/>
      </c>
      <c r="AC1943" s="31" t="str">
        <f t="shared" si="395"/>
        <v/>
      </c>
      <c r="AE1943" s="34" t="str">
        <f t="shared" si="396"/>
        <v/>
      </c>
      <c r="AF1943" s="7" t="str">
        <f t="shared" si="397"/>
        <v/>
      </c>
      <c r="AG1943" s="7" t="str">
        <f t="shared" si="398"/>
        <v/>
      </c>
      <c r="AH1943" s="43" t="str">
        <f t="shared" si="399"/>
        <v/>
      </c>
      <c r="AJ1943" s="26" t="str">
        <f>IF(B1943="", "", IF(OR(M1943=$AA$3, N1943=$AA$3), MAX($AJ$9:AJ1942)+1))</f>
        <v/>
      </c>
      <c r="AL1943" s="26" t="str">
        <f t="shared" si="400"/>
        <v/>
      </c>
      <c r="AM1943" s="59" t="str">
        <f t="shared" si="401"/>
        <v/>
      </c>
      <c r="AO1943" s="26" t="str">
        <f t="shared" si="402"/>
        <v/>
      </c>
      <c r="AP1943" s="26" t="str">
        <f>IFERROR(RANK(AO1943, $AO$10:$AO$2509, 0)+COUNTIF($AO$10:AO1943, AO1943)-1, "")</f>
        <v/>
      </c>
    </row>
    <row r="1944" spans="1:42" x14ac:dyDescent="0.25">
      <c r="A1944" s="12"/>
      <c r="B1944" s="14"/>
      <c r="C1944" s="15"/>
      <c r="D1944" s="79"/>
      <c r="E1944" s="16"/>
      <c r="F1944" s="15"/>
      <c r="G1944" s="15"/>
      <c r="H1944" s="15"/>
      <c r="I1944" s="15"/>
      <c r="J1944" s="15"/>
      <c r="K1944" s="17"/>
      <c r="L1944" s="17"/>
      <c r="M1944" s="17"/>
      <c r="N1944" s="17"/>
      <c r="O1944" s="17"/>
      <c r="P1944" s="17"/>
      <c r="Q1944" s="15"/>
      <c r="R1944" s="18"/>
      <c r="S1944" s="12"/>
      <c r="U1944" s="31" t="str">
        <f t="shared" si="390"/>
        <v/>
      </c>
      <c r="V1944" s="26" t="str">
        <f>IF(U1944="", "", IF(COUNTIF($U$10:U1943, U1944)&gt;0, "", MAX($V$8:V1943)+1))</f>
        <v/>
      </c>
      <c r="W1944" s="26">
        <v>1935</v>
      </c>
      <c r="X1944" s="31" t="str">
        <f t="shared" si="391"/>
        <v/>
      </c>
      <c r="Y1944" s="26" t="str">
        <f t="shared" si="392"/>
        <v/>
      </c>
      <c r="Z1944" s="34" t="str">
        <f t="shared" si="393"/>
        <v/>
      </c>
      <c r="AA1944" s="26" t="str">
        <f t="shared" si="394"/>
        <v/>
      </c>
      <c r="AC1944" s="31" t="str">
        <f t="shared" si="395"/>
        <v/>
      </c>
      <c r="AE1944" s="34" t="str">
        <f t="shared" si="396"/>
        <v/>
      </c>
      <c r="AF1944" s="7" t="str">
        <f t="shared" si="397"/>
        <v/>
      </c>
      <c r="AG1944" s="7" t="str">
        <f t="shared" si="398"/>
        <v/>
      </c>
      <c r="AH1944" s="43" t="str">
        <f t="shared" si="399"/>
        <v/>
      </c>
      <c r="AJ1944" s="26" t="str">
        <f>IF(B1944="", "", IF(OR(M1944=$AA$3, N1944=$AA$3), MAX($AJ$9:AJ1943)+1))</f>
        <v/>
      </c>
      <c r="AL1944" s="26" t="str">
        <f t="shared" si="400"/>
        <v/>
      </c>
      <c r="AM1944" s="59" t="str">
        <f t="shared" si="401"/>
        <v/>
      </c>
      <c r="AO1944" s="26" t="str">
        <f t="shared" si="402"/>
        <v/>
      </c>
      <c r="AP1944" s="26" t="str">
        <f>IFERROR(RANK(AO1944, $AO$10:$AO$2509, 0)+COUNTIF($AO$10:AO1944, AO1944)-1, "")</f>
        <v/>
      </c>
    </row>
    <row r="1945" spans="1:42" x14ac:dyDescent="0.25">
      <c r="A1945" s="12"/>
      <c r="B1945" s="14"/>
      <c r="C1945" s="15"/>
      <c r="D1945" s="79"/>
      <c r="E1945" s="16"/>
      <c r="F1945" s="15"/>
      <c r="G1945" s="15"/>
      <c r="H1945" s="15"/>
      <c r="I1945" s="15"/>
      <c r="J1945" s="15"/>
      <c r="K1945" s="17"/>
      <c r="L1945" s="17"/>
      <c r="M1945" s="17"/>
      <c r="N1945" s="17"/>
      <c r="O1945" s="17"/>
      <c r="P1945" s="17"/>
      <c r="Q1945" s="15"/>
      <c r="R1945" s="18"/>
      <c r="S1945" s="12"/>
      <c r="U1945" s="31" t="str">
        <f t="shared" si="390"/>
        <v/>
      </c>
      <c r="V1945" s="26" t="str">
        <f>IF(U1945="", "", IF(COUNTIF($U$10:U1944, U1945)&gt;0, "", MAX($V$8:V1944)+1))</f>
        <v/>
      </c>
      <c r="W1945" s="26">
        <v>1936</v>
      </c>
      <c r="X1945" s="31" t="str">
        <f t="shared" si="391"/>
        <v/>
      </c>
      <c r="Y1945" s="26" t="str">
        <f t="shared" si="392"/>
        <v/>
      </c>
      <c r="Z1945" s="34" t="str">
        <f t="shared" si="393"/>
        <v/>
      </c>
      <c r="AA1945" s="26" t="str">
        <f t="shared" si="394"/>
        <v/>
      </c>
      <c r="AC1945" s="31" t="str">
        <f t="shared" si="395"/>
        <v/>
      </c>
      <c r="AE1945" s="34" t="str">
        <f t="shared" si="396"/>
        <v/>
      </c>
      <c r="AF1945" s="7" t="str">
        <f t="shared" si="397"/>
        <v/>
      </c>
      <c r="AG1945" s="7" t="str">
        <f t="shared" si="398"/>
        <v/>
      </c>
      <c r="AH1945" s="43" t="str">
        <f t="shared" si="399"/>
        <v/>
      </c>
      <c r="AJ1945" s="26" t="str">
        <f>IF(B1945="", "", IF(OR(M1945=$AA$3, N1945=$AA$3), MAX($AJ$9:AJ1944)+1))</f>
        <v/>
      </c>
      <c r="AL1945" s="26" t="str">
        <f t="shared" si="400"/>
        <v/>
      </c>
      <c r="AM1945" s="59" t="str">
        <f t="shared" si="401"/>
        <v/>
      </c>
      <c r="AO1945" s="26" t="str">
        <f t="shared" si="402"/>
        <v/>
      </c>
      <c r="AP1945" s="26" t="str">
        <f>IFERROR(RANK(AO1945, $AO$10:$AO$2509, 0)+COUNTIF($AO$10:AO1945, AO1945)-1, "")</f>
        <v/>
      </c>
    </row>
    <row r="1946" spans="1:42" x14ac:dyDescent="0.25">
      <c r="A1946" s="12"/>
      <c r="B1946" s="14"/>
      <c r="C1946" s="15"/>
      <c r="D1946" s="79"/>
      <c r="E1946" s="16"/>
      <c r="F1946" s="15"/>
      <c r="G1946" s="15"/>
      <c r="H1946" s="15"/>
      <c r="I1946" s="15"/>
      <c r="J1946" s="15"/>
      <c r="K1946" s="17"/>
      <c r="L1946" s="17"/>
      <c r="M1946" s="17"/>
      <c r="N1946" s="17"/>
      <c r="O1946" s="17"/>
      <c r="P1946" s="17"/>
      <c r="Q1946" s="15"/>
      <c r="R1946" s="18"/>
      <c r="S1946" s="12"/>
      <c r="U1946" s="31" t="str">
        <f t="shared" si="390"/>
        <v/>
      </c>
      <c r="V1946" s="26" t="str">
        <f>IF(U1946="", "", IF(COUNTIF($U$10:U1945, U1946)&gt;0, "", MAX($V$8:V1945)+1))</f>
        <v/>
      </c>
      <c r="W1946" s="26">
        <v>1937</v>
      </c>
      <c r="X1946" s="31" t="str">
        <f t="shared" si="391"/>
        <v/>
      </c>
      <c r="Y1946" s="26" t="str">
        <f t="shared" si="392"/>
        <v/>
      </c>
      <c r="Z1946" s="34" t="str">
        <f t="shared" si="393"/>
        <v/>
      </c>
      <c r="AA1946" s="26" t="str">
        <f t="shared" si="394"/>
        <v/>
      </c>
      <c r="AC1946" s="31" t="str">
        <f t="shared" si="395"/>
        <v/>
      </c>
      <c r="AE1946" s="34" t="str">
        <f t="shared" si="396"/>
        <v/>
      </c>
      <c r="AF1946" s="7" t="str">
        <f t="shared" si="397"/>
        <v/>
      </c>
      <c r="AG1946" s="7" t="str">
        <f t="shared" si="398"/>
        <v/>
      </c>
      <c r="AH1946" s="43" t="str">
        <f t="shared" si="399"/>
        <v/>
      </c>
      <c r="AJ1946" s="26" t="str">
        <f>IF(B1946="", "", IF(OR(M1946=$AA$3, N1946=$AA$3), MAX($AJ$9:AJ1945)+1))</f>
        <v/>
      </c>
      <c r="AL1946" s="26" t="str">
        <f t="shared" si="400"/>
        <v/>
      </c>
      <c r="AM1946" s="59" t="str">
        <f t="shared" si="401"/>
        <v/>
      </c>
      <c r="AO1946" s="26" t="str">
        <f t="shared" si="402"/>
        <v/>
      </c>
      <c r="AP1946" s="26" t="str">
        <f>IFERROR(RANK(AO1946, $AO$10:$AO$2509, 0)+COUNTIF($AO$10:AO1946, AO1946)-1, "")</f>
        <v/>
      </c>
    </row>
    <row r="1947" spans="1:42" x14ac:dyDescent="0.25">
      <c r="A1947" s="12"/>
      <c r="B1947" s="14"/>
      <c r="C1947" s="15"/>
      <c r="D1947" s="79"/>
      <c r="E1947" s="16"/>
      <c r="F1947" s="15"/>
      <c r="G1947" s="15"/>
      <c r="H1947" s="15"/>
      <c r="I1947" s="15"/>
      <c r="J1947" s="15"/>
      <c r="K1947" s="17"/>
      <c r="L1947" s="17"/>
      <c r="M1947" s="17"/>
      <c r="N1947" s="17"/>
      <c r="O1947" s="17"/>
      <c r="P1947" s="17"/>
      <c r="Q1947" s="15"/>
      <c r="R1947" s="18"/>
      <c r="S1947" s="12"/>
      <c r="U1947" s="31" t="str">
        <f t="shared" si="390"/>
        <v/>
      </c>
      <c r="V1947" s="26" t="str">
        <f>IF(U1947="", "", IF(COUNTIF($U$10:U1946, U1947)&gt;0, "", MAX($V$8:V1946)+1))</f>
        <v/>
      </c>
      <c r="W1947" s="26">
        <v>1938</v>
      </c>
      <c r="X1947" s="31" t="str">
        <f t="shared" si="391"/>
        <v/>
      </c>
      <c r="Y1947" s="26" t="str">
        <f t="shared" si="392"/>
        <v/>
      </c>
      <c r="Z1947" s="34" t="str">
        <f t="shared" si="393"/>
        <v/>
      </c>
      <c r="AA1947" s="26" t="str">
        <f t="shared" si="394"/>
        <v/>
      </c>
      <c r="AC1947" s="31" t="str">
        <f t="shared" si="395"/>
        <v/>
      </c>
      <c r="AE1947" s="34" t="str">
        <f t="shared" si="396"/>
        <v/>
      </c>
      <c r="AF1947" s="7" t="str">
        <f t="shared" si="397"/>
        <v/>
      </c>
      <c r="AG1947" s="7" t="str">
        <f t="shared" si="398"/>
        <v/>
      </c>
      <c r="AH1947" s="43" t="str">
        <f t="shared" si="399"/>
        <v/>
      </c>
      <c r="AJ1947" s="26" t="str">
        <f>IF(B1947="", "", IF(OR(M1947=$AA$3, N1947=$AA$3), MAX($AJ$9:AJ1946)+1))</f>
        <v/>
      </c>
      <c r="AL1947" s="26" t="str">
        <f t="shared" si="400"/>
        <v/>
      </c>
      <c r="AM1947" s="59" t="str">
        <f t="shared" si="401"/>
        <v/>
      </c>
      <c r="AO1947" s="26" t="str">
        <f t="shared" si="402"/>
        <v/>
      </c>
      <c r="AP1947" s="26" t="str">
        <f>IFERROR(RANK(AO1947, $AO$10:$AO$2509, 0)+COUNTIF($AO$10:AO1947, AO1947)-1, "")</f>
        <v/>
      </c>
    </row>
    <row r="1948" spans="1:42" x14ac:dyDescent="0.25">
      <c r="A1948" s="12"/>
      <c r="B1948" s="14"/>
      <c r="C1948" s="15"/>
      <c r="D1948" s="79"/>
      <c r="E1948" s="16"/>
      <c r="F1948" s="15"/>
      <c r="G1948" s="15"/>
      <c r="H1948" s="15"/>
      <c r="I1948" s="15"/>
      <c r="J1948" s="15"/>
      <c r="K1948" s="17"/>
      <c r="L1948" s="17"/>
      <c r="M1948" s="17"/>
      <c r="N1948" s="17"/>
      <c r="O1948" s="17"/>
      <c r="P1948" s="17"/>
      <c r="Q1948" s="15"/>
      <c r="R1948" s="18"/>
      <c r="S1948" s="12"/>
      <c r="U1948" s="31" t="str">
        <f t="shared" si="390"/>
        <v/>
      </c>
      <c r="V1948" s="26" t="str">
        <f>IF(U1948="", "", IF(COUNTIF($U$10:U1947, U1948)&gt;0, "", MAX($V$8:V1947)+1))</f>
        <v/>
      </c>
      <c r="W1948" s="26">
        <v>1939</v>
      </c>
      <c r="X1948" s="31" t="str">
        <f t="shared" si="391"/>
        <v/>
      </c>
      <c r="Y1948" s="26" t="str">
        <f t="shared" si="392"/>
        <v/>
      </c>
      <c r="Z1948" s="34" t="str">
        <f t="shared" si="393"/>
        <v/>
      </c>
      <c r="AA1948" s="26" t="str">
        <f t="shared" si="394"/>
        <v/>
      </c>
      <c r="AC1948" s="31" t="str">
        <f t="shared" si="395"/>
        <v/>
      </c>
      <c r="AE1948" s="34" t="str">
        <f t="shared" si="396"/>
        <v/>
      </c>
      <c r="AF1948" s="7" t="str">
        <f t="shared" si="397"/>
        <v/>
      </c>
      <c r="AG1948" s="7" t="str">
        <f t="shared" si="398"/>
        <v/>
      </c>
      <c r="AH1948" s="43" t="str">
        <f t="shared" si="399"/>
        <v/>
      </c>
      <c r="AJ1948" s="26" t="str">
        <f>IF(B1948="", "", IF(OR(M1948=$AA$3, N1948=$AA$3), MAX($AJ$9:AJ1947)+1))</f>
        <v/>
      </c>
      <c r="AL1948" s="26" t="str">
        <f t="shared" si="400"/>
        <v/>
      </c>
      <c r="AM1948" s="59" t="str">
        <f t="shared" si="401"/>
        <v/>
      </c>
      <c r="AO1948" s="26" t="str">
        <f t="shared" si="402"/>
        <v/>
      </c>
      <c r="AP1948" s="26" t="str">
        <f>IFERROR(RANK(AO1948, $AO$10:$AO$2509, 0)+COUNTIF($AO$10:AO1948, AO1948)-1, "")</f>
        <v/>
      </c>
    </row>
    <row r="1949" spans="1:42" x14ac:dyDescent="0.25">
      <c r="A1949" s="12"/>
      <c r="B1949" s="14"/>
      <c r="C1949" s="15"/>
      <c r="D1949" s="79"/>
      <c r="E1949" s="16"/>
      <c r="F1949" s="15"/>
      <c r="G1949" s="15"/>
      <c r="H1949" s="15"/>
      <c r="I1949" s="15"/>
      <c r="J1949" s="15"/>
      <c r="K1949" s="17"/>
      <c r="L1949" s="17"/>
      <c r="M1949" s="17"/>
      <c r="N1949" s="17"/>
      <c r="O1949" s="17"/>
      <c r="P1949" s="17"/>
      <c r="Q1949" s="15"/>
      <c r="R1949" s="18"/>
      <c r="S1949" s="12"/>
      <c r="U1949" s="31" t="str">
        <f t="shared" si="390"/>
        <v/>
      </c>
      <c r="V1949" s="26" t="str">
        <f>IF(U1949="", "", IF(COUNTIF($U$10:U1948, U1949)&gt;0, "", MAX($V$8:V1948)+1))</f>
        <v/>
      </c>
      <c r="W1949" s="26">
        <v>1940</v>
      </c>
      <c r="X1949" s="31" t="str">
        <f t="shared" si="391"/>
        <v/>
      </c>
      <c r="Y1949" s="26" t="str">
        <f t="shared" si="392"/>
        <v/>
      </c>
      <c r="Z1949" s="34" t="str">
        <f t="shared" si="393"/>
        <v/>
      </c>
      <c r="AA1949" s="26" t="str">
        <f t="shared" si="394"/>
        <v/>
      </c>
      <c r="AC1949" s="31" t="str">
        <f t="shared" si="395"/>
        <v/>
      </c>
      <c r="AE1949" s="34" t="str">
        <f t="shared" si="396"/>
        <v/>
      </c>
      <c r="AF1949" s="7" t="str">
        <f t="shared" si="397"/>
        <v/>
      </c>
      <c r="AG1949" s="7" t="str">
        <f t="shared" si="398"/>
        <v/>
      </c>
      <c r="AH1949" s="43" t="str">
        <f t="shared" si="399"/>
        <v/>
      </c>
      <c r="AJ1949" s="26" t="str">
        <f>IF(B1949="", "", IF(OR(M1949=$AA$3, N1949=$AA$3), MAX($AJ$9:AJ1948)+1))</f>
        <v/>
      </c>
      <c r="AL1949" s="26" t="str">
        <f t="shared" si="400"/>
        <v/>
      </c>
      <c r="AM1949" s="59" t="str">
        <f t="shared" si="401"/>
        <v/>
      </c>
      <c r="AO1949" s="26" t="str">
        <f t="shared" si="402"/>
        <v/>
      </c>
      <c r="AP1949" s="26" t="str">
        <f>IFERROR(RANK(AO1949, $AO$10:$AO$2509, 0)+COUNTIF($AO$10:AO1949, AO1949)-1, "")</f>
        <v/>
      </c>
    </row>
    <row r="1950" spans="1:42" x14ac:dyDescent="0.25">
      <c r="A1950" s="12"/>
      <c r="B1950" s="14"/>
      <c r="C1950" s="15"/>
      <c r="D1950" s="79"/>
      <c r="E1950" s="16"/>
      <c r="F1950" s="15"/>
      <c r="G1950" s="15"/>
      <c r="H1950" s="15"/>
      <c r="I1950" s="15"/>
      <c r="J1950" s="15"/>
      <c r="K1950" s="17"/>
      <c r="L1950" s="17"/>
      <c r="M1950" s="17"/>
      <c r="N1950" s="17"/>
      <c r="O1950" s="17"/>
      <c r="P1950" s="17"/>
      <c r="Q1950" s="15"/>
      <c r="R1950" s="18"/>
      <c r="S1950" s="12"/>
      <c r="U1950" s="31" t="str">
        <f t="shared" si="390"/>
        <v/>
      </c>
      <c r="V1950" s="26" t="str">
        <f>IF(U1950="", "", IF(COUNTIF($U$10:U1949, U1950)&gt;0, "", MAX($V$8:V1949)+1))</f>
        <v/>
      </c>
      <c r="W1950" s="26">
        <v>1941</v>
      </c>
      <c r="X1950" s="31" t="str">
        <f t="shared" si="391"/>
        <v/>
      </c>
      <c r="Y1950" s="26" t="str">
        <f t="shared" si="392"/>
        <v/>
      </c>
      <c r="Z1950" s="34" t="str">
        <f t="shared" si="393"/>
        <v/>
      </c>
      <c r="AA1950" s="26" t="str">
        <f t="shared" si="394"/>
        <v/>
      </c>
      <c r="AC1950" s="31" t="str">
        <f t="shared" si="395"/>
        <v/>
      </c>
      <c r="AE1950" s="34" t="str">
        <f t="shared" si="396"/>
        <v/>
      </c>
      <c r="AF1950" s="7" t="str">
        <f t="shared" si="397"/>
        <v/>
      </c>
      <c r="AG1950" s="7" t="str">
        <f t="shared" si="398"/>
        <v/>
      </c>
      <c r="AH1950" s="43" t="str">
        <f t="shared" si="399"/>
        <v/>
      </c>
      <c r="AJ1950" s="26" t="str">
        <f>IF(B1950="", "", IF(OR(M1950=$AA$3, N1950=$AA$3), MAX($AJ$9:AJ1949)+1))</f>
        <v/>
      </c>
      <c r="AL1950" s="26" t="str">
        <f t="shared" si="400"/>
        <v/>
      </c>
      <c r="AM1950" s="59" t="str">
        <f t="shared" si="401"/>
        <v/>
      </c>
      <c r="AO1950" s="26" t="str">
        <f t="shared" si="402"/>
        <v/>
      </c>
      <c r="AP1950" s="26" t="str">
        <f>IFERROR(RANK(AO1950, $AO$10:$AO$2509, 0)+COUNTIF($AO$10:AO1950, AO1950)-1, "")</f>
        <v/>
      </c>
    </row>
    <row r="1951" spans="1:42" x14ac:dyDescent="0.25">
      <c r="A1951" s="12"/>
      <c r="B1951" s="14"/>
      <c r="C1951" s="15"/>
      <c r="D1951" s="79"/>
      <c r="E1951" s="16"/>
      <c r="F1951" s="15"/>
      <c r="G1951" s="15"/>
      <c r="H1951" s="15"/>
      <c r="I1951" s="15"/>
      <c r="J1951" s="15"/>
      <c r="K1951" s="17"/>
      <c r="L1951" s="17"/>
      <c r="M1951" s="17"/>
      <c r="N1951" s="17"/>
      <c r="O1951" s="17"/>
      <c r="P1951" s="17"/>
      <c r="Q1951" s="15"/>
      <c r="R1951" s="18"/>
      <c r="S1951" s="12"/>
      <c r="U1951" s="31" t="str">
        <f t="shared" si="390"/>
        <v/>
      </c>
      <c r="V1951" s="26" t="str">
        <f>IF(U1951="", "", IF(COUNTIF($U$10:U1950, U1951)&gt;0, "", MAX($V$8:V1950)+1))</f>
        <v/>
      </c>
      <c r="W1951" s="26">
        <v>1942</v>
      </c>
      <c r="X1951" s="31" t="str">
        <f t="shared" si="391"/>
        <v/>
      </c>
      <c r="Y1951" s="26" t="str">
        <f t="shared" si="392"/>
        <v/>
      </c>
      <c r="Z1951" s="34" t="str">
        <f t="shared" si="393"/>
        <v/>
      </c>
      <c r="AA1951" s="26" t="str">
        <f t="shared" si="394"/>
        <v/>
      </c>
      <c r="AC1951" s="31" t="str">
        <f t="shared" si="395"/>
        <v/>
      </c>
      <c r="AE1951" s="34" t="str">
        <f t="shared" si="396"/>
        <v/>
      </c>
      <c r="AF1951" s="7" t="str">
        <f t="shared" si="397"/>
        <v/>
      </c>
      <c r="AG1951" s="7" t="str">
        <f t="shared" si="398"/>
        <v/>
      </c>
      <c r="AH1951" s="43" t="str">
        <f t="shared" si="399"/>
        <v/>
      </c>
      <c r="AJ1951" s="26" t="str">
        <f>IF(B1951="", "", IF(OR(M1951=$AA$3, N1951=$AA$3), MAX($AJ$9:AJ1950)+1))</f>
        <v/>
      </c>
      <c r="AL1951" s="26" t="str">
        <f t="shared" si="400"/>
        <v/>
      </c>
      <c r="AM1951" s="59" t="str">
        <f t="shared" si="401"/>
        <v/>
      </c>
      <c r="AO1951" s="26" t="str">
        <f t="shared" si="402"/>
        <v/>
      </c>
      <c r="AP1951" s="26" t="str">
        <f>IFERROR(RANK(AO1951, $AO$10:$AO$2509, 0)+COUNTIF($AO$10:AO1951, AO1951)-1, "")</f>
        <v/>
      </c>
    </row>
    <row r="1952" spans="1:42" x14ac:dyDescent="0.25">
      <c r="A1952" s="12"/>
      <c r="B1952" s="14"/>
      <c r="C1952" s="15"/>
      <c r="D1952" s="79"/>
      <c r="E1952" s="16"/>
      <c r="F1952" s="15"/>
      <c r="G1952" s="15"/>
      <c r="H1952" s="15"/>
      <c r="I1952" s="15"/>
      <c r="J1952" s="15"/>
      <c r="K1952" s="17"/>
      <c r="L1952" s="17"/>
      <c r="M1952" s="17"/>
      <c r="N1952" s="17"/>
      <c r="O1952" s="17"/>
      <c r="P1952" s="17"/>
      <c r="Q1952" s="15"/>
      <c r="R1952" s="18"/>
      <c r="S1952" s="12"/>
      <c r="U1952" s="31" t="str">
        <f t="shared" si="390"/>
        <v/>
      </c>
      <c r="V1952" s="26" t="str">
        <f>IF(U1952="", "", IF(COUNTIF($U$10:U1951, U1952)&gt;0, "", MAX($V$8:V1951)+1))</f>
        <v/>
      </c>
      <c r="W1952" s="26">
        <v>1943</v>
      </c>
      <c r="X1952" s="31" t="str">
        <f t="shared" si="391"/>
        <v/>
      </c>
      <c r="Y1952" s="26" t="str">
        <f t="shared" si="392"/>
        <v/>
      </c>
      <c r="Z1952" s="34" t="str">
        <f t="shared" si="393"/>
        <v/>
      </c>
      <c r="AA1952" s="26" t="str">
        <f t="shared" si="394"/>
        <v/>
      </c>
      <c r="AC1952" s="31" t="str">
        <f t="shared" si="395"/>
        <v/>
      </c>
      <c r="AE1952" s="34" t="str">
        <f t="shared" si="396"/>
        <v/>
      </c>
      <c r="AF1952" s="7" t="str">
        <f t="shared" si="397"/>
        <v/>
      </c>
      <c r="AG1952" s="7" t="str">
        <f t="shared" si="398"/>
        <v/>
      </c>
      <c r="AH1952" s="43" t="str">
        <f t="shared" si="399"/>
        <v/>
      </c>
      <c r="AJ1952" s="26" t="str">
        <f>IF(B1952="", "", IF(OR(M1952=$AA$3, N1952=$AA$3), MAX($AJ$9:AJ1951)+1))</f>
        <v/>
      </c>
      <c r="AL1952" s="26" t="str">
        <f t="shared" si="400"/>
        <v/>
      </c>
      <c r="AM1952" s="59" t="str">
        <f t="shared" si="401"/>
        <v/>
      </c>
      <c r="AO1952" s="26" t="str">
        <f t="shared" si="402"/>
        <v/>
      </c>
      <c r="AP1952" s="26" t="str">
        <f>IFERROR(RANK(AO1952, $AO$10:$AO$2509, 0)+COUNTIF($AO$10:AO1952, AO1952)-1, "")</f>
        <v/>
      </c>
    </row>
    <row r="1953" spans="1:42" x14ac:dyDescent="0.25">
      <c r="A1953" s="12"/>
      <c r="B1953" s="14"/>
      <c r="C1953" s="15"/>
      <c r="D1953" s="79"/>
      <c r="E1953" s="16"/>
      <c r="F1953" s="15"/>
      <c r="G1953" s="15"/>
      <c r="H1953" s="15"/>
      <c r="I1953" s="15"/>
      <c r="J1953" s="15"/>
      <c r="K1953" s="17"/>
      <c r="L1953" s="17"/>
      <c r="M1953" s="17"/>
      <c r="N1953" s="17"/>
      <c r="O1953" s="17"/>
      <c r="P1953" s="17"/>
      <c r="Q1953" s="15"/>
      <c r="R1953" s="18"/>
      <c r="S1953" s="12"/>
      <c r="U1953" s="31" t="str">
        <f t="shared" si="390"/>
        <v/>
      </c>
      <c r="V1953" s="26" t="str">
        <f>IF(U1953="", "", IF(COUNTIF($U$10:U1952, U1953)&gt;0, "", MAX($V$8:V1952)+1))</f>
        <v/>
      </c>
      <c r="W1953" s="26">
        <v>1944</v>
      </c>
      <c r="X1953" s="31" t="str">
        <f t="shared" si="391"/>
        <v/>
      </c>
      <c r="Y1953" s="26" t="str">
        <f t="shared" si="392"/>
        <v/>
      </c>
      <c r="Z1953" s="34" t="str">
        <f t="shared" si="393"/>
        <v/>
      </c>
      <c r="AA1953" s="26" t="str">
        <f t="shared" si="394"/>
        <v/>
      </c>
      <c r="AC1953" s="31" t="str">
        <f t="shared" si="395"/>
        <v/>
      </c>
      <c r="AE1953" s="34" t="str">
        <f t="shared" si="396"/>
        <v/>
      </c>
      <c r="AF1953" s="7" t="str">
        <f t="shared" si="397"/>
        <v/>
      </c>
      <c r="AG1953" s="7" t="str">
        <f t="shared" si="398"/>
        <v/>
      </c>
      <c r="AH1953" s="43" t="str">
        <f t="shared" si="399"/>
        <v/>
      </c>
      <c r="AJ1953" s="26" t="str">
        <f>IF(B1953="", "", IF(OR(M1953=$AA$3, N1953=$AA$3), MAX($AJ$9:AJ1952)+1))</f>
        <v/>
      </c>
      <c r="AL1953" s="26" t="str">
        <f t="shared" si="400"/>
        <v/>
      </c>
      <c r="AM1953" s="59" t="str">
        <f t="shared" si="401"/>
        <v/>
      </c>
      <c r="AO1953" s="26" t="str">
        <f t="shared" si="402"/>
        <v/>
      </c>
      <c r="AP1953" s="26" t="str">
        <f>IFERROR(RANK(AO1953, $AO$10:$AO$2509, 0)+COUNTIF($AO$10:AO1953, AO1953)-1, "")</f>
        <v/>
      </c>
    </row>
    <row r="1954" spans="1:42" x14ac:dyDescent="0.25">
      <c r="A1954" s="12"/>
      <c r="B1954" s="14"/>
      <c r="C1954" s="15"/>
      <c r="D1954" s="79"/>
      <c r="E1954" s="16"/>
      <c r="F1954" s="15"/>
      <c r="G1954" s="15"/>
      <c r="H1954" s="15"/>
      <c r="I1954" s="15"/>
      <c r="J1954" s="15"/>
      <c r="K1954" s="17"/>
      <c r="L1954" s="17"/>
      <c r="M1954" s="17"/>
      <c r="N1954" s="17"/>
      <c r="O1954" s="17"/>
      <c r="P1954" s="17"/>
      <c r="Q1954" s="15"/>
      <c r="R1954" s="18"/>
      <c r="S1954" s="12"/>
      <c r="U1954" s="31" t="str">
        <f t="shared" si="390"/>
        <v/>
      </c>
      <c r="V1954" s="26" t="str">
        <f>IF(U1954="", "", IF(COUNTIF($U$10:U1953, U1954)&gt;0, "", MAX($V$8:V1953)+1))</f>
        <v/>
      </c>
      <c r="W1954" s="26">
        <v>1945</v>
      </c>
      <c r="X1954" s="31" t="str">
        <f t="shared" si="391"/>
        <v/>
      </c>
      <c r="Y1954" s="26" t="str">
        <f t="shared" si="392"/>
        <v/>
      </c>
      <c r="Z1954" s="34" t="str">
        <f t="shared" si="393"/>
        <v/>
      </c>
      <c r="AA1954" s="26" t="str">
        <f t="shared" si="394"/>
        <v/>
      </c>
      <c r="AC1954" s="31" t="str">
        <f t="shared" si="395"/>
        <v/>
      </c>
      <c r="AE1954" s="34" t="str">
        <f t="shared" si="396"/>
        <v/>
      </c>
      <c r="AF1954" s="7" t="str">
        <f t="shared" si="397"/>
        <v/>
      </c>
      <c r="AG1954" s="7" t="str">
        <f t="shared" si="398"/>
        <v/>
      </c>
      <c r="AH1954" s="43" t="str">
        <f t="shared" si="399"/>
        <v/>
      </c>
      <c r="AJ1954" s="26" t="str">
        <f>IF(B1954="", "", IF(OR(M1954=$AA$3, N1954=$AA$3), MAX($AJ$9:AJ1953)+1))</f>
        <v/>
      </c>
      <c r="AL1954" s="26" t="str">
        <f t="shared" si="400"/>
        <v/>
      </c>
      <c r="AM1954" s="59" t="str">
        <f t="shared" si="401"/>
        <v/>
      </c>
      <c r="AO1954" s="26" t="str">
        <f t="shared" si="402"/>
        <v/>
      </c>
      <c r="AP1954" s="26" t="str">
        <f>IFERROR(RANK(AO1954, $AO$10:$AO$2509, 0)+COUNTIF($AO$10:AO1954, AO1954)-1, "")</f>
        <v/>
      </c>
    </row>
    <row r="1955" spans="1:42" x14ac:dyDescent="0.25">
      <c r="A1955" s="12"/>
      <c r="B1955" s="14"/>
      <c r="C1955" s="15"/>
      <c r="D1955" s="79"/>
      <c r="E1955" s="16"/>
      <c r="F1955" s="15"/>
      <c r="G1955" s="15"/>
      <c r="H1955" s="15"/>
      <c r="I1955" s="15"/>
      <c r="J1955" s="15"/>
      <c r="K1955" s="17"/>
      <c r="L1955" s="17"/>
      <c r="M1955" s="17"/>
      <c r="N1955" s="17"/>
      <c r="O1955" s="17"/>
      <c r="P1955" s="17"/>
      <c r="Q1955" s="15"/>
      <c r="R1955" s="18"/>
      <c r="S1955" s="12"/>
      <c r="U1955" s="31" t="str">
        <f t="shared" si="390"/>
        <v/>
      </c>
      <c r="V1955" s="26" t="str">
        <f>IF(U1955="", "", IF(COUNTIF($U$10:U1954, U1955)&gt;0, "", MAX($V$8:V1954)+1))</f>
        <v/>
      </c>
      <c r="W1955" s="26">
        <v>1946</v>
      </c>
      <c r="X1955" s="31" t="str">
        <f t="shared" si="391"/>
        <v/>
      </c>
      <c r="Y1955" s="26" t="str">
        <f t="shared" si="392"/>
        <v/>
      </c>
      <c r="Z1955" s="34" t="str">
        <f t="shared" si="393"/>
        <v/>
      </c>
      <c r="AA1955" s="26" t="str">
        <f t="shared" si="394"/>
        <v/>
      </c>
      <c r="AC1955" s="31" t="str">
        <f t="shared" si="395"/>
        <v/>
      </c>
      <c r="AE1955" s="34" t="str">
        <f t="shared" si="396"/>
        <v/>
      </c>
      <c r="AF1955" s="7" t="str">
        <f t="shared" si="397"/>
        <v/>
      </c>
      <c r="AG1955" s="7" t="str">
        <f t="shared" si="398"/>
        <v/>
      </c>
      <c r="AH1955" s="43" t="str">
        <f t="shared" si="399"/>
        <v/>
      </c>
      <c r="AJ1955" s="26" t="str">
        <f>IF(B1955="", "", IF(OR(M1955=$AA$3, N1955=$AA$3), MAX($AJ$9:AJ1954)+1))</f>
        <v/>
      </c>
      <c r="AL1955" s="26" t="str">
        <f t="shared" si="400"/>
        <v/>
      </c>
      <c r="AM1955" s="59" t="str">
        <f t="shared" si="401"/>
        <v/>
      </c>
      <c r="AO1955" s="26" t="str">
        <f t="shared" si="402"/>
        <v/>
      </c>
      <c r="AP1955" s="26" t="str">
        <f>IFERROR(RANK(AO1955, $AO$10:$AO$2509, 0)+COUNTIF($AO$10:AO1955, AO1955)-1, "")</f>
        <v/>
      </c>
    </row>
    <row r="1956" spans="1:42" x14ac:dyDescent="0.25">
      <c r="A1956" s="12"/>
      <c r="B1956" s="14"/>
      <c r="C1956" s="15"/>
      <c r="D1956" s="79"/>
      <c r="E1956" s="16"/>
      <c r="F1956" s="15"/>
      <c r="G1956" s="15"/>
      <c r="H1956" s="15"/>
      <c r="I1956" s="15"/>
      <c r="J1956" s="15"/>
      <c r="K1956" s="17"/>
      <c r="L1956" s="17"/>
      <c r="M1956" s="17"/>
      <c r="N1956" s="17"/>
      <c r="O1956" s="17"/>
      <c r="P1956" s="17"/>
      <c r="Q1956" s="15"/>
      <c r="R1956" s="18"/>
      <c r="S1956" s="12"/>
      <c r="U1956" s="31" t="str">
        <f t="shared" si="390"/>
        <v/>
      </c>
      <c r="V1956" s="26" t="str">
        <f>IF(U1956="", "", IF(COUNTIF($U$10:U1955, U1956)&gt;0, "", MAX($V$8:V1955)+1))</f>
        <v/>
      </c>
      <c r="W1956" s="26">
        <v>1947</v>
      </c>
      <c r="X1956" s="31" t="str">
        <f t="shared" si="391"/>
        <v/>
      </c>
      <c r="Y1956" s="26" t="str">
        <f t="shared" si="392"/>
        <v/>
      </c>
      <c r="Z1956" s="34" t="str">
        <f t="shared" si="393"/>
        <v/>
      </c>
      <c r="AA1956" s="26" t="str">
        <f t="shared" si="394"/>
        <v/>
      </c>
      <c r="AC1956" s="31" t="str">
        <f t="shared" si="395"/>
        <v/>
      </c>
      <c r="AE1956" s="34" t="str">
        <f t="shared" si="396"/>
        <v/>
      </c>
      <c r="AF1956" s="7" t="str">
        <f t="shared" si="397"/>
        <v/>
      </c>
      <c r="AG1956" s="7" t="str">
        <f t="shared" si="398"/>
        <v/>
      </c>
      <c r="AH1956" s="43" t="str">
        <f t="shared" si="399"/>
        <v/>
      </c>
      <c r="AJ1956" s="26" t="str">
        <f>IF(B1956="", "", IF(OR(M1956=$AA$3, N1956=$AA$3), MAX($AJ$9:AJ1955)+1))</f>
        <v/>
      </c>
      <c r="AL1956" s="26" t="str">
        <f t="shared" si="400"/>
        <v/>
      </c>
      <c r="AM1956" s="59" t="str">
        <f t="shared" si="401"/>
        <v/>
      </c>
      <c r="AO1956" s="26" t="str">
        <f t="shared" si="402"/>
        <v/>
      </c>
      <c r="AP1956" s="26" t="str">
        <f>IFERROR(RANK(AO1956, $AO$10:$AO$2509, 0)+COUNTIF($AO$10:AO1956, AO1956)-1, "")</f>
        <v/>
      </c>
    </row>
    <row r="1957" spans="1:42" x14ac:dyDescent="0.25">
      <c r="A1957" s="12"/>
      <c r="B1957" s="14"/>
      <c r="C1957" s="15"/>
      <c r="D1957" s="79"/>
      <c r="E1957" s="16"/>
      <c r="F1957" s="15"/>
      <c r="G1957" s="15"/>
      <c r="H1957" s="15"/>
      <c r="I1957" s="15"/>
      <c r="J1957" s="15"/>
      <c r="K1957" s="17"/>
      <c r="L1957" s="17"/>
      <c r="M1957" s="17"/>
      <c r="N1957" s="17"/>
      <c r="O1957" s="17"/>
      <c r="P1957" s="17"/>
      <c r="Q1957" s="15"/>
      <c r="R1957" s="18"/>
      <c r="S1957" s="12"/>
      <c r="U1957" s="31" t="str">
        <f t="shared" si="390"/>
        <v/>
      </c>
      <c r="V1957" s="26" t="str">
        <f>IF(U1957="", "", IF(COUNTIF($U$10:U1956, U1957)&gt;0, "", MAX($V$8:V1956)+1))</f>
        <v/>
      </c>
      <c r="W1957" s="26">
        <v>1948</v>
      </c>
      <c r="X1957" s="31" t="str">
        <f t="shared" si="391"/>
        <v/>
      </c>
      <c r="Y1957" s="26" t="str">
        <f t="shared" si="392"/>
        <v/>
      </c>
      <c r="Z1957" s="34" t="str">
        <f t="shared" si="393"/>
        <v/>
      </c>
      <c r="AA1957" s="26" t="str">
        <f t="shared" si="394"/>
        <v/>
      </c>
      <c r="AC1957" s="31" t="str">
        <f t="shared" si="395"/>
        <v/>
      </c>
      <c r="AE1957" s="34" t="str">
        <f t="shared" si="396"/>
        <v/>
      </c>
      <c r="AF1957" s="7" t="str">
        <f t="shared" si="397"/>
        <v/>
      </c>
      <c r="AG1957" s="7" t="str">
        <f t="shared" si="398"/>
        <v/>
      </c>
      <c r="AH1957" s="43" t="str">
        <f t="shared" si="399"/>
        <v/>
      </c>
      <c r="AJ1957" s="26" t="str">
        <f>IF(B1957="", "", IF(OR(M1957=$AA$3, N1957=$AA$3), MAX($AJ$9:AJ1956)+1))</f>
        <v/>
      </c>
      <c r="AL1957" s="26" t="str">
        <f t="shared" si="400"/>
        <v/>
      </c>
      <c r="AM1957" s="59" t="str">
        <f t="shared" si="401"/>
        <v/>
      </c>
      <c r="AO1957" s="26" t="str">
        <f t="shared" si="402"/>
        <v/>
      </c>
      <c r="AP1957" s="26" t="str">
        <f>IFERROR(RANK(AO1957, $AO$10:$AO$2509, 0)+COUNTIF($AO$10:AO1957, AO1957)-1, "")</f>
        <v/>
      </c>
    </row>
    <row r="1958" spans="1:42" x14ac:dyDescent="0.25">
      <c r="A1958" s="12"/>
      <c r="B1958" s="14"/>
      <c r="C1958" s="15"/>
      <c r="D1958" s="79"/>
      <c r="E1958" s="16"/>
      <c r="F1958" s="15"/>
      <c r="G1958" s="15"/>
      <c r="H1958" s="15"/>
      <c r="I1958" s="15"/>
      <c r="J1958" s="15"/>
      <c r="K1958" s="17"/>
      <c r="L1958" s="17"/>
      <c r="M1958" s="17"/>
      <c r="N1958" s="17"/>
      <c r="O1958" s="17"/>
      <c r="P1958" s="17"/>
      <c r="Q1958" s="15"/>
      <c r="R1958" s="18"/>
      <c r="S1958" s="12"/>
      <c r="U1958" s="31" t="str">
        <f t="shared" si="390"/>
        <v/>
      </c>
      <c r="V1958" s="26" t="str">
        <f>IF(U1958="", "", IF(COUNTIF($U$10:U1957, U1958)&gt;0, "", MAX($V$8:V1957)+1))</f>
        <v/>
      </c>
      <c r="W1958" s="26">
        <v>1949</v>
      </c>
      <c r="X1958" s="31" t="str">
        <f t="shared" si="391"/>
        <v/>
      </c>
      <c r="Y1958" s="26" t="str">
        <f t="shared" si="392"/>
        <v/>
      </c>
      <c r="Z1958" s="34" t="str">
        <f t="shared" si="393"/>
        <v/>
      </c>
      <c r="AA1958" s="26" t="str">
        <f t="shared" si="394"/>
        <v/>
      </c>
      <c r="AC1958" s="31" t="str">
        <f t="shared" si="395"/>
        <v/>
      </c>
      <c r="AE1958" s="34" t="str">
        <f t="shared" si="396"/>
        <v/>
      </c>
      <c r="AF1958" s="7" t="str">
        <f t="shared" si="397"/>
        <v/>
      </c>
      <c r="AG1958" s="7" t="str">
        <f t="shared" si="398"/>
        <v/>
      </c>
      <c r="AH1958" s="43" t="str">
        <f t="shared" si="399"/>
        <v/>
      </c>
      <c r="AJ1958" s="26" t="str">
        <f>IF(B1958="", "", IF(OR(M1958=$AA$3, N1958=$AA$3), MAX($AJ$9:AJ1957)+1))</f>
        <v/>
      </c>
      <c r="AL1958" s="26" t="str">
        <f t="shared" si="400"/>
        <v/>
      </c>
      <c r="AM1958" s="59" t="str">
        <f t="shared" si="401"/>
        <v/>
      </c>
      <c r="AO1958" s="26" t="str">
        <f t="shared" si="402"/>
        <v/>
      </c>
      <c r="AP1958" s="26" t="str">
        <f>IFERROR(RANK(AO1958, $AO$10:$AO$2509, 0)+COUNTIF($AO$10:AO1958, AO1958)-1, "")</f>
        <v/>
      </c>
    </row>
    <row r="1959" spans="1:42" x14ac:dyDescent="0.25">
      <c r="A1959" s="12"/>
      <c r="B1959" s="14"/>
      <c r="C1959" s="15"/>
      <c r="D1959" s="79"/>
      <c r="E1959" s="16"/>
      <c r="F1959" s="15"/>
      <c r="G1959" s="15"/>
      <c r="H1959" s="15"/>
      <c r="I1959" s="15"/>
      <c r="J1959" s="15"/>
      <c r="K1959" s="17"/>
      <c r="L1959" s="17"/>
      <c r="M1959" s="17"/>
      <c r="N1959" s="17"/>
      <c r="O1959" s="17"/>
      <c r="P1959" s="17"/>
      <c r="Q1959" s="15"/>
      <c r="R1959" s="18"/>
      <c r="S1959" s="12"/>
      <c r="U1959" s="31" t="str">
        <f t="shared" si="390"/>
        <v/>
      </c>
      <c r="V1959" s="26" t="str">
        <f>IF(U1959="", "", IF(COUNTIF($U$10:U1958, U1959)&gt;0, "", MAX($V$8:V1958)+1))</f>
        <v/>
      </c>
      <c r="W1959" s="26">
        <v>1950</v>
      </c>
      <c r="X1959" s="31" t="str">
        <f t="shared" si="391"/>
        <v/>
      </c>
      <c r="Y1959" s="26" t="str">
        <f t="shared" si="392"/>
        <v/>
      </c>
      <c r="Z1959" s="34" t="str">
        <f t="shared" si="393"/>
        <v/>
      </c>
      <c r="AA1959" s="26" t="str">
        <f t="shared" si="394"/>
        <v/>
      </c>
      <c r="AC1959" s="31" t="str">
        <f t="shared" si="395"/>
        <v/>
      </c>
      <c r="AE1959" s="34" t="str">
        <f t="shared" si="396"/>
        <v/>
      </c>
      <c r="AF1959" s="7" t="str">
        <f t="shared" si="397"/>
        <v/>
      </c>
      <c r="AG1959" s="7" t="str">
        <f t="shared" si="398"/>
        <v/>
      </c>
      <c r="AH1959" s="43" t="str">
        <f t="shared" si="399"/>
        <v/>
      </c>
      <c r="AJ1959" s="26" t="str">
        <f>IF(B1959="", "", IF(OR(M1959=$AA$3, N1959=$AA$3), MAX($AJ$9:AJ1958)+1))</f>
        <v/>
      </c>
      <c r="AL1959" s="26" t="str">
        <f t="shared" si="400"/>
        <v/>
      </c>
      <c r="AM1959" s="59" t="str">
        <f t="shared" si="401"/>
        <v/>
      </c>
      <c r="AO1959" s="26" t="str">
        <f t="shared" si="402"/>
        <v/>
      </c>
      <c r="AP1959" s="26" t="str">
        <f>IFERROR(RANK(AO1959, $AO$10:$AO$2509, 0)+COUNTIF($AO$10:AO1959, AO1959)-1, "")</f>
        <v/>
      </c>
    </row>
    <row r="1960" spans="1:42" x14ac:dyDescent="0.25">
      <c r="A1960" s="12"/>
      <c r="B1960" s="14"/>
      <c r="C1960" s="15"/>
      <c r="D1960" s="79"/>
      <c r="E1960" s="16"/>
      <c r="F1960" s="15"/>
      <c r="G1960" s="15"/>
      <c r="H1960" s="15"/>
      <c r="I1960" s="15"/>
      <c r="J1960" s="15"/>
      <c r="K1960" s="17"/>
      <c r="L1960" s="17"/>
      <c r="M1960" s="17"/>
      <c r="N1960" s="17"/>
      <c r="O1960" s="17"/>
      <c r="P1960" s="17"/>
      <c r="Q1960" s="15"/>
      <c r="R1960" s="18"/>
      <c r="S1960" s="12"/>
      <c r="U1960" s="31" t="str">
        <f t="shared" si="390"/>
        <v/>
      </c>
      <c r="V1960" s="26" t="str">
        <f>IF(U1960="", "", IF(COUNTIF($U$10:U1959, U1960)&gt;0, "", MAX($V$8:V1959)+1))</f>
        <v/>
      </c>
      <c r="W1960" s="26">
        <v>1951</v>
      </c>
      <c r="X1960" s="31" t="str">
        <f t="shared" si="391"/>
        <v/>
      </c>
      <c r="Y1960" s="26" t="str">
        <f t="shared" si="392"/>
        <v/>
      </c>
      <c r="Z1960" s="34" t="str">
        <f t="shared" si="393"/>
        <v/>
      </c>
      <c r="AA1960" s="26" t="str">
        <f t="shared" si="394"/>
        <v/>
      </c>
      <c r="AC1960" s="31" t="str">
        <f t="shared" si="395"/>
        <v/>
      </c>
      <c r="AE1960" s="34" t="str">
        <f t="shared" si="396"/>
        <v/>
      </c>
      <c r="AF1960" s="7" t="str">
        <f t="shared" si="397"/>
        <v/>
      </c>
      <c r="AG1960" s="7" t="str">
        <f t="shared" si="398"/>
        <v/>
      </c>
      <c r="AH1960" s="43" t="str">
        <f t="shared" si="399"/>
        <v/>
      </c>
      <c r="AJ1960" s="26" t="str">
        <f>IF(B1960="", "", IF(OR(M1960=$AA$3, N1960=$AA$3), MAX($AJ$9:AJ1959)+1))</f>
        <v/>
      </c>
      <c r="AL1960" s="26" t="str">
        <f t="shared" si="400"/>
        <v/>
      </c>
      <c r="AM1960" s="59" t="str">
        <f t="shared" si="401"/>
        <v/>
      </c>
      <c r="AO1960" s="26" t="str">
        <f t="shared" si="402"/>
        <v/>
      </c>
      <c r="AP1960" s="26" t="str">
        <f>IFERROR(RANK(AO1960, $AO$10:$AO$2509, 0)+COUNTIF($AO$10:AO1960, AO1960)-1, "")</f>
        <v/>
      </c>
    </row>
    <row r="1961" spans="1:42" x14ac:dyDescent="0.25">
      <c r="A1961" s="12"/>
      <c r="B1961" s="14"/>
      <c r="C1961" s="15"/>
      <c r="D1961" s="79"/>
      <c r="E1961" s="16"/>
      <c r="F1961" s="15"/>
      <c r="G1961" s="15"/>
      <c r="H1961" s="15"/>
      <c r="I1961" s="15"/>
      <c r="J1961" s="15"/>
      <c r="K1961" s="17"/>
      <c r="L1961" s="17"/>
      <c r="M1961" s="17"/>
      <c r="N1961" s="17"/>
      <c r="O1961" s="17"/>
      <c r="P1961" s="17"/>
      <c r="Q1961" s="15"/>
      <c r="R1961" s="18"/>
      <c r="S1961" s="12"/>
      <c r="U1961" s="31" t="str">
        <f t="shared" si="390"/>
        <v/>
      </c>
      <c r="V1961" s="26" t="str">
        <f>IF(U1961="", "", IF(COUNTIF($U$10:U1960, U1961)&gt;0, "", MAX($V$8:V1960)+1))</f>
        <v/>
      </c>
      <c r="W1961" s="26">
        <v>1952</v>
      </c>
      <c r="X1961" s="31" t="str">
        <f t="shared" si="391"/>
        <v/>
      </c>
      <c r="Y1961" s="26" t="str">
        <f t="shared" si="392"/>
        <v/>
      </c>
      <c r="Z1961" s="34" t="str">
        <f t="shared" si="393"/>
        <v/>
      </c>
      <c r="AA1961" s="26" t="str">
        <f t="shared" si="394"/>
        <v/>
      </c>
      <c r="AC1961" s="31" t="str">
        <f t="shared" si="395"/>
        <v/>
      </c>
      <c r="AE1961" s="34" t="str">
        <f t="shared" si="396"/>
        <v/>
      </c>
      <c r="AF1961" s="7" t="str">
        <f t="shared" si="397"/>
        <v/>
      </c>
      <c r="AG1961" s="7" t="str">
        <f t="shared" si="398"/>
        <v/>
      </c>
      <c r="AH1961" s="43" t="str">
        <f t="shared" si="399"/>
        <v/>
      </c>
      <c r="AJ1961" s="26" t="str">
        <f>IF(B1961="", "", IF(OR(M1961=$AA$3, N1961=$AA$3), MAX($AJ$9:AJ1960)+1))</f>
        <v/>
      </c>
      <c r="AL1961" s="26" t="str">
        <f t="shared" si="400"/>
        <v/>
      </c>
      <c r="AM1961" s="59" t="str">
        <f t="shared" si="401"/>
        <v/>
      </c>
      <c r="AO1961" s="26" t="str">
        <f t="shared" si="402"/>
        <v/>
      </c>
      <c r="AP1961" s="26" t="str">
        <f>IFERROR(RANK(AO1961, $AO$10:$AO$2509, 0)+COUNTIF($AO$10:AO1961, AO1961)-1, "")</f>
        <v/>
      </c>
    </row>
    <row r="1962" spans="1:42" x14ac:dyDescent="0.25">
      <c r="A1962" s="12"/>
      <c r="B1962" s="14"/>
      <c r="C1962" s="15"/>
      <c r="D1962" s="79"/>
      <c r="E1962" s="16"/>
      <c r="F1962" s="15"/>
      <c r="G1962" s="15"/>
      <c r="H1962" s="15"/>
      <c r="I1962" s="15"/>
      <c r="J1962" s="15"/>
      <c r="K1962" s="17"/>
      <c r="L1962" s="17"/>
      <c r="M1962" s="17"/>
      <c r="N1962" s="17"/>
      <c r="O1962" s="17"/>
      <c r="P1962" s="17"/>
      <c r="Q1962" s="15"/>
      <c r="R1962" s="18"/>
      <c r="S1962" s="12"/>
      <c r="U1962" s="31" t="str">
        <f t="shared" si="390"/>
        <v/>
      </c>
      <c r="V1962" s="26" t="str">
        <f>IF(U1962="", "", IF(COUNTIF($U$10:U1961, U1962)&gt;0, "", MAX($V$8:V1961)+1))</f>
        <v/>
      </c>
      <c r="W1962" s="26">
        <v>1953</v>
      </c>
      <c r="X1962" s="31" t="str">
        <f t="shared" si="391"/>
        <v/>
      </c>
      <c r="Y1962" s="26" t="str">
        <f t="shared" si="392"/>
        <v/>
      </c>
      <c r="Z1962" s="34" t="str">
        <f t="shared" si="393"/>
        <v/>
      </c>
      <c r="AA1962" s="26" t="str">
        <f t="shared" si="394"/>
        <v/>
      </c>
      <c r="AC1962" s="31" t="str">
        <f t="shared" si="395"/>
        <v/>
      </c>
      <c r="AE1962" s="34" t="str">
        <f t="shared" si="396"/>
        <v/>
      </c>
      <c r="AF1962" s="7" t="str">
        <f t="shared" si="397"/>
        <v/>
      </c>
      <c r="AG1962" s="7" t="str">
        <f t="shared" si="398"/>
        <v/>
      </c>
      <c r="AH1962" s="43" t="str">
        <f t="shared" si="399"/>
        <v/>
      </c>
      <c r="AJ1962" s="26" t="str">
        <f>IF(B1962="", "", IF(OR(M1962=$AA$3, N1962=$AA$3), MAX($AJ$9:AJ1961)+1))</f>
        <v/>
      </c>
      <c r="AL1962" s="26" t="str">
        <f t="shared" si="400"/>
        <v/>
      </c>
      <c r="AM1962" s="59" t="str">
        <f t="shared" si="401"/>
        <v/>
      </c>
      <c r="AO1962" s="26" t="str">
        <f t="shared" si="402"/>
        <v/>
      </c>
      <c r="AP1962" s="26" t="str">
        <f>IFERROR(RANK(AO1962, $AO$10:$AO$2509, 0)+COUNTIF($AO$10:AO1962, AO1962)-1, "")</f>
        <v/>
      </c>
    </row>
    <row r="1963" spans="1:42" x14ac:dyDescent="0.25">
      <c r="A1963" s="12"/>
      <c r="B1963" s="14"/>
      <c r="C1963" s="15"/>
      <c r="D1963" s="79"/>
      <c r="E1963" s="16"/>
      <c r="F1963" s="15"/>
      <c r="G1963" s="15"/>
      <c r="H1963" s="15"/>
      <c r="I1963" s="15"/>
      <c r="J1963" s="15"/>
      <c r="K1963" s="17"/>
      <c r="L1963" s="17"/>
      <c r="M1963" s="17"/>
      <c r="N1963" s="17"/>
      <c r="O1963" s="17"/>
      <c r="P1963" s="17"/>
      <c r="Q1963" s="15"/>
      <c r="R1963" s="18"/>
      <c r="S1963" s="12"/>
      <c r="U1963" s="31" t="str">
        <f t="shared" si="390"/>
        <v/>
      </c>
      <c r="V1963" s="26" t="str">
        <f>IF(U1963="", "", IF(COUNTIF($U$10:U1962, U1963)&gt;0, "", MAX($V$8:V1962)+1))</f>
        <v/>
      </c>
      <c r="W1963" s="26">
        <v>1954</v>
      </c>
      <c r="X1963" s="31" t="str">
        <f t="shared" si="391"/>
        <v/>
      </c>
      <c r="Y1963" s="26" t="str">
        <f t="shared" si="392"/>
        <v/>
      </c>
      <c r="Z1963" s="34" t="str">
        <f t="shared" si="393"/>
        <v/>
      </c>
      <c r="AA1963" s="26" t="str">
        <f t="shared" si="394"/>
        <v/>
      </c>
      <c r="AC1963" s="31" t="str">
        <f t="shared" si="395"/>
        <v/>
      </c>
      <c r="AE1963" s="34" t="str">
        <f t="shared" si="396"/>
        <v/>
      </c>
      <c r="AF1963" s="7" t="str">
        <f t="shared" si="397"/>
        <v/>
      </c>
      <c r="AG1963" s="7" t="str">
        <f t="shared" si="398"/>
        <v/>
      </c>
      <c r="AH1963" s="43" t="str">
        <f t="shared" si="399"/>
        <v/>
      </c>
      <c r="AJ1963" s="26" t="str">
        <f>IF(B1963="", "", IF(OR(M1963=$AA$3, N1963=$AA$3), MAX($AJ$9:AJ1962)+1))</f>
        <v/>
      </c>
      <c r="AL1963" s="26" t="str">
        <f t="shared" si="400"/>
        <v/>
      </c>
      <c r="AM1963" s="59" t="str">
        <f t="shared" si="401"/>
        <v/>
      </c>
      <c r="AO1963" s="26" t="str">
        <f t="shared" si="402"/>
        <v/>
      </c>
      <c r="AP1963" s="26" t="str">
        <f>IFERROR(RANK(AO1963, $AO$10:$AO$2509, 0)+COUNTIF($AO$10:AO1963, AO1963)-1, "")</f>
        <v/>
      </c>
    </row>
    <row r="1964" spans="1:42" x14ac:dyDescent="0.25">
      <c r="A1964" s="12"/>
      <c r="B1964" s="14"/>
      <c r="C1964" s="15"/>
      <c r="D1964" s="79"/>
      <c r="E1964" s="16"/>
      <c r="F1964" s="15"/>
      <c r="G1964" s="15"/>
      <c r="H1964" s="15"/>
      <c r="I1964" s="15"/>
      <c r="J1964" s="15"/>
      <c r="K1964" s="17"/>
      <c r="L1964" s="17"/>
      <c r="M1964" s="17"/>
      <c r="N1964" s="17"/>
      <c r="O1964" s="17"/>
      <c r="P1964" s="17"/>
      <c r="Q1964" s="15"/>
      <c r="R1964" s="18"/>
      <c r="S1964" s="12"/>
      <c r="U1964" s="31" t="str">
        <f t="shared" si="390"/>
        <v/>
      </c>
      <c r="V1964" s="26" t="str">
        <f>IF(U1964="", "", IF(COUNTIF($U$10:U1963, U1964)&gt;0, "", MAX($V$8:V1963)+1))</f>
        <v/>
      </c>
      <c r="W1964" s="26">
        <v>1955</v>
      </c>
      <c r="X1964" s="31" t="str">
        <f t="shared" si="391"/>
        <v/>
      </c>
      <c r="Y1964" s="26" t="str">
        <f t="shared" si="392"/>
        <v/>
      </c>
      <c r="Z1964" s="34" t="str">
        <f t="shared" si="393"/>
        <v/>
      </c>
      <c r="AA1964" s="26" t="str">
        <f t="shared" si="394"/>
        <v/>
      </c>
      <c r="AC1964" s="31" t="str">
        <f t="shared" si="395"/>
        <v/>
      </c>
      <c r="AE1964" s="34" t="str">
        <f t="shared" si="396"/>
        <v/>
      </c>
      <c r="AF1964" s="7" t="str">
        <f t="shared" si="397"/>
        <v/>
      </c>
      <c r="AG1964" s="7" t="str">
        <f t="shared" si="398"/>
        <v/>
      </c>
      <c r="AH1964" s="43" t="str">
        <f t="shared" si="399"/>
        <v/>
      </c>
      <c r="AJ1964" s="26" t="str">
        <f>IF(B1964="", "", IF(OR(M1964=$AA$3, N1964=$AA$3), MAX($AJ$9:AJ1963)+1))</f>
        <v/>
      </c>
      <c r="AL1964" s="26" t="str">
        <f t="shared" si="400"/>
        <v/>
      </c>
      <c r="AM1964" s="59" t="str">
        <f t="shared" si="401"/>
        <v/>
      </c>
      <c r="AO1964" s="26" t="str">
        <f t="shared" si="402"/>
        <v/>
      </c>
      <c r="AP1964" s="26" t="str">
        <f>IFERROR(RANK(AO1964, $AO$10:$AO$2509, 0)+COUNTIF($AO$10:AO1964, AO1964)-1, "")</f>
        <v/>
      </c>
    </row>
    <row r="1965" spans="1:42" x14ac:dyDescent="0.25">
      <c r="A1965" s="12"/>
      <c r="B1965" s="14"/>
      <c r="C1965" s="15"/>
      <c r="D1965" s="79"/>
      <c r="E1965" s="16"/>
      <c r="F1965" s="15"/>
      <c r="G1965" s="15"/>
      <c r="H1965" s="15"/>
      <c r="I1965" s="15"/>
      <c r="J1965" s="15"/>
      <c r="K1965" s="17"/>
      <c r="L1965" s="17"/>
      <c r="M1965" s="17"/>
      <c r="N1965" s="17"/>
      <c r="O1965" s="17"/>
      <c r="P1965" s="17"/>
      <c r="Q1965" s="15"/>
      <c r="R1965" s="18"/>
      <c r="S1965" s="12"/>
      <c r="U1965" s="31" t="str">
        <f t="shared" si="390"/>
        <v/>
      </c>
      <c r="V1965" s="26" t="str">
        <f>IF(U1965="", "", IF(COUNTIF($U$10:U1964, U1965)&gt;0, "", MAX($V$8:V1964)+1))</f>
        <v/>
      </c>
      <c r="W1965" s="26">
        <v>1956</v>
      </c>
      <c r="X1965" s="31" t="str">
        <f t="shared" si="391"/>
        <v/>
      </c>
      <c r="Y1965" s="26" t="str">
        <f t="shared" si="392"/>
        <v/>
      </c>
      <c r="Z1965" s="34" t="str">
        <f t="shared" si="393"/>
        <v/>
      </c>
      <c r="AA1965" s="26" t="str">
        <f t="shared" si="394"/>
        <v/>
      </c>
      <c r="AC1965" s="31" t="str">
        <f t="shared" si="395"/>
        <v/>
      </c>
      <c r="AE1965" s="34" t="str">
        <f t="shared" si="396"/>
        <v/>
      </c>
      <c r="AF1965" s="7" t="str">
        <f t="shared" si="397"/>
        <v/>
      </c>
      <c r="AG1965" s="7" t="str">
        <f t="shared" si="398"/>
        <v/>
      </c>
      <c r="AH1965" s="43" t="str">
        <f t="shared" si="399"/>
        <v/>
      </c>
      <c r="AJ1965" s="26" t="str">
        <f>IF(B1965="", "", IF(OR(M1965=$AA$3, N1965=$AA$3), MAX($AJ$9:AJ1964)+1))</f>
        <v/>
      </c>
      <c r="AL1965" s="26" t="str">
        <f t="shared" si="400"/>
        <v/>
      </c>
      <c r="AM1965" s="59" t="str">
        <f t="shared" si="401"/>
        <v/>
      </c>
      <c r="AO1965" s="26" t="str">
        <f t="shared" si="402"/>
        <v/>
      </c>
      <c r="AP1965" s="26" t="str">
        <f>IFERROR(RANK(AO1965, $AO$10:$AO$2509, 0)+COUNTIF($AO$10:AO1965, AO1965)-1, "")</f>
        <v/>
      </c>
    </row>
    <row r="1966" spans="1:42" x14ac:dyDescent="0.25">
      <c r="A1966" s="12"/>
      <c r="B1966" s="14"/>
      <c r="C1966" s="15"/>
      <c r="D1966" s="79"/>
      <c r="E1966" s="16"/>
      <c r="F1966" s="15"/>
      <c r="G1966" s="15"/>
      <c r="H1966" s="15"/>
      <c r="I1966" s="15"/>
      <c r="J1966" s="15"/>
      <c r="K1966" s="17"/>
      <c r="L1966" s="17"/>
      <c r="M1966" s="17"/>
      <c r="N1966" s="17"/>
      <c r="O1966" s="17"/>
      <c r="P1966" s="17"/>
      <c r="Q1966" s="15"/>
      <c r="R1966" s="18"/>
      <c r="S1966" s="12"/>
      <c r="U1966" s="31" t="str">
        <f t="shared" si="390"/>
        <v/>
      </c>
      <c r="V1966" s="26" t="str">
        <f>IF(U1966="", "", IF(COUNTIF($U$10:U1965, U1966)&gt;0, "", MAX($V$8:V1965)+1))</f>
        <v/>
      </c>
      <c r="W1966" s="26">
        <v>1957</v>
      </c>
      <c r="X1966" s="31" t="str">
        <f t="shared" si="391"/>
        <v/>
      </c>
      <c r="Y1966" s="26" t="str">
        <f t="shared" si="392"/>
        <v/>
      </c>
      <c r="Z1966" s="34" t="str">
        <f t="shared" si="393"/>
        <v/>
      </c>
      <c r="AA1966" s="26" t="str">
        <f t="shared" si="394"/>
        <v/>
      </c>
      <c r="AC1966" s="31" t="str">
        <f t="shared" si="395"/>
        <v/>
      </c>
      <c r="AE1966" s="34" t="str">
        <f t="shared" si="396"/>
        <v/>
      </c>
      <c r="AF1966" s="7" t="str">
        <f t="shared" si="397"/>
        <v/>
      </c>
      <c r="AG1966" s="7" t="str">
        <f t="shared" si="398"/>
        <v/>
      </c>
      <c r="AH1966" s="43" t="str">
        <f t="shared" si="399"/>
        <v/>
      </c>
      <c r="AJ1966" s="26" t="str">
        <f>IF(B1966="", "", IF(OR(M1966=$AA$3, N1966=$AA$3), MAX($AJ$9:AJ1965)+1))</f>
        <v/>
      </c>
      <c r="AL1966" s="26" t="str">
        <f t="shared" si="400"/>
        <v/>
      </c>
      <c r="AM1966" s="59" t="str">
        <f t="shared" si="401"/>
        <v/>
      </c>
      <c r="AO1966" s="26" t="str">
        <f t="shared" si="402"/>
        <v/>
      </c>
      <c r="AP1966" s="26" t="str">
        <f>IFERROR(RANK(AO1966, $AO$10:$AO$2509, 0)+COUNTIF($AO$10:AO1966, AO1966)-1, "")</f>
        <v/>
      </c>
    </row>
    <row r="1967" spans="1:42" x14ac:dyDescent="0.25">
      <c r="A1967" s="12"/>
      <c r="B1967" s="14"/>
      <c r="C1967" s="15"/>
      <c r="D1967" s="79"/>
      <c r="E1967" s="16"/>
      <c r="F1967" s="15"/>
      <c r="G1967" s="15"/>
      <c r="H1967" s="15"/>
      <c r="I1967" s="15"/>
      <c r="J1967" s="15"/>
      <c r="K1967" s="17"/>
      <c r="L1967" s="17"/>
      <c r="M1967" s="17"/>
      <c r="N1967" s="17"/>
      <c r="O1967" s="17"/>
      <c r="P1967" s="17"/>
      <c r="Q1967" s="15"/>
      <c r="R1967" s="18"/>
      <c r="S1967" s="12"/>
      <c r="U1967" s="31" t="str">
        <f t="shared" si="390"/>
        <v/>
      </c>
      <c r="V1967" s="26" t="str">
        <f>IF(U1967="", "", IF(COUNTIF($U$10:U1966, U1967)&gt;0, "", MAX($V$8:V1966)+1))</f>
        <v/>
      </c>
      <c r="W1967" s="26">
        <v>1958</v>
      </c>
      <c r="X1967" s="31" t="str">
        <f t="shared" si="391"/>
        <v/>
      </c>
      <c r="Y1967" s="26" t="str">
        <f t="shared" si="392"/>
        <v/>
      </c>
      <c r="Z1967" s="34" t="str">
        <f t="shared" si="393"/>
        <v/>
      </c>
      <c r="AA1967" s="26" t="str">
        <f t="shared" si="394"/>
        <v/>
      </c>
      <c r="AC1967" s="31" t="str">
        <f t="shared" si="395"/>
        <v/>
      </c>
      <c r="AE1967" s="34" t="str">
        <f t="shared" si="396"/>
        <v/>
      </c>
      <c r="AF1967" s="7" t="str">
        <f t="shared" si="397"/>
        <v/>
      </c>
      <c r="AG1967" s="7" t="str">
        <f t="shared" si="398"/>
        <v/>
      </c>
      <c r="AH1967" s="43" t="str">
        <f t="shared" si="399"/>
        <v/>
      </c>
      <c r="AJ1967" s="26" t="str">
        <f>IF(B1967="", "", IF(OR(M1967=$AA$3, N1967=$AA$3), MAX($AJ$9:AJ1966)+1))</f>
        <v/>
      </c>
      <c r="AL1967" s="26" t="str">
        <f t="shared" si="400"/>
        <v/>
      </c>
      <c r="AM1967" s="59" t="str">
        <f t="shared" si="401"/>
        <v/>
      </c>
      <c r="AO1967" s="26" t="str">
        <f t="shared" si="402"/>
        <v/>
      </c>
      <c r="AP1967" s="26" t="str">
        <f>IFERROR(RANK(AO1967, $AO$10:$AO$2509, 0)+COUNTIF($AO$10:AO1967, AO1967)-1, "")</f>
        <v/>
      </c>
    </row>
    <row r="1968" spans="1:42" x14ac:dyDescent="0.25">
      <c r="A1968" s="12"/>
      <c r="B1968" s="14"/>
      <c r="C1968" s="15"/>
      <c r="D1968" s="79"/>
      <c r="E1968" s="16"/>
      <c r="F1968" s="15"/>
      <c r="G1968" s="15"/>
      <c r="H1968" s="15"/>
      <c r="I1968" s="15"/>
      <c r="J1968" s="15"/>
      <c r="K1968" s="17"/>
      <c r="L1968" s="17"/>
      <c r="M1968" s="17"/>
      <c r="N1968" s="17"/>
      <c r="O1968" s="17"/>
      <c r="P1968" s="17"/>
      <c r="Q1968" s="15"/>
      <c r="R1968" s="18"/>
      <c r="S1968" s="12"/>
      <c r="U1968" s="31" t="str">
        <f t="shared" si="390"/>
        <v/>
      </c>
      <c r="V1968" s="26" t="str">
        <f>IF(U1968="", "", IF(COUNTIF($U$10:U1967, U1968)&gt;0, "", MAX($V$8:V1967)+1))</f>
        <v/>
      </c>
      <c r="W1968" s="26">
        <v>1959</v>
      </c>
      <c r="X1968" s="31" t="str">
        <f t="shared" si="391"/>
        <v/>
      </c>
      <c r="Y1968" s="26" t="str">
        <f t="shared" si="392"/>
        <v/>
      </c>
      <c r="Z1968" s="34" t="str">
        <f t="shared" si="393"/>
        <v/>
      </c>
      <c r="AA1968" s="26" t="str">
        <f t="shared" si="394"/>
        <v/>
      </c>
      <c r="AC1968" s="31" t="str">
        <f t="shared" si="395"/>
        <v/>
      </c>
      <c r="AE1968" s="34" t="str">
        <f t="shared" si="396"/>
        <v/>
      </c>
      <c r="AF1968" s="7" t="str">
        <f t="shared" si="397"/>
        <v/>
      </c>
      <c r="AG1968" s="7" t="str">
        <f t="shared" si="398"/>
        <v/>
      </c>
      <c r="AH1968" s="43" t="str">
        <f t="shared" si="399"/>
        <v/>
      </c>
      <c r="AJ1968" s="26" t="str">
        <f>IF(B1968="", "", IF(OR(M1968=$AA$3, N1968=$AA$3), MAX($AJ$9:AJ1967)+1))</f>
        <v/>
      </c>
      <c r="AL1968" s="26" t="str">
        <f t="shared" si="400"/>
        <v/>
      </c>
      <c r="AM1968" s="59" t="str">
        <f t="shared" si="401"/>
        <v/>
      </c>
      <c r="AO1968" s="26" t="str">
        <f t="shared" si="402"/>
        <v/>
      </c>
      <c r="AP1968" s="26" t="str">
        <f>IFERROR(RANK(AO1968, $AO$10:$AO$2509, 0)+COUNTIF($AO$10:AO1968, AO1968)-1, "")</f>
        <v/>
      </c>
    </row>
    <row r="1969" spans="1:42" x14ac:dyDescent="0.25">
      <c r="A1969" s="12"/>
      <c r="B1969" s="14"/>
      <c r="C1969" s="15"/>
      <c r="D1969" s="79"/>
      <c r="E1969" s="16"/>
      <c r="F1969" s="15"/>
      <c r="G1969" s="15"/>
      <c r="H1969" s="15"/>
      <c r="I1969" s="15"/>
      <c r="J1969" s="15"/>
      <c r="K1969" s="17"/>
      <c r="L1969" s="17"/>
      <c r="M1969" s="17"/>
      <c r="N1969" s="17"/>
      <c r="O1969" s="17"/>
      <c r="P1969" s="17"/>
      <c r="Q1969" s="15"/>
      <c r="R1969" s="18"/>
      <c r="S1969" s="12"/>
      <c r="U1969" s="31" t="str">
        <f t="shared" si="390"/>
        <v/>
      </c>
      <c r="V1969" s="26" t="str">
        <f>IF(U1969="", "", IF(COUNTIF($U$10:U1968, U1969)&gt;0, "", MAX($V$8:V1968)+1))</f>
        <v/>
      </c>
      <c r="W1969" s="26">
        <v>1960</v>
      </c>
      <c r="X1969" s="31" t="str">
        <f t="shared" si="391"/>
        <v/>
      </c>
      <c r="Y1969" s="26" t="str">
        <f t="shared" si="392"/>
        <v/>
      </c>
      <c r="Z1969" s="34" t="str">
        <f t="shared" si="393"/>
        <v/>
      </c>
      <c r="AA1969" s="26" t="str">
        <f t="shared" si="394"/>
        <v/>
      </c>
      <c r="AC1969" s="31" t="str">
        <f t="shared" si="395"/>
        <v/>
      </c>
      <c r="AE1969" s="34" t="str">
        <f t="shared" si="396"/>
        <v/>
      </c>
      <c r="AF1969" s="7" t="str">
        <f t="shared" si="397"/>
        <v/>
      </c>
      <c r="AG1969" s="7" t="str">
        <f t="shared" si="398"/>
        <v/>
      </c>
      <c r="AH1969" s="43" t="str">
        <f t="shared" si="399"/>
        <v/>
      </c>
      <c r="AJ1969" s="26" t="str">
        <f>IF(B1969="", "", IF(OR(M1969=$AA$3, N1969=$AA$3), MAX($AJ$9:AJ1968)+1))</f>
        <v/>
      </c>
      <c r="AL1969" s="26" t="str">
        <f t="shared" si="400"/>
        <v/>
      </c>
      <c r="AM1969" s="59" t="str">
        <f t="shared" si="401"/>
        <v/>
      </c>
      <c r="AO1969" s="26" t="str">
        <f t="shared" si="402"/>
        <v/>
      </c>
      <c r="AP1969" s="26" t="str">
        <f>IFERROR(RANK(AO1969, $AO$10:$AO$2509, 0)+COUNTIF($AO$10:AO1969, AO1969)-1, "")</f>
        <v/>
      </c>
    </row>
    <row r="1970" spans="1:42" x14ac:dyDescent="0.25">
      <c r="A1970" s="12"/>
      <c r="B1970" s="14"/>
      <c r="C1970" s="15"/>
      <c r="D1970" s="79"/>
      <c r="E1970" s="16"/>
      <c r="F1970" s="15"/>
      <c r="G1970" s="15"/>
      <c r="H1970" s="15"/>
      <c r="I1970" s="15"/>
      <c r="J1970" s="15"/>
      <c r="K1970" s="17"/>
      <c r="L1970" s="17"/>
      <c r="M1970" s="17"/>
      <c r="N1970" s="17"/>
      <c r="O1970" s="17"/>
      <c r="P1970" s="17"/>
      <c r="Q1970" s="15"/>
      <c r="R1970" s="18"/>
      <c r="S1970" s="12"/>
      <c r="U1970" s="31" t="str">
        <f t="shared" si="390"/>
        <v/>
      </c>
      <c r="V1970" s="26" t="str">
        <f>IF(U1970="", "", IF(COUNTIF($U$10:U1969, U1970)&gt;0, "", MAX($V$8:V1969)+1))</f>
        <v/>
      </c>
      <c r="W1970" s="26">
        <v>1961</v>
      </c>
      <c r="X1970" s="31" t="str">
        <f t="shared" si="391"/>
        <v/>
      </c>
      <c r="Y1970" s="26" t="str">
        <f t="shared" si="392"/>
        <v/>
      </c>
      <c r="Z1970" s="34" t="str">
        <f t="shared" si="393"/>
        <v/>
      </c>
      <c r="AA1970" s="26" t="str">
        <f t="shared" si="394"/>
        <v/>
      </c>
      <c r="AC1970" s="31" t="str">
        <f t="shared" si="395"/>
        <v/>
      </c>
      <c r="AE1970" s="34" t="str">
        <f t="shared" si="396"/>
        <v/>
      </c>
      <c r="AF1970" s="7" t="str">
        <f t="shared" si="397"/>
        <v/>
      </c>
      <c r="AG1970" s="7" t="str">
        <f t="shared" si="398"/>
        <v/>
      </c>
      <c r="AH1970" s="43" t="str">
        <f t="shared" si="399"/>
        <v/>
      </c>
      <c r="AJ1970" s="26" t="str">
        <f>IF(B1970="", "", IF(OR(M1970=$AA$3, N1970=$AA$3), MAX($AJ$9:AJ1969)+1))</f>
        <v/>
      </c>
      <c r="AL1970" s="26" t="str">
        <f t="shared" si="400"/>
        <v/>
      </c>
      <c r="AM1970" s="59" t="str">
        <f t="shared" si="401"/>
        <v/>
      </c>
      <c r="AO1970" s="26" t="str">
        <f t="shared" si="402"/>
        <v/>
      </c>
      <c r="AP1970" s="26" t="str">
        <f>IFERROR(RANK(AO1970, $AO$10:$AO$2509, 0)+COUNTIF($AO$10:AO1970, AO1970)-1, "")</f>
        <v/>
      </c>
    </row>
    <row r="1971" spans="1:42" x14ac:dyDescent="0.25">
      <c r="A1971" s="12"/>
      <c r="B1971" s="14"/>
      <c r="C1971" s="15"/>
      <c r="D1971" s="79"/>
      <c r="E1971" s="16"/>
      <c r="F1971" s="15"/>
      <c r="G1971" s="15"/>
      <c r="H1971" s="15"/>
      <c r="I1971" s="15"/>
      <c r="J1971" s="15"/>
      <c r="K1971" s="17"/>
      <c r="L1971" s="17"/>
      <c r="M1971" s="17"/>
      <c r="N1971" s="17"/>
      <c r="O1971" s="17"/>
      <c r="P1971" s="17"/>
      <c r="Q1971" s="15"/>
      <c r="R1971" s="18"/>
      <c r="S1971" s="12"/>
      <c r="U1971" s="31" t="str">
        <f t="shared" si="390"/>
        <v/>
      </c>
      <c r="V1971" s="26" t="str">
        <f>IF(U1971="", "", IF(COUNTIF($U$10:U1970, U1971)&gt;0, "", MAX($V$8:V1970)+1))</f>
        <v/>
      </c>
      <c r="W1971" s="26">
        <v>1962</v>
      </c>
      <c r="X1971" s="31" t="str">
        <f t="shared" si="391"/>
        <v/>
      </c>
      <c r="Y1971" s="26" t="str">
        <f t="shared" si="392"/>
        <v/>
      </c>
      <c r="Z1971" s="34" t="str">
        <f t="shared" si="393"/>
        <v/>
      </c>
      <c r="AA1971" s="26" t="str">
        <f t="shared" si="394"/>
        <v/>
      </c>
      <c r="AC1971" s="31" t="str">
        <f t="shared" si="395"/>
        <v/>
      </c>
      <c r="AE1971" s="34" t="str">
        <f t="shared" si="396"/>
        <v/>
      </c>
      <c r="AF1971" s="7" t="str">
        <f t="shared" si="397"/>
        <v/>
      </c>
      <c r="AG1971" s="7" t="str">
        <f t="shared" si="398"/>
        <v/>
      </c>
      <c r="AH1971" s="43" t="str">
        <f t="shared" si="399"/>
        <v/>
      </c>
      <c r="AJ1971" s="26" t="str">
        <f>IF(B1971="", "", IF(OR(M1971=$AA$3, N1971=$AA$3), MAX($AJ$9:AJ1970)+1))</f>
        <v/>
      </c>
      <c r="AL1971" s="26" t="str">
        <f t="shared" si="400"/>
        <v/>
      </c>
      <c r="AM1971" s="59" t="str">
        <f t="shared" si="401"/>
        <v/>
      </c>
      <c r="AO1971" s="26" t="str">
        <f t="shared" si="402"/>
        <v/>
      </c>
      <c r="AP1971" s="26" t="str">
        <f>IFERROR(RANK(AO1971, $AO$10:$AO$2509, 0)+COUNTIF($AO$10:AO1971, AO1971)-1, "")</f>
        <v/>
      </c>
    </row>
    <row r="1972" spans="1:42" x14ac:dyDescent="0.25">
      <c r="A1972" s="12"/>
      <c r="B1972" s="14"/>
      <c r="C1972" s="15"/>
      <c r="D1972" s="79"/>
      <c r="E1972" s="16"/>
      <c r="F1972" s="15"/>
      <c r="G1972" s="15"/>
      <c r="H1972" s="15"/>
      <c r="I1972" s="15"/>
      <c r="J1972" s="15"/>
      <c r="K1972" s="17"/>
      <c r="L1972" s="17"/>
      <c r="M1972" s="17"/>
      <c r="N1972" s="17"/>
      <c r="O1972" s="17"/>
      <c r="P1972" s="17"/>
      <c r="Q1972" s="15"/>
      <c r="R1972" s="18"/>
      <c r="S1972" s="12"/>
      <c r="U1972" s="31" t="str">
        <f t="shared" si="390"/>
        <v/>
      </c>
      <c r="V1972" s="26" t="str">
        <f>IF(U1972="", "", IF(COUNTIF($U$10:U1971, U1972)&gt;0, "", MAX($V$8:V1971)+1))</f>
        <v/>
      </c>
      <c r="W1972" s="26">
        <v>1963</v>
      </c>
      <c r="X1972" s="31" t="str">
        <f t="shared" si="391"/>
        <v/>
      </c>
      <c r="Y1972" s="26" t="str">
        <f t="shared" si="392"/>
        <v/>
      </c>
      <c r="Z1972" s="34" t="str">
        <f t="shared" si="393"/>
        <v/>
      </c>
      <c r="AA1972" s="26" t="str">
        <f t="shared" si="394"/>
        <v/>
      </c>
      <c r="AC1972" s="31" t="str">
        <f t="shared" si="395"/>
        <v/>
      </c>
      <c r="AE1972" s="34" t="str">
        <f t="shared" si="396"/>
        <v/>
      </c>
      <c r="AF1972" s="7" t="str">
        <f t="shared" si="397"/>
        <v/>
      </c>
      <c r="AG1972" s="7" t="str">
        <f t="shared" si="398"/>
        <v/>
      </c>
      <c r="AH1972" s="43" t="str">
        <f t="shared" si="399"/>
        <v/>
      </c>
      <c r="AJ1972" s="26" t="str">
        <f>IF(B1972="", "", IF(OR(M1972=$AA$3, N1972=$AA$3), MAX($AJ$9:AJ1971)+1))</f>
        <v/>
      </c>
      <c r="AL1972" s="26" t="str">
        <f t="shared" si="400"/>
        <v/>
      </c>
      <c r="AM1972" s="59" t="str">
        <f t="shared" si="401"/>
        <v/>
      </c>
      <c r="AO1972" s="26" t="str">
        <f t="shared" si="402"/>
        <v/>
      </c>
      <c r="AP1972" s="26" t="str">
        <f>IFERROR(RANK(AO1972, $AO$10:$AO$2509, 0)+COUNTIF($AO$10:AO1972, AO1972)-1, "")</f>
        <v/>
      </c>
    </row>
    <row r="1973" spans="1:42" x14ac:dyDescent="0.25">
      <c r="A1973" s="12"/>
      <c r="B1973" s="14"/>
      <c r="C1973" s="15"/>
      <c r="D1973" s="79"/>
      <c r="E1973" s="16"/>
      <c r="F1973" s="15"/>
      <c r="G1973" s="15"/>
      <c r="H1973" s="15"/>
      <c r="I1973" s="15"/>
      <c r="J1973" s="15"/>
      <c r="K1973" s="17"/>
      <c r="L1973" s="17"/>
      <c r="M1973" s="17"/>
      <c r="N1973" s="17"/>
      <c r="O1973" s="17"/>
      <c r="P1973" s="17"/>
      <c r="Q1973" s="15"/>
      <c r="R1973" s="18"/>
      <c r="S1973" s="12"/>
      <c r="U1973" s="31" t="str">
        <f t="shared" si="390"/>
        <v/>
      </c>
      <c r="V1973" s="26" t="str">
        <f>IF(U1973="", "", IF(COUNTIF($U$10:U1972, U1973)&gt;0, "", MAX($V$8:V1972)+1))</f>
        <v/>
      </c>
      <c r="W1973" s="26">
        <v>1964</v>
      </c>
      <c r="X1973" s="31" t="str">
        <f t="shared" si="391"/>
        <v/>
      </c>
      <c r="Y1973" s="26" t="str">
        <f t="shared" si="392"/>
        <v/>
      </c>
      <c r="Z1973" s="34" t="str">
        <f t="shared" si="393"/>
        <v/>
      </c>
      <c r="AA1973" s="26" t="str">
        <f t="shared" si="394"/>
        <v/>
      </c>
      <c r="AC1973" s="31" t="str">
        <f t="shared" si="395"/>
        <v/>
      </c>
      <c r="AE1973" s="34" t="str">
        <f t="shared" si="396"/>
        <v/>
      </c>
      <c r="AF1973" s="7" t="str">
        <f t="shared" si="397"/>
        <v/>
      </c>
      <c r="AG1973" s="7" t="str">
        <f t="shared" si="398"/>
        <v/>
      </c>
      <c r="AH1973" s="43" t="str">
        <f t="shared" si="399"/>
        <v/>
      </c>
      <c r="AJ1973" s="26" t="str">
        <f>IF(B1973="", "", IF(OR(M1973=$AA$3, N1973=$AA$3), MAX($AJ$9:AJ1972)+1))</f>
        <v/>
      </c>
      <c r="AL1973" s="26" t="str">
        <f t="shared" si="400"/>
        <v/>
      </c>
      <c r="AM1973" s="59" t="str">
        <f t="shared" si="401"/>
        <v/>
      </c>
      <c r="AO1973" s="26" t="str">
        <f t="shared" si="402"/>
        <v/>
      </c>
      <c r="AP1973" s="26" t="str">
        <f>IFERROR(RANK(AO1973, $AO$10:$AO$2509, 0)+COUNTIF($AO$10:AO1973, AO1973)-1, "")</f>
        <v/>
      </c>
    </row>
    <row r="1974" spans="1:42" x14ac:dyDescent="0.25">
      <c r="A1974" s="12"/>
      <c r="B1974" s="14"/>
      <c r="C1974" s="15"/>
      <c r="D1974" s="79"/>
      <c r="E1974" s="16"/>
      <c r="F1974" s="15"/>
      <c r="G1974" s="15"/>
      <c r="H1974" s="15"/>
      <c r="I1974" s="15"/>
      <c r="J1974" s="15"/>
      <c r="K1974" s="17"/>
      <c r="L1974" s="17"/>
      <c r="M1974" s="17"/>
      <c r="N1974" s="17"/>
      <c r="O1974" s="17"/>
      <c r="P1974" s="17"/>
      <c r="Q1974" s="15"/>
      <c r="R1974" s="18"/>
      <c r="S1974" s="12"/>
      <c r="U1974" s="31" t="str">
        <f t="shared" si="390"/>
        <v/>
      </c>
      <c r="V1974" s="26" t="str">
        <f>IF(U1974="", "", IF(COUNTIF($U$10:U1973, U1974)&gt;0, "", MAX($V$8:V1973)+1))</f>
        <v/>
      </c>
      <c r="W1974" s="26">
        <v>1965</v>
      </c>
      <c r="X1974" s="31" t="str">
        <f t="shared" si="391"/>
        <v/>
      </c>
      <c r="Y1974" s="26" t="str">
        <f t="shared" si="392"/>
        <v/>
      </c>
      <c r="Z1974" s="34" t="str">
        <f t="shared" si="393"/>
        <v/>
      </c>
      <c r="AA1974" s="26" t="str">
        <f t="shared" si="394"/>
        <v/>
      </c>
      <c r="AC1974" s="31" t="str">
        <f t="shared" si="395"/>
        <v/>
      </c>
      <c r="AE1974" s="34" t="str">
        <f t="shared" si="396"/>
        <v/>
      </c>
      <c r="AF1974" s="7" t="str">
        <f t="shared" si="397"/>
        <v/>
      </c>
      <c r="AG1974" s="7" t="str">
        <f t="shared" si="398"/>
        <v/>
      </c>
      <c r="AH1974" s="43" t="str">
        <f t="shared" si="399"/>
        <v/>
      </c>
      <c r="AJ1974" s="26" t="str">
        <f>IF(B1974="", "", IF(OR(M1974=$AA$3, N1974=$AA$3), MAX($AJ$9:AJ1973)+1))</f>
        <v/>
      </c>
      <c r="AL1974" s="26" t="str">
        <f t="shared" si="400"/>
        <v/>
      </c>
      <c r="AM1974" s="59" t="str">
        <f t="shared" si="401"/>
        <v/>
      </c>
      <c r="AO1974" s="26" t="str">
        <f t="shared" si="402"/>
        <v/>
      </c>
      <c r="AP1974" s="26" t="str">
        <f>IFERROR(RANK(AO1974, $AO$10:$AO$2509, 0)+COUNTIF($AO$10:AO1974, AO1974)-1, "")</f>
        <v/>
      </c>
    </row>
    <row r="1975" spans="1:42" x14ac:dyDescent="0.25">
      <c r="A1975" s="12"/>
      <c r="B1975" s="14"/>
      <c r="C1975" s="15"/>
      <c r="D1975" s="79"/>
      <c r="E1975" s="16"/>
      <c r="F1975" s="15"/>
      <c r="G1975" s="15"/>
      <c r="H1975" s="15"/>
      <c r="I1975" s="15"/>
      <c r="J1975" s="15"/>
      <c r="K1975" s="17"/>
      <c r="L1975" s="17"/>
      <c r="M1975" s="17"/>
      <c r="N1975" s="17"/>
      <c r="O1975" s="17"/>
      <c r="P1975" s="17"/>
      <c r="Q1975" s="15"/>
      <c r="R1975" s="18"/>
      <c r="S1975" s="12"/>
      <c r="U1975" s="31" t="str">
        <f t="shared" si="390"/>
        <v/>
      </c>
      <c r="V1975" s="26" t="str">
        <f>IF(U1975="", "", IF(COUNTIF($U$10:U1974, U1975)&gt;0, "", MAX($V$8:V1974)+1))</f>
        <v/>
      </c>
      <c r="W1975" s="26">
        <v>1966</v>
      </c>
      <c r="X1975" s="31" t="str">
        <f t="shared" si="391"/>
        <v/>
      </c>
      <c r="Y1975" s="26" t="str">
        <f t="shared" si="392"/>
        <v/>
      </c>
      <c r="Z1975" s="34" t="str">
        <f t="shared" si="393"/>
        <v/>
      </c>
      <c r="AA1975" s="26" t="str">
        <f t="shared" si="394"/>
        <v/>
      </c>
      <c r="AC1975" s="31" t="str">
        <f t="shared" si="395"/>
        <v/>
      </c>
      <c r="AE1975" s="34" t="str">
        <f t="shared" si="396"/>
        <v/>
      </c>
      <c r="AF1975" s="7" t="str">
        <f t="shared" si="397"/>
        <v/>
      </c>
      <c r="AG1975" s="7" t="str">
        <f t="shared" si="398"/>
        <v/>
      </c>
      <c r="AH1975" s="43" t="str">
        <f t="shared" si="399"/>
        <v/>
      </c>
      <c r="AJ1975" s="26" t="str">
        <f>IF(B1975="", "", IF(OR(M1975=$AA$3, N1975=$AA$3), MAX($AJ$9:AJ1974)+1))</f>
        <v/>
      </c>
      <c r="AL1975" s="26" t="str">
        <f t="shared" si="400"/>
        <v/>
      </c>
      <c r="AM1975" s="59" t="str">
        <f t="shared" si="401"/>
        <v/>
      </c>
      <c r="AO1975" s="26" t="str">
        <f t="shared" si="402"/>
        <v/>
      </c>
      <c r="AP1975" s="26" t="str">
        <f>IFERROR(RANK(AO1975, $AO$10:$AO$2509, 0)+COUNTIF($AO$10:AO1975, AO1975)-1, "")</f>
        <v/>
      </c>
    </row>
    <row r="1976" spans="1:42" x14ac:dyDescent="0.25">
      <c r="A1976" s="12"/>
      <c r="B1976" s="14"/>
      <c r="C1976" s="15"/>
      <c r="D1976" s="79"/>
      <c r="E1976" s="16"/>
      <c r="F1976" s="15"/>
      <c r="G1976" s="15"/>
      <c r="H1976" s="15"/>
      <c r="I1976" s="15"/>
      <c r="J1976" s="15"/>
      <c r="K1976" s="17"/>
      <c r="L1976" s="17"/>
      <c r="M1976" s="17"/>
      <c r="N1976" s="17"/>
      <c r="O1976" s="17"/>
      <c r="P1976" s="17"/>
      <c r="Q1976" s="15"/>
      <c r="R1976" s="18"/>
      <c r="S1976" s="12"/>
      <c r="U1976" s="31" t="str">
        <f t="shared" si="390"/>
        <v/>
      </c>
      <c r="V1976" s="26" t="str">
        <f>IF(U1976="", "", IF(COUNTIF($U$10:U1975, U1976)&gt;0, "", MAX($V$8:V1975)+1))</f>
        <v/>
      </c>
      <c r="W1976" s="26">
        <v>1967</v>
      </c>
      <c r="X1976" s="31" t="str">
        <f t="shared" si="391"/>
        <v/>
      </c>
      <c r="Y1976" s="26" t="str">
        <f t="shared" si="392"/>
        <v/>
      </c>
      <c r="Z1976" s="34" t="str">
        <f t="shared" si="393"/>
        <v/>
      </c>
      <c r="AA1976" s="26" t="str">
        <f t="shared" si="394"/>
        <v/>
      </c>
      <c r="AC1976" s="31" t="str">
        <f t="shared" si="395"/>
        <v/>
      </c>
      <c r="AE1976" s="34" t="str">
        <f t="shared" si="396"/>
        <v/>
      </c>
      <c r="AF1976" s="7" t="str">
        <f t="shared" si="397"/>
        <v/>
      </c>
      <c r="AG1976" s="7" t="str">
        <f t="shared" si="398"/>
        <v/>
      </c>
      <c r="AH1976" s="43" t="str">
        <f t="shared" si="399"/>
        <v/>
      </c>
      <c r="AJ1976" s="26" t="str">
        <f>IF(B1976="", "", IF(OR(M1976=$AA$3, N1976=$AA$3), MAX($AJ$9:AJ1975)+1))</f>
        <v/>
      </c>
      <c r="AL1976" s="26" t="str">
        <f t="shared" si="400"/>
        <v/>
      </c>
      <c r="AM1976" s="59" t="str">
        <f t="shared" si="401"/>
        <v/>
      </c>
      <c r="AO1976" s="26" t="str">
        <f t="shared" si="402"/>
        <v/>
      </c>
      <c r="AP1976" s="26" t="str">
        <f>IFERROR(RANK(AO1976, $AO$10:$AO$2509, 0)+COUNTIF($AO$10:AO1976, AO1976)-1, "")</f>
        <v/>
      </c>
    </row>
    <row r="1977" spans="1:42" x14ac:dyDescent="0.25">
      <c r="A1977" s="12"/>
      <c r="B1977" s="14"/>
      <c r="C1977" s="15"/>
      <c r="D1977" s="79"/>
      <c r="E1977" s="16"/>
      <c r="F1977" s="15"/>
      <c r="G1977" s="15"/>
      <c r="H1977" s="15"/>
      <c r="I1977" s="15"/>
      <c r="J1977" s="15"/>
      <c r="K1977" s="17"/>
      <c r="L1977" s="17"/>
      <c r="M1977" s="17"/>
      <c r="N1977" s="17"/>
      <c r="O1977" s="17"/>
      <c r="P1977" s="17"/>
      <c r="Q1977" s="15"/>
      <c r="R1977" s="18"/>
      <c r="S1977" s="12"/>
      <c r="U1977" s="31" t="str">
        <f t="shared" si="390"/>
        <v/>
      </c>
      <c r="V1977" s="26" t="str">
        <f>IF(U1977="", "", IF(COUNTIF($U$10:U1976, U1977)&gt;0, "", MAX($V$8:V1976)+1))</f>
        <v/>
      </c>
      <c r="W1977" s="26">
        <v>1968</v>
      </c>
      <c r="X1977" s="31" t="str">
        <f t="shared" si="391"/>
        <v/>
      </c>
      <c r="Y1977" s="26" t="str">
        <f t="shared" si="392"/>
        <v/>
      </c>
      <c r="Z1977" s="34" t="str">
        <f t="shared" si="393"/>
        <v/>
      </c>
      <c r="AA1977" s="26" t="str">
        <f t="shared" si="394"/>
        <v/>
      </c>
      <c r="AC1977" s="31" t="str">
        <f t="shared" si="395"/>
        <v/>
      </c>
      <c r="AE1977" s="34" t="str">
        <f t="shared" si="396"/>
        <v/>
      </c>
      <c r="AF1977" s="7" t="str">
        <f t="shared" si="397"/>
        <v/>
      </c>
      <c r="AG1977" s="7" t="str">
        <f t="shared" si="398"/>
        <v/>
      </c>
      <c r="AH1977" s="43" t="str">
        <f t="shared" si="399"/>
        <v/>
      </c>
      <c r="AJ1977" s="26" t="str">
        <f>IF(B1977="", "", IF(OR(M1977=$AA$3, N1977=$AA$3), MAX($AJ$9:AJ1976)+1))</f>
        <v/>
      </c>
      <c r="AL1977" s="26" t="str">
        <f t="shared" si="400"/>
        <v/>
      </c>
      <c r="AM1977" s="59" t="str">
        <f t="shared" si="401"/>
        <v/>
      </c>
      <c r="AO1977" s="26" t="str">
        <f t="shared" si="402"/>
        <v/>
      </c>
      <c r="AP1977" s="26" t="str">
        <f>IFERROR(RANK(AO1977, $AO$10:$AO$2509, 0)+COUNTIF($AO$10:AO1977, AO1977)-1, "")</f>
        <v/>
      </c>
    </row>
    <row r="1978" spans="1:42" x14ac:dyDescent="0.25">
      <c r="A1978" s="12"/>
      <c r="B1978" s="14"/>
      <c r="C1978" s="15"/>
      <c r="D1978" s="79"/>
      <c r="E1978" s="16"/>
      <c r="F1978" s="15"/>
      <c r="G1978" s="15"/>
      <c r="H1978" s="15"/>
      <c r="I1978" s="15"/>
      <c r="J1978" s="15"/>
      <c r="K1978" s="17"/>
      <c r="L1978" s="17"/>
      <c r="M1978" s="17"/>
      <c r="N1978" s="17"/>
      <c r="O1978" s="17"/>
      <c r="P1978" s="17"/>
      <c r="Q1978" s="15"/>
      <c r="R1978" s="18"/>
      <c r="S1978" s="12"/>
      <c r="U1978" s="31" t="str">
        <f t="shared" si="390"/>
        <v/>
      </c>
      <c r="V1978" s="26" t="str">
        <f>IF(U1978="", "", IF(COUNTIF($U$10:U1977, U1978)&gt;0, "", MAX($V$8:V1977)+1))</f>
        <v/>
      </c>
      <c r="W1978" s="26">
        <v>1969</v>
      </c>
      <c r="X1978" s="31" t="str">
        <f t="shared" si="391"/>
        <v/>
      </c>
      <c r="Y1978" s="26" t="str">
        <f t="shared" si="392"/>
        <v/>
      </c>
      <c r="Z1978" s="34" t="str">
        <f t="shared" si="393"/>
        <v/>
      </c>
      <c r="AA1978" s="26" t="str">
        <f t="shared" si="394"/>
        <v/>
      </c>
      <c r="AC1978" s="31" t="str">
        <f t="shared" si="395"/>
        <v/>
      </c>
      <c r="AE1978" s="34" t="str">
        <f t="shared" si="396"/>
        <v/>
      </c>
      <c r="AF1978" s="7" t="str">
        <f t="shared" si="397"/>
        <v/>
      </c>
      <c r="AG1978" s="7" t="str">
        <f t="shared" si="398"/>
        <v/>
      </c>
      <c r="AH1978" s="43" t="str">
        <f t="shared" si="399"/>
        <v/>
      </c>
      <c r="AJ1978" s="26" t="str">
        <f>IF(B1978="", "", IF(OR(M1978=$AA$3, N1978=$AA$3), MAX($AJ$9:AJ1977)+1))</f>
        <v/>
      </c>
      <c r="AL1978" s="26" t="str">
        <f t="shared" si="400"/>
        <v/>
      </c>
      <c r="AM1978" s="59" t="str">
        <f t="shared" si="401"/>
        <v/>
      </c>
      <c r="AO1978" s="26" t="str">
        <f t="shared" si="402"/>
        <v/>
      </c>
      <c r="AP1978" s="26" t="str">
        <f>IFERROR(RANK(AO1978, $AO$10:$AO$2509, 0)+COUNTIF($AO$10:AO1978, AO1978)-1, "")</f>
        <v/>
      </c>
    </row>
    <row r="1979" spans="1:42" x14ac:dyDescent="0.25">
      <c r="A1979" s="12"/>
      <c r="B1979" s="14"/>
      <c r="C1979" s="15"/>
      <c r="D1979" s="79"/>
      <c r="E1979" s="16"/>
      <c r="F1979" s="15"/>
      <c r="G1979" s="15"/>
      <c r="H1979" s="15"/>
      <c r="I1979" s="15"/>
      <c r="J1979" s="15"/>
      <c r="K1979" s="17"/>
      <c r="L1979" s="17"/>
      <c r="M1979" s="17"/>
      <c r="N1979" s="17"/>
      <c r="O1979" s="17"/>
      <c r="P1979" s="17"/>
      <c r="Q1979" s="15"/>
      <c r="R1979" s="18"/>
      <c r="S1979" s="12"/>
      <c r="U1979" s="31" t="str">
        <f t="shared" si="390"/>
        <v/>
      </c>
      <c r="V1979" s="26" t="str">
        <f>IF(U1979="", "", IF(COUNTIF($U$10:U1978, U1979)&gt;0, "", MAX($V$8:V1978)+1))</f>
        <v/>
      </c>
      <c r="W1979" s="26">
        <v>1970</v>
      </c>
      <c r="X1979" s="31" t="str">
        <f t="shared" si="391"/>
        <v/>
      </c>
      <c r="Y1979" s="26" t="str">
        <f t="shared" si="392"/>
        <v/>
      </c>
      <c r="Z1979" s="34" t="str">
        <f t="shared" si="393"/>
        <v/>
      </c>
      <c r="AA1979" s="26" t="str">
        <f t="shared" si="394"/>
        <v/>
      </c>
      <c r="AC1979" s="31" t="str">
        <f t="shared" si="395"/>
        <v/>
      </c>
      <c r="AE1979" s="34" t="str">
        <f t="shared" si="396"/>
        <v/>
      </c>
      <c r="AF1979" s="7" t="str">
        <f t="shared" si="397"/>
        <v/>
      </c>
      <c r="AG1979" s="7" t="str">
        <f t="shared" si="398"/>
        <v/>
      </c>
      <c r="AH1979" s="43" t="str">
        <f t="shared" si="399"/>
        <v/>
      </c>
      <c r="AJ1979" s="26" t="str">
        <f>IF(B1979="", "", IF(OR(M1979=$AA$3, N1979=$AA$3), MAX($AJ$9:AJ1978)+1))</f>
        <v/>
      </c>
      <c r="AL1979" s="26" t="str">
        <f t="shared" si="400"/>
        <v/>
      </c>
      <c r="AM1979" s="59" t="str">
        <f t="shared" si="401"/>
        <v/>
      </c>
      <c r="AO1979" s="26" t="str">
        <f t="shared" si="402"/>
        <v/>
      </c>
      <c r="AP1979" s="26" t="str">
        <f>IFERROR(RANK(AO1979, $AO$10:$AO$2509, 0)+COUNTIF($AO$10:AO1979, AO1979)-1, "")</f>
        <v/>
      </c>
    </row>
    <row r="1980" spans="1:42" x14ac:dyDescent="0.25">
      <c r="A1980" s="12"/>
      <c r="B1980" s="14"/>
      <c r="C1980" s="15"/>
      <c r="D1980" s="79"/>
      <c r="E1980" s="16"/>
      <c r="F1980" s="15"/>
      <c r="G1980" s="15"/>
      <c r="H1980" s="15"/>
      <c r="I1980" s="15"/>
      <c r="J1980" s="15"/>
      <c r="K1980" s="17"/>
      <c r="L1980" s="17"/>
      <c r="M1980" s="17"/>
      <c r="N1980" s="17"/>
      <c r="O1980" s="17"/>
      <c r="P1980" s="17"/>
      <c r="Q1980" s="15"/>
      <c r="R1980" s="18"/>
      <c r="S1980" s="12"/>
      <c r="U1980" s="31" t="str">
        <f t="shared" si="390"/>
        <v/>
      </c>
      <c r="V1980" s="26" t="str">
        <f>IF(U1980="", "", IF(COUNTIF($U$10:U1979, U1980)&gt;0, "", MAX($V$8:V1979)+1))</f>
        <v/>
      </c>
      <c r="W1980" s="26">
        <v>1971</v>
      </c>
      <c r="X1980" s="31" t="str">
        <f t="shared" si="391"/>
        <v/>
      </c>
      <c r="Y1980" s="26" t="str">
        <f t="shared" si="392"/>
        <v/>
      </c>
      <c r="Z1980" s="34" t="str">
        <f t="shared" si="393"/>
        <v/>
      </c>
      <c r="AA1980" s="26" t="str">
        <f t="shared" si="394"/>
        <v/>
      </c>
      <c r="AC1980" s="31" t="str">
        <f t="shared" si="395"/>
        <v/>
      </c>
      <c r="AE1980" s="34" t="str">
        <f t="shared" si="396"/>
        <v/>
      </c>
      <c r="AF1980" s="7" t="str">
        <f t="shared" si="397"/>
        <v/>
      </c>
      <c r="AG1980" s="7" t="str">
        <f t="shared" si="398"/>
        <v/>
      </c>
      <c r="AH1980" s="43" t="str">
        <f t="shared" si="399"/>
        <v/>
      </c>
      <c r="AJ1980" s="26" t="str">
        <f>IF(B1980="", "", IF(OR(M1980=$AA$3, N1980=$AA$3), MAX($AJ$9:AJ1979)+1))</f>
        <v/>
      </c>
      <c r="AL1980" s="26" t="str">
        <f t="shared" si="400"/>
        <v/>
      </c>
      <c r="AM1980" s="59" t="str">
        <f t="shared" si="401"/>
        <v/>
      </c>
      <c r="AO1980" s="26" t="str">
        <f t="shared" si="402"/>
        <v/>
      </c>
      <c r="AP1980" s="26" t="str">
        <f>IFERROR(RANK(AO1980, $AO$10:$AO$2509, 0)+COUNTIF($AO$10:AO1980, AO1980)-1, "")</f>
        <v/>
      </c>
    </row>
    <row r="1981" spans="1:42" x14ac:dyDescent="0.25">
      <c r="A1981" s="12"/>
      <c r="B1981" s="14"/>
      <c r="C1981" s="15"/>
      <c r="D1981" s="79"/>
      <c r="E1981" s="16"/>
      <c r="F1981" s="15"/>
      <c r="G1981" s="15"/>
      <c r="H1981" s="15"/>
      <c r="I1981" s="15"/>
      <c r="J1981" s="15"/>
      <c r="K1981" s="17"/>
      <c r="L1981" s="17"/>
      <c r="M1981" s="17"/>
      <c r="N1981" s="17"/>
      <c r="O1981" s="17"/>
      <c r="P1981" s="17"/>
      <c r="Q1981" s="15"/>
      <c r="R1981" s="18"/>
      <c r="S1981" s="12"/>
      <c r="U1981" s="31" t="str">
        <f t="shared" si="390"/>
        <v/>
      </c>
      <c r="V1981" s="26" t="str">
        <f>IF(U1981="", "", IF(COUNTIF($U$10:U1980, U1981)&gt;0, "", MAX($V$8:V1980)+1))</f>
        <v/>
      </c>
      <c r="W1981" s="26">
        <v>1972</v>
      </c>
      <c r="X1981" s="31" t="str">
        <f t="shared" si="391"/>
        <v/>
      </c>
      <c r="Y1981" s="26" t="str">
        <f t="shared" si="392"/>
        <v/>
      </c>
      <c r="Z1981" s="34" t="str">
        <f t="shared" si="393"/>
        <v/>
      </c>
      <c r="AA1981" s="26" t="str">
        <f t="shared" si="394"/>
        <v/>
      </c>
      <c r="AC1981" s="31" t="str">
        <f t="shared" si="395"/>
        <v/>
      </c>
      <c r="AE1981" s="34" t="str">
        <f t="shared" si="396"/>
        <v/>
      </c>
      <c r="AF1981" s="7" t="str">
        <f t="shared" si="397"/>
        <v/>
      </c>
      <c r="AG1981" s="7" t="str">
        <f t="shared" si="398"/>
        <v/>
      </c>
      <c r="AH1981" s="43" t="str">
        <f t="shared" si="399"/>
        <v/>
      </c>
      <c r="AJ1981" s="26" t="str">
        <f>IF(B1981="", "", IF(OR(M1981=$AA$3, N1981=$AA$3), MAX($AJ$9:AJ1980)+1))</f>
        <v/>
      </c>
      <c r="AL1981" s="26" t="str">
        <f t="shared" si="400"/>
        <v/>
      </c>
      <c r="AM1981" s="59" t="str">
        <f t="shared" si="401"/>
        <v/>
      </c>
      <c r="AO1981" s="26" t="str">
        <f t="shared" si="402"/>
        <v/>
      </c>
      <c r="AP1981" s="26" t="str">
        <f>IFERROR(RANK(AO1981, $AO$10:$AO$2509, 0)+COUNTIF($AO$10:AO1981, AO1981)-1, "")</f>
        <v/>
      </c>
    </row>
    <row r="1982" spans="1:42" x14ac:dyDescent="0.25">
      <c r="A1982" s="12"/>
      <c r="B1982" s="14"/>
      <c r="C1982" s="15"/>
      <c r="D1982" s="79"/>
      <c r="E1982" s="16"/>
      <c r="F1982" s="15"/>
      <c r="G1982" s="15"/>
      <c r="H1982" s="15"/>
      <c r="I1982" s="15"/>
      <c r="J1982" s="15"/>
      <c r="K1982" s="17"/>
      <c r="L1982" s="17"/>
      <c r="M1982" s="17"/>
      <c r="N1982" s="17"/>
      <c r="O1982" s="17"/>
      <c r="P1982" s="17"/>
      <c r="Q1982" s="15"/>
      <c r="R1982" s="18"/>
      <c r="S1982" s="12"/>
      <c r="U1982" s="31" t="str">
        <f t="shared" si="390"/>
        <v/>
      </c>
      <c r="V1982" s="26" t="str">
        <f>IF(U1982="", "", IF(COUNTIF($U$10:U1981, U1982)&gt;0, "", MAX($V$8:V1981)+1))</f>
        <v/>
      </c>
      <c r="W1982" s="26">
        <v>1973</v>
      </c>
      <c r="X1982" s="31" t="str">
        <f t="shared" si="391"/>
        <v/>
      </c>
      <c r="Y1982" s="26" t="str">
        <f t="shared" si="392"/>
        <v/>
      </c>
      <c r="Z1982" s="34" t="str">
        <f t="shared" si="393"/>
        <v/>
      </c>
      <c r="AA1982" s="26" t="str">
        <f t="shared" si="394"/>
        <v/>
      </c>
      <c r="AC1982" s="31" t="str">
        <f t="shared" si="395"/>
        <v/>
      </c>
      <c r="AE1982" s="34" t="str">
        <f t="shared" si="396"/>
        <v/>
      </c>
      <c r="AF1982" s="7" t="str">
        <f t="shared" si="397"/>
        <v/>
      </c>
      <c r="AG1982" s="7" t="str">
        <f t="shared" si="398"/>
        <v/>
      </c>
      <c r="AH1982" s="43" t="str">
        <f t="shared" si="399"/>
        <v/>
      </c>
      <c r="AJ1982" s="26" t="str">
        <f>IF(B1982="", "", IF(OR(M1982=$AA$3, N1982=$AA$3), MAX($AJ$9:AJ1981)+1))</f>
        <v/>
      </c>
      <c r="AL1982" s="26" t="str">
        <f t="shared" si="400"/>
        <v/>
      </c>
      <c r="AM1982" s="59" t="str">
        <f t="shared" si="401"/>
        <v/>
      </c>
      <c r="AO1982" s="26" t="str">
        <f t="shared" si="402"/>
        <v/>
      </c>
      <c r="AP1982" s="26" t="str">
        <f>IFERROR(RANK(AO1982, $AO$10:$AO$2509, 0)+COUNTIF($AO$10:AO1982, AO1982)-1, "")</f>
        <v/>
      </c>
    </row>
    <row r="1983" spans="1:42" x14ac:dyDescent="0.25">
      <c r="A1983" s="12"/>
      <c r="B1983" s="14"/>
      <c r="C1983" s="15"/>
      <c r="D1983" s="79"/>
      <c r="E1983" s="16"/>
      <c r="F1983" s="15"/>
      <c r="G1983" s="15"/>
      <c r="H1983" s="15"/>
      <c r="I1983" s="15"/>
      <c r="J1983" s="15"/>
      <c r="K1983" s="17"/>
      <c r="L1983" s="17"/>
      <c r="M1983" s="17"/>
      <c r="N1983" s="17"/>
      <c r="O1983" s="17"/>
      <c r="P1983" s="17"/>
      <c r="Q1983" s="15"/>
      <c r="R1983" s="18"/>
      <c r="S1983" s="12"/>
      <c r="U1983" s="31" t="str">
        <f t="shared" si="390"/>
        <v/>
      </c>
      <c r="V1983" s="26" t="str">
        <f>IF(U1983="", "", IF(COUNTIF($U$10:U1982, U1983)&gt;0, "", MAX($V$8:V1982)+1))</f>
        <v/>
      </c>
      <c r="W1983" s="26">
        <v>1974</v>
      </c>
      <c r="X1983" s="31" t="str">
        <f t="shared" si="391"/>
        <v/>
      </c>
      <c r="Y1983" s="26" t="str">
        <f t="shared" si="392"/>
        <v/>
      </c>
      <c r="Z1983" s="34" t="str">
        <f t="shared" si="393"/>
        <v/>
      </c>
      <c r="AA1983" s="26" t="str">
        <f t="shared" si="394"/>
        <v/>
      </c>
      <c r="AC1983" s="31" t="str">
        <f t="shared" si="395"/>
        <v/>
      </c>
      <c r="AE1983" s="34" t="str">
        <f t="shared" si="396"/>
        <v/>
      </c>
      <c r="AF1983" s="7" t="str">
        <f t="shared" si="397"/>
        <v/>
      </c>
      <c r="AG1983" s="7" t="str">
        <f t="shared" si="398"/>
        <v/>
      </c>
      <c r="AH1983" s="43" t="str">
        <f t="shared" si="399"/>
        <v/>
      </c>
      <c r="AJ1983" s="26" t="str">
        <f>IF(B1983="", "", IF(OR(M1983=$AA$3, N1983=$AA$3), MAX($AJ$9:AJ1982)+1))</f>
        <v/>
      </c>
      <c r="AL1983" s="26" t="str">
        <f t="shared" si="400"/>
        <v/>
      </c>
      <c r="AM1983" s="59" t="str">
        <f t="shared" si="401"/>
        <v/>
      </c>
      <c r="AO1983" s="26" t="str">
        <f t="shared" si="402"/>
        <v/>
      </c>
      <c r="AP1983" s="26" t="str">
        <f>IFERROR(RANK(AO1983, $AO$10:$AO$2509, 0)+COUNTIF($AO$10:AO1983, AO1983)-1, "")</f>
        <v/>
      </c>
    </row>
    <row r="1984" spans="1:42" x14ac:dyDescent="0.25">
      <c r="A1984" s="12"/>
      <c r="B1984" s="14"/>
      <c r="C1984" s="15"/>
      <c r="D1984" s="79"/>
      <c r="E1984" s="16"/>
      <c r="F1984" s="15"/>
      <c r="G1984" s="15"/>
      <c r="H1984" s="15"/>
      <c r="I1984" s="15"/>
      <c r="J1984" s="15"/>
      <c r="K1984" s="17"/>
      <c r="L1984" s="17"/>
      <c r="M1984" s="17"/>
      <c r="N1984" s="17"/>
      <c r="O1984" s="17"/>
      <c r="P1984" s="17"/>
      <c r="Q1984" s="15"/>
      <c r="R1984" s="18"/>
      <c r="S1984" s="12"/>
      <c r="U1984" s="31" t="str">
        <f t="shared" si="390"/>
        <v/>
      </c>
      <c r="V1984" s="26" t="str">
        <f>IF(U1984="", "", IF(COUNTIF($U$10:U1983, U1984)&gt;0, "", MAX($V$8:V1983)+1))</f>
        <v/>
      </c>
      <c r="W1984" s="26">
        <v>1975</v>
      </c>
      <c r="X1984" s="31" t="str">
        <f t="shared" si="391"/>
        <v/>
      </c>
      <c r="Y1984" s="26" t="str">
        <f t="shared" si="392"/>
        <v/>
      </c>
      <c r="Z1984" s="34" t="str">
        <f t="shared" si="393"/>
        <v/>
      </c>
      <c r="AA1984" s="26" t="str">
        <f t="shared" si="394"/>
        <v/>
      </c>
      <c r="AC1984" s="31" t="str">
        <f t="shared" si="395"/>
        <v/>
      </c>
      <c r="AE1984" s="34" t="str">
        <f t="shared" si="396"/>
        <v/>
      </c>
      <c r="AF1984" s="7" t="str">
        <f t="shared" si="397"/>
        <v/>
      </c>
      <c r="AG1984" s="7" t="str">
        <f t="shared" si="398"/>
        <v/>
      </c>
      <c r="AH1984" s="43" t="str">
        <f t="shared" si="399"/>
        <v/>
      </c>
      <c r="AJ1984" s="26" t="str">
        <f>IF(B1984="", "", IF(OR(M1984=$AA$3, N1984=$AA$3), MAX($AJ$9:AJ1983)+1))</f>
        <v/>
      </c>
      <c r="AL1984" s="26" t="str">
        <f t="shared" si="400"/>
        <v/>
      </c>
      <c r="AM1984" s="59" t="str">
        <f t="shared" si="401"/>
        <v/>
      </c>
      <c r="AO1984" s="26" t="str">
        <f t="shared" si="402"/>
        <v/>
      </c>
      <c r="AP1984" s="26" t="str">
        <f>IFERROR(RANK(AO1984, $AO$10:$AO$2509, 0)+COUNTIF($AO$10:AO1984, AO1984)-1, "")</f>
        <v/>
      </c>
    </row>
    <row r="1985" spans="1:42" x14ac:dyDescent="0.25">
      <c r="A1985" s="12"/>
      <c r="B1985" s="14"/>
      <c r="C1985" s="15"/>
      <c r="D1985" s="79"/>
      <c r="E1985" s="16"/>
      <c r="F1985" s="15"/>
      <c r="G1985" s="15"/>
      <c r="H1985" s="15"/>
      <c r="I1985" s="15"/>
      <c r="J1985" s="15"/>
      <c r="K1985" s="17"/>
      <c r="L1985" s="17"/>
      <c r="M1985" s="17"/>
      <c r="N1985" s="17"/>
      <c r="O1985" s="17"/>
      <c r="P1985" s="17"/>
      <c r="Q1985" s="15"/>
      <c r="R1985" s="18"/>
      <c r="S1985" s="12"/>
      <c r="U1985" s="31" t="str">
        <f t="shared" si="390"/>
        <v/>
      </c>
      <c r="V1985" s="26" t="str">
        <f>IF(U1985="", "", IF(COUNTIF($U$10:U1984, U1985)&gt;0, "", MAX($V$8:V1984)+1))</f>
        <v/>
      </c>
      <c r="W1985" s="26">
        <v>1976</v>
      </c>
      <c r="X1985" s="31" t="str">
        <f t="shared" si="391"/>
        <v/>
      </c>
      <c r="Y1985" s="26" t="str">
        <f t="shared" si="392"/>
        <v/>
      </c>
      <c r="Z1985" s="34" t="str">
        <f t="shared" si="393"/>
        <v/>
      </c>
      <c r="AA1985" s="26" t="str">
        <f t="shared" si="394"/>
        <v/>
      </c>
      <c r="AC1985" s="31" t="str">
        <f t="shared" si="395"/>
        <v/>
      </c>
      <c r="AE1985" s="34" t="str">
        <f t="shared" si="396"/>
        <v/>
      </c>
      <c r="AF1985" s="7" t="str">
        <f t="shared" si="397"/>
        <v/>
      </c>
      <c r="AG1985" s="7" t="str">
        <f t="shared" si="398"/>
        <v/>
      </c>
      <c r="AH1985" s="43" t="str">
        <f t="shared" si="399"/>
        <v/>
      </c>
      <c r="AJ1985" s="26" t="str">
        <f>IF(B1985="", "", IF(OR(M1985=$AA$3, N1985=$AA$3), MAX($AJ$9:AJ1984)+1))</f>
        <v/>
      </c>
      <c r="AL1985" s="26" t="str">
        <f t="shared" si="400"/>
        <v/>
      </c>
      <c r="AM1985" s="59" t="str">
        <f t="shared" si="401"/>
        <v/>
      </c>
      <c r="AO1985" s="26" t="str">
        <f t="shared" si="402"/>
        <v/>
      </c>
      <c r="AP1985" s="26" t="str">
        <f>IFERROR(RANK(AO1985, $AO$10:$AO$2509, 0)+COUNTIF($AO$10:AO1985, AO1985)-1, "")</f>
        <v/>
      </c>
    </row>
    <row r="1986" spans="1:42" x14ac:dyDescent="0.25">
      <c r="A1986" s="12"/>
      <c r="B1986" s="14"/>
      <c r="C1986" s="15"/>
      <c r="D1986" s="79"/>
      <c r="E1986" s="16"/>
      <c r="F1986" s="15"/>
      <c r="G1986" s="15"/>
      <c r="H1986" s="15"/>
      <c r="I1986" s="15"/>
      <c r="J1986" s="15"/>
      <c r="K1986" s="17"/>
      <c r="L1986" s="17"/>
      <c r="M1986" s="17"/>
      <c r="N1986" s="17"/>
      <c r="O1986" s="17"/>
      <c r="P1986" s="17"/>
      <c r="Q1986" s="15"/>
      <c r="R1986" s="18"/>
      <c r="S1986" s="12"/>
      <c r="U1986" s="31" t="str">
        <f t="shared" si="390"/>
        <v/>
      </c>
      <c r="V1986" s="26" t="str">
        <f>IF(U1986="", "", IF(COUNTIF($U$10:U1985, U1986)&gt;0, "", MAX($V$8:V1985)+1))</f>
        <v/>
      </c>
      <c r="W1986" s="26">
        <v>1977</v>
      </c>
      <c r="X1986" s="31" t="str">
        <f t="shared" si="391"/>
        <v/>
      </c>
      <c r="Y1986" s="26" t="str">
        <f t="shared" si="392"/>
        <v/>
      </c>
      <c r="Z1986" s="34" t="str">
        <f t="shared" si="393"/>
        <v/>
      </c>
      <c r="AA1986" s="26" t="str">
        <f t="shared" si="394"/>
        <v/>
      </c>
      <c r="AC1986" s="31" t="str">
        <f t="shared" si="395"/>
        <v/>
      </c>
      <c r="AE1986" s="34" t="str">
        <f t="shared" si="396"/>
        <v/>
      </c>
      <c r="AF1986" s="7" t="str">
        <f t="shared" si="397"/>
        <v/>
      </c>
      <c r="AG1986" s="7" t="str">
        <f t="shared" si="398"/>
        <v/>
      </c>
      <c r="AH1986" s="43" t="str">
        <f t="shared" si="399"/>
        <v/>
      </c>
      <c r="AJ1986" s="26" t="str">
        <f>IF(B1986="", "", IF(OR(M1986=$AA$3, N1986=$AA$3), MAX($AJ$9:AJ1985)+1))</f>
        <v/>
      </c>
      <c r="AL1986" s="26" t="str">
        <f t="shared" si="400"/>
        <v/>
      </c>
      <c r="AM1986" s="59" t="str">
        <f t="shared" si="401"/>
        <v/>
      </c>
      <c r="AO1986" s="26" t="str">
        <f t="shared" si="402"/>
        <v/>
      </c>
      <c r="AP1986" s="26" t="str">
        <f>IFERROR(RANK(AO1986, $AO$10:$AO$2509, 0)+COUNTIF($AO$10:AO1986, AO1986)-1, "")</f>
        <v/>
      </c>
    </row>
    <row r="1987" spans="1:42" x14ac:dyDescent="0.25">
      <c r="A1987" s="12"/>
      <c r="B1987" s="14"/>
      <c r="C1987" s="15"/>
      <c r="D1987" s="79"/>
      <c r="E1987" s="16"/>
      <c r="F1987" s="15"/>
      <c r="G1987" s="15"/>
      <c r="H1987" s="15"/>
      <c r="I1987" s="15"/>
      <c r="J1987" s="15"/>
      <c r="K1987" s="17"/>
      <c r="L1987" s="17"/>
      <c r="M1987" s="17"/>
      <c r="N1987" s="17"/>
      <c r="O1987" s="17"/>
      <c r="P1987" s="17"/>
      <c r="Q1987" s="15"/>
      <c r="R1987" s="18"/>
      <c r="S1987" s="12"/>
      <c r="U1987" s="31" t="str">
        <f t="shared" si="390"/>
        <v/>
      </c>
      <c r="V1987" s="26" t="str">
        <f>IF(U1987="", "", IF(COUNTIF($U$10:U1986, U1987)&gt;0, "", MAX($V$8:V1986)+1))</f>
        <v/>
      </c>
      <c r="W1987" s="26">
        <v>1978</v>
      </c>
      <c r="X1987" s="31" t="str">
        <f t="shared" si="391"/>
        <v/>
      </c>
      <c r="Y1987" s="26" t="str">
        <f t="shared" si="392"/>
        <v/>
      </c>
      <c r="Z1987" s="34" t="str">
        <f t="shared" si="393"/>
        <v/>
      </c>
      <c r="AA1987" s="26" t="str">
        <f t="shared" si="394"/>
        <v/>
      </c>
      <c r="AC1987" s="31" t="str">
        <f t="shared" si="395"/>
        <v/>
      </c>
      <c r="AE1987" s="34" t="str">
        <f t="shared" si="396"/>
        <v/>
      </c>
      <c r="AF1987" s="7" t="str">
        <f t="shared" si="397"/>
        <v/>
      </c>
      <c r="AG1987" s="7" t="str">
        <f t="shared" si="398"/>
        <v/>
      </c>
      <c r="AH1987" s="43" t="str">
        <f t="shared" si="399"/>
        <v/>
      </c>
      <c r="AJ1987" s="26" t="str">
        <f>IF(B1987="", "", IF(OR(M1987=$AA$3, N1987=$AA$3), MAX($AJ$9:AJ1986)+1))</f>
        <v/>
      </c>
      <c r="AL1987" s="26" t="str">
        <f t="shared" si="400"/>
        <v/>
      </c>
      <c r="AM1987" s="59" t="str">
        <f t="shared" si="401"/>
        <v/>
      </c>
      <c r="AO1987" s="26" t="str">
        <f t="shared" si="402"/>
        <v/>
      </c>
      <c r="AP1987" s="26" t="str">
        <f>IFERROR(RANK(AO1987, $AO$10:$AO$2509, 0)+COUNTIF($AO$10:AO1987, AO1987)-1, "")</f>
        <v/>
      </c>
    </row>
    <row r="1988" spans="1:42" x14ac:dyDescent="0.25">
      <c r="A1988" s="12"/>
      <c r="B1988" s="14"/>
      <c r="C1988" s="15"/>
      <c r="D1988" s="79"/>
      <c r="E1988" s="16"/>
      <c r="F1988" s="15"/>
      <c r="G1988" s="15"/>
      <c r="H1988" s="15"/>
      <c r="I1988" s="15"/>
      <c r="J1988" s="15"/>
      <c r="K1988" s="17"/>
      <c r="L1988" s="17"/>
      <c r="M1988" s="17"/>
      <c r="N1988" s="17"/>
      <c r="O1988" s="17"/>
      <c r="P1988" s="17"/>
      <c r="Q1988" s="15"/>
      <c r="R1988" s="18"/>
      <c r="S1988" s="12"/>
      <c r="U1988" s="31" t="str">
        <f t="shared" si="390"/>
        <v/>
      </c>
      <c r="V1988" s="26" t="str">
        <f>IF(U1988="", "", IF(COUNTIF($U$10:U1987, U1988)&gt;0, "", MAX($V$8:V1987)+1))</f>
        <v/>
      </c>
      <c r="W1988" s="26">
        <v>1979</v>
      </c>
      <c r="X1988" s="31" t="str">
        <f t="shared" si="391"/>
        <v/>
      </c>
      <c r="Y1988" s="26" t="str">
        <f t="shared" si="392"/>
        <v/>
      </c>
      <c r="Z1988" s="34" t="str">
        <f t="shared" si="393"/>
        <v/>
      </c>
      <c r="AA1988" s="26" t="str">
        <f t="shared" si="394"/>
        <v/>
      </c>
      <c r="AC1988" s="31" t="str">
        <f t="shared" si="395"/>
        <v/>
      </c>
      <c r="AE1988" s="34" t="str">
        <f t="shared" si="396"/>
        <v/>
      </c>
      <c r="AF1988" s="7" t="str">
        <f t="shared" si="397"/>
        <v/>
      </c>
      <c r="AG1988" s="7" t="str">
        <f t="shared" si="398"/>
        <v/>
      </c>
      <c r="AH1988" s="43" t="str">
        <f t="shared" si="399"/>
        <v/>
      </c>
      <c r="AJ1988" s="26" t="str">
        <f>IF(B1988="", "", IF(OR(M1988=$AA$3, N1988=$AA$3), MAX($AJ$9:AJ1987)+1))</f>
        <v/>
      </c>
      <c r="AL1988" s="26" t="str">
        <f t="shared" si="400"/>
        <v/>
      </c>
      <c r="AM1988" s="59" t="str">
        <f t="shared" si="401"/>
        <v/>
      </c>
      <c r="AO1988" s="26" t="str">
        <f t="shared" si="402"/>
        <v/>
      </c>
      <c r="AP1988" s="26" t="str">
        <f>IFERROR(RANK(AO1988, $AO$10:$AO$2509, 0)+COUNTIF($AO$10:AO1988, AO1988)-1, "")</f>
        <v/>
      </c>
    </row>
    <row r="1989" spans="1:42" x14ac:dyDescent="0.25">
      <c r="A1989" s="12"/>
      <c r="B1989" s="14"/>
      <c r="C1989" s="15"/>
      <c r="D1989" s="79"/>
      <c r="E1989" s="16"/>
      <c r="F1989" s="15"/>
      <c r="G1989" s="15"/>
      <c r="H1989" s="15"/>
      <c r="I1989" s="15"/>
      <c r="J1989" s="15"/>
      <c r="K1989" s="17"/>
      <c r="L1989" s="17"/>
      <c r="M1989" s="17"/>
      <c r="N1989" s="17"/>
      <c r="O1989" s="17"/>
      <c r="P1989" s="17"/>
      <c r="Q1989" s="15"/>
      <c r="R1989" s="18"/>
      <c r="S1989" s="12"/>
      <c r="U1989" s="31" t="str">
        <f t="shared" si="390"/>
        <v/>
      </c>
      <c r="V1989" s="26" t="str">
        <f>IF(U1989="", "", IF(COUNTIF($U$10:U1988, U1989)&gt;0, "", MAX($V$8:V1988)+1))</f>
        <v/>
      </c>
      <c r="W1989" s="26">
        <v>1980</v>
      </c>
      <c r="X1989" s="31" t="str">
        <f t="shared" si="391"/>
        <v/>
      </c>
      <c r="Y1989" s="26" t="str">
        <f t="shared" si="392"/>
        <v/>
      </c>
      <c r="Z1989" s="34" t="str">
        <f t="shared" si="393"/>
        <v/>
      </c>
      <c r="AA1989" s="26" t="str">
        <f t="shared" si="394"/>
        <v/>
      </c>
      <c r="AC1989" s="31" t="str">
        <f t="shared" si="395"/>
        <v/>
      </c>
      <c r="AE1989" s="34" t="str">
        <f t="shared" si="396"/>
        <v/>
      </c>
      <c r="AF1989" s="7" t="str">
        <f t="shared" si="397"/>
        <v/>
      </c>
      <c r="AG1989" s="7" t="str">
        <f t="shared" si="398"/>
        <v/>
      </c>
      <c r="AH1989" s="43" t="str">
        <f t="shared" si="399"/>
        <v/>
      </c>
      <c r="AJ1989" s="26" t="str">
        <f>IF(B1989="", "", IF(OR(M1989=$AA$3, N1989=$AA$3), MAX($AJ$9:AJ1988)+1))</f>
        <v/>
      </c>
      <c r="AL1989" s="26" t="str">
        <f t="shared" si="400"/>
        <v/>
      </c>
      <c r="AM1989" s="59" t="str">
        <f t="shared" si="401"/>
        <v/>
      </c>
      <c r="AO1989" s="26" t="str">
        <f t="shared" si="402"/>
        <v/>
      </c>
      <c r="AP1989" s="26" t="str">
        <f>IFERROR(RANK(AO1989, $AO$10:$AO$2509, 0)+COUNTIF($AO$10:AO1989, AO1989)-1, "")</f>
        <v/>
      </c>
    </row>
    <row r="1990" spans="1:42" x14ac:dyDescent="0.25">
      <c r="A1990" s="12"/>
      <c r="B1990" s="14"/>
      <c r="C1990" s="15"/>
      <c r="D1990" s="79"/>
      <c r="E1990" s="16"/>
      <c r="F1990" s="15"/>
      <c r="G1990" s="15"/>
      <c r="H1990" s="15"/>
      <c r="I1990" s="15"/>
      <c r="J1990" s="15"/>
      <c r="K1990" s="17"/>
      <c r="L1990" s="17"/>
      <c r="M1990" s="17"/>
      <c r="N1990" s="17"/>
      <c r="O1990" s="17"/>
      <c r="P1990" s="17"/>
      <c r="Q1990" s="15"/>
      <c r="R1990" s="18"/>
      <c r="S1990" s="12"/>
      <c r="U1990" s="31" t="str">
        <f t="shared" si="390"/>
        <v/>
      </c>
      <c r="V1990" s="26" t="str">
        <f>IF(U1990="", "", IF(COUNTIF($U$10:U1989, U1990)&gt;0, "", MAX($V$8:V1989)+1))</f>
        <v/>
      </c>
      <c r="W1990" s="26">
        <v>1981</v>
      </c>
      <c r="X1990" s="31" t="str">
        <f t="shared" si="391"/>
        <v/>
      </c>
      <c r="Y1990" s="26" t="str">
        <f t="shared" si="392"/>
        <v/>
      </c>
      <c r="Z1990" s="34" t="str">
        <f t="shared" si="393"/>
        <v/>
      </c>
      <c r="AA1990" s="26" t="str">
        <f t="shared" si="394"/>
        <v/>
      </c>
      <c r="AC1990" s="31" t="str">
        <f t="shared" si="395"/>
        <v/>
      </c>
      <c r="AE1990" s="34" t="str">
        <f t="shared" si="396"/>
        <v/>
      </c>
      <c r="AF1990" s="7" t="str">
        <f t="shared" si="397"/>
        <v/>
      </c>
      <c r="AG1990" s="7" t="str">
        <f t="shared" si="398"/>
        <v/>
      </c>
      <c r="AH1990" s="43" t="str">
        <f t="shared" si="399"/>
        <v/>
      </c>
      <c r="AJ1990" s="26" t="str">
        <f>IF(B1990="", "", IF(OR(M1990=$AA$3, N1990=$AA$3), MAX($AJ$9:AJ1989)+1))</f>
        <v/>
      </c>
      <c r="AL1990" s="26" t="str">
        <f t="shared" si="400"/>
        <v/>
      </c>
      <c r="AM1990" s="59" t="str">
        <f t="shared" si="401"/>
        <v/>
      </c>
      <c r="AO1990" s="26" t="str">
        <f t="shared" si="402"/>
        <v/>
      </c>
      <c r="AP1990" s="26" t="str">
        <f>IFERROR(RANK(AO1990, $AO$10:$AO$2509, 0)+COUNTIF($AO$10:AO1990, AO1990)-1, "")</f>
        <v/>
      </c>
    </row>
    <row r="1991" spans="1:42" x14ac:dyDescent="0.25">
      <c r="A1991" s="12"/>
      <c r="B1991" s="14"/>
      <c r="C1991" s="15"/>
      <c r="D1991" s="79"/>
      <c r="E1991" s="16"/>
      <c r="F1991" s="15"/>
      <c r="G1991" s="15"/>
      <c r="H1991" s="15"/>
      <c r="I1991" s="15"/>
      <c r="J1991" s="15"/>
      <c r="K1991" s="17"/>
      <c r="L1991" s="17"/>
      <c r="M1991" s="17"/>
      <c r="N1991" s="17"/>
      <c r="O1991" s="17"/>
      <c r="P1991" s="17"/>
      <c r="Q1991" s="15"/>
      <c r="R1991" s="18"/>
      <c r="S1991" s="12"/>
      <c r="U1991" s="31" t="str">
        <f t="shared" si="390"/>
        <v/>
      </c>
      <c r="V1991" s="26" t="str">
        <f>IF(U1991="", "", IF(COUNTIF($U$10:U1990, U1991)&gt;0, "", MAX($V$8:V1990)+1))</f>
        <v/>
      </c>
      <c r="W1991" s="26">
        <v>1982</v>
      </c>
      <c r="X1991" s="31" t="str">
        <f t="shared" si="391"/>
        <v/>
      </c>
      <c r="Y1991" s="26" t="str">
        <f t="shared" si="392"/>
        <v/>
      </c>
      <c r="Z1991" s="34" t="str">
        <f t="shared" si="393"/>
        <v/>
      </c>
      <c r="AA1991" s="26" t="str">
        <f t="shared" si="394"/>
        <v/>
      </c>
      <c r="AC1991" s="31" t="str">
        <f t="shared" si="395"/>
        <v/>
      </c>
      <c r="AE1991" s="34" t="str">
        <f t="shared" si="396"/>
        <v/>
      </c>
      <c r="AF1991" s="7" t="str">
        <f t="shared" si="397"/>
        <v/>
      </c>
      <c r="AG1991" s="7" t="str">
        <f t="shared" si="398"/>
        <v/>
      </c>
      <c r="AH1991" s="43" t="str">
        <f t="shared" si="399"/>
        <v/>
      </c>
      <c r="AJ1991" s="26" t="str">
        <f>IF(B1991="", "", IF(OR(M1991=$AA$3, N1991=$AA$3), MAX($AJ$9:AJ1990)+1))</f>
        <v/>
      </c>
      <c r="AL1991" s="26" t="str">
        <f t="shared" si="400"/>
        <v/>
      </c>
      <c r="AM1991" s="59" t="str">
        <f t="shared" si="401"/>
        <v/>
      </c>
      <c r="AO1991" s="26" t="str">
        <f t="shared" si="402"/>
        <v/>
      </c>
      <c r="AP1991" s="26" t="str">
        <f>IFERROR(RANK(AO1991, $AO$10:$AO$2509, 0)+COUNTIF($AO$10:AO1991, AO1991)-1, "")</f>
        <v/>
      </c>
    </row>
    <row r="1992" spans="1:42" x14ac:dyDescent="0.25">
      <c r="A1992" s="12"/>
      <c r="B1992" s="14"/>
      <c r="C1992" s="15"/>
      <c r="D1992" s="79"/>
      <c r="E1992" s="16"/>
      <c r="F1992" s="15"/>
      <c r="G1992" s="15"/>
      <c r="H1992" s="15"/>
      <c r="I1992" s="15"/>
      <c r="J1992" s="15"/>
      <c r="K1992" s="17"/>
      <c r="L1992" s="17"/>
      <c r="M1992" s="17"/>
      <c r="N1992" s="17"/>
      <c r="O1992" s="17"/>
      <c r="P1992" s="17"/>
      <c r="Q1992" s="15"/>
      <c r="R1992" s="18"/>
      <c r="S1992" s="12"/>
      <c r="U1992" s="31" t="str">
        <f t="shared" si="390"/>
        <v/>
      </c>
      <c r="V1992" s="26" t="str">
        <f>IF(U1992="", "", IF(COUNTIF($U$10:U1991, U1992)&gt;0, "", MAX($V$8:V1991)+1))</f>
        <v/>
      </c>
      <c r="W1992" s="26">
        <v>1983</v>
      </c>
      <c r="X1992" s="31" t="str">
        <f t="shared" si="391"/>
        <v/>
      </c>
      <c r="Y1992" s="26" t="str">
        <f t="shared" si="392"/>
        <v/>
      </c>
      <c r="Z1992" s="34" t="str">
        <f t="shared" si="393"/>
        <v/>
      </c>
      <c r="AA1992" s="26" t="str">
        <f t="shared" si="394"/>
        <v/>
      </c>
      <c r="AC1992" s="31" t="str">
        <f t="shared" si="395"/>
        <v/>
      </c>
      <c r="AE1992" s="34" t="str">
        <f t="shared" si="396"/>
        <v/>
      </c>
      <c r="AF1992" s="7" t="str">
        <f t="shared" si="397"/>
        <v/>
      </c>
      <c r="AG1992" s="7" t="str">
        <f t="shared" si="398"/>
        <v/>
      </c>
      <c r="AH1992" s="43" t="str">
        <f t="shared" si="399"/>
        <v/>
      </c>
      <c r="AJ1992" s="26" t="str">
        <f>IF(B1992="", "", IF(OR(M1992=$AA$3, N1992=$AA$3), MAX($AJ$9:AJ1991)+1))</f>
        <v/>
      </c>
      <c r="AL1992" s="26" t="str">
        <f t="shared" si="400"/>
        <v/>
      </c>
      <c r="AM1992" s="59" t="str">
        <f t="shared" si="401"/>
        <v/>
      </c>
      <c r="AO1992" s="26" t="str">
        <f t="shared" si="402"/>
        <v/>
      </c>
      <c r="AP1992" s="26" t="str">
        <f>IFERROR(RANK(AO1992, $AO$10:$AO$2509, 0)+COUNTIF($AO$10:AO1992, AO1992)-1, "")</f>
        <v/>
      </c>
    </row>
    <row r="1993" spans="1:42" x14ac:dyDescent="0.25">
      <c r="A1993" s="12"/>
      <c r="B1993" s="14"/>
      <c r="C1993" s="15"/>
      <c r="D1993" s="79"/>
      <c r="E1993" s="16"/>
      <c r="F1993" s="15"/>
      <c r="G1993" s="15"/>
      <c r="H1993" s="15"/>
      <c r="I1993" s="15"/>
      <c r="J1993" s="15"/>
      <c r="K1993" s="17"/>
      <c r="L1993" s="17"/>
      <c r="M1993" s="17"/>
      <c r="N1993" s="17"/>
      <c r="O1993" s="17"/>
      <c r="P1993" s="17"/>
      <c r="Q1993" s="15"/>
      <c r="R1993" s="18"/>
      <c r="S1993" s="12"/>
      <c r="U1993" s="31" t="str">
        <f t="shared" si="390"/>
        <v/>
      </c>
      <c r="V1993" s="26" t="str">
        <f>IF(U1993="", "", IF(COUNTIF($U$10:U1992, U1993)&gt;0, "", MAX($V$8:V1992)+1))</f>
        <v/>
      </c>
      <c r="W1993" s="26">
        <v>1984</v>
      </c>
      <c r="X1993" s="31" t="str">
        <f t="shared" si="391"/>
        <v/>
      </c>
      <c r="Y1993" s="26" t="str">
        <f t="shared" si="392"/>
        <v/>
      </c>
      <c r="Z1993" s="34" t="str">
        <f t="shared" si="393"/>
        <v/>
      </c>
      <c r="AA1993" s="26" t="str">
        <f t="shared" si="394"/>
        <v/>
      </c>
      <c r="AC1993" s="31" t="str">
        <f t="shared" si="395"/>
        <v/>
      </c>
      <c r="AE1993" s="34" t="str">
        <f t="shared" si="396"/>
        <v/>
      </c>
      <c r="AF1993" s="7" t="str">
        <f t="shared" si="397"/>
        <v/>
      </c>
      <c r="AG1993" s="7" t="str">
        <f t="shared" si="398"/>
        <v/>
      </c>
      <c r="AH1993" s="43" t="str">
        <f t="shared" si="399"/>
        <v/>
      </c>
      <c r="AJ1993" s="26" t="str">
        <f>IF(B1993="", "", IF(OR(M1993=$AA$3, N1993=$AA$3), MAX($AJ$9:AJ1992)+1))</f>
        <v/>
      </c>
      <c r="AL1993" s="26" t="str">
        <f t="shared" si="400"/>
        <v/>
      </c>
      <c r="AM1993" s="59" t="str">
        <f t="shared" si="401"/>
        <v/>
      </c>
      <c r="AO1993" s="26" t="str">
        <f t="shared" si="402"/>
        <v/>
      </c>
      <c r="AP1993" s="26" t="str">
        <f>IFERROR(RANK(AO1993, $AO$10:$AO$2509, 0)+COUNTIF($AO$10:AO1993, AO1993)-1, "")</f>
        <v/>
      </c>
    </row>
    <row r="1994" spans="1:42" x14ac:dyDescent="0.25">
      <c r="A1994" s="12"/>
      <c r="B1994" s="14"/>
      <c r="C1994" s="15"/>
      <c r="D1994" s="79"/>
      <c r="E1994" s="16"/>
      <c r="F1994" s="15"/>
      <c r="G1994" s="15"/>
      <c r="H1994" s="15"/>
      <c r="I1994" s="15"/>
      <c r="J1994" s="15"/>
      <c r="K1994" s="17"/>
      <c r="L1994" s="17"/>
      <c r="M1994" s="17"/>
      <c r="N1994" s="17"/>
      <c r="O1994" s="17"/>
      <c r="P1994" s="17"/>
      <c r="Q1994" s="15"/>
      <c r="R1994" s="18"/>
      <c r="S1994" s="12"/>
      <c r="U1994" s="31" t="str">
        <f t="shared" si="390"/>
        <v/>
      </c>
      <c r="V1994" s="26" t="str">
        <f>IF(U1994="", "", IF(COUNTIF($U$10:U1993, U1994)&gt;0, "", MAX($V$8:V1993)+1))</f>
        <v/>
      </c>
      <c r="W1994" s="26">
        <v>1985</v>
      </c>
      <c r="X1994" s="31" t="str">
        <f t="shared" si="391"/>
        <v/>
      </c>
      <c r="Y1994" s="26" t="str">
        <f t="shared" si="392"/>
        <v/>
      </c>
      <c r="Z1994" s="34" t="str">
        <f t="shared" si="393"/>
        <v/>
      </c>
      <c r="AA1994" s="26" t="str">
        <f t="shared" si="394"/>
        <v/>
      </c>
      <c r="AC1994" s="31" t="str">
        <f t="shared" si="395"/>
        <v/>
      </c>
      <c r="AE1994" s="34" t="str">
        <f t="shared" si="396"/>
        <v/>
      </c>
      <c r="AF1994" s="7" t="str">
        <f t="shared" si="397"/>
        <v/>
      </c>
      <c r="AG1994" s="7" t="str">
        <f t="shared" si="398"/>
        <v/>
      </c>
      <c r="AH1994" s="43" t="str">
        <f t="shared" si="399"/>
        <v/>
      </c>
      <c r="AJ1994" s="26" t="str">
        <f>IF(B1994="", "", IF(OR(M1994=$AA$3, N1994=$AA$3), MAX($AJ$9:AJ1993)+1))</f>
        <v/>
      </c>
      <c r="AL1994" s="26" t="str">
        <f t="shared" si="400"/>
        <v/>
      </c>
      <c r="AM1994" s="59" t="str">
        <f t="shared" si="401"/>
        <v/>
      </c>
      <c r="AO1994" s="26" t="str">
        <f t="shared" si="402"/>
        <v/>
      </c>
      <c r="AP1994" s="26" t="str">
        <f>IFERROR(RANK(AO1994, $AO$10:$AO$2509, 0)+COUNTIF($AO$10:AO1994, AO1994)-1, "")</f>
        <v/>
      </c>
    </row>
    <row r="1995" spans="1:42" x14ac:dyDescent="0.25">
      <c r="A1995" s="12"/>
      <c r="B1995" s="14"/>
      <c r="C1995" s="15"/>
      <c r="D1995" s="79"/>
      <c r="E1995" s="16"/>
      <c r="F1995" s="15"/>
      <c r="G1995" s="15"/>
      <c r="H1995" s="15"/>
      <c r="I1995" s="15"/>
      <c r="J1995" s="15"/>
      <c r="K1995" s="17"/>
      <c r="L1995" s="17"/>
      <c r="M1995" s="17"/>
      <c r="N1995" s="17"/>
      <c r="O1995" s="17"/>
      <c r="P1995" s="17"/>
      <c r="Q1995" s="15"/>
      <c r="R1995" s="18"/>
      <c r="S1995" s="12"/>
      <c r="U1995" s="31" t="str">
        <f t="shared" ref="U1995:U2058" si="403">IF(M1995="", "", M1995)</f>
        <v/>
      </c>
      <c r="V1995" s="26" t="str">
        <f>IF(U1995="", "", IF(COUNTIF($U$10:U1994, U1995)&gt;0, "", MAX($V$8:V1994)+1))</f>
        <v/>
      </c>
      <c r="W1995" s="26">
        <v>1986</v>
      </c>
      <c r="X1995" s="31" t="str">
        <f t="shared" ref="X1995:X2058" si="404">IFERROR(INDEX($U$10:$U$5009, MATCH(W1995, $V$10:$V$5009, 0)), "")</f>
        <v/>
      </c>
      <c r="Y1995" s="26" t="str">
        <f t="shared" ref="Y1995:Y2058" si="405">IF(X1995="", "", COUNTIF($X$10:$X$2509,"&lt;"&amp;X1995)+1)</f>
        <v/>
      </c>
      <c r="Z1995" s="34" t="str">
        <f t="shared" ref="Z1995:Z2058" si="406">IF(Y1995="", "", Y1995-$Y$4)</f>
        <v/>
      </c>
      <c r="AA1995" s="26" t="str">
        <f t="shared" ref="AA1995:AA2058" si="407">IFERROR(INDEX($X$10:$X$2509, MATCH(W1995, $Z$10:$Z$2509, 0)), "")</f>
        <v/>
      </c>
      <c r="AC1995" s="31" t="str">
        <f t="shared" ref="AC1995:AC2058" si="408">IF(B1995="", "", IF(COUNTIF($B$10:$B$2509, B1995)&gt;1, "X", ""))</f>
        <v/>
      </c>
      <c r="AE1995" s="34" t="str">
        <f t="shared" ref="AE1995:AE2058" si="409">IF(P1995=$P$8, $AE$3, "")</f>
        <v/>
      </c>
      <c r="AF1995" s="7" t="str">
        <f t="shared" ref="AF1995:AF2058" si="410">IF(OR(D1995&gt;0, E1995&gt;0), $AE$3, "")</f>
        <v/>
      </c>
      <c r="AG1995" s="7" t="str">
        <f t="shared" ref="AG1995:AG2058" si="411">IF(G1995="", "", $AE$3)</f>
        <v/>
      </c>
      <c r="AH1995" s="43" t="str">
        <f t="shared" ref="AH1995:AH2058" si="412">IF(F1995="", "", $AE$3)</f>
        <v/>
      </c>
      <c r="AJ1995" s="26" t="str">
        <f>IF(B1995="", "", IF(OR(M1995=$AA$3, N1995=$AA$3), MAX($AJ$9:AJ1994)+1))</f>
        <v/>
      </c>
      <c r="AL1995" s="26" t="str">
        <f t="shared" ref="AL1995:AL2058" si="413">IF(B1995="", "", COUNTIF($B$10:$B$2509,"&lt;"&amp;B1995)+1)</f>
        <v/>
      </c>
      <c r="AM1995" s="59" t="str">
        <f t="shared" ref="AM1995:AM2058" si="414">IFERROR(INDEX($B$10:$B$2509, MATCH(W1995, $AL$10:$AL$2509, 0)), "")</f>
        <v/>
      </c>
      <c r="AO1995" s="26" t="str">
        <f t="shared" ref="AO1995:AO2058" si="415">IF(AA1995="", "", COUNTIF($M$10:$N$2509, AA1995))</f>
        <v/>
      </c>
      <c r="AP1995" s="26" t="str">
        <f>IFERROR(RANK(AO1995, $AO$10:$AO$2509, 0)+COUNTIF($AO$10:AO1995, AO1995)-1, "")</f>
        <v/>
      </c>
    </row>
    <row r="1996" spans="1:42" x14ac:dyDescent="0.25">
      <c r="A1996" s="12"/>
      <c r="B1996" s="14"/>
      <c r="C1996" s="15"/>
      <c r="D1996" s="79"/>
      <c r="E1996" s="16"/>
      <c r="F1996" s="15"/>
      <c r="G1996" s="15"/>
      <c r="H1996" s="15"/>
      <c r="I1996" s="15"/>
      <c r="J1996" s="15"/>
      <c r="K1996" s="17"/>
      <c r="L1996" s="17"/>
      <c r="M1996" s="17"/>
      <c r="N1996" s="17"/>
      <c r="O1996" s="17"/>
      <c r="P1996" s="17"/>
      <c r="Q1996" s="15"/>
      <c r="R1996" s="18"/>
      <c r="S1996" s="12"/>
      <c r="U1996" s="31" t="str">
        <f t="shared" si="403"/>
        <v/>
      </c>
      <c r="V1996" s="26" t="str">
        <f>IF(U1996="", "", IF(COUNTIF($U$10:U1995, U1996)&gt;0, "", MAX($V$8:V1995)+1))</f>
        <v/>
      </c>
      <c r="W1996" s="26">
        <v>1987</v>
      </c>
      <c r="X1996" s="31" t="str">
        <f t="shared" si="404"/>
        <v/>
      </c>
      <c r="Y1996" s="26" t="str">
        <f t="shared" si="405"/>
        <v/>
      </c>
      <c r="Z1996" s="34" t="str">
        <f t="shared" si="406"/>
        <v/>
      </c>
      <c r="AA1996" s="26" t="str">
        <f t="shared" si="407"/>
        <v/>
      </c>
      <c r="AC1996" s="31" t="str">
        <f t="shared" si="408"/>
        <v/>
      </c>
      <c r="AE1996" s="34" t="str">
        <f t="shared" si="409"/>
        <v/>
      </c>
      <c r="AF1996" s="7" t="str">
        <f t="shared" si="410"/>
        <v/>
      </c>
      <c r="AG1996" s="7" t="str">
        <f t="shared" si="411"/>
        <v/>
      </c>
      <c r="AH1996" s="43" t="str">
        <f t="shared" si="412"/>
        <v/>
      </c>
      <c r="AJ1996" s="26" t="str">
        <f>IF(B1996="", "", IF(OR(M1996=$AA$3, N1996=$AA$3), MAX($AJ$9:AJ1995)+1))</f>
        <v/>
      </c>
      <c r="AL1996" s="26" t="str">
        <f t="shared" si="413"/>
        <v/>
      </c>
      <c r="AM1996" s="59" t="str">
        <f t="shared" si="414"/>
        <v/>
      </c>
      <c r="AO1996" s="26" t="str">
        <f t="shared" si="415"/>
        <v/>
      </c>
      <c r="AP1996" s="26" t="str">
        <f>IFERROR(RANK(AO1996, $AO$10:$AO$2509, 0)+COUNTIF($AO$10:AO1996, AO1996)-1, "")</f>
        <v/>
      </c>
    </row>
    <row r="1997" spans="1:42" x14ac:dyDescent="0.25">
      <c r="A1997" s="12"/>
      <c r="B1997" s="14"/>
      <c r="C1997" s="15"/>
      <c r="D1997" s="79"/>
      <c r="E1997" s="16"/>
      <c r="F1997" s="15"/>
      <c r="G1997" s="15"/>
      <c r="H1997" s="15"/>
      <c r="I1997" s="15"/>
      <c r="J1997" s="15"/>
      <c r="K1997" s="17"/>
      <c r="L1997" s="17"/>
      <c r="M1997" s="17"/>
      <c r="N1997" s="17"/>
      <c r="O1997" s="17"/>
      <c r="P1997" s="17"/>
      <c r="Q1997" s="15"/>
      <c r="R1997" s="18"/>
      <c r="S1997" s="12"/>
      <c r="U1997" s="31" t="str">
        <f t="shared" si="403"/>
        <v/>
      </c>
      <c r="V1997" s="26" t="str">
        <f>IF(U1997="", "", IF(COUNTIF($U$10:U1996, U1997)&gt;0, "", MAX($V$8:V1996)+1))</f>
        <v/>
      </c>
      <c r="W1997" s="26">
        <v>1988</v>
      </c>
      <c r="X1997" s="31" t="str">
        <f t="shared" si="404"/>
        <v/>
      </c>
      <c r="Y1997" s="26" t="str">
        <f t="shared" si="405"/>
        <v/>
      </c>
      <c r="Z1997" s="34" t="str">
        <f t="shared" si="406"/>
        <v/>
      </c>
      <c r="AA1997" s="26" t="str">
        <f t="shared" si="407"/>
        <v/>
      </c>
      <c r="AC1997" s="31" t="str">
        <f t="shared" si="408"/>
        <v/>
      </c>
      <c r="AE1997" s="34" t="str">
        <f t="shared" si="409"/>
        <v/>
      </c>
      <c r="AF1997" s="7" t="str">
        <f t="shared" si="410"/>
        <v/>
      </c>
      <c r="AG1997" s="7" t="str">
        <f t="shared" si="411"/>
        <v/>
      </c>
      <c r="AH1997" s="43" t="str">
        <f t="shared" si="412"/>
        <v/>
      </c>
      <c r="AJ1997" s="26" t="str">
        <f>IF(B1997="", "", IF(OR(M1997=$AA$3, N1997=$AA$3), MAX($AJ$9:AJ1996)+1))</f>
        <v/>
      </c>
      <c r="AL1997" s="26" t="str">
        <f t="shared" si="413"/>
        <v/>
      </c>
      <c r="AM1997" s="59" t="str">
        <f t="shared" si="414"/>
        <v/>
      </c>
      <c r="AO1997" s="26" t="str">
        <f t="shared" si="415"/>
        <v/>
      </c>
      <c r="AP1997" s="26" t="str">
        <f>IFERROR(RANK(AO1997, $AO$10:$AO$2509, 0)+COUNTIF($AO$10:AO1997, AO1997)-1, "")</f>
        <v/>
      </c>
    </row>
    <row r="1998" spans="1:42" x14ac:dyDescent="0.25">
      <c r="A1998" s="12"/>
      <c r="B1998" s="14"/>
      <c r="C1998" s="15"/>
      <c r="D1998" s="79"/>
      <c r="E1998" s="16"/>
      <c r="F1998" s="15"/>
      <c r="G1998" s="15"/>
      <c r="H1998" s="15"/>
      <c r="I1998" s="15"/>
      <c r="J1998" s="15"/>
      <c r="K1998" s="17"/>
      <c r="L1998" s="17"/>
      <c r="M1998" s="17"/>
      <c r="N1998" s="17"/>
      <c r="O1998" s="17"/>
      <c r="P1998" s="17"/>
      <c r="Q1998" s="15"/>
      <c r="R1998" s="18"/>
      <c r="S1998" s="12"/>
      <c r="U1998" s="31" t="str">
        <f t="shared" si="403"/>
        <v/>
      </c>
      <c r="V1998" s="26" t="str">
        <f>IF(U1998="", "", IF(COUNTIF($U$10:U1997, U1998)&gt;0, "", MAX($V$8:V1997)+1))</f>
        <v/>
      </c>
      <c r="W1998" s="26">
        <v>1989</v>
      </c>
      <c r="X1998" s="31" t="str">
        <f t="shared" si="404"/>
        <v/>
      </c>
      <c r="Y1998" s="26" t="str">
        <f t="shared" si="405"/>
        <v/>
      </c>
      <c r="Z1998" s="34" t="str">
        <f t="shared" si="406"/>
        <v/>
      </c>
      <c r="AA1998" s="26" t="str">
        <f t="shared" si="407"/>
        <v/>
      </c>
      <c r="AC1998" s="31" t="str">
        <f t="shared" si="408"/>
        <v/>
      </c>
      <c r="AE1998" s="34" t="str">
        <f t="shared" si="409"/>
        <v/>
      </c>
      <c r="AF1998" s="7" t="str">
        <f t="shared" si="410"/>
        <v/>
      </c>
      <c r="AG1998" s="7" t="str">
        <f t="shared" si="411"/>
        <v/>
      </c>
      <c r="AH1998" s="43" t="str">
        <f t="shared" si="412"/>
        <v/>
      </c>
      <c r="AJ1998" s="26" t="str">
        <f>IF(B1998="", "", IF(OR(M1998=$AA$3, N1998=$AA$3), MAX($AJ$9:AJ1997)+1))</f>
        <v/>
      </c>
      <c r="AL1998" s="26" t="str">
        <f t="shared" si="413"/>
        <v/>
      </c>
      <c r="AM1998" s="59" t="str">
        <f t="shared" si="414"/>
        <v/>
      </c>
      <c r="AO1998" s="26" t="str">
        <f t="shared" si="415"/>
        <v/>
      </c>
      <c r="AP1998" s="26" t="str">
        <f>IFERROR(RANK(AO1998, $AO$10:$AO$2509, 0)+COUNTIF($AO$10:AO1998, AO1998)-1, "")</f>
        <v/>
      </c>
    </row>
    <row r="1999" spans="1:42" x14ac:dyDescent="0.25">
      <c r="A1999" s="12"/>
      <c r="B1999" s="14"/>
      <c r="C1999" s="15"/>
      <c r="D1999" s="79"/>
      <c r="E1999" s="16"/>
      <c r="F1999" s="15"/>
      <c r="G1999" s="15"/>
      <c r="H1999" s="15"/>
      <c r="I1999" s="15"/>
      <c r="J1999" s="15"/>
      <c r="K1999" s="17"/>
      <c r="L1999" s="17"/>
      <c r="M1999" s="17"/>
      <c r="N1999" s="17"/>
      <c r="O1999" s="17"/>
      <c r="P1999" s="17"/>
      <c r="Q1999" s="15"/>
      <c r="R1999" s="18"/>
      <c r="S1999" s="12"/>
      <c r="U1999" s="31" t="str">
        <f t="shared" si="403"/>
        <v/>
      </c>
      <c r="V1999" s="26" t="str">
        <f>IF(U1999="", "", IF(COUNTIF($U$10:U1998, U1999)&gt;0, "", MAX($V$8:V1998)+1))</f>
        <v/>
      </c>
      <c r="W1999" s="26">
        <v>1990</v>
      </c>
      <c r="X1999" s="31" t="str">
        <f t="shared" si="404"/>
        <v/>
      </c>
      <c r="Y1999" s="26" t="str">
        <f t="shared" si="405"/>
        <v/>
      </c>
      <c r="Z1999" s="34" t="str">
        <f t="shared" si="406"/>
        <v/>
      </c>
      <c r="AA1999" s="26" t="str">
        <f t="shared" si="407"/>
        <v/>
      </c>
      <c r="AC1999" s="31" t="str">
        <f t="shared" si="408"/>
        <v/>
      </c>
      <c r="AE1999" s="34" t="str">
        <f t="shared" si="409"/>
        <v/>
      </c>
      <c r="AF1999" s="7" t="str">
        <f t="shared" si="410"/>
        <v/>
      </c>
      <c r="AG1999" s="7" t="str">
        <f t="shared" si="411"/>
        <v/>
      </c>
      <c r="AH1999" s="43" t="str">
        <f t="shared" si="412"/>
        <v/>
      </c>
      <c r="AJ1999" s="26" t="str">
        <f>IF(B1999="", "", IF(OR(M1999=$AA$3, N1999=$AA$3), MAX($AJ$9:AJ1998)+1))</f>
        <v/>
      </c>
      <c r="AL1999" s="26" t="str">
        <f t="shared" si="413"/>
        <v/>
      </c>
      <c r="AM1999" s="59" t="str">
        <f t="shared" si="414"/>
        <v/>
      </c>
      <c r="AO1999" s="26" t="str">
        <f t="shared" si="415"/>
        <v/>
      </c>
      <c r="AP1999" s="26" t="str">
        <f>IFERROR(RANK(AO1999, $AO$10:$AO$2509, 0)+COUNTIF($AO$10:AO1999, AO1999)-1, "")</f>
        <v/>
      </c>
    </row>
    <row r="2000" spans="1:42" x14ac:dyDescent="0.25">
      <c r="A2000" s="12"/>
      <c r="B2000" s="14"/>
      <c r="C2000" s="15"/>
      <c r="D2000" s="79"/>
      <c r="E2000" s="16"/>
      <c r="F2000" s="15"/>
      <c r="G2000" s="15"/>
      <c r="H2000" s="15"/>
      <c r="I2000" s="15"/>
      <c r="J2000" s="15"/>
      <c r="K2000" s="17"/>
      <c r="L2000" s="17"/>
      <c r="M2000" s="17"/>
      <c r="N2000" s="17"/>
      <c r="O2000" s="17"/>
      <c r="P2000" s="17"/>
      <c r="Q2000" s="15"/>
      <c r="R2000" s="18"/>
      <c r="S2000" s="12"/>
      <c r="U2000" s="31" t="str">
        <f t="shared" si="403"/>
        <v/>
      </c>
      <c r="V2000" s="26" t="str">
        <f>IF(U2000="", "", IF(COUNTIF($U$10:U1999, U2000)&gt;0, "", MAX($V$8:V1999)+1))</f>
        <v/>
      </c>
      <c r="W2000" s="26">
        <v>1991</v>
      </c>
      <c r="X2000" s="31" t="str">
        <f t="shared" si="404"/>
        <v/>
      </c>
      <c r="Y2000" s="26" t="str">
        <f t="shared" si="405"/>
        <v/>
      </c>
      <c r="Z2000" s="34" t="str">
        <f t="shared" si="406"/>
        <v/>
      </c>
      <c r="AA2000" s="26" t="str">
        <f t="shared" si="407"/>
        <v/>
      </c>
      <c r="AC2000" s="31" t="str">
        <f t="shared" si="408"/>
        <v/>
      </c>
      <c r="AE2000" s="34" t="str">
        <f t="shared" si="409"/>
        <v/>
      </c>
      <c r="AF2000" s="7" t="str">
        <f t="shared" si="410"/>
        <v/>
      </c>
      <c r="AG2000" s="7" t="str">
        <f t="shared" si="411"/>
        <v/>
      </c>
      <c r="AH2000" s="43" t="str">
        <f t="shared" si="412"/>
        <v/>
      </c>
      <c r="AJ2000" s="26" t="str">
        <f>IF(B2000="", "", IF(OR(M2000=$AA$3, N2000=$AA$3), MAX($AJ$9:AJ1999)+1))</f>
        <v/>
      </c>
      <c r="AL2000" s="26" t="str">
        <f t="shared" si="413"/>
        <v/>
      </c>
      <c r="AM2000" s="59" t="str">
        <f t="shared" si="414"/>
        <v/>
      </c>
      <c r="AO2000" s="26" t="str">
        <f t="shared" si="415"/>
        <v/>
      </c>
      <c r="AP2000" s="26" t="str">
        <f>IFERROR(RANK(AO2000, $AO$10:$AO$2509, 0)+COUNTIF($AO$10:AO2000, AO2000)-1, "")</f>
        <v/>
      </c>
    </row>
    <row r="2001" spans="1:42" x14ac:dyDescent="0.25">
      <c r="A2001" s="12"/>
      <c r="B2001" s="14"/>
      <c r="C2001" s="15"/>
      <c r="D2001" s="79"/>
      <c r="E2001" s="16"/>
      <c r="F2001" s="15"/>
      <c r="G2001" s="15"/>
      <c r="H2001" s="15"/>
      <c r="I2001" s="15"/>
      <c r="J2001" s="15"/>
      <c r="K2001" s="17"/>
      <c r="L2001" s="17"/>
      <c r="M2001" s="17"/>
      <c r="N2001" s="17"/>
      <c r="O2001" s="17"/>
      <c r="P2001" s="17"/>
      <c r="Q2001" s="15"/>
      <c r="R2001" s="18"/>
      <c r="S2001" s="12"/>
      <c r="U2001" s="31" t="str">
        <f t="shared" si="403"/>
        <v/>
      </c>
      <c r="V2001" s="26" t="str">
        <f>IF(U2001="", "", IF(COUNTIF($U$10:U2000, U2001)&gt;0, "", MAX($V$8:V2000)+1))</f>
        <v/>
      </c>
      <c r="W2001" s="26">
        <v>1992</v>
      </c>
      <c r="X2001" s="31" t="str">
        <f t="shared" si="404"/>
        <v/>
      </c>
      <c r="Y2001" s="26" t="str">
        <f t="shared" si="405"/>
        <v/>
      </c>
      <c r="Z2001" s="34" t="str">
        <f t="shared" si="406"/>
        <v/>
      </c>
      <c r="AA2001" s="26" t="str">
        <f t="shared" si="407"/>
        <v/>
      </c>
      <c r="AC2001" s="31" t="str">
        <f t="shared" si="408"/>
        <v/>
      </c>
      <c r="AE2001" s="34" t="str">
        <f t="shared" si="409"/>
        <v/>
      </c>
      <c r="AF2001" s="7" t="str">
        <f t="shared" si="410"/>
        <v/>
      </c>
      <c r="AG2001" s="7" t="str">
        <f t="shared" si="411"/>
        <v/>
      </c>
      <c r="AH2001" s="43" t="str">
        <f t="shared" si="412"/>
        <v/>
      </c>
      <c r="AJ2001" s="26" t="str">
        <f>IF(B2001="", "", IF(OR(M2001=$AA$3, N2001=$AA$3), MAX($AJ$9:AJ2000)+1))</f>
        <v/>
      </c>
      <c r="AL2001" s="26" t="str">
        <f t="shared" si="413"/>
        <v/>
      </c>
      <c r="AM2001" s="59" t="str">
        <f t="shared" si="414"/>
        <v/>
      </c>
      <c r="AO2001" s="26" t="str">
        <f t="shared" si="415"/>
        <v/>
      </c>
      <c r="AP2001" s="26" t="str">
        <f>IFERROR(RANK(AO2001, $AO$10:$AO$2509, 0)+COUNTIF($AO$10:AO2001, AO2001)-1, "")</f>
        <v/>
      </c>
    </row>
    <row r="2002" spans="1:42" x14ac:dyDescent="0.25">
      <c r="A2002" s="12"/>
      <c r="B2002" s="14"/>
      <c r="C2002" s="15"/>
      <c r="D2002" s="79"/>
      <c r="E2002" s="16"/>
      <c r="F2002" s="15"/>
      <c r="G2002" s="15"/>
      <c r="H2002" s="15"/>
      <c r="I2002" s="15"/>
      <c r="J2002" s="15"/>
      <c r="K2002" s="17"/>
      <c r="L2002" s="17"/>
      <c r="M2002" s="17"/>
      <c r="N2002" s="17"/>
      <c r="O2002" s="17"/>
      <c r="P2002" s="17"/>
      <c r="Q2002" s="15"/>
      <c r="R2002" s="18"/>
      <c r="S2002" s="12"/>
      <c r="U2002" s="31" t="str">
        <f t="shared" si="403"/>
        <v/>
      </c>
      <c r="V2002" s="26" t="str">
        <f>IF(U2002="", "", IF(COUNTIF($U$10:U2001, U2002)&gt;0, "", MAX($V$8:V2001)+1))</f>
        <v/>
      </c>
      <c r="W2002" s="26">
        <v>1993</v>
      </c>
      <c r="X2002" s="31" t="str">
        <f t="shared" si="404"/>
        <v/>
      </c>
      <c r="Y2002" s="26" t="str">
        <f t="shared" si="405"/>
        <v/>
      </c>
      <c r="Z2002" s="34" t="str">
        <f t="shared" si="406"/>
        <v/>
      </c>
      <c r="AA2002" s="26" t="str">
        <f t="shared" si="407"/>
        <v/>
      </c>
      <c r="AC2002" s="31" t="str">
        <f t="shared" si="408"/>
        <v/>
      </c>
      <c r="AE2002" s="34" t="str">
        <f t="shared" si="409"/>
        <v/>
      </c>
      <c r="AF2002" s="7" t="str">
        <f t="shared" si="410"/>
        <v/>
      </c>
      <c r="AG2002" s="7" t="str">
        <f t="shared" si="411"/>
        <v/>
      </c>
      <c r="AH2002" s="43" t="str">
        <f t="shared" si="412"/>
        <v/>
      </c>
      <c r="AJ2002" s="26" t="str">
        <f>IF(B2002="", "", IF(OR(M2002=$AA$3, N2002=$AA$3), MAX($AJ$9:AJ2001)+1))</f>
        <v/>
      </c>
      <c r="AL2002" s="26" t="str">
        <f t="shared" si="413"/>
        <v/>
      </c>
      <c r="AM2002" s="59" t="str">
        <f t="shared" si="414"/>
        <v/>
      </c>
      <c r="AO2002" s="26" t="str">
        <f t="shared" si="415"/>
        <v/>
      </c>
      <c r="AP2002" s="26" t="str">
        <f>IFERROR(RANK(AO2002, $AO$10:$AO$2509, 0)+COUNTIF($AO$10:AO2002, AO2002)-1, "")</f>
        <v/>
      </c>
    </row>
    <row r="2003" spans="1:42" x14ac:dyDescent="0.25">
      <c r="A2003" s="12"/>
      <c r="B2003" s="14"/>
      <c r="C2003" s="15"/>
      <c r="D2003" s="79"/>
      <c r="E2003" s="16"/>
      <c r="F2003" s="15"/>
      <c r="G2003" s="15"/>
      <c r="H2003" s="15"/>
      <c r="I2003" s="15"/>
      <c r="J2003" s="15"/>
      <c r="K2003" s="17"/>
      <c r="L2003" s="17"/>
      <c r="M2003" s="17"/>
      <c r="N2003" s="17"/>
      <c r="O2003" s="17"/>
      <c r="P2003" s="17"/>
      <c r="Q2003" s="15"/>
      <c r="R2003" s="18"/>
      <c r="S2003" s="12"/>
      <c r="U2003" s="31" t="str">
        <f t="shared" si="403"/>
        <v/>
      </c>
      <c r="V2003" s="26" t="str">
        <f>IF(U2003="", "", IF(COUNTIF($U$10:U2002, U2003)&gt;0, "", MAX($V$8:V2002)+1))</f>
        <v/>
      </c>
      <c r="W2003" s="26">
        <v>1994</v>
      </c>
      <c r="X2003" s="31" t="str">
        <f t="shared" si="404"/>
        <v/>
      </c>
      <c r="Y2003" s="26" t="str">
        <f t="shared" si="405"/>
        <v/>
      </c>
      <c r="Z2003" s="34" t="str">
        <f t="shared" si="406"/>
        <v/>
      </c>
      <c r="AA2003" s="26" t="str">
        <f t="shared" si="407"/>
        <v/>
      </c>
      <c r="AC2003" s="31" t="str">
        <f t="shared" si="408"/>
        <v/>
      </c>
      <c r="AE2003" s="34" t="str">
        <f t="shared" si="409"/>
        <v/>
      </c>
      <c r="AF2003" s="7" t="str">
        <f t="shared" si="410"/>
        <v/>
      </c>
      <c r="AG2003" s="7" t="str">
        <f t="shared" si="411"/>
        <v/>
      </c>
      <c r="AH2003" s="43" t="str">
        <f t="shared" si="412"/>
        <v/>
      </c>
      <c r="AJ2003" s="26" t="str">
        <f>IF(B2003="", "", IF(OR(M2003=$AA$3, N2003=$AA$3), MAX($AJ$9:AJ2002)+1))</f>
        <v/>
      </c>
      <c r="AL2003" s="26" t="str">
        <f t="shared" si="413"/>
        <v/>
      </c>
      <c r="AM2003" s="59" t="str">
        <f t="shared" si="414"/>
        <v/>
      </c>
      <c r="AO2003" s="26" t="str">
        <f t="shared" si="415"/>
        <v/>
      </c>
      <c r="AP2003" s="26" t="str">
        <f>IFERROR(RANK(AO2003, $AO$10:$AO$2509, 0)+COUNTIF($AO$10:AO2003, AO2003)-1, "")</f>
        <v/>
      </c>
    </row>
    <row r="2004" spans="1:42" x14ac:dyDescent="0.25">
      <c r="A2004" s="12"/>
      <c r="B2004" s="14"/>
      <c r="C2004" s="15"/>
      <c r="D2004" s="79"/>
      <c r="E2004" s="16"/>
      <c r="F2004" s="15"/>
      <c r="G2004" s="15"/>
      <c r="H2004" s="15"/>
      <c r="I2004" s="15"/>
      <c r="J2004" s="15"/>
      <c r="K2004" s="17"/>
      <c r="L2004" s="17"/>
      <c r="M2004" s="17"/>
      <c r="N2004" s="17"/>
      <c r="O2004" s="17"/>
      <c r="P2004" s="17"/>
      <c r="Q2004" s="15"/>
      <c r="R2004" s="18"/>
      <c r="S2004" s="12"/>
      <c r="U2004" s="31" t="str">
        <f t="shared" si="403"/>
        <v/>
      </c>
      <c r="V2004" s="26" t="str">
        <f>IF(U2004="", "", IF(COUNTIF($U$10:U2003, U2004)&gt;0, "", MAX($V$8:V2003)+1))</f>
        <v/>
      </c>
      <c r="W2004" s="26">
        <v>1995</v>
      </c>
      <c r="X2004" s="31" t="str">
        <f t="shared" si="404"/>
        <v/>
      </c>
      <c r="Y2004" s="26" t="str">
        <f t="shared" si="405"/>
        <v/>
      </c>
      <c r="Z2004" s="34" t="str">
        <f t="shared" si="406"/>
        <v/>
      </c>
      <c r="AA2004" s="26" t="str">
        <f t="shared" si="407"/>
        <v/>
      </c>
      <c r="AC2004" s="31" t="str">
        <f t="shared" si="408"/>
        <v/>
      </c>
      <c r="AE2004" s="34" t="str">
        <f t="shared" si="409"/>
        <v/>
      </c>
      <c r="AF2004" s="7" t="str">
        <f t="shared" si="410"/>
        <v/>
      </c>
      <c r="AG2004" s="7" t="str">
        <f t="shared" si="411"/>
        <v/>
      </c>
      <c r="AH2004" s="43" t="str">
        <f t="shared" si="412"/>
        <v/>
      </c>
      <c r="AJ2004" s="26" t="str">
        <f>IF(B2004="", "", IF(OR(M2004=$AA$3, N2004=$AA$3), MAX($AJ$9:AJ2003)+1))</f>
        <v/>
      </c>
      <c r="AL2004" s="26" t="str">
        <f t="shared" si="413"/>
        <v/>
      </c>
      <c r="AM2004" s="59" t="str">
        <f t="shared" si="414"/>
        <v/>
      </c>
      <c r="AO2004" s="26" t="str">
        <f t="shared" si="415"/>
        <v/>
      </c>
      <c r="AP2004" s="26" t="str">
        <f>IFERROR(RANK(AO2004, $AO$10:$AO$2509, 0)+COUNTIF($AO$10:AO2004, AO2004)-1, "")</f>
        <v/>
      </c>
    </row>
    <row r="2005" spans="1:42" x14ac:dyDescent="0.25">
      <c r="A2005" s="12"/>
      <c r="B2005" s="14"/>
      <c r="C2005" s="15"/>
      <c r="D2005" s="79"/>
      <c r="E2005" s="16"/>
      <c r="F2005" s="15"/>
      <c r="G2005" s="15"/>
      <c r="H2005" s="15"/>
      <c r="I2005" s="15"/>
      <c r="J2005" s="15"/>
      <c r="K2005" s="17"/>
      <c r="L2005" s="17"/>
      <c r="M2005" s="17"/>
      <c r="N2005" s="17"/>
      <c r="O2005" s="17"/>
      <c r="P2005" s="17"/>
      <c r="Q2005" s="15"/>
      <c r="R2005" s="18"/>
      <c r="S2005" s="12"/>
      <c r="U2005" s="31" t="str">
        <f t="shared" si="403"/>
        <v/>
      </c>
      <c r="V2005" s="26" t="str">
        <f>IF(U2005="", "", IF(COUNTIF($U$10:U2004, U2005)&gt;0, "", MAX($V$8:V2004)+1))</f>
        <v/>
      </c>
      <c r="W2005" s="26">
        <v>1996</v>
      </c>
      <c r="X2005" s="31" t="str">
        <f t="shared" si="404"/>
        <v/>
      </c>
      <c r="Y2005" s="26" t="str">
        <f t="shared" si="405"/>
        <v/>
      </c>
      <c r="Z2005" s="34" t="str">
        <f t="shared" si="406"/>
        <v/>
      </c>
      <c r="AA2005" s="26" t="str">
        <f t="shared" si="407"/>
        <v/>
      </c>
      <c r="AC2005" s="31" t="str">
        <f t="shared" si="408"/>
        <v/>
      </c>
      <c r="AE2005" s="34" t="str">
        <f t="shared" si="409"/>
        <v/>
      </c>
      <c r="AF2005" s="7" t="str">
        <f t="shared" si="410"/>
        <v/>
      </c>
      <c r="AG2005" s="7" t="str">
        <f t="shared" si="411"/>
        <v/>
      </c>
      <c r="AH2005" s="43" t="str">
        <f t="shared" si="412"/>
        <v/>
      </c>
      <c r="AJ2005" s="26" t="str">
        <f>IF(B2005="", "", IF(OR(M2005=$AA$3, N2005=$AA$3), MAX($AJ$9:AJ2004)+1))</f>
        <v/>
      </c>
      <c r="AL2005" s="26" t="str">
        <f t="shared" si="413"/>
        <v/>
      </c>
      <c r="AM2005" s="59" t="str">
        <f t="shared" si="414"/>
        <v/>
      </c>
      <c r="AO2005" s="26" t="str">
        <f t="shared" si="415"/>
        <v/>
      </c>
      <c r="AP2005" s="26" t="str">
        <f>IFERROR(RANK(AO2005, $AO$10:$AO$2509, 0)+COUNTIF($AO$10:AO2005, AO2005)-1, "")</f>
        <v/>
      </c>
    </row>
    <row r="2006" spans="1:42" x14ac:dyDescent="0.25">
      <c r="A2006" s="12"/>
      <c r="B2006" s="14"/>
      <c r="C2006" s="15"/>
      <c r="D2006" s="79"/>
      <c r="E2006" s="16"/>
      <c r="F2006" s="15"/>
      <c r="G2006" s="15"/>
      <c r="H2006" s="15"/>
      <c r="I2006" s="15"/>
      <c r="J2006" s="15"/>
      <c r="K2006" s="17"/>
      <c r="L2006" s="17"/>
      <c r="M2006" s="17"/>
      <c r="N2006" s="17"/>
      <c r="O2006" s="17"/>
      <c r="P2006" s="17"/>
      <c r="Q2006" s="15"/>
      <c r="R2006" s="18"/>
      <c r="S2006" s="12"/>
      <c r="U2006" s="31" t="str">
        <f t="shared" si="403"/>
        <v/>
      </c>
      <c r="V2006" s="26" t="str">
        <f>IF(U2006="", "", IF(COUNTIF($U$10:U2005, U2006)&gt;0, "", MAX($V$8:V2005)+1))</f>
        <v/>
      </c>
      <c r="W2006" s="26">
        <v>1997</v>
      </c>
      <c r="X2006" s="31" t="str">
        <f t="shared" si="404"/>
        <v/>
      </c>
      <c r="Y2006" s="26" t="str">
        <f t="shared" si="405"/>
        <v/>
      </c>
      <c r="Z2006" s="34" t="str">
        <f t="shared" si="406"/>
        <v/>
      </c>
      <c r="AA2006" s="26" t="str">
        <f t="shared" si="407"/>
        <v/>
      </c>
      <c r="AC2006" s="31" t="str">
        <f t="shared" si="408"/>
        <v/>
      </c>
      <c r="AE2006" s="34" t="str">
        <f t="shared" si="409"/>
        <v/>
      </c>
      <c r="AF2006" s="7" t="str">
        <f t="shared" si="410"/>
        <v/>
      </c>
      <c r="AG2006" s="7" t="str">
        <f t="shared" si="411"/>
        <v/>
      </c>
      <c r="AH2006" s="43" t="str">
        <f t="shared" si="412"/>
        <v/>
      </c>
      <c r="AJ2006" s="26" t="str">
        <f>IF(B2006="", "", IF(OR(M2006=$AA$3, N2006=$AA$3), MAX($AJ$9:AJ2005)+1))</f>
        <v/>
      </c>
      <c r="AL2006" s="26" t="str">
        <f t="shared" si="413"/>
        <v/>
      </c>
      <c r="AM2006" s="59" t="str">
        <f t="shared" si="414"/>
        <v/>
      </c>
      <c r="AO2006" s="26" t="str">
        <f t="shared" si="415"/>
        <v/>
      </c>
      <c r="AP2006" s="26" t="str">
        <f>IFERROR(RANK(AO2006, $AO$10:$AO$2509, 0)+COUNTIF($AO$10:AO2006, AO2006)-1, "")</f>
        <v/>
      </c>
    </row>
    <row r="2007" spans="1:42" x14ac:dyDescent="0.25">
      <c r="A2007" s="12"/>
      <c r="B2007" s="14"/>
      <c r="C2007" s="15"/>
      <c r="D2007" s="79"/>
      <c r="E2007" s="16"/>
      <c r="F2007" s="15"/>
      <c r="G2007" s="15"/>
      <c r="H2007" s="15"/>
      <c r="I2007" s="15"/>
      <c r="J2007" s="15"/>
      <c r="K2007" s="17"/>
      <c r="L2007" s="17"/>
      <c r="M2007" s="17"/>
      <c r="N2007" s="17"/>
      <c r="O2007" s="17"/>
      <c r="P2007" s="17"/>
      <c r="Q2007" s="15"/>
      <c r="R2007" s="18"/>
      <c r="S2007" s="12"/>
      <c r="U2007" s="31" t="str">
        <f t="shared" si="403"/>
        <v/>
      </c>
      <c r="V2007" s="26" t="str">
        <f>IF(U2007="", "", IF(COUNTIF($U$10:U2006, U2007)&gt;0, "", MAX($V$8:V2006)+1))</f>
        <v/>
      </c>
      <c r="W2007" s="26">
        <v>1998</v>
      </c>
      <c r="X2007" s="31" t="str">
        <f t="shared" si="404"/>
        <v/>
      </c>
      <c r="Y2007" s="26" t="str">
        <f t="shared" si="405"/>
        <v/>
      </c>
      <c r="Z2007" s="34" t="str">
        <f t="shared" si="406"/>
        <v/>
      </c>
      <c r="AA2007" s="26" t="str">
        <f t="shared" si="407"/>
        <v/>
      </c>
      <c r="AC2007" s="31" t="str">
        <f t="shared" si="408"/>
        <v/>
      </c>
      <c r="AE2007" s="34" t="str">
        <f t="shared" si="409"/>
        <v/>
      </c>
      <c r="AF2007" s="7" t="str">
        <f t="shared" si="410"/>
        <v/>
      </c>
      <c r="AG2007" s="7" t="str">
        <f t="shared" si="411"/>
        <v/>
      </c>
      <c r="AH2007" s="43" t="str">
        <f t="shared" si="412"/>
        <v/>
      </c>
      <c r="AJ2007" s="26" t="str">
        <f>IF(B2007="", "", IF(OR(M2007=$AA$3, N2007=$AA$3), MAX($AJ$9:AJ2006)+1))</f>
        <v/>
      </c>
      <c r="AL2007" s="26" t="str">
        <f t="shared" si="413"/>
        <v/>
      </c>
      <c r="AM2007" s="59" t="str">
        <f t="shared" si="414"/>
        <v/>
      </c>
      <c r="AO2007" s="26" t="str">
        <f t="shared" si="415"/>
        <v/>
      </c>
      <c r="AP2007" s="26" t="str">
        <f>IFERROR(RANK(AO2007, $AO$10:$AO$2509, 0)+COUNTIF($AO$10:AO2007, AO2007)-1, "")</f>
        <v/>
      </c>
    </row>
    <row r="2008" spans="1:42" x14ac:dyDescent="0.25">
      <c r="A2008" s="12"/>
      <c r="B2008" s="14"/>
      <c r="C2008" s="15"/>
      <c r="D2008" s="79"/>
      <c r="E2008" s="16"/>
      <c r="F2008" s="15"/>
      <c r="G2008" s="15"/>
      <c r="H2008" s="15"/>
      <c r="I2008" s="15"/>
      <c r="J2008" s="15"/>
      <c r="K2008" s="17"/>
      <c r="L2008" s="17"/>
      <c r="M2008" s="17"/>
      <c r="N2008" s="17"/>
      <c r="O2008" s="17"/>
      <c r="P2008" s="17"/>
      <c r="Q2008" s="15"/>
      <c r="R2008" s="18"/>
      <c r="S2008" s="12"/>
      <c r="U2008" s="31" t="str">
        <f t="shared" si="403"/>
        <v/>
      </c>
      <c r="V2008" s="26" t="str">
        <f>IF(U2008="", "", IF(COUNTIF($U$10:U2007, U2008)&gt;0, "", MAX($V$8:V2007)+1))</f>
        <v/>
      </c>
      <c r="W2008" s="26">
        <v>1999</v>
      </c>
      <c r="X2008" s="31" t="str">
        <f t="shared" si="404"/>
        <v/>
      </c>
      <c r="Y2008" s="26" t="str">
        <f t="shared" si="405"/>
        <v/>
      </c>
      <c r="Z2008" s="34" t="str">
        <f t="shared" si="406"/>
        <v/>
      </c>
      <c r="AA2008" s="26" t="str">
        <f t="shared" si="407"/>
        <v/>
      </c>
      <c r="AC2008" s="31" t="str">
        <f t="shared" si="408"/>
        <v/>
      </c>
      <c r="AE2008" s="34" t="str">
        <f t="shared" si="409"/>
        <v/>
      </c>
      <c r="AF2008" s="7" t="str">
        <f t="shared" si="410"/>
        <v/>
      </c>
      <c r="AG2008" s="7" t="str">
        <f t="shared" si="411"/>
        <v/>
      </c>
      <c r="AH2008" s="43" t="str">
        <f t="shared" si="412"/>
        <v/>
      </c>
      <c r="AJ2008" s="26" t="str">
        <f>IF(B2008="", "", IF(OR(M2008=$AA$3, N2008=$AA$3), MAX($AJ$9:AJ2007)+1))</f>
        <v/>
      </c>
      <c r="AL2008" s="26" t="str">
        <f t="shared" si="413"/>
        <v/>
      </c>
      <c r="AM2008" s="59" t="str">
        <f t="shared" si="414"/>
        <v/>
      </c>
      <c r="AO2008" s="26" t="str">
        <f t="shared" si="415"/>
        <v/>
      </c>
      <c r="AP2008" s="26" t="str">
        <f>IFERROR(RANK(AO2008, $AO$10:$AO$2509, 0)+COUNTIF($AO$10:AO2008, AO2008)-1, "")</f>
        <v/>
      </c>
    </row>
    <row r="2009" spans="1:42" x14ac:dyDescent="0.25">
      <c r="A2009" s="12"/>
      <c r="B2009" s="14"/>
      <c r="C2009" s="15"/>
      <c r="D2009" s="79"/>
      <c r="E2009" s="16"/>
      <c r="F2009" s="15"/>
      <c r="G2009" s="15"/>
      <c r="H2009" s="15"/>
      <c r="I2009" s="15"/>
      <c r="J2009" s="15"/>
      <c r="K2009" s="17"/>
      <c r="L2009" s="17"/>
      <c r="M2009" s="17"/>
      <c r="N2009" s="17"/>
      <c r="O2009" s="17"/>
      <c r="P2009" s="17"/>
      <c r="Q2009" s="15"/>
      <c r="R2009" s="18"/>
      <c r="S2009" s="12"/>
      <c r="U2009" s="31" t="str">
        <f t="shared" si="403"/>
        <v/>
      </c>
      <c r="V2009" s="26" t="str">
        <f>IF(U2009="", "", IF(COUNTIF($U$10:U2008, U2009)&gt;0, "", MAX($V$8:V2008)+1))</f>
        <v/>
      </c>
      <c r="W2009" s="26">
        <v>2000</v>
      </c>
      <c r="X2009" s="31" t="str">
        <f t="shared" si="404"/>
        <v/>
      </c>
      <c r="Y2009" s="26" t="str">
        <f t="shared" si="405"/>
        <v/>
      </c>
      <c r="Z2009" s="34" t="str">
        <f t="shared" si="406"/>
        <v/>
      </c>
      <c r="AA2009" s="26" t="str">
        <f t="shared" si="407"/>
        <v/>
      </c>
      <c r="AC2009" s="31" t="str">
        <f t="shared" si="408"/>
        <v/>
      </c>
      <c r="AE2009" s="34" t="str">
        <f t="shared" si="409"/>
        <v/>
      </c>
      <c r="AF2009" s="7" t="str">
        <f t="shared" si="410"/>
        <v/>
      </c>
      <c r="AG2009" s="7" t="str">
        <f t="shared" si="411"/>
        <v/>
      </c>
      <c r="AH2009" s="43" t="str">
        <f t="shared" si="412"/>
        <v/>
      </c>
      <c r="AJ2009" s="26" t="str">
        <f>IF(B2009="", "", IF(OR(M2009=$AA$3, N2009=$AA$3), MAX($AJ$9:AJ2008)+1))</f>
        <v/>
      </c>
      <c r="AL2009" s="26" t="str">
        <f t="shared" si="413"/>
        <v/>
      </c>
      <c r="AM2009" s="59" t="str">
        <f t="shared" si="414"/>
        <v/>
      </c>
      <c r="AO2009" s="26" t="str">
        <f t="shared" si="415"/>
        <v/>
      </c>
      <c r="AP2009" s="26" t="str">
        <f>IFERROR(RANK(AO2009, $AO$10:$AO$2509, 0)+COUNTIF($AO$10:AO2009, AO2009)-1, "")</f>
        <v/>
      </c>
    </row>
    <row r="2010" spans="1:42" x14ac:dyDescent="0.25">
      <c r="A2010" s="12"/>
      <c r="B2010" s="14"/>
      <c r="C2010" s="15"/>
      <c r="D2010" s="79"/>
      <c r="E2010" s="16"/>
      <c r="F2010" s="15"/>
      <c r="G2010" s="15"/>
      <c r="H2010" s="15"/>
      <c r="I2010" s="15"/>
      <c r="J2010" s="15"/>
      <c r="K2010" s="17"/>
      <c r="L2010" s="17"/>
      <c r="M2010" s="17"/>
      <c r="N2010" s="17"/>
      <c r="O2010" s="17"/>
      <c r="P2010" s="17"/>
      <c r="Q2010" s="15"/>
      <c r="R2010" s="18"/>
      <c r="S2010" s="12"/>
      <c r="U2010" s="31" t="str">
        <f t="shared" si="403"/>
        <v/>
      </c>
      <c r="V2010" s="26" t="str">
        <f>IF(U2010="", "", IF(COUNTIF($U$10:U2009, U2010)&gt;0, "", MAX($V$8:V2009)+1))</f>
        <v/>
      </c>
      <c r="W2010" s="26">
        <v>2001</v>
      </c>
      <c r="X2010" s="31" t="str">
        <f t="shared" si="404"/>
        <v/>
      </c>
      <c r="Y2010" s="26" t="str">
        <f t="shared" si="405"/>
        <v/>
      </c>
      <c r="Z2010" s="34" t="str">
        <f t="shared" si="406"/>
        <v/>
      </c>
      <c r="AA2010" s="26" t="str">
        <f t="shared" si="407"/>
        <v/>
      </c>
      <c r="AC2010" s="31" t="str">
        <f t="shared" si="408"/>
        <v/>
      </c>
      <c r="AE2010" s="34" t="str">
        <f t="shared" si="409"/>
        <v/>
      </c>
      <c r="AF2010" s="7" t="str">
        <f t="shared" si="410"/>
        <v/>
      </c>
      <c r="AG2010" s="7" t="str">
        <f t="shared" si="411"/>
        <v/>
      </c>
      <c r="AH2010" s="43" t="str">
        <f t="shared" si="412"/>
        <v/>
      </c>
      <c r="AJ2010" s="26" t="str">
        <f>IF(B2010="", "", IF(OR(M2010=$AA$3, N2010=$AA$3), MAX($AJ$9:AJ2009)+1))</f>
        <v/>
      </c>
      <c r="AL2010" s="26" t="str">
        <f t="shared" si="413"/>
        <v/>
      </c>
      <c r="AM2010" s="59" t="str">
        <f t="shared" si="414"/>
        <v/>
      </c>
      <c r="AO2010" s="26" t="str">
        <f t="shared" si="415"/>
        <v/>
      </c>
      <c r="AP2010" s="26" t="str">
        <f>IFERROR(RANK(AO2010, $AO$10:$AO$2509, 0)+COUNTIF($AO$10:AO2010, AO2010)-1, "")</f>
        <v/>
      </c>
    </row>
    <row r="2011" spans="1:42" x14ac:dyDescent="0.25">
      <c r="A2011" s="12"/>
      <c r="B2011" s="14"/>
      <c r="C2011" s="15"/>
      <c r="D2011" s="79"/>
      <c r="E2011" s="16"/>
      <c r="F2011" s="15"/>
      <c r="G2011" s="15"/>
      <c r="H2011" s="15"/>
      <c r="I2011" s="15"/>
      <c r="J2011" s="15"/>
      <c r="K2011" s="17"/>
      <c r="L2011" s="17"/>
      <c r="M2011" s="17"/>
      <c r="N2011" s="17"/>
      <c r="O2011" s="17"/>
      <c r="P2011" s="17"/>
      <c r="Q2011" s="15"/>
      <c r="R2011" s="18"/>
      <c r="S2011" s="12"/>
      <c r="U2011" s="31" t="str">
        <f t="shared" si="403"/>
        <v/>
      </c>
      <c r="V2011" s="26" t="str">
        <f>IF(U2011="", "", IF(COUNTIF($U$10:U2010, U2011)&gt;0, "", MAX($V$8:V2010)+1))</f>
        <v/>
      </c>
      <c r="W2011" s="26">
        <v>2002</v>
      </c>
      <c r="X2011" s="31" t="str">
        <f t="shared" si="404"/>
        <v/>
      </c>
      <c r="Y2011" s="26" t="str">
        <f t="shared" si="405"/>
        <v/>
      </c>
      <c r="Z2011" s="34" t="str">
        <f t="shared" si="406"/>
        <v/>
      </c>
      <c r="AA2011" s="26" t="str">
        <f t="shared" si="407"/>
        <v/>
      </c>
      <c r="AC2011" s="31" t="str">
        <f t="shared" si="408"/>
        <v/>
      </c>
      <c r="AE2011" s="34" t="str">
        <f t="shared" si="409"/>
        <v/>
      </c>
      <c r="AF2011" s="7" t="str">
        <f t="shared" si="410"/>
        <v/>
      </c>
      <c r="AG2011" s="7" t="str">
        <f t="shared" si="411"/>
        <v/>
      </c>
      <c r="AH2011" s="43" t="str">
        <f t="shared" si="412"/>
        <v/>
      </c>
      <c r="AJ2011" s="26" t="str">
        <f>IF(B2011="", "", IF(OR(M2011=$AA$3, N2011=$AA$3), MAX($AJ$9:AJ2010)+1))</f>
        <v/>
      </c>
      <c r="AL2011" s="26" t="str">
        <f t="shared" si="413"/>
        <v/>
      </c>
      <c r="AM2011" s="59" t="str">
        <f t="shared" si="414"/>
        <v/>
      </c>
      <c r="AO2011" s="26" t="str">
        <f t="shared" si="415"/>
        <v/>
      </c>
      <c r="AP2011" s="26" t="str">
        <f>IFERROR(RANK(AO2011, $AO$10:$AO$2509, 0)+COUNTIF($AO$10:AO2011, AO2011)-1, "")</f>
        <v/>
      </c>
    </row>
    <row r="2012" spans="1:42" x14ac:dyDescent="0.25">
      <c r="A2012" s="12"/>
      <c r="B2012" s="14"/>
      <c r="C2012" s="15"/>
      <c r="D2012" s="79"/>
      <c r="E2012" s="16"/>
      <c r="F2012" s="15"/>
      <c r="G2012" s="15"/>
      <c r="H2012" s="15"/>
      <c r="I2012" s="15"/>
      <c r="J2012" s="15"/>
      <c r="K2012" s="17"/>
      <c r="L2012" s="17"/>
      <c r="M2012" s="17"/>
      <c r="N2012" s="17"/>
      <c r="O2012" s="17"/>
      <c r="P2012" s="17"/>
      <c r="Q2012" s="15"/>
      <c r="R2012" s="18"/>
      <c r="S2012" s="12"/>
      <c r="U2012" s="31" t="str">
        <f t="shared" si="403"/>
        <v/>
      </c>
      <c r="V2012" s="26" t="str">
        <f>IF(U2012="", "", IF(COUNTIF($U$10:U2011, U2012)&gt;0, "", MAX($V$8:V2011)+1))</f>
        <v/>
      </c>
      <c r="W2012" s="26">
        <v>2003</v>
      </c>
      <c r="X2012" s="31" t="str">
        <f t="shared" si="404"/>
        <v/>
      </c>
      <c r="Y2012" s="26" t="str">
        <f t="shared" si="405"/>
        <v/>
      </c>
      <c r="Z2012" s="34" t="str">
        <f t="shared" si="406"/>
        <v/>
      </c>
      <c r="AA2012" s="26" t="str">
        <f t="shared" si="407"/>
        <v/>
      </c>
      <c r="AC2012" s="31" t="str">
        <f t="shared" si="408"/>
        <v/>
      </c>
      <c r="AE2012" s="34" t="str">
        <f t="shared" si="409"/>
        <v/>
      </c>
      <c r="AF2012" s="7" t="str">
        <f t="shared" si="410"/>
        <v/>
      </c>
      <c r="AG2012" s="7" t="str">
        <f t="shared" si="411"/>
        <v/>
      </c>
      <c r="AH2012" s="43" t="str">
        <f t="shared" si="412"/>
        <v/>
      </c>
      <c r="AJ2012" s="26" t="str">
        <f>IF(B2012="", "", IF(OR(M2012=$AA$3, N2012=$AA$3), MAX($AJ$9:AJ2011)+1))</f>
        <v/>
      </c>
      <c r="AL2012" s="26" t="str">
        <f t="shared" si="413"/>
        <v/>
      </c>
      <c r="AM2012" s="59" t="str">
        <f t="shared" si="414"/>
        <v/>
      </c>
      <c r="AO2012" s="26" t="str">
        <f t="shared" si="415"/>
        <v/>
      </c>
      <c r="AP2012" s="26" t="str">
        <f>IFERROR(RANK(AO2012, $AO$10:$AO$2509, 0)+COUNTIF($AO$10:AO2012, AO2012)-1, "")</f>
        <v/>
      </c>
    </row>
    <row r="2013" spans="1:42" x14ac:dyDescent="0.25">
      <c r="A2013" s="12"/>
      <c r="B2013" s="14"/>
      <c r="C2013" s="15"/>
      <c r="D2013" s="79"/>
      <c r="E2013" s="16"/>
      <c r="F2013" s="15"/>
      <c r="G2013" s="15"/>
      <c r="H2013" s="15"/>
      <c r="I2013" s="15"/>
      <c r="J2013" s="15"/>
      <c r="K2013" s="17"/>
      <c r="L2013" s="17"/>
      <c r="M2013" s="17"/>
      <c r="N2013" s="17"/>
      <c r="O2013" s="17"/>
      <c r="P2013" s="17"/>
      <c r="Q2013" s="15"/>
      <c r="R2013" s="18"/>
      <c r="S2013" s="12"/>
      <c r="U2013" s="31" t="str">
        <f t="shared" si="403"/>
        <v/>
      </c>
      <c r="V2013" s="26" t="str">
        <f>IF(U2013="", "", IF(COUNTIF($U$10:U2012, U2013)&gt;0, "", MAX($V$8:V2012)+1))</f>
        <v/>
      </c>
      <c r="W2013" s="26">
        <v>2004</v>
      </c>
      <c r="X2013" s="31" t="str">
        <f t="shared" si="404"/>
        <v/>
      </c>
      <c r="Y2013" s="26" t="str">
        <f t="shared" si="405"/>
        <v/>
      </c>
      <c r="Z2013" s="34" t="str">
        <f t="shared" si="406"/>
        <v/>
      </c>
      <c r="AA2013" s="26" t="str">
        <f t="shared" si="407"/>
        <v/>
      </c>
      <c r="AC2013" s="31" t="str">
        <f t="shared" si="408"/>
        <v/>
      </c>
      <c r="AE2013" s="34" t="str">
        <f t="shared" si="409"/>
        <v/>
      </c>
      <c r="AF2013" s="7" t="str">
        <f t="shared" si="410"/>
        <v/>
      </c>
      <c r="AG2013" s="7" t="str">
        <f t="shared" si="411"/>
        <v/>
      </c>
      <c r="AH2013" s="43" t="str">
        <f t="shared" si="412"/>
        <v/>
      </c>
      <c r="AJ2013" s="26" t="str">
        <f>IF(B2013="", "", IF(OR(M2013=$AA$3, N2013=$AA$3), MAX($AJ$9:AJ2012)+1))</f>
        <v/>
      </c>
      <c r="AL2013" s="26" t="str">
        <f t="shared" si="413"/>
        <v/>
      </c>
      <c r="AM2013" s="59" t="str">
        <f t="shared" si="414"/>
        <v/>
      </c>
      <c r="AO2013" s="26" t="str">
        <f t="shared" si="415"/>
        <v/>
      </c>
      <c r="AP2013" s="26" t="str">
        <f>IFERROR(RANK(AO2013, $AO$10:$AO$2509, 0)+COUNTIF($AO$10:AO2013, AO2013)-1, "")</f>
        <v/>
      </c>
    </row>
    <row r="2014" spans="1:42" x14ac:dyDescent="0.25">
      <c r="A2014" s="12"/>
      <c r="B2014" s="14"/>
      <c r="C2014" s="15"/>
      <c r="D2014" s="79"/>
      <c r="E2014" s="16"/>
      <c r="F2014" s="15"/>
      <c r="G2014" s="15"/>
      <c r="H2014" s="15"/>
      <c r="I2014" s="15"/>
      <c r="J2014" s="15"/>
      <c r="K2014" s="17"/>
      <c r="L2014" s="17"/>
      <c r="M2014" s="17"/>
      <c r="N2014" s="17"/>
      <c r="O2014" s="17"/>
      <c r="P2014" s="17"/>
      <c r="Q2014" s="15"/>
      <c r="R2014" s="18"/>
      <c r="S2014" s="12"/>
      <c r="U2014" s="31" t="str">
        <f t="shared" si="403"/>
        <v/>
      </c>
      <c r="V2014" s="26" t="str">
        <f>IF(U2014="", "", IF(COUNTIF($U$10:U2013, U2014)&gt;0, "", MAX($V$8:V2013)+1))</f>
        <v/>
      </c>
      <c r="W2014" s="26">
        <v>2005</v>
      </c>
      <c r="X2014" s="31" t="str">
        <f t="shared" si="404"/>
        <v/>
      </c>
      <c r="Y2014" s="26" t="str">
        <f t="shared" si="405"/>
        <v/>
      </c>
      <c r="Z2014" s="34" t="str">
        <f t="shared" si="406"/>
        <v/>
      </c>
      <c r="AA2014" s="26" t="str">
        <f t="shared" si="407"/>
        <v/>
      </c>
      <c r="AC2014" s="31" t="str">
        <f t="shared" si="408"/>
        <v/>
      </c>
      <c r="AE2014" s="34" t="str">
        <f t="shared" si="409"/>
        <v/>
      </c>
      <c r="AF2014" s="7" t="str">
        <f t="shared" si="410"/>
        <v/>
      </c>
      <c r="AG2014" s="7" t="str">
        <f t="shared" si="411"/>
        <v/>
      </c>
      <c r="AH2014" s="43" t="str">
        <f t="shared" si="412"/>
        <v/>
      </c>
      <c r="AJ2014" s="26" t="str">
        <f>IF(B2014="", "", IF(OR(M2014=$AA$3, N2014=$AA$3), MAX($AJ$9:AJ2013)+1))</f>
        <v/>
      </c>
      <c r="AL2014" s="26" t="str">
        <f t="shared" si="413"/>
        <v/>
      </c>
      <c r="AM2014" s="59" t="str">
        <f t="shared" si="414"/>
        <v/>
      </c>
      <c r="AO2014" s="26" t="str">
        <f t="shared" si="415"/>
        <v/>
      </c>
      <c r="AP2014" s="26" t="str">
        <f>IFERROR(RANK(AO2014, $AO$10:$AO$2509, 0)+COUNTIF($AO$10:AO2014, AO2014)-1, "")</f>
        <v/>
      </c>
    </row>
    <row r="2015" spans="1:42" x14ac:dyDescent="0.25">
      <c r="A2015" s="12"/>
      <c r="B2015" s="14"/>
      <c r="C2015" s="15"/>
      <c r="D2015" s="79"/>
      <c r="E2015" s="16"/>
      <c r="F2015" s="15"/>
      <c r="G2015" s="15"/>
      <c r="H2015" s="15"/>
      <c r="I2015" s="15"/>
      <c r="J2015" s="15"/>
      <c r="K2015" s="17"/>
      <c r="L2015" s="17"/>
      <c r="M2015" s="17"/>
      <c r="N2015" s="17"/>
      <c r="O2015" s="17"/>
      <c r="P2015" s="17"/>
      <c r="Q2015" s="15"/>
      <c r="R2015" s="18"/>
      <c r="S2015" s="12"/>
      <c r="U2015" s="31" t="str">
        <f t="shared" si="403"/>
        <v/>
      </c>
      <c r="V2015" s="26" t="str">
        <f>IF(U2015="", "", IF(COUNTIF($U$10:U2014, U2015)&gt;0, "", MAX($V$8:V2014)+1))</f>
        <v/>
      </c>
      <c r="W2015" s="26">
        <v>2006</v>
      </c>
      <c r="X2015" s="31" t="str">
        <f t="shared" si="404"/>
        <v/>
      </c>
      <c r="Y2015" s="26" t="str">
        <f t="shared" si="405"/>
        <v/>
      </c>
      <c r="Z2015" s="34" t="str">
        <f t="shared" si="406"/>
        <v/>
      </c>
      <c r="AA2015" s="26" t="str">
        <f t="shared" si="407"/>
        <v/>
      </c>
      <c r="AC2015" s="31" t="str">
        <f t="shared" si="408"/>
        <v/>
      </c>
      <c r="AE2015" s="34" t="str">
        <f t="shared" si="409"/>
        <v/>
      </c>
      <c r="AF2015" s="7" t="str">
        <f t="shared" si="410"/>
        <v/>
      </c>
      <c r="AG2015" s="7" t="str">
        <f t="shared" si="411"/>
        <v/>
      </c>
      <c r="AH2015" s="43" t="str">
        <f t="shared" si="412"/>
        <v/>
      </c>
      <c r="AJ2015" s="26" t="str">
        <f>IF(B2015="", "", IF(OR(M2015=$AA$3, N2015=$AA$3), MAX($AJ$9:AJ2014)+1))</f>
        <v/>
      </c>
      <c r="AL2015" s="26" t="str">
        <f t="shared" si="413"/>
        <v/>
      </c>
      <c r="AM2015" s="59" t="str">
        <f t="shared" si="414"/>
        <v/>
      </c>
      <c r="AO2015" s="26" t="str">
        <f t="shared" si="415"/>
        <v/>
      </c>
      <c r="AP2015" s="26" t="str">
        <f>IFERROR(RANK(AO2015, $AO$10:$AO$2509, 0)+COUNTIF($AO$10:AO2015, AO2015)-1, "")</f>
        <v/>
      </c>
    </row>
    <row r="2016" spans="1:42" x14ac:dyDescent="0.25">
      <c r="A2016" s="12"/>
      <c r="B2016" s="14"/>
      <c r="C2016" s="15"/>
      <c r="D2016" s="79"/>
      <c r="E2016" s="16"/>
      <c r="F2016" s="15"/>
      <c r="G2016" s="15"/>
      <c r="H2016" s="15"/>
      <c r="I2016" s="15"/>
      <c r="J2016" s="15"/>
      <c r="K2016" s="17"/>
      <c r="L2016" s="17"/>
      <c r="M2016" s="17"/>
      <c r="N2016" s="17"/>
      <c r="O2016" s="17"/>
      <c r="P2016" s="17"/>
      <c r="Q2016" s="15"/>
      <c r="R2016" s="18"/>
      <c r="S2016" s="12"/>
      <c r="U2016" s="31" t="str">
        <f t="shared" si="403"/>
        <v/>
      </c>
      <c r="V2016" s="26" t="str">
        <f>IF(U2016="", "", IF(COUNTIF($U$10:U2015, U2016)&gt;0, "", MAX($V$8:V2015)+1))</f>
        <v/>
      </c>
      <c r="W2016" s="26">
        <v>2007</v>
      </c>
      <c r="X2016" s="31" t="str">
        <f t="shared" si="404"/>
        <v/>
      </c>
      <c r="Y2016" s="26" t="str">
        <f t="shared" si="405"/>
        <v/>
      </c>
      <c r="Z2016" s="34" t="str">
        <f t="shared" si="406"/>
        <v/>
      </c>
      <c r="AA2016" s="26" t="str">
        <f t="shared" si="407"/>
        <v/>
      </c>
      <c r="AC2016" s="31" t="str">
        <f t="shared" si="408"/>
        <v/>
      </c>
      <c r="AE2016" s="34" t="str">
        <f t="shared" si="409"/>
        <v/>
      </c>
      <c r="AF2016" s="7" t="str">
        <f t="shared" si="410"/>
        <v/>
      </c>
      <c r="AG2016" s="7" t="str">
        <f t="shared" si="411"/>
        <v/>
      </c>
      <c r="AH2016" s="43" t="str">
        <f t="shared" si="412"/>
        <v/>
      </c>
      <c r="AJ2016" s="26" t="str">
        <f>IF(B2016="", "", IF(OR(M2016=$AA$3, N2016=$AA$3), MAX($AJ$9:AJ2015)+1))</f>
        <v/>
      </c>
      <c r="AL2016" s="26" t="str">
        <f t="shared" si="413"/>
        <v/>
      </c>
      <c r="AM2016" s="59" t="str">
        <f t="shared" si="414"/>
        <v/>
      </c>
      <c r="AO2016" s="26" t="str">
        <f t="shared" si="415"/>
        <v/>
      </c>
      <c r="AP2016" s="26" t="str">
        <f>IFERROR(RANK(AO2016, $AO$10:$AO$2509, 0)+COUNTIF($AO$10:AO2016, AO2016)-1, "")</f>
        <v/>
      </c>
    </row>
    <row r="2017" spans="1:42" x14ac:dyDescent="0.25">
      <c r="A2017" s="12"/>
      <c r="B2017" s="14"/>
      <c r="C2017" s="15"/>
      <c r="D2017" s="79"/>
      <c r="E2017" s="16"/>
      <c r="F2017" s="15"/>
      <c r="G2017" s="15"/>
      <c r="H2017" s="15"/>
      <c r="I2017" s="15"/>
      <c r="J2017" s="15"/>
      <c r="K2017" s="17"/>
      <c r="L2017" s="17"/>
      <c r="M2017" s="17"/>
      <c r="N2017" s="17"/>
      <c r="O2017" s="17"/>
      <c r="P2017" s="17"/>
      <c r="Q2017" s="15"/>
      <c r="R2017" s="18"/>
      <c r="S2017" s="12"/>
      <c r="U2017" s="31" t="str">
        <f t="shared" si="403"/>
        <v/>
      </c>
      <c r="V2017" s="26" t="str">
        <f>IF(U2017="", "", IF(COUNTIF($U$10:U2016, U2017)&gt;0, "", MAX($V$8:V2016)+1))</f>
        <v/>
      </c>
      <c r="W2017" s="26">
        <v>2008</v>
      </c>
      <c r="X2017" s="31" t="str">
        <f t="shared" si="404"/>
        <v/>
      </c>
      <c r="Y2017" s="26" t="str">
        <f t="shared" si="405"/>
        <v/>
      </c>
      <c r="Z2017" s="34" t="str">
        <f t="shared" si="406"/>
        <v/>
      </c>
      <c r="AA2017" s="26" t="str">
        <f t="shared" si="407"/>
        <v/>
      </c>
      <c r="AC2017" s="31" t="str">
        <f t="shared" si="408"/>
        <v/>
      </c>
      <c r="AE2017" s="34" t="str">
        <f t="shared" si="409"/>
        <v/>
      </c>
      <c r="AF2017" s="7" t="str">
        <f t="shared" si="410"/>
        <v/>
      </c>
      <c r="AG2017" s="7" t="str">
        <f t="shared" si="411"/>
        <v/>
      </c>
      <c r="AH2017" s="43" t="str">
        <f t="shared" si="412"/>
        <v/>
      </c>
      <c r="AJ2017" s="26" t="str">
        <f>IF(B2017="", "", IF(OR(M2017=$AA$3, N2017=$AA$3), MAX($AJ$9:AJ2016)+1))</f>
        <v/>
      </c>
      <c r="AL2017" s="26" t="str">
        <f t="shared" si="413"/>
        <v/>
      </c>
      <c r="AM2017" s="59" t="str">
        <f t="shared" si="414"/>
        <v/>
      </c>
      <c r="AO2017" s="26" t="str">
        <f t="shared" si="415"/>
        <v/>
      </c>
      <c r="AP2017" s="26" t="str">
        <f>IFERROR(RANK(AO2017, $AO$10:$AO$2509, 0)+COUNTIF($AO$10:AO2017, AO2017)-1, "")</f>
        <v/>
      </c>
    </row>
    <row r="2018" spans="1:42" x14ac:dyDescent="0.25">
      <c r="A2018" s="12"/>
      <c r="B2018" s="14"/>
      <c r="C2018" s="15"/>
      <c r="D2018" s="79"/>
      <c r="E2018" s="16"/>
      <c r="F2018" s="15"/>
      <c r="G2018" s="15"/>
      <c r="H2018" s="15"/>
      <c r="I2018" s="15"/>
      <c r="J2018" s="15"/>
      <c r="K2018" s="17"/>
      <c r="L2018" s="17"/>
      <c r="M2018" s="17"/>
      <c r="N2018" s="17"/>
      <c r="O2018" s="17"/>
      <c r="P2018" s="17"/>
      <c r="Q2018" s="15"/>
      <c r="R2018" s="18"/>
      <c r="S2018" s="12"/>
      <c r="U2018" s="31" t="str">
        <f t="shared" si="403"/>
        <v/>
      </c>
      <c r="V2018" s="26" t="str">
        <f>IF(U2018="", "", IF(COUNTIF($U$10:U2017, U2018)&gt;0, "", MAX($V$8:V2017)+1))</f>
        <v/>
      </c>
      <c r="W2018" s="26">
        <v>2009</v>
      </c>
      <c r="X2018" s="31" t="str">
        <f t="shared" si="404"/>
        <v/>
      </c>
      <c r="Y2018" s="26" t="str">
        <f t="shared" si="405"/>
        <v/>
      </c>
      <c r="Z2018" s="34" t="str">
        <f t="shared" si="406"/>
        <v/>
      </c>
      <c r="AA2018" s="26" t="str">
        <f t="shared" si="407"/>
        <v/>
      </c>
      <c r="AC2018" s="31" t="str">
        <f t="shared" si="408"/>
        <v/>
      </c>
      <c r="AE2018" s="34" t="str">
        <f t="shared" si="409"/>
        <v/>
      </c>
      <c r="AF2018" s="7" t="str">
        <f t="shared" si="410"/>
        <v/>
      </c>
      <c r="AG2018" s="7" t="str">
        <f t="shared" si="411"/>
        <v/>
      </c>
      <c r="AH2018" s="43" t="str">
        <f t="shared" si="412"/>
        <v/>
      </c>
      <c r="AJ2018" s="26" t="str">
        <f>IF(B2018="", "", IF(OR(M2018=$AA$3, N2018=$AA$3), MAX($AJ$9:AJ2017)+1))</f>
        <v/>
      </c>
      <c r="AL2018" s="26" t="str">
        <f t="shared" si="413"/>
        <v/>
      </c>
      <c r="AM2018" s="59" t="str">
        <f t="shared" si="414"/>
        <v/>
      </c>
      <c r="AO2018" s="26" t="str">
        <f t="shared" si="415"/>
        <v/>
      </c>
      <c r="AP2018" s="26" t="str">
        <f>IFERROR(RANK(AO2018, $AO$10:$AO$2509, 0)+COUNTIF($AO$10:AO2018, AO2018)-1, "")</f>
        <v/>
      </c>
    </row>
    <row r="2019" spans="1:42" x14ac:dyDescent="0.25">
      <c r="A2019" s="12"/>
      <c r="B2019" s="14"/>
      <c r="C2019" s="15"/>
      <c r="D2019" s="79"/>
      <c r="E2019" s="16"/>
      <c r="F2019" s="15"/>
      <c r="G2019" s="15"/>
      <c r="H2019" s="15"/>
      <c r="I2019" s="15"/>
      <c r="J2019" s="15"/>
      <c r="K2019" s="17"/>
      <c r="L2019" s="17"/>
      <c r="M2019" s="17"/>
      <c r="N2019" s="17"/>
      <c r="O2019" s="17"/>
      <c r="P2019" s="17"/>
      <c r="Q2019" s="15"/>
      <c r="R2019" s="18"/>
      <c r="S2019" s="12"/>
      <c r="U2019" s="31" t="str">
        <f t="shared" si="403"/>
        <v/>
      </c>
      <c r="V2019" s="26" t="str">
        <f>IF(U2019="", "", IF(COUNTIF($U$10:U2018, U2019)&gt;0, "", MAX($V$8:V2018)+1))</f>
        <v/>
      </c>
      <c r="W2019" s="26">
        <v>2010</v>
      </c>
      <c r="X2019" s="31" t="str">
        <f t="shared" si="404"/>
        <v/>
      </c>
      <c r="Y2019" s="26" t="str">
        <f t="shared" si="405"/>
        <v/>
      </c>
      <c r="Z2019" s="34" t="str">
        <f t="shared" si="406"/>
        <v/>
      </c>
      <c r="AA2019" s="26" t="str">
        <f t="shared" si="407"/>
        <v/>
      </c>
      <c r="AC2019" s="31" t="str">
        <f t="shared" si="408"/>
        <v/>
      </c>
      <c r="AE2019" s="34" t="str">
        <f t="shared" si="409"/>
        <v/>
      </c>
      <c r="AF2019" s="7" t="str">
        <f t="shared" si="410"/>
        <v/>
      </c>
      <c r="AG2019" s="7" t="str">
        <f t="shared" si="411"/>
        <v/>
      </c>
      <c r="AH2019" s="43" t="str">
        <f t="shared" si="412"/>
        <v/>
      </c>
      <c r="AJ2019" s="26" t="str">
        <f>IF(B2019="", "", IF(OR(M2019=$AA$3, N2019=$AA$3), MAX($AJ$9:AJ2018)+1))</f>
        <v/>
      </c>
      <c r="AL2019" s="26" t="str">
        <f t="shared" si="413"/>
        <v/>
      </c>
      <c r="AM2019" s="59" t="str">
        <f t="shared" si="414"/>
        <v/>
      </c>
      <c r="AO2019" s="26" t="str">
        <f t="shared" si="415"/>
        <v/>
      </c>
      <c r="AP2019" s="26" t="str">
        <f>IFERROR(RANK(AO2019, $AO$10:$AO$2509, 0)+COUNTIF($AO$10:AO2019, AO2019)-1, "")</f>
        <v/>
      </c>
    </row>
    <row r="2020" spans="1:42" x14ac:dyDescent="0.25">
      <c r="A2020" s="12"/>
      <c r="B2020" s="14"/>
      <c r="C2020" s="15"/>
      <c r="D2020" s="79"/>
      <c r="E2020" s="16"/>
      <c r="F2020" s="15"/>
      <c r="G2020" s="15"/>
      <c r="H2020" s="15"/>
      <c r="I2020" s="15"/>
      <c r="J2020" s="15"/>
      <c r="K2020" s="17"/>
      <c r="L2020" s="17"/>
      <c r="M2020" s="17"/>
      <c r="N2020" s="17"/>
      <c r="O2020" s="17"/>
      <c r="P2020" s="17"/>
      <c r="Q2020" s="15"/>
      <c r="R2020" s="18"/>
      <c r="S2020" s="12"/>
      <c r="U2020" s="31" t="str">
        <f t="shared" si="403"/>
        <v/>
      </c>
      <c r="V2020" s="26" t="str">
        <f>IF(U2020="", "", IF(COUNTIF($U$10:U2019, U2020)&gt;0, "", MAX($V$8:V2019)+1))</f>
        <v/>
      </c>
      <c r="W2020" s="26">
        <v>2011</v>
      </c>
      <c r="X2020" s="31" t="str">
        <f t="shared" si="404"/>
        <v/>
      </c>
      <c r="Y2020" s="26" t="str">
        <f t="shared" si="405"/>
        <v/>
      </c>
      <c r="Z2020" s="34" t="str">
        <f t="shared" si="406"/>
        <v/>
      </c>
      <c r="AA2020" s="26" t="str">
        <f t="shared" si="407"/>
        <v/>
      </c>
      <c r="AC2020" s="31" t="str">
        <f t="shared" si="408"/>
        <v/>
      </c>
      <c r="AE2020" s="34" t="str">
        <f t="shared" si="409"/>
        <v/>
      </c>
      <c r="AF2020" s="7" t="str">
        <f t="shared" si="410"/>
        <v/>
      </c>
      <c r="AG2020" s="7" t="str">
        <f t="shared" si="411"/>
        <v/>
      </c>
      <c r="AH2020" s="43" t="str">
        <f t="shared" si="412"/>
        <v/>
      </c>
      <c r="AJ2020" s="26" t="str">
        <f>IF(B2020="", "", IF(OR(M2020=$AA$3, N2020=$AA$3), MAX($AJ$9:AJ2019)+1))</f>
        <v/>
      </c>
      <c r="AL2020" s="26" t="str">
        <f t="shared" si="413"/>
        <v/>
      </c>
      <c r="AM2020" s="59" t="str">
        <f t="shared" si="414"/>
        <v/>
      </c>
      <c r="AO2020" s="26" t="str">
        <f t="shared" si="415"/>
        <v/>
      </c>
      <c r="AP2020" s="26" t="str">
        <f>IFERROR(RANK(AO2020, $AO$10:$AO$2509, 0)+COUNTIF($AO$10:AO2020, AO2020)-1, "")</f>
        <v/>
      </c>
    </row>
    <row r="2021" spans="1:42" x14ac:dyDescent="0.25">
      <c r="A2021" s="12"/>
      <c r="B2021" s="14"/>
      <c r="C2021" s="15"/>
      <c r="D2021" s="79"/>
      <c r="E2021" s="16"/>
      <c r="F2021" s="15"/>
      <c r="G2021" s="15"/>
      <c r="H2021" s="15"/>
      <c r="I2021" s="15"/>
      <c r="J2021" s="15"/>
      <c r="K2021" s="17"/>
      <c r="L2021" s="17"/>
      <c r="M2021" s="17"/>
      <c r="N2021" s="17"/>
      <c r="O2021" s="17"/>
      <c r="P2021" s="17"/>
      <c r="Q2021" s="15"/>
      <c r="R2021" s="18"/>
      <c r="S2021" s="12"/>
      <c r="U2021" s="31" t="str">
        <f t="shared" si="403"/>
        <v/>
      </c>
      <c r="V2021" s="26" t="str">
        <f>IF(U2021="", "", IF(COUNTIF($U$10:U2020, U2021)&gt;0, "", MAX($V$8:V2020)+1))</f>
        <v/>
      </c>
      <c r="W2021" s="26">
        <v>2012</v>
      </c>
      <c r="X2021" s="31" t="str">
        <f t="shared" si="404"/>
        <v/>
      </c>
      <c r="Y2021" s="26" t="str">
        <f t="shared" si="405"/>
        <v/>
      </c>
      <c r="Z2021" s="34" t="str">
        <f t="shared" si="406"/>
        <v/>
      </c>
      <c r="AA2021" s="26" t="str">
        <f t="shared" si="407"/>
        <v/>
      </c>
      <c r="AC2021" s="31" t="str">
        <f t="shared" si="408"/>
        <v/>
      </c>
      <c r="AE2021" s="34" t="str">
        <f t="shared" si="409"/>
        <v/>
      </c>
      <c r="AF2021" s="7" t="str">
        <f t="shared" si="410"/>
        <v/>
      </c>
      <c r="AG2021" s="7" t="str">
        <f t="shared" si="411"/>
        <v/>
      </c>
      <c r="AH2021" s="43" t="str">
        <f t="shared" si="412"/>
        <v/>
      </c>
      <c r="AJ2021" s="26" t="str">
        <f>IF(B2021="", "", IF(OR(M2021=$AA$3, N2021=$AA$3), MAX($AJ$9:AJ2020)+1))</f>
        <v/>
      </c>
      <c r="AL2021" s="26" t="str">
        <f t="shared" si="413"/>
        <v/>
      </c>
      <c r="AM2021" s="59" t="str">
        <f t="shared" si="414"/>
        <v/>
      </c>
      <c r="AO2021" s="26" t="str">
        <f t="shared" si="415"/>
        <v/>
      </c>
      <c r="AP2021" s="26" t="str">
        <f>IFERROR(RANK(AO2021, $AO$10:$AO$2509, 0)+COUNTIF($AO$10:AO2021, AO2021)-1, "")</f>
        <v/>
      </c>
    </row>
    <row r="2022" spans="1:42" x14ac:dyDescent="0.25">
      <c r="A2022" s="12"/>
      <c r="B2022" s="14"/>
      <c r="C2022" s="15"/>
      <c r="D2022" s="79"/>
      <c r="E2022" s="16"/>
      <c r="F2022" s="15"/>
      <c r="G2022" s="15"/>
      <c r="H2022" s="15"/>
      <c r="I2022" s="15"/>
      <c r="J2022" s="15"/>
      <c r="K2022" s="17"/>
      <c r="L2022" s="17"/>
      <c r="M2022" s="17"/>
      <c r="N2022" s="17"/>
      <c r="O2022" s="17"/>
      <c r="P2022" s="17"/>
      <c r="Q2022" s="15"/>
      <c r="R2022" s="18"/>
      <c r="S2022" s="12"/>
      <c r="U2022" s="31" t="str">
        <f t="shared" si="403"/>
        <v/>
      </c>
      <c r="V2022" s="26" t="str">
        <f>IF(U2022="", "", IF(COUNTIF($U$10:U2021, U2022)&gt;0, "", MAX($V$8:V2021)+1))</f>
        <v/>
      </c>
      <c r="W2022" s="26">
        <v>2013</v>
      </c>
      <c r="X2022" s="31" t="str">
        <f t="shared" si="404"/>
        <v/>
      </c>
      <c r="Y2022" s="26" t="str">
        <f t="shared" si="405"/>
        <v/>
      </c>
      <c r="Z2022" s="34" t="str">
        <f t="shared" si="406"/>
        <v/>
      </c>
      <c r="AA2022" s="26" t="str">
        <f t="shared" si="407"/>
        <v/>
      </c>
      <c r="AC2022" s="31" t="str">
        <f t="shared" si="408"/>
        <v/>
      </c>
      <c r="AE2022" s="34" t="str">
        <f t="shared" si="409"/>
        <v/>
      </c>
      <c r="AF2022" s="7" t="str">
        <f t="shared" si="410"/>
        <v/>
      </c>
      <c r="AG2022" s="7" t="str">
        <f t="shared" si="411"/>
        <v/>
      </c>
      <c r="AH2022" s="43" t="str">
        <f t="shared" si="412"/>
        <v/>
      </c>
      <c r="AJ2022" s="26" t="str">
        <f>IF(B2022="", "", IF(OR(M2022=$AA$3, N2022=$AA$3), MAX($AJ$9:AJ2021)+1))</f>
        <v/>
      </c>
      <c r="AL2022" s="26" t="str">
        <f t="shared" si="413"/>
        <v/>
      </c>
      <c r="AM2022" s="59" t="str">
        <f t="shared" si="414"/>
        <v/>
      </c>
      <c r="AO2022" s="26" t="str">
        <f t="shared" si="415"/>
        <v/>
      </c>
      <c r="AP2022" s="26" t="str">
        <f>IFERROR(RANK(AO2022, $AO$10:$AO$2509, 0)+COUNTIF($AO$10:AO2022, AO2022)-1, "")</f>
        <v/>
      </c>
    </row>
    <row r="2023" spans="1:42" x14ac:dyDescent="0.25">
      <c r="A2023" s="12"/>
      <c r="B2023" s="14"/>
      <c r="C2023" s="15"/>
      <c r="D2023" s="79"/>
      <c r="E2023" s="16"/>
      <c r="F2023" s="15"/>
      <c r="G2023" s="15"/>
      <c r="H2023" s="15"/>
      <c r="I2023" s="15"/>
      <c r="J2023" s="15"/>
      <c r="K2023" s="17"/>
      <c r="L2023" s="17"/>
      <c r="M2023" s="17"/>
      <c r="N2023" s="17"/>
      <c r="O2023" s="17"/>
      <c r="P2023" s="17"/>
      <c r="Q2023" s="15"/>
      <c r="R2023" s="18"/>
      <c r="S2023" s="12"/>
      <c r="U2023" s="31" t="str">
        <f t="shared" si="403"/>
        <v/>
      </c>
      <c r="V2023" s="26" t="str">
        <f>IF(U2023="", "", IF(COUNTIF($U$10:U2022, U2023)&gt;0, "", MAX($V$8:V2022)+1))</f>
        <v/>
      </c>
      <c r="W2023" s="26">
        <v>2014</v>
      </c>
      <c r="X2023" s="31" t="str">
        <f t="shared" si="404"/>
        <v/>
      </c>
      <c r="Y2023" s="26" t="str">
        <f t="shared" si="405"/>
        <v/>
      </c>
      <c r="Z2023" s="34" t="str">
        <f t="shared" si="406"/>
        <v/>
      </c>
      <c r="AA2023" s="26" t="str">
        <f t="shared" si="407"/>
        <v/>
      </c>
      <c r="AC2023" s="31" t="str">
        <f t="shared" si="408"/>
        <v/>
      </c>
      <c r="AE2023" s="34" t="str">
        <f t="shared" si="409"/>
        <v/>
      </c>
      <c r="AF2023" s="7" t="str">
        <f t="shared" si="410"/>
        <v/>
      </c>
      <c r="AG2023" s="7" t="str">
        <f t="shared" si="411"/>
        <v/>
      </c>
      <c r="AH2023" s="43" t="str">
        <f t="shared" si="412"/>
        <v/>
      </c>
      <c r="AJ2023" s="26" t="str">
        <f>IF(B2023="", "", IF(OR(M2023=$AA$3, N2023=$AA$3), MAX($AJ$9:AJ2022)+1))</f>
        <v/>
      </c>
      <c r="AL2023" s="26" t="str">
        <f t="shared" si="413"/>
        <v/>
      </c>
      <c r="AM2023" s="59" t="str">
        <f t="shared" si="414"/>
        <v/>
      </c>
      <c r="AO2023" s="26" t="str">
        <f t="shared" si="415"/>
        <v/>
      </c>
      <c r="AP2023" s="26" t="str">
        <f>IFERROR(RANK(AO2023, $AO$10:$AO$2509, 0)+COUNTIF($AO$10:AO2023, AO2023)-1, "")</f>
        <v/>
      </c>
    </row>
    <row r="2024" spans="1:42" x14ac:dyDescent="0.25">
      <c r="A2024" s="12"/>
      <c r="B2024" s="14"/>
      <c r="C2024" s="15"/>
      <c r="D2024" s="79"/>
      <c r="E2024" s="16"/>
      <c r="F2024" s="15"/>
      <c r="G2024" s="15"/>
      <c r="H2024" s="15"/>
      <c r="I2024" s="15"/>
      <c r="J2024" s="15"/>
      <c r="K2024" s="17"/>
      <c r="L2024" s="17"/>
      <c r="M2024" s="17"/>
      <c r="N2024" s="17"/>
      <c r="O2024" s="17"/>
      <c r="P2024" s="17"/>
      <c r="Q2024" s="15"/>
      <c r="R2024" s="18"/>
      <c r="S2024" s="12"/>
      <c r="U2024" s="31" t="str">
        <f t="shared" si="403"/>
        <v/>
      </c>
      <c r="V2024" s="26" t="str">
        <f>IF(U2024="", "", IF(COUNTIF($U$10:U2023, U2024)&gt;0, "", MAX($V$8:V2023)+1))</f>
        <v/>
      </c>
      <c r="W2024" s="26">
        <v>2015</v>
      </c>
      <c r="X2024" s="31" t="str">
        <f t="shared" si="404"/>
        <v/>
      </c>
      <c r="Y2024" s="26" t="str">
        <f t="shared" si="405"/>
        <v/>
      </c>
      <c r="Z2024" s="34" t="str">
        <f t="shared" si="406"/>
        <v/>
      </c>
      <c r="AA2024" s="26" t="str">
        <f t="shared" si="407"/>
        <v/>
      </c>
      <c r="AC2024" s="31" t="str">
        <f t="shared" si="408"/>
        <v/>
      </c>
      <c r="AE2024" s="34" t="str">
        <f t="shared" si="409"/>
        <v/>
      </c>
      <c r="AF2024" s="7" t="str">
        <f t="shared" si="410"/>
        <v/>
      </c>
      <c r="AG2024" s="7" t="str">
        <f t="shared" si="411"/>
        <v/>
      </c>
      <c r="AH2024" s="43" t="str">
        <f t="shared" si="412"/>
        <v/>
      </c>
      <c r="AJ2024" s="26" t="str">
        <f>IF(B2024="", "", IF(OR(M2024=$AA$3, N2024=$AA$3), MAX($AJ$9:AJ2023)+1))</f>
        <v/>
      </c>
      <c r="AL2024" s="26" t="str">
        <f t="shared" si="413"/>
        <v/>
      </c>
      <c r="AM2024" s="59" t="str">
        <f t="shared" si="414"/>
        <v/>
      </c>
      <c r="AO2024" s="26" t="str">
        <f t="shared" si="415"/>
        <v/>
      </c>
      <c r="AP2024" s="26" t="str">
        <f>IFERROR(RANK(AO2024, $AO$10:$AO$2509, 0)+COUNTIF($AO$10:AO2024, AO2024)-1, "")</f>
        <v/>
      </c>
    </row>
    <row r="2025" spans="1:42" x14ac:dyDescent="0.25">
      <c r="A2025" s="12"/>
      <c r="B2025" s="14"/>
      <c r="C2025" s="15"/>
      <c r="D2025" s="79"/>
      <c r="E2025" s="16"/>
      <c r="F2025" s="15"/>
      <c r="G2025" s="15"/>
      <c r="H2025" s="15"/>
      <c r="I2025" s="15"/>
      <c r="J2025" s="15"/>
      <c r="K2025" s="17"/>
      <c r="L2025" s="17"/>
      <c r="M2025" s="17"/>
      <c r="N2025" s="17"/>
      <c r="O2025" s="17"/>
      <c r="P2025" s="17"/>
      <c r="Q2025" s="15"/>
      <c r="R2025" s="18"/>
      <c r="S2025" s="12"/>
      <c r="U2025" s="31" t="str">
        <f t="shared" si="403"/>
        <v/>
      </c>
      <c r="V2025" s="26" t="str">
        <f>IF(U2025="", "", IF(COUNTIF($U$10:U2024, U2025)&gt;0, "", MAX($V$8:V2024)+1))</f>
        <v/>
      </c>
      <c r="W2025" s="26">
        <v>2016</v>
      </c>
      <c r="X2025" s="31" t="str">
        <f t="shared" si="404"/>
        <v/>
      </c>
      <c r="Y2025" s="26" t="str">
        <f t="shared" si="405"/>
        <v/>
      </c>
      <c r="Z2025" s="34" t="str">
        <f t="shared" si="406"/>
        <v/>
      </c>
      <c r="AA2025" s="26" t="str">
        <f t="shared" si="407"/>
        <v/>
      </c>
      <c r="AC2025" s="31" t="str">
        <f t="shared" si="408"/>
        <v/>
      </c>
      <c r="AE2025" s="34" t="str">
        <f t="shared" si="409"/>
        <v/>
      </c>
      <c r="AF2025" s="7" t="str">
        <f t="shared" si="410"/>
        <v/>
      </c>
      <c r="AG2025" s="7" t="str">
        <f t="shared" si="411"/>
        <v/>
      </c>
      <c r="AH2025" s="43" t="str">
        <f t="shared" si="412"/>
        <v/>
      </c>
      <c r="AJ2025" s="26" t="str">
        <f>IF(B2025="", "", IF(OR(M2025=$AA$3, N2025=$AA$3), MAX($AJ$9:AJ2024)+1))</f>
        <v/>
      </c>
      <c r="AL2025" s="26" t="str">
        <f t="shared" si="413"/>
        <v/>
      </c>
      <c r="AM2025" s="59" t="str">
        <f t="shared" si="414"/>
        <v/>
      </c>
      <c r="AO2025" s="26" t="str">
        <f t="shared" si="415"/>
        <v/>
      </c>
      <c r="AP2025" s="26" t="str">
        <f>IFERROR(RANK(AO2025, $AO$10:$AO$2509, 0)+COUNTIF($AO$10:AO2025, AO2025)-1, "")</f>
        <v/>
      </c>
    </row>
    <row r="2026" spans="1:42" x14ac:dyDescent="0.25">
      <c r="A2026" s="12"/>
      <c r="B2026" s="14"/>
      <c r="C2026" s="15"/>
      <c r="D2026" s="79"/>
      <c r="E2026" s="16"/>
      <c r="F2026" s="15"/>
      <c r="G2026" s="15"/>
      <c r="H2026" s="15"/>
      <c r="I2026" s="15"/>
      <c r="J2026" s="15"/>
      <c r="K2026" s="17"/>
      <c r="L2026" s="17"/>
      <c r="M2026" s="17"/>
      <c r="N2026" s="17"/>
      <c r="O2026" s="17"/>
      <c r="P2026" s="17"/>
      <c r="Q2026" s="15"/>
      <c r="R2026" s="18"/>
      <c r="S2026" s="12"/>
      <c r="U2026" s="31" t="str">
        <f t="shared" si="403"/>
        <v/>
      </c>
      <c r="V2026" s="26" t="str">
        <f>IF(U2026="", "", IF(COUNTIF($U$10:U2025, U2026)&gt;0, "", MAX($V$8:V2025)+1))</f>
        <v/>
      </c>
      <c r="W2026" s="26">
        <v>2017</v>
      </c>
      <c r="X2026" s="31" t="str">
        <f t="shared" si="404"/>
        <v/>
      </c>
      <c r="Y2026" s="26" t="str">
        <f t="shared" si="405"/>
        <v/>
      </c>
      <c r="Z2026" s="34" t="str">
        <f t="shared" si="406"/>
        <v/>
      </c>
      <c r="AA2026" s="26" t="str">
        <f t="shared" si="407"/>
        <v/>
      </c>
      <c r="AC2026" s="31" t="str">
        <f t="shared" si="408"/>
        <v/>
      </c>
      <c r="AE2026" s="34" t="str">
        <f t="shared" si="409"/>
        <v/>
      </c>
      <c r="AF2026" s="7" t="str">
        <f t="shared" si="410"/>
        <v/>
      </c>
      <c r="AG2026" s="7" t="str">
        <f t="shared" si="411"/>
        <v/>
      </c>
      <c r="AH2026" s="43" t="str">
        <f t="shared" si="412"/>
        <v/>
      </c>
      <c r="AJ2026" s="26" t="str">
        <f>IF(B2026="", "", IF(OR(M2026=$AA$3, N2026=$AA$3), MAX($AJ$9:AJ2025)+1))</f>
        <v/>
      </c>
      <c r="AL2026" s="26" t="str">
        <f t="shared" si="413"/>
        <v/>
      </c>
      <c r="AM2026" s="59" t="str">
        <f t="shared" si="414"/>
        <v/>
      </c>
      <c r="AO2026" s="26" t="str">
        <f t="shared" si="415"/>
        <v/>
      </c>
      <c r="AP2026" s="26" t="str">
        <f>IFERROR(RANK(AO2026, $AO$10:$AO$2509, 0)+COUNTIF($AO$10:AO2026, AO2026)-1, "")</f>
        <v/>
      </c>
    </row>
    <row r="2027" spans="1:42" x14ac:dyDescent="0.25">
      <c r="A2027" s="12"/>
      <c r="B2027" s="14"/>
      <c r="C2027" s="15"/>
      <c r="D2027" s="79"/>
      <c r="E2027" s="16"/>
      <c r="F2027" s="15"/>
      <c r="G2027" s="15"/>
      <c r="H2027" s="15"/>
      <c r="I2027" s="15"/>
      <c r="J2027" s="15"/>
      <c r="K2027" s="17"/>
      <c r="L2027" s="17"/>
      <c r="M2027" s="17"/>
      <c r="N2027" s="17"/>
      <c r="O2027" s="17"/>
      <c r="P2027" s="17"/>
      <c r="Q2027" s="15"/>
      <c r="R2027" s="18"/>
      <c r="S2027" s="12"/>
      <c r="U2027" s="31" t="str">
        <f t="shared" si="403"/>
        <v/>
      </c>
      <c r="V2027" s="26" t="str">
        <f>IF(U2027="", "", IF(COUNTIF($U$10:U2026, U2027)&gt;0, "", MAX($V$8:V2026)+1))</f>
        <v/>
      </c>
      <c r="W2027" s="26">
        <v>2018</v>
      </c>
      <c r="X2027" s="31" t="str">
        <f t="shared" si="404"/>
        <v/>
      </c>
      <c r="Y2027" s="26" t="str">
        <f t="shared" si="405"/>
        <v/>
      </c>
      <c r="Z2027" s="34" t="str">
        <f t="shared" si="406"/>
        <v/>
      </c>
      <c r="AA2027" s="26" t="str">
        <f t="shared" si="407"/>
        <v/>
      </c>
      <c r="AC2027" s="31" t="str">
        <f t="shared" si="408"/>
        <v/>
      </c>
      <c r="AE2027" s="34" t="str">
        <f t="shared" si="409"/>
        <v/>
      </c>
      <c r="AF2027" s="7" t="str">
        <f t="shared" si="410"/>
        <v/>
      </c>
      <c r="AG2027" s="7" t="str">
        <f t="shared" si="411"/>
        <v/>
      </c>
      <c r="AH2027" s="43" t="str">
        <f t="shared" si="412"/>
        <v/>
      </c>
      <c r="AJ2027" s="26" t="str">
        <f>IF(B2027="", "", IF(OR(M2027=$AA$3, N2027=$AA$3), MAX($AJ$9:AJ2026)+1))</f>
        <v/>
      </c>
      <c r="AL2027" s="26" t="str">
        <f t="shared" si="413"/>
        <v/>
      </c>
      <c r="AM2027" s="59" t="str">
        <f t="shared" si="414"/>
        <v/>
      </c>
      <c r="AO2027" s="26" t="str">
        <f t="shared" si="415"/>
        <v/>
      </c>
      <c r="AP2027" s="26" t="str">
        <f>IFERROR(RANK(AO2027, $AO$10:$AO$2509, 0)+COUNTIF($AO$10:AO2027, AO2027)-1, "")</f>
        <v/>
      </c>
    </row>
    <row r="2028" spans="1:42" x14ac:dyDescent="0.25">
      <c r="A2028" s="12"/>
      <c r="B2028" s="14"/>
      <c r="C2028" s="15"/>
      <c r="D2028" s="79"/>
      <c r="E2028" s="16"/>
      <c r="F2028" s="15"/>
      <c r="G2028" s="15"/>
      <c r="H2028" s="15"/>
      <c r="I2028" s="15"/>
      <c r="J2028" s="15"/>
      <c r="K2028" s="17"/>
      <c r="L2028" s="17"/>
      <c r="M2028" s="17"/>
      <c r="N2028" s="17"/>
      <c r="O2028" s="17"/>
      <c r="P2028" s="17"/>
      <c r="Q2028" s="15"/>
      <c r="R2028" s="18"/>
      <c r="S2028" s="12"/>
      <c r="U2028" s="31" t="str">
        <f t="shared" si="403"/>
        <v/>
      </c>
      <c r="V2028" s="26" t="str">
        <f>IF(U2028="", "", IF(COUNTIF($U$10:U2027, U2028)&gt;0, "", MAX($V$8:V2027)+1))</f>
        <v/>
      </c>
      <c r="W2028" s="26">
        <v>2019</v>
      </c>
      <c r="X2028" s="31" t="str">
        <f t="shared" si="404"/>
        <v/>
      </c>
      <c r="Y2028" s="26" t="str">
        <f t="shared" si="405"/>
        <v/>
      </c>
      <c r="Z2028" s="34" t="str">
        <f t="shared" si="406"/>
        <v/>
      </c>
      <c r="AA2028" s="26" t="str">
        <f t="shared" si="407"/>
        <v/>
      </c>
      <c r="AC2028" s="31" t="str">
        <f t="shared" si="408"/>
        <v/>
      </c>
      <c r="AE2028" s="34" t="str">
        <f t="shared" si="409"/>
        <v/>
      </c>
      <c r="AF2028" s="7" t="str">
        <f t="shared" si="410"/>
        <v/>
      </c>
      <c r="AG2028" s="7" t="str">
        <f t="shared" si="411"/>
        <v/>
      </c>
      <c r="AH2028" s="43" t="str">
        <f t="shared" si="412"/>
        <v/>
      </c>
      <c r="AJ2028" s="26" t="str">
        <f>IF(B2028="", "", IF(OR(M2028=$AA$3, N2028=$AA$3), MAX($AJ$9:AJ2027)+1))</f>
        <v/>
      </c>
      <c r="AL2028" s="26" t="str">
        <f t="shared" si="413"/>
        <v/>
      </c>
      <c r="AM2028" s="59" t="str">
        <f t="shared" si="414"/>
        <v/>
      </c>
      <c r="AO2028" s="26" t="str">
        <f t="shared" si="415"/>
        <v/>
      </c>
      <c r="AP2028" s="26" t="str">
        <f>IFERROR(RANK(AO2028, $AO$10:$AO$2509, 0)+COUNTIF($AO$10:AO2028, AO2028)-1, "")</f>
        <v/>
      </c>
    </row>
    <row r="2029" spans="1:42" x14ac:dyDescent="0.25">
      <c r="A2029" s="12"/>
      <c r="B2029" s="14"/>
      <c r="C2029" s="15"/>
      <c r="D2029" s="79"/>
      <c r="E2029" s="16"/>
      <c r="F2029" s="15"/>
      <c r="G2029" s="15"/>
      <c r="H2029" s="15"/>
      <c r="I2029" s="15"/>
      <c r="J2029" s="15"/>
      <c r="K2029" s="17"/>
      <c r="L2029" s="17"/>
      <c r="M2029" s="17"/>
      <c r="N2029" s="17"/>
      <c r="O2029" s="17"/>
      <c r="P2029" s="17"/>
      <c r="Q2029" s="15"/>
      <c r="R2029" s="18"/>
      <c r="S2029" s="12"/>
      <c r="U2029" s="31" t="str">
        <f t="shared" si="403"/>
        <v/>
      </c>
      <c r="V2029" s="26" t="str">
        <f>IF(U2029="", "", IF(COUNTIF($U$10:U2028, U2029)&gt;0, "", MAX($V$8:V2028)+1))</f>
        <v/>
      </c>
      <c r="W2029" s="26">
        <v>2020</v>
      </c>
      <c r="X2029" s="31" t="str">
        <f t="shared" si="404"/>
        <v/>
      </c>
      <c r="Y2029" s="26" t="str">
        <f t="shared" si="405"/>
        <v/>
      </c>
      <c r="Z2029" s="34" t="str">
        <f t="shared" si="406"/>
        <v/>
      </c>
      <c r="AA2029" s="26" t="str">
        <f t="shared" si="407"/>
        <v/>
      </c>
      <c r="AC2029" s="31" t="str">
        <f t="shared" si="408"/>
        <v/>
      </c>
      <c r="AE2029" s="34" t="str">
        <f t="shared" si="409"/>
        <v/>
      </c>
      <c r="AF2029" s="7" t="str">
        <f t="shared" si="410"/>
        <v/>
      </c>
      <c r="AG2029" s="7" t="str">
        <f t="shared" si="411"/>
        <v/>
      </c>
      <c r="AH2029" s="43" t="str">
        <f t="shared" si="412"/>
        <v/>
      </c>
      <c r="AJ2029" s="26" t="str">
        <f>IF(B2029="", "", IF(OR(M2029=$AA$3, N2029=$AA$3), MAX($AJ$9:AJ2028)+1))</f>
        <v/>
      </c>
      <c r="AL2029" s="26" t="str">
        <f t="shared" si="413"/>
        <v/>
      </c>
      <c r="AM2029" s="59" t="str">
        <f t="shared" si="414"/>
        <v/>
      </c>
      <c r="AO2029" s="26" t="str">
        <f t="shared" si="415"/>
        <v/>
      </c>
      <c r="AP2029" s="26" t="str">
        <f>IFERROR(RANK(AO2029, $AO$10:$AO$2509, 0)+COUNTIF($AO$10:AO2029, AO2029)-1, "")</f>
        <v/>
      </c>
    </row>
    <row r="2030" spans="1:42" x14ac:dyDescent="0.25">
      <c r="A2030" s="12"/>
      <c r="B2030" s="14"/>
      <c r="C2030" s="15"/>
      <c r="D2030" s="79"/>
      <c r="E2030" s="16"/>
      <c r="F2030" s="15"/>
      <c r="G2030" s="15"/>
      <c r="H2030" s="15"/>
      <c r="I2030" s="15"/>
      <c r="J2030" s="15"/>
      <c r="K2030" s="17"/>
      <c r="L2030" s="17"/>
      <c r="M2030" s="17"/>
      <c r="N2030" s="17"/>
      <c r="O2030" s="17"/>
      <c r="P2030" s="17"/>
      <c r="Q2030" s="15"/>
      <c r="R2030" s="18"/>
      <c r="S2030" s="12"/>
      <c r="U2030" s="31" t="str">
        <f t="shared" si="403"/>
        <v/>
      </c>
      <c r="V2030" s="26" t="str">
        <f>IF(U2030="", "", IF(COUNTIF($U$10:U2029, U2030)&gt;0, "", MAX($V$8:V2029)+1))</f>
        <v/>
      </c>
      <c r="W2030" s="26">
        <v>2021</v>
      </c>
      <c r="X2030" s="31" t="str">
        <f t="shared" si="404"/>
        <v/>
      </c>
      <c r="Y2030" s="26" t="str">
        <f t="shared" si="405"/>
        <v/>
      </c>
      <c r="Z2030" s="34" t="str">
        <f t="shared" si="406"/>
        <v/>
      </c>
      <c r="AA2030" s="26" t="str">
        <f t="shared" si="407"/>
        <v/>
      </c>
      <c r="AC2030" s="31" t="str">
        <f t="shared" si="408"/>
        <v/>
      </c>
      <c r="AE2030" s="34" t="str">
        <f t="shared" si="409"/>
        <v/>
      </c>
      <c r="AF2030" s="7" t="str">
        <f t="shared" si="410"/>
        <v/>
      </c>
      <c r="AG2030" s="7" t="str">
        <f t="shared" si="411"/>
        <v/>
      </c>
      <c r="AH2030" s="43" t="str">
        <f t="shared" si="412"/>
        <v/>
      </c>
      <c r="AJ2030" s="26" t="str">
        <f>IF(B2030="", "", IF(OR(M2030=$AA$3, N2030=$AA$3), MAX($AJ$9:AJ2029)+1))</f>
        <v/>
      </c>
      <c r="AL2030" s="26" t="str">
        <f t="shared" si="413"/>
        <v/>
      </c>
      <c r="AM2030" s="59" t="str">
        <f t="shared" si="414"/>
        <v/>
      </c>
      <c r="AO2030" s="26" t="str">
        <f t="shared" si="415"/>
        <v/>
      </c>
      <c r="AP2030" s="26" t="str">
        <f>IFERROR(RANK(AO2030, $AO$10:$AO$2509, 0)+COUNTIF($AO$10:AO2030, AO2030)-1, "")</f>
        <v/>
      </c>
    </row>
    <row r="2031" spans="1:42" x14ac:dyDescent="0.25">
      <c r="A2031" s="12"/>
      <c r="B2031" s="14"/>
      <c r="C2031" s="15"/>
      <c r="D2031" s="79"/>
      <c r="E2031" s="16"/>
      <c r="F2031" s="15"/>
      <c r="G2031" s="15"/>
      <c r="H2031" s="15"/>
      <c r="I2031" s="15"/>
      <c r="J2031" s="15"/>
      <c r="K2031" s="17"/>
      <c r="L2031" s="17"/>
      <c r="M2031" s="17"/>
      <c r="N2031" s="17"/>
      <c r="O2031" s="17"/>
      <c r="P2031" s="17"/>
      <c r="Q2031" s="15"/>
      <c r="R2031" s="18"/>
      <c r="S2031" s="12"/>
      <c r="U2031" s="31" t="str">
        <f t="shared" si="403"/>
        <v/>
      </c>
      <c r="V2031" s="26" t="str">
        <f>IF(U2031="", "", IF(COUNTIF($U$10:U2030, U2031)&gt;0, "", MAX($V$8:V2030)+1))</f>
        <v/>
      </c>
      <c r="W2031" s="26">
        <v>2022</v>
      </c>
      <c r="X2031" s="31" t="str">
        <f t="shared" si="404"/>
        <v/>
      </c>
      <c r="Y2031" s="26" t="str">
        <f t="shared" si="405"/>
        <v/>
      </c>
      <c r="Z2031" s="34" t="str">
        <f t="shared" si="406"/>
        <v/>
      </c>
      <c r="AA2031" s="26" t="str">
        <f t="shared" si="407"/>
        <v/>
      </c>
      <c r="AC2031" s="31" t="str">
        <f t="shared" si="408"/>
        <v/>
      </c>
      <c r="AE2031" s="34" t="str">
        <f t="shared" si="409"/>
        <v/>
      </c>
      <c r="AF2031" s="7" t="str">
        <f t="shared" si="410"/>
        <v/>
      </c>
      <c r="AG2031" s="7" t="str">
        <f t="shared" si="411"/>
        <v/>
      </c>
      <c r="AH2031" s="43" t="str">
        <f t="shared" si="412"/>
        <v/>
      </c>
      <c r="AJ2031" s="26" t="str">
        <f>IF(B2031="", "", IF(OR(M2031=$AA$3, N2031=$AA$3), MAX($AJ$9:AJ2030)+1))</f>
        <v/>
      </c>
      <c r="AL2031" s="26" t="str">
        <f t="shared" si="413"/>
        <v/>
      </c>
      <c r="AM2031" s="59" t="str">
        <f t="shared" si="414"/>
        <v/>
      </c>
      <c r="AO2031" s="26" t="str">
        <f t="shared" si="415"/>
        <v/>
      </c>
      <c r="AP2031" s="26" t="str">
        <f>IFERROR(RANK(AO2031, $AO$10:$AO$2509, 0)+COUNTIF($AO$10:AO2031, AO2031)-1, "")</f>
        <v/>
      </c>
    </row>
    <row r="2032" spans="1:42" x14ac:dyDescent="0.25">
      <c r="A2032" s="12"/>
      <c r="B2032" s="14"/>
      <c r="C2032" s="15"/>
      <c r="D2032" s="79"/>
      <c r="E2032" s="16"/>
      <c r="F2032" s="15"/>
      <c r="G2032" s="15"/>
      <c r="H2032" s="15"/>
      <c r="I2032" s="15"/>
      <c r="J2032" s="15"/>
      <c r="K2032" s="17"/>
      <c r="L2032" s="17"/>
      <c r="M2032" s="17"/>
      <c r="N2032" s="17"/>
      <c r="O2032" s="17"/>
      <c r="P2032" s="17"/>
      <c r="Q2032" s="15"/>
      <c r="R2032" s="18"/>
      <c r="S2032" s="12"/>
      <c r="U2032" s="31" t="str">
        <f t="shared" si="403"/>
        <v/>
      </c>
      <c r="V2032" s="26" t="str">
        <f>IF(U2032="", "", IF(COUNTIF($U$10:U2031, U2032)&gt;0, "", MAX($V$8:V2031)+1))</f>
        <v/>
      </c>
      <c r="W2032" s="26">
        <v>2023</v>
      </c>
      <c r="X2032" s="31" t="str">
        <f t="shared" si="404"/>
        <v/>
      </c>
      <c r="Y2032" s="26" t="str">
        <f t="shared" si="405"/>
        <v/>
      </c>
      <c r="Z2032" s="34" t="str">
        <f t="shared" si="406"/>
        <v/>
      </c>
      <c r="AA2032" s="26" t="str">
        <f t="shared" si="407"/>
        <v/>
      </c>
      <c r="AC2032" s="31" t="str">
        <f t="shared" si="408"/>
        <v/>
      </c>
      <c r="AE2032" s="34" t="str">
        <f t="shared" si="409"/>
        <v/>
      </c>
      <c r="AF2032" s="7" t="str">
        <f t="shared" si="410"/>
        <v/>
      </c>
      <c r="AG2032" s="7" t="str">
        <f t="shared" si="411"/>
        <v/>
      </c>
      <c r="AH2032" s="43" t="str">
        <f t="shared" si="412"/>
        <v/>
      </c>
      <c r="AJ2032" s="26" t="str">
        <f>IF(B2032="", "", IF(OR(M2032=$AA$3, N2032=$AA$3), MAX($AJ$9:AJ2031)+1))</f>
        <v/>
      </c>
      <c r="AL2032" s="26" t="str">
        <f t="shared" si="413"/>
        <v/>
      </c>
      <c r="AM2032" s="59" t="str">
        <f t="shared" si="414"/>
        <v/>
      </c>
      <c r="AO2032" s="26" t="str">
        <f t="shared" si="415"/>
        <v/>
      </c>
      <c r="AP2032" s="26" t="str">
        <f>IFERROR(RANK(AO2032, $AO$10:$AO$2509, 0)+COUNTIF($AO$10:AO2032, AO2032)-1, "")</f>
        <v/>
      </c>
    </row>
    <row r="2033" spans="1:42" x14ac:dyDescent="0.25">
      <c r="A2033" s="12"/>
      <c r="B2033" s="14"/>
      <c r="C2033" s="15"/>
      <c r="D2033" s="79"/>
      <c r="E2033" s="16"/>
      <c r="F2033" s="15"/>
      <c r="G2033" s="15"/>
      <c r="H2033" s="15"/>
      <c r="I2033" s="15"/>
      <c r="J2033" s="15"/>
      <c r="K2033" s="17"/>
      <c r="L2033" s="17"/>
      <c r="M2033" s="17"/>
      <c r="N2033" s="17"/>
      <c r="O2033" s="17"/>
      <c r="P2033" s="17"/>
      <c r="Q2033" s="15"/>
      <c r="R2033" s="18"/>
      <c r="S2033" s="12"/>
      <c r="U2033" s="31" t="str">
        <f t="shared" si="403"/>
        <v/>
      </c>
      <c r="V2033" s="26" t="str">
        <f>IF(U2033="", "", IF(COUNTIF($U$10:U2032, U2033)&gt;0, "", MAX($V$8:V2032)+1))</f>
        <v/>
      </c>
      <c r="W2033" s="26">
        <v>2024</v>
      </c>
      <c r="X2033" s="31" t="str">
        <f t="shared" si="404"/>
        <v/>
      </c>
      <c r="Y2033" s="26" t="str">
        <f t="shared" si="405"/>
        <v/>
      </c>
      <c r="Z2033" s="34" t="str">
        <f t="shared" si="406"/>
        <v/>
      </c>
      <c r="AA2033" s="26" t="str">
        <f t="shared" si="407"/>
        <v/>
      </c>
      <c r="AC2033" s="31" t="str">
        <f t="shared" si="408"/>
        <v/>
      </c>
      <c r="AE2033" s="34" t="str">
        <f t="shared" si="409"/>
        <v/>
      </c>
      <c r="AF2033" s="7" t="str">
        <f t="shared" si="410"/>
        <v/>
      </c>
      <c r="AG2033" s="7" t="str">
        <f t="shared" si="411"/>
        <v/>
      </c>
      <c r="AH2033" s="43" t="str">
        <f t="shared" si="412"/>
        <v/>
      </c>
      <c r="AJ2033" s="26" t="str">
        <f>IF(B2033="", "", IF(OR(M2033=$AA$3, N2033=$AA$3), MAX($AJ$9:AJ2032)+1))</f>
        <v/>
      </c>
      <c r="AL2033" s="26" t="str">
        <f t="shared" si="413"/>
        <v/>
      </c>
      <c r="AM2033" s="59" t="str">
        <f t="shared" si="414"/>
        <v/>
      </c>
      <c r="AO2033" s="26" t="str">
        <f t="shared" si="415"/>
        <v/>
      </c>
      <c r="AP2033" s="26" t="str">
        <f>IFERROR(RANK(AO2033, $AO$10:$AO$2509, 0)+COUNTIF($AO$10:AO2033, AO2033)-1, "")</f>
        <v/>
      </c>
    </row>
    <row r="2034" spans="1:42" x14ac:dyDescent="0.25">
      <c r="A2034" s="12"/>
      <c r="B2034" s="14"/>
      <c r="C2034" s="15"/>
      <c r="D2034" s="79"/>
      <c r="E2034" s="16"/>
      <c r="F2034" s="15"/>
      <c r="G2034" s="15"/>
      <c r="H2034" s="15"/>
      <c r="I2034" s="15"/>
      <c r="J2034" s="15"/>
      <c r="K2034" s="17"/>
      <c r="L2034" s="17"/>
      <c r="M2034" s="17"/>
      <c r="N2034" s="17"/>
      <c r="O2034" s="17"/>
      <c r="P2034" s="17"/>
      <c r="Q2034" s="15"/>
      <c r="R2034" s="18"/>
      <c r="S2034" s="12"/>
      <c r="U2034" s="31" t="str">
        <f t="shared" si="403"/>
        <v/>
      </c>
      <c r="V2034" s="26" t="str">
        <f>IF(U2034="", "", IF(COUNTIF($U$10:U2033, U2034)&gt;0, "", MAX($V$8:V2033)+1))</f>
        <v/>
      </c>
      <c r="W2034" s="26">
        <v>2025</v>
      </c>
      <c r="X2034" s="31" t="str">
        <f t="shared" si="404"/>
        <v/>
      </c>
      <c r="Y2034" s="26" t="str">
        <f t="shared" si="405"/>
        <v/>
      </c>
      <c r="Z2034" s="34" t="str">
        <f t="shared" si="406"/>
        <v/>
      </c>
      <c r="AA2034" s="26" t="str">
        <f t="shared" si="407"/>
        <v/>
      </c>
      <c r="AC2034" s="31" t="str">
        <f t="shared" si="408"/>
        <v/>
      </c>
      <c r="AE2034" s="34" t="str">
        <f t="shared" si="409"/>
        <v/>
      </c>
      <c r="AF2034" s="7" t="str">
        <f t="shared" si="410"/>
        <v/>
      </c>
      <c r="AG2034" s="7" t="str">
        <f t="shared" si="411"/>
        <v/>
      </c>
      <c r="AH2034" s="43" t="str">
        <f t="shared" si="412"/>
        <v/>
      </c>
      <c r="AJ2034" s="26" t="str">
        <f>IF(B2034="", "", IF(OR(M2034=$AA$3, N2034=$AA$3), MAX($AJ$9:AJ2033)+1))</f>
        <v/>
      </c>
      <c r="AL2034" s="26" t="str">
        <f t="shared" si="413"/>
        <v/>
      </c>
      <c r="AM2034" s="59" t="str">
        <f t="shared" si="414"/>
        <v/>
      </c>
      <c r="AO2034" s="26" t="str">
        <f t="shared" si="415"/>
        <v/>
      </c>
      <c r="AP2034" s="26" t="str">
        <f>IFERROR(RANK(AO2034, $AO$10:$AO$2509, 0)+COUNTIF($AO$10:AO2034, AO2034)-1, "")</f>
        <v/>
      </c>
    </row>
    <row r="2035" spans="1:42" x14ac:dyDescent="0.25">
      <c r="A2035" s="12"/>
      <c r="B2035" s="14"/>
      <c r="C2035" s="15"/>
      <c r="D2035" s="79"/>
      <c r="E2035" s="16"/>
      <c r="F2035" s="15"/>
      <c r="G2035" s="15"/>
      <c r="H2035" s="15"/>
      <c r="I2035" s="15"/>
      <c r="J2035" s="15"/>
      <c r="K2035" s="17"/>
      <c r="L2035" s="17"/>
      <c r="M2035" s="17"/>
      <c r="N2035" s="17"/>
      <c r="O2035" s="17"/>
      <c r="P2035" s="17"/>
      <c r="Q2035" s="15"/>
      <c r="R2035" s="18"/>
      <c r="S2035" s="12"/>
      <c r="U2035" s="31" t="str">
        <f t="shared" si="403"/>
        <v/>
      </c>
      <c r="V2035" s="26" t="str">
        <f>IF(U2035="", "", IF(COUNTIF($U$10:U2034, U2035)&gt;0, "", MAX($V$8:V2034)+1))</f>
        <v/>
      </c>
      <c r="W2035" s="26">
        <v>2026</v>
      </c>
      <c r="X2035" s="31" t="str">
        <f t="shared" si="404"/>
        <v/>
      </c>
      <c r="Y2035" s="26" t="str">
        <f t="shared" si="405"/>
        <v/>
      </c>
      <c r="Z2035" s="34" t="str">
        <f t="shared" si="406"/>
        <v/>
      </c>
      <c r="AA2035" s="26" t="str">
        <f t="shared" si="407"/>
        <v/>
      </c>
      <c r="AC2035" s="31" t="str">
        <f t="shared" si="408"/>
        <v/>
      </c>
      <c r="AE2035" s="34" t="str">
        <f t="shared" si="409"/>
        <v/>
      </c>
      <c r="AF2035" s="7" t="str">
        <f t="shared" si="410"/>
        <v/>
      </c>
      <c r="AG2035" s="7" t="str">
        <f t="shared" si="411"/>
        <v/>
      </c>
      <c r="AH2035" s="43" t="str">
        <f t="shared" si="412"/>
        <v/>
      </c>
      <c r="AJ2035" s="26" t="str">
        <f>IF(B2035="", "", IF(OR(M2035=$AA$3, N2035=$AA$3), MAX($AJ$9:AJ2034)+1))</f>
        <v/>
      </c>
      <c r="AL2035" s="26" t="str">
        <f t="shared" si="413"/>
        <v/>
      </c>
      <c r="AM2035" s="59" t="str">
        <f t="shared" si="414"/>
        <v/>
      </c>
      <c r="AO2035" s="26" t="str">
        <f t="shared" si="415"/>
        <v/>
      </c>
      <c r="AP2035" s="26" t="str">
        <f>IFERROR(RANK(AO2035, $AO$10:$AO$2509, 0)+COUNTIF($AO$10:AO2035, AO2035)-1, "")</f>
        <v/>
      </c>
    </row>
    <row r="2036" spans="1:42" x14ac:dyDescent="0.25">
      <c r="A2036" s="12"/>
      <c r="B2036" s="14"/>
      <c r="C2036" s="15"/>
      <c r="D2036" s="79"/>
      <c r="E2036" s="16"/>
      <c r="F2036" s="15"/>
      <c r="G2036" s="15"/>
      <c r="H2036" s="15"/>
      <c r="I2036" s="15"/>
      <c r="J2036" s="15"/>
      <c r="K2036" s="17"/>
      <c r="L2036" s="17"/>
      <c r="M2036" s="17"/>
      <c r="N2036" s="17"/>
      <c r="O2036" s="17"/>
      <c r="P2036" s="17"/>
      <c r="Q2036" s="15"/>
      <c r="R2036" s="18"/>
      <c r="S2036" s="12"/>
      <c r="U2036" s="31" t="str">
        <f t="shared" si="403"/>
        <v/>
      </c>
      <c r="V2036" s="26" t="str">
        <f>IF(U2036="", "", IF(COUNTIF($U$10:U2035, U2036)&gt;0, "", MAX($V$8:V2035)+1))</f>
        <v/>
      </c>
      <c r="W2036" s="26">
        <v>2027</v>
      </c>
      <c r="X2036" s="31" t="str">
        <f t="shared" si="404"/>
        <v/>
      </c>
      <c r="Y2036" s="26" t="str">
        <f t="shared" si="405"/>
        <v/>
      </c>
      <c r="Z2036" s="34" t="str">
        <f t="shared" si="406"/>
        <v/>
      </c>
      <c r="AA2036" s="26" t="str">
        <f t="shared" si="407"/>
        <v/>
      </c>
      <c r="AC2036" s="31" t="str">
        <f t="shared" si="408"/>
        <v/>
      </c>
      <c r="AE2036" s="34" t="str">
        <f t="shared" si="409"/>
        <v/>
      </c>
      <c r="AF2036" s="7" t="str">
        <f t="shared" si="410"/>
        <v/>
      </c>
      <c r="AG2036" s="7" t="str">
        <f t="shared" si="411"/>
        <v/>
      </c>
      <c r="AH2036" s="43" t="str">
        <f t="shared" si="412"/>
        <v/>
      </c>
      <c r="AJ2036" s="26" t="str">
        <f>IF(B2036="", "", IF(OR(M2036=$AA$3, N2036=$AA$3), MAX($AJ$9:AJ2035)+1))</f>
        <v/>
      </c>
      <c r="AL2036" s="26" t="str">
        <f t="shared" si="413"/>
        <v/>
      </c>
      <c r="AM2036" s="59" t="str">
        <f t="shared" si="414"/>
        <v/>
      </c>
      <c r="AO2036" s="26" t="str">
        <f t="shared" si="415"/>
        <v/>
      </c>
      <c r="AP2036" s="26" t="str">
        <f>IFERROR(RANK(AO2036, $AO$10:$AO$2509, 0)+COUNTIF($AO$10:AO2036, AO2036)-1, "")</f>
        <v/>
      </c>
    </row>
    <row r="2037" spans="1:42" x14ac:dyDescent="0.25">
      <c r="A2037" s="12"/>
      <c r="B2037" s="14"/>
      <c r="C2037" s="15"/>
      <c r="D2037" s="79"/>
      <c r="E2037" s="16"/>
      <c r="F2037" s="15"/>
      <c r="G2037" s="15"/>
      <c r="H2037" s="15"/>
      <c r="I2037" s="15"/>
      <c r="J2037" s="15"/>
      <c r="K2037" s="17"/>
      <c r="L2037" s="17"/>
      <c r="M2037" s="17"/>
      <c r="N2037" s="17"/>
      <c r="O2037" s="17"/>
      <c r="P2037" s="17"/>
      <c r="Q2037" s="15"/>
      <c r="R2037" s="18"/>
      <c r="S2037" s="12"/>
      <c r="U2037" s="31" t="str">
        <f t="shared" si="403"/>
        <v/>
      </c>
      <c r="V2037" s="26" t="str">
        <f>IF(U2037="", "", IF(COUNTIF($U$10:U2036, U2037)&gt;0, "", MAX($V$8:V2036)+1))</f>
        <v/>
      </c>
      <c r="W2037" s="26">
        <v>2028</v>
      </c>
      <c r="X2037" s="31" t="str">
        <f t="shared" si="404"/>
        <v/>
      </c>
      <c r="Y2037" s="26" t="str">
        <f t="shared" si="405"/>
        <v/>
      </c>
      <c r="Z2037" s="34" t="str">
        <f t="shared" si="406"/>
        <v/>
      </c>
      <c r="AA2037" s="26" t="str">
        <f t="shared" si="407"/>
        <v/>
      </c>
      <c r="AC2037" s="31" t="str">
        <f t="shared" si="408"/>
        <v/>
      </c>
      <c r="AE2037" s="34" t="str">
        <f t="shared" si="409"/>
        <v/>
      </c>
      <c r="AF2037" s="7" t="str">
        <f t="shared" si="410"/>
        <v/>
      </c>
      <c r="AG2037" s="7" t="str">
        <f t="shared" si="411"/>
        <v/>
      </c>
      <c r="AH2037" s="43" t="str">
        <f t="shared" si="412"/>
        <v/>
      </c>
      <c r="AJ2037" s="26" t="str">
        <f>IF(B2037="", "", IF(OR(M2037=$AA$3, N2037=$AA$3), MAX($AJ$9:AJ2036)+1))</f>
        <v/>
      </c>
      <c r="AL2037" s="26" t="str">
        <f t="shared" si="413"/>
        <v/>
      </c>
      <c r="AM2037" s="59" t="str">
        <f t="shared" si="414"/>
        <v/>
      </c>
      <c r="AO2037" s="26" t="str">
        <f t="shared" si="415"/>
        <v/>
      </c>
      <c r="AP2037" s="26" t="str">
        <f>IFERROR(RANK(AO2037, $AO$10:$AO$2509, 0)+COUNTIF($AO$10:AO2037, AO2037)-1, "")</f>
        <v/>
      </c>
    </row>
    <row r="2038" spans="1:42" x14ac:dyDescent="0.25">
      <c r="A2038" s="12"/>
      <c r="B2038" s="14"/>
      <c r="C2038" s="15"/>
      <c r="D2038" s="79"/>
      <c r="E2038" s="16"/>
      <c r="F2038" s="15"/>
      <c r="G2038" s="15"/>
      <c r="H2038" s="15"/>
      <c r="I2038" s="15"/>
      <c r="J2038" s="15"/>
      <c r="K2038" s="17"/>
      <c r="L2038" s="17"/>
      <c r="M2038" s="17"/>
      <c r="N2038" s="17"/>
      <c r="O2038" s="17"/>
      <c r="P2038" s="17"/>
      <c r="Q2038" s="15"/>
      <c r="R2038" s="18"/>
      <c r="S2038" s="12"/>
      <c r="U2038" s="31" t="str">
        <f t="shared" si="403"/>
        <v/>
      </c>
      <c r="V2038" s="26" t="str">
        <f>IF(U2038="", "", IF(COUNTIF($U$10:U2037, U2038)&gt;0, "", MAX($V$8:V2037)+1))</f>
        <v/>
      </c>
      <c r="W2038" s="26">
        <v>2029</v>
      </c>
      <c r="X2038" s="31" t="str">
        <f t="shared" si="404"/>
        <v/>
      </c>
      <c r="Y2038" s="26" t="str">
        <f t="shared" si="405"/>
        <v/>
      </c>
      <c r="Z2038" s="34" t="str">
        <f t="shared" si="406"/>
        <v/>
      </c>
      <c r="AA2038" s="26" t="str">
        <f t="shared" si="407"/>
        <v/>
      </c>
      <c r="AC2038" s="31" t="str">
        <f t="shared" si="408"/>
        <v/>
      </c>
      <c r="AE2038" s="34" t="str">
        <f t="shared" si="409"/>
        <v/>
      </c>
      <c r="AF2038" s="7" t="str">
        <f t="shared" si="410"/>
        <v/>
      </c>
      <c r="AG2038" s="7" t="str">
        <f t="shared" si="411"/>
        <v/>
      </c>
      <c r="AH2038" s="43" t="str">
        <f t="shared" si="412"/>
        <v/>
      </c>
      <c r="AJ2038" s="26" t="str">
        <f>IF(B2038="", "", IF(OR(M2038=$AA$3, N2038=$AA$3), MAX($AJ$9:AJ2037)+1))</f>
        <v/>
      </c>
      <c r="AL2038" s="26" t="str">
        <f t="shared" si="413"/>
        <v/>
      </c>
      <c r="AM2038" s="59" t="str">
        <f t="shared" si="414"/>
        <v/>
      </c>
      <c r="AO2038" s="26" t="str">
        <f t="shared" si="415"/>
        <v/>
      </c>
      <c r="AP2038" s="26" t="str">
        <f>IFERROR(RANK(AO2038, $AO$10:$AO$2509, 0)+COUNTIF($AO$10:AO2038, AO2038)-1, "")</f>
        <v/>
      </c>
    </row>
    <row r="2039" spans="1:42" x14ac:dyDescent="0.25">
      <c r="A2039" s="12"/>
      <c r="B2039" s="14"/>
      <c r="C2039" s="15"/>
      <c r="D2039" s="79"/>
      <c r="E2039" s="16"/>
      <c r="F2039" s="15"/>
      <c r="G2039" s="15"/>
      <c r="H2039" s="15"/>
      <c r="I2039" s="15"/>
      <c r="J2039" s="15"/>
      <c r="K2039" s="17"/>
      <c r="L2039" s="17"/>
      <c r="M2039" s="17"/>
      <c r="N2039" s="17"/>
      <c r="O2039" s="17"/>
      <c r="P2039" s="17"/>
      <c r="Q2039" s="15"/>
      <c r="R2039" s="18"/>
      <c r="S2039" s="12"/>
      <c r="U2039" s="31" t="str">
        <f t="shared" si="403"/>
        <v/>
      </c>
      <c r="V2039" s="26" t="str">
        <f>IF(U2039="", "", IF(COUNTIF($U$10:U2038, U2039)&gt;0, "", MAX($V$8:V2038)+1))</f>
        <v/>
      </c>
      <c r="W2039" s="26">
        <v>2030</v>
      </c>
      <c r="X2039" s="31" t="str">
        <f t="shared" si="404"/>
        <v/>
      </c>
      <c r="Y2039" s="26" t="str">
        <f t="shared" si="405"/>
        <v/>
      </c>
      <c r="Z2039" s="34" t="str">
        <f t="shared" si="406"/>
        <v/>
      </c>
      <c r="AA2039" s="26" t="str">
        <f t="shared" si="407"/>
        <v/>
      </c>
      <c r="AC2039" s="31" t="str">
        <f t="shared" si="408"/>
        <v/>
      </c>
      <c r="AE2039" s="34" t="str">
        <f t="shared" si="409"/>
        <v/>
      </c>
      <c r="AF2039" s="7" t="str">
        <f t="shared" si="410"/>
        <v/>
      </c>
      <c r="AG2039" s="7" t="str">
        <f t="shared" si="411"/>
        <v/>
      </c>
      <c r="AH2039" s="43" t="str">
        <f t="shared" si="412"/>
        <v/>
      </c>
      <c r="AJ2039" s="26" t="str">
        <f>IF(B2039="", "", IF(OR(M2039=$AA$3, N2039=$AA$3), MAX($AJ$9:AJ2038)+1))</f>
        <v/>
      </c>
      <c r="AL2039" s="26" t="str">
        <f t="shared" si="413"/>
        <v/>
      </c>
      <c r="AM2039" s="59" t="str">
        <f t="shared" si="414"/>
        <v/>
      </c>
      <c r="AO2039" s="26" t="str">
        <f t="shared" si="415"/>
        <v/>
      </c>
      <c r="AP2039" s="26" t="str">
        <f>IFERROR(RANK(AO2039, $AO$10:$AO$2509, 0)+COUNTIF($AO$10:AO2039, AO2039)-1, "")</f>
        <v/>
      </c>
    </row>
    <row r="2040" spans="1:42" x14ac:dyDescent="0.25">
      <c r="A2040" s="12"/>
      <c r="B2040" s="14"/>
      <c r="C2040" s="15"/>
      <c r="D2040" s="79"/>
      <c r="E2040" s="16"/>
      <c r="F2040" s="15"/>
      <c r="G2040" s="15"/>
      <c r="H2040" s="15"/>
      <c r="I2040" s="15"/>
      <c r="J2040" s="15"/>
      <c r="K2040" s="17"/>
      <c r="L2040" s="17"/>
      <c r="M2040" s="17"/>
      <c r="N2040" s="17"/>
      <c r="O2040" s="17"/>
      <c r="P2040" s="17"/>
      <c r="Q2040" s="15"/>
      <c r="R2040" s="18"/>
      <c r="S2040" s="12"/>
      <c r="U2040" s="31" t="str">
        <f t="shared" si="403"/>
        <v/>
      </c>
      <c r="V2040" s="26" t="str">
        <f>IF(U2040="", "", IF(COUNTIF($U$10:U2039, U2040)&gt;0, "", MAX($V$8:V2039)+1))</f>
        <v/>
      </c>
      <c r="W2040" s="26">
        <v>2031</v>
      </c>
      <c r="X2040" s="31" t="str">
        <f t="shared" si="404"/>
        <v/>
      </c>
      <c r="Y2040" s="26" t="str">
        <f t="shared" si="405"/>
        <v/>
      </c>
      <c r="Z2040" s="34" t="str">
        <f t="shared" si="406"/>
        <v/>
      </c>
      <c r="AA2040" s="26" t="str">
        <f t="shared" si="407"/>
        <v/>
      </c>
      <c r="AC2040" s="31" t="str">
        <f t="shared" si="408"/>
        <v/>
      </c>
      <c r="AE2040" s="34" t="str">
        <f t="shared" si="409"/>
        <v/>
      </c>
      <c r="AF2040" s="7" t="str">
        <f t="shared" si="410"/>
        <v/>
      </c>
      <c r="AG2040" s="7" t="str">
        <f t="shared" si="411"/>
        <v/>
      </c>
      <c r="AH2040" s="43" t="str">
        <f t="shared" si="412"/>
        <v/>
      </c>
      <c r="AJ2040" s="26" t="str">
        <f>IF(B2040="", "", IF(OR(M2040=$AA$3, N2040=$AA$3), MAX($AJ$9:AJ2039)+1))</f>
        <v/>
      </c>
      <c r="AL2040" s="26" t="str">
        <f t="shared" si="413"/>
        <v/>
      </c>
      <c r="AM2040" s="59" t="str">
        <f t="shared" si="414"/>
        <v/>
      </c>
      <c r="AO2040" s="26" t="str">
        <f t="shared" si="415"/>
        <v/>
      </c>
      <c r="AP2040" s="26" t="str">
        <f>IFERROR(RANK(AO2040, $AO$10:$AO$2509, 0)+COUNTIF($AO$10:AO2040, AO2040)-1, "")</f>
        <v/>
      </c>
    </row>
    <row r="2041" spans="1:42" x14ac:dyDescent="0.25">
      <c r="A2041" s="12"/>
      <c r="B2041" s="14"/>
      <c r="C2041" s="15"/>
      <c r="D2041" s="79"/>
      <c r="E2041" s="16"/>
      <c r="F2041" s="15"/>
      <c r="G2041" s="15"/>
      <c r="H2041" s="15"/>
      <c r="I2041" s="15"/>
      <c r="J2041" s="15"/>
      <c r="K2041" s="17"/>
      <c r="L2041" s="17"/>
      <c r="M2041" s="17"/>
      <c r="N2041" s="17"/>
      <c r="O2041" s="17"/>
      <c r="P2041" s="17"/>
      <c r="Q2041" s="15"/>
      <c r="R2041" s="18"/>
      <c r="S2041" s="12"/>
      <c r="U2041" s="31" t="str">
        <f t="shared" si="403"/>
        <v/>
      </c>
      <c r="V2041" s="26" t="str">
        <f>IF(U2041="", "", IF(COUNTIF($U$10:U2040, U2041)&gt;0, "", MAX($V$8:V2040)+1))</f>
        <v/>
      </c>
      <c r="W2041" s="26">
        <v>2032</v>
      </c>
      <c r="X2041" s="31" t="str">
        <f t="shared" si="404"/>
        <v/>
      </c>
      <c r="Y2041" s="26" t="str">
        <f t="shared" si="405"/>
        <v/>
      </c>
      <c r="Z2041" s="34" t="str">
        <f t="shared" si="406"/>
        <v/>
      </c>
      <c r="AA2041" s="26" t="str">
        <f t="shared" si="407"/>
        <v/>
      </c>
      <c r="AC2041" s="31" t="str">
        <f t="shared" si="408"/>
        <v/>
      </c>
      <c r="AE2041" s="34" t="str">
        <f t="shared" si="409"/>
        <v/>
      </c>
      <c r="AF2041" s="7" t="str">
        <f t="shared" si="410"/>
        <v/>
      </c>
      <c r="AG2041" s="7" t="str">
        <f t="shared" si="411"/>
        <v/>
      </c>
      <c r="AH2041" s="43" t="str">
        <f t="shared" si="412"/>
        <v/>
      </c>
      <c r="AJ2041" s="26" t="str">
        <f>IF(B2041="", "", IF(OR(M2041=$AA$3, N2041=$AA$3), MAX($AJ$9:AJ2040)+1))</f>
        <v/>
      </c>
      <c r="AL2041" s="26" t="str">
        <f t="shared" si="413"/>
        <v/>
      </c>
      <c r="AM2041" s="59" t="str">
        <f t="shared" si="414"/>
        <v/>
      </c>
      <c r="AO2041" s="26" t="str">
        <f t="shared" si="415"/>
        <v/>
      </c>
      <c r="AP2041" s="26" t="str">
        <f>IFERROR(RANK(AO2041, $AO$10:$AO$2509, 0)+COUNTIF($AO$10:AO2041, AO2041)-1, "")</f>
        <v/>
      </c>
    </row>
    <row r="2042" spans="1:42" x14ac:dyDescent="0.25">
      <c r="A2042" s="12"/>
      <c r="B2042" s="14"/>
      <c r="C2042" s="15"/>
      <c r="D2042" s="79"/>
      <c r="E2042" s="16"/>
      <c r="F2042" s="15"/>
      <c r="G2042" s="15"/>
      <c r="H2042" s="15"/>
      <c r="I2042" s="15"/>
      <c r="J2042" s="15"/>
      <c r="K2042" s="17"/>
      <c r="L2042" s="17"/>
      <c r="M2042" s="17"/>
      <c r="N2042" s="17"/>
      <c r="O2042" s="17"/>
      <c r="P2042" s="17"/>
      <c r="Q2042" s="15"/>
      <c r="R2042" s="18"/>
      <c r="S2042" s="12"/>
      <c r="U2042" s="31" t="str">
        <f t="shared" si="403"/>
        <v/>
      </c>
      <c r="V2042" s="26" t="str">
        <f>IF(U2042="", "", IF(COUNTIF($U$10:U2041, U2042)&gt;0, "", MAX($V$8:V2041)+1))</f>
        <v/>
      </c>
      <c r="W2042" s="26">
        <v>2033</v>
      </c>
      <c r="X2042" s="31" t="str">
        <f t="shared" si="404"/>
        <v/>
      </c>
      <c r="Y2042" s="26" t="str">
        <f t="shared" si="405"/>
        <v/>
      </c>
      <c r="Z2042" s="34" t="str">
        <f t="shared" si="406"/>
        <v/>
      </c>
      <c r="AA2042" s="26" t="str">
        <f t="shared" si="407"/>
        <v/>
      </c>
      <c r="AC2042" s="31" t="str">
        <f t="shared" si="408"/>
        <v/>
      </c>
      <c r="AE2042" s="34" t="str">
        <f t="shared" si="409"/>
        <v/>
      </c>
      <c r="AF2042" s="7" t="str">
        <f t="shared" si="410"/>
        <v/>
      </c>
      <c r="AG2042" s="7" t="str">
        <f t="shared" si="411"/>
        <v/>
      </c>
      <c r="AH2042" s="43" t="str">
        <f t="shared" si="412"/>
        <v/>
      </c>
      <c r="AJ2042" s="26" t="str">
        <f>IF(B2042="", "", IF(OR(M2042=$AA$3, N2042=$AA$3), MAX($AJ$9:AJ2041)+1))</f>
        <v/>
      </c>
      <c r="AL2042" s="26" t="str">
        <f t="shared" si="413"/>
        <v/>
      </c>
      <c r="AM2042" s="59" t="str">
        <f t="shared" si="414"/>
        <v/>
      </c>
      <c r="AO2042" s="26" t="str">
        <f t="shared" si="415"/>
        <v/>
      </c>
      <c r="AP2042" s="26" t="str">
        <f>IFERROR(RANK(AO2042, $AO$10:$AO$2509, 0)+COUNTIF($AO$10:AO2042, AO2042)-1, "")</f>
        <v/>
      </c>
    </row>
    <row r="2043" spans="1:42" x14ac:dyDescent="0.25">
      <c r="A2043" s="12"/>
      <c r="B2043" s="14"/>
      <c r="C2043" s="15"/>
      <c r="D2043" s="79"/>
      <c r="E2043" s="16"/>
      <c r="F2043" s="15"/>
      <c r="G2043" s="15"/>
      <c r="H2043" s="15"/>
      <c r="I2043" s="15"/>
      <c r="J2043" s="15"/>
      <c r="K2043" s="17"/>
      <c r="L2043" s="17"/>
      <c r="M2043" s="17"/>
      <c r="N2043" s="17"/>
      <c r="O2043" s="17"/>
      <c r="P2043" s="17"/>
      <c r="Q2043" s="15"/>
      <c r="R2043" s="18"/>
      <c r="S2043" s="12"/>
      <c r="U2043" s="31" t="str">
        <f t="shared" si="403"/>
        <v/>
      </c>
      <c r="V2043" s="26" t="str">
        <f>IF(U2043="", "", IF(COUNTIF($U$10:U2042, U2043)&gt;0, "", MAX($V$8:V2042)+1))</f>
        <v/>
      </c>
      <c r="W2043" s="26">
        <v>2034</v>
      </c>
      <c r="X2043" s="31" t="str">
        <f t="shared" si="404"/>
        <v/>
      </c>
      <c r="Y2043" s="26" t="str">
        <f t="shared" si="405"/>
        <v/>
      </c>
      <c r="Z2043" s="34" t="str">
        <f t="shared" si="406"/>
        <v/>
      </c>
      <c r="AA2043" s="26" t="str">
        <f t="shared" si="407"/>
        <v/>
      </c>
      <c r="AC2043" s="31" t="str">
        <f t="shared" si="408"/>
        <v/>
      </c>
      <c r="AE2043" s="34" t="str">
        <f t="shared" si="409"/>
        <v/>
      </c>
      <c r="AF2043" s="7" t="str">
        <f t="shared" si="410"/>
        <v/>
      </c>
      <c r="AG2043" s="7" t="str">
        <f t="shared" si="411"/>
        <v/>
      </c>
      <c r="AH2043" s="43" t="str">
        <f t="shared" si="412"/>
        <v/>
      </c>
      <c r="AJ2043" s="26" t="str">
        <f>IF(B2043="", "", IF(OR(M2043=$AA$3, N2043=$AA$3), MAX($AJ$9:AJ2042)+1))</f>
        <v/>
      </c>
      <c r="AL2043" s="26" t="str">
        <f t="shared" si="413"/>
        <v/>
      </c>
      <c r="AM2043" s="59" t="str">
        <f t="shared" si="414"/>
        <v/>
      </c>
      <c r="AO2043" s="26" t="str">
        <f t="shared" si="415"/>
        <v/>
      </c>
      <c r="AP2043" s="26" t="str">
        <f>IFERROR(RANK(AO2043, $AO$10:$AO$2509, 0)+COUNTIF($AO$10:AO2043, AO2043)-1, "")</f>
        <v/>
      </c>
    </row>
    <row r="2044" spans="1:42" x14ac:dyDescent="0.25">
      <c r="A2044" s="12"/>
      <c r="B2044" s="14"/>
      <c r="C2044" s="15"/>
      <c r="D2044" s="79"/>
      <c r="E2044" s="16"/>
      <c r="F2044" s="15"/>
      <c r="G2044" s="15"/>
      <c r="H2044" s="15"/>
      <c r="I2044" s="15"/>
      <c r="J2044" s="15"/>
      <c r="K2044" s="17"/>
      <c r="L2044" s="17"/>
      <c r="M2044" s="17"/>
      <c r="N2044" s="17"/>
      <c r="O2044" s="17"/>
      <c r="P2044" s="17"/>
      <c r="Q2044" s="15"/>
      <c r="R2044" s="18"/>
      <c r="S2044" s="12"/>
      <c r="U2044" s="31" t="str">
        <f t="shared" si="403"/>
        <v/>
      </c>
      <c r="V2044" s="26" t="str">
        <f>IF(U2044="", "", IF(COUNTIF($U$10:U2043, U2044)&gt;0, "", MAX($V$8:V2043)+1))</f>
        <v/>
      </c>
      <c r="W2044" s="26">
        <v>2035</v>
      </c>
      <c r="X2044" s="31" t="str">
        <f t="shared" si="404"/>
        <v/>
      </c>
      <c r="Y2044" s="26" t="str">
        <f t="shared" si="405"/>
        <v/>
      </c>
      <c r="Z2044" s="34" t="str">
        <f t="shared" si="406"/>
        <v/>
      </c>
      <c r="AA2044" s="26" t="str">
        <f t="shared" si="407"/>
        <v/>
      </c>
      <c r="AC2044" s="31" t="str">
        <f t="shared" si="408"/>
        <v/>
      </c>
      <c r="AE2044" s="34" t="str">
        <f t="shared" si="409"/>
        <v/>
      </c>
      <c r="AF2044" s="7" t="str">
        <f t="shared" si="410"/>
        <v/>
      </c>
      <c r="AG2044" s="7" t="str">
        <f t="shared" si="411"/>
        <v/>
      </c>
      <c r="AH2044" s="43" t="str">
        <f t="shared" si="412"/>
        <v/>
      </c>
      <c r="AJ2044" s="26" t="str">
        <f>IF(B2044="", "", IF(OR(M2044=$AA$3, N2044=$AA$3), MAX($AJ$9:AJ2043)+1))</f>
        <v/>
      </c>
      <c r="AL2044" s="26" t="str">
        <f t="shared" si="413"/>
        <v/>
      </c>
      <c r="AM2044" s="59" t="str">
        <f t="shared" si="414"/>
        <v/>
      </c>
      <c r="AO2044" s="26" t="str">
        <f t="shared" si="415"/>
        <v/>
      </c>
      <c r="AP2044" s="26" t="str">
        <f>IFERROR(RANK(AO2044, $AO$10:$AO$2509, 0)+COUNTIF($AO$10:AO2044, AO2044)-1, "")</f>
        <v/>
      </c>
    </row>
    <row r="2045" spans="1:42" x14ac:dyDescent="0.25">
      <c r="A2045" s="12"/>
      <c r="B2045" s="14"/>
      <c r="C2045" s="15"/>
      <c r="D2045" s="79"/>
      <c r="E2045" s="16"/>
      <c r="F2045" s="15"/>
      <c r="G2045" s="15"/>
      <c r="H2045" s="15"/>
      <c r="I2045" s="15"/>
      <c r="J2045" s="15"/>
      <c r="K2045" s="17"/>
      <c r="L2045" s="17"/>
      <c r="M2045" s="17"/>
      <c r="N2045" s="17"/>
      <c r="O2045" s="17"/>
      <c r="P2045" s="17"/>
      <c r="Q2045" s="15"/>
      <c r="R2045" s="18"/>
      <c r="S2045" s="12"/>
      <c r="U2045" s="31" t="str">
        <f t="shared" si="403"/>
        <v/>
      </c>
      <c r="V2045" s="26" t="str">
        <f>IF(U2045="", "", IF(COUNTIF($U$10:U2044, U2045)&gt;0, "", MAX($V$8:V2044)+1))</f>
        <v/>
      </c>
      <c r="W2045" s="26">
        <v>2036</v>
      </c>
      <c r="X2045" s="31" t="str">
        <f t="shared" si="404"/>
        <v/>
      </c>
      <c r="Y2045" s="26" t="str">
        <f t="shared" si="405"/>
        <v/>
      </c>
      <c r="Z2045" s="34" t="str">
        <f t="shared" si="406"/>
        <v/>
      </c>
      <c r="AA2045" s="26" t="str">
        <f t="shared" si="407"/>
        <v/>
      </c>
      <c r="AC2045" s="31" t="str">
        <f t="shared" si="408"/>
        <v/>
      </c>
      <c r="AE2045" s="34" t="str">
        <f t="shared" si="409"/>
        <v/>
      </c>
      <c r="AF2045" s="7" t="str">
        <f t="shared" si="410"/>
        <v/>
      </c>
      <c r="AG2045" s="7" t="str">
        <f t="shared" si="411"/>
        <v/>
      </c>
      <c r="AH2045" s="43" t="str">
        <f t="shared" si="412"/>
        <v/>
      </c>
      <c r="AJ2045" s="26" t="str">
        <f>IF(B2045="", "", IF(OR(M2045=$AA$3, N2045=$AA$3), MAX($AJ$9:AJ2044)+1))</f>
        <v/>
      </c>
      <c r="AL2045" s="26" t="str">
        <f t="shared" si="413"/>
        <v/>
      </c>
      <c r="AM2045" s="59" t="str">
        <f t="shared" si="414"/>
        <v/>
      </c>
      <c r="AO2045" s="26" t="str">
        <f t="shared" si="415"/>
        <v/>
      </c>
      <c r="AP2045" s="26" t="str">
        <f>IFERROR(RANK(AO2045, $AO$10:$AO$2509, 0)+COUNTIF($AO$10:AO2045, AO2045)-1, "")</f>
        <v/>
      </c>
    </row>
    <row r="2046" spans="1:42" x14ac:dyDescent="0.25">
      <c r="A2046" s="12"/>
      <c r="B2046" s="14"/>
      <c r="C2046" s="15"/>
      <c r="D2046" s="79"/>
      <c r="E2046" s="16"/>
      <c r="F2046" s="15"/>
      <c r="G2046" s="15"/>
      <c r="H2046" s="15"/>
      <c r="I2046" s="15"/>
      <c r="J2046" s="15"/>
      <c r="K2046" s="17"/>
      <c r="L2046" s="17"/>
      <c r="M2046" s="17"/>
      <c r="N2046" s="17"/>
      <c r="O2046" s="17"/>
      <c r="P2046" s="17"/>
      <c r="Q2046" s="15"/>
      <c r="R2046" s="18"/>
      <c r="S2046" s="12"/>
      <c r="U2046" s="31" t="str">
        <f t="shared" si="403"/>
        <v/>
      </c>
      <c r="V2046" s="26" t="str">
        <f>IF(U2046="", "", IF(COUNTIF($U$10:U2045, U2046)&gt;0, "", MAX($V$8:V2045)+1))</f>
        <v/>
      </c>
      <c r="W2046" s="26">
        <v>2037</v>
      </c>
      <c r="X2046" s="31" t="str">
        <f t="shared" si="404"/>
        <v/>
      </c>
      <c r="Y2046" s="26" t="str">
        <f t="shared" si="405"/>
        <v/>
      </c>
      <c r="Z2046" s="34" t="str">
        <f t="shared" si="406"/>
        <v/>
      </c>
      <c r="AA2046" s="26" t="str">
        <f t="shared" si="407"/>
        <v/>
      </c>
      <c r="AC2046" s="31" t="str">
        <f t="shared" si="408"/>
        <v/>
      </c>
      <c r="AE2046" s="34" t="str">
        <f t="shared" si="409"/>
        <v/>
      </c>
      <c r="AF2046" s="7" t="str">
        <f t="shared" si="410"/>
        <v/>
      </c>
      <c r="AG2046" s="7" t="str">
        <f t="shared" si="411"/>
        <v/>
      </c>
      <c r="AH2046" s="43" t="str">
        <f t="shared" si="412"/>
        <v/>
      </c>
      <c r="AJ2046" s="26" t="str">
        <f>IF(B2046="", "", IF(OR(M2046=$AA$3, N2046=$AA$3), MAX($AJ$9:AJ2045)+1))</f>
        <v/>
      </c>
      <c r="AL2046" s="26" t="str">
        <f t="shared" si="413"/>
        <v/>
      </c>
      <c r="AM2046" s="59" t="str">
        <f t="shared" si="414"/>
        <v/>
      </c>
      <c r="AO2046" s="26" t="str">
        <f t="shared" si="415"/>
        <v/>
      </c>
      <c r="AP2046" s="26" t="str">
        <f>IFERROR(RANK(AO2046, $AO$10:$AO$2509, 0)+COUNTIF($AO$10:AO2046, AO2046)-1, "")</f>
        <v/>
      </c>
    </row>
    <row r="2047" spans="1:42" x14ac:dyDescent="0.25">
      <c r="A2047" s="12"/>
      <c r="B2047" s="14"/>
      <c r="C2047" s="15"/>
      <c r="D2047" s="79"/>
      <c r="E2047" s="16"/>
      <c r="F2047" s="15"/>
      <c r="G2047" s="15"/>
      <c r="H2047" s="15"/>
      <c r="I2047" s="15"/>
      <c r="J2047" s="15"/>
      <c r="K2047" s="17"/>
      <c r="L2047" s="17"/>
      <c r="M2047" s="17"/>
      <c r="N2047" s="17"/>
      <c r="O2047" s="17"/>
      <c r="P2047" s="17"/>
      <c r="Q2047" s="15"/>
      <c r="R2047" s="18"/>
      <c r="S2047" s="12"/>
      <c r="U2047" s="31" t="str">
        <f t="shared" si="403"/>
        <v/>
      </c>
      <c r="V2047" s="26" t="str">
        <f>IF(U2047="", "", IF(COUNTIF($U$10:U2046, U2047)&gt;0, "", MAX($V$8:V2046)+1))</f>
        <v/>
      </c>
      <c r="W2047" s="26">
        <v>2038</v>
      </c>
      <c r="X2047" s="31" t="str">
        <f t="shared" si="404"/>
        <v/>
      </c>
      <c r="Y2047" s="26" t="str">
        <f t="shared" si="405"/>
        <v/>
      </c>
      <c r="Z2047" s="34" t="str">
        <f t="shared" si="406"/>
        <v/>
      </c>
      <c r="AA2047" s="26" t="str">
        <f t="shared" si="407"/>
        <v/>
      </c>
      <c r="AC2047" s="31" t="str">
        <f t="shared" si="408"/>
        <v/>
      </c>
      <c r="AE2047" s="34" t="str">
        <f t="shared" si="409"/>
        <v/>
      </c>
      <c r="AF2047" s="7" t="str">
        <f t="shared" si="410"/>
        <v/>
      </c>
      <c r="AG2047" s="7" t="str">
        <f t="shared" si="411"/>
        <v/>
      </c>
      <c r="AH2047" s="43" t="str">
        <f t="shared" si="412"/>
        <v/>
      </c>
      <c r="AJ2047" s="26" t="str">
        <f>IF(B2047="", "", IF(OR(M2047=$AA$3, N2047=$AA$3), MAX($AJ$9:AJ2046)+1))</f>
        <v/>
      </c>
      <c r="AL2047" s="26" t="str">
        <f t="shared" si="413"/>
        <v/>
      </c>
      <c r="AM2047" s="59" t="str">
        <f t="shared" si="414"/>
        <v/>
      </c>
      <c r="AO2047" s="26" t="str">
        <f t="shared" si="415"/>
        <v/>
      </c>
      <c r="AP2047" s="26" t="str">
        <f>IFERROR(RANK(AO2047, $AO$10:$AO$2509, 0)+COUNTIF($AO$10:AO2047, AO2047)-1, "")</f>
        <v/>
      </c>
    </row>
    <row r="2048" spans="1:42" x14ac:dyDescent="0.25">
      <c r="A2048" s="12"/>
      <c r="B2048" s="14"/>
      <c r="C2048" s="15"/>
      <c r="D2048" s="79"/>
      <c r="E2048" s="16"/>
      <c r="F2048" s="15"/>
      <c r="G2048" s="15"/>
      <c r="H2048" s="15"/>
      <c r="I2048" s="15"/>
      <c r="J2048" s="15"/>
      <c r="K2048" s="17"/>
      <c r="L2048" s="17"/>
      <c r="M2048" s="17"/>
      <c r="N2048" s="17"/>
      <c r="O2048" s="17"/>
      <c r="P2048" s="17"/>
      <c r="Q2048" s="15"/>
      <c r="R2048" s="18"/>
      <c r="S2048" s="12"/>
      <c r="U2048" s="31" t="str">
        <f t="shared" si="403"/>
        <v/>
      </c>
      <c r="V2048" s="26" t="str">
        <f>IF(U2048="", "", IF(COUNTIF($U$10:U2047, U2048)&gt;0, "", MAX($V$8:V2047)+1))</f>
        <v/>
      </c>
      <c r="W2048" s="26">
        <v>2039</v>
      </c>
      <c r="X2048" s="31" t="str">
        <f t="shared" si="404"/>
        <v/>
      </c>
      <c r="Y2048" s="26" t="str">
        <f t="shared" si="405"/>
        <v/>
      </c>
      <c r="Z2048" s="34" t="str">
        <f t="shared" si="406"/>
        <v/>
      </c>
      <c r="AA2048" s="26" t="str">
        <f t="shared" si="407"/>
        <v/>
      </c>
      <c r="AC2048" s="31" t="str">
        <f t="shared" si="408"/>
        <v/>
      </c>
      <c r="AE2048" s="34" t="str">
        <f t="shared" si="409"/>
        <v/>
      </c>
      <c r="AF2048" s="7" t="str">
        <f t="shared" si="410"/>
        <v/>
      </c>
      <c r="AG2048" s="7" t="str">
        <f t="shared" si="411"/>
        <v/>
      </c>
      <c r="AH2048" s="43" t="str">
        <f t="shared" si="412"/>
        <v/>
      </c>
      <c r="AJ2048" s="26" t="str">
        <f>IF(B2048="", "", IF(OR(M2048=$AA$3, N2048=$AA$3), MAX($AJ$9:AJ2047)+1))</f>
        <v/>
      </c>
      <c r="AL2048" s="26" t="str">
        <f t="shared" si="413"/>
        <v/>
      </c>
      <c r="AM2048" s="59" t="str">
        <f t="shared" si="414"/>
        <v/>
      </c>
      <c r="AO2048" s="26" t="str">
        <f t="shared" si="415"/>
        <v/>
      </c>
      <c r="AP2048" s="26" t="str">
        <f>IFERROR(RANK(AO2048, $AO$10:$AO$2509, 0)+COUNTIF($AO$10:AO2048, AO2048)-1, "")</f>
        <v/>
      </c>
    </row>
    <row r="2049" spans="1:42" x14ac:dyDescent="0.25">
      <c r="A2049" s="12"/>
      <c r="B2049" s="14"/>
      <c r="C2049" s="15"/>
      <c r="D2049" s="79"/>
      <c r="E2049" s="16"/>
      <c r="F2049" s="15"/>
      <c r="G2049" s="15"/>
      <c r="H2049" s="15"/>
      <c r="I2049" s="15"/>
      <c r="J2049" s="15"/>
      <c r="K2049" s="17"/>
      <c r="L2049" s="17"/>
      <c r="M2049" s="17"/>
      <c r="N2049" s="17"/>
      <c r="O2049" s="17"/>
      <c r="P2049" s="17"/>
      <c r="Q2049" s="15"/>
      <c r="R2049" s="18"/>
      <c r="S2049" s="12"/>
      <c r="U2049" s="31" t="str">
        <f t="shared" si="403"/>
        <v/>
      </c>
      <c r="V2049" s="26" t="str">
        <f>IF(U2049="", "", IF(COUNTIF($U$10:U2048, U2049)&gt;0, "", MAX($V$8:V2048)+1))</f>
        <v/>
      </c>
      <c r="W2049" s="26">
        <v>2040</v>
      </c>
      <c r="X2049" s="31" t="str">
        <f t="shared" si="404"/>
        <v/>
      </c>
      <c r="Y2049" s="26" t="str">
        <f t="shared" si="405"/>
        <v/>
      </c>
      <c r="Z2049" s="34" t="str">
        <f t="shared" si="406"/>
        <v/>
      </c>
      <c r="AA2049" s="26" t="str">
        <f t="shared" si="407"/>
        <v/>
      </c>
      <c r="AC2049" s="31" t="str">
        <f t="shared" si="408"/>
        <v/>
      </c>
      <c r="AE2049" s="34" t="str">
        <f t="shared" si="409"/>
        <v/>
      </c>
      <c r="AF2049" s="7" t="str">
        <f t="shared" si="410"/>
        <v/>
      </c>
      <c r="AG2049" s="7" t="str">
        <f t="shared" si="411"/>
        <v/>
      </c>
      <c r="AH2049" s="43" t="str">
        <f t="shared" si="412"/>
        <v/>
      </c>
      <c r="AJ2049" s="26" t="str">
        <f>IF(B2049="", "", IF(OR(M2049=$AA$3, N2049=$AA$3), MAX($AJ$9:AJ2048)+1))</f>
        <v/>
      </c>
      <c r="AL2049" s="26" t="str">
        <f t="shared" si="413"/>
        <v/>
      </c>
      <c r="AM2049" s="59" t="str">
        <f t="shared" si="414"/>
        <v/>
      </c>
      <c r="AO2049" s="26" t="str">
        <f t="shared" si="415"/>
        <v/>
      </c>
      <c r="AP2049" s="26" t="str">
        <f>IFERROR(RANK(AO2049, $AO$10:$AO$2509, 0)+COUNTIF($AO$10:AO2049, AO2049)-1, "")</f>
        <v/>
      </c>
    </row>
    <row r="2050" spans="1:42" x14ac:dyDescent="0.25">
      <c r="A2050" s="12"/>
      <c r="B2050" s="14"/>
      <c r="C2050" s="15"/>
      <c r="D2050" s="79"/>
      <c r="E2050" s="16"/>
      <c r="F2050" s="15"/>
      <c r="G2050" s="15"/>
      <c r="H2050" s="15"/>
      <c r="I2050" s="15"/>
      <c r="J2050" s="15"/>
      <c r="K2050" s="17"/>
      <c r="L2050" s="17"/>
      <c r="M2050" s="17"/>
      <c r="N2050" s="17"/>
      <c r="O2050" s="17"/>
      <c r="P2050" s="17"/>
      <c r="Q2050" s="15"/>
      <c r="R2050" s="18"/>
      <c r="S2050" s="12"/>
      <c r="U2050" s="31" t="str">
        <f t="shared" si="403"/>
        <v/>
      </c>
      <c r="V2050" s="26" t="str">
        <f>IF(U2050="", "", IF(COUNTIF($U$10:U2049, U2050)&gt;0, "", MAX($V$8:V2049)+1))</f>
        <v/>
      </c>
      <c r="W2050" s="26">
        <v>2041</v>
      </c>
      <c r="X2050" s="31" t="str">
        <f t="shared" si="404"/>
        <v/>
      </c>
      <c r="Y2050" s="26" t="str">
        <f t="shared" si="405"/>
        <v/>
      </c>
      <c r="Z2050" s="34" t="str">
        <f t="shared" si="406"/>
        <v/>
      </c>
      <c r="AA2050" s="26" t="str">
        <f t="shared" si="407"/>
        <v/>
      </c>
      <c r="AC2050" s="31" t="str">
        <f t="shared" si="408"/>
        <v/>
      </c>
      <c r="AE2050" s="34" t="str">
        <f t="shared" si="409"/>
        <v/>
      </c>
      <c r="AF2050" s="7" t="str">
        <f t="shared" si="410"/>
        <v/>
      </c>
      <c r="AG2050" s="7" t="str">
        <f t="shared" si="411"/>
        <v/>
      </c>
      <c r="AH2050" s="43" t="str">
        <f t="shared" si="412"/>
        <v/>
      </c>
      <c r="AJ2050" s="26" t="str">
        <f>IF(B2050="", "", IF(OR(M2050=$AA$3, N2050=$AA$3), MAX($AJ$9:AJ2049)+1))</f>
        <v/>
      </c>
      <c r="AL2050" s="26" t="str">
        <f t="shared" si="413"/>
        <v/>
      </c>
      <c r="AM2050" s="59" t="str">
        <f t="shared" si="414"/>
        <v/>
      </c>
      <c r="AO2050" s="26" t="str">
        <f t="shared" si="415"/>
        <v/>
      </c>
      <c r="AP2050" s="26" t="str">
        <f>IFERROR(RANK(AO2050, $AO$10:$AO$2509, 0)+COUNTIF($AO$10:AO2050, AO2050)-1, "")</f>
        <v/>
      </c>
    </row>
    <row r="2051" spans="1:42" x14ac:dyDescent="0.25">
      <c r="A2051" s="12"/>
      <c r="B2051" s="14"/>
      <c r="C2051" s="15"/>
      <c r="D2051" s="79"/>
      <c r="E2051" s="16"/>
      <c r="F2051" s="15"/>
      <c r="G2051" s="15"/>
      <c r="H2051" s="15"/>
      <c r="I2051" s="15"/>
      <c r="J2051" s="15"/>
      <c r="K2051" s="17"/>
      <c r="L2051" s="17"/>
      <c r="M2051" s="17"/>
      <c r="N2051" s="17"/>
      <c r="O2051" s="17"/>
      <c r="P2051" s="17"/>
      <c r="Q2051" s="15"/>
      <c r="R2051" s="18"/>
      <c r="S2051" s="12"/>
      <c r="U2051" s="31" t="str">
        <f t="shared" si="403"/>
        <v/>
      </c>
      <c r="V2051" s="26" t="str">
        <f>IF(U2051="", "", IF(COUNTIF($U$10:U2050, U2051)&gt;0, "", MAX($V$8:V2050)+1))</f>
        <v/>
      </c>
      <c r="W2051" s="26">
        <v>2042</v>
      </c>
      <c r="X2051" s="31" t="str">
        <f t="shared" si="404"/>
        <v/>
      </c>
      <c r="Y2051" s="26" t="str">
        <f t="shared" si="405"/>
        <v/>
      </c>
      <c r="Z2051" s="34" t="str">
        <f t="shared" si="406"/>
        <v/>
      </c>
      <c r="AA2051" s="26" t="str">
        <f t="shared" si="407"/>
        <v/>
      </c>
      <c r="AC2051" s="31" t="str">
        <f t="shared" si="408"/>
        <v/>
      </c>
      <c r="AE2051" s="34" t="str">
        <f t="shared" si="409"/>
        <v/>
      </c>
      <c r="AF2051" s="7" t="str">
        <f t="shared" si="410"/>
        <v/>
      </c>
      <c r="AG2051" s="7" t="str">
        <f t="shared" si="411"/>
        <v/>
      </c>
      <c r="AH2051" s="43" t="str">
        <f t="shared" si="412"/>
        <v/>
      </c>
      <c r="AJ2051" s="26" t="str">
        <f>IF(B2051="", "", IF(OR(M2051=$AA$3, N2051=$AA$3), MAX($AJ$9:AJ2050)+1))</f>
        <v/>
      </c>
      <c r="AL2051" s="26" t="str">
        <f t="shared" si="413"/>
        <v/>
      </c>
      <c r="AM2051" s="59" t="str">
        <f t="shared" si="414"/>
        <v/>
      </c>
      <c r="AO2051" s="26" t="str">
        <f t="shared" si="415"/>
        <v/>
      </c>
      <c r="AP2051" s="26" t="str">
        <f>IFERROR(RANK(AO2051, $AO$10:$AO$2509, 0)+COUNTIF($AO$10:AO2051, AO2051)-1, "")</f>
        <v/>
      </c>
    </row>
    <row r="2052" spans="1:42" x14ac:dyDescent="0.25">
      <c r="A2052" s="12"/>
      <c r="B2052" s="14"/>
      <c r="C2052" s="15"/>
      <c r="D2052" s="79"/>
      <c r="E2052" s="16"/>
      <c r="F2052" s="15"/>
      <c r="G2052" s="15"/>
      <c r="H2052" s="15"/>
      <c r="I2052" s="15"/>
      <c r="J2052" s="15"/>
      <c r="K2052" s="17"/>
      <c r="L2052" s="17"/>
      <c r="M2052" s="17"/>
      <c r="N2052" s="17"/>
      <c r="O2052" s="17"/>
      <c r="P2052" s="17"/>
      <c r="Q2052" s="15"/>
      <c r="R2052" s="18"/>
      <c r="S2052" s="12"/>
      <c r="U2052" s="31" t="str">
        <f t="shared" si="403"/>
        <v/>
      </c>
      <c r="V2052" s="26" t="str">
        <f>IF(U2052="", "", IF(COUNTIF($U$10:U2051, U2052)&gt;0, "", MAX($V$8:V2051)+1))</f>
        <v/>
      </c>
      <c r="W2052" s="26">
        <v>2043</v>
      </c>
      <c r="X2052" s="31" t="str">
        <f t="shared" si="404"/>
        <v/>
      </c>
      <c r="Y2052" s="26" t="str">
        <f t="shared" si="405"/>
        <v/>
      </c>
      <c r="Z2052" s="34" t="str">
        <f t="shared" si="406"/>
        <v/>
      </c>
      <c r="AA2052" s="26" t="str">
        <f t="shared" si="407"/>
        <v/>
      </c>
      <c r="AC2052" s="31" t="str">
        <f t="shared" si="408"/>
        <v/>
      </c>
      <c r="AE2052" s="34" t="str">
        <f t="shared" si="409"/>
        <v/>
      </c>
      <c r="AF2052" s="7" t="str">
        <f t="shared" si="410"/>
        <v/>
      </c>
      <c r="AG2052" s="7" t="str">
        <f t="shared" si="411"/>
        <v/>
      </c>
      <c r="AH2052" s="43" t="str">
        <f t="shared" si="412"/>
        <v/>
      </c>
      <c r="AJ2052" s="26" t="str">
        <f>IF(B2052="", "", IF(OR(M2052=$AA$3, N2052=$AA$3), MAX($AJ$9:AJ2051)+1))</f>
        <v/>
      </c>
      <c r="AL2052" s="26" t="str">
        <f t="shared" si="413"/>
        <v/>
      </c>
      <c r="AM2052" s="59" t="str">
        <f t="shared" si="414"/>
        <v/>
      </c>
      <c r="AO2052" s="26" t="str">
        <f t="shared" si="415"/>
        <v/>
      </c>
      <c r="AP2052" s="26" t="str">
        <f>IFERROR(RANK(AO2052, $AO$10:$AO$2509, 0)+COUNTIF($AO$10:AO2052, AO2052)-1, "")</f>
        <v/>
      </c>
    </row>
    <row r="2053" spans="1:42" x14ac:dyDescent="0.25">
      <c r="A2053" s="12"/>
      <c r="B2053" s="14"/>
      <c r="C2053" s="15"/>
      <c r="D2053" s="79"/>
      <c r="E2053" s="16"/>
      <c r="F2053" s="15"/>
      <c r="G2053" s="15"/>
      <c r="H2053" s="15"/>
      <c r="I2053" s="15"/>
      <c r="J2053" s="15"/>
      <c r="K2053" s="17"/>
      <c r="L2053" s="17"/>
      <c r="M2053" s="17"/>
      <c r="N2053" s="17"/>
      <c r="O2053" s="17"/>
      <c r="P2053" s="17"/>
      <c r="Q2053" s="15"/>
      <c r="R2053" s="18"/>
      <c r="S2053" s="12"/>
      <c r="U2053" s="31" t="str">
        <f t="shared" si="403"/>
        <v/>
      </c>
      <c r="V2053" s="26" t="str">
        <f>IF(U2053="", "", IF(COUNTIF($U$10:U2052, U2053)&gt;0, "", MAX($V$8:V2052)+1))</f>
        <v/>
      </c>
      <c r="W2053" s="26">
        <v>2044</v>
      </c>
      <c r="X2053" s="31" t="str">
        <f t="shared" si="404"/>
        <v/>
      </c>
      <c r="Y2053" s="26" t="str">
        <f t="shared" si="405"/>
        <v/>
      </c>
      <c r="Z2053" s="34" t="str">
        <f t="shared" si="406"/>
        <v/>
      </c>
      <c r="AA2053" s="26" t="str">
        <f t="shared" si="407"/>
        <v/>
      </c>
      <c r="AC2053" s="31" t="str">
        <f t="shared" si="408"/>
        <v/>
      </c>
      <c r="AE2053" s="34" t="str">
        <f t="shared" si="409"/>
        <v/>
      </c>
      <c r="AF2053" s="7" t="str">
        <f t="shared" si="410"/>
        <v/>
      </c>
      <c r="AG2053" s="7" t="str">
        <f t="shared" si="411"/>
        <v/>
      </c>
      <c r="AH2053" s="43" t="str">
        <f t="shared" si="412"/>
        <v/>
      </c>
      <c r="AJ2053" s="26" t="str">
        <f>IF(B2053="", "", IF(OR(M2053=$AA$3, N2053=$AA$3), MAX($AJ$9:AJ2052)+1))</f>
        <v/>
      </c>
      <c r="AL2053" s="26" t="str">
        <f t="shared" si="413"/>
        <v/>
      </c>
      <c r="AM2053" s="59" t="str">
        <f t="shared" si="414"/>
        <v/>
      </c>
      <c r="AO2053" s="26" t="str">
        <f t="shared" si="415"/>
        <v/>
      </c>
      <c r="AP2053" s="26" t="str">
        <f>IFERROR(RANK(AO2053, $AO$10:$AO$2509, 0)+COUNTIF($AO$10:AO2053, AO2053)-1, "")</f>
        <v/>
      </c>
    </row>
    <row r="2054" spans="1:42" x14ac:dyDescent="0.25">
      <c r="A2054" s="12"/>
      <c r="B2054" s="14"/>
      <c r="C2054" s="15"/>
      <c r="D2054" s="79"/>
      <c r="E2054" s="16"/>
      <c r="F2054" s="15"/>
      <c r="G2054" s="15"/>
      <c r="H2054" s="15"/>
      <c r="I2054" s="15"/>
      <c r="J2054" s="15"/>
      <c r="K2054" s="17"/>
      <c r="L2054" s="17"/>
      <c r="M2054" s="17"/>
      <c r="N2054" s="17"/>
      <c r="O2054" s="17"/>
      <c r="P2054" s="17"/>
      <c r="Q2054" s="15"/>
      <c r="R2054" s="18"/>
      <c r="S2054" s="12"/>
      <c r="U2054" s="31" t="str">
        <f t="shared" si="403"/>
        <v/>
      </c>
      <c r="V2054" s="26" t="str">
        <f>IF(U2054="", "", IF(COUNTIF($U$10:U2053, U2054)&gt;0, "", MAX($V$8:V2053)+1))</f>
        <v/>
      </c>
      <c r="W2054" s="26">
        <v>2045</v>
      </c>
      <c r="X2054" s="31" t="str">
        <f t="shared" si="404"/>
        <v/>
      </c>
      <c r="Y2054" s="26" t="str">
        <f t="shared" si="405"/>
        <v/>
      </c>
      <c r="Z2054" s="34" t="str">
        <f t="shared" si="406"/>
        <v/>
      </c>
      <c r="AA2054" s="26" t="str">
        <f t="shared" si="407"/>
        <v/>
      </c>
      <c r="AC2054" s="31" t="str">
        <f t="shared" si="408"/>
        <v/>
      </c>
      <c r="AE2054" s="34" t="str">
        <f t="shared" si="409"/>
        <v/>
      </c>
      <c r="AF2054" s="7" t="str">
        <f t="shared" si="410"/>
        <v/>
      </c>
      <c r="AG2054" s="7" t="str">
        <f t="shared" si="411"/>
        <v/>
      </c>
      <c r="AH2054" s="43" t="str">
        <f t="shared" si="412"/>
        <v/>
      </c>
      <c r="AJ2054" s="26" t="str">
        <f>IF(B2054="", "", IF(OR(M2054=$AA$3, N2054=$AA$3), MAX($AJ$9:AJ2053)+1))</f>
        <v/>
      </c>
      <c r="AL2054" s="26" t="str">
        <f t="shared" si="413"/>
        <v/>
      </c>
      <c r="AM2054" s="59" t="str">
        <f t="shared" si="414"/>
        <v/>
      </c>
      <c r="AO2054" s="26" t="str">
        <f t="shared" si="415"/>
        <v/>
      </c>
      <c r="AP2054" s="26" t="str">
        <f>IFERROR(RANK(AO2054, $AO$10:$AO$2509, 0)+COUNTIF($AO$10:AO2054, AO2054)-1, "")</f>
        <v/>
      </c>
    </row>
    <row r="2055" spans="1:42" x14ac:dyDescent="0.25">
      <c r="A2055" s="12"/>
      <c r="B2055" s="14"/>
      <c r="C2055" s="15"/>
      <c r="D2055" s="79"/>
      <c r="E2055" s="16"/>
      <c r="F2055" s="15"/>
      <c r="G2055" s="15"/>
      <c r="H2055" s="15"/>
      <c r="I2055" s="15"/>
      <c r="J2055" s="15"/>
      <c r="K2055" s="17"/>
      <c r="L2055" s="17"/>
      <c r="M2055" s="17"/>
      <c r="N2055" s="17"/>
      <c r="O2055" s="17"/>
      <c r="P2055" s="17"/>
      <c r="Q2055" s="15"/>
      <c r="R2055" s="18"/>
      <c r="S2055" s="12"/>
      <c r="U2055" s="31" t="str">
        <f t="shared" si="403"/>
        <v/>
      </c>
      <c r="V2055" s="26" t="str">
        <f>IF(U2055="", "", IF(COUNTIF($U$10:U2054, U2055)&gt;0, "", MAX($V$8:V2054)+1))</f>
        <v/>
      </c>
      <c r="W2055" s="26">
        <v>2046</v>
      </c>
      <c r="X2055" s="31" t="str">
        <f t="shared" si="404"/>
        <v/>
      </c>
      <c r="Y2055" s="26" t="str">
        <f t="shared" si="405"/>
        <v/>
      </c>
      <c r="Z2055" s="34" t="str">
        <f t="shared" si="406"/>
        <v/>
      </c>
      <c r="AA2055" s="26" t="str">
        <f t="shared" si="407"/>
        <v/>
      </c>
      <c r="AC2055" s="31" t="str">
        <f t="shared" si="408"/>
        <v/>
      </c>
      <c r="AE2055" s="34" t="str">
        <f t="shared" si="409"/>
        <v/>
      </c>
      <c r="AF2055" s="7" t="str">
        <f t="shared" si="410"/>
        <v/>
      </c>
      <c r="AG2055" s="7" t="str">
        <f t="shared" si="411"/>
        <v/>
      </c>
      <c r="AH2055" s="43" t="str">
        <f t="shared" si="412"/>
        <v/>
      </c>
      <c r="AJ2055" s="26" t="str">
        <f>IF(B2055="", "", IF(OR(M2055=$AA$3, N2055=$AA$3), MAX($AJ$9:AJ2054)+1))</f>
        <v/>
      </c>
      <c r="AL2055" s="26" t="str">
        <f t="shared" si="413"/>
        <v/>
      </c>
      <c r="AM2055" s="59" t="str">
        <f t="shared" si="414"/>
        <v/>
      </c>
      <c r="AO2055" s="26" t="str">
        <f t="shared" si="415"/>
        <v/>
      </c>
      <c r="AP2055" s="26" t="str">
        <f>IFERROR(RANK(AO2055, $AO$10:$AO$2509, 0)+COUNTIF($AO$10:AO2055, AO2055)-1, "")</f>
        <v/>
      </c>
    </row>
    <row r="2056" spans="1:42" x14ac:dyDescent="0.25">
      <c r="A2056" s="12"/>
      <c r="B2056" s="14"/>
      <c r="C2056" s="15"/>
      <c r="D2056" s="79"/>
      <c r="E2056" s="16"/>
      <c r="F2056" s="15"/>
      <c r="G2056" s="15"/>
      <c r="H2056" s="15"/>
      <c r="I2056" s="15"/>
      <c r="J2056" s="15"/>
      <c r="K2056" s="17"/>
      <c r="L2056" s="17"/>
      <c r="M2056" s="17"/>
      <c r="N2056" s="17"/>
      <c r="O2056" s="17"/>
      <c r="P2056" s="17"/>
      <c r="Q2056" s="15"/>
      <c r="R2056" s="18"/>
      <c r="S2056" s="12"/>
      <c r="U2056" s="31" t="str">
        <f t="shared" si="403"/>
        <v/>
      </c>
      <c r="V2056" s="26" t="str">
        <f>IF(U2056="", "", IF(COUNTIF($U$10:U2055, U2056)&gt;0, "", MAX($V$8:V2055)+1))</f>
        <v/>
      </c>
      <c r="W2056" s="26">
        <v>2047</v>
      </c>
      <c r="X2056" s="31" t="str">
        <f t="shared" si="404"/>
        <v/>
      </c>
      <c r="Y2056" s="26" t="str">
        <f t="shared" si="405"/>
        <v/>
      </c>
      <c r="Z2056" s="34" t="str">
        <f t="shared" si="406"/>
        <v/>
      </c>
      <c r="AA2056" s="26" t="str">
        <f t="shared" si="407"/>
        <v/>
      </c>
      <c r="AC2056" s="31" t="str">
        <f t="shared" si="408"/>
        <v/>
      </c>
      <c r="AE2056" s="34" t="str">
        <f t="shared" si="409"/>
        <v/>
      </c>
      <c r="AF2056" s="7" t="str">
        <f t="shared" si="410"/>
        <v/>
      </c>
      <c r="AG2056" s="7" t="str">
        <f t="shared" si="411"/>
        <v/>
      </c>
      <c r="AH2056" s="43" t="str">
        <f t="shared" si="412"/>
        <v/>
      </c>
      <c r="AJ2056" s="26" t="str">
        <f>IF(B2056="", "", IF(OR(M2056=$AA$3, N2056=$AA$3), MAX($AJ$9:AJ2055)+1))</f>
        <v/>
      </c>
      <c r="AL2056" s="26" t="str">
        <f t="shared" si="413"/>
        <v/>
      </c>
      <c r="AM2056" s="59" t="str">
        <f t="shared" si="414"/>
        <v/>
      </c>
      <c r="AO2056" s="26" t="str">
        <f t="shared" si="415"/>
        <v/>
      </c>
      <c r="AP2056" s="26" t="str">
        <f>IFERROR(RANK(AO2056, $AO$10:$AO$2509, 0)+COUNTIF($AO$10:AO2056, AO2056)-1, "")</f>
        <v/>
      </c>
    </row>
    <row r="2057" spans="1:42" x14ac:dyDescent="0.25">
      <c r="A2057" s="12"/>
      <c r="B2057" s="14"/>
      <c r="C2057" s="15"/>
      <c r="D2057" s="79"/>
      <c r="E2057" s="16"/>
      <c r="F2057" s="15"/>
      <c r="G2057" s="15"/>
      <c r="H2057" s="15"/>
      <c r="I2057" s="15"/>
      <c r="J2057" s="15"/>
      <c r="K2057" s="17"/>
      <c r="L2057" s="17"/>
      <c r="M2057" s="17"/>
      <c r="N2057" s="17"/>
      <c r="O2057" s="17"/>
      <c r="P2057" s="17"/>
      <c r="Q2057" s="15"/>
      <c r="R2057" s="18"/>
      <c r="S2057" s="12"/>
      <c r="U2057" s="31" t="str">
        <f t="shared" si="403"/>
        <v/>
      </c>
      <c r="V2057" s="26" t="str">
        <f>IF(U2057="", "", IF(COUNTIF($U$10:U2056, U2057)&gt;0, "", MAX($V$8:V2056)+1))</f>
        <v/>
      </c>
      <c r="W2057" s="26">
        <v>2048</v>
      </c>
      <c r="X2057" s="31" t="str">
        <f t="shared" si="404"/>
        <v/>
      </c>
      <c r="Y2057" s="26" t="str">
        <f t="shared" si="405"/>
        <v/>
      </c>
      <c r="Z2057" s="34" t="str">
        <f t="shared" si="406"/>
        <v/>
      </c>
      <c r="AA2057" s="26" t="str">
        <f t="shared" si="407"/>
        <v/>
      </c>
      <c r="AC2057" s="31" t="str">
        <f t="shared" si="408"/>
        <v/>
      </c>
      <c r="AE2057" s="34" t="str">
        <f t="shared" si="409"/>
        <v/>
      </c>
      <c r="AF2057" s="7" t="str">
        <f t="shared" si="410"/>
        <v/>
      </c>
      <c r="AG2057" s="7" t="str">
        <f t="shared" si="411"/>
        <v/>
      </c>
      <c r="AH2057" s="43" t="str">
        <f t="shared" si="412"/>
        <v/>
      </c>
      <c r="AJ2057" s="26" t="str">
        <f>IF(B2057="", "", IF(OR(M2057=$AA$3, N2057=$AA$3), MAX($AJ$9:AJ2056)+1))</f>
        <v/>
      </c>
      <c r="AL2057" s="26" t="str">
        <f t="shared" si="413"/>
        <v/>
      </c>
      <c r="AM2057" s="59" t="str">
        <f t="shared" si="414"/>
        <v/>
      </c>
      <c r="AO2057" s="26" t="str">
        <f t="shared" si="415"/>
        <v/>
      </c>
      <c r="AP2057" s="26" t="str">
        <f>IFERROR(RANK(AO2057, $AO$10:$AO$2509, 0)+COUNTIF($AO$10:AO2057, AO2057)-1, "")</f>
        <v/>
      </c>
    </row>
    <row r="2058" spans="1:42" x14ac:dyDescent="0.25">
      <c r="A2058" s="12"/>
      <c r="B2058" s="14"/>
      <c r="C2058" s="15"/>
      <c r="D2058" s="79"/>
      <c r="E2058" s="16"/>
      <c r="F2058" s="15"/>
      <c r="G2058" s="15"/>
      <c r="H2058" s="15"/>
      <c r="I2058" s="15"/>
      <c r="J2058" s="15"/>
      <c r="K2058" s="17"/>
      <c r="L2058" s="17"/>
      <c r="M2058" s="17"/>
      <c r="N2058" s="17"/>
      <c r="O2058" s="17"/>
      <c r="P2058" s="17"/>
      <c r="Q2058" s="15"/>
      <c r="R2058" s="18"/>
      <c r="S2058" s="12"/>
      <c r="U2058" s="31" t="str">
        <f t="shared" si="403"/>
        <v/>
      </c>
      <c r="V2058" s="26" t="str">
        <f>IF(U2058="", "", IF(COUNTIF($U$10:U2057, U2058)&gt;0, "", MAX($V$8:V2057)+1))</f>
        <v/>
      </c>
      <c r="W2058" s="26">
        <v>2049</v>
      </c>
      <c r="X2058" s="31" t="str">
        <f t="shared" si="404"/>
        <v/>
      </c>
      <c r="Y2058" s="26" t="str">
        <f t="shared" si="405"/>
        <v/>
      </c>
      <c r="Z2058" s="34" t="str">
        <f t="shared" si="406"/>
        <v/>
      </c>
      <c r="AA2058" s="26" t="str">
        <f t="shared" si="407"/>
        <v/>
      </c>
      <c r="AC2058" s="31" t="str">
        <f t="shared" si="408"/>
        <v/>
      </c>
      <c r="AE2058" s="34" t="str">
        <f t="shared" si="409"/>
        <v/>
      </c>
      <c r="AF2058" s="7" t="str">
        <f t="shared" si="410"/>
        <v/>
      </c>
      <c r="AG2058" s="7" t="str">
        <f t="shared" si="411"/>
        <v/>
      </c>
      <c r="AH2058" s="43" t="str">
        <f t="shared" si="412"/>
        <v/>
      </c>
      <c r="AJ2058" s="26" t="str">
        <f>IF(B2058="", "", IF(OR(M2058=$AA$3, N2058=$AA$3), MAX($AJ$9:AJ2057)+1))</f>
        <v/>
      </c>
      <c r="AL2058" s="26" t="str">
        <f t="shared" si="413"/>
        <v/>
      </c>
      <c r="AM2058" s="59" t="str">
        <f t="shared" si="414"/>
        <v/>
      </c>
      <c r="AO2058" s="26" t="str">
        <f t="shared" si="415"/>
        <v/>
      </c>
      <c r="AP2058" s="26" t="str">
        <f>IFERROR(RANK(AO2058, $AO$10:$AO$2509, 0)+COUNTIF($AO$10:AO2058, AO2058)-1, "")</f>
        <v/>
      </c>
    </row>
    <row r="2059" spans="1:42" x14ac:dyDescent="0.25">
      <c r="A2059" s="12"/>
      <c r="B2059" s="14"/>
      <c r="C2059" s="15"/>
      <c r="D2059" s="79"/>
      <c r="E2059" s="16"/>
      <c r="F2059" s="15"/>
      <c r="G2059" s="15"/>
      <c r="H2059" s="15"/>
      <c r="I2059" s="15"/>
      <c r="J2059" s="15"/>
      <c r="K2059" s="17"/>
      <c r="L2059" s="17"/>
      <c r="M2059" s="17"/>
      <c r="N2059" s="17"/>
      <c r="O2059" s="17"/>
      <c r="P2059" s="17"/>
      <c r="Q2059" s="15"/>
      <c r="R2059" s="18"/>
      <c r="S2059" s="12"/>
      <c r="U2059" s="31" t="str">
        <f t="shared" ref="U2059:U2122" si="416">IF(M2059="", "", M2059)</f>
        <v/>
      </c>
      <c r="V2059" s="26" t="str">
        <f>IF(U2059="", "", IF(COUNTIF($U$10:U2058, U2059)&gt;0, "", MAX($V$8:V2058)+1))</f>
        <v/>
      </c>
      <c r="W2059" s="26">
        <v>2050</v>
      </c>
      <c r="X2059" s="31" t="str">
        <f t="shared" ref="X2059:X2122" si="417">IFERROR(INDEX($U$10:$U$5009, MATCH(W2059, $V$10:$V$5009, 0)), "")</f>
        <v/>
      </c>
      <c r="Y2059" s="26" t="str">
        <f t="shared" ref="Y2059:Y2122" si="418">IF(X2059="", "", COUNTIF($X$10:$X$2509,"&lt;"&amp;X2059)+1)</f>
        <v/>
      </c>
      <c r="Z2059" s="34" t="str">
        <f t="shared" ref="Z2059:Z2122" si="419">IF(Y2059="", "", Y2059-$Y$4)</f>
        <v/>
      </c>
      <c r="AA2059" s="26" t="str">
        <f t="shared" ref="AA2059:AA2122" si="420">IFERROR(INDEX($X$10:$X$2509, MATCH(W2059, $Z$10:$Z$2509, 0)), "")</f>
        <v/>
      </c>
      <c r="AC2059" s="31" t="str">
        <f t="shared" ref="AC2059:AC2122" si="421">IF(B2059="", "", IF(COUNTIF($B$10:$B$2509, B2059)&gt;1, "X", ""))</f>
        <v/>
      </c>
      <c r="AE2059" s="34" t="str">
        <f t="shared" ref="AE2059:AE2122" si="422">IF(P2059=$P$8, $AE$3, "")</f>
        <v/>
      </c>
      <c r="AF2059" s="7" t="str">
        <f t="shared" ref="AF2059:AF2122" si="423">IF(OR(D2059&gt;0, E2059&gt;0), $AE$3, "")</f>
        <v/>
      </c>
      <c r="AG2059" s="7" t="str">
        <f t="shared" ref="AG2059:AG2122" si="424">IF(G2059="", "", $AE$3)</f>
        <v/>
      </c>
      <c r="AH2059" s="43" t="str">
        <f t="shared" ref="AH2059:AH2122" si="425">IF(F2059="", "", $AE$3)</f>
        <v/>
      </c>
      <c r="AJ2059" s="26" t="str">
        <f>IF(B2059="", "", IF(OR(M2059=$AA$3, N2059=$AA$3), MAX($AJ$9:AJ2058)+1))</f>
        <v/>
      </c>
      <c r="AL2059" s="26" t="str">
        <f t="shared" ref="AL2059:AL2122" si="426">IF(B2059="", "", COUNTIF($B$10:$B$2509,"&lt;"&amp;B2059)+1)</f>
        <v/>
      </c>
      <c r="AM2059" s="59" t="str">
        <f t="shared" ref="AM2059:AM2122" si="427">IFERROR(INDEX($B$10:$B$2509, MATCH(W2059, $AL$10:$AL$2509, 0)), "")</f>
        <v/>
      </c>
      <c r="AO2059" s="26" t="str">
        <f t="shared" ref="AO2059:AO2122" si="428">IF(AA2059="", "", COUNTIF($M$10:$N$2509, AA2059))</f>
        <v/>
      </c>
      <c r="AP2059" s="26" t="str">
        <f>IFERROR(RANK(AO2059, $AO$10:$AO$2509, 0)+COUNTIF($AO$10:AO2059, AO2059)-1, "")</f>
        <v/>
      </c>
    </row>
    <row r="2060" spans="1:42" x14ac:dyDescent="0.25">
      <c r="A2060" s="12"/>
      <c r="B2060" s="14"/>
      <c r="C2060" s="15"/>
      <c r="D2060" s="79"/>
      <c r="E2060" s="16"/>
      <c r="F2060" s="15"/>
      <c r="G2060" s="15"/>
      <c r="H2060" s="15"/>
      <c r="I2060" s="15"/>
      <c r="J2060" s="15"/>
      <c r="K2060" s="17"/>
      <c r="L2060" s="17"/>
      <c r="M2060" s="17"/>
      <c r="N2060" s="17"/>
      <c r="O2060" s="17"/>
      <c r="P2060" s="17"/>
      <c r="Q2060" s="15"/>
      <c r="R2060" s="18"/>
      <c r="S2060" s="12"/>
      <c r="U2060" s="31" t="str">
        <f t="shared" si="416"/>
        <v/>
      </c>
      <c r="V2060" s="26" t="str">
        <f>IF(U2060="", "", IF(COUNTIF($U$10:U2059, U2060)&gt;0, "", MAX($V$8:V2059)+1))</f>
        <v/>
      </c>
      <c r="W2060" s="26">
        <v>2051</v>
      </c>
      <c r="X2060" s="31" t="str">
        <f t="shared" si="417"/>
        <v/>
      </c>
      <c r="Y2060" s="26" t="str">
        <f t="shared" si="418"/>
        <v/>
      </c>
      <c r="Z2060" s="34" t="str">
        <f t="shared" si="419"/>
        <v/>
      </c>
      <c r="AA2060" s="26" t="str">
        <f t="shared" si="420"/>
        <v/>
      </c>
      <c r="AC2060" s="31" t="str">
        <f t="shared" si="421"/>
        <v/>
      </c>
      <c r="AE2060" s="34" t="str">
        <f t="shared" si="422"/>
        <v/>
      </c>
      <c r="AF2060" s="7" t="str">
        <f t="shared" si="423"/>
        <v/>
      </c>
      <c r="AG2060" s="7" t="str">
        <f t="shared" si="424"/>
        <v/>
      </c>
      <c r="AH2060" s="43" t="str">
        <f t="shared" si="425"/>
        <v/>
      </c>
      <c r="AJ2060" s="26" t="str">
        <f>IF(B2060="", "", IF(OR(M2060=$AA$3, N2060=$AA$3), MAX($AJ$9:AJ2059)+1))</f>
        <v/>
      </c>
      <c r="AL2060" s="26" t="str">
        <f t="shared" si="426"/>
        <v/>
      </c>
      <c r="AM2060" s="59" t="str">
        <f t="shared" si="427"/>
        <v/>
      </c>
      <c r="AO2060" s="26" t="str">
        <f t="shared" si="428"/>
        <v/>
      </c>
      <c r="AP2060" s="26" t="str">
        <f>IFERROR(RANK(AO2060, $AO$10:$AO$2509, 0)+COUNTIF($AO$10:AO2060, AO2060)-1, "")</f>
        <v/>
      </c>
    </row>
    <row r="2061" spans="1:42" x14ac:dyDescent="0.25">
      <c r="A2061" s="12"/>
      <c r="B2061" s="14"/>
      <c r="C2061" s="15"/>
      <c r="D2061" s="79"/>
      <c r="E2061" s="16"/>
      <c r="F2061" s="15"/>
      <c r="G2061" s="15"/>
      <c r="H2061" s="15"/>
      <c r="I2061" s="15"/>
      <c r="J2061" s="15"/>
      <c r="K2061" s="17"/>
      <c r="L2061" s="17"/>
      <c r="M2061" s="17"/>
      <c r="N2061" s="17"/>
      <c r="O2061" s="17"/>
      <c r="P2061" s="17"/>
      <c r="Q2061" s="15"/>
      <c r="R2061" s="18"/>
      <c r="S2061" s="12"/>
      <c r="U2061" s="31" t="str">
        <f t="shared" si="416"/>
        <v/>
      </c>
      <c r="V2061" s="26" t="str">
        <f>IF(U2061="", "", IF(COUNTIF($U$10:U2060, U2061)&gt;0, "", MAX($V$8:V2060)+1))</f>
        <v/>
      </c>
      <c r="W2061" s="26">
        <v>2052</v>
      </c>
      <c r="X2061" s="31" t="str">
        <f t="shared" si="417"/>
        <v/>
      </c>
      <c r="Y2061" s="26" t="str">
        <f t="shared" si="418"/>
        <v/>
      </c>
      <c r="Z2061" s="34" t="str">
        <f t="shared" si="419"/>
        <v/>
      </c>
      <c r="AA2061" s="26" t="str">
        <f t="shared" si="420"/>
        <v/>
      </c>
      <c r="AC2061" s="31" t="str">
        <f t="shared" si="421"/>
        <v/>
      </c>
      <c r="AE2061" s="34" t="str">
        <f t="shared" si="422"/>
        <v/>
      </c>
      <c r="AF2061" s="7" t="str">
        <f t="shared" si="423"/>
        <v/>
      </c>
      <c r="AG2061" s="7" t="str">
        <f t="shared" si="424"/>
        <v/>
      </c>
      <c r="AH2061" s="43" t="str">
        <f t="shared" si="425"/>
        <v/>
      </c>
      <c r="AJ2061" s="26" t="str">
        <f>IF(B2061="", "", IF(OR(M2061=$AA$3, N2061=$AA$3), MAX($AJ$9:AJ2060)+1))</f>
        <v/>
      </c>
      <c r="AL2061" s="26" t="str">
        <f t="shared" si="426"/>
        <v/>
      </c>
      <c r="AM2061" s="59" t="str">
        <f t="shared" si="427"/>
        <v/>
      </c>
      <c r="AO2061" s="26" t="str">
        <f t="shared" si="428"/>
        <v/>
      </c>
      <c r="AP2061" s="26" t="str">
        <f>IFERROR(RANK(AO2061, $AO$10:$AO$2509, 0)+COUNTIF($AO$10:AO2061, AO2061)-1, "")</f>
        <v/>
      </c>
    </row>
    <row r="2062" spans="1:42" x14ac:dyDescent="0.25">
      <c r="A2062" s="12"/>
      <c r="B2062" s="14"/>
      <c r="C2062" s="15"/>
      <c r="D2062" s="79"/>
      <c r="E2062" s="16"/>
      <c r="F2062" s="15"/>
      <c r="G2062" s="15"/>
      <c r="H2062" s="15"/>
      <c r="I2062" s="15"/>
      <c r="J2062" s="15"/>
      <c r="K2062" s="17"/>
      <c r="L2062" s="17"/>
      <c r="M2062" s="17"/>
      <c r="N2062" s="17"/>
      <c r="O2062" s="17"/>
      <c r="P2062" s="17"/>
      <c r="Q2062" s="15"/>
      <c r="R2062" s="18"/>
      <c r="S2062" s="12"/>
      <c r="U2062" s="31" t="str">
        <f t="shared" si="416"/>
        <v/>
      </c>
      <c r="V2062" s="26" t="str">
        <f>IF(U2062="", "", IF(COUNTIF($U$10:U2061, U2062)&gt;0, "", MAX($V$8:V2061)+1))</f>
        <v/>
      </c>
      <c r="W2062" s="26">
        <v>2053</v>
      </c>
      <c r="X2062" s="31" t="str">
        <f t="shared" si="417"/>
        <v/>
      </c>
      <c r="Y2062" s="26" t="str">
        <f t="shared" si="418"/>
        <v/>
      </c>
      <c r="Z2062" s="34" t="str">
        <f t="shared" si="419"/>
        <v/>
      </c>
      <c r="AA2062" s="26" t="str">
        <f t="shared" si="420"/>
        <v/>
      </c>
      <c r="AC2062" s="31" t="str">
        <f t="shared" si="421"/>
        <v/>
      </c>
      <c r="AE2062" s="34" t="str">
        <f t="shared" si="422"/>
        <v/>
      </c>
      <c r="AF2062" s="7" t="str">
        <f t="shared" si="423"/>
        <v/>
      </c>
      <c r="AG2062" s="7" t="str">
        <f t="shared" si="424"/>
        <v/>
      </c>
      <c r="AH2062" s="43" t="str">
        <f t="shared" si="425"/>
        <v/>
      </c>
      <c r="AJ2062" s="26" t="str">
        <f>IF(B2062="", "", IF(OR(M2062=$AA$3, N2062=$AA$3), MAX($AJ$9:AJ2061)+1))</f>
        <v/>
      </c>
      <c r="AL2062" s="26" t="str">
        <f t="shared" si="426"/>
        <v/>
      </c>
      <c r="AM2062" s="59" t="str">
        <f t="shared" si="427"/>
        <v/>
      </c>
      <c r="AO2062" s="26" t="str">
        <f t="shared" si="428"/>
        <v/>
      </c>
      <c r="AP2062" s="26" t="str">
        <f>IFERROR(RANK(AO2062, $AO$10:$AO$2509, 0)+COUNTIF($AO$10:AO2062, AO2062)-1, "")</f>
        <v/>
      </c>
    </row>
    <row r="2063" spans="1:42" x14ac:dyDescent="0.25">
      <c r="A2063" s="12"/>
      <c r="B2063" s="14"/>
      <c r="C2063" s="15"/>
      <c r="D2063" s="79"/>
      <c r="E2063" s="16"/>
      <c r="F2063" s="15"/>
      <c r="G2063" s="15"/>
      <c r="H2063" s="15"/>
      <c r="I2063" s="15"/>
      <c r="J2063" s="15"/>
      <c r="K2063" s="17"/>
      <c r="L2063" s="17"/>
      <c r="M2063" s="17"/>
      <c r="N2063" s="17"/>
      <c r="O2063" s="17"/>
      <c r="P2063" s="17"/>
      <c r="Q2063" s="15"/>
      <c r="R2063" s="18"/>
      <c r="S2063" s="12"/>
      <c r="U2063" s="31" t="str">
        <f t="shared" si="416"/>
        <v/>
      </c>
      <c r="V2063" s="26" t="str">
        <f>IF(U2063="", "", IF(COUNTIF($U$10:U2062, U2063)&gt;0, "", MAX($V$8:V2062)+1))</f>
        <v/>
      </c>
      <c r="W2063" s="26">
        <v>2054</v>
      </c>
      <c r="X2063" s="31" t="str">
        <f t="shared" si="417"/>
        <v/>
      </c>
      <c r="Y2063" s="26" t="str">
        <f t="shared" si="418"/>
        <v/>
      </c>
      <c r="Z2063" s="34" t="str">
        <f t="shared" si="419"/>
        <v/>
      </c>
      <c r="AA2063" s="26" t="str">
        <f t="shared" si="420"/>
        <v/>
      </c>
      <c r="AC2063" s="31" t="str">
        <f t="shared" si="421"/>
        <v/>
      </c>
      <c r="AE2063" s="34" t="str">
        <f t="shared" si="422"/>
        <v/>
      </c>
      <c r="AF2063" s="7" t="str">
        <f t="shared" si="423"/>
        <v/>
      </c>
      <c r="AG2063" s="7" t="str">
        <f t="shared" si="424"/>
        <v/>
      </c>
      <c r="AH2063" s="43" t="str">
        <f t="shared" si="425"/>
        <v/>
      </c>
      <c r="AJ2063" s="26" t="str">
        <f>IF(B2063="", "", IF(OR(M2063=$AA$3, N2063=$AA$3), MAX($AJ$9:AJ2062)+1))</f>
        <v/>
      </c>
      <c r="AL2063" s="26" t="str">
        <f t="shared" si="426"/>
        <v/>
      </c>
      <c r="AM2063" s="59" t="str">
        <f t="shared" si="427"/>
        <v/>
      </c>
      <c r="AO2063" s="26" t="str">
        <f t="shared" si="428"/>
        <v/>
      </c>
      <c r="AP2063" s="26" t="str">
        <f>IFERROR(RANK(AO2063, $AO$10:$AO$2509, 0)+COUNTIF($AO$10:AO2063, AO2063)-1, "")</f>
        <v/>
      </c>
    </row>
    <row r="2064" spans="1:42" x14ac:dyDescent="0.25">
      <c r="A2064" s="12"/>
      <c r="B2064" s="14"/>
      <c r="C2064" s="15"/>
      <c r="D2064" s="79"/>
      <c r="E2064" s="16"/>
      <c r="F2064" s="15"/>
      <c r="G2064" s="15"/>
      <c r="H2064" s="15"/>
      <c r="I2064" s="15"/>
      <c r="J2064" s="15"/>
      <c r="K2064" s="17"/>
      <c r="L2064" s="17"/>
      <c r="M2064" s="17"/>
      <c r="N2064" s="17"/>
      <c r="O2064" s="17"/>
      <c r="P2064" s="17"/>
      <c r="Q2064" s="15"/>
      <c r="R2064" s="18"/>
      <c r="S2064" s="12"/>
      <c r="U2064" s="31" t="str">
        <f t="shared" si="416"/>
        <v/>
      </c>
      <c r="V2064" s="26" t="str">
        <f>IF(U2064="", "", IF(COUNTIF($U$10:U2063, U2064)&gt;0, "", MAX($V$8:V2063)+1))</f>
        <v/>
      </c>
      <c r="W2064" s="26">
        <v>2055</v>
      </c>
      <c r="X2064" s="31" t="str">
        <f t="shared" si="417"/>
        <v/>
      </c>
      <c r="Y2064" s="26" t="str">
        <f t="shared" si="418"/>
        <v/>
      </c>
      <c r="Z2064" s="34" t="str">
        <f t="shared" si="419"/>
        <v/>
      </c>
      <c r="AA2064" s="26" t="str">
        <f t="shared" si="420"/>
        <v/>
      </c>
      <c r="AC2064" s="31" t="str">
        <f t="shared" si="421"/>
        <v/>
      </c>
      <c r="AE2064" s="34" t="str">
        <f t="shared" si="422"/>
        <v/>
      </c>
      <c r="AF2064" s="7" t="str">
        <f t="shared" si="423"/>
        <v/>
      </c>
      <c r="AG2064" s="7" t="str">
        <f t="shared" si="424"/>
        <v/>
      </c>
      <c r="AH2064" s="43" t="str">
        <f t="shared" si="425"/>
        <v/>
      </c>
      <c r="AJ2064" s="26" t="str">
        <f>IF(B2064="", "", IF(OR(M2064=$AA$3, N2064=$AA$3), MAX($AJ$9:AJ2063)+1))</f>
        <v/>
      </c>
      <c r="AL2064" s="26" t="str">
        <f t="shared" si="426"/>
        <v/>
      </c>
      <c r="AM2064" s="59" t="str">
        <f t="shared" si="427"/>
        <v/>
      </c>
      <c r="AO2064" s="26" t="str">
        <f t="shared" si="428"/>
        <v/>
      </c>
      <c r="AP2064" s="26" t="str">
        <f>IFERROR(RANK(AO2064, $AO$10:$AO$2509, 0)+COUNTIF($AO$10:AO2064, AO2064)-1, "")</f>
        <v/>
      </c>
    </row>
    <row r="2065" spans="1:42" x14ac:dyDescent="0.25">
      <c r="A2065" s="12"/>
      <c r="B2065" s="14"/>
      <c r="C2065" s="15"/>
      <c r="D2065" s="79"/>
      <c r="E2065" s="16"/>
      <c r="F2065" s="15"/>
      <c r="G2065" s="15"/>
      <c r="H2065" s="15"/>
      <c r="I2065" s="15"/>
      <c r="J2065" s="15"/>
      <c r="K2065" s="17"/>
      <c r="L2065" s="17"/>
      <c r="M2065" s="17"/>
      <c r="N2065" s="17"/>
      <c r="O2065" s="17"/>
      <c r="P2065" s="17"/>
      <c r="Q2065" s="15"/>
      <c r="R2065" s="18"/>
      <c r="S2065" s="12"/>
      <c r="U2065" s="31" t="str">
        <f t="shared" si="416"/>
        <v/>
      </c>
      <c r="V2065" s="26" t="str">
        <f>IF(U2065="", "", IF(COUNTIF($U$10:U2064, U2065)&gt;0, "", MAX($V$8:V2064)+1))</f>
        <v/>
      </c>
      <c r="W2065" s="26">
        <v>2056</v>
      </c>
      <c r="X2065" s="31" t="str">
        <f t="shared" si="417"/>
        <v/>
      </c>
      <c r="Y2065" s="26" t="str">
        <f t="shared" si="418"/>
        <v/>
      </c>
      <c r="Z2065" s="34" t="str">
        <f t="shared" si="419"/>
        <v/>
      </c>
      <c r="AA2065" s="26" t="str">
        <f t="shared" si="420"/>
        <v/>
      </c>
      <c r="AC2065" s="31" t="str">
        <f t="shared" si="421"/>
        <v/>
      </c>
      <c r="AE2065" s="34" t="str">
        <f t="shared" si="422"/>
        <v/>
      </c>
      <c r="AF2065" s="7" t="str">
        <f t="shared" si="423"/>
        <v/>
      </c>
      <c r="AG2065" s="7" t="str">
        <f t="shared" si="424"/>
        <v/>
      </c>
      <c r="AH2065" s="43" t="str">
        <f t="shared" si="425"/>
        <v/>
      </c>
      <c r="AJ2065" s="26" t="str">
        <f>IF(B2065="", "", IF(OR(M2065=$AA$3, N2065=$AA$3), MAX($AJ$9:AJ2064)+1))</f>
        <v/>
      </c>
      <c r="AL2065" s="26" t="str">
        <f t="shared" si="426"/>
        <v/>
      </c>
      <c r="AM2065" s="59" t="str">
        <f t="shared" si="427"/>
        <v/>
      </c>
      <c r="AO2065" s="26" t="str">
        <f t="shared" si="428"/>
        <v/>
      </c>
      <c r="AP2065" s="26" t="str">
        <f>IFERROR(RANK(AO2065, $AO$10:$AO$2509, 0)+COUNTIF($AO$10:AO2065, AO2065)-1, "")</f>
        <v/>
      </c>
    </row>
    <row r="2066" spans="1:42" x14ac:dyDescent="0.25">
      <c r="A2066" s="12"/>
      <c r="B2066" s="14"/>
      <c r="C2066" s="15"/>
      <c r="D2066" s="79"/>
      <c r="E2066" s="16"/>
      <c r="F2066" s="15"/>
      <c r="G2066" s="15"/>
      <c r="H2066" s="15"/>
      <c r="I2066" s="15"/>
      <c r="J2066" s="15"/>
      <c r="K2066" s="17"/>
      <c r="L2066" s="17"/>
      <c r="M2066" s="17"/>
      <c r="N2066" s="17"/>
      <c r="O2066" s="17"/>
      <c r="P2066" s="17"/>
      <c r="Q2066" s="15"/>
      <c r="R2066" s="18"/>
      <c r="S2066" s="12"/>
      <c r="U2066" s="31" t="str">
        <f t="shared" si="416"/>
        <v/>
      </c>
      <c r="V2066" s="26" t="str">
        <f>IF(U2066="", "", IF(COUNTIF($U$10:U2065, U2066)&gt;0, "", MAX($V$8:V2065)+1))</f>
        <v/>
      </c>
      <c r="W2066" s="26">
        <v>2057</v>
      </c>
      <c r="X2066" s="31" t="str">
        <f t="shared" si="417"/>
        <v/>
      </c>
      <c r="Y2066" s="26" t="str">
        <f t="shared" si="418"/>
        <v/>
      </c>
      <c r="Z2066" s="34" t="str">
        <f t="shared" si="419"/>
        <v/>
      </c>
      <c r="AA2066" s="26" t="str">
        <f t="shared" si="420"/>
        <v/>
      </c>
      <c r="AC2066" s="31" t="str">
        <f t="shared" si="421"/>
        <v/>
      </c>
      <c r="AE2066" s="34" t="str">
        <f t="shared" si="422"/>
        <v/>
      </c>
      <c r="AF2066" s="7" t="str">
        <f t="shared" si="423"/>
        <v/>
      </c>
      <c r="AG2066" s="7" t="str">
        <f t="shared" si="424"/>
        <v/>
      </c>
      <c r="AH2066" s="43" t="str">
        <f t="shared" si="425"/>
        <v/>
      </c>
      <c r="AJ2066" s="26" t="str">
        <f>IF(B2066="", "", IF(OR(M2066=$AA$3, N2066=$AA$3), MAX($AJ$9:AJ2065)+1))</f>
        <v/>
      </c>
      <c r="AL2066" s="26" t="str">
        <f t="shared" si="426"/>
        <v/>
      </c>
      <c r="AM2066" s="59" t="str">
        <f t="shared" si="427"/>
        <v/>
      </c>
      <c r="AO2066" s="26" t="str">
        <f t="shared" si="428"/>
        <v/>
      </c>
      <c r="AP2066" s="26" t="str">
        <f>IFERROR(RANK(AO2066, $AO$10:$AO$2509, 0)+COUNTIF($AO$10:AO2066, AO2066)-1, "")</f>
        <v/>
      </c>
    </row>
    <row r="2067" spans="1:42" x14ac:dyDescent="0.25">
      <c r="A2067" s="12"/>
      <c r="B2067" s="14"/>
      <c r="C2067" s="15"/>
      <c r="D2067" s="79"/>
      <c r="E2067" s="16"/>
      <c r="F2067" s="15"/>
      <c r="G2067" s="15"/>
      <c r="H2067" s="15"/>
      <c r="I2067" s="15"/>
      <c r="J2067" s="15"/>
      <c r="K2067" s="17"/>
      <c r="L2067" s="17"/>
      <c r="M2067" s="17"/>
      <c r="N2067" s="17"/>
      <c r="O2067" s="17"/>
      <c r="P2067" s="17"/>
      <c r="Q2067" s="15"/>
      <c r="R2067" s="18"/>
      <c r="S2067" s="12"/>
      <c r="U2067" s="31" t="str">
        <f t="shared" si="416"/>
        <v/>
      </c>
      <c r="V2067" s="26" t="str">
        <f>IF(U2067="", "", IF(COUNTIF($U$10:U2066, U2067)&gt;0, "", MAX($V$8:V2066)+1))</f>
        <v/>
      </c>
      <c r="W2067" s="26">
        <v>2058</v>
      </c>
      <c r="X2067" s="31" t="str">
        <f t="shared" si="417"/>
        <v/>
      </c>
      <c r="Y2067" s="26" t="str">
        <f t="shared" si="418"/>
        <v/>
      </c>
      <c r="Z2067" s="34" t="str">
        <f t="shared" si="419"/>
        <v/>
      </c>
      <c r="AA2067" s="26" t="str">
        <f t="shared" si="420"/>
        <v/>
      </c>
      <c r="AC2067" s="31" t="str">
        <f t="shared" si="421"/>
        <v/>
      </c>
      <c r="AE2067" s="34" t="str">
        <f t="shared" si="422"/>
        <v/>
      </c>
      <c r="AF2067" s="7" t="str">
        <f t="shared" si="423"/>
        <v/>
      </c>
      <c r="AG2067" s="7" t="str">
        <f t="shared" si="424"/>
        <v/>
      </c>
      <c r="AH2067" s="43" t="str">
        <f t="shared" si="425"/>
        <v/>
      </c>
      <c r="AJ2067" s="26" t="str">
        <f>IF(B2067="", "", IF(OR(M2067=$AA$3, N2067=$AA$3), MAX($AJ$9:AJ2066)+1))</f>
        <v/>
      </c>
      <c r="AL2067" s="26" t="str">
        <f t="shared" si="426"/>
        <v/>
      </c>
      <c r="AM2067" s="59" t="str">
        <f t="shared" si="427"/>
        <v/>
      </c>
      <c r="AO2067" s="26" t="str">
        <f t="shared" si="428"/>
        <v/>
      </c>
      <c r="AP2067" s="26" t="str">
        <f>IFERROR(RANK(AO2067, $AO$10:$AO$2509, 0)+COUNTIF($AO$10:AO2067, AO2067)-1, "")</f>
        <v/>
      </c>
    </row>
    <row r="2068" spans="1:42" x14ac:dyDescent="0.25">
      <c r="A2068" s="12"/>
      <c r="B2068" s="14"/>
      <c r="C2068" s="15"/>
      <c r="D2068" s="79"/>
      <c r="E2068" s="16"/>
      <c r="F2068" s="15"/>
      <c r="G2068" s="15"/>
      <c r="H2068" s="15"/>
      <c r="I2068" s="15"/>
      <c r="J2068" s="15"/>
      <c r="K2068" s="17"/>
      <c r="L2068" s="17"/>
      <c r="M2068" s="17"/>
      <c r="N2068" s="17"/>
      <c r="O2068" s="17"/>
      <c r="P2068" s="17"/>
      <c r="Q2068" s="15"/>
      <c r="R2068" s="18"/>
      <c r="S2068" s="12"/>
      <c r="U2068" s="31" t="str">
        <f t="shared" si="416"/>
        <v/>
      </c>
      <c r="V2068" s="26" t="str">
        <f>IF(U2068="", "", IF(COUNTIF($U$10:U2067, U2068)&gt;0, "", MAX($V$8:V2067)+1))</f>
        <v/>
      </c>
      <c r="W2068" s="26">
        <v>2059</v>
      </c>
      <c r="X2068" s="31" t="str">
        <f t="shared" si="417"/>
        <v/>
      </c>
      <c r="Y2068" s="26" t="str">
        <f t="shared" si="418"/>
        <v/>
      </c>
      <c r="Z2068" s="34" t="str">
        <f t="shared" si="419"/>
        <v/>
      </c>
      <c r="AA2068" s="26" t="str">
        <f t="shared" si="420"/>
        <v/>
      </c>
      <c r="AC2068" s="31" t="str">
        <f t="shared" si="421"/>
        <v/>
      </c>
      <c r="AE2068" s="34" t="str">
        <f t="shared" si="422"/>
        <v/>
      </c>
      <c r="AF2068" s="7" t="str">
        <f t="shared" si="423"/>
        <v/>
      </c>
      <c r="AG2068" s="7" t="str">
        <f t="shared" si="424"/>
        <v/>
      </c>
      <c r="AH2068" s="43" t="str">
        <f t="shared" si="425"/>
        <v/>
      </c>
      <c r="AJ2068" s="26" t="str">
        <f>IF(B2068="", "", IF(OR(M2068=$AA$3, N2068=$AA$3), MAX($AJ$9:AJ2067)+1))</f>
        <v/>
      </c>
      <c r="AL2068" s="26" t="str">
        <f t="shared" si="426"/>
        <v/>
      </c>
      <c r="AM2068" s="59" t="str">
        <f t="shared" si="427"/>
        <v/>
      </c>
      <c r="AO2068" s="26" t="str">
        <f t="shared" si="428"/>
        <v/>
      </c>
      <c r="AP2068" s="26" t="str">
        <f>IFERROR(RANK(AO2068, $AO$10:$AO$2509, 0)+COUNTIF($AO$10:AO2068, AO2068)-1, "")</f>
        <v/>
      </c>
    </row>
    <row r="2069" spans="1:42" x14ac:dyDescent="0.25">
      <c r="A2069" s="12"/>
      <c r="B2069" s="14"/>
      <c r="C2069" s="15"/>
      <c r="D2069" s="79"/>
      <c r="E2069" s="16"/>
      <c r="F2069" s="15"/>
      <c r="G2069" s="15"/>
      <c r="H2069" s="15"/>
      <c r="I2069" s="15"/>
      <c r="J2069" s="15"/>
      <c r="K2069" s="17"/>
      <c r="L2069" s="17"/>
      <c r="M2069" s="17"/>
      <c r="N2069" s="17"/>
      <c r="O2069" s="17"/>
      <c r="P2069" s="17"/>
      <c r="Q2069" s="15"/>
      <c r="R2069" s="18"/>
      <c r="S2069" s="12"/>
      <c r="U2069" s="31" t="str">
        <f t="shared" si="416"/>
        <v/>
      </c>
      <c r="V2069" s="26" t="str">
        <f>IF(U2069="", "", IF(COUNTIF($U$10:U2068, U2069)&gt;0, "", MAX($V$8:V2068)+1))</f>
        <v/>
      </c>
      <c r="W2069" s="26">
        <v>2060</v>
      </c>
      <c r="X2069" s="31" t="str">
        <f t="shared" si="417"/>
        <v/>
      </c>
      <c r="Y2069" s="26" t="str">
        <f t="shared" si="418"/>
        <v/>
      </c>
      <c r="Z2069" s="34" t="str">
        <f t="shared" si="419"/>
        <v/>
      </c>
      <c r="AA2069" s="26" t="str">
        <f t="shared" si="420"/>
        <v/>
      </c>
      <c r="AC2069" s="31" t="str">
        <f t="shared" si="421"/>
        <v/>
      </c>
      <c r="AE2069" s="34" t="str">
        <f t="shared" si="422"/>
        <v/>
      </c>
      <c r="AF2069" s="7" t="str">
        <f t="shared" si="423"/>
        <v/>
      </c>
      <c r="AG2069" s="7" t="str">
        <f t="shared" si="424"/>
        <v/>
      </c>
      <c r="AH2069" s="43" t="str">
        <f t="shared" si="425"/>
        <v/>
      </c>
      <c r="AJ2069" s="26" t="str">
        <f>IF(B2069="", "", IF(OR(M2069=$AA$3, N2069=$AA$3), MAX($AJ$9:AJ2068)+1))</f>
        <v/>
      </c>
      <c r="AL2069" s="26" t="str">
        <f t="shared" si="426"/>
        <v/>
      </c>
      <c r="AM2069" s="59" t="str">
        <f t="shared" si="427"/>
        <v/>
      </c>
      <c r="AO2069" s="26" t="str">
        <f t="shared" si="428"/>
        <v/>
      </c>
      <c r="AP2069" s="26" t="str">
        <f>IFERROR(RANK(AO2069, $AO$10:$AO$2509, 0)+COUNTIF($AO$10:AO2069, AO2069)-1, "")</f>
        <v/>
      </c>
    </row>
    <row r="2070" spans="1:42" x14ac:dyDescent="0.25">
      <c r="A2070" s="12"/>
      <c r="B2070" s="14"/>
      <c r="C2070" s="15"/>
      <c r="D2070" s="79"/>
      <c r="E2070" s="16"/>
      <c r="F2070" s="15"/>
      <c r="G2070" s="15"/>
      <c r="H2070" s="15"/>
      <c r="I2070" s="15"/>
      <c r="J2070" s="15"/>
      <c r="K2070" s="17"/>
      <c r="L2070" s="17"/>
      <c r="M2070" s="17"/>
      <c r="N2070" s="17"/>
      <c r="O2070" s="17"/>
      <c r="P2070" s="17"/>
      <c r="Q2070" s="15"/>
      <c r="R2070" s="18"/>
      <c r="S2070" s="12"/>
      <c r="U2070" s="31" t="str">
        <f t="shared" si="416"/>
        <v/>
      </c>
      <c r="V2070" s="26" t="str">
        <f>IF(U2070="", "", IF(COUNTIF($U$10:U2069, U2070)&gt;0, "", MAX($V$8:V2069)+1))</f>
        <v/>
      </c>
      <c r="W2070" s="26">
        <v>2061</v>
      </c>
      <c r="X2070" s="31" t="str">
        <f t="shared" si="417"/>
        <v/>
      </c>
      <c r="Y2070" s="26" t="str">
        <f t="shared" si="418"/>
        <v/>
      </c>
      <c r="Z2070" s="34" t="str">
        <f t="shared" si="419"/>
        <v/>
      </c>
      <c r="AA2070" s="26" t="str">
        <f t="shared" si="420"/>
        <v/>
      </c>
      <c r="AC2070" s="31" t="str">
        <f t="shared" si="421"/>
        <v/>
      </c>
      <c r="AE2070" s="34" t="str">
        <f t="shared" si="422"/>
        <v/>
      </c>
      <c r="AF2070" s="7" t="str">
        <f t="shared" si="423"/>
        <v/>
      </c>
      <c r="AG2070" s="7" t="str">
        <f t="shared" si="424"/>
        <v/>
      </c>
      <c r="AH2070" s="43" t="str">
        <f t="shared" si="425"/>
        <v/>
      </c>
      <c r="AJ2070" s="26" t="str">
        <f>IF(B2070="", "", IF(OR(M2070=$AA$3, N2070=$AA$3), MAX($AJ$9:AJ2069)+1))</f>
        <v/>
      </c>
      <c r="AL2070" s="26" t="str">
        <f t="shared" si="426"/>
        <v/>
      </c>
      <c r="AM2070" s="59" t="str">
        <f t="shared" si="427"/>
        <v/>
      </c>
      <c r="AO2070" s="26" t="str">
        <f t="shared" si="428"/>
        <v/>
      </c>
      <c r="AP2070" s="26" t="str">
        <f>IFERROR(RANK(AO2070, $AO$10:$AO$2509, 0)+COUNTIF($AO$10:AO2070, AO2070)-1, "")</f>
        <v/>
      </c>
    </row>
    <row r="2071" spans="1:42" x14ac:dyDescent="0.25">
      <c r="A2071" s="12"/>
      <c r="B2071" s="14"/>
      <c r="C2071" s="15"/>
      <c r="D2071" s="79"/>
      <c r="E2071" s="16"/>
      <c r="F2071" s="15"/>
      <c r="G2071" s="15"/>
      <c r="H2071" s="15"/>
      <c r="I2071" s="15"/>
      <c r="J2071" s="15"/>
      <c r="K2071" s="17"/>
      <c r="L2071" s="17"/>
      <c r="M2071" s="17"/>
      <c r="N2071" s="17"/>
      <c r="O2071" s="17"/>
      <c r="P2071" s="17"/>
      <c r="Q2071" s="15"/>
      <c r="R2071" s="18"/>
      <c r="S2071" s="12"/>
      <c r="U2071" s="31" t="str">
        <f t="shared" si="416"/>
        <v/>
      </c>
      <c r="V2071" s="26" t="str">
        <f>IF(U2071="", "", IF(COUNTIF($U$10:U2070, U2071)&gt;0, "", MAX($V$8:V2070)+1))</f>
        <v/>
      </c>
      <c r="W2071" s="26">
        <v>2062</v>
      </c>
      <c r="X2071" s="31" t="str">
        <f t="shared" si="417"/>
        <v/>
      </c>
      <c r="Y2071" s="26" t="str">
        <f t="shared" si="418"/>
        <v/>
      </c>
      <c r="Z2071" s="34" t="str">
        <f t="shared" si="419"/>
        <v/>
      </c>
      <c r="AA2071" s="26" t="str">
        <f t="shared" si="420"/>
        <v/>
      </c>
      <c r="AC2071" s="31" t="str">
        <f t="shared" si="421"/>
        <v/>
      </c>
      <c r="AE2071" s="34" t="str">
        <f t="shared" si="422"/>
        <v/>
      </c>
      <c r="AF2071" s="7" t="str">
        <f t="shared" si="423"/>
        <v/>
      </c>
      <c r="AG2071" s="7" t="str">
        <f t="shared" si="424"/>
        <v/>
      </c>
      <c r="AH2071" s="43" t="str">
        <f t="shared" si="425"/>
        <v/>
      </c>
      <c r="AJ2071" s="26" t="str">
        <f>IF(B2071="", "", IF(OR(M2071=$AA$3, N2071=$AA$3), MAX($AJ$9:AJ2070)+1))</f>
        <v/>
      </c>
      <c r="AL2071" s="26" t="str">
        <f t="shared" si="426"/>
        <v/>
      </c>
      <c r="AM2071" s="59" t="str">
        <f t="shared" si="427"/>
        <v/>
      </c>
      <c r="AO2071" s="26" t="str">
        <f t="shared" si="428"/>
        <v/>
      </c>
      <c r="AP2071" s="26" t="str">
        <f>IFERROR(RANK(AO2071, $AO$10:$AO$2509, 0)+COUNTIF($AO$10:AO2071, AO2071)-1, "")</f>
        <v/>
      </c>
    </row>
    <row r="2072" spans="1:42" x14ac:dyDescent="0.25">
      <c r="A2072" s="12"/>
      <c r="B2072" s="14"/>
      <c r="C2072" s="15"/>
      <c r="D2072" s="79"/>
      <c r="E2072" s="16"/>
      <c r="F2072" s="15"/>
      <c r="G2072" s="15"/>
      <c r="H2072" s="15"/>
      <c r="I2072" s="15"/>
      <c r="J2072" s="15"/>
      <c r="K2072" s="17"/>
      <c r="L2072" s="17"/>
      <c r="M2072" s="17"/>
      <c r="N2072" s="17"/>
      <c r="O2072" s="17"/>
      <c r="P2072" s="17"/>
      <c r="Q2072" s="15"/>
      <c r="R2072" s="18"/>
      <c r="S2072" s="12"/>
      <c r="U2072" s="31" t="str">
        <f t="shared" si="416"/>
        <v/>
      </c>
      <c r="V2072" s="26" t="str">
        <f>IF(U2072="", "", IF(COUNTIF($U$10:U2071, U2072)&gt;0, "", MAX($V$8:V2071)+1))</f>
        <v/>
      </c>
      <c r="W2072" s="26">
        <v>2063</v>
      </c>
      <c r="X2072" s="31" t="str">
        <f t="shared" si="417"/>
        <v/>
      </c>
      <c r="Y2072" s="26" t="str">
        <f t="shared" si="418"/>
        <v/>
      </c>
      <c r="Z2072" s="34" t="str">
        <f t="shared" si="419"/>
        <v/>
      </c>
      <c r="AA2072" s="26" t="str">
        <f t="shared" si="420"/>
        <v/>
      </c>
      <c r="AC2072" s="31" t="str">
        <f t="shared" si="421"/>
        <v/>
      </c>
      <c r="AE2072" s="34" t="str">
        <f t="shared" si="422"/>
        <v/>
      </c>
      <c r="AF2072" s="7" t="str">
        <f t="shared" si="423"/>
        <v/>
      </c>
      <c r="AG2072" s="7" t="str">
        <f t="shared" si="424"/>
        <v/>
      </c>
      <c r="AH2072" s="43" t="str">
        <f t="shared" si="425"/>
        <v/>
      </c>
      <c r="AJ2072" s="26" t="str">
        <f>IF(B2072="", "", IF(OR(M2072=$AA$3, N2072=$AA$3), MAX($AJ$9:AJ2071)+1))</f>
        <v/>
      </c>
      <c r="AL2072" s="26" t="str">
        <f t="shared" si="426"/>
        <v/>
      </c>
      <c r="AM2072" s="59" t="str">
        <f t="shared" si="427"/>
        <v/>
      </c>
      <c r="AO2072" s="26" t="str">
        <f t="shared" si="428"/>
        <v/>
      </c>
      <c r="AP2072" s="26" t="str">
        <f>IFERROR(RANK(AO2072, $AO$10:$AO$2509, 0)+COUNTIF($AO$10:AO2072, AO2072)-1, "")</f>
        <v/>
      </c>
    </row>
    <row r="2073" spans="1:42" x14ac:dyDescent="0.25">
      <c r="A2073" s="12"/>
      <c r="B2073" s="14"/>
      <c r="C2073" s="15"/>
      <c r="D2073" s="79"/>
      <c r="E2073" s="16"/>
      <c r="F2073" s="15"/>
      <c r="G2073" s="15"/>
      <c r="H2073" s="15"/>
      <c r="I2073" s="15"/>
      <c r="J2073" s="15"/>
      <c r="K2073" s="17"/>
      <c r="L2073" s="17"/>
      <c r="M2073" s="17"/>
      <c r="N2073" s="17"/>
      <c r="O2073" s="17"/>
      <c r="P2073" s="17"/>
      <c r="Q2073" s="15"/>
      <c r="R2073" s="18"/>
      <c r="S2073" s="12"/>
      <c r="U2073" s="31" t="str">
        <f t="shared" si="416"/>
        <v/>
      </c>
      <c r="V2073" s="26" t="str">
        <f>IF(U2073="", "", IF(COUNTIF($U$10:U2072, U2073)&gt;0, "", MAX($V$8:V2072)+1))</f>
        <v/>
      </c>
      <c r="W2073" s="26">
        <v>2064</v>
      </c>
      <c r="X2073" s="31" t="str">
        <f t="shared" si="417"/>
        <v/>
      </c>
      <c r="Y2073" s="26" t="str">
        <f t="shared" si="418"/>
        <v/>
      </c>
      <c r="Z2073" s="34" t="str">
        <f t="shared" si="419"/>
        <v/>
      </c>
      <c r="AA2073" s="26" t="str">
        <f t="shared" si="420"/>
        <v/>
      </c>
      <c r="AC2073" s="31" t="str">
        <f t="shared" si="421"/>
        <v/>
      </c>
      <c r="AE2073" s="34" t="str">
        <f t="shared" si="422"/>
        <v/>
      </c>
      <c r="AF2073" s="7" t="str">
        <f t="shared" si="423"/>
        <v/>
      </c>
      <c r="AG2073" s="7" t="str">
        <f t="shared" si="424"/>
        <v/>
      </c>
      <c r="AH2073" s="43" t="str">
        <f t="shared" si="425"/>
        <v/>
      </c>
      <c r="AJ2073" s="26" t="str">
        <f>IF(B2073="", "", IF(OR(M2073=$AA$3, N2073=$AA$3), MAX($AJ$9:AJ2072)+1))</f>
        <v/>
      </c>
      <c r="AL2073" s="26" t="str">
        <f t="shared" si="426"/>
        <v/>
      </c>
      <c r="AM2073" s="59" t="str">
        <f t="shared" si="427"/>
        <v/>
      </c>
      <c r="AO2073" s="26" t="str">
        <f t="shared" si="428"/>
        <v/>
      </c>
      <c r="AP2073" s="26" t="str">
        <f>IFERROR(RANK(AO2073, $AO$10:$AO$2509, 0)+COUNTIF($AO$10:AO2073, AO2073)-1, "")</f>
        <v/>
      </c>
    </row>
    <row r="2074" spans="1:42" x14ac:dyDescent="0.25">
      <c r="A2074" s="12"/>
      <c r="B2074" s="14"/>
      <c r="C2074" s="15"/>
      <c r="D2074" s="79"/>
      <c r="E2074" s="16"/>
      <c r="F2074" s="15"/>
      <c r="G2074" s="15"/>
      <c r="H2074" s="15"/>
      <c r="I2074" s="15"/>
      <c r="J2074" s="15"/>
      <c r="K2074" s="17"/>
      <c r="L2074" s="17"/>
      <c r="M2074" s="17"/>
      <c r="N2074" s="17"/>
      <c r="O2074" s="17"/>
      <c r="P2074" s="17"/>
      <c r="Q2074" s="15"/>
      <c r="R2074" s="18"/>
      <c r="S2074" s="12"/>
      <c r="U2074" s="31" t="str">
        <f t="shared" si="416"/>
        <v/>
      </c>
      <c r="V2074" s="26" t="str">
        <f>IF(U2074="", "", IF(COUNTIF($U$10:U2073, U2074)&gt;0, "", MAX($V$8:V2073)+1))</f>
        <v/>
      </c>
      <c r="W2074" s="26">
        <v>2065</v>
      </c>
      <c r="X2074" s="31" t="str">
        <f t="shared" si="417"/>
        <v/>
      </c>
      <c r="Y2074" s="26" t="str">
        <f t="shared" si="418"/>
        <v/>
      </c>
      <c r="Z2074" s="34" t="str">
        <f t="shared" si="419"/>
        <v/>
      </c>
      <c r="AA2074" s="26" t="str">
        <f t="shared" si="420"/>
        <v/>
      </c>
      <c r="AC2074" s="31" t="str">
        <f t="shared" si="421"/>
        <v/>
      </c>
      <c r="AE2074" s="34" t="str">
        <f t="shared" si="422"/>
        <v/>
      </c>
      <c r="AF2074" s="7" t="str">
        <f t="shared" si="423"/>
        <v/>
      </c>
      <c r="AG2074" s="7" t="str">
        <f t="shared" si="424"/>
        <v/>
      </c>
      <c r="AH2074" s="43" t="str">
        <f t="shared" si="425"/>
        <v/>
      </c>
      <c r="AJ2074" s="26" t="str">
        <f>IF(B2074="", "", IF(OR(M2074=$AA$3, N2074=$AA$3), MAX($AJ$9:AJ2073)+1))</f>
        <v/>
      </c>
      <c r="AL2074" s="26" t="str">
        <f t="shared" si="426"/>
        <v/>
      </c>
      <c r="AM2074" s="59" t="str">
        <f t="shared" si="427"/>
        <v/>
      </c>
      <c r="AO2074" s="26" t="str">
        <f t="shared" si="428"/>
        <v/>
      </c>
      <c r="AP2074" s="26" t="str">
        <f>IFERROR(RANK(AO2074, $AO$10:$AO$2509, 0)+COUNTIF($AO$10:AO2074, AO2074)-1, "")</f>
        <v/>
      </c>
    </row>
    <row r="2075" spans="1:42" x14ac:dyDescent="0.25">
      <c r="A2075" s="12"/>
      <c r="B2075" s="14"/>
      <c r="C2075" s="15"/>
      <c r="D2075" s="79"/>
      <c r="E2075" s="16"/>
      <c r="F2075" s="15"/>
      <c r="G2075" s="15"/>
      <c r="H2075" s="15"/>
      <c r="I2075" s="15"/>
      <c r="J2075" s="15"/>
      <c r="K2075" s="17"/>
      <c r="L2075" s="17"/>
      <c r="M2075" s="17"/>
      <c r="N2075" s="17"/>
      <c r="O2075" s="17"/>
      <c r="P2075" s="17"/>
      <c r="Q2075" s="15"/>
      <c r="R2075" s="18"/>
      <c r="S2075" s="12"/>
      <c r="U2075" s="31" t="str">
        <f t="shared" si="416"/>
        <v/>
      </c>
      <c r="V2075" s="26" t="str">
        <f>IF(U2075="", "", IF(COUNTIF($U$10:U2074, U2075)&gt;0, "", MAX($V$8:V2074)+1))</f>
        <v/>
      </c>
      <c r="W2075" s="26">
        <v>2066</v>
      </c>
      <c r="X2075" s="31" t="str">
        <f t="shared" si="417"/>
        <v/>
      </c>
      <c r="Y2075" s="26" t="str">
        <f t="shared" si="418"/>
        <v/>
      </c>
      <c r="Z2075" s="34" t="str">
        <f t="shared" si="419"/>
        <v/>
      </c>
      <c r="AA2075" s="26" t="str">
        <f t="shared" si="420"/>
        <v/>
      </c>
      <c r="AC2075" s="31" t="str">
        <f t="shared" si="421"/>
        <v/>
      </c>
      <c r="AE2075" s="34" t="str">
        <f t="shared" si="422"/>
        <v/>
      </c>
      <c r="AF2075" s="7" t="str">
        <f t="shared" si="423"/>
        <v/>
      </c>
      <c r="AG2075" s="7" t="str">
        <f t="shared" si="424"/>
        <v/>
      </c>
      <c r="AH2075" s="43" t="str">
        <f t="shared" si="425"/>
        <v/>
      </c>
      <c r="AJ2075" s="26" t="str">
        <f>IF(B2075="", "", IF(OR(M2075=$AA$3, N2075=$AA$3), MAX($AJ$9:AJ2074)+1))</f>
        <v/>
      </c>
      <c r="AL2075" s="26" t="str">
        <f t="shared" si="426"/>
        <v/>
      </c>
      <c r="AM2075" s="59" t="str">
        <f t="shared" si="427"/>
        <v/>
      </c>
      <c r="AO2075" s="26" t="str">
        <f t="shared" si="428"/>
        <v/>
      </c>
      <c r="AP2075" s="26" t="str">
        <f>IFERROR(RANK(AO2075, $AO$10:$AO$2509, 0)+COUNTIF($AO$10:AO2075, AO2075)-1, "")</f>
        <v/>
      </c>
    </row>
    <row r="2076" spans="1:42" x14ac:dyDescent="0.25">
      <c r="A2076" s="12"/>
      <c r="B2076" s="14"/>
      <c r="C2076" s="15"/>
      <c r="D2076" s="79"/>
      <c r="E2076" s="16"/>
      <c r="F2076" s="15"/>
      <c r="G2076" s="15"/>
      <c r="H2076" s="15"/>
      <c r="I2076" s="15"/>
      <c r="J2076" s="15"/>
      <c r="K2076" s="17"/>
      <c r="L2076" s="17"/>
      <c r="M2076" s="17"/>
      <c r="N2076" s="17"/>
      <c r="O2076" s="17"/>
      <c r="P2076" s="17"/>
      <c r="Q2076" s="15"/>
      <c r="R2076" s="18"/>
      <c r="S2076" s="12"/>
      <c r="U2076" s="31" t="str">
        <f t="shared" si="416"/>
        <v/>
      </c>
      <c r="V2076" s="26" t="str">
        <f>IF(U2076="", "", IF(COUNTIF($U$10:U2075, U2076)&gt;0, "", MAX($V$8:V2075)+1))</f>
        <v/>
      </c>
      <c r="W2076" s="26">
        <v>2067</v>
      </c>
      <c r="X2076" s="31" t="str">
        <f t="shared" si="417"/>
        <v/>
      </c>
      <c r="Y2076" s="26" t="str">
        <f t="shared" si="418"/>
        <v/>
      </c>
      <c r="Z2076" s="34" t="str">
        <f t="shared" si="419"/>
        <v/>
      </c>
      <c r="AA2076" s="26" t="str">
        <f t="shared" si="420"/>
        <v/>
      </c>
      <c r="AC2076" s="31" t="str">
        <f t="shared" si="421"/>
        <v/>
      </c>
      <c r="AE2076" s="34" t="str">
        <f t="shared" si="422"/>
        <v/>
      </c>
      <c r="AF2076" s="7" t="str">
        <f t="shared" si="423"/>
        <v/>
      </c>
      <c r="AG2076" s="7" t="str">
        <f t="shared" si="424"/>
        <v/>
      </c>
      <c r="AH2076" s="43" t="str">
        <f t="shared" si="425"/>
        <v/>
      </c>
      <c r="AJ2076" s="26" t="str">
        <f>IF(B2076="", "", IF(OR(M2076=$AA$3, N2076=$AA$3), MAX($AJ$9:AJ2075)+1))</f>
        <v/>
      </c>
      <c r="AL2076" s="26" t="str">
        <f t="shared" si="426"/>
        <v/>
      </c>
      <c r="AM2076" s="59" t="str">
        <f t="shared" si="427"/>
        <v/>
      </c>
      <c r="AO2076" s="26" t="str">
        <f t="shared" si="428"/>
        <v/>
      </c>
      <c r="AP2076" s="26" t="str">
        <f>IFERROR(RANK(AO2076, $AO$10:$AO$2509, 0)+COUNTIF($AO$10:AO2076, AO2076)-1, "")</f>
        <v/>
      </c>
    </row>
    <row r="2077" spans="1:42" x14ac:dyDescent="0.25">
      <c r="A2077" s="12"/>
      <c r="B2077" s="14"/>
      <c r="C2077" s="15"/>
      <c r="D2077" s="79"/>
      <c r="E2077" s="16"/>
      <c r="F2077" s="15"/>
      <c r="G2077" s="15"/>
      <c r="H2077" s="15"/>
      <c r="I2077" s="15"/>
      <c r="J2077" s="15"/>
      <c r="K2077" s="17"/>
      <c r="L2077" s="17"/>
      <c r="M2077" s="17"/>
      <c r="N2077" s="17"/>
      <c r="O2077" s="17"/>
      <c r="P2077" s="17"/>
      <c r="Q2077" s="15"/>
      <c r="R2077" s="18"/>
      <c r="S2077" s="12"/>
      <c r="U2077" s="31" t="str">
        <f t="shared" si="416"/>
        <v/>
      </c>
      <c r="V2077" s="26" t="str">
        <f>IF(U2077="", "", IF(COUNTIF($U$10:U2076, U2077)&gt;0, "", MAX($V$8:V2076)+1))</f>
        <v/>
      </c>
      <c r="W2077" s="26">
        <v>2068</v>
      </c>
      <c r="X2077" s="31" t="str">
        <f t="shared" si="417"/>
        <v/>
      </c>
      <c r="Y2077" s="26" t="str">
        <f t="shared" si="418"/>
        <v/>
      </c>
      <c r="Z2077" s="34" t="str">
        <f t="shared" si="419"/>
        <v/>
      </c>
      <c r="AA2077" s="26" t="str">
        <f t="shared" si="420"/>
        <v/>
      </c>
      <c r="AC2077" s="31" t="str">
        <f t="shared" si="421"/>
        <v/>
      </c>
      <c r="AE2077" s="34" t="str">
        <f t="shared" si="422"/>
        <v/>
      </c>
      <c r="AF2077" s="7" t="str">
        <f t="shared" si="423"/>
        <v/>
      </c>
      <c r="AG2077" s="7" t="str">
        <f t="shared" si="424"/>
        <v/>
      </c>
      <c r="AH2077" s="43" t="str">
        <f t="shared" si="425"/>
        <v/>
      </c>
      <c r="AJ2077" s="26" t="str">
        <f>IF(B2077="", "", IF(OR(M2077=$AA$3, N2077=$AA$3), MAX($AJ$9:AJ2076)+1))</f>
        <v/>
      </c>
      <c r="AL2077" s="26" t="str">
        <f t="shared" si="426"/>
        <v/>
      </c>
      <c r="AM2077" s="59" t="str">
        <f t="shared" si="427"/>
        <v/>
      </c>
      <c r="AO2077" s="26" t="str">
        <f t="shared" si="428"/>
        <v/>
      </c>
      <c r="AP2077" s="26" t="str">
        <f>IFERROR(RANK(AO2077, $AO$10:$AO$2509, 0)+COUNTIF($AO$10:AO2077, AO2077)-1, "")</f>
        <v/>
      </c>
    </row>
    <row r="2078" spans="1:42" x14ac:dyDescent="0.25">
      <c r="A2078" s="12"/>
      <c r="B2078" s="14"/>
      <c r="C2078" s="15"/>
      <c r="D2078" s="79"/>
      <c r="E2078" s="16"/>
      <c r="F2078" s="15"/>
      <c r="G2078" s="15"/>
      <c r="H2078" s="15"/>
      <c r="I2078" s="15"/>
      <c r="J2078" s="15"/>
      <c r="K2078" s="17"/>
      <c r="L2078" s="17"/>
      <c r="M2078" s="17"/>
      <c r="N2078" s="17"/>
      <c r="O2078" s="17"/>
      <c r="P2078" s="17"/>
      <c r="Q2078" s="15"/>
      <c r="R2078" s="18"/>
      <c r="S2078" s="12"/>
      <c r="U2078" s="31" t="str">
        <f t="shared" si="416"/>
        <v/>
      </c>
      <c r="V2078" s="26" t="str">
        <f>IF(U2078="", "", IF(COUNTIF($U$10:U2077, U2078)&gt;0, "", MAX($V$8:V2077)+1))</f>
        <v/>
      </c>
      <c r="W2078" s="26">
        <v>2069</v>
      </c>
      <c r="X2078" s="31" t="str">
        <f t="shared" si="417"/>
        <v/>
      </c>
      <c r="Y2078" s="26" t="str">
        <f t="shared" si="418"/>
        <v/>
      </c>
      <c r="Z2078" s="34" t="str">
        <f t="shared" si="419"/>
        <v/>
      </c>
      <c r="AA2078" s="26" t="str">
        <f t="shared" si="420"/>
        <v/>
      </c>
      <c r="AC2078" s="31" t="str">
        <f t="shared" si="421"/>
        <v/>
      </c>
      <c r="AE2078" s="34" t="str">
        <f t="shared" si="422"/>
        <v/>
      </c>
      <c r="AF2078" s="7" t="str">
        <f t="shared" si="423"/>
        <v/>
      </c>
      <c r="AG2078" s="7" t="str">
        <f t="shared" si="424"/>
        <v/>
      </c>
      <c r="AH2078" s="43" t="str">
        <f t="shared" si="425"/>
        <v/>
      </c>
      <c r="AJ2078" s="26" t="str">
        <f>IF(B2078="", "", IF(OR(M2078=$AA$3, N2078=$AA$3), MAX($AJ$9:AJ2077)+1))</f>
        <v/>
      </c>
      <c r="AL2078" s="26" t="str">
        <f t="shared" si="426"/>
        <v/>
      </c>
      <c r="AM2078" s="59" t="str">
        <f t="shared" si="427"/>
        <v/>
      </c>
      <c r="AO2078" s="26" t="str">
        <f t="shared" si="428"/>
        <v/>
      </c>
      <c r="AP2078" s="26" t="str">
        <f>IFERROR(RANK(AO2078, $AO$10:$AO$2509, 0)+COUNTIF($AO$10:AO2078, AO2078)-1, "")</f>
        <v/>
      </c>
    </row>
    <row r="2079" spans="1:42" x14ac:dyDescent="0.25">
      <c r="A2079" s="12"/>
      <c r="B2079" s="14"/>
      <c r="C2079" s="15"/>
      <c r="D2079" s="79"/>
      <c r="E2079" s="16"/>
      <c r="F2079" s="15"/>
      <c r="G2079" s="15"/>
      <c r="H2079" s="15"/>
      <c r="I2079" s="15"/>
      <c r="J2079" s="15"/>
      <c r="K2079" s="17"/>
      <c r="L2079" s="17"/>
      <c r="M2079" s="17"/>
      <c r="N2079" s="17"/>
      <c r="O2079" s="17"/>
      <c r="P2079" s="17"/>
      <c r="Q2079" s="15"/>
      <c r="R2079" s="18"/>
      <c r="S2079" s="12"/>
      <c r="U2079" s="31" t="str">
        <f t="shared" si="416"/>
        <v/>
      </c>
      <c r="V2079" s="26" t="str">
        <f>IF(U2079="", "", IF(COUNTIF($U$10:U2078, U2079)&gt;0, "", MAX($V$8:V2078)+1))</f>
        <v/>
      </c>
      <c r="W2079" s="26">
        <v>2070</v>
      </c>
      <c r="X2079" s="31" t="str">
        <f t="shared" si="417"/>
        <v/>
      </c>
      <c r="Y2079" s="26" t="str">
        <f t="shared" si="418"/>
        <v/>
      </c>
      <c r="Z2079" s="34" t="str">
        <f t="shared" si="419"/>
        <v/>
      </c>
      <c r="AA2079" s="26" t="str">
        <f t="shared" si="420"/>
        <v/>
      </c>
      <c r="AC2079" s="31" t="str">
        <f t="shared" si="421"/>
        <v/>
      </c>
      <c r="AE2079" s="34" t="str">
        <f t="shared" si="422"/>
        <v/>
      </c>
      <c r="AF2079" s="7" t="str">
        <f t="shared" si="423"/>
        <v/>
      </c>
      <c r="AG2079" s="7" t="str">
        <f t="shared" si="424"/>
        <v/>
      </c>
      <c r="AH2079" s="43" t="str">
        <f t="shared" si="425"/>
        <v/>
      </c>
      <c r="AJ2079" s="26" t="str">
        <f>IF(B2079="", "", IF(OR(M2079=$AA$3, N2079=$AA$3), MAX($AJ$9:AJ2078)+1))</f>
        <v/>
      </c>
      <c r="AL2079" s="26" t="str">
        <f t="shared" si="426"/>
        <v/>
      </c>
      <c r="AM2079" s="59" t="str">
        <f t="shared" si="427"/>
        <v/>
      </c>
      <c r="AO2079" s="26" t="str">
        <f t="shared" si="428"/>
        <v/>
      </c>
      <c r="AP2079" s="26" t="str">
        <f>IFERROR(RANK(AO2079, $AO$10:$AO$2509, 0)+COUNTIF($AO$10:AO2079, AO2079)-1, "")</f>
        <v/>
      </c>
    </row>
    <row r="2080" spans="1:42" x14ac:dyDescent="0.25">
      <c r="A2080" s="12"/>
      <c r="B2080" s="14"/>
      <c r="C2080" s="15"/>
      <c r="D2080" s="79"/>
      <c r="E2080" s="16"/>
      <c r="F2080" s="15"/>
      <c r="G2080" s="15"/>
      <c r="H2080" s="15"/>
      <c r="I2080" s="15"/>
      <c r="J2080" s="15"/>
      <c r="K2080" s="17"/>
      <c r="L2080" s="17"/>
      <c r="M2080" s="17"/>
      <c r="N2080" s="17"/>
      <c r="O2080" s="17"/>
      <c r="P2080" s="17"/>
      <c r="Q2080" s="15"/>
      <c r="R2080" s="18"/>
      <c r="S2080" s="12"/>
      <c r="U2080" s="31" t="str">
        <f t="shared" si="416"/>
        <v/>
      </c>
      <c r="V2080" s="26" t="str">
        <f>IF(U2080="", "", IF(COUNTIF($U$10:U2079, U2080)&gt;0, "", MAX($V$8:V2079)+1))</f>
        <v/>
      </c>
      <c r="W2080" s="26">
        <v>2071</v>
      </c>
      <c r="X2080" s="31" t="str">
        <f t="shared" si="417"/>
        <v/>
      </c>
      <c r="Y2080" s="26" t="str">
        <f t="shared" si="418"/>
        <v/>
      </c>
      <c r="Z2080" s="34" t="str">
        <f t="shared" si="419"/>
        <v/>
      </c>
      <c r="AA2080" s="26" t="str">
        <f t="shared" si="420"/>
        <v/>
      </c>
      <c r="AC2080" s="31" t="str">
        <f t="shared" si="421"/>
        <v/>
      </c>
      <c r="AE2080" s="34" t="str">
        <f t="shared" si="422"/>
        <v/>
      </c>
      <c r="AF2080" s="7" t="str">
        <f t="shared" si="423"/>
        <v/>
      </c>
      <c r="AG2080" s="7" t="str">
        <f t="shared" si="424"/>
        <v/>
      </c>
      <c r="AH2080" s="43" t="str">
        <f t="shared" si="425"/>
        <v/>
      </c>
      <c r="AJ2080" s="26" t="str">
        <f>IF(B2080="", "", IF(OR(M2080=$AA$3, N2080=$AA$3), MAX($AJ$9:AJ2079)+1))</f>
        <v/>
      </c>
      <c r="AL2080" s="26" t="str">
        <f t="shared" si="426"/>
        <v/>
      </c>
      <c r="AM2080" s="59" t="str">
        <f t="shared" si="427"/>
        <v/>
      </c>
      <c r="AO2080" s="26" t="str">
        <f t="shared" si="428"/>
        <v/>
      </c>
      <c r="AP2080" s="26" t="str">
        <f>IFERROR(RANK(AO2080, $AO$10:$AO$2509, 0)+COUNTIF($AO$10:AO2080, AO2080)-1, "")</f>
        <v/>
      </c>
    </row>
    <row r="2081" spans="1:42" x14ac:dyDescent="0.25">
      <c r="A2081" s="12"/>
      <c r="B2081" s="14"/>
      <c r="C2081" s="15"/>
      <c r="D2081" s="79"/>
      <c r="E2081" s="16"/>
      <c r="F2081" s="15"/>
      <c r="G2081" s="15"/>
      <c r="H2081" s="15"/>
      <c r="I2081" s="15"/>
      <c r="J2081" s="15"/>
      <c r="K2081" s="17"/>
      <c r="L2081" s="17"/>
      <c r="M2081" s="17"/>
      <c r="N2081" s="17"/>
      <c r="O2081" s="17"/>
      <c r="P2081" s="17"/>
      <c r="Q2081" s="15"/>
      <c r="R2081" s="18"/>
      <c r="S2081" s="12"/>
      <c r="U2081" s="31" t="str">
        <f t="shared" si="416"/>
        <v/>
      </c>
      <c r="V2081" s="26" t="str">
        <f>IF(U2081="", "", IF(COUNTIF($U$10:U2080, U2081)&gt;0, "", MAX($V$8:V2080)+1))</f>
        <v/>
      </c>
      <c r="W2081" s="26">
        <v>2072</v>
      </c>
      <c r="X2081" s="31" t="str">
        <f t="shared" si="417"/>
        <v/>
      </c>
      <c r="Y2081" s="26" t="str">
        <f t="shared" si="418"/>
        <v/>
      </c>
      <c r="Z2081" s="34" t="str">
        <f t="shared" si="419"/>
        <v/>
      </c>
      <c r="AA2081" s="26" t="str">
        <f t="shared" si="420"/>
        <v/>
      </c>
      <c r="AC2081" s="31" t="str">
        <f t="shared" si="421"/>
        <v/>
      </c>
      <c r="AE2081" s="34" t="str">
        <f t="shared" si="422"/>
        <v/>
      </c>
      <c r="AF2081" s="7" t="str">
        <f t="shared" si="423"/>
        <v/>
      </c>
      <c r="AG2081" s="7" t="str">
        <f t="shared" si="424"/>
        <v/>
      </c>
      <c r="AH2081" s="43" t="str">
        <f t="shared" si="425"/>
        <v/>
      </c>
      <c r="AJ2081" s="26" t="str">
        <f>IF(B2081="", "", IF(OR(M2081=$AA$3, N2081=$AA$3), MAX($AJ$9:AJ2080)+1))</f>
        <v/>
      </c>
      <c r="AL2081" s="26" t="str">
        <f t="shared" si="426"/>
        <v/>
      </c>
      <c r="AM2081" s="59" t="str">
        <f t="shared" si="427"/>
        <v/>
      </c>
      <c r="AO2081" s="26" t="str">
        <f t="shared" si="428"/>
        <v/>
      </c>
      <c r="AP2081" s="26" t="str">
        <f>IFERROR(RANK(AO2081, $AO$10:$AO$2509, 0)+COUNTIF($AO$10:AO2081, AO2081)-1, "")</f>
        <v/>
      </c>
    </row>
    <row r="2082" spans="1:42" x14ac:dyDescent="0.25">
      <c r="A2082" s="12"/>
      <c r="B2082" s="14"/>
      <c r="C2082" s="15"/>
      <c r="D2082" s="79"/>
      <c r="E2082" s="16"/>
      <c r="F2082" s="15"/>
      <c r="G2082" s="15"/>
      <c r="H2082" s="15"/>
      <c r="I2082" s="15"/>
      <c r="J2082" s="15"/>
      <c r="K2082" s="17"/>
      <c r="L2082" s="17"/>
      <c r="M2082" s="17"/>
      <c r="N2082" s="17"/>
      <c r="O2082" s="17"/>
      <c r="P2082" s="17"/>
      <c r="Q2082" s="15"/>
      <c r="R2082" s="18"/>
      <c r="S2082" s="12"/>
      <c r="U2082" s="31" t="str">
        <f t="shared" si="416"/>
        <v/>
      </c>
      <c r="V2082" s="26" t="str">
        <f>IF(U2082="", "", IF(COUNTIF($U$10:U2081, U2082)&gt;0, "", MAX($V$8:V2081)+1))</f>
        <v/>
      </c>
      <c r="W2082" s="26">
        <v>2073</v>
      </c>
      <c r="X2082" s="31" t="str">
        <f t="shared" si="417"/>
        <v/>
      </c>
      <c r="Y2082" s="26" t="str">
        <f t="shared" si="418"/>
        <v/>
      </c>
      <c r="Z2082" s="34" t="str">
        <f t="shared" si="419"/>
        <v/>
      </c>
      <c r="AA2082" s="26" t="str">
        <f t="shared" si="420"/>
        <v/>
      </c>
      <c r="AC2082" s="31" t="str">
        <f t="shared" si="421"/>
        <v/>
      </c>
      <c r="AE2082" s="34" t="str">
        <f t="shared" si="422"/>
        <v/>
      </c>
      <c r="AF2082" s="7" t="str">
        <f t="shared" si="423"/>
        <v/>
      </c>
      <c r="AG2082" s="7" t="str">
        <f t="shared" si="424"/>
        <v/>
      </c>
      <c r="AH2082" s="43" t="str">
        <f t="shared" si="425"/>
        <v/>
      </c>
      <c r="AJ2082" s="26" t="str">
        <f>IF(B2082="", "", IF(OR(M2082=$AA$3, N2082=$AA$3), MAX($AJ$9:AJ2081)+1))</f>
        <v/>
      </c>
      <c r="AL2082" s="26" t="str">
        <f t="shared" si="426"/>
        <v/>
      </c>
      <c r="AM2082" s="59" t="str">
        <f t="shared" si="427"/>
        <v/>
      </c>
      <c r="AO2082" s="26" t="str">
        <f t="shared" si="428"/>
        <v/>
      </c>
      <c r="AP2082" s="26" t="str">
        <f>IFERROR(RANK(AO2082, $AO$10:$AO$2509, 0)+COUNTIF($AO$10:AO2082, AO2082)-1, "")</f>
        <v/>
      </c>
    </row>
    <row r="2083" spans="1:42" x14ac:dyDescent="0.25">
      <c r="A2083" s="12"/>
      <c r="B2083" s="14"/>
      <c r="C2083" s="15"/>
      <c r="D2083" s="79"/>
      <c r="E2083" s="16"/>
      <c r="F2083" s="15"/>
      <c r="G2083" s="15"/>
      <c r="H2083" s="15"/>
      <c r="I2083" s="15"/>
      <c r="J2083" s="15"/>
      <c r="K2083" s="17"/>
      <c r="L2083" s="17"/>
      <c r="M2083" s="17"/>
      <c r="N2083" s="17"/>
      <c r="O2083" s="17"/>
      <c r="P2083" s="17"/>
      <c r="Q2083" s="15"/>
      <c r="R2083" s="18"/>
      <c r="S2083" s="12"/>
      <c r="U2083" s="31" t="str">
        <f t="shared" si="416"/>
        <v/>
      </c>
      <c r="V2083" s="26" t="str">
        <f>IF(U2083="", "", IF(COUNTIF($U$10:U2082, U2083)&gt;0, "", MAX($V$8:V2082)+1))</f>
        <v/>
      </c>
      <c r="W2083" s="26">
        <v>2074</v>
      </c>
      <c r="X2083" s="31" t="str">
        <f t="shared" si="417"/>
        <v/>
      </c>
      <c r="Y2083" s="26" t="str">
        <f t="shared" si="418"/>
        <v/>
      </c>
      <c r="Z2083" s="34" t="str">
        <f t="shared" si="419"/>
        <v/>
      </c>
      <c r="AA2083" s="26" t="str">
        <f t="shared" si="420"/>
        <v/>
      </c>
      <c r="AC2083" s="31" t="str">
        <f t="shared" si="421"/>
        <v/>
      </c>
      <c r="AE2083" s="34" t="str">
        <f t="shared" si="422"/>
        <v/>
      </c>
      <c r="AF2083" s="7" t="str">
        <f t="shared" si="423"/>
        <v/>
      </c>
      <c r="AG2083" s="7" t="str">
        <f t="shared" si="424"/>
        <v/>
      </c>
      <c r="AH2083" s="43" t="str">
        <f t="shared" si="425"/>
        <v/>
      </c>
      <c r="AJ2083" s="26" t="str">
        <f>IF(B2083="", "", IF(OR(M2083=$AA$3, N2083=$AA$3), MAX($AJ$9:AJ2082)+1))</f>
        <v/>
      </c>
      <c r="AL2083" s="26" t="str">
        <f t="shared" si="426"/>
        <v/>
      </c>
      <c r="AM2083" s="59" t="str">
        <f t="shared" si="427"/>
        <v/>
      </c>
      <c r="AO2083" s="26" t="str">
        <f t="shared" si="428"/>
        <v/>
      </c>
      <c r="AP2083" s="26" t="str">
        <f>IFERROR(RANK(AO2083, $AO$10:$AO$2509, 0)+COUNTIF($AO$10:AO2083, AO2083)-1, "")</f>
        <v/>
      </c>
    </row>
    <row r="2084" spans="1:42" x14ac:dyDescent="0.25">
      <c r="A2084" s="12"/>
      <c r="B2084" s="14"/>
      <c r="C2084" s="15"/>
      <c r="D2084" s="79"/>
      <c r="E2084" s="16"/>
      <c r="F2084" s="15"/>
      <c r="G2084" s="15"/>
      <c r="H2084" s="15"/>
      <c r="I2084" s="15"/>
      <c r="J2084" s="15"/>
      <c r="K2084" s="17"/>
      <c r="L2084" s="17"/>
      <c r="M2084" s="17"/>
      <c r="N2084" s="17"/>
      <c r="O2084" s="17"/>
      <c r="P2084" s="17"/>
      <c r="Q2084" s="15"/>
      <c r="R2084" s="18"/>
      <c r="S2084" s="12"/>
      <c r="U2084" s="31" t="str">
        <f t="shared" si="416"/>
        <v/>
      </c>
      <c r="V2084" s="26" t="str">
        <f>IF(U2084="", "", IF(COUNTIF($U$10:U2083, U2084)&gt;0, "", MAX($V$8:V2083)+1))</f>
        <v/>
      </c>
      <c r="W2084" s="26">
        <v>2075</v>
      </c>
      <c r="X2084" s="31" t="str">
        <f t="shared" si="417"/>
        <v/>
      </c>
      <c r="Y2084" s="26" t="str">
        <f t="shared" si="418"/>
        <v/>
      </c>
      <c r="Z2084" s="34" t="str">
        <f t="shared" si="419"/>
        <v/>
      </c>
      <c r="AA2084" s="26" t="str">
        <f t="shared" si="420"/>
        <v/>
      </c>
      <c r="AC2084" s="31" t="str">
        <f t="shared" si="421"/>
        <v/>
      </c>
      <c r="AE2084" s="34" t="str">
        <f t="shared" si="422"/>
        <v/>
      </c>
      <c r="AF2084" s="7" t="str">
        <f t="shared" si="423"/>
        <v/>
      </c>
      <c r="AG2084" s="7" t="str">
        <f t="shared" si="424"/>
        <v/>
      </c>
      <c r="AH2084" s="43" t="str">
        <f t="shared" si="425"/>
        <v/>
      </c>
      <c r="AJ2084" s="26" t="str">
        <f>IF(B2084="", "", IF(OR(M2084=$AA$3, N2084=$AA$3), MAX($AJ$9:AJ2083)+1))</f>
        <v/>
      </c>
      <c r="AL2084" s="26" t="str">
        <f t="shared" si="426"/>
        <v/>
      </c>
      <c r="AM2084" s="59" t="str">
        <f t="shared" si="427"/>
        <v/>
      </c>
      <c r="AO2084" s="26" t="str">
        <f t="shared" si="428"/>
        <v/>
      </c>
      <c r="AP2084" s="26" t="str">
        <f>IFERROR(RANK(AO2084, $AO$10:$AO$2509, 0)+COUNTIF($AO$10:AO2084, AO2084)-1, "")</f>
        <v/>
      </c>
    </row>
    <row r="2085" spans="1:42" x14ac:dyDescent="0.25">
      <c r="A2085" s="12"/>
      <c r="B2085" s="14"/>
      <c r="C2085" s="15"/>
      <c r="D2085" s="79"/>
      <c r="E2085" s="16"/>
      <c r="F2085" s="15"/>
      <c r="G2085" s="15"/>
      <c r="H2085" s="15"/>
      <c r="I2085" s="15"/>
      <c r="J2085" s="15"/>
      <c r="K2085" s="17"/>
      <c r="L2085" s="17"/>
      <c r="M2085" s="17"/>
      <c r="N2085" s="17"/>
      <c r="O2085" s="17"/>
      <c r="P2085" s="17"/>
      <c r="Q2085" s="15"/>
      <c r="R2085" s="18"/>
      <c r="S2085" s="12"/>
      <c r="U2085" s="31" t="str">
        <f t="shared" si="416"/>
        <v/>
      </c>
      <c r="V2085" s="26" t="str">
        <f>IF(U2085="", "", IF(COUNTIF($U$10:U2084, U2085)&gt;0, "", MAX($V$8:V2084)+1))</f>
        <v/>
      </c>
      <c r="W2085" s="26">
        <v>2076</v>
      </c>
      <c r="X2085" s="31" t="str">
        <f t="shared" si="417"/>
        <v/>
      </c>
      <c r="Y2085" s="26" t="str">
        <f t="shared" si="418"/>
        <v/>
      </c>
      <c r="Z2085" s="34" t="str">
        <f t="shared" si="419"/>
        <v/>
      </c>
      <c r="AA2085" s="26" t="str">
        <f t="shared" si="420"/>
        <v/>
      </c>
      <c r="AC2085" s="31" t="str">
        <f t="shared" si="421"/>
        <v/>
      </c>
      <c r="AE2085" s="34" t="str">
        <f t="shared" si="422"/>
        <v/>
      </c>
      <c r="AF2085" s="7" t="str">
        <f t="shared" si="423"/>
        <v/>
      </c>
      <c r="AG2085" s="7" t="str">
        <f t="shared" si="424"/>
        <v/>
      </c>
      <c r="AH2085" s="43" t="str">
        <f t="shared" si="425"/>
        <v/>
      </c>
      <c r="AJ2085" s="26" t="str">
        <f>IF(B2085="", "", IF(OR(M2085=$AA$3, N2085=$AA$3), MAX($AJ$9:AJ2084)+1))</f>
        <v/>
      </c>
      <c r="AL2085" s="26" t="str">
        <f t="shared" si="426"/>
        <v/>
      </c>
      <c r="AM2085" s="59" t="str">
        <f t="shared" si="427"/>
        <v/>
      </c>
      <c r="AO2085" s="26" t="str">
        <f t="shared" si="428"/>
        <v/>
      </c>
      <c r="AP2085" s="26" t="str">
        <f>IFERROR(RANK(AO2085, $AO$10:$AO$2509, 0)+COUNTIF($AO$10:AO2085, AO2085)-1, "")</f>
        <v/>
      </c>
    </row>
    <row r="2086" spans="1:42" x14ac:dyDescent="0.25">
      <c r="A2086" s="12"/>
      <c r="B2086" s="14"/>
      <c r="C2086" s="15"/>
      <c r="D2086" s="79"/>
      <c r="E2086" s="16"/>
      <c r="F2086" s="15"/>
      <c r="G2086" s="15"/>
      <c r="H2086" s="15"/>
      <c r="I2086" s="15"/>
      <c r="J2086" s="15"/>
      <c r="K2086" s="17"/>
      <c r="L2086" s="17"/>
      <c r="M2086" s="17"/>
      <c r="N2086" s="17"/>
      <c r="O2086" s="17"/>
      <c r="P2086" s="17"/>
      <c r="Q2086" s="15"/>
      <c r="R2086" s="18"/>
      <c r="S2086" s="12"/>
      <c r="U2086" s="31" t="str">
        <f t="shared" si="416"/>
        <v/>
      </c>
      <c r="V2086" s="26" t="str">
        <f>IF(U2086="", "", IF(COUNTIF($U$10:U2085, U2086)&gt;0, "", MAX($V$8:V2085)+1))</f>
        <v/>
      </c>
      <c r="W2086" s="26">
        <v>2077</v>
      </c>
      <c r="X2086" s="31" t="str">
        <f t="shared" si="417"/>
        <v/>
      </c>
      <c r="Y2086" s="26" t="str">
        <f t="shared" si="418"/>
        <v/>
      </c>
      <c r="Z2086" s="34" t="str">
        <f t="shared" si="419"/>
        <v/>
      </c>
      <c r="AA2086" s="26" t="str">
        <f t="shared" si="420"/>
        <v/>
      </c>
      <c r="AC2086" s="31" t="str">
        <f t="shared" si="421"/>
        <v/>
      </c>
      <c r="AE2086" s="34" t="str">
        <f t="shared" si="422"/>
        <v/>
      </c>
      <c r="AF2086" s="7" t="str">
        <f t="shared" si="423"/>
        <v/>
      </c>
      <c r="AG2086" s="7" t="str">
        <f t="shared" si="424"/>
        <v/>
      </c>
      <c r="AH2086" s="43" t="str">
        <f t="shared" si="425"/>
        <v/>
      </c>
      <c r="AJ2086" s="26" t="str">
        <f>IF(B2086="", "", IF(OR(M2086=$AA$3, N2086=$AA$3), MAX($AJ$9:AJ2085)+1))</f>
        <v/>
      </c>
      <c r="AL2086" s="26" t="str">
        <f t="shared" si="426"/>
        <v/>
      </c>
      <c r="AM2086" s="59" t="str">
        <f t="shared" si="427"/>
        <v/>
      </c>
      <c r="AO2086" s="26" t="str">
        <f t="shared" si="428"/>
        <v/>
      </c>
      <c r="AP2086" s="26" t="str">
        <f>IFERROR(RANK(AO2086, $AO$10:$AO$2509, 0)+COUNTIF($AO$10:AO2086, AO2086)-1, "")</f>
        <v/>
      </c>
    </row>
    <row r="2087" spans="1:42" x14ac:dyDescent="0.25">
      <c r="A2087" s="12"/>
      <c r="B2087" s="14"/>
      <c r="C2087" s="15"/>
      <c r="D2087" s="79"/>
      <c r="E2087" s="16"/>
      <c r="F2087" s="15"/>
      <c r="G2087" s="15"/>
      <c r="H2087" s="15"/>
      <c r="I2087" s="15"/>
      <c r="J2087" s="15"/>
      <c r="K2087" s="17"/>
      <c r="L2087" s="17"/>
      <c r="M2087" s="17"/>
      <c r="N2087" s="17"/>
      <c r="O2087" s="17"/>
      <c r="P2087" s="17"/>
      <c r="Q2087" s="15"/>
      <c r="R2087" s="18"/>
      <c r="S2087" s="12"/>
      <c r="U2087" s="31" t="str">
        <f t="shared" si="416"/>
        <v/>
      </c>
      <c r="V2087" s="26" t="str">
        <f>IF(U2087="", "", IF(COUNTIF($U$10:U2086, U2087)&gt;0, "", MAX($V$8:V2086)+1))</f>
        <v/>
      </c>
      <c r="W2087" s="26">
        <v>2078</v>
      </c>
      <c r="X2087" s="31" t="str">
        <f t="shared" si="417"/>
        <v/>
      </c>
      <c r="Y2087" s="26" t="str">
        <f t="shared" si="418"/>
        <v/>
      </c>
      <c r="Z2087" s="34" t="str">
        <f t="shared" si="419"/>
        <v/>
      </c>
      <c r="AA2087" s="26" t="str">
        <f t="shared" si="420"/>
        <v/>
      </c>
      <c r="AC2087" s="31" t="str">
        <f t="shared" si="421"/>
        <v/>
      </c>
      <c r="AE2087" s="34" t="str">
        <f t="shared" si="422"/>
        <v/>
      </c>
      <c r="AF2087" s="7" t="str">
        <f t="shared" si="423"/>
        <v/>
      </c>
      <c r="AG2087" s="7" t="str">
        <f t="shared" si="424"/>
        <v/>
      </c>
      <c r="AH2087" s="43" t="str">
        <f t="shared" si="425"/>
        <v/>
      </c>
      <c r="AJ2087" s="26" t="str">
        <f>IF(B2087="", "", IF(OR(M2087=$AA$3, N2087=$AA$3), MAX($AJ$9:AJ2086)+1))</f>
        <v/>
      </c>
      <c r="AL2087" s="26" t="str">
        <f t="shared" si="426"/>
        <v/>
      </c>
      <c r="AM2087" s="59" t="str">
        <f t="shared" si="427"/>
        <v/>
      </c>
      <c r="AO2087" s="26" t="str">
        <f t="shared" si="428"/>
        <v/>
      </c>
      <c r="AP2087" s="26" t="str">
        <f>IFERROR(RANK(AO2087, $AO$10:$AO$2509, 0)+COUNTIF($AO$10:AO2087, AO2087)-1, "")</f>
        <v/>
      </c>
    </row>
    <row r="2088" spans="1:42" x14ac:dyDescent="0.25">
      <c r="A2088" s="12"/>
      <c r="B2088" s="14"/>
      <c r="C2088" s="15"/>
      <c r="D2088" s="79"/>
      <c r="E2088" s="16"/>
      <c r="F2088" s="15"/>
      <c r="G2088" s="15"/>
      <c r="H2088" s="15"/>
      <c r="I2088" s="15"/>
      <c r="J2088" s="15"/>
      <c r="K2088" s="17"/>
      <c r="L2088" s="17"/>
      <c r="M2088" s="17"/>
      <c r="N2088" s="17"/>
      <c r="O2088" s="17"/>
      <c r="P2088" s="17"/>
      <c r="Q2088" s="15"/>
      <c r="R2088" s="18"/>
      <c r="S2088" s="12"/>
      <c r="U2088" s="31" t="str">
        <f t="shared" si="416"/>
        <v/>
      </c>
      <c r="V2088" s="26" t="str">
        <f>IF(U2088="", "", IF(COUNTIF($U$10:U2087, U2088)&gt;0, "", MAX($V$8:V2087)+1))</f>
        <v/>
      </c>
      <c r="W2088" s="26">
        <v>2079</v>
      </c>
      <c r="X2088" s="31" t="str">
        <f t="shared" si="417"/>
        <v/>
      </c>
      <c r="Y2088" s="26" t="str">
        <f t="shared" si="418"/>
        <v/>
      </c>
      <c r="Z2088" s="34" t="str">
        <f t="shared" si="419"/>
        <v/>
      </c>
      <c r="AA2088" s="26" t="str">
        <f t="shared" si="420"/>
        <v/>
      </c>
      <c r="AC2088" s="31" t="str">
        <f t="shared" si="421"/>
        <v/>
      </c>
      <c r="AE2088" s="34" t="str">
        <f t="shared" si="422"/>
        <v/>
      </c>
      <c r="AF2088" s="7" t="str">
        <f t="shared" si="423"/>
        <v/>
      </c>
      <c r="AG2088" s="7" t="str">
        <f t="shared" si="424"/>
        <v/>
      </c>
      <c r="AH2088" s="43" t="str">
        <f t="shared" si="425"/>
        <v/>
      </c>
      <c r="AJ2088" s="26" t="str">
        <f>IF(B2088="", "", IF(OR(M2088=$AA$3, N2088=$AA$3), MAX($AJ$9:AJ2087)+1))</f>
        <v/>
      </c>
      <c r="AL2088" s="26" t="str">
        <f t="shared" si="426"/>
        <v/>
      </c>
      <c r="AM2088" s="59" t="str">
        <f t="shared" si="427"/>
        <v/>
      </c>
      <c r="AO2088" s="26" t="str">
        <f t="shared" si="428"/>
        <v/>
      </c>
      <c r="AP2088" s="26" t="str">
        <f>IFERROR(RANK(AO2088, $AO$10:$AO$2509, 0)+COUNTIF($AO$10:AO2088, AO2088)-1, "")</f>
        <v/>
      </c>
    </row>
    <row r="2089" spans="1:42" x14ac:dyDescent="0.25">
      <c r="A2089" s="12"/>
      <c r="B2089" s="14"/>
      <c r="C2089" s="15"/>
      <c r="D2089" s="79"/>
      <c r="E2089" s="16"/>
      <c r="F2089" s="15"/>
      <c r="G2089" s="15"/>
      <c r="H2089" s="15"/>
      <c r="I2089" s="15"/>
      <c r="J2089" s="15"/>
      <c r="K2089" s="17"/>
      <c r="L2089" s="17"/>
      <c r="M2089" s="17"/>
      <c r="N2089" s="17"/>
      <c r="O2089" s="17"/>
      <c r="P2089" s="17"/>
      <c r="Q2089" s="15"/>
      <c r="R2089" s="18"/>
      <c r="S2089" s="12"/>
      <c r="U2089" s="31" t="str">
        <f t="shared" si="416"/>
        <v/>
      </c>
      <c r="V2089" s="26" t="str">
        <f>IF(U2089="", "", IF(COUNTIF($U$10:U2088, U2089)&gt;0, "", MAX($V$8:V2088)+1))</f>
        <v/>
      </c>
      <c r="W2089" s="26">
        <v>2080</v>
      </c>
      <c r="X2089" s="31" t="str">
        <f t="shared" si="417"/>
        <v/>
      </c>
      <c r="Y2089" s="26" t="str">
        <f t="shared" si="418"/>
        <v/>
      </c>
      <c r="Z2089" s="34" t="str">
        <f t="shared" si="419"/>
        <v/>
      </c>
      <c r="AA2089" s="26" t="str">
        <f t="shared" si="420"/>
        <v/>
      </c>
      <c r="AC2089" s="31" t="str">
        <f t="shared" si="421"/>
        <v/>
      </c>
      <c r="AE2089" s="34" t="str">
        <f t="shared" si="422"/>
        <v/>
      </c>
      <c r="AF2089" s="7" t="str">
        <f t="shared" si="423"/>
        <v/>
      </c>
      <c r="AG2089" s="7" t="str">
        <f t="shared" si="424"/>
        <v/>
      </c>
      <c r="AH2089" s="43" t="str">
        <f t="shared" si="425"/>
        <v/>
      </c>
      <c r="AJ2089" s="26" t="str">
        <f>IF(B2089="", "", IF(OR(M2089=$AA$3, N2089=$AA$3), MAX($AJ$9:AJ2088)+1))</f>
        <v/>
      </c>
      <c r="AL2089" s="26" t="str">
        <f t="shared" si="426"/>
        <v/>
      </c>
      <c r="AM2089" s="59" t="str">
        <f t="shared" si="427"/>
        <v/>
      </c>
      <c r="AO2089" s="26" t="str">
        <f t="shared" si="428"/>
        <v/>
      </c>
      <c r="AP2089" s="26" t="str">
        <f>IFERROR(RANK(AO2089, $AO$10:$AO$2509, 0)+COUNTIF($AO$10:AO2089, AO2089)-1, "")</f>
        <v/>
      </c>
    </row>
    <row r="2090" spans="1:42" x14ac:dyDescent="0.25">
      <c r="A2090" s="12"/>
      <c r="B2090" s="14"/>
      <c r="C2090" s="15"/>
      <c r="D2090" s="79"/>
      <c r="E2090" s="16"/>
      <c r="F2090" s="15"/>
      <c r="G2090" s="15"/>
      <c r="H2090" s="15"/>
      <c r="I2090" s="15"/>
      <c r="J2090" s="15"/>
      <c r="K2090" s="17"/>
      <c r="L2090" s="17"/>
      <c r="M2090" s="17"/>
      <c r="N2090" s="17"/>
      <c r="O2090" s="17"/>
      <c r="P2090" s="17"/>
      <c r="Q2090" s="15"/>
      <c r="R2090" s="18"/>
      <c r="S2090" s="12"/>
      <c r="U2090" s="31" t="str">
        <f t="shared" si="416"/>
        <v/>
      </c>
      <c r="V2090" s="26" t="str">
        <f>IF(U2090="", "", IF(COUNTIF($U$10:U2089, U2090)&gt;0, "", MAX($V$8:V2089)+1))</f>
        <v/>
      </c>
      <c r="W2090" s="26">
        <v>2081</v>
      </c>
      <c r="X2090" s="31" t="str">
        <f t="shared" si="417"/>
        <v/>
      </c>
      <c r="Y2090" s="26" t="str">
        <f t="shared" si="418"/>
        <v/>
      </c>
      <c r="Z2090" s="34" t="str">
        <f t="shared" si="419"/>
        <v/>
      </c>
      <c r="AA2090" s="26" t="str">
        <f t="shared" si="420"/>
        <v/>
      </c>
      <c r="AC2090" s="31" t="str">
        <f t="shared" si="421"/>
        <v/>
      </c>
      <c r="AE2090" s="34" t="str">
        <f t="shared" si="422"/>
        <v/>
      </c>
      <c r="AF2090" s="7" t="str">
        <f t="shared" si="423"/>
        <v/>
      </c>
      <c r="AG2090" s="7" t="str">
        <f t="shared" si="424"/>
        <v/>
      </c>
      <c r="AH2090" s="43" t="str">
        <f t="shared" si="425"/>
        <v/>
      </c>
      <c r="AJ2090" s="26" t="str">
        <f>IF(B2090="", "", IF(OR(M2090=$AA$3, N2090=$AA$3), MAX($AJ$9:AJ2089)+1))</f>
        <v/>
      </c>
      <c r="AL2090" s="26" t="str">
        <f t="shared" si="426"/>
        <v/>
      </c>
      <c r="AM2090" s="59" t="str">
        <f t="shared" si="427"/>
        <v/>
      </c>
      <c r="AO2090" s="26" t="str">
        <f t="shared" si="428"/>
        <v/>
      </c>
      <c r="AP2090" s="26" t="str">
        <f>IFERROR(RANK(AO2090, $AO$10:$AO$2509, 0)+COUNTIF($AO$10:AO2090, AO2090)-1, "")</f>
        <v/>
      </c>
    </row>
    <row r="2091" spans="1:42" x14ac:dyDescent="0.25">
      <c r="A2091" s="12"/>
      <c r="B2091" s="14"/>
      <c r="C2091" s="15"/>
      <c r="D2091" s="79"/>
      <c r="E2091" s="16"/>
      <c r="F2091" s="15"/>
      <c r="G2091" s="15"/>
      <c r="H2091" s="15"/>
      <c r="I2091" s="15"/>
      <c r="J2091" s="15"/>
      <c r="K2091" s="17"/>
      <c r="L2091" s="17"/>
      <c r="M2091" s="17"/>
      <c r="N2091" s="17"/>
      <c r="O2091" s="17"/>
      <c r="P2091" s="17"/>
      <c r="Q2091" s="15"/>
      <c r="R2091" s="18"/>
      <c r="S2091" s="12"/>
      <c r="U2091" s="31" t="str">
        <f t="shared" si="416"/>
        <v/>
      </c>
      <c r="V2091" s="26" t="str">
        <f>IF(U2091="", "", IF(COUNTIF($U$10:U2090, U2091)&gt;0, "", MAX($V$8:V2090)+1))</f>
        <v/>
      </c>
      <c r="W2091" s="26">
        <v>2082</v>
      </c>
      <c r="X2091" s="31" t="str">
        <f t="shared" si="417"/>
        <v/>
      </c>
      <c r="Y2091" s="26" t="str">
        <f t="shared" si="418"/>
        <v/>
      </c>
      <c r="Z2091" s="34" t="str">
        <f t="shared" si="419"/>
        <v/>
      </c>
      <c r="AA2091" s="26" t="str">
        <f t="shared" si="420"/>
        <v/>
      </c>
      <c r="AC2091" s="31" t="str">
        <f t="shared" si="421"/>
        <v/>
      </c>
      <c r="AE2091" s="34" t="str">
        <f t="shared" si="422"/>
        <v/>
      </c>
      <c r="AF2091" s="7" t="str">
        <f t="shared" si="423"/>
        <v/>
      </c>
      <c r="AG2091" s="7" t="str">
        <f t="shared" si="424"/>
        <v/>
      </c>
      <c r="AH2091" s="43" t="str">
        <f t="shared" si="425"/>
        <v/>
      </c>
      <c r="AJ2091" s="26" t="str">
        <f>IF(B2091="", "", IF(OR(M2091=$AA$3, N2091=$AA$3), MAX($AJ$9:AJ2090)+1))</f>
        <v/>
      </c>
      <c r="AL2091" s="26" t="str">
        <f t="shared" si="426"/>
        <v/>
      </c>
      <c r="AM2091" s="59" t="str">
        <f t="shared" si="427"/>
        <v/>
      </c>
      <c r="AO2091" s="26" t="str">
        <f t="shared" si="428"/>
        <v/>
      </c>
      <c r="AP2091" s="26" t="str">
        <f>IFERROR(RANK(AO2091, $AO$10:$AO$2509, 0)+COUNTIF($AO$10:AO2091, AO2091)-1, "")</f>
        <v/>
      </c>
    </row>
    <row r="2092" spans="1:42" x14ac:dyDescent="0.25">
      <c r="A2092" s="12"/>
      <c r="B2092" s="14"/>
      <c r="C2092" s="15"/>
      <c r="D2092" s="79"/>
      <c r="E2092" s="16"/>
      <c r="F2092" s="15"/>
      <c r="G2092" s="15"/>
      <c r="H2092" s="15"/>
      <c r="I2092" s="15"/>
      <c r="J2092" s="15"/>
      <c r="K2092" s="17"/>
      <c r="L2092" s="17"/>
      <c r="M2092" s="17"/>
      <c r="N2092" s="17"/>
      <c r="O2092" s="17"/>
      <c r="P2092" s="17"/>
      <c r="Q2092" s="15"/>
      <c r="R2092" s="18"/>
      <c r="S2092" s="12"/>
      <c r="U2092" s="31" t="str">
        <f t="shared" si="416"/>
        <v/>
      </c>
      <c r="V2092" s="26" t="str">
        <f>IF(U2092="", "", IF(COUNTIF($U$10:U2091, U2092)&gt;0, "", MAX($V$8:V2091)+1))</f>
        <v/>
      </c>
      <c r="W2092" s="26">
        <v>2083</v>
      </c>
      <c r="X2092" s="31" t="str">
        <f t="shared" si="417"/>
        <v/>
      </c>
      <c r="Y2092" s="26" t="str">
        <f t="shared" si="418"/>
        <v/>
      </c>
      <c r="Z2092" s="34" t="str">
        <f t="shared" si="419"/>
        <v/>
      </c>
      <c r="AA2092" s="26" t="str">
        <f t="shared" si="420"/>
        <v/>
      </c>
      <c r="AC2092" s="31" t="str">
        <f t="shared" si="421"/>
        <v/>
      </c>
      <c r="AE2092" s="34" t="str">
        <f t="shared" si="422"/>
        <v/>
      </c>
      <c r="AF2092" s="7" t="str">
        <f t="shared" si="423"/>
        <v/>
      </c>
      <c r="AG2092" s="7" t="str">
        <f t="shared" si="424"/>
        <v/>
      </c>
      <c r="AH2092" s="43" t="str">
        <f t="shared" si="425"/>
        <v/>
      </c>
      <c r="AJ2092" s="26" t="str">
        <f>IF(B2092="", "", IF(OR(M2092=$AA$3, N2092=$AA$3), MAX($AJ$9:AJ2091)+1))</f>
        <v/>
      </c>
      <c r="AL2092" s="26" t="str">
        <f t="shared" si="426"/>
        <v/>
      </c>
      <c r="AM2092" s="59" t="str">
        <f t="shared" si="427"/>
        <v/>
      </c>
      <c r="AO2092" s="26" t="str">
        <f t="shared" si="428"/>
        <v/>
      </c>
      <c r="AP2092" s="26" t="str">
        <f>IFERROR(RANK(AO2092, $AO$10:$AO$2509, 0)+COUNTIF($AO$10:AO2092, AO2092)-1, "")</f>
        <v/>
      </c>
    </row>
    <row r="2093" spans="1:42" x14ac:dyDescent="0.25">
      <c r="A2093" s="12"/>
      <c r="B2093" s="14"/>
      <c r="C2093" s="15"/>
      <c r="D2093" s="79"/>
      <c r="E2093" s="16"/>
      <c r="F2093" s="15"/>
      <c r="G2093" s="15"/>
      <c r="H2093" s="15"/>
      <c r="I2093" s="15"/>
      <c r="J2093" s="15"/>
      <c r="K2093" s="17"/>
      <c r="L2093" s="17"/>
      <c r="M2093" s="17"/>
      <c r="N2093" s="17"/>
      <c r="O2093" s="17"/>
      <c r="P2093" s="17"/>
      <c r="Q2093" s="15"/>
      <c r="R2093" s="18"/>
      <c r="S2093" s="12"/>
      <c r="U2093" s="31" t="str">
        <f t="shared" si="416"/>
        <v/>
      </c>
      <c r="V2093" s="26" t="str">
        <f>IF(U2093="", "", IF(COUNTIF($U$10:U2092, U2093)&gt;0, "", MAX($V$8:V2092)+1))</f>
        <v/>
      </c>
      <c r="W2093" s="26">
        <v>2084</v>
      </c>
      <c r="X2093" s="31" t="str">
        <f t="shared" si="417"/>
        <v/>
      </c>
      <c r="Y2093" s="26" t="str">
        <f t="shared" si="418"/>
        <v/>
      </c>
      <c r="Z2093" s="34" t="str">
        <f t="shared" si="419"/>
        <v/>
      </c>
      <c r="AA2093" s="26" t="str">
        <f t="shared" si="420"/>
        <v/>
      </c>
      <c r="AC2093" s="31" t="str">
        <f t="shared" si="421"/>
        <v/>
      </c>
      <c r="AE2093" s="34" t="str">
        <f t="shared" si="422"/>
        <v/>
      </c>
      <c r="AF2093" s="7" t="str">
        <f t="shared" si="423"/>
        <v/>
      </c>
      <c r="AG2093" s="7" t="str">
        <f t="shared" si="424"/>
        <v/>
      </c>
      <c r="AH2093" s="43" t="str">
        <f t="shared" si="425"/>
        <v/>
      </c>
      <c r="AJ2093" s="26" t="str">
        <f>IF(B2093="", "", IF(OR(M2093=$AA$3, N2093=$AA$3), MAX($AJ$9:AJ2092)+1))</f>
        <v/>
      </c>
      <c r="AL2093" s="26" t="str">
        <f t="shared" si="426"/>
        <v/>
      </c>
      <c r="AM2093" s="59" t="str">
        <f t="shared" si="427"/>
        <v/>
      </c>
      <c r="AO2093" s="26" t="str">
        <f t="shared" si="428"/>
        <v/>
      </c>
      <c r="AP2093" s="26" t="str">
        <f>IFERROR(RANK(AO2093, $AO$10:$AO$2509, 0)+COUNTIF($AO$10:AO2093, AO2093)-1, "")</f>
        <v/>
      </c>
    </row>
    <row r="2094" spans="1:42" x14ac:dyDescent="0.25">
      <c r="A2094" s="12"/>
      <c r="B2094" s="14"/>
      <c r="C2094" s="15"/>
      <c r="D2094" s="79"/>
      <c r="E2094" s="16"/>
      <c r="F2094" s="15"/>
      <c r="G2094" s="15"/>
      <c r="H2094" s="15"/>
      <c r="I2094" s="15"/>
      <c r="J2094" s="15"/>
      <c r="K2094" s="17"/>
      <c r="L2094" s="17"/>
      <c r="M2094" s="17"/>
      <c r="N2094" s="17"/>
      <c r="O2094" s="17"/>
      <c r="P2094" s="17"/>
      <c r="Q2094" s="15"/>
      <c r="R2094" s="18"/>
      <c r="S2094" s="12"/>
      <c r="U2094" s="31" t="str">
        <f t="shared" si="416"/>
        <v/>
      </c>
      <c r="V2094" s="26" t="str">
        <f>IF(U2094="", "", IF(COUNTIF($U$10:U2093, U2094)&gt;0, "", MAX($V$8:V2093)+1))</f>
        <v/>
      </c>
      <c r="W2094" s="26">
        <v>2085</v>
      </c>
      <c r="X2094" s="31" t="str">
        <f t="shared" si="417"/>
        <v/>
      </c>
      <c r="Y2094" s="26" t="str">
        <f t="shared" si="418"/>
        <v/>
      </c>
      <c r="Z2094" s="34" t="str">
        <f t="shared" si="419"/>
        <v/>
      </c>
      <c r="AA2094" s="26" t="str">
        <f t="shared" si="420"/>
        <v/>
      </c>
      <c r="AC2094" s="31" t="str">
        <f t="shared" si="421"/>
        <v/>
      </c>
      <c r="AE2094" s="34" t="str">
        <f t="shared" si="422"/>
        <v/>
      </c>
      <c r="AF2094" s="7" t="str">
        <f t="shared" si="423"/>
        <v/>
      </c>
      <c r="AG2094" s="7" t="str">
        <f t="shared" si="424"/>
        <v/>
      </c>
      <c r="AH2094" s="43" t="str">
        <f t="shared" si="425"/>
        <v/>
      </c>
      <c r="AJ2094" s="26" t="str">
        <f>IF(B2094="", "", IF(OR(M2094=$AA$3, N2094=$AA$3), MAX($AJ$9:AJ2093)+1))</f>
        <v/>
      </c>
      <c r="AL2094" s="26" t="str">
        <f t="shared" si="426"/>
        <v/>
      </c>
      <c r="AM2094" s="59" t="str">
        <f t="shared" si="427"/>
        <v/>
      </c>
      <c r="AO2094" s="26" t="str">
        <f t="shared" si="428"/>
        <v/>
      </c>
      <c r="AP2094" s="26" t="str">
        <f>IFERROR(RANK(AO2094, $AO$10:$AO$2509, 0)+COUNTIF($AO$10:AO2094, AO2094)-1, "")</f>
        <v/>
      </c>
    </row>
    <row r="2095" spans="1:42" x14ac:dyDescent="0.25">
      <c r="A2095" s="12"/>
      <c r="B2095" s="14"/>
      <c r="C2095" s="15"/>
      <c r="D2095" s="79"/>
      <c r="E2095" s="16"/>
      <c r="F2095" s="15"/>
      <c r="G2095" s="15"/>
      <c r="H2095" s="15"/>
      <c r="I2095" s="15"/>
      <c r="J2095" s="15"/>
      <c r="K2095" s="17"/>
      <c r="L2095" s="17"/>
      <c r="M2095" s="17"/>
      <c r="N2095" s="17"/>
      <c r="O2095" s="17"/>
      <c r="P2095" s="17"/>
      <c r="Q2095" s="15"/>
      <c r="R2095" s="18"/>
      <c r="S2095" s="12"/>
      <c r="U2095" s="31" t="str">
        <f t="shared" si="416"/>
        <v/>
      </c>
      <c r="V2095" s="26" t="str">
        <f>IF(U2095="", "", IF(COUNTIF($U$10:U2094, U2095)&gt;0, "", MAX($V$8:V2094)+1))</f>
        <v/>
      </c>
      <c r="W2095" s="26">
        <v>2086</v>
      </c>
      <c r="X2095" s="31" t="str">
        <f t="shared" si="417"/>
        <v/>
      </c>
      <c r="Y2095" s="26" t="str">
        <f t="shared" si="418"/>
        <v/>
      </c>
      <c r="Z2095" s="34" t="str">
        <f t="shared" si="419"/>
        <v/>
      </c>
      <c r="AA2095" s="26" t="str">
        <f t="shared" si="420"/>
        <v/>
      </c>
      <c r="AC2095" s="31" t="str">
        <f t="shared" si="421"/>
        <v/>
      </c>
      <c r="AE2095" s="34" t="str">
        <f t="shared" si="422"/>
        <v/>
      </c>
      <c r="AF2095" s="7" t="str">
        <f t="shared" si="423"/>
        <v/>
      </c>
      <c r="AG2095" s="7" t="str">
        <f t="shared" si="424"/>
        <v/>
      </c>
      <c r="AH2095" s="43" t="str">
        <f t="shared" si="425"/>
        <v/>
      </c>
      <c r="AJ2095" s="26" t="str">
        <f>IF(B2095="", "", IF(OR(M2095=$AA$3, N2095=$AA$3), MAX($AJ$9:AJ2094)+1))</f>
        <v/>
      </c>
      <c r="AL2095" s="26" t="str">
        <f t="shared" si="426"/>
        <v/>
      </c>
      <c r="AM2095" s="59" t="str">
        <f t="shared" si="427"/>
        <v/>
      </c>
      <c r="AO2095" s="26" t="str">
        <f t="shared" si="428"/>
        <v/>
      </c>
      <c r="AP2095" s="26" t="str">
        <f>IFERROR(RANK(AO2095, $AO$10:$AO$2509, 0)+COUNTIF($AO$10:AO2095, AO2095)-1, "")</f>
        <v/>
      </c>
    </row>
    <row r="2096" spans="1:42" x14ac:dyDescent="0.25">
      <c r="A2096" s="12"/>
      <c r="B2096" s="14"/>
      <c r="C2096" s="15"/>
      <c r="D2096" s="79"/>
      <c r="E2096" s="16"/>
      <c r="F2096" s="15"/>
      <c r="G2096" s="15"/>
      <c r="H2096" s="15"/>
      <c r="I2096" s="15"/>
      <c r="J2096" s="15"/>
      <c r="K2096" s="17"/>
      <c r="L2096" s="17"/>
      <c r="M2096" s="17"/>
      <c r="N2096" s="17"/>
      <c r="O2096" s="17"/>
      <c r="P2096" s="17"/>
      <c r="Q2096" s="15"/>
      <c r="R2096" s="18"/>
      <c r="S2096" s="12"/>
      <c r="U2096" s="31" t="str">
        <f t="shared" si="416"/>
        <v/>
      </c>
      <c r="V2096" s="26" t="str">
        <f>IF(U2096="", "", IF(COUNTIF($U$10:U2095, U2096)&gt;0, "", MAX($V$8:V2095)+1))</f>
        <v/>
      </c>
      <c r="W2096" s="26">
        <v>2087</v>
      </c>
      <c r="X2096" s="31" t="str">
        <f t="shared" si="417"/>
        <v/>
      </c>
      <c r="Y2096" s="26" t="str">
        <f t="shared" si="418"/>
        <v/>
      </c>
      <c r="Z2096" s="34" t="str">
        <f t="shared" si="419"/>
        <v/>
      </c>
      <c r="AA2096" s="26" t="str">
        <f t="shared" si="420"/>
        <v/>
      </c>
      <c r="AC2096" s="31" t="str">
        <f t="shared" si="421"/>
        <v/>
      </c>
      <c r="AE2096" s="34" t="str">
        <f t="shared" si="422"/>
        <v/>
      </c>
      <c r="AF2096" s="7" t="str">
        <f t="shared" si="423"/>
        <v/>
      </c>
      <c r="AG2096" s="7" t="str">
        <f t="shared" si="424"/>
        <v/>
      </c>
      <c r="AH2096" s="43" t="str">
        <f t="shared" si="425"/>
        <v/>
      </c>
      <c r="AJ2096" s="26" t="str">
        <f>IF(B2096="", "", IF(OR(M2096=$AA$3, N2096=$AA$3), MAX($AJ$9:AJ2095)+1))</f>
        <v/>
      </c>
      <c r="AL2096" s="26" t="str">
        <f t="shared" si="426"/>
        <v/>
      </c>
      <c r="AM2096" s="59" t="str">
        <f t="shared" si="427"/>
        <v/>
      </c>
      <c r="AO2096" s="26" t="str">
        <f t="shared" si="428"/>
        <v/>
      </c>
      <c r="AP2096" s="26" t="str">
        <f>IFERROR(RANK(AO2096, $AO$10:$AO$2509, 0)+COUNTIF($AO$10:AO2096, AO2096)-1, "")</f>
        <v/>
      </c>
    </row>
    <row r="2097" spans="1:42" x14ac:dyDescent="0.25">
      <c r="A2097" s="12"/>
      <c r="B2097" s="14"/>
      <c r="C2097" s="15"/>
      <c r="D2097" s="79"/>
      <c r="E2097" s="16"/>
      <c r="F2097" s="15"/>
      <c r="G2097" s="15"/>
      <c r="H2097" s="15"/>
      <c r="I2097" s="15"/>
      <c r="J2097" s="15"/>
      <c r="K2097" s="17"/>
      <c r="L2097" s="17"/>
      <c r="M2097" s="17"/>
      <c r="N2097" s="17"/>
      <c r="O2097" s="17"/>
      <c r="P2097" s="17"/>
      <c r="Q2097" s="15"/>
      <c r="R2097" s="18"/>
      <c r="S2097" s="12"/>
      <c r="U2097" s="31" t="str">
        <f t="shared" si="416"/>
        <v/>
      </c>
      <c r="V2097" s="26" t="str">
        <f>IF(U2097="", "", IF(COUNTIF($U$10:U2096, U2097)&gt;0, "", MAX($V$8:V2096)+1))</f>
        <v/>
      </c>
      <c r="W2097" s="26">
        <v>2088</v>
      </c>
      <c r="X2097" s="31" t="str">
        <f t="shared" si="417"/>
        <v/>
      </c>
      <c r="Y2097" s="26" t="str">
        <f t="shared" si="418"/>
        <v/>
      </c>
      <c r="Z2097" s="34" t="str">
        <f t="shared" si="419"/>
        <v/>
      </c>
      <c r="AA2097" s="26" t="str">
        <f t="shared" si="420"/>
        <v/>
      </c>
      <c r="AC2097" s="31" t="str">
        <f t="shared" si="421"/>
        <v/>
      </c>
      <c r="AE2097" s="34" t="str">
        <f t="shared" si="422"/>
        <v/>
      </c>
      <c r="AF2097" s="7" t="str">
        <f t="shared" si="423"/>
        <v/>
      </c>
      <c r="AG2097" s="7" t="str">
        <f t="shared" si="424"/>
        <v/>
      </c>
      <c r="AH2097" s="43" t="str">
        <f t="shared" si="425"/>
        <v/>
      </c>
      <c r="AJ2097" s="26" t="str">
        <f>IF(B2097="", "", IF(OR(M2097=$AA$3, N2097=$AA$3), MAX($AJ$9:AJ2096)+1))</f>
        <v/>
      </c>
      <c r="AL2097" s="26" t="str">
        <f t="shared" si="426"/>
        <v/>
      </c>
      <c r="AM2097" s="59" t="str">
        <f t="shared" si="427"/>
        <v/>
      </c>
      <c r="AO2097" s="26" t="str">
        <f t="shared" si="428"/>
        <v/>
      </c>
      <c r="AP2097" s="26" t="str">
        <f>IFERROR(RANK(AO2097, $AO$10:$AO$2509, 0)+COUNTIF($AO$10:AO2097, AO2097)-1, "")</f>
        <v/>
      </c>
    </row>
    <row r="2098" spans="1:42" x14ac:dyDescent="0.25">
      <c r="A2098" s="12"/>
      <c r="B2098" s="14"/>
      <c r="C2098" s="15"/>
      <c r="D2098" s="79"/>
      <c r="E2098" s="16"/>
      <c r="F2098" s="15"/>
      <c r="G2098" s="15"/>
      <c r="H2098" s="15"/>
      <c r="I2098" s="15"/>
      <c r="J2098" s="15"/>
      <c r="K2098" s="17"/>
      <c r="L2098" s="17"/>
      <c r="M2098" s="17"/>
      <c r="N2098" s="17"/>
      <c r="O2098" s="17"/>
      <c r="P2098" s="17"/>
      <c r="Q2098" s="15"/>
      <c r="R2098" s="18"/>
      <c r="S2098" s="12"/>
      <c r="U2098" s="31" t="str">
        <f t="shared" si="416"/>
        <v/>
      </c>
      <c r="V2098" s="26" t="str">
        <f>IF(U2098="", "", IF(COUNTIF($U$10:U2097, U2098)&gt;0, "", MAX($V$8:V2097)+1))</f>
        <v/>
      </c>
      <c r="W2098" s="26">
        <v>2089</v>
      </c>
      <c r="X2098" s="31" t="str">
        <f t="shared" si="417"/>
        <v/>
      </c>
      <c r="Y2098" s="26" t="str">
        <f t="shared" si="418"/>
        <v/>
      </c>
      <c r="Z2098" s="34" t="str">
        <f t="shared" si="419"/>
        <v/>
      </c>
      <c r="AA2098" s="26" t="str">
        <f t="shared" si="420"/>
        <v/>
      </c>
      <c r="AC2098" s="31" t="str">
        <f t="shared" si="421"/>
        <v/>
      </c>
      <c r="AE2098" s="34" t="str">
        <f t="shared" si="422"/>
        <v/>
      </c>
      <c r="AF2098" s="7" t="str">
        <f t="shared" si="423"/>
        <v/>
      </c>
      <c r="AG2098" s="7" t="str">
        <f t="shared" si="424"/>
        <v/>
      </c>
      <c r="AH2098" s="43" t="str">
        <f t="shared" si="425"/>
        <v/>
      </c>
      <c r="AJ2098" s="26" t="str">
        <f>IF(B2098="", "", IF(OR(M2098=$AA$3, N2098=$AA$3), MAX($AJ$9:AJ2097)+1))</f>
        <v/>
      </c>
      <c r="AL2098" s="26" t="str">
        <f t="shared" si="426"/>
        <v/>
      </c>
      <c r="AM2098" s="59" t="str">
        <f t="shared" si="427"/>
        <v/>
      </c>
      <c r="AO2098" s="26" t="str">
        <f t="shared" si="428"/>
        <v/>
      </c>
      <c r="AP2098" s="26" t="str">
        <f>IFERROR(RANK(AO2098, $AO$10:$AO$2509, 0)+COUNTIF($AO$10:AO2098, AO2098)-1, "")</f>
        <v/>
      </c>
    </row>
    <row r="2099" spans="1:42" x14ac:dyDescent="0.25">
      <c r="A2099" s="12"/>
      <c r="B2099" s="14"/>
      <c r="C2099" s="15"/>
      <c r="D2099" s="79"/>
      <c r="E2099" s="16"/>
      <c r="F2099" s="15"/>
      <c r="G2099" s="15"/>
      <c r="H2099" s="15"/>
      <c r="I2099" s="15"/>
      <c r="J2099" s="15"/>
      <c r="K2099" s="17"/>
      <c r="L2099" s="17"/>
      <c r="M2099" s="17"/>
      <c r="N2099" s="17"/>
      <c r="O2099" s="17"/>
      <c r="P2099" s="17"/>
      <c r="Q2099" s="15"/>
      <c r="R2099" s="18"/>
      <c r="S2099" s="12"/>
      <c r="U2099" s="31" t="str">
        <f t="shared" si="416"/>
        <v/>
      </c>
      <c r="V2099" s="26" t="str">
        <f>IF(U2099="", "", IF(COUNTIF($U$10:U2098, U2099)&gt;0, "", MAX($V$8:V2098)+1))</f>
        <v/>
      </c>
      <c r="W2099" s="26">
        <v>2090</v>
      </c>
      <c r="X2099" s="31" t="str">
        <f t="shared" si="417"/>
        <v/>
      </c>
      <c r="Y2099" s="26" t="str">
        <f t="shared" si="418"/>
        <v/>
      </c>
      <c r="Z2099" s="34" t="str">
        <f t="shared" si="419"/>
        <v/>
      </c>
      <c r="AA2099" s="26" t="str">
        <f t="shared" si="420"/>
        <v/>
      </c>
      <c r="AC2099" s="31" t="str">
        <f t="shared" si="421"/>
        <v/>
      </c>
      <c r="AE2099" s="34" t="str">
        <f t="shared" si="422"/>
        <v/>
      </c>
      <c r="AF2099" s="7" t="str">
        <f t="shared" si="423"/>
        <v/>
      </c>
      <c r="AG2099" s="7" t="str">
        <f t="shared" si="424"/>
        <v/>
      </c>
      <c r="AH2099" s="43" t="str">
        <f t="shared" si="425"/>
        <v/>
      </c>
      <c r="AJ2099" s="26" t="str">
        <f>IF(B2099="", "", IF(OR(M2099=$AA$3, N2099=$AA$3), MAX($AJ$9:AJ2098)+1))</f>
        <v/>
      </c>
      <c r="AL2099" s="26" t="str">
        <f t="shared" si="426"/>
        <v/>
      </c>
      <c r="AM2099" s="59" t="str">
        <f t="shared" si="427"/>
        <v/>
      </c>
      <c r="AO2099" s="26" t="str">
        <f t="shared" si="428"/>
        <v/>
      </c>
      <c r="AP2099" s="26" t="str">
        <f>IFERROR(RANK(AO2099, $AO$10:$AO$2509, 0)+COUNTIF($AO$10:AO2099, AO2099)-1, "")</f>
        <v/>
      </c>
    </row>
    <row r="2100" spans="1:42" x14ac:dyDescent="0.25">
      <c r="A2100" s="12"/>
      <c r="B2100" s="14"/>
      <c r="C2100" s="15"/>
      <c r="D2100" s="79"/>
      <c r="E2100" s="16"/>
      <c r="F2100" s="15"/>
      <c r="G2100" s="15"/>
      <c r="H2100" s="15"/>
      <c r="I2100" s="15"/>
      <c r="J2100" s="15"/>
      <c r="K2100" s="17"/>
      <c r="L2100" s="17"/>
      <c r="M2100" s="17"/>
      <c r="N2100" s="17"/>
      <c r="O2100" s="17"/>
      <c r="P2100" s="17"/>
      <c r="Q2100" s="15"/>
      <c r="R2100" s="18"/>
      <c r="S2100" s="12"/>
      <c r="U2100" s="31" t="str">
        <f t="shared" si="416"/>
        <v/>
      </c>
      <c r="V2100" s="26" t="str">
        <f>IF(U2100="", "", IF(COUNTIF($U$10:U2099, U2100)&gt;0, "", MAX($V$8:V2099)+1))</f>
        <v/>
      </c>
      <c r="W2100" s="26">
        <v>2091</v>
      </c>
      <c r="X2100" s="31" t="str">
        <f t="shared" si="417"/>
        <v/>
      </c>
      <c r="Y2100" s="26" t="str">
        <f t="shared" si="418"/>
        <v/>
      </c>
      <c r="Z2100" s="34" t="str">
        <f t="shared" si="419"/>
        <v/>
      </c>
      <c r="AA2100" s="26" t="str">
        <f t="shared" si="420"/>
        <v/>
      </c>
      <c r="AC2100" s="31" t="str">
        <f t="shared" si="421"/>
        <v/>
      </c>
      <c r="AE2100" s="34" t="str">
        <f t="shared" si="422"/>
        <v/>
      </c>
      <c r="AF2100" s="7" t="str">
        <f t="shared" si="423"/>
        <v/>
      </c>
      <c r="AG2100" s="7" t="str">
        <f t="shared" si="424"/>
        <v/>
      </c>
      <c r="AH2100" s="43" t="str">
        <f t="shared" si="425"/>
        <v/>
      </c>
      <c r="AJ2100" s="26" t="str">
        <f>IF(B2100="", "", IF(OR(M2100=$AA$3, N2100=$AA$3), MAX($AJ$9:AJ2099)+1))</f>
        <v/>
      </c>
      <c r="AL2100" s="26" t="str">
        <f t="shared" si="426"/>
        <v/>
      </c>
      <c r="AM2100" s="59" t="str">
        <f t="shared" si="427"/>
        <v/>
      </c>
      <c r="AO2100" s="26" t="str">
        <f t="shared" si="428"/>
        <v/>
      </c>
      <c r="AP2100" s="26" t="str">
        <f>IFERROR(RANK(AO2100, $AO$10:$AO$2509, 0)+COUNTIF($AO$10:AO2100, AO2100)-1, "")</f>
        <v/>
      </c>
    </row>
    <row r="2101" spans="1:42" x14ac:dyDescent="0.25">
      <c r="A2101" s="12"/>
      <c r="B2101" s="14"/>
      <c r="C2101" s="15"/>
      <c r="D2101" s="79"/>
      <c r="E2101" s="16"/>
      <c r="F2101" s="15"/>
      <c r="G2101" s="15"/>
      <c r="H2101" s="15"/>
      <c r="I2101" s="15"/>
      <c r="J2101" s="15"/>
      <c r="K2101" s="17"/>
      <c r="L2101" s="17"/>
      <c r="M2101" s="17"/>
      <c r="N2101" s="17"/>
      <c r="O2101" s="17"/>
      <c r="P2101" s="17"/>
      <c r="Q2101" s="15"/>
      <c r="R2101" s="18"/>
      <c r="S2101" s="12"/>
      <c r="U2101" s="31" t="str">
        <f t="shared" si="416"/>
        <v/>
      </c>
      <c r="V2101" s="26" t="str">
        <f>IF(U2101="", "", IF(COUNTIF($U$10:U2100, U2101)&gt;0, "", MAX($V$8:V2100)+1))</f>
        <v/>
      </c>
      <c r="W2101" s="26">
        <v>2092</v>
      </c>
      <c r="X2101" s="31" t="str">
        <f t="shared" si="417"/>
        <v/>
      </c>
      <c r="Y2101" s="26" t="str">
        <f t="shared" si="418"/>
        <v/>
      </c>
      <c r="Z2101" s="34" t="str">
        <f t="shared" si="419"/>
        <v/>
      </c>
      <c r="AA2101" s="26" t="str">
        <f t="shared" si="420"/>
        <v/>
      </c>
      <c r="AC2101" s="31" t="str">
        <f t="shared" si="421"/>
        <v/>
      </c>
      <c r="AE2101" s="34" t="str">
        <f t="shared" si="422"/>
        <v/>
      </c>
      <c r="AF2101" s="7" t="str">
        <f t="shared" si="423"/>
        <v/>
      </c>
      <c r="AG2101" s="7" t="str">
        <f t="shared" si="424"/>
        <v/>
      </c>
      <c r="AH2101" s="43" t="str">
        <f t="shared" si="425"/>
        <v/>
      </c>
      <c r="AJ2101" s="26" t="str">
        <f>IF(B2101="", "", IF(OR(M2101=$AA$3, N2101=$AA$3), MAX($AJ$9:AJ2100)+1))</f>
        <v/>
      </c>
      <c r="AL2101" s="26" t="str">
        <f t="shared" si="426"/>
        <v/>
      </c>
      <c r="AM2101" s="59" t="str">
        <f t="shared" si="427"/>
        <v/>
      </c>
      <c r="AO2101" s="26" t="str">
        <f t="shared" si="428"/>
        <v/>
      </c>
      <c r="AP2101" s="26" t="str">
        <f>IFERROR(RANK(AO2101, $AO$10:$AO$2509, 0)+COUNTIF($AO$10:AO2101, AO2101)-1, "")</f>
        <v/>
      </c>
    </row>
    <row r="2102" spans="1:42" x14ac:dyDescent="0.25">
      <c r="A2102" s="12"/>
      <c r="B2102" s="14"/>
      <c r="C2102" s="15"/>
      <c r="D2102" s="79"/>
      <c r="E2102" s="16"/>
      <c r="F2102" s="15"/>
      <c r="G2102" s="15"/>
      <c r="H2102" s="15"/>
      <c r="I2102" s="15"/>
      <c r="J2102" s="15"/>
      <c r="K2102" s="17"/>
      <c r="L2102" s="17"/>
      <c r="M2102" s="17"/>
      <c r="N2102" s="17"/>
      <c r="O2102" s="17"/>
      <c r="P2102" s="17"/>
      <c r="Q2102" s="15"/>
      <c r="R2102" s="18"/>
      <c r="S2102" s="12"/>
      <c r="U2102" s="31" t="str">
        <f t="shared" si="416"/>
        <v/>
      </c>
      <c r="V2102" s="26" t="str">
        <f>IF(U2102="", "", IF(COUNTIF($U$10:U2101, U2102)&gt;0, "", MAX($V$8:V2101)+1))</f>
        <v/>
      </c>
      <c r="W2102" s="26">
        <v>2093</v>
      </c>
      <c r="X2102" s="31" t="str">
        <f t="shared" si="417"/>
        <v/>
      </c>
      <c r="Y2102" s="26" t="str">
        <f t="shared" si="418"/>
        <v/>
      </c>
      <c r="Z2102" s="34" t="str">
        <f t="shared" si="419"/>
        <v/>
      </c>
      <c r="AA2102" s="26" t="str">
        <f t="shared" si="420"/>
        <v/>
      </c>
      <c r="AC2102" s="31" t="str">
        <f t="shared" si="421"/>
        <v/>
      </c>
      <c r="AE2102" s="34" t="str">
        <f t="shared" si="422"/>
        <v/>
      </c>
      <c r="AF2102" s="7" t="str">
        <f t="shared" si="423"/>
        <v/>
      </c>
      <c r="AG2102" s="7" t="str">
        <f t="shared" si="424"/>
        <v/>
      </c>
      <c r="AH2102" s="43" t="str">
        <f t="shared" si="425"/>
        <v/>
      </c>
      <c r="AJ2102" s="26" t="str">
        <f>IF(B2102="", "", IF(OR(M2102=$AA$3, N2102=$AA$3), MAX($AJ$9:AJ2101)+1))</f>
        <v/>
      </c>
      <c r="AL2102" s="26" t="str">
        <f t="shared" si="426"/>
        <v/>
      </c>
      <c r="AM2102" s="59" t="str">
        <f t="shared" si="427"/>
        <v/>
      </c>
      <c r="AO2102" s="26" t="str">
        <f t="shared" si="428"/>
        <v/>
      </c>
      <c r="AP2102" s="26" t="str">
        <f>IFERROR(RANK(AO2102, $AO$10:$AO$2509, 0)+COUNTIF($AO$10:AO2102, AO2102)-1, "")</f>
        <v/>
      </c>
    </row>
    <row r="2103" spans="1:42" x14ac:dyDescent="0.25">
      <c r="A2103" s="12"/>
      <c r="B2103" s="14"/>
      <c r="C2103" s="15"/>
      <c r="D2103" s="79"/>
      <c r="E2103" s="16"/>
      <c r="F2103" s="15"/>
      <c r="G2103" s="15"/>
      <c r="H2103" s="15"/>
      <c r="I2103" s="15"/>
      <c r="J2103" s="15"/>
      <c r="K2103" s="17"/>
      <c r="L2103" s="17"/>
      <c r="M2103" s="17"/>
      <c r="N2103" s="17"/>
      <c r="O2103" s="17"/>
      <c r="P2103" s="17"/>
      <c r="Q2103" s="15"/>
      <c r="R2103" s="18"/>
      <c r="S2103" s="12"/>
      <c r="U2103" s="31" t="str">
        <f t="shared" si="416"/>
        <v/>
      </c>
      <c r="V2103" s="26" t="str">
        <f>IF(U2103="", "", IF(COUNTIF($U$10:U2102, U2103)&gt;0, "", MAX($V$8:V2102)+1))</f>
        <v/>
      </c>
      <c r="W2103" s="26">
        <v>2094</v>
      </c>
      <c r="X2103" s="31" t="str">
        <f t="shared" si="417"/>
        <v/>
      </c>
      <c r="Y2103" s="26" t="str">
        <f t="shared" si="418"/>
        <v/>
      </c>
      <c r="Z2103" s="34" t="str">
        <f t="shared" si="419"/>
        <v/>
      </c>
      <c r="AA2103" s="26" t="str">
        <f t="shared" si="420"/>
        <v/>
      </c>
      <c r="AC2103" s="31" t="str">
        <f t="shared" si="421"/>
        <v/>
      </c>
      <c r="AE2103" s="34" t="str">
        <f t="shared" si="422"/>
        <v/>
      </c>
      <c r="AF2103" s="7" t="str">
        <f t="shared" si="423"/>
        <v/>
      </c>
      <c r="AG2103" s="7" t="str">
        <f t="shared" si="424"/>
        <v/>
      </c>
      <c r="AH2103" s="43" t="str">
        <f t="shared" si="425"/>
        <v/>
      </c>
      <c r="AJ2103" s="26" t="str">
        <f>IF(B2103="", "", IF(OR(M2103=$AA$3, N2103=$AA$3), MAX($AJ$9:AJ2102)+1))</f>
        <v/>
      </c>
      <c r="AL2103" s="26" t="str">
        <f t="shared" si="426"/>
        <v/>
      </c>
      <c r="AM2103" s="59" t="str">
        <f t="shared" si="427"/>
        <v/>
      </c>
      <c r="AO2103" s="26" t="str">
        <f t="shared" si="428"/>
        <v/>
      </c>
      <c r="AP2103" s="26" t="str">
        <f>IFERROR(RANK(AO2103, $AO$10:$AO$2509, 0)+COUNTIF($AO$10:AO2103, AO2103)-1, "")</f>
        <v/>
      </c>
    </row>
    <row r="2104" spans="1:42" x14ac:dyDescent="0.25">
      <c r="A2104" s="12"/>
      <c r="B2104" s="14"/>
      <c r="C2104" s="15"/>
      <c r="D2104" s="79"/>
      <c r="E2104" s="16"/>
      <c r="F2104" s="15"/>
      <c r="G2104" s="15"/>
      <c r="H2104" s="15"/>
      <c r="I2104" s="15"/>
      <c r="J2104" s="15"/>
      <c r="K2104" s="17"/>
      <c r="L2104" s="17"/>
      <c r="M2104" s="17"/>
      <c r="N2104" s="17"/>
      <c r="O2104" s="17"/>
      <c r="P2104" s="17"/>
      <c r="Q2104" s="15"/>
      <c r="R2104" s="18"/>
      <c r="S2104" s="12"/>
      <c r="U2104" s="31" t="str">
        <f t="shared" si="416"/>
        <v/>
      </c>
      <c r="V2104" s="26" t="str">
        <f>IF(U2104="", "", IF(COUNTIF($U$10:U2103, U2104)&gt;0, "", MAX($V$8:V2103)+1))</f>
        <v/>
      </c>
      <c r="W2104" s="26">
        <v>2095</v>
      </c>
      <c r="X2104" s="31" t="str">
        <f t="shared" si="417"/>
        <v/>
      </c>
      <c r="Y2104" s="26" t="str">
        <f t="shared" si="418"/>
        <v/>
      </c>
      <c r="Z2104" s="34" t="str">
        <f t="shared" si="419"/>
        <v/>
      </c>
      <c r="AA2104" s="26" t="str">
        <f t="shared" si="420"/>
        <v/>
      </c>
      <c r="AC2104" s="31" t="str">
        <f t="shared" si="421"/>
        <v/>
      </c>
      <c r="AE2104" s="34" t="str">
        <f t="shared" si="422"/>
        <v/>
      </c>
      <c r="AF2104" s="7" t="str">
        <f t="shared" si="423"/>
        <v/>
      </c>
      <c r="AG2104" s="7" t="str">
        <f t="shared" si="424"/>
        <v/>
      </c>
      <c r="AH2104" s="43" t="str">
        <f t="shared" si="425"/>
        <v/>
      </c>
      <c r="AJ2104" s="26" t="str">
        <f>IF(B2104="", "", IF(OR(M2104=$AA$3, N2104=$AA$3), MAX($AJ$9:AJ2103)+1))</f>
        <v/>
      </c>
      <c r="AL2104" s="26" t="str">
        <f t="shared" si="426"/>
        <v/>
      </c>
      <c r="AM2104" s="59" t="str">
        <f t="shared" si="427"/>
        <v/>
      </c>
      <c r="AO2104" s="26" t="str">
        <f t="shared" si="428"/>
        <v/>
      </c>
      <c r="AP2104" s="26" t="str">
        <f>IFERROR(RANK(AO2104, $AO$10:$AO$2509, 0)+COUNTIF($AO$10:AO2104, AO2104)-1, "")</f>
        <v/>
      </c>
    </row>
    <row r="2105" spans="1:42" x14ac:dyDescent="0.25">
      <c r="A2105" s="12"/>
      <c r="B2105" s="14"/>
      <c r="C2105" s="15"/>
      <c r="D2105" s="79"/>
      <c r="E2105" s="16"/>
      <c r="F2105" s="15"/>
      <c r="G2105" s="15"/>
      <c r="H2105" s="15"/>
      <c r="I2105" s="15"/>
      <c r="J2105" s="15"/>
      <c r="K2105" s="17"/>
      <c r="L2105" s="17"/>
      <c r="M2105" s="17"/>
      <c r="N2105" s="17"/>
      <c r="O2105" s="17"/>
      <c r="P2105" s="17"/>
      <c r="Q2105" s="15"/>
      <c r="R2105" s="18"/>
      <c r="S2105" s="12"/>
      <c r="U2105" s="31" t="str">
        <f t="shared" si="416"/>
        <v/>
      </c>
      <c r="V2105" s="26" t="str">
        <f>IF(U2105="", "", IF(COUNTIF($U$10:U2104, U2105)&gt;0, "", MAX($V$8:V2104)+1))</f>
        <v/>
      </c>
      <c r="W2105" s="26">
        <v>2096</v>
      </c>
      <c r="X2105" s="31" t="str">
        <f t="shared" si="417"/>
        <v/>
      </c>
      <c r="Y2105" s="26" t="str">
        <f t="shared" si="418"/>
        <v/>
      </c>
      <c r="Z2105" s="34" t="str">
        <f t="shared" si="419"/>
        <v/>
      </c>
      <c r="AA2105" s="26" t="str">
        <f t="shared" si="420"/>
        <v/>
      </c>
      <c r="AC2105" s="31" t="str">
        <f t="shared" si="421"/>
        <v/>
      </c>
      <c r="AE2105" s="34" t="str">
        <f t="shared" si="422"/>
        <v/>
      </c>
      <c r="AF2105" s="7" t="str">
        <f t="shared" si="423"/>
        <v/>
      </c>
      <c r="AG2105" s="7" t="str">
        <f t="shared" si="424"/>
        <v/>
      </c>
      <c r="AH2105" s="43" t="str">
        <f t="shared" si="425"/>
        <v/>
      </c>
      <c r="AJ2105" s="26" t="str">
        <f>IF(B2105="", "", IF(OR(M2105=$AA$3, N2105=$AA$3), MAX($AJ$9:AJ2104)+1))</f>
        <v/>
      </c>
      <c r="AL2105" s="26" t="str">
        <f t="shared" si="426"/>
        <v/>
      </c>
      <c r="AM2105" s="59" t="str">
        <f t="shared" si="427"/>
        <v/>
      </c>
      <c r="AO2105" s="26" t="str">
        <f t="shared" si="428"/>
        <v/>
      </c>
      <c r="AP2105" s="26" t="str">
        <f>IFERROR(RANK(AO2105, $AO$10:$AO$2509, 0)+COUNTIF($AO$10:AO2105, AO2105)-1, "")</f>
        <v/>
      </c>
    </row>
    <row r="2106" spans="1:42" x14ac:dyDescent="0.25">
      <c r="A2106" s="12"/>
      <c r="B2106" s="14"/>
      <c r="C2106" s="15"/>
      <c r="D2106" s="79"/>
      <c r="E2106" s="16"/>
      <c r="F2106" s="15"/>
      <c r="G2106" s="15"/>
      <c r="H2106" s="15"/>
      <c r="I2106" s="15"/>
      <c r="J2106" s="15"/>
      <c r="K2106" s="17"/>
      <c r="L2106" s="17"/>
      <c r="M2106" s="17"/>
      <c r="N2106" s="17"/>
      <c r="O2106" s="17"/>
      <c r="P2106" s="17"/>
      <c r="Q2106" s="15"/>
      <c r="R2106" s="18"/>
      <c r="S2106" s="12"/>
      <c r="U2106" s="31" t="str">
        <f t="shared" si="416"/>
        <v/>
      </c>
      <c r="V2106" s="26" t="str">
        <f>IF(U2106="", "", IF(COUNTIF($U$10:U2105, U2106)&gt;0, "", MAX($V$8:V2105)+1))</f>
        <v/>
      </c>
      <c r="W2106" s="26">
        <v>2097</v>
      </c>
      <c r="X2106" s="31" t="str">
        <f t="shared" si="417"/>
        <v/>
      </c>
      <c r="Y2106" s="26" t="str">
        <f t="shared" si="418"/>
        <v/>
      </c>
      <c r="Z2106" s="34" t="str">
        <f t="shared" si="419"/>
        <v/>
      </c>
      <c r="AA2106" s="26" t="str">
        <f t="shared" si="420"/>
        <v/>
      </c>
      <c r="AC2106" s="31" t="str">
        <f t="shared" si="421"/>
        <v/>
      </c>
      <c r="AE2106" s="34" t="str">
        <f t="shared" si="422"/>
        <v/>
      </c>
      <c r="AF2106" s="7" t="str">
        <f t="shared" si="423"/>
        <v/>
      </c>
      <c r="AG2106" s="7" t="str">
        <f t="shared" si="424"/>
        <v/>
      </c>
      <c r="AH2106" s="43" t="str">
        <f t="shared" si="425"/>
        <v/>
      </c>
      <c r="AJ2106" s="26" t="str">
        <f>IF(B2106="", "", IF(OR(M2106=$AA$3, N2106=$AA$3), MAX($AJ$9:AJ2105)+1))</f>
        <v/>
      </c>
      <c r="AL2106" s="26" t="str">
        <f t="shared" si="426"/>
        <v/>
      </c>
      <c r="AM2106" s="59" t="str">
        <f t="shared" si="427"/>
        <v/>
      </c>
      <c r="AO2106" s="26" t="str">
        <f t="shared" si="428"/>
        <v/>
      </c>
      <c r="AP2106" s="26" t="str">
        <f>IFERROR(RANK(AO2106, $AO$10:$AO$2509, 0)+COUNTIF($AO$10:AO2106, AO2106)-1, "")</f>
        <v/>
      </c>
    </row>
    <row r="2107" spans="1:42" x14ac:dyDescent="0.25">
      <c r="A2107" s="12"/>
      <c r="B2107" s="14"/>
      <c r="C2107" s="15"/>
      <c r="D2107" s="79"/>
      <c r="E2107" s="16"/>
      <c r="F2107" s="15"/>
      <c r="G2107" s="15"/>
      <c r="H2107" s="15"/>
      <c r="I2107" s="15"/>
      <c r="J2107" s="15"/>
      <c r="K2107" s="17"/>
      <c r="L2107" s="17"/>
      <c r="M2107" s="17"/>
      <c r="N2107" s="17"/>
      <c r="O2107" s="17"/>
      <c r="P2107" s="17"/>
      <c r="Q2107" s="15"/>
      <c r="R2107" s="18"/>
      <c r="S2107" s="12"/>
      <c r="U2107" s="31" t="str">
        <f t="shared" si="416"/>
        <v/>
      </c>
      <c r="V2107" s="26" t="str">
        <f>IF(U2107="", "", IF(COUNTIF($U$10:U2106, U2107)&gt;0, "", MAX($V$8:V2106)+1))</f>
        <v/>
      </c>
      <c r="W2107" s="26">
        <v>2098</v>
      </c>
      <c r="X2107" s="31" t="str">
        <f t="shared" si="417"/>
        <v/>
      </c>
      <c r="Y2107" s="26" t="str">
        <f t="shared" si="418"/>
        <v/>
      </c>
      <c r="Z2107" s="34" t="str">
        <f t="shared" si="419"/>
        <v/>
      </c>
      <c r="AA2107" s="26" t="str">
        <f t="shared" si="420"/>
        <v/>
      </c>
      <c r="AC2107" s="31" t="str">
        <f t="shared" si="421"/>
        <v/>
      </c>
      <c r="AE2107" s="34" t="str">
        <f t="shared" si="422"/>
        <v/>
      </c>
      <c r="AF2107" s="7" t="str">
        <f t="shared" si="423"/>
        <v/>
      </c>
      <c r="AG2107" s="7" t="str">
        <f t="shared" si="424"/>
        <v/>
      </c>
      <c r="AH2107" s="43" t="str">
        <f t="shared" si="425"/>
        <v/>
      </c>
      <c r="AJ2107" s="26" t="str">
        <f>IF(B2107="", "", IF(OR(M2107=$AA$3, N2107=$AA$3), MAX($AJ$9:AJ2106)+1))</f>
        <v/>
      </c>
      <c r="AL2107" s="26" t="str">
        <f t="shared" si="426"/>
        <v/>
      </c>
      <c r="AM2107" s="59" t="str">
        <f t="shared" si="427"/>
        <v/>
      </c>
      <c r="AO2107" s="26" t="str">
        <f t="shared" si="428"/>
        <v/>
      </c>
      <c r="AP2107" s="26" t="str">
        <f>IFERROR(RANK(AO2107, $AO$10:$AO$2509, 0)+COUNTIF($AO$10:AO2107, AO2107)-1, "")</f>
        <v/>
      </c>
    </row>
    <row r="2108" spans="1:42" x14ac:dyDescent="0.25">
      <c r="A2108" s="12"/>
      <c r="B2108" s="14"/>
      <c r="C2108" s="15"/>
      <c r="D2108" s="79"/>
      <c r="E2108" s="16"/>
      <c r="F2108" s="15"/>
      <c r="G2108" s="15"/>
      <c r="H2108" s="15"/>
      <c r="I2108" s="15"/>
      <c r="J2108" s="15"/>
      <c r="K2108" s="17"/>
      <c r="L2108" s="17"/>
      <c r="M2108" s="17"/>
      <c r="N2108" s="17"/>
      <c r="O2108" s="17"/>
      <c r="P2108" s="17"/>
      <c r="Q2108" s="15"/>
      <c r="R2108" s="18"/>
      <c r="S2108" s="12"/>
      <c r="U2108" s="31" t="str">
        <f t="shared" si="416"/>
        <v/>
      </c>
      <c r="V2108" s="26" t="str">
        <f>IF(U2108="", "", IF(COUNTIF($U$10:U2107, U2108)&gt;0, "", MAX($V$8:V2107)+1))</f>
        <v/>
      </c>
      <c r="W2108" s="26">
        <v>2099</v>
      </c>
      <c r="X2108" s="31" t="str">
        <f t="shared" si="417"/>
        <v/>
      </c>
      <c r="Y2108" s="26" t="str">
        <f t="shared" si="418"/>
        <v/>
      </c>
      <c r="Z2108" s="34" t="str">
        <f t="shared" si="419"/>
        <v/>
      </c>
      <c r="AA2108" s="26" t="str">
        <f t="shared" si="420"/>
        <v/>
      </c>
      <c r="AC2108" s="31" t="str">
        <f t="shared" si="421"/>
        <v/>
      </c>
      <c r="AE2108" s="34" t="str">
        <f t="shared" si="422"/>
        <v/>
      </c>
      <c r="AF2108" s="7" t="str">
        <f t="shared" si="423"/>
        <v/>
      </c>
      <c r="AG2108" s="7" t="str">
        <f t="shared" si="424"/>
        <v/>
      </c>
      <c r="AH2108" s="43" t="str">
        <f t="shared" si="425"/>
        <v/>
      </c>
      <c r="AJ2108" s="26" t="str">
        <f>IF(B2108="", "", IF(OR(M2108=$AA$3, N2108=$AA$3), MAX($AJ$9:AJ2107)+1))</f>
        <v/>
      </c>
      <c r="AL2108" s="26" t="str">
        <f t="shared" si="426"/>
        <v/>
      </c>
      <c r="AM2108" s="59" t="str">
        <f t="shared" si="427"/>
        <v/>
      </c>
      <c r="AO2108" s="26" t="str">
        <f t="shared" si="428"/>
        <v/>
      </c>
      <c r="AP2108" s="26" t="str">
        <f>IFERROR(RANK(AO2108, $AO$10:$AO$2509, 0)+COUNTIF($AO$10:AO2108, AO2108)-1, "")</f>
        <v/>
      </c>
    </row>
    <row r="2109" spans="1:42" x14ac:dyDescent="0.25">
      <c r="A2109" s="12"/>
      <c r="B2109" s="14"/>
      <c r="C2109" s="15"/>
      <c r="D2109" s="79"/>
      <c r="E2109" s="16"/>
      <c r="F2109" s="15"/>
      <c r="G2109" s="15"/>
      <c r="H2109" s="15"/>
      <c r="I2109" s="15"/>
      <c r="J2109" s="15"/>
      <c r="K2109" s="17"/>
      <c r="L2109" s="17"/>
      <c r="M2109" s="17"/>
      <c r="N2109" s="17"/>
      <c r="O2109" s="17"/>
      <c r="P2109" s="17"/>
      <c r="Q2109" s="15"/>
      <c r="R2109" s="18"/>
      <c r="S2109" s="12"/>
      <c r="U2109" s="31" t="str">
        <f t="shared" si="416"/>
        <v/>
      </c>
      <c r="V2109" s="26" t="str">
        <f>IF(U2109="", "", IF(COUNTIF($U$10:U2108, U2109)&gt;0, "", MAX($V$8:V2108)+1))</f>
        <v/>
      </c>
      <c r="W2109" s="26">
        <v>2100</v>
      </c>
      <c r="X2109" s="31" t="str">
        <f t="shared" si="417"/>
        <v/>
      </c>
      <c r="Y2109" s="26" t="str">
        <f t="shared" si="418"/>
        <v/>
      </c>
      <c r="Z2109" s="34" t="str">
        <f t="shared" si="419"/>
        <v/>
      </c>
      <c r="AA2109" s="26" t="str">
        <f t="shared" si="420"/>
        <v/>
      </c>
      <c r="AC2109" s="31" t="str">
        <f t="shared" si="421"/>
        <v/>
      </c>
      <c r="AE2109" s="34" t="str">
        <f t="shared" si="422"/>
        <v/>
      </c>
      <c r="AF2109" s="7" t="str">
        <f t="shared" si="423"/>
        <v/>
      </c>
      <c r="AG2109" s="7" t="str">
        <f t="shared" si="424"/>
        <v/>
      </c>
      <c r="AH2109" s="43" t="str">
        <f t="shared" si="425"/>
        <v/>
      </c>
      <c r="AJ2109" s="26" t="str">
        <f>IF(B2109="", "", IF(OR(M2109=$AA$3, N2109=$AA$3), MAX($AJ$9:AJ2108)+1))</f>
        <v/>
      </c>
      <c r="AL2109" s="26" t="str">
        <f t="shared" si="426"/>
        <v/>
      </c>
      <c r="AM2109" s="59" t="str">
        <f t="shared" si="427"/>
        <v/>
      </c>
      <c r="AO2109" s="26" t="str">
        <f t="shared" si="428"/>
        <v/>
      </c>
      <c r="AP2109" s="26" t="str">
        <f>IFERROR(RANK(AO2109, $AO$10:$AO$2509, 0)+COUNTIF($AO$10:AO2109, AO2109)-1, "")</f>
        <v/>
      </c>
    </row>
    <row r="2110" spans="1:42" x14ac:dyDescent="0.25">
      <c r="A2110" s="12"/>
      <c r="B2110" s="14"/>
      <c r="C2110" s="15"/>
      <c r="D2110" s="79"/>
      <c r="E2110" s="16"/>
      <c r="F2110" s="15"/>
      <c r="G2110" s="15"/>
      <c r="H2110" s="15"/>
      <c r="I2110" s="15"/>
      <c r="J2110" s="15"/>
      <c r="K2110" s="17"/>
      <c r="L2110" s="17"/>
      <c r="M2110" s="17"/>
      <c r="N2110" s="17"/>
      <c r="O2110" s="17"/>
      <c r="P2110" s="17"/>
      <c r="Q2110" s="15"/>
      <c r="R2110" s="18"/>
      <c r="S2110" s="12"/>
      <c r="U2110" s="31" t="str">
        <f t="shared" si="416"/>
        <v/>
      </c>
      <c r="V2110" s="26" t="str">
        <f>IF(U2110="", "", IF(COUNTIF($U$10:U2109, U2110)&gt;0, "", MAX($V$8:V2109)+1))</f>
        <v/>
      </c>
      <c r="W2110" s="26">
        <v>2101</v>
      </c>
      <c r="X2110" s="31" t="str">
        <f t="shared" si="417"/>
        <v/>
      </c>
      <c r="Y2110" s="26" t="str">
        <f t="shared" si="418"/>
        <v/>
      </c>
      <c r="Z2110" s="34" t="str">
        <f t="shared" si="419"/>
        <v/>
      </c>
      <c r="AA2110" s="26" t="str">
        <f t="shared" si="420"/>
        <v/>
      </c>
      <c r="AC2110" s="31" t="str">
        <f t="shared" si="421"/>
        <v/>
      </c>
      <c r="AE2110" s="34" t="str">
        <f t="shared" si="422"/>
        <v/>
      </c>
      <c r="AF2110" s="7" t="str">
        <f t="shared" si="423"/>
        <v/>
      </c>
      <c r="AG2110" s="7" t="str">
        <f t="shared" si="424"/>
        <v/>
      </c>
      <c r="AH2110" s="43" t="str">
        <f t="shared" si="425"/>
        <v/>
      </c>
      <c r="AJ2110" s="26" t="str">
        <f>IF(B2110="", "", IF(OR(M2110=$AA$3, N2110=$AA$3), MAX($AJ$9:AJ2109)+1))</f>
        <v/>
      </c>
      <c r="AL2110" s="26" t="str">
        <f t="shared" si="426"/>
        <v/>
      </c>
      <c r="AM2110" s="59" t="str">
        <f t="shared" si="427"/>
        <v/>
      </c>
      <c r="AO2110" s="26" t="str">
        <f t="shared" si="428"/>
        <v/>
      </c>
      <c r="AP2110" s="26" t="str">
        <f>IFERROR(RANK(AO2110, $AO$10:$AO$2509, 0)+COUNTIF($AO$10:AO2110, AO2110)-1, "")</f>
        <v/>
      </c>
    </row>
    <row r="2111" spans="1:42" x14ac:dyDescent="0.25">
      <c r="A2111" s="12"/>
      <c r="B2111" s="14"/>
      <c r="C2111" s="15"/>
      <c r="D2111" s="79"/>
      <c r="E2111" s="16"/>
      <c r="F2111" s="15"/>
      <c r="G2111" s="15"/>
      <c r="H2111" s="15"/>
      <c r="I2111" s="15"/>
      <c r="J2111" s="15"/>
      <c r="K2111" s="17"/>
      <c r="L2111" s="17"/>
      <c r="M2111" s="17"/>
      <c r="N2111" s="17"/>
      <c r="O2111" s="17"/>
      <c r="P2111" s="17"/>
      <c r="Q2111" s="15"/>
      <c r="R2111" s="18"/>
      <c r="S2111" s="12"/>
      <c r="U2111" s="31" t="str">
        <f t="shared" si="416"/>
        <v/>
      </c>
      <c r="V2111" s="26" t="str">
        <f>IF(U2111="", "", IF(COUNTIF($U$10:U2110, U2111)&gt;0, "", MAX($V$8:V2110)+1))</f>
        <v/>
      </c>
      <c r="W2111" s="26">
        <v>2102</v>
      </c>
      <c r="X2111" s="31" t="str">
        <f t="shared" si="417"/>
        <v/>
      </c>
      <c r="Y2111" s="26" t="str">
        <f t="shared" si="418"/>
        <v/>
      </c>
      <c r="Z2111" s="34" t="str">
        <f t="shared" si="419"/>
        <v/>
      </c>
      <c r="AA2111" s="26" t="str">
        <f t="shared" si="420"/>
        <v/>
      </c>
      <c r="AC2111" s="31" t="str">
        <f t="shared" si="421"/>
        <v/>
      </c>
      <c r="AE2111" s="34" t="str">
        <f t="shared" si="422"/>
        <v/>
      </c>
      <c r="AF2111" s="7" t="str">
        <f t="shared" si="423"/>
        <v/>
      </c>
      <c r="AG2111" s="7" t="str">
        <f t="shared" si="424"/>
        <v/>
      </c>
      <c r="AH2111" s="43" t="str">
        <f t="shared" si="425"/>
        <v/>
      </c>
      <c r="AJ2111" s="26" t="str">
        <f>IF(B2111="", "", IF(OR(M2111=$AA$3, N2111=$AA$3), MAX($AJ$9:AJ2110)+1))</f>
        <v/>
      </c>
      <c r="AL2111" s="26" t="str">
        <f t="shared" si="426"/>
        <v/>
      </c>
      <c r="AM2111" s="59" t="str">
        <f t="shared" si="427"/>
        <v/>
      </c>
      <c r="AO2111" s="26" t="str">
        <f t="shared" si="428"/>
        <v/>
      </c>
      <c r="AP2111" s="26" t="str">
        <f>IFERROR(RANK(AO2111, $AO$10:$AO$2509, 0)+COUNTIF($AO$10:AO2111, AO2111)-1, "")</f>
        <v/>
      </c>
    </row>
    <row r="2112" spans="1:42" x14ac:dyDescent="0.25">
      <c r="A2112" s="12"/>
      <c r="B2112" s="14"/>
      <c r="C2112" s="15"/>
      <c r="D2112" s="79"/>
      <c r="E2112" s="16"/>
      <c r="F2112" s="15"/>
      <c r="G2112" s="15"/>
      <c r="H2112" s="15"/>
      <c r="I2112" s="15"/>
      <c r="J2112" s="15"/>
      <c r="K2112" s="17"/>
      <c r="L2112" s="17"/>
      <c r="M2112" s="17"/>
      <c r="N2112" s="17"/>
      <c r="O2112" s="17"/>
      <c r="P2112" s="17"/>
      <c r="Q2112" s="15"/>
      <c r="R2112" s="18"/>
      <c r="S2112" s="12"/>
      <c r="U2112" s="31" t="str">
        <f t="shared" si="416"/>
        <v/>
      </c>
      <c r="V2112" s="26" t="str">
        <f>IF(U2112="", "", IF(COUNTIF($U$10:U2111, U2112)&gt;0, "", MAX($V$8:V2111)+1))</f>
        <v/>
      </c>
      <c r="W2112" s="26">
        <v>2103</v>
      </c>
      <c r="X2112" s="31" t="str">
        <f t="shared" si="417"/>
        <v/>
      </c>
      <c r="Y2112" s="26" t="str">
        <f t="shared" si="418"/>
        <v/>
      </c>
      <c r="Z2112" s="34" t="str">
        <f t="shared" si="419"/>
        <v/>
      </c>
      <c r="AA2112" s="26" t="str">
        <f t="shared" si="420"/>
        <v/>
      </c>
      <c r="AC2112" s="31" t="str">
        <f t="shared" si="421"/>
        <v/>
      </c>
      <c r="AE2112" s="34" t="str">
        <f t="shared" si="422"/>
        <v/>
      </c>
      <c r="AF2112" s="7" t="str">
        <f t="shared" si="423"/>
        <v/>
      </c>
      <c r="AG2112" s="7" t="str">
        <f t="shared" si="424"/>
        <v/>
      </c>
      <c r="AH2112" s="43" t="str">
        <f t="shared" si="425"/>
        <v/>
      </c>
      <c r="AJ2112" s="26" t="str">
        <f>IF(B2112="", "", IF(OR(M2112=$AA$3, N2112=$AA$3), MAX($AJ$9:AJ2111)+1))</f>
        <v/>
      </c>
      <c r="AL2112" s="26" t="str">
        <f t="shared" si="426"/>
        <v/>
      </c>
      <c r="AM2112" s="59" t="str">
        <f t="shared" si="427"/>
        <v/>
      </c>
      <c r="AO2112" s="26" t="str">
        <f t="shared" si="428"/>
        <v/>
      </c>
      <c r="AP2112" s="26" t="str">
        <f>IFERROR(RANK(AO2112, $AO$10:$AO$2509, 0)+COUNTIF($AO$10:AO2112, AO2112)-1, "")</f>
        <v/>
      </c>
    </row>
    <row r="2113" spans="1:42" x14ac:dyDescent="0.25">
      <c r="A2113" s="12"/>
      <c r="B2113" s="14"/>
      <c r="C2113" s="15"/>
      <c r="D2113" s="79"/>
      <c r="E2113" s="16"/>
      <c r="F2113" s="15"/>
      <c r="G2113" s="15"/>
      <c r="H2113" s="15"/>
      <c r="I2113" s="15"/>
      <c r="J2113" s="15"/>
      <c r="K2113" s="17"/>
      <c r="L2113" s="17"/>
      <c r="M2113" s="17"/>
      <c r="N2113" s="17"/>
      <c r="O2113" s="17"/>
      <c r="P2113" s="17"/>
      <c r="Q2113" s="15"/>
      <c r="R2113" s="18"/>
      <c r="S2113" s="12"/>
      <c r="U2113" s="31" t="str">
        <f t="shared" si="416"/>
        <v/>
      </c>
      <c r="V2113" s="26" t="str">
        <f>IF(U2113="", "", IF(COUNTIF($U$10:U2112, U2113)&gt;0, "", MAX($V$8:V2112)+1))</f>
        <v/>
      </c>
      <c r="W2113" s="26">
        <v>2104</v>
      </c>
      <c r="X2113" s="31" t="str">
        <f t="shared" si="417"/>
        <v/>
      </c>
      <c r="Y2113" s="26" t="str">
        <f t="shared" si="418"/>
        <v/>
      </c>
      <c r="Z2113" s="34" t="str">
        <f t="shared" si="419"/>
        <v/>
      </c>
      <c r="AA2113" s="26" t="str">
        <f t="shared" si="420"/>
        <v/>
      </c>
      <c r="AC2113" s="31" t="str">
        <f t="shared" si="421"/>
        <v/>
      </c>
      <c r="AE2113" s="34" t="str">
        <f t="shared" si="422"/>
        <v/>
      </c>
      <c r="AF2113" s="7" t="str">
        <f t="shared" si="423"/>
        <v/>
      </c>
      <c r="AG2113" s="7" t="str">
        <f t="shared" si="424"/>
        <v/>
      </c>
      <c r="AH2113" s="43" t="str">
        <f t="shared" si="425"/>
        <v/>
      </c>
      <c r="AJ2113" s="26" t="str">
        <f>IF(B2113="", "", IF(OR(M2113=$AA$3, N2113=$AA$3), MAX($AJ$9:AJ2112)+1))</f>
        <v/>
      </c>
      <c r="AL2113" s="26" t="str">
        <f t="shared" si="426"/>
        <v/>
      </c>
      <c r="AM2113" s="59" t="str">
        <f t="shared" si="427"/>
        <v/>
      </c>
      <c r="AO2113" s="26" t="str">
        <f t="shared" si="428"/>
        <v/>
      </c>
      <c r="AP2113" s="26" t="str">
        <f>IFERROR(RANK(AO2113, $AO$10:$AO$2509, 0)+COUNTIF($AO$10:AO2113, AO2113)-1, "")</f>
        <v/>
      </c>
    </row>
    <row r="2114" spans="1:42" x14ac:dyDescent="0.25">
      <c r="A2114" s="12"/>
      <c r="B2114" s="14"/>
      <c r="C2114" s="15"/>
      <c r="D2114" s="79"/>
      <c r="E2114" s="16"/>
      <c r="F2114" s="15"/>
      <c r="G2114" s="15"/>
      <c r="H2114" s="15"/>
      <c r="I2114" s="15"/>
      <c r="J2114" s="15"/>
      <c r="K2114" s="17"/>
      <c r="L2114" s="17"/>
      <c r="M2114" s="17"/>
      <c r="N2114" s="17"/>
      <c r="O2114" s="17"/>
      <c r="P2114" s="17"/>
      <c r="Q2114" s="15"/>
      <c r="R2114" s="18"/>
      <c r="S2114" s="12"/>
      <c r="U2114" s="31" t="str">
        <f t="shared" si="416"/>
        <v/>
      </c>
      <c r="V2114" s="26" t="str">
        <f>IF(U2114="", "", IF(COUNTIF($U$10:U2113, U2114)&gt;0, "", MAX($V$8:V2113)+1))</f>
        <v/>
      </c>
      <c r="W2114" s="26">
        <v>2105</v>
      </c>
      <c r="X2114" s="31" t="str">
        <f t="shared" si="417"/>
        <v/>
      </c>
      <c r="Y2114" s="26" t="str">
        <f t="shared" si="418"/>
        <v/>
      </c>
      <c r="Z2114" s="34" t="str">
        <f t="shared" si="419"/>
        <v/>
      </c>
      <c r="AA2114" s="26" t="str">
        <f t="shared" si="420"/>
        <v/>
      </c>
      <c r="AC2114" s="31" t="str">
        <f t="shared" si="421"/>
        <v/>
      </c>
      <c r="AE2114" s="34" t="str">
        <f t="shared" si="422"/>
        <v/>
      </c>
      <c r="AF2114" s="7" t="str">
        <f t="shared" si="423"/>
        <v/>
      </c>
      <c r="AG2114" s="7" t="str">
        <f t="shared" si="424"/>
        <v/>
      </c>
      <c r="AH2114" s="43" t="str">
        <f t="shared" si="425"/>
        <v/>
      </c>
      <c r="AJ2114" s="26" t="str">
        <f>IF(B2114="", "", IF(OR(M2114=$AA$3, N2114=$AA$3), MAX($AJ$9:AJ2113)+1))</f>
        <v/>
      </c>
      <c r="AL2114" s="26" t="str">
        <f t="shared" si="426"/>
        <v/>
      </c>
      <c r="AM2114" s="59" t="str">
        <f t="shared" si="427"/>
        <v/>
      </c>
      <c r="AO2114" s="26" t="str">
        <f t="shared" si="428"/>
        <v/>
      </c>
      <c r="AP2114" s="26" t="str">
        <f>IFERROR(RANK(AO2114, $AO$10:$AO$2509, 0)+COUNTIF($AO$10:AO2114, AO2114)-1, "")</f>
        <v/>
      </c>
    </row>
    <row r="2115" spans="1:42" x14ac:dyDescent="0.25">
      <c r="A2115" s="12"/>
      <c r="B2115" s="14"/>
      <c r="C2115" s="15"/>
      <c r="D2115" s="79"/>
      <c r="E2115" s="16"/>
      <c r="F2115" s="15"/>
      <c r="G2115" s="15"/>
      <c r="H2115" s="15"/>
      <c r="I2115" s="15"/>
      <c r="J2115" s="15"/>
      <c r="K2115" s="17"/>
      <c r="L2115" s="17"/>
      <c r="M2115" s="17"/>
      <c r="N2115" s="17"/>
      <c r="O2115" s="17"/>
      <c r="P2115" s="17"/>
      <c r="Q2115" s="15"/>
      <c r="R2115" s="18"/>
      <c r="S2115" s="12"/>
      <c r="U2115" s="31" t="str">
        <f t="shared" si="416"/>
        <v/>
      </c>
      <c r="V2115" s="26" t="str">
        <f>IF(U2115="", "", IF(COUNTIF($U$10:U2114, U2115)&gt;0, "", MAX($V$8:V2114)+1))</f>
        <v/>
      </c>
      <c r="W2115" s="26">
        <v>2106</v>
      </c>
      <c r="X2115" s="31" t="str">
        <f t="shared" si="417"/>
        <v/>
      </c>
      <c r="Y2115" s="26" t="str">
        <f t="shared" si="418"/>
        <v/>
      </c>
      <c r="Z2115" s="34" t="str">
        <f t="shared" si="419"/>
        <v/>
      </c>
      <c r="AA2115" s="26" t="str">
        <f t="shared" si="420"/>
        <v/>
      </c>
      <c r="AC2115" s="31" t="str">
        <f t="shared" si="421"/>
        <v/>
      </c>
      <c r="AE2115" s="34" t="str">
        <f t="shared" si="422"/>
        <v/>
      </c>
      <c r="AF2115" s="7" t="str">
        <f t="shared" si="423"/>
        <v/>
      </c>
      <c r="AG2115" s="7" t="str">
        <f t="shared" si="424"/>
        <v/>
      </c>
      <c r="AH2115" s="43" t="str">
        <f t="shared" si="425"/>
        <v/>
      </c>
      <c r="AJ2115" s="26" t="str">
        <f>IF(B2115="", "", IF(OR(M2115=$AA$3, N2115=$AA$3), MAX($AJ$9:AJ2114)+1))</f>
        <v/>
      </c>
      <c r="AL2115" s="26" t="str">
        <f t="shared" si="426"/>
        <v/>
      </c>
      <c r="AM2115" s="59" t="str">
        <f t="shared" si="427"/>
        <v/>
      </c>
      <c r="AO2115" s="26" t="str">
        <f t="shared" si="428"/>
        <v/>
      </c>
      <c r="AP2115" s="26" t="str">
        <f>IFERROR(RANK(AO2115, $AO$10:$AO$2509, 0)+COUNTIF($AO$10:AO2115, AO2115)-1, "")</f>
        <v/>
      </c>
    </row>
    <row r="2116" spans="1:42" x14ac:dyDescent="0.25">
      <c r="A2116" s="12"/>
      <c r="B2116" s="14"/>
      <c r="C2116" s="15"/>
      <c r="D2116" s="79"/>
      <c r="E2116" s="16"/>
      <c r="F2116" s="15"/>
      <c r="G2116" s="15"/>
      <c r="H2116" s="15"/>
      <c r="I2116" s="15"/>
      <c r="J2116" s="15"/>
      <c r="K2116" s="17"/>
      <c r="L2116" s="17"/>
      <c r="M2116" s="17"/>
      <c r="N2116" s="17"/>
      <c r="O2116" s="17"/>
      <c r="P2116" s="17"/>
      <c r="Q2116" s="15"/>
      <c r="R2116" s="18"/>
      <c r="S2116" s="12"/>
      <c r="U2116" s="31" t="str">
        <f t="shared" si="416"/>
        <v/>
      </c>
      <c r="V2116" s="26" t="str">
        <f>IF(U2116="", "", IF(COUNTIF($U$10:U2115, U2116)&gt;0, "", MAX($V$8:V2115)+1))</f>
        <v/>
      </c>
      <c r="W2116" s="26">
        <v>2107</v>
      </c>
      <c r="X2116" s="31" t="str">
        <f t="shared" si="417"/>
        <v/>
      </c>
      <c r="Y2116" s="26" t="str">
        <f t="shared" si="418"/>
        <v/>
      </c>
      <c r="Z2116" s="34" t="str">
        <f t="shared" si="419"/>
        <v/>
      </c>
      <c r="AA2116" s="26" t="str">
        <f t="shared" si="420"/>
        <v/>
      </c>
      <c r="AC2116" s="31" t="str">
        <f t="shared" si="421"/>
        <v/>
      </c>
      <c r="AE2116" s="34" t="str">
        <f t="shared" si="422"/>
        <v/>
      </c>
      <c r="AF2116" s="7" t="str">
        <f t="shared" si="423"/>
        <v/>
      </c>
      <c r="AG2116" s="7" t="str">
        <f t="shared" si="424"/>
        <v/>
      </c>
      <c r="AH2116" s="43" t="str">
        <f t="shared" si="425"/>
        <v/>
      </c>
      <c r="AJ2116" s="26" t="str">
        <f>IF(B2116="", "", IF(OR(M2116=$AA$3, N2116=$AA$3), MAX($AJ$9:AJ2115)+1))</f>
        <v/>
      </c>
      <c r="AL2116" s="26" t="str">
        <f t="shared" si="426"/>
        <v/>
      </c>
      <c r="AM2116" s="59" t="str">
        <f t="shared" si="427"/>
        <v/>
      </c>
      <c r="AO2116" s="26" t="str">
        <f t="shared" si="428"/>
        <v/>
      </c>
      <c r="AP2116" s="26" t="str">
        <f>IFERROR(RANK(AO2116, $AO$10:$AO$2509, 0)+COUNTIF($AO$10:AO2116, AO2116)-1, "")</f>
        <v/>
      </c>
    </row>
    <row r="2117" spans="1:42" x14ac:dyDescent="0.25">
      <c r="A2117" s="12"/>
      <c r="B2117" s="14"/>
      <c r="C2117" s="15"/>
      <c r="D2117" s="79"/>
      <c r="E2117" s="16"/>
      <c r="F2117" s="15"/>
      <c r="G2117" s="15"/>
      <c r="H2117" s="15"/>
      <c r="I2117" s="15"/>
      <c r="J2117" s="15"/>
      <c r="K2117" s="17"/>
      <c r="L2117" s="17"/>
      <c r="M2117" s="17"/>
      <c r="N2117" s="17"/>
      <c r="O2117" s="17"/>
      <c r="P2117" s="17"/>
      <c r="Q2117" s="15"/>
      <c r="R2117" s="18"/>
      <c r="S2117" s="12"/>
      <c r="U2117" s="31" t="str">
        <f t="shared" si="416"/>
        <v/>
      </c>
      <c r="V2117" s="26" t="str">
        <f>IF(U2117="", "", IF(COUNTIF($U$10:U2116, U2117)&gt;0, "", MAX($V$8:V2116)+1))</f>
        <v/>
      </c>
      <c r="W2117" s="26">
        <v>2108</v>
      </c>
      <c r="X2117" s="31" t="str">
        <f t="shared" si="417"/>
        <v/>
      </c>
      <c r="Y2117" s="26" t="str">
        <f t="shared" si="418"/>
        <v/>
      </c>
      <c r="Z2117" s="34" t="str">
        <f t="shared" si="419"/>
        <v/>
      </c>
      <c r="AA2117" s="26" t="str">
        <f t="shared" si="420"/>
        <v/>
      </c>
      <c r="AC2117" s="31" t="str">
        <f t="shared" si="421"/>
        <v/>
      </c>
      <c r="AE2117" s="34" t="str">
        <f t="shared" si="422"/>
        <v/>
      </c>
      <c r="AF2117" s="7" t="str">
        <f t="shared" si="423"/>
        <v/>
      </c>
      <c r="AG2117" s="7" t="str">
        <f t="shared" si="424"/>
        <v/>
      </c>
      <c r="AH2117" s="43" t="str">
        <f t="shared" si="425"/>
        <v/>
      </c>
      <c r="AJ2117" s="26" t="str">
        <f>IF(B2117="", "", IF(OR(M2117=$AA$3, N2117=$AA$3), MAX($AJ$9:AJ2116)+1))</f>
        <v/>
      </c>
      <c r="AL2117" s="26" t="str">
        <f t="shared" si="426"/>
        <v/>
      </c>
      <c r="AM2117" s="59" t="str">
        <f t="shared" si="427"/>
        <v/>
      </c>
      <c r="AO2117" s="26" t="str">
        <f t="shared" si="428"/>
        <v/>
      </c>
      <c r="AP2117" s="26" t="str">
        <f>IFERROR(RANK(AO2117, $AO$10:$AO$2509, 0)+COUNTIF($AO$10:AO2117, AO2117)-1, "")</f>
        <v/>
      </c>
    </row>
    <row r="2118" spans="1:42" x14ac:dyDescent="0.25">
      <c r="A2118" s="12"/>
      <c r="B2118" s="14"/>
      <c r="C2118" s="15"/>
      <c r="D2118" s="79"/>
      <c r="E2118" s="16"/>
      <c r="F2118" s="15"/>
      <c r="G2118" s="15"/>
      <c r="H2118" s="15"/>
      <c r="I2118" s="15"/>
      <c r="J2118" s="15"/>
      <c r="K2118" s="17"/>
      <c r="L2118" s="17"/>
      <c r="M2118" s="17"/>
      <c r="N2118" s="17"/>
      <c r="O2118" s="17"/>
      <c r="P2118" s="17"/>
      <c r="Q2118" s="15"/>
      <c r="R2118" s="18"/>
      <c r="S2118" s="12"/>
      <c r="U2118" s="31" t="str">
        <f t="shared" si="416"/>
        <v/>
      </c>
      <c r="V2118" s="26" t="str">
        <f>IF(U2118="", "", IF(COUNTIF($U$10:U2117, U2118)&gt;0, "", MAX($V$8:V2117)+1))</f>
        <v/>
      </c>
      <c r="W2118" s="26">
        <v>2109</v>
      </c>
      <c r="X2118" s="31" t="str">
        <f t="shared" si="417"/>
        <v/>
      </c>
      <c r="Y2118" s="26" t="str">
        <f t="shared" si="418"/>
        <v/>
      </c>
      <c r="Z2118" s="34" t="str">
        <f t="shared" si="419"/>
        <v/>
      </c>
      <c r="AA2118" s="26" t="str">
        <f t="shared" si="420"/>
        <v/>
      </c>
      <c r="AC2118" s="31" t="str">
        <f t="shared" si="421"/>
        <v/>
      </c>
      <c r="AE2118" s="34" t="str">
        <f t="shared" si="422"/>
        <v/>
      </c>
      <c r="AF2118" s="7" t="str">
        <f t="shared" si="423"/>
        <v/>
      </c>
      <c r="AG2118" s="7" t="str">
        <f t="shared" si="424"/>
        <v/>
      </c>
      <c r="AH2118" s="43" t="str">
        <f t="shared" si="425"/>
        <v/>
      </c>
      <c r="AJ2118" s="26" t="str">
        <f>IF(B2118="", "", IF(OR(M2118=$AA$3, N2118=$AA$3), MAX($AJ$9:AJ2117)+1))</f>
        <v/>
      </c>
      <c r="AL2118" s="26" t="str">
        <f t="shared" si="426"/>
        <v/>
      </c>
      <c r="AM2118" s="59" t="str">
        <f t="shared" si="427"/>
        <v/>
      </c>
      <c r="AO2118" s="26" t="str">
        <f t="shared" si="428"/>
        <v/>
      </c>
      <c r="AP2118" s="26" t="str">
        <f>IFERROR(RANK(AO2118, $AO$10:$AO$2509, 0)+COUNTIF($AO$10:AO2118, AO2118)-1, "")</f>
        <v/>
      </c>
    </row>
    <row r="2119" spans="1:42" x14ac:dyDescent="0.25">
      <c r="A2119" s="12"/>
      <c r="B2119" s="14"/>
      <c r="C2119" s="15"/>
      <c r="D2119" s="79"/>
      <c r="E2119" s="16"/>
      <c r="F2119" s="15"/>
      <c r="G2119" s="15"/>
      <c r="H2119" s="15"/>
      <c r="I2119" s="15"/>
      <c r="J2119" s="15"/>
      <c r="K2119" s="17"/>
      <c r="L2119" s="17"/>
      <c r="M2119" s="17"/>
      <c r="N2119" s="17"/>
      <c r="O2119" s="17"/>
      <c r="P2119" s="17"/>
      <c r="Q2119" s="15"/>
      <c r="R2119" s="18"/>
      <c r="S2119" s="12"/>
      <c r="U2119" s="31" t="str">
        <f t="shared" si="416"/>
        <v/>
      </c>
      <c r="V2119" s="26" t="str">
        <f>IF(U2119="", "", IF(COUNTIF($U$10:U2118, U2119)&gt;0, "", MAX($V$8:V2118)+1))</f>
        <v/>
      </c>
      <c r="W2119" s="26">
        <v>2110</v>
      </c>
      <c r="X2119" s="31" t="str">
        <f t="shared" si="417"/>
        <v/>
      </c>
      <c r="Y2119" s="26" t="str">
        <f t="shared" si="418"/>
        <v/>
      </c>
      <c r="Z2119" s="34" t="str">
        <f t="shared" si="419"/>
        <v/>
      </c>
      <c r="AA2119" s="26" t="str">
        <f t="shared" si="420"/>
        <v/>
      </c>
      <c r="AC2119" s="31" t="str">
        <f t="shared" si="421"/>
        <v/>
      </c>
      <c r="AE2119" s="34" t="str">
        <f t="shared" si="422"/>
        <v/>
      </c>
      <c r="AF2119" s="7" t="str">
        <f t="shared" si="423"/>
        <v/>
      </c>
      <c r="AG2119" s="7" t="str">
        <f t="shared" si="424"/>
        <v/>
      </c>
      <c r="AH2119" s="43" t="str">
        <f t="shared" si="425"/>
        <v/>
      </c>
      <c r="AJ2119" s="26" t="str">
        <f>IF(B2119="", "", IF(OR(M2119=$AA$3, N2119=$AA$3), MAX($AJ$9:AJ2118)+1))</f>
        <v/>
      </c>
      <c r="AL2119" s="26" t="str">
        <f t="shared" si="426"/>
        <v/>
      </c>
      <c r="AM2119" s="59" t="str">
        <f t="shared" si="427"/>
        <v/>
      </c>
      <c r="AO2119" s="26" t="str">
        <f t="shared" si="428"/>
        <v/>
      </c>
      <c r="AP2119" s="26" t="str">
        <f>IFERROR(RANK(AO2119, $AO$10:$AO$2509, 0)+COUNTIF($AO$10:AO2119, AO2119)-1, "")</f>
        <v/>
      </c>
    </row>
    <row r="2120" spans="1:42" x14ac:dyDescent="0.25">
      <c r="A2120" s="12"/>
      <c r="B2120" s="14"/>
      <c r="C2120" s="15"/>
      <c r="D2120" s="79"/>
      <c r="E2120" s="16"/>
      <c r="F2120" s="15"/>
      <c r="G2120" s="15"/>
      <c r="H2120" s="15"/>
      <c r="I2120" s="15"/>
      <c r="J2120" s="15"/>
      <c r="K2120" s="17"/>
      <c r="L2120" s="17"/>
      <c r="M2120" s="17"/>
      <c r="N2120" s="17"/>
      <c r="O2120" s="17"/>
      <c r="P2120" s="17"/>
      <c r="Q2120" s="15"/>
      <c r="R2120" s="18"/>
      <c r="S2120" s="12"/>
      <c r="U2120" s="31" t="str">
        <f t="shared" si="416"/>
        <v/>
      </c>
      <c r="V2120" s="26" t="str">
        <f>IF(U2120="", "", IF(COUNTIF($U$10:U2119, U2120)&gt;0, "", MAX($V$8:V2119)+1))</f>
        <v/>
      </c>
      <c r="W2120" s="26">
        <v>2111</v>
      </c>
      <c r="X2120" s="31" t="str">
        <f t="shared" si="417"/>
        <v/>
      </c>
      <c r="Y2120" s="26" t="str">
        <f t="shared" si="418"/>
        <v/>
      </c>
      <c r="Z2120" s="34" t="str">
        <f t="shared" si="419"/>
        <v/>
      </c>
      <c r="AA2120" s="26" t="str">
        <f t="shared" si="420"/>
        <v/>
      </c>
      <c r="AC2120" s="31" t="str">
        <f t="shared" si="421"/>
        <v/>
      </c>
      <c r="AE2120" s="34" t="str">
        <f t="shared" si="422"/>
        <v/>
      </c>
      <c r="AF2120" s="7" t="str">
        <f t="shared" si="423"/>
        <v/>
      </c>
      <c r="AG2120" s="7" t="str">
        <f t="shared" si="424"/>
        <v/>
      </c>
      <c r="AH2120" s="43" t="str">
        <f t="shared" si="425"/>
        <v/>
      </c>
      <c r="AJ2120" s="26" t="str">
        <f>IF(B2120="", "", IF(OR(M2120=$AA$3, N2120=$AA$3), MAX($AJ$9:AJ2119)+1))</f>
        <v/>
      </c>
      <c r="AL2120" s="26" t="str">
        <f t="shared" si="426"/>
        <v/>
      </c>
      <c r="AM2120" s="59" t="str">
        <f t="shared" si="427"/>
        <v/>
      </c>
      <c r="AO2120" s="26" t="str">
        <f t="shared" si="428"/>
        <v/>
      </c>
      <c r="AP2120" s="26" t="str">
        <f>IFERROR(RANK(AO2120, $AO$10:$AO$2509, 0)+COUNTIF($AO$10:AO2120, AO2120)-1, "")</f>
        <v/>
      </c>
    </row>
    <row r="2121" spans="1:42" x14ac:dyDescent="0.25">
      <c r="A2121" s="12"/>
      <c r="B2121" s="14"/>
      <c r="C2121" s="15"/>
      <c r="D2121" s="79"/>
      <c r="E2121" s="16"/>
      <c r="F2121" s="15"/>
      <c r="G2121" s="15"/>
      <c r="H2121" s="15"/>
      <c r="I2121" s="15"/>
      <c r="J2121" s="15"/>
      <c r="K2121" s="17"/>
      <c r="L2121" s="17"/>
      <c r="M2121" s="17"/>
      <c r="N2121" s="17"/>
      <c r="O2121" s="17"/>
      <c r="P2121" s="17"/>
      <c r="Q2121" s="15"/>
      <c r="R2121" s="18"/>
      <c r="S2121" s="12"/>
      <c r="U2121" s="31" t="str">
        <f t="shared" si="416"/>
        <v/>
      </c>
      <c r="V2121" s="26" t="str">
        <f>IF(U2121="", "", IF(COUNTIF($U$10:U2120, U2121)&gt;0, "", MAX($V$8:V2120)+1))</f>
        <v/>
      </c>
      <c r="W2121" s="26">
        <v>2112</v>
      </c>
      <c r="X2121" s="31" t="str">
        <f t="shared" si="417"/>
        <v/>
      </c>
      <c r="Y2121" s="26" t="str">
        <f t="shared" si="418"/>
        <v/>
      </c>
      <c r="Z2121" s="34" t="str">
        <f t="shared" si="419"/>
        <v/>
      </c>
      <c r="AA2121" s="26" t="str">
        <f t="shared" si="420"/>
        <v/>
      </c>
      <c r="AC2121" s="31" t="str">
        <f t="shared" si="421"/>
        <v/>
      </c>
      <c r="AE2121" s="34" t="str">
        <f t="shared" si="422"/>
        <v/>
      </c>
      <c r="AF2121" s="7" t="str">
        <f t="shared" si="423"/>
        <v/>
      </c>
      <c r="AG2121" s="7" t="str">
        <f t="shared" si="424"/>
        <v/>
      </c>
      <c r="AH2121" s="43" t="str">
        <f t="shared" si="425"/>
        <v/>
      </c>
      <c r="AJ2121" s="26" t="str">
        <f>IF(B2121="", "", IF(OR(M2121=$AA$3, N2121=$AA$3), MAX($AJ$9:AJ2120)+1))</f>
        <v/>
      </c>
      <c r="AL2121" s="26" t="str">
        <f t="shared" si="426"/>
        <v/>
      </c>
      <c r="AM2121" s="59" t="str">
        <f t="shared" si="427"/>
        <v/>
      </c>
      <c r="AO2121" s="26" t="str">
        <f t="shared" si="428"/>
        <v/>
      </c>
      <c r="AP2121" s="26" t="str">
        <f>IFERROR(RANK(AO2121, $AO$10:$AO$2509, 0)+COUNTIF($AO$10:AO2121, AO2121)-1, "")</f>
        <v/>
      </c>
    </row>
    <row r="2122" spans="1:42" x14ac:dyDescent="0.25">
      <c r="A2122" s="12"/>
      <c r="B2122" s="14"/>
      <c r="C2122" s="15"/>
      <c r="D2122" s="79"/>
      <c r="E2122" s="16"/>
      <c r="F2122" s="15"/>
      <c r="G2122" s="15"/>
      <c r="H2122" s="15"/>
      <c r="I2122" s="15"/>
      <c r="J2122" s="15"/>
      <c r="K2122" s="17"/>
      <c r="L2122" s="17"/>
      <c r="M2122" s="17"/>
      <c r="N2122" s="17"/>
      <c r="O2122" s="17"/>
      <c r="P2122" s="17"/>
      <c r="Q2122" s="15"/>
      <c r="R2122" s="18"/>
      <c r="S2122" s="12"/>
      <c r="U2122" s="31" t="str">
        <f t="shared" si="416"/>
        <v/>
      </c>
      <c r="V2122" s="26" t="str">
        <f>IF(U2122="", "", IF(COUNTIF($U$10:U2121, U2122)&gt;0, "", MAX($V$8:V2121)+1))</f>
        <v/>
      </c>
      <c r="W2122" s="26">
        <v>2113</v>
      </c>
      <c r="X2122" s="31" t="str">
        <f t="shared" si="417"/>
        <v/>
      </c>
      <c r="Y2122" s="26" t="str">
        <f t="shared" si="418"/>
        <v/>
      </c>
      <c r="Z2122" s="34" t="str">
        <f t="shared" si="419"/>
        <v/>
      </c>
      <c r="AA2122" s="26" t="str">
        <f t="shared" si="420"/>
        <v/>
      </c>
      <c r="AC2122" s="31" t="str">
        <f t="shared" si="421"/>
        <v/>
      </c>
      <c r="AE2122" s="34" t="str">
        <f t="shared" si="422"/>
        <v/>
      </c>
      <c r="AF2122" s="7" t="str">
        <f t="shared" si="423"/>
        <v/>
      </c>
      <c r="AG2122" s="7" t="str">
        <f t="shared" si="424"/>
        <v/>
      </c>
      <c r="AH2122" s="43" t="str">
        <f t="shared" si="425"/>
        <v/>
      </c>
      <c r="AJ2122" s="26" t="str">
        <f>IF(B2122="", "", IF(OR(M2122=$AA$3, N2122=$AA$3), MAX($AJ$9:AJ2121)+1))</f>
        <v/>
      </c>
      <c r="AL2122" s="26" t="str">
        <f t="shared" si="426"/>
        <v/>
      </c>
      <c r="AM2122" s="59" t="str">
        <f t="shared" si="427"/>
        <v/>
      </c>
      <c r="AO2122" s="26" t="str">
        <f t="shared" si="428"/>
        <v/>
      </c>
      <c r="AP2122" s="26" t="str">
        <f>IFERROR(RANK(AO2122, $AO$10:$AO$2509, 0)+COUNTIF($AO$10:AO2122, AO2122)-1, "")</f>
        <v/>
      </c>
    </row>
    <row r="2123" spans="1:42" x14ac:dyDescent="0.25">
      <c r="A2123" s="12"/>
      <c r="B2123" s="14"/>
      <c r="C2123" s="15"/>
      <c r="D2123" s="79"/>
      <c r="E2123" s="16"/>
      <c r="F2123" s="15"/>
      <c r="G2123" s="15"/>
      <c r="H2123" s="15"/>
      <c r="I2123" s="15"/>
      <c r="J2123" s="15"/>
      <c r="K2123" s="17"/>
      <c r="L2123" s="17"/>
      <c r="M2123" s="17"/>
      <c r="N2123" s="17"/>
      <c r="O2123" s="17"/>
      <c r="P2123" s="17"/>
      <c r="Q2123" s="15"/>
      <c r="R2123" s="18"/>
      <c r="S2123" s="12"/>
      <c r="U2123" s="31" t="str">
        <f t="shared" ref="U2123:U2186" si="429">IF(M2123="", "", M2123)</f>
        <v/>
      </c>
      <c r="V2123" s="26" t="str">
        <f>IF(U2123="", "", IF(COUNTIF($U$10:U2122, U2123)&gt;0, "", MAX($V$8:V2122)+1))</f>
        <v/>
      </c>
      <c r="W2123" s="26">
        <v>2114</v>
      </c>
      <c r="X2123" s="31" t="str">
        <f t="shared" ref="X2123:X2186" si="430">IFERROR(INDEX($U$10:$U$5009, MATCH(W2123, $V$10:$V$5009, 0)), "")</f>
        <v/>
      </c>
      <c r="Y2123" s="26" t="str">
        <f t="shared" ref="Y2123:Y2186" si="431">IF(X2123="", "", COUNTIF($X$10:$X$2509,"&lt;"&amp;X2123)+1)</f>
        <v/>
      </c>
      <c r="Z2123" s="34" t="str">
        <f t="shared" ref="Z2123:Z2186" si="432">IF(Y2123="", "", Y2123-$Y$4)</f>
        <v/>
      </c>
      <c r="AA2123" s="26" t="str">
        <f t="shared" ref="AA2123:AA2186" si="433">IFERROR(INDEX($X$10:$X$2509, MATCH(W2123, $Z$10:$Z$2509, 0)), "")</f>
        <v/>
      </c>
      <c r="AC2123" s="31" t="str">
        <f t="shared" ref="AC2123:AC2186" si="434">IF(B2123="", "", IF(COUNTIF($B$10:$B$2509, B2123)&gt;1, "X", ""))</f>
        <v/>
      </c>
      <c r="AE2123" s="34" t="str">
        <f t="shared" ref="AE2123:AE2186" si="435">IF(P2123=$P$8, $AE$3, "")</f>
        <v/>
      </c>
      <c r="AF2123" s="7" t="str">
        <f t="shared" ref="AF2123:AF2186" si="436">IF(OR(D2123&gt;0, E2123&gt;0), $AE$3, "")</f>
        <v/>
      </c>
      <c r="AG2123" s="7" t="str">
        <f t="shared" ref="AG2123:AG2186" si="437">IF(G2123="", "", $AE$3)</f>
        <v/>
      </c>
      <c r="AH2123" s="43" t="str">
        <f t="shared" ref="AH2123:AH2186" si="438">IF(F2123="", "", $AE$3)</f>
        <v/>
      </c>
      <c r="AJ2123" s="26" t="str">
        <f>IF(B2123="", "", IF(OR(M2123=$AA$3, N2123=$AA$3), MAX($AJ$9:AJ2122)+1))</f>
        <v/>
      </c>
      <c r="AL2123" s="26" t="str">
        <f t="shared" ref="AL2123:AL2186" si="439">IF(B2123="", "", COUNTIF($B$10:$B$2509,"&lt;"&amp;B2123)+1)</f>
        <v/>
      </c>
      <c r="AM2123" s="59" t="str">
        <f t="shared" ref="AM2123:AM2186" si="440">IFERROR(INDEX($B$10:$B$2509, MATCH(W2123, $AL$10:$AL$2509, 0)), "")</f>
        <v/>
      </c>
      <c r="AO2123" s="26" t="str">
        <f t="shared" ref="AO2123:AO2186" si="441">IF(AA2123="", "", COUNTIF($M$10:$N$2509, AA2123))</f>
        <v/>
      </c>
      <c r="AP2123" s="26" t="str">
        <f>IFERROR(RANK(AO2123, $AO$10:$AO$2509, 0)+COUNTIF($AO$10:AO2123, AO2123)-1, "")</f>
        <v/>
      </c>
    </row>
    <row r="2124" spans="1:42" x14ac:dyDescent="0.25">
      <c r="A2124" s="12"/>
      <c r="B2124" s="14"/>
      <c r="C2124" s="15"/>
      <c r="D2124" s="79"/>
      <c r="E2124" s="16"/>
      <c r="F2124" s="15"/>
      <c r="G2124" s="15"/>
      <c r="H2124" s="15"/>
      <c r="I2124" s="15"/>
      <c r="J2124" s="15"/>
      <c r="K2124" s="17"/>
      <c r="L2124" s="17"/>
      <c r="M2124" s="17"/>
      <c r="N2124" s="17"/>
      <c r="O2124" s="17"/>
      <c r="P2124" s="17"/>
      <c r="Q2124" s="15"/>
      <c r="R2124" s="18"/>
      <c r="S2124" s="12"/>
      <c r="U2124" s="31" t="str">
        <f t="shared" si="429"/>
        <v/>
      </c>
      <c r="V2124" s="26" t="str">
        <f>IF(U2124="", "", IF(COUNTIF($U$10:U2123, U2124)&gt;0, "", MAX($V$8:V2123)+1))</f>
        <v/>
      </c>
      <c r="W2124" s="26">
        <v>2115</v>
      </c>
      <c r="X2124" s="31" t="str">
        <f t="shared" si="430"/>
        <v/>
      </c>
      <c r="Y2124" s="26" t="str">
        <f t="shared" si="431"/>
        <v/>
      </c>
      <c r="Z2124" s="34" t="str">
        <f t="shared" si="432"/>
        <v/>
      </c>
      <c r="AA2124" s="26" t="str">
        <f t="shared" si="433"/>
        <v/>
      </c>
      <c r="AC2124" s="31" t="str">
        <f t="shared" si="434"/>
        <v/>
      </c>
      <c r="AE2124" s="34" t="str">
        <f t="shared" si="435"/>
        <v/>
      </c>
      <c r="AF2124" s="7" t="str">
        <f t="shared" si="436"/>
        <v/>
      </c>
      <c r="AG2124" s="7" t="str">
        <f t="shared" si="437"/>
        <v/>
      </c>
      <c r="AH2124" s="43" t="str">
        <f t="shared" si="438"/>
        <v/>
      </c>
      <c r="AJ2124" s="26" t="str">
        <f>IF(B2124="", "", IF(OR(M2124=$AA$3, N2124=$AA$3), MAX($AJ$9:AJ2123)+1))</f>
        <v/>
      </c>
      <c r="AL2124" s="26" t="str">
        <f t="shared" si="439"/>
        <v/>
      </c>
      <c r="AM2124" s="59" t="str">
        <f t="shared" si="440"/>
        <v/>
      </c>
      <c r="AO2124" s="26" t="str">
        <f t="shared" si="441"/>
        <v/>
      </c>
      <c r="AP2124" s="26" t="str">
        <f>IFERROR(RANK(AO2124, $AO$10:$AO$2509, 0)+COUNTIF($AO$10:AO2124, AO2124)-1, "")</f>
        <v/>
      </c>
    </row>
    <row r="2125" spans="1:42" x14ac:dyDescent="0.25">
      <c r="A2125" s="12"/>
      <c r="B2125" s="14"/>
      <c r="C2125" s="15"/>
      <c r="D2125" s="79"/>
      <c r="E2125" s="16"/>
      <c r="F2125" s="15"/>
      <c r="G2125" s="15"/>
      <c r="H2125" s="15"/>
      <c r="I2125" s="15"/>
      <c r="J2125" s="15"/>
      <c r="K2125" s="17"/>
      <c r="L2125" s="17"/>
      <c r="M2125" s="17"/>
      <c r="N2125" s="17"/>
      <c r="O2125" s="17"/>
      <c r="P2125" s="17"/>
      <c r="Q2125" s="15"/>
      <c r="R2125" s="18"/>
      <c r="S2125" s="12"/>
      <c r="U2125" s="31" t="str">
        <f t="shared" si="429"/>
        <v/>
      </c>
      <c r="V2125" s="26" t="str">
        <f>IF(U2125="", "", IF(COUNTIF($U$10:U2124, U2125)&gt;0, "", MAX($V$8:V2124)+1))</f>
        <v/>
      </c>
      <c r="W2125" s="26">
        <v>2116</v>
      </c>
      <c r="X2125" s="31" t="str">
        <f t="shared" si="430"/>
        <v/>
      </c>
      <c r="Y2125" s="26" t="str">
        <f t="shared" si="431"/>
        <v/>
      </c>
      <c r="Z2125" s="34" t="str">
        <f t="shared" si="432"/>
        <v/>
      </c>
      <c r="AA2125" s="26" t="str">
        <f t="shared" si="433"/>
        <v/>
      </c>
      <c r="AC2125" s="31" t="str">
        <f t="shared" si="434"/>
        <v/>
      </c>
      <c r="AE2125" s="34" t="str">
        <f t="shared" si="435"/>
        <v/>
      </c>
      <c r="AF2125" s="7" t="str">
        <f t="shared" si="436"/>
        <v/>
      </c>
      <c r="AG2125" s="7" t="str">
        <f t="shared" si="437"/>
        <v/>
      </c>
      <c r="AH2125" s="43" t="str">
        <f t="shared" si="438"/>
        <v/>
      </c>
      <c r="AJ2125" s="26" t="str">
        <f>IF(B2125="", "", IF(OR(M2125=$AA$3, N2125=$AA$3), MAX($AJ$9:AJ2124)+1))</f>
        <v/>
      </c>
      <c r="AL2125" s="26" t="str">
        <f t="shared" si="439"/>
        <v/>
      </c>
      <c r="AM2125" s="59" t="str">
        <f t="shared" si="440"/>
        <v/>
      </c>
      <c r="AO2125" s="26" t="str">
        <f t="shared" si="441"/>
        <v/>
      </c>
      <c r="AP2125" s="26" t="str">
        <f>IFERROR(RANK(AO2125, $AO$10:$AO$2509, 0)+COUNTIF($AO$10:AO2125, AO2125)-1, "")</f>
        <v/>
      </c>
    </row>
    <row r="2126" spans="1:42" x14ac:dyDescent="0.25">
      <c r="A2126" s="12"/>
      <c r="B2126" s="14"/>
      <c r="C2126" s="15"/>
      <c r="D2126" s="79"/>
      <c r="E2126" s="16"/>
      <c r="F2126" s="15"/>
      <c r="G2126" s="15"/>
      <c r="H2126" s="15"/>
      <c r="I2126" s="15"/>
      <c r="J2126" s="15"/>
      <c r="K2126" s="17"/>
      <c r="L2126" s="17"/>
      <c r="M2126" s="17"/>
      <c r="N2126" s="17"/>
      <c r="O2126" s="17"/>
      <c r="P2126" s="17"/>
      <c r="Q2126" s="15"/>
      <c r="R2126" s="18"/>
      <c r="S2126" s="12"/>
      <c r="U2126" s="31" t="str">
        <f t="shared" si="429"/>
        <v/>
      </c>
      <c r="V2126" s="26" t="str">
        <f>IF(U2126="", "", IF(COUNTIF($U$10:U2125, U2126)&gt;0, "", MAX($V$8:V2125)+1))</f>
        <v/>
      </c>
      <c r="W2126" s="26">
        <v>2117</v>
      </c>
      <c r="X2126" s="31" t="str">
        <f t="shared" si="430"/>
        <v/>
      </c>
      <c r="Y2126" s="26" t="str">
        <f t="shared" si="431"/>
        <v/>
      </c>
      <c r="Z2126" s="34" t="str">
        <f t="shared" si="432"/>
        <v/>
      </c>
      <c r="AA2126" s="26" t="str">
        <f t="shared" si="433"/>
        <v/>
      </c>
      <c r="AC2126" s="31" t="str">
        <f t="shared" si="434"/>
        <v/>
      </c>
      <c r="AE2126" s="34" t="str">
        <f t="shared" si="435"/>
        <v/>
      </c>
      <c r="AF2126" s="7" t="str">
        <f t="shared" si="436"/>
        <v/>
      </c>
      <c r="AG2126" s="7" t="str">
        <f t="shared" si="437"/>
        <v/>
      </c>
      <c r="AH2126" s="43" t="str">
        <f t="shared" si="438"/>
        <v/>
      </c>
      <c r="AJ2126" s="26" t="str">
        <f>IF(B2126="", "", IF(OR(M2126=$AA$3, N2126=$AA$3), MAX($AJ$9:AJ2125)+1))</f>
        <v/>
      </c>
      <c r="AL2126" s="26" t="str">
        <f t="shared" si="439"/>
        <v/>
      </c>
      <c r="AM2126" s="59" t="str">
        <f t="shared" si="440"/>
        <v/>
      </c>
      <c r="AO2126" s="26" t="str">
        <f t="shared" si="441"/>
        <v/>
      </c>
      <c r="AP2126" s="26" t="str">
        <f>IFERROR(RANK(AO2126, $AO$10:$AO$2509, 0)+COUNTIF($AO$10:AO2126, AO2126)-1, "")</f>
        <v/>
      </c>
    </row>
    <row r="2127" spans="1:42" x14ac:dyDescent="0.25">
      <c r="A2127" s="12"/>
      <c r="B2127" s="14"/>
      <c r="C2127" s="15"/>
      <c r="D2127" s="79"/>
      <c r="E2127" s="16"/>
      <c r="F2127" s="15"/>
      <c r="G2127" s="15"/>
      <c r="H2127" s="15"/>
      <c r="I2127" s="15"/>
      <c r="J2127" s="15"/>
      <c r="K2127" s="17"/>
      <c r="L2127" s="17"/>
      <c r="M2127" s="17"/>
      <c r="N2127" s="17"/>
      <c r="O2127" s="17"/>
      <c r="P2127" s="17"/>
      <c r="Q2127" s="15"/>
      <c r="R2127" s="18"/>
      <c r="S2127" s="12"/>
      <c r="U2127" s="31" t="str">
        <f t="shared" si="429"/>
        <v/>
      </c>
      <c r="V2127" s="26" t="str">
        <f>IF(U2127="", "", IF(COUNTIF($U$10:U2126, U2127)&gt;0, "", MAX($V$8:V2126)+1))</f>
        <v/>
      </c>
      <c r="W2127" s="26">
        <v>2118</v>
      </c>
      <c r="X2127" s="31" t="str">
        <f t="shared" si="430"/>
        <v/>
      </c>
      <c r="Y2127" s="26" t="str">
        <f t="shared" si="431"/>
        <v/>
      </c>
      <c r="Z2127" s="34" t="str">
        <f t="shared" si="432"/>
        <v/>
      </c>
      <c r="AA2127" s="26" t="str">
        <f t="shared" si="433"/>
        <v/>
      </c>
      <c r="AC2127" s="31" t="str">
        <f t="shared" si="434"/>
        <v/>
      </c>
      <c r="AE2127" s="34" t="str">
        <f t="shared" si="435"/>
        <v/>
      </c>
      <c r="AF2127" s="7" t="str">
        <f t="shared" si="436"/>
        <v/>
      </c>
      <c r="AG2127" s="7" t="str">
        <f t="shared" si="437"/>
        <v/>
      </c>
      <c r="AH2127" s="43" t="str">
        <f t="shared" si="438"/>
        <v/>
      </c>
      <c r="AJ2127" s="26" t="str">
        <f>IF(B2127="", "", IF(OR(M2127=$AA$3, N2127=$AA$3), MAX($AJ$9:AJ2126)+1))</f>
        <v/>
      </c>
      <c r="AL2127" s="26" t="str">
        <f t="shared" si="439"/>
        <v/>
      </c>
      <c r="AM2127" s="59" t="str">
        <f t="shared" si="440"/>
        <v/>
      </c>
      <c r="AO2127" s="26" t="str">
        <f t="shared" si="441"/>
        <v/>
      </c>
      <c r="AP2127" s="26" t="str">
        <f>IFERROR(RANK(AO2127, $AO$10:$AO$2509, 0)+COUNTIF($AO$10:AO2127, AO2127)-1, "")</f>
        <v/>
      </c>
    </row>
    <row r="2128" spans="1:42" x14ac:dyDescent="0.25">
      <c r="A2128" s="12"/>
      <c r="B2128" s="14"/>
      <c r="C2128" s="15"/>
      <c r="D2128" s="79"/>
      <c r="E2128" s="16"/>
      <c r="F2128" s="15"/>
      <c r="G2128" s="15"/>
      <c r="H2128" s="15"/>
      <c r="I2128" s="15"/>
      <c r="J2128" s="15"/>
      <c r="K2128" s="17"/>
      <c r="L2128" s="17"/>
      <c r="M2128" s="17"/>
      <c r="N2128" s="17"/>
      <c r="O2128" s="17"/>
      <c r="P2128" s="17"/>
      <c r="Q2128" s="15"/>
      <c r="R2128" s="18"/>
      <c r="S2128" s="12"/>
      <c r="U2128" s="31" t="str">
        <f t="shared" si="429"/>
        <v/>
      </c>
      <c r="V2128" s="26" t="str">
        <f>IF(U2128="", "", IF(COUNTIF($U$10:U2127, U2128)&gt;0, "", MAX($V$8:V2127)+1))</f>
        <v/>
      </c>
      <c r="W2128" s="26">
        <v>2119</v>
      </c>
      <c r="X2128" s="31" t="str">
        <f t="shared" si="430"/>
        <v/>
      </c>
      <c r="Y2128" s="26" t="str">
        <f t="shared" si="431"/>
        <v/>
      </c>
      <c r="Z2128" s="34" t="str">
        <f t="shared" si="432"/>
        <v/>
      </c>
      <c r="AA2128" s="26" t="str">
        <f t="shared" si="433"/>
        <v/>
      </c>
      <c r="AC2128" s="31" t="str">
        <f t="shared" si="434"/>
        <v/>
      </c>
      <c r="AE2128" s="34" t="str">
        <f t="shared" si="435"/>
        <v/>
      </c>
      <c r="AF2128" s="7" t="str">
        <f t="shared" si="436"/>
        <v/>
      </c>
      <c r="AG2128" s="7" t="str">
        <f t="shared" si="437"/>
        <v/>
      </c>
      <c r="AH2128" s="43" t="str">
        <f t="shared" si="438"/>
        <v/>
      </c>
      <c r="AJ2128" s="26" t="str">
        <f>IF(B2128="", "", IF(OR(M2128=$AA$3, N2128=$AA$3), MAX($AJ$9:AJ2127)+1))</f>
        <v/>
      </c>
      <c r="AL2128" s="26" t="str">
        <f t="shared" si="439"/>
        <v/>
      </c>
      <c r="AM2128" s="59" t="str">
        <f t="shared" si="440"/>
        <v/>
      </c>
      <c r="AO2128" s="26" t="str">
        <f t="shared" si="441"/>
        <v/>
      </c>
      <c r="AP2128" s="26" t="str">
        <f>IFERROR(RANK(AO2128, $AO$10:$AO$2509, 0)+COUNTIF($AO$10:AO2128, AO2128)-1, "")</f>
        <v/>
      </c>
    </row>
    <row r="2129" spans="1:42" x14ac:dyDescent="0.25">
      <c r="A2129" s="12"/>
      <c r="B2129" s="14"/>
      <c r="C2129" s="15"/>
      <c r="D2129" s="79"/>
      <c r="E2129" s="16"/>
      <c r="F2129" s="15"/>
      <c r="G2129" s="15"/>
      <c r="H2129" s="15"/>
      <c r="I2129" s="15"/>
      <c r="J2129" s="15"/>
      <c r="K2129" s="17"/>
      <c r="L2129" s="17"/>
      <c r="M2129" s="17"/>
      <c r="N2129" s="17"/>
      <c r="O2129" s="17"/>
      <c r="P2129" s="17"/>
      <c r="Q2129" s="15"/>
      <c r="R2129" s="18"/>
      <c r="S2129" s="12"/>
      <c r="U2129" s="31" t="str">
        <f t="shared" si="429"/>
        <v/>
      </c>
      <c r="V2129" s="26" t="str">
        <f>IF(U2129="", "", IF(COUNTIF($U$10:U2128, U2129)&gt;0, "", MAX($V$8:V2128)+1))</f>
        <v/>
      </c>
      <c r="W2129" s="26">
        <v>2120</v>
      </c>
      <c r="X2129" s="31" t="str">
        <f t="shared" si="430"/>
        <v/>
      </c>
      <c r="Y2129" s="26" t="str">
        <f t="shared" si="431"/>
        <v/>
      </c>
      <c r="Z2129" s="34" t="str">
        <f t="shared" si="432"/>
        <v/>
      </c>
      <c r="AA2129" s="26" t="str">
        <f t="shared" si="433"/>
        <v/>
      </c>
      <c r="AC2129" s="31" t="str">
        <f t="shared" si="434"/>
        <v/>
      </c>
      <c r="AE2129" s="34" t="str">
        <f t="shared" si="435"/>
        <v/>
      </c>
      <c r="AF2129" s="7" t="str">
        <f t="shared" si="436"/>
        <v/>
      </c>
      <c r="AG2129" s="7" t="str">
        <f t="shared" si="437"/>
        <v/>
      </c>
      <c r="AH2129" s="43" t="str">
        <f t="shared" si="438"/>
        <v/>
      </c>
      <c r="AJ2129" s="26" t="str">
        <f>IF(B2129="", "", IF(OR(M2129=$AA$3, N2129=$AA$3), MAX($AJ$9:AJ2128)+1))</f>
        <v/>
      </c>
      <c r="AL2129" s="26" t="str">
        <f t="shared" si="439"/>
        <v/>
      </c>
      <c r="AM2129" s="59" t="str">
        <f t="shared" si="440"/>
        <v/>
      </c>
      <c r="AO2129" s="26" t="str">
        <f t="shared" si="441"/>
        <v/>
      </c>
      <c r="AP2129" s="26" t="str">
        <f>IFERROR(RANK(AO2129, $AO$10:$AO$2509, 0)+COUNTIF($AO$10:AO2129, AO2129)-1, "")</f>
        <v/>
      </c>
    </row>
    <row r="2130" spans="1:42" x14ac:dyDescent="0.25">
      <c r="A2130" s="12"/>
      <c r="B2130" s="14"/>
      <c r="C2130" s="15"/>
      <c r="D2130" s="79"/>
      <c r="E2130" s="16"/>
      <c r="F2130" s="15"/>
      <c r="G2130" s="15"/>
      <c r="H2130" s="15"/>
      <c r="I2130" s="15"/>
      <c r="J2130" s="15"/>
      <c r="K2130" s="17"/>
      <c r="L2130" s="17"/>
      <c r="M2130" s="17"/>
      <c r="N2130" s="17"/>
      <c r="O2130" s="17"/>
      <c r="P2130" s="17"/>
      <c r="Q2130" s="15"/>
      <c r="R2130" s="18"/>
      <c r="S2130" s="12"/>
      <c r="U2130" s="31" t="str">
        <f t="shared" si="429"/>
        <v/>
      </c>
      <c r="V2130" s="26" t="str">
        <f>IF(U2130="", "", IF(COUNTIF($U$10:U2129, U2130)&gt;0, "", MAX($V$8:V2129)+1))</f>
        <v/>
      </c>
      <c r="W2130" s="26">
        <v>2121</v>
      </c>
      <c r="X2130" s="31" t="str">
        <f t="shared" si="430"/>
        <v/>
      </c>
      <c r="Y2130" s="26" t="str">
        <f t="shared" si="431"/>
        <v/>
      </c>
      <c r="Z2130" s="34" t="str">
        <f t="shared" si="432"/>
        <v/>
      </c>
      <c r="AA2130" s="26" t="str">
        <f t="shared" si="433"/>
        <v/>
      </c>
      <c r="AC2130" s="31" t="str">
        <f t="shared" si="434"/>
        <v/>
      </c>
      <c r="AE2130" s="34" t="str">
        <f t="shared" si="435"/>
        <v/>
      </c>
      <c r="AF2130" s="7" t="str">
        <f t="shared" si="436"/>
        <v/>
      </c>
      <c r="AG2130" s="7" t="str">
        <f t="shared" si="437"/>
        <v/>
      </c>
      <c r="AH2130" s="43" t="str">
        <f t="shared" si="438"/>
        <v/>
      </c>
      <c r="AJ2130" s="26" t="str">
        <f>IF(B2130="", "", IF(OR(M2130=$AA$3, N2130=$AA$3), MAX($AJ$9:AJ2129)+1))</f>
        <v/>
      </c>
      <c r="AL2130" s="26" t="str">
        <f t="shared" si="439"/>
        <v/>
      </c>
      <c r="AM2130" s="59" t="str">
        <f t="shared" si="440"/>
        <v/>
      </c>
      <c r="AO2130" s="26" t="str">
        <f t="shared" si="441"/>
        <v/>
      </c>
      <c r="AP2130" s="26" t="str">
        <f>IFERROR(RANK(AO2130, $AO$10:$AO$2509, 0)+COUNTIF($AO$10:AO2130, AO2130)-1, "")</f>
        <v/>
      </c>
    </row>
    <row r="2131" spans="1:42" x14ac:dyDescent="0.25">
      <c r="A2131" s="12"/>
      <c r="B2131" s="14"/>
      <c r="C2131" s="15"/>
      <c r="D2131" s="79"/>
      <c r="E2131" s="16"/>
      <c r="F2131" s="15"/>
      <c r="G2131" s="15"/>
      <c r="H2131" s="15"/>
      <c r="I2131" s="15"/>
      <c r="J2131" s="15"/>
      <c r="K2131" s="17"/>
      <c r="L2131" s="17"/>
      <c r="M2131" s="17"/>
      <c r="N2131" s="17"/>
      <c r="O2131" s="17"/>
      <c r="P2131" s="17"/>
      <c r="Q2131" s="15"/>
      <c r="R2131" s="18"/>
      <c r="S2131" s="12"/>
      <c r="U2131" s="31" t="str">
        <f t="shared" si="429"/>
        <v/>
      </c>
      <c r="V2131" s="26" t="str">
        <f>IF(U2131="", "", IF(COUNTIF($U$10:U2130, U2131)&gt;0, "", MAX($V$8:V2130)+1))</f>
        <v/>
      </c>
      <c r="W2131" s="26">
        <v>2122</v>
      </c>
      <c r="X2131" s="31" t="str">
        <f t="shared" si="430"/>
        <v/>
      </c>
      <c r="Y2131" s="26" t="str">
        <f t="shared" si="431"/>
        <v/>
      </c>
      <c r="Z2131" s="34" t="str">
        <f t="shared" si="432"/>
        <v/>
      </c>
      <c r="AA2131" s="26" t="str">
        <f t="shared" si="433"/>
        <v/>
      </c>
      <c r="AC2131" s="31" t="str">
        <f t="shared" si="434"/>
        <v/>
      </c>
      <c r="AE2131" s="34" t="str">
        <f t="shared" si="435"/>
        <v/>
      </c>
      <c r="AF2131" s="7" t="str">
        <f t="shared" si="436"/>
        <v/>
      </c>
      <c r="AG2131" s="7" t="str">
        <f t="shared" si="437"/>
        <v/>
      </c>
      <c r="AH2131" s="43" t="str">
        <f t="shared" si="438"/>
        <v/>
      </c>
      <c r="AJ2131" s="26" t="str">
        <f>IF(B2131="", "", IF(OR(M2131=$AA$3, N2131=$AA$3), MAX($AJ$9:AJ2130)+1))</f>
        <v/>
      </c>
      <c r="AL2131" s="26" t="str">
        <f t="shared" si="439"/>
        <v/>
      </c>
      <c r="AM2131" s="59" t="str">
        <f t="shared" si="440"/>
        <v/>
      </c>
      <c r="AO2131" s="26" t="str">
        <f t="shared" si="441"/>
        <v/>
      </c>
      <c r="AP2131" s="26" t="str">
        <f>IFERROR(RANK(AO2131, $AO$10:$AO$2509, 0)+COUNTIF($AO$10:AO2131, AO2131)-1, "")</f>
        <v/>
      </c>
    </row>
    <row r="2132" spans="1:42" x14ac:dyDescent="0.25">
      <c r="A2132" s="12"/>
      <c r="B2132" s="14"/>
      <c r="C2132" s="15"/>
      <c r="D2132" s="79"/>
      <c r="E2132" s="16"/>
      <c r="F2132" s="15"/>
      <c r="G2132" s="15"/>
      <c r="H2132" s="15"/>
      <c r="I2132" s="15"/>
      <c r="J2132" s="15"/>
      <c r="K2132" s="17"/>
      <c r="L2132" s="17"/>
      <c r="M2132" s="17"/>
      <c r="N2132" s="17"/>
      <c r="O2132" s="17"/>
      <c r="P2132" s="17"/>
      <c r="Q2132" s="15"/>
      <c r="R2132" s="18"/>
      <c r="S2132" s="12"/>
      <c r="U2132" s="31" t="str">
        <f t="shared" si="429"/>
        <v/>
      </c>
      <c r="V2132" s="26" t="str">
        <f>IF(U2132="", "", IF(COUNTIF($U$10:U2131, U2132)&gt;0, "", MAX($V$8:V2131)+1))</f>
        <v/>
      </c>
      <c r="W2132" s="26">
        <v>2123</v>
      </c>
      <c r="X2132" s="31" t="str">
        <f t="shared" si="430"/>
        <v/>
      </c>
      <c r="Y2132" s="26" t="str">
        <f t="shared" si="431"/>
        <v/>
      </c>
      <c r="Z2132" s="34" t="str">
        <f t="shared" si="432"/>
        <v/>
      </c>
      <c r="AA2132" s="26" t="str">
        <f t="shared" si="433"/>
        <v/>
      </c>
      <c r="AC2132" s="31" t="str">
        <f t="shared" si="434"/>
        <v/>
      </c>
      <c r="AE2132" s="34" t="str">
        <f t="shared" si="435"/>
        <v/>
      </c>
      <c r="AF2132" s="7" t="str">
        <f t="shared" si="436"/>
        <v/>
      </c>
      <c r="AG2132" s="7" t="str">
        <f t="shared" si="437"/>
        <v/>
      </c>
      <c r="AH2132" s="43" t="str">
        <f t="shared" si="438"/>
        <v/>
      </c>
      <c r="AJ2132" s="26" t="str">
        <f>IF(B2132="", "", IF(OR(M2132=$AA$3, N2132=$AA$3), MAX($AJ$9:AJ2131)+1))</f>
        <v/>
      </c>
      <c r="AL2132" s="26" t="str">
        <f t="shared" si="439"/>
        <v/>
      </c>
      <c r="AM2132" s="59" t="str">
        <f t="shared" si="440"/>
        <v/>
      </c>
      <c r="AO2132" s="26" t="str">
        <f t="shared" si="441"/>
        <v/>
      </c>
      <c r="AP2132" s="26" t="str">
        <f>IFERROR(RANK(AO2132, $AO$10:$AO$2509, 0)+COUNTIF($AO$10:AO2132, AO2132)-1, "")</f>
        <v/>
      </c>
    </row>
    <row r="2133" spans="1:42" x14ac:dyDescent="0.25">
      <c r="A2133" s="12"/>
      <c r="B2133" s="14"/>
      <c r="C2133" s="15"/>
      <c r="D2133" s="79"/>
      <c r="E2133" s="16"/>
      <c r="F2133" s="15"/>
      <c r="G2133" s="15"/>
      <c r="H2133" s="15"/>
      <c r="I2133" s="15"/>
      <c r="J2133" s="15"/>
      <c r="K2133" s="17"/>
      <c r="L2133" s="17"/>
      <c r="M2133" s="17"/>
      <c r="N2133" s="17"/>
      <c r="O2133" s="17"/>
      <c r="P2133" s="17"/>
      <c r="Q2133" s="15"/>
      <c r="R2133" s="18"/>
      <c r="S2133" s="12"/>
      <c r="U2133" s="31" t="str">
        <f t="shared" si="429"/>
        <v/>
      </c>
      <c r="V2133" s="26" t="str">
        <f>IF(U2133="", "", IF(COUNTIF($U$10:U2132, U2133)&gt;0, "", MAX($V$8:V2132)+1))</f>
        <v/>
      </c>
      <c r="W2133" s="26">
        <v>2124</v>
      </c>
      <c r="X2133" s="31" t="str">
        <f t="shared" si="430"/>
        <v/>
      </c>
      <c r="Y2133" s="26" t="str">
        <f t="shared" si="431"/>
        <v/>
      </c>
      <c r="Z2133" s="34" t="str">
        <f t="shared" si="432"/>
        <v/>
      </c>
      <c r="AA2133" s="26" t="str">
        <f t="shared" si="433"/>
        <v/>
      </c>
      <c r="AC2133" s="31" t="str">
        <f t="shared" si="434"/>
        <v/>
      </c>
      <c r="AE2133" s="34" t="str">
        <f t="shared" si="435"/>
        <v/>
      </c>
      <c r="AF2133" s="7" t="str">
        <f t="shared" si="436"/>
        <v/>
      </c>
      <c r="AG2133" s="7" t="str">
        <f t="shared" si="437"/>
        <v/>
      </c>
      <c r="AH2133" s="43" t="str">
        <f t="shared" si="438"/>
        <v/>
      </c>
      <c r="AJ2133" s="26" t="str">
        <f>IF(B2133="", "", IF(OR(M2133=$AA$3, N2133=$AA$3), MAX($AJ$9:AJ2132)+1))</f>
        <v/>
      </c>
      <c r="AL2133" s="26" t="str">
        <f t="shared" si="439"/>
        <v/>
      </c>
      <c r="AM2133" s="59" t="str">
        <f t="shared" si="440"/>
        <v/>
      </c>
      <c r="AO2133" s="26" t="str">
        <f t="shared" si="441"/>
        <v/>
      </c>
      <c r="AP2133" s="26" t="str">
        <f>IFERROR(RANK(AO2133, $AO$10:$AO$2509, 0)+COUNTIF($AO$10:AO2133, AO2133)-1, "")</f>
        <v/>
      </c>
    </row>
    <row r="2134" spans="1:42" x14ac:dyDescent="0.25">
      <c r="A2134" s="12"/>
      <c r="B2134" s="14"/>
      <c r="C2134" s="15"/>
      <c r="D2134" s="79"/>
      <c r="E2134" s="16"/>
      <c r="F2134" s="15"/>
      <c r="G2134" s="15"/>
      <c r="H2134" s="15"/>
      <c r="I2134" s="15"/>
      <c r="J2134" s="15"/>
      <c r="K2134" s="17"/>
      <c r="L2134" s="17"/>
      <c r="M2134" s="17"/>
      <c r="N2134" s="17"/>
      <c r="O2134" s="17"/>
      <c r="P2134" s="17"/>
      <c r="Q2134" s="15"/>
      <c r="R2134" s="18"/>
      <c r="S2134" s="12"/>
      <c r="U2134" s="31" t="str">
        <f t="shared" si="429"/>
        <v/>
      </c>
      <c r="V2134" s="26" t="str">
        <f>IF(U2134="", "", IF(COUNTIF($U$10:U2133, U2134)&gt;0, "", MAX($V$8:V2133)+1))</f>
        <v/>
      </c>
      <c r="W2134" s="26">
        <v>2125</v>
      </c>
      <c r="X2134" s="31" t="str">
        <f t="shared" si="430"/>
        <v/>
      </c>
      <c r="Y2134" s="26" t="str">
        <f t="shared" si="431"/>
        <v/>
      </c>
      <c r="Z2134" s="34" t="str">
        <f t="shared" si="432"/>
        <v/>
      </c>
      <c r="AA2134" s="26" t="str">
        <f t="shared" si="433"/>
        <v/>
      </c>
      <c r="AC2134" s="31" t="str">
        <f t="shared" si="434"/>
        <v/>
      </c>
      <c r="AE2134" s="34" t="str">
        <f t="shared" si="435"/>
        <v/>
      </c>
      <c r="AF2134" s="7" t="str">
        <f t="shared" si="436"/>
        <v/>
      </c>
      <c r="AG2134" s="7" t="str">
        <f t="shared" si="437"/>
        <v/>
      </c>
      <c r="AH2134" s="43" t="str">
        <f t="shared" si="438"/>
        <v/>
      </c>
      <c r="AJ2134" s="26" t="str">
        <f>IF(B2134="", "", IF(OR(M2134=$AA$3, N2134=$AA$3), MAX($AJ$9:AJ2133)+1))</f>
        <v/>
      </c>
      <c r="AL2134" s="26" t="str">
        <f t="shared" si="439"/>
        <v/>
      </c>
      <c r="AM2134" s="59" t="str">
        <f t="shared" si="440"/>
        <v/>
      </c>
      <c r="AO2134" s="26" t="str">
        <f t="shared" si="441"/>
        <v/>
      </c>
      <c r="AP2134" s="26" t="str">
        <f>IFERROR(RANK(AO2134, $AO$10:$AO$2509, 0)+COUNTIF($AO$10:AO2134, AO2134)-1, "")</f>
        <v/>
      </c>
    </row>
    <row r="2135" spans="1:42" x14ac:dyDescent="0.25">
      <c r="A2135" s="12"/>
      <c r="B2135" s="14"/>
      <c r="C2135" s="15"/>
      <c r="D2135" s="79"/>
      <c r="E2135" s="16"/>
      <c r="F2135" s="15"/>
      <c r="G2135" s="15"/>
      <c r="H2135" s="15"/>
      <c r="I2135" s="15"/>
      <c r="J2135" s="15"/>
      <c r="K2135" s="17"/>
      <c r="L2135" s="17"/>
      <c r="M2135" s="17"/>
      <c r="N2135" s="17"/>
      <c r="O2135" s="17"/>
      <c r="P2135" s="17"/>
      <c r="Q2135" s="15"/>
      <c r="R2135" s="18"/>
      <c r="S2135" s="12"/>
      <c r="U2135" s="31" t="str">
        <f t="shared" si="429"/>
        <v/>
      </c>
      <c r="V2135" s="26" t="str">
        <f>IF(U2135="", "", IF(COUNTIF($U$10:U2134, U2135)&gt;0, "", MAX($V$8:V2134)+1))</f>
        <v/>
      </c>
      <c r="W2135" s="26">
        <v>2126</v>
      </c>
      <c r="X2135" s="31" t="str">
        <f t="shared" si="430"/>
        <v/>
      </c>
      <c r="Y2135" s="26" t="str">
        <f t="shared" si="431"/>
        <v/>
      </c>
      <c r="Z2135" s="34" t="str">
        <f t="shared" si="432"/>
        <v/>
      </c>
      <c r="AA2135" s="26" t="str">
        <f t="shared" si="433"/>
        <v/>
      </c>
      <c r="AC2135" s="31" t="str">
        <f t="shared" si="434"/>
        <v/>
      </c>
      <c r="AE2135" s="34" t="str">
        <f t="shared" si="435"/>
        <v/>
      </c>
      <c r="AF2135" s="7" t="str">
        <f t="shared" si="436"/>
        <v/>
      </c>
      <c r="AG2135" s="7" t="str">
        <f t="shared" si="437"/>
        <v/>
      </c>
      <c r="AH2135" s="43" t="str">
        <f t="shared" si="438"/>
        <v/>
      </c>
      <c r="AJ2135" s="26" t="str">
        <f>IF(B2135="", "", IF(OR(M2135=$AA$3, N2135=$AA$3), MAX($AJ$9:AJ2134)+1))</f>
        <v/>
      </c>
      <c r="AL2135" s="26" t="str">
        <f t="shared" si="439"/>
        <v/>
      </c>
      <c r="AM2135" s="59" t="str">
        <f t="shared" si="440"/>
        <v/>
      </c>
      <c r="AO2135" s="26" t="str">
        <f t="shared" si="441"/>
        <v/>
      </c>
      <c r="AP2135" s="26" t="str">
        <f>IFERROR(RANK(AO2135, $AO$10:$AO$2509, 0)+COUNTIF($AO$10:AO2135, AO2135)-1, "")</f>
        <v/>
      </c>
    </row>
    <row r="2136" spans="1:42" x14ac:dyDescent="0.25">
      <c r="A2136" s="12"/>
      <c r="B2136" s="14"/>
      <c r="C2136" s="15"/>
      <c r="D2136" s="79"/>
      <c r="E2136" s="16"/>
      <c r="F2136" s="15"/>
      <c r="G2136" s="15"/>
      <c r="H2136" s="15"/>
      <c r="I2136" s="15"/>
      <c r="J2136" s="15"/>
      <c r="K2136" s="17"/>
      <c r="L2136" s="17"/>
      <c r="M2136" s="17"/>
      <c r="N2136" s="17"/>
      <c r="O2136" s="17"/>
      <c r="P2136" s="17"/>
      <c r="Q2136" s="15"/>
      <c r="R2136" s="18"/>
      <c r="S2136" s="12"/>
      <c r="U2136" s="31" t="str">
        <f t="shared" si="429"/>
        <v/>
      </c>
      <c r="V2136" s="26" t="str">
        <f>IF(U2136="", "", IF(COUNTIF($U$10:U2135, U2136)&gt;0, "", MAX($V$8:V2135)+1))</f>
        <v/>
      </c>
      <c r="W2136" s="26">
        <v>2127</v>
      </c>
      <c r="X2136" s="31" t="str">
        <f t="shared" si="430"/>
        <v/>
      </c>
      <c r="Y2136" s="26" t="str">
        <f t="shared" si="431"/>
        <v/>
      </c>
      <c r="Z2136" s="34" t="str">
        <f t="shared" si="432"/>
        <v/>
      </c>
      <c r="AA2136" s="26" t="str">
        <f t="shared" si="433"/>
        <v/>
      </c>
      <c r="AC2136" s="31" t="str">
        <f t="shared" si="434"/>
        <v/>
      </c>
      <c r="AE2136" s="34" t="str">
        <f t="shared" si="435"/>
        <v/>
      </c>
      <c r="AF2136" s="7" t="str">
        <f t="shared" si="436"/>
        <v/>
      </c>
      <c r="AG2136" s="7" t="str">
        <f t="shared" si="437"/>
        <v/>
      </c>
      <c r="AH2136" s="43" t="str">
        <f t="shared" si="438"/>
        <v/>
      </c>
      <c r="AJ2136" s="26" t="str">
        <f>IF(B2136="", "", IF(OR(M2136=$AA$3, N2136=$AA$3), MAX($AJ$9:AJ2135)+1))</f>
        <v/>
      </c>
      <c r="AL2136" s="26" t="str">
        <f t="shared" si="439"/>
        <v/>
      </c>
      <c r="AM2136" s="59" t="str">
        <f t="shared" si="440"/>
        <v/>
      </c>
      <c r="AO2136" s="26" t="str">
        <f t="shared" si="441"/>
        <v/>
      </c>
      <c r="AP2136" s="26" t="str">
        <f>IFERROR(RANK(AO2136, $AO$10:$AO$2509, 0)+COUNTIF($AO$10:AO2136, AO2136)-1, "")</f>
        <v/>
      </c>
    </row>
    <row r="2137" spans="1:42" x14ac:dyDescent="0.25">
      <c r="A2137" s="12"/>
      <c r="B2137" s="14"/>
      <c r="C2137" s="15"/>
      <c r="D2137" s="79"/>
      <c r="E2137" s="16"/>
      <c r="F2137" s="15"/>
      <c r="G2137" s="15"/>
      <c r="H2137" s="15"/>
      <c r="I2137" s="15"/>
      <c r="J2137" s="15"/>
      <c r="K2137" s="17"/>
      <c r="L2137" s="17"/>
      <c r="M2137" s="17"/>
      <c r="N2137" s="17"/>
      <c r="O2137" s="17"/>
      <c r="P2137" s="17"/>
      <c r="Q2137" s="15"/>
      <c r="R2137" s="18"/>
      <c r="S2137" s="12"/>
      <c r="U2137" s="31" t="str">
        <f t="shared" si="429"/>
        <v/>
      </c>
      <c r="V2137" s="26" t="str">
        <f>IF(U2137="", "", IF(COUNTIF($U$10:U2136, U2137)&gt;0, "", MAX($V$8:V2136)+1))</f>
        <v/>
      </c>
      <c r="W2137" s="26">
        <v>2128</v>
      </c>
      <c r="X2137" s="31" t="str">
        <f t="shared" si="430"/>
        <v/>
      </c>
      <c r="Y2137" s="26" t="str">
        <f t="shared" si="431"/>
        <v/>
      </c>
      <c r="Z2137" s="34" t="str">
        <f t="shared" si="432"/>
        <v/>
      </c>
      <c r="AA2137" s="26" t="str">
        <f t="shared" si="433"/>
        <v/>
      </c>
      <c r="AC2137" s="31" t="str">
        <f t="shared" si="434"/>
        <v/>
      </c>
      <c r="AE2137" s="34" t="str">
        <f t="shared" si="435"/>
        <v/>
      </c>
      <c r="AF2137" s="7" t="str">
        <f t="shared" si="436"/>
        <v/>
      </c>
      <c r="AG2137" s="7" t="str">
        <f t="shared" si="437"/>
        <v/>
      </c>
      <c r="AH2137" s="43" t="str">
        <f t="shared" si="438"/>
        <v/>
      </c>
      <c r="AJ2137" s="26" t="str">
        <f>IF(B2137="", "", IF(OR(M2137=$AA$3, N2137=$AA$3), MAX($AJ$9:AJ2136)+1))</f>
        <v/>
      </c>
      <c r="AL2137" s="26" t="str">
        <f t="shared" si="439"/>
        <v/>
      </c>
      <c r="AM2137" s="59" t="str">
        <f t="shared" si="440"/>
        <v/>
      </c>
      <c r="AO2137" s="26" t="str">
        <f t="shared" si="441"/>
        <v/>
      </c>
      <c r="AP2137" s="26" t="str">
        <f>IFERROR(RANK(AO2137, $AO$10:$AO$2509, 0)+COUNTIF($AO$10:AO2137, AO2137)-1, "")</f>
        <v/>
      </c>
    </row>
    <row r="2138" spans="1:42" x14ac:dyDescent="0.25">
      <c r="A2138" s="12"/>
      <c r="B2138" s="14"/>
      <c r="C2138" s="15"/>
      <c r="D2138" s="79"/>
      <c r="E2138" s="16"/>
      <c r="F2138" s="15"/>
      <c r="G2138" s="15"/>
      <c r="H2138" s="15"/>
      <c r="I2138" s="15"/>
      <c r="J2138" s="15"/>
      <c r="K2138" s="17"/>
      <c r="L2138" s="17"/>
      <c r="M2138" s="17"/>
      <c r="N2138" s="17"/>
      <c r="O2138" s="17"/>
      <c r="P2138" s="17"/>
      <c r="Q2138" s="15"/>
      <c r="R2138" s="18"/>
      <c r="S2138" s="12"/>
      <c r="U2138" s="31" t="str">
        <f t="shared" si="429"/>
        <v/>
      </c>
      <c r="V2138" s="26" t="str">
        <f>IF(U2138="", "", IF(COUNTIF($U$10:U2137, U2138)&gt;0, "", MAX($V$8:V2137)+1))</f>
        <v/>
      </c>
      <c r="W2138" s="26">
        <v>2129</v>
      </c>
      <c r="X2138" s="31" t="str">
        <f t="shared" si="430"/>
        <v/>
      </c>
      <c r="Y2138" s="26" t="str">
        <f t="shared" si="431"/>
        <v/>
      </c>
      <c r="Z2138" s="34" t="str">
        <f t="shared" si="432"/>
        <v/>
      </c>
      <c r="AA2138" s="26" t="str">
        <f t="shared" si="433"/>
        <v/>
      </c>
      <c r="AC2138" s="31" t="str">
        <f t="shared" si="434"/>
        <v/>
      </c>
      <c r="AE2138" s="34" t="str">
        <f t="shared" si="435"/>
        <v/>
      </c>
      <c r="AF2138" s="7" t="str">
        <f t="shared" si="436"/>
        <v/>
      </c>
      <c r="AG2138" s="7" t="str">
        <f t="shared" si="437"/>
        <v/>
      </c>
      <c r="AH2138" s="43" t="str">
        <f t="shared" si="438"/>
        <v/>
      </c>
      <c r="AJ2138" s="26" t="str">
        <f>IF(B2138="", "", IF(OR(M2138=$AA$3, N2138=$AA$3), MAX($AJ$9:AJ2137)+1))</f>
        <v/>
      </c>
      <c r="AL2138" s="26" t="str">
        <f t="shared" si="439"/>
        <v/>
      </c>
      <c r="AM2138" s="59" t="str">
        <f t="shared" si="440"/>
        <v/>
      </c>
      <c r="AO2138" s="26" t="str">
        <f t="shared" si="441"/>
        <v/>
      </c>
      <c r="AP2138" s="26" t="str">
        <f>IFERROR(RANK(AO2138, $AO$10:$AO$2509, 0)+COUNTIF($AO$10:AO2138, AO2138)-1, "")</f>
        <v/>
      </c>
    </row>
    <row r="2139" spans="1:42" x14ac:dyDescent="0.25">
      <c r="A2139" s="12"/>
      <c r="B2139" s="14"/>
      <c r="C2139" s="15"/>
      <c r="D2139" s="79"/>
      <c r="E2139" s="16"/>
      <c r="F2139" s="15"/>
      <c r="G2139" s="15"/>
      <c r="H2139" s="15"/>
      <c r="I2139" s="15"/>
      <c r="J2139" s="15"/>
      <c r="K2139" s="17"/>
      <c r="L2139" s="17"/>
      <c r="M2139" s="17"/>
      <c r="N2139" s="17"/>
      <c r="O2139" s="17"/>
      <c r="P2139" s="17"/>
      <c r="Q2139" s="15"/>
      <c r="R2139" s="18"/>
      <c r="S2139" s="12"/>
      <c r="U2139" s="31" t="str">
        <f t="shared" si="429"/>
        <v/>
      </c>
      <c r="V2139" s="26" t="str">
        <f>IF(U2139="", "", IF(COUNTIF($U$10:U2138, U2139)&gt;0, "", MAX($V$8:V2138)+1))</f>
        <v/>
      </c>
      <c r="W2139" s="26">
        <v>2130</v>
      </c>
      <c r="X2139" s="31" t="str">
        <f t="shared" si="430"/>
        <v/>
      </c>
      <c r="Y2139" s="26" t="str">
        <f t="shared" si="431"/>
        <v/>
      </c>
      <c r="Z2139" s="34" t="str">
        <f t="shared" si="432"/>
        <v/>
      </c>
      <c r="AA2139" s="26" t="str">
        <f t="shared" si="433"/>
        <v/>
      </c>
      <c r="AC2139" s="31" t="str">
        <f t="shared" si="434"/>
        <v/>
      </c>
      <c r="AE2139" s="34" t="str">
        <f t="shared" si="435"/>
        <v/>
      </c>
      <c r="AF2139" s="7" t="str">
        <f t="shared" si="436"/>
        <v/>
      </c>
      <c r="AG2139" s="7" t="str">
        <f t="shared" si="437"/>
        <v/>
      </c>
      <c r="AH2139" s="43" t="str">
        <f t="shared" si="438"/>
        <v/>
      </c>
      <c r="AJ2139" s="26" t="str">
        <f>IF(B2139="", "", IF(OR(M2139=$AA$3, N2139=$AA$3), MAX($AJ$9:AJ2138)+1))</f>
        <v/>
      </c>
      <c r="AL2139" s="26" t="str">
        <f t="shared" si="439"/>
        <v/>
      </c>
      <c r="AM2139" s="59" t="str">
        <f t="shared" si="440"/>
        <v/>
      </c>
      <c r="AO2139" s="26" t="str">
        <f t="shared" si="441"/>
        <v/>
      </c>
      <c r="AP2139" s="26" t="str">
        <f>IFERROR(RANK(AO2139, $AO$10:$AO$2509, 0)+COUNTIF($AO$10:AO2139, AO2139)-1, "")</f>
        <v/>
      </c>
    </row>
    <row r="2140" spans="1:42" x14ac:dyDescent="0.25">
      <c r="A2140" s="12"/>
      <c r="B2140" s="14"/>
      <c r="C2140" s="15"/>
      <c r="D2140" s="79"/>
      <c r="E2140" s="16"/>
      <c r="F2140" s="15"/>
      <c r="G2140" s="15"/>
      <c r="H2140" s="15"/>
      <c r="I2140" s="15"/>
      <c r="J2140" s="15"/>
      <c r="K2140" s="17"/>
      <c r="L2140" s="17"/>
      <c r="M2140" s="17"/>
      <c r="N2140" s="17"/>
      <c r="O2140" s="17"/>
      <c r="P2140" s="17"/>
      <c r="Q2140" s="15"/>
      <c r="R2140" s="18"/>
      <c r="S2140" s="12"/>
      <c r="U2140" s="31" t="str">
        <f t="shared" si="429"/>
        <v/>
      </c>
      <c r="V2140" s="26" t="str">
        <f>IF(U2140="", "", IF(COUNTIF($U$10:U2139, U2140)&gt;0, "", MAX($V$8:V2139)+1))</f>
        <v/>
      </c>
      <c r="W2140" s="26">
        <v>2131</v>
      </c>
      <c r="X2140" s="31" t="str">
        <f t="shared" si="430"/>
        <v/>
      </c>
      <c r="Y2140" s="26" t="str">
        <f t="shared" si="431"/>
        <v/>
      </c>
      <c r="Z2140" s="34" t="str">
        <f t="shared" si="432"/>
        <v/>
      </c>
      <c r="AA2140" s="26" t="str">
        <f t="shared" si="433"/>
        <v/>
      </c>
      <c r="AC2140" s="31" t="str">
        <f t="shared" si="434"/>
        <v/>
      </c>
      <c r="AE2140" s="34" t="str">
        <f t="shared" si="435"/>
        <v/>
      </c>
      <c r="AF2140" s="7" t="str">
        <f t="shared" si="436"/>
        <v/>
      </c>
      <c r="AG2140" s="7" t="str">
        <f t="shared" si="437"/>
        <v/>
      </c>
      <c r="AH2140" s="43" t="str">
        <f t="shared" si="438"/>
        <v/>
      </c>
      <c r="AJ2140" s="26" t="str">
        <f>IF(B2140="", "", IF(OR(M2140=$AA$3, N2140=$AA$3), MAX($AJ$9:AJ2139)+1))</f>
        <v/>
      </c>
      <c r="AL2140" s="26" t="str">
        <f t="shared" si="439"/>
        <v/>
      </c>
      <c r="AM2140" s="59" t="str">
        <f t="shared" si="440"/>
        <v/>
      </c>
      <c r="AO2140" s="26" t="str">
        <f t="shared" si="441"/>
        <v/>
      </c>
      <c r="AP2140" s="26" t="str">
        <f>IFERROR(RANK(AO2140, $AO$10:$AO$2509, 0)+COUNTIF($AO$10:AO2140, AO2140)-1, "")</f>
        <v/>
      </c>
    </row>
    <row r="2141" spans="1:42" x14ac:dyDescent="0.25">
      <c r="A2141" s="12"/>
      <c r="B2141" s="14"/>
      <c r="C2141" s="15"/>
      <c r="D2141" s="79"/>
      <c r="E2141" s="16"/>
      <c r="F2141" s="15"/>
      <c r="G2141" s="15"/>
      <c r="H2141" s="15"/>
      <c r="I2141" s="15"/>
      <c r="J2141" s="15"/>
      <c r="K2141" s="17"/>
      <c r="L2141" s="17"/>
      <c r="M2141" s="17"/>
      <c r="N2141" s="17"/>
      <c r="O2141" s="17"/>
      <c r="P2141" s="17"/>
      <c r="Q2141" s="15"/>
      <c r="R2141" s="18"/>
      <c r="S2141" s="12"/>
      <c r="U2141" s="31" t="str">
        <f t="shared" si="429"/>
        <v/>
      </c>
      <c r="V2141" s="26" t="str">
        <f>IF(U2141="", "", IF(COUNTIF($U$10:U2140, U2141)&gt;0, "", MAX($V$8:V2140)+1))</f>
        <v/>
      </c>
      <c r="W2141" s="26">
        <v>2132</v>
      </c>
      <c r="X2141" s="31" t="str">
        <f t="shared" si="430"/>
        <v/>
      </c>
      <c r="Y2141" s="26" t="str">
        <f t="shared" si="431"/>
        <v/>
      </c>
      <c r="Z2141" s="34" t="str">
        <f t="shared" si="432"/>
        <v/>
      </c>
      <c r="AA2141" s="26" t="str">
        <f t="shared" si="433"/>
        <v/>
      </c>
      <c r="AC2141" s="31" t="str">
        <f t="shared" si="434"/>
        <v/>
      </c>
      <c r="AE2141" s="34" t="str">
        <f t="shared" si="435"/>
        <v/>
      </c>
      <c r="AF2141" s="7" t="str">
        <f t="shared" si="436"/>
        <v/>
      </c>
      <c r="AG2141" s="7" t="str">
        <f t="shared" si="437"/>
        <v/>
      </c>
      <c r="AH2141" s="43" t="str">
        <f t="shared" si="438"/>
        <v/>
      </c>
      <c r="AJ2141" s="26" t="str">
        <f>IF(B2141="", "", IF(OR(M2141=$AA$3, N2141=$AA$3), MAX($AJ$9:AJ2140)+1))</f>
        <v/>
      </c>
      <c r="AL2141" s="26" t="str">
        <f t="shared" si="439"/>
        <v/>
      </c>
      <c r="AM2141" s="59" t="str">
        <f t="shared" si="440"/>
        <v/>
      </c>
      <c r="AO2141" s="26" t="str">
        <f t="shared" si="441"/>
        <v/>
      </c>
      <c r="AP2141" s="26" t="str">
        <f>IFERROR(RANK(AO2141, $AO$10:$AO$2509, 0)+COUNTIF($AO$10:AO2141, AO2141)-1, "")</f>
        <v/>
      </c>
    </row>
    <row r="2142" spans="1:42" x14ac:dyDescent="0.25">
      <c r="A2142" s="12"/>
      <c r="B2142" s="14"/>
      <c r="C2142" s="15"/>
      <c r="D2142" s="79"/>
      <c r="E2142" s="16"/>
      <c r="F2142" s="15"/>
      <c r="G2142" s="15"/>
      <c r="H2142" s="15"/>
      <c r="I2142" s="15"/>
      <c r="J2142" s="15"/>
      <c r="K2142" s="17"/>
      <c r="L2142" s="17"/>
      <c r="M2142" s="17"/>
      <c r="N2142" s="17"/>
      <c r="O2142" s="17"/>
      <c r="P2142" s="17"/>
      <c r="Q2142" s="15"/>
      <c r="R2142" s="18"/>
      <c r="S2142" s="12"/>
      <c r="U2142" s="31" t="str">
        <f t="shared" si="429"/>
        <v/>
      </c>
      <c r="V2142" s="26" t="str">
        <f>IF(U2142="", "", IF(COUNTIF($U$10:U2141, U2142)&gt;0, "", MAX($V$8:V2141)+1))</f>
        <v/>
      </c>
      <c r="W2142" s="26">
        <v>2133</v>
      </c>
      <c r="X2142" s="31" t="str">
        <f t="shared" si="430"/>
        <v/>
      </c>
      <c r="Y2142" s="26" t="str">
        <f t="shared" si="431"/>
        <v/>
      </c>
      <c r="Z2142" s="34" t="str">
        <f t="shared" si="432"/>
        <v/>
      </c>
      <c r="AA2142" s="26" t="str">
        <f t="shared" si="433"/>
        <v/>
      </c>
      <c r="AC2142" s="31" t="str">
        <f t="shared" si="434"/>
        <v/>
      </c>
      <c r="AE2142" s="34" t="str">
        <f t="shared" si="435"/>
        <v/>
      </c>
      <c r="AF2142" s="7" t="str">
        <f t="shared" si="436"/>
        <v/>
      </c>
      <c r="AG2142" s="7" t="str">
        <f t="shared" si="437"/>
        <v/>
      </c>
      <c r="AH2142" s="43" t="str">
        <f t="shared" si="438"/>
        <v/>
      </c>
      <c r="AJ2142" s="26" t="str">
        <f>IF(B2142="", "", IF(OR(M2142=$AA$3, N2142=$AA$3), MAX($AJ$9:AJ2141)+1))</f>
        <v/>
      </c>
      <c r="AL2142" s="26" t="str">
        <f t="shared" si="439"/>
        <v/>
      </c>
      <c r="AM2142" s="59" t="str">
        <f t="shared" si="440"/>
        <v/>
      </c>
      <c r="AO2142" s="26" t="str">
        <f t="shared" si="441"/>
        <v/>
      </c>
      <c r="AP2142" s="26" t="str">
        <f>IFERROR(RANK(AO2142, $AO$10:$AO$2509, 0)+COUNTIF($AO$10:AO2142, AO2142)-1, "")</f>
        <v/>
      </c>
    </row>
    <row r="2143" spans="1:42" x14ac:dyDescent="0.25">
      <c r="A2143" s="12"/>
      <c r="B2143" s="14"/>
      <c r="C2143" s="15"/>
      <c r="D2143" s="79"/>
      <c r="E2143" s="16"/>
      <c r="F2143" s="15"/>
      <c r="G2143" s="15"/>
      <c r="H2143" s="15"/>
      <c r="I2143" s="15"/>
      <c r="J2143" s="15"/>
      <c r="K2143" s="17"/>
      <c r="L2143" s="17"/>
      <c r="M2143" s="17"/>
      <c r="N2143" s="17"/>
      <c r="O2143" s="17"/>
      <c r="P2143" s="17"/>
      <c r="Q2143" s="15"/>
      <c r="R2143" s="18"/>
      <c r="S2143" s="12"/>
      <c r="U2143" s="31" t="str">
        <f t="shared" si="429"/>
        <v/>
      </c>
      <c r="V2143" s="26" t="str">
        <f>IF(U2143="", "", IF(COUNTIF($U$10:U2142, U2143)&gt;0, "", MAX($V$8:V2142)+1))</f>
        <v/>
      </c>
      <c r="W2143" s="26">
        <v>2134</v>
      </c>
      <c r="X2143" s="31" t="str">
        <f t="shared" si="430"/>
        <v/>
      </c>
      <c r="Y2143" s="26" t="str">
        <f t="shared" si="431"/>
        <v/>
      </c>
      <c r="Z2143" s="34" t="str">
        <f t="shared" si="432"/>
        <v/>
      </c>
      <c r="AA2143" s="26" t="str">
        <f t="shared" si="433"/>
        <v/>
      </c>
      <c r="AC2143" s="31" t="str">
        <f t="shared" si="434"/>
        <v/>
      </c>
      <c r="AE2143" s="34" t="str">
        <f t="shared" si="435"/>
        <v/>
      </c>
      <c r="AF2143" s="7" t="str">
        <f t="shared" si="436"/>
        <v/>
      </c>
      <c r="AG2143" s="7" t="str">
        <f t="shared" si="437"/>
        <v/>
      </c>
      <c r="AH2143" s="43" t="str">
        <f t="shared" si="438"/>
        <v/>
      </c>
      <c r="AJ2143" s="26" t="str">
        <f>IF(B2143="", "", IF(OR(M2143=$AA$3, N2143=$AA$3), MAX($AJ$9:AJ2142)+1))</f>
        <v/>
      </c>
      <c r="AL2143" s="26" t="str">
        <f t="shared" si="439"/>
        <v/>
      </c>
      <c r="AM2143" s="59" t="str">
        <f t="shared" si="440"/>
        <v/>
      </c>
      <c r="AO2143" s="26" t="str">
        <f t="shared" si="441"/>
        <v/>
      </c>
      <c r="AP2143" s="26" t="str">
        <f>IFERROR(RANK(AO2143, $AO$10:$AO$2509, 0)+COUNTIF($AO$10:AO2143, AO2143)-1, "")</f>
        <v/>
      </c>
    </row>
    <row r="2144" spans="1:42" x14ac:dyDescent="0.25">
      <c r="A2144" s="12"/>
      <c r="B2144" s="14"/>
      <c r="C2144" s="15"/>
      <c r="D2144" s="79"/>
      <c r="E2144" s="16"/>
      <c r="F2144" s="15"/>
      <c r="G2144" s="15"/>
      <c r="H2144" s="15"/>
      <c r="I2144" s="15"/>
      <c r="J2144" s="15"/>
      <c r="K2144" s="17"/>
      <c r="L2144" s="17"/>
      <c r="M2144" s="17"/>
      <c r="N2144" s="17"/>
      <c r="O2144" s="17"/>
      <c r="P2144" s="17"/>
      <c r="Q2144" s="15"/>
      <c r="R2144" s="18"/>
      <c r="S2144" s="12"/>
      <c r="U2144" s="31" t="str">
        <f t="shared" si="429"/>
        <v/>
      </c>
      <c r="V2144" s="26" t="str">
        <f>IF(U2144="", "", IF(COUNTIF($U$10:U2143, U2144)&gt;0, "", MAX($V$8:V2143)+1))</f>
        <v/>
      </c>
      <c r="W2144" s="26">
        <v>2135</v>
      </c>
      <c r="X2144" s="31" t="str">
        <f t="shared" si="430"/>
        <v/>
      </c>
      <c r="Y2144" s="26" t="str">
        <f t="shared" si="431"/>
        <v/>
      </c>
      <c r="Z2144" s="34" t="str">
        <f t="shared" si="432"/>
        <v/>
      </c>
      <c r="AA2144" s="26" t="str">
        <f t="shared" si="433"/>
        <v/>
      </c>
      <c r="AC2144" s="31" t="str">
        <f t="shared" si="434"/>
        <v/>
      </c>
      <c r="AE2144" s="34" t="str">
        <f t="shared" si="435"/>
        <v/>
      </c>
      <c r="AF2144" s="7" t="str">
        <f t="shared" si="436"/>
        <v/>
      </c>
      <c r="AG2144" s="7" t="str">
        <f t="shared" si="437"/>
        <v/>
      </c>
      <c r="AH2144" s="43" t="str">
        <f t="shared" si="438"/>
        <v/>
      </c>
      <c r="AJ2144" s="26" t="str">
        <f>IF(B2144="", "", IF(OR(M2144=$AA$3, N2144=$AA$3), MAX($AJ$9:AJ2143)+1))</f>
        <v/>
      </c>
      <c r="AL2144" s="26" t="str">
        <f t="shared" si="439"/>
        <v/>
      </c>
      <c r="AM2144" s="59" t="str">
        <f t="shared" si="440"/>
        <v/>
      </c>
      <c r="AO2144" s="26" t="str">
        <f t="shared" si="441"/>
        <v/>
      </c>
      <c r="AP2144" s="26" t="str">
        <f>IFERROR(RANK(AO2144, $AO$10:$AO$2509, 0)+COUNTIF($AO$10:AO2144, AO2144)-1, "")</f>
        <v/>
      </c>
    </row>
    <row r="2145" spans="1:42" x14ac:dyDescent="0.25">
      <c r="A2145" s="12"/>
      <c r="B2145" s="14"/>
      <c r="C2145" s="15"/>
      <c r="D2145" s="79"/>
      <c r="E2145" s="16"/>
      <c r="F2145" s="15"/>
      <c r="G2145" s="15"/>
      <c r="H2145" s="15"/>
      <c r="I2145" s="15"/>
      <c r="J2145" s="15"/>
      <c r="K2145" s="17"/>
      <c r="L2145" s="17"/>
      <c r="M2145" s="17"/>
      <c r="N2145" s="17"/>
      <c r="O2145" s="17"/>
      <c r="P2145" s="17"/>
      <c r="Q2145" s="15"/>
      <c r="R2145" s="18"/>
      <c r="S2145" s="12"/>
      <c r="U2145" s="31" t="str">
        <f t="shared" si="429"/>
        <v/>
      </c>
      <c r="V2145" s="26" t="str">
        <f>IF(U2145="", "", IF(COUNTIF($U$10:U2144, U2145)&gt;0, "", MAX($V$8:V2144)+1))</f>
        <v/>
      </c>
      <c r="W2145" s="26">
        <v>2136</v>
      </c>
      <c r="X2145" s="31" t="str">
        <f t="shared" si="430"/>
        <v/>
      </c>
      <c r="Y2145" s="26" t="str">
        <f t="shared" si="431"/>
        <v/>
      </c>
      <c r="Z2145" s="34" t="str">
        <f t="shared" si="432"/>
        <v/>
      </c>
      <c r="AA2145" s="26" t="str">
        <f t="shared" si="433"/>
        <v/>
      </c>
      <c r="AC2145" s="31" t="str">
        <f t="shared" si="434"/>
        <v/>
      </c>
      <c r="AE2145" s="34" t="str">
        <f t="shared" si="435"/>
        <v/>
      </c>
      <c r="AF2145" s="7" t="str">
        <f t="shared" si="436"/>
        <v/>
      </c>
      <c r="AG2145" s="7" t="str">
        <f t="shared" si="437"/>
        <v/>
      </c>
      <c r="AH2145" s="43" t="str">
        <f t="shared" si="438"/>
        <v/>
      </c>
      <c r="AJ2145" s="26" t="str">
        <f>IF(B2145="", "", IF(OR(M2145=$AA$3, N2145=$AA$3), MAX($AJ$9:AJ2144)+1))</f>
        <v/>
      </c>
      <c r="AL2145" s="26" t="str">
        <f t="shared" si="439"/>
        <v/>
      </c>
      <c r="AM2145" s="59" t="str">
        <f t="shared" si="440"/>
        <v/>
      </c>
      <c r="AO2145" s="26" t="str">
        <f t="shared" si="441"/>
        <v/>
      </c>
      <c r="AP2145" s="26" t="str">
        <f>IFERROR(RANK(AO2145, $AO$10:$AO$2509, 0)+COUNTIF($AO$10:AO2145, AO2145)-1, "")</f>
        <v/>
      </c>
    </row>
    <row r="2146" spans="1:42" x14ac:dyDescent="0.25">
      <c r="A2146" s="12"/>
      <c r="B2146" s="14"/>
      <c r="C2146" s="15"/>
      <c r="D2146" s="79"/>
      <c r="E2146" s="16"/>
      <c r="F2146" s="15"/>
      <c r="G2146" s="15"/>
      <c r="H2146" s="15"/>
      <c r="I2146" s="15"/>
      <c r="J2146" s="15"/>
      <c r="K2146" s="17"/>
      <c r="L2146" s="17"/>
      <c r="M2146" s="17"/>
      <c r="N2146" s="17"/>
      <c r="O2146" s="17"/>
      <c r="P2146" s="17"/>
      <c r="Q2146" s="15"/>
      <c r="R2146" s="18"/>
      <c r="S2146" s="12"/>
      <c r="U2146" s="31" t="str">
        <f t="shared" si="429"/>
        <v/>
      </c>
      <c r="V2146" s="26" t="str">
        <f>IF(U2146="", "", IF(COUNTIF($U$10:U2145, U2146)&gt;0, "", MAX($V$8:V2145)+1))</f>
        <v/>
      </c>
      <c r="W2146" s="26">
        <v>2137</v>
      </c>
      <c r="X2146" s="31" t="str">
        <f t="shared" si="430"/>
        <v/>
      </c>
      <c r="Y2146" s="26" t="str">
        <f t="shared" si="431"/>
        <v/>
      </c>
      <c r="Z2146" s="34" t="str">
        <f t="shared" si="432"/>
        <v/>
      </c>
      <c r="AA2146" s="26" t="str">
        <f t="shared" si="433"/>
        <v/>
      </c>
      <c r="AC2146" s="31" t="str">
        <f t="shared" si="434"/>
        <v/>
      </c>
      <c r="AE2146" s="34" t="str">
        <f t="shared" si="435"/>
        <v/>
      </c>
      <c r="AF2146" s="7" t="str">
        <f t="shared" si="436"/>
        <v/>
      </c>
      <c r="AG2146" s="7" t="str">
        <f t="shared" si="437"/>
        <v/>
      </c>
      <c r="AH2146" s="43" t="str">
        <f t="shared" si="438"/>
        <v/>
      </c>
      <c r="AJ2146" s="26" t="str">
        <f>IF(B2146="", "", IF(OR(M2146=$AA$3, N2146=$AA$3), MAX($AJ$9:AJ2145)+1))</f>
        <v/>
      </c>
      <c r="AL2146" s="26" t="str">
        <f t="shared" si="439"/>
        <v/>
      </c>
      <c r="AM2146" s="59" t="str">
        <f t="shared" si="440"/>
        <v/>
      </c>
      <c r="AO2146" s="26" t="str">
        <f t="shared" si="441"/>
        <v/>
      </c>
      <c r="AP2146" s="26" t="str">
        <f>IFERROR(RANK(AO2146, $AO$10:$AO$2509, 0)+COUNTIF($AO$10:AO2146, AO2146)-1, "")</f>
        <v/>
      </c>
    </row>
    <row r="2147" spans="1:42" x14ac:dyDescent="0.25">
      <c r="A2147" s="12"/>
      <c r="B2147" s="14"/>
      <c r="C2147" s="15"/>
      <c r="D2147" s="79"/>
      <c r="E2147" s="16"/>
      <c r="F2147" s="15"/>
      <c r="G2147" s="15"/>
      <c r="H2147" s="15"/>
      <c r="I2147" s="15"/>
      <c r="J2147" s="15"/>
      <c r="K2147" s="17"/>
      <c r="L2147" s="17"/>
      <c r="M2147" s="17"/>
      <c r="N2147" s="17"/>
      <c r="O2147" s="17"/>
      <c r="P2147" s="17"/>
      <c r="Q2147" s="15"/>
      <c r="R2147" s="18"/>
      <c r="S2147" s="12"/>
      <c r="U2147" s="31" t="str">
        <f t="shared" si="429"/>
        <v/>
      </c>
      <c r="V2147" s="26" t="str">
        <f>IF(U2147="", "", IF(COUNTIF($U$10:U2146, U2147)&gt;0, "", MAX($V$8:V2146)+1))</f>
        <v/>
      </c>
      <c r="W2147" s="26">
        <v>2138</v>
      </c>
      <c r="X2147" s="31" t="str">
        <f t="shared" si="430"/>
        <v/>
      </c>
      <c r="Y2147" s="26" t="str">
        <f t="shared" si="431"/>
        <v/>
      </c>
      <c r="Z2147" s="34" t="str">
        <f t="shared" si="432"/>
        <v/>
      </c>
      <c r="AA2147" s="26" t="str">
        <f t="shared" si="433"/>
        <v/>
      </c>
      <c r="AC2147" s="31" t="str">
        <f t="shared" si="434"/>
        <v/>
      </c>
      <c r="AE2147" s="34" t="str">
        <f t="shared" si="435"/>
        <v/>
      </c>
      <c r="AF2147" s="7" t="str">
        <f t="shared" si="436"/>
        <v/>
      </c>
      <c r="AG2147" s="7" t="str">
        <f t="shared" si="437"/>
        <v/>
      </c>
      <c r="AH2147" s="43" t="str">
        <f t="shared" si="438"/>
        <v/>
      </c>
      <c r="AJ2147" s="26" t="str">
        <f>IF(B2147="", "", IF(OR(M2147=$AA$3, N2147=$AA$3), MAX($AJ$9:AJ2146)+1))</f>
        <v/>
      </c>
      <c r="AL2147" s="26" t="str">
        <f t="shared" si="439"/>
        <v/>
      </c>
      <c r="AM2147" s="59" t="str">
        <f t="shared" si="440"/>
        <v/>
      </c>
      <c r="AO2147" s="26" t="str">
        <f t="shared" si="441"/>
        <v/>
      </c>
      <c r="AP2147" s="26" t="str">
        <f>IFERROR(RANK(AO2147, $AO$10:$AO$2509, 0)+COUNTIF($AO$10:AO2147, AO2147)-1, "")</f>
        <v/>
      </c>
    </row>
    <row r="2148" spans="1:42" x14ac:dyDescent="0.25">
      <c r="A2148" s="12"/>
      <c r="B2148" s="14"/>
      <c r="C2148" s="15"/>
      <c r="D2148" s="79"/>
      <c r="E2148" s="16"/>
      <c r="F2148" s="15"/>
      <c r="G2148" s="15"/>
      <c r="H2148" s="15"/>
      <c r="I2148" s="15"/>
      <c r="J2148" s="15"/>
      <c r="K2148" s="17"/>
      <c r="L2148" s="17"/>
      <c r="M2148" s="17"/>
      <c r="N2148" s="17"/>
      <c r="O2148" s="17"/>
      <c r="P2148" s="17"/>
      <c r="Q2148" s="15"/>
      <c r="R2148" s="18"/>
      <c r="S2148" s="12"/>
      <c r="U2148" s="31" t="str">
        <f t="shared" si="429"/>
        <v/>
      </c>
      <c r="V2148" s="26" t="str">
        <f>IF(U2148="", "", IF(COUNTIF($U$10:U2147, U2148)&gt;0, "", MAX($V$8:V2147)+1))</f>
        <v/>
      </c>
      <c r="W2148" s="26">
        <v>2139</v>
      </c>
      <c r="X2148" s="31" t="str">
        <f t="shared" si="430"/>
        <v/>
      </c>
      <c r="Y2148" s="26" t="str">
        <f t="shared" si="431"/>
        <v/>
      </c>
      <c r="Z2148" s="34" t="str">
        <f t="shared" si="432"/>
        <v/>
      </c>
      <c r="AA2148" s="26" t="str">
        <f t="shared" si="433"/>
        <v/>
      </c>
      <c r="AC2148" s="31" t="str">
        <f t="shared" si="434"/>
        <v/>
      </c>
      <c r="AE2148" s="34" t="str">
        <f t="shared" si="435"/>
        <v/>
      </c>
      <c r="AF2148" s="7" t="str">
        <f t="shared" si="436"/>
        <v/>
      </c>
      <c r="AG2148" s="7" t="str">
        <f t="shared" si="437"/>
        <v/>
      </c>
      <c r="AH2148" s="43" t="str">
        <f t="shared" si="438"/>
        <v/>
      </c>
      <c r="AJ2148" s="26" t="str">
        <f>IF(B2148="", "", IF(OR(M2148=$AA$3, N2148=$AA$3), MAX($AJ$9:AJ2147)+1))</f>
        <v/>
      </c>
      <c r="AL2148" s="26" t="str">
        <f t="shared" si="439"/>
        <v/>
      </c>
      <c r="AM2148" s="59" t="str">
        <f t="shared" si="440"/>
        <v/>
      </c>
      <c r="AO2148" s="26" t="str">
        <f t="shared" si="441"/>
        <v/>
      </c>
      <c r="AP2148" s="26" t="str">
        <f>IFERROR(RANK(AO2148, $AO$10:$AO$2509, 0)+COUNTIF($AO$10:AO2148, AO2148)-1, "")</f>
        <v/>
      </c>
    </row>
    <row r="2149" spans="1:42" x14ac:dyDescent="0.25">
      <c r="A2149" s="12"/>
      <c r="B2149" s="14"/>
      <c r="C2149" s="15"/>
      <c r="D2149" s="79"/>
      <c r="E2149" s="16"/>
      <c r="F2149" s="15"/>
      <c r="G2149" s="15"/>
      <c r="H2149" s="15"/>
      <c r="I2149" s="15"/>
      <c r="J2149" s="15"/>
      <c r="K2149" s="17"/>
      <c r="L2149" s="17"/>
      <c r="M2149" s="17"/>
      <c r="N2149" s="17"/>
      <c r="O2149" s="17"/>
      <c r="P2149" s="17"/>
      <c r="Q2149" s="15"/>
      <c r="R2149" s="18"/>
      <c r="S2149" s="12"/>
      <c r="U2149" s="31" t="str">
        <f t="shared" si="429"/>
        <v/>
      </c>
      <c r="V2149" s="26" t="str">
        <f>IF(U2149="", "", IF(COUNTIF($U$10:U2148, U2149)&gt;0, "", MAX($V$8:V2148)+1))</f>
        <v/>
      </c>
      <c r="W2149" s="26">
        <v>2140</v>
      </c>
      <c r="X2149" s="31" t="str">
        <f t="shared" si="430"/>
        <v/>
      </c>
      <c r="Y2149" s="26" t="str">
        <f t="shared" si="431"/>
        <v/>
      </c>
      <c r="Z2149" s="34" t="str">
        <f t="shared" si="432"/>
        <v/>
      </c>
      <c r="AA2149" s="26" t="str">
        <f t="shared" si="433"/>
        <v/>
      </c>
      <c r="AC2149" s="31" t="str">
        <f t="shared" si="434"/>
        <v/>
      </c>
      <c r="AE2149" s="34" t="str">
        <f t="shared" si="435"/>
        <v/>
      </c>
      <c r="AF2149" s="7" t="str">
        <f t="shared" si="436"/>
        <v/>
      </c>
      <c r="AG2149" s="7" t="str">
        <f t="shared" si="437"/>
        <v/>
      </c>
      <c r="AH2149" s="43" t="str">
        <f t="shared" si="438"/>
        <v/>
      </c>
      <c r="AJ2149" s="26" t="str">
        <f>IF(B2149="", "", IF(OR(M2149=$AA$3, N2149=$AA$3), MAX($AJ$9:AJ2148)+1))</f>
        <v/>
      </c>
      <c r="AL2149" s="26" t="str">
        <f t="shared" si="439"/>
        <v/>
      </c>
      <c r="AM2149" s="59" t="str">
        <f t="shared" si="440"/>
        <v/>
      </c>
      <c r="AO2149" s="26" t="str">
        <f t="shared" si="441"/>
        <v/>
      </c>
      <c r="AP2149" s="26" t="str">
        <f>IFERROR(RANK(AO2149, $AO$10:$AO$2509, 0)+COUNTIF($AO$10:AO2149, AO2149)-1, "")</f>
        <v/>
      </c>
    </row>
    <row r="2150" spans="1:42" x14ac:dyDescent="0.25">
      <c r="A2150" s="12"/>
      <c r="B2150" s="14"/>
      <c r="C2150" s="15"/>
      <c r="D2150" s="79"/>
      <c r="E2150" s="16"/>
      <c r="F2150" s="15"/>
      <c r="G2150" s="15"/>
      <c r="H2150" s="15"/>
      <c r="I2150" s="15"/>
      <c r="J2150" s="15"/>
      <c r="K2150" s="17"/>
      <c r="L2150" s="17"/>
      <c r="M2150" s="17"/>
      <c r="N2150" s="17"/>
      <c r="O2150" s="17"/>
      <c r="P2150" s="17"/>
      <c r="Q2150" s="15"/>
      <c r="R2150" s="18"/>
      <c r="S2150" s="12"/>
      <c r="U2150" s="31" t="str">
        <f t="shared" si="429"/>
        <v/>
      </c>
      <c r="V2150" s="26" t="str">
        <f>IF(U2150="", "", IF(COUNTIF($U$10:U2149, U2150)&gt;0, "", MAX($V$8:V2149)+1))</f>
        <v/>
      </c>
      <c r="W2150" s="26">
        <v>2141</v>
      </c>
      <c r="X2150" s="31" t="str">
        <f t="shared" si="430"/>
        <v/>
      </c>
      <c r="Y2150" s="26" t="str">
        <f t="shared" si="431"/>
        <v/>
      </c>
      <c r="Z2150" s="34" t="str">
        <f t="shared" si="432"/>
        <v/>
      </c>
      <c r="AA2150" s="26" t="str">
        <f t="shared" si="433"/>
        <v/>
      </c>
      <c r="AC2150" s="31" t="str">
        <f t="shared" si="434"/>
        <v/>
      </c>
      <c r="AE2150" s="34" t="str">
        <f t="shared" si="435"/>
        <v/>
      </c>
      <c r="AF2150" s="7" t="str">
        <f t="shared" si="436"/>
        <v/>
      </c>
      <c r="AG2150" s="7" t="str">
        <f t="shared" si="437"/>
        <v/>
      </c>
      <c r="AH2150" s="43" t="str">
        <f t="shared" si="438"/>
        <v/>
      </c>
      <c r="AJ2150" s="26" t="str">
        <f>IF(B2150="", "", IF(OR(M2150=$AA$3, N2150=$AA$3), MAX($AJ$9:AJ2149)+1))</f>
        <v/>
      </c>
      <c r="AL2150" s="26" t="str">
        <f t="shared" si="439"/>
        <v/>
      </c>
      <c r="AM2150" s="59" t="str">
        <f t="shared" si="440"/>
        <v/>
      </c>
      <c r="AO2150" s="26" t="str">
        <f t="shared" si="441"/>
        <v/>
      </c>
      <c r="AP2150" s="26" t="str">
        <f>IFERROR(RANK(AO2150, $AO$10:$AO$2509, 0)+COUNTIF($AO$10:AO2150, AO2150)-1, "")</f>
        <v/>
      </c>
    </row>
    <row r="2151" spans="1:42" x14ac:dyDescent="0.25">
      <c r="A2151" s="12"/>
      <c r="B2151" s="14"/>
      <c r="C2151" s="15"/>
      <c r="D2151" s="79"/>
      <c r="E2151" s="16"/>
      <c r="F2151" s="15"/>
      <c r="G2151" s="15"/>
      <c r="H2151" s="15"/>
      <c r="I2151" s="15"/>
      <c r="J2151" s="15"/>
      <c r="K2151" s="17"/>
      <c r="L2151" s="17"/>
      <c r="M2151" s="17"/>
      <c r="N2151" s="17"/>
      <c r="O2151" s="17"/>
      <c r="P2151" s="17"/>
      <c r="Q2151" s="15"/>
      <c r="R2151" s="18"/>
      <c r="S2151" s="12"/>
      <c r="U2151" s="31" t="str">
        <f t="shared" si="429"/>
        <v/>
      </c>
      <c r="V2151" s="26" t="str">
        <f>IF(U2151="", "", IF(COUNTIF($U$10:U2150, U2151)&gt;0, "", MAX($V$8:V2150)+1))</f>
        <v/>
      </c>
      <c r="W2151" s="26">
        <v>2142</v>
      </c>
      <c r="X2151" s="31" t="str">
        <f t="shared" si="430"/>
        <v/>
      </c>
      <c r="Y2151" s="26" t="str">
        <f t="shared" si="431"/>
        <v/>
      </c>
      <c r="Z2151" s="34" t="str">
        <f t="shared" si="432"/>
        <v/>
      </c>
      <c r="AA2151" s="26" t="str">
        <f t="shared" si="433"/>
        <v/>
      </c>
      <c r="AC2151" s="31" t="str">
        <f t="shared" si="434"/>
        <v/>
      </c>
      <c r="AE2151" s="34" t="str">
        <f t="shared" si="435"/>
        <v/>
      </c>
      <c r="AF2151" s="7" t="str">
        <f t="shared" si="436"/>
        <v/>
      </c>
      <c r="AG2151" s="7" t="str">
        <f t="shared" si="437"/>
        <v/>
      </c>
      <c r="AH2151" s="43" t="str">
        <f t="shared" si="438"/>
        <v/>
      </c>
      <c r="AJ2151" s="26" t="str">
        <f>IF(B2151="", "", IF(OR(M2151=$AA$3, N2151=$AA$3), MAX($AJ$9:AJ2150)+1))</f>
        <v/>
      </c>
      <c r="AL2151" s="26" t="str">
        <f t="shared" si="439"/>
        <v/>
      </c>
      <c r="AM2151" s="59" t="str">
        <f t="shared" si="440"/>
        <v/>
      </c>
      <c r="AO2151" s="26" t="str">
        <f t="shared" si="441"/>
        <v/>
      </c>
      <c r="AP2151" s="26" t="str">
        <f>IFERROR(RANK(AO2151, $AO$10:$AO$2509, 0)+COUNTIF($AO$10:AO2151, AO2151)-1, "")</f>
        <v/>
      </c>
    </row>
    <row r="2152" spans="1:42" x14ac:dyDescent="0.25">
      <c r="A2152" s="12"/>
      <c r="B2152" s="14"/>
      <c r="C2152" s="15"/>
      <c r="D2152" s="79"/>
      <c r="E2152" s="16"/>
      <c r="F2152" s="15"/>
      <c r="G2152" s="15"/>
      <c r="H2152" s="15"/>
      <c r="I2152" s="15"/>
      <c r="J2152" s="15"/>
      <c r="K2152" s="17"/>
      <c r="L2152" s="17"/>
      <c r="M2152" s="17"/>
      <c r="N2152" s="17"/>
      <c r="O2152" s="17"/>
      <c r="P2152" s="17"/>
      <c r="Q2152" s="15"/>
      <c r="R2152" s="18"/>
      <c r="S2152" s="12"/>
      <c r="U2152" s="31" t="str">
        <f t="shared" si="429"/>
        <v/>
      </c>
      <c r="V2152" s="26" t="str">
        <f>IF(U2152="", "", IF(COUNTIF($U$10:U2151, U2152)&gt;0, "", MAX($V$8:V2151)+1))</f>
        <v/>
      </c>
      <c r="W2152" s="26">
        <v>2143</v>
      </c>
      <c r="X2152" s="31" t="str">
        <f t="shared" si="430"/>
        <v/>
      </c>
      <c r="Y2152" s="26" t="str">
        <f t="shared" si="431"/>
        <v/>
      </c>
      <c r="Z2152" s="34" t="str">
        <f t="shared" si="432"/>
        <v/>
      </c>
      <c r="AA2152" s="26" t="str">
        <f t="shared" si="433"/>
        <v/>
      </c>
      <c r="AC2152" s="31" t="str">
        <f t="shared" si="434"/>
        <v/>
      </c>
      <c r="AE2152" s="34" t="str">
        <f t="shared" si="435"/>
        <v/>
      </c>
      <c r="AF2152" s="7" t="str">
        <f t="shared" si="436"/>
        <v/>
      </c>
      <c r="AG2152" s="7" t="str">
        <f t="shared" si="437"/>
        <v/>
      </c>
      <c r="AH2152" s="43" t="str">
        <f t="shared" si="438"/>
        <v/>
      </c>
      <c r="AJ2152" s="26" t="str">
        <f>IF(B2152="", "", IF(OR(M2152=$AA$3, N2152=$AA$3), MAX($AJ$9:AJ2151)+1))</f>
        <v/>
      </c>
      <c r="AL2152" s="26" t="str">
        <f t="shared" si="439"/>
        <v/>
      </c>
      <c r="AM2152" s="59" t="str">
        <f t="shared" si="440"/>
        <v/>
      </c>
      <c r="AO2152" s="26" t="str">
        <f t="shared" si="441"/>
        <v/>
      </c>
      <c r="AP2152" s="26" t="str">
        <f>IFERROR(RANK(AO2152, $AO$10:$AO$2509, 0)+COUNTIF($AO$10:AO2152, AO2152)-1, "")</f>
        <v/>
      </c>
    </row>
    <row r="2153" spans="1:42" x14ac:dyDescent="0.25">
      <c r="A2153" s="12"/>
      <c r="B2153" s="14"/>
      <c r="C2153" s="15"/>
      <c r="D2153" s="79"/>
      <c r="E2153" s="16"/>
      <c r="F2153" s="15"/>
      <c r="G2153" s="15"/>
      <c r="H2153" s="15"/>
      <c r="I2153" s="15"/>
      <c r="J2153" s="15"/>
      <c r="K2153" s="17"/>
      <c r="L2153" s="17"/>
      <c r="M2153" s="17"/>
      <c r="N2153" s="17"/>
      <c r="O2153" s="17"/>
      <c r="P2153" s="17"/>
      <c r="Q2153" s="15"/>
      <c r="R2153" s="18"/>
      <c r="S2153" s="12"/>
      <c r="U2153" s="31" t="str">
        <f t="shared" si="429"/>
        <v/>
      </c>
      <c r="V2153" s="26" t="str">
        <f>IF(U2153="", "", IF(COUNTIF($U$10:U2152, U2153)&gt;0, "", MAX($V$8:V2152)+1))</f>
        <v/>
      </c>
      <c r="W2153" s="26">
        <v>2144</v>
      </c>
      <c r="X2153" s="31" t="str">
        <f t="shared" si="430"/>
        <v/>
      </c>
      <c r="Y2153" s="26" t="str">
        <f t="shared" si="431"/>
        <v/>
      </c>
      <c r="Z2153" s="34" t="str">
        <f t="shared" si="432"/>
        <v/>
      </c>
      <c r="AA2153" s="26" t="str">
        <f t="shared" si="433"/>
        <v/>
      </c>
      <c r="AC2153" s="31" t="str">
        <f t="shared" si="434"/>
        <v/>
      </c>
      <c r="AE2153" s="34" t="str">
        <f t="shared" si="435"/>
        <v/>
      </c>
      <c r="AF2153" s="7" t="str">
        <f t="shared" si="436"/>
        <v/>
      </c>
      <c r="AG2153" s="7" t="str">
        <f t="shared" si="437"/>
        <v/>
      </c>
      <c r="AH2153" s="43" t="str">
        <f t="shared" si="438"/>
        <v/>
      </c>
      <c r="AJ2153" s="26" t="str">
        <f>IF(B2153="", "", IF(OR(M2153=$AA$3, N2153=$AA$3), MAX($AJ$9:AJ2152)+1))</f>
        <v/>
      </c>
      <c r="AL2153" s="26" t="str">
        <f t="shared" si="439"/>
        <v/>
      </c>
      <c r="AM2153" s="59" t="str">
        <f t="shared" si="440"/>
        <v/>
      </c>
      <c r="AO2153" s="26" t="str">
        <f t="shared" si="441"/>
        <v/>
      </c>
      <c r="AP2153" s="26" t="str">
        <f>IFERROR(RANK(AO2153, $AO$10:$AO$2509, 0)+COUNTIF($AO$10:AO2153, AO2153)-1, "")</f>
        <v/>
      </c>
    </row>
    <row r="2154" spans="1:42" x14ac:dyDescent="0.25">
      <c r="A2154" s="12"/>
      <c r="B2154" s="14"/>
      <c r="C2154" s="15"/>
      <c r="D2154" s="79"/>
      <c r="E2154" s="16"/>
      <c r="F2154" s="15"/>
      <c r="G2154" s="15"/>
      <c r="H2154" s="15"/>
      <c r="I2154" s="15"/>
      <c r="J2154" s="15"/>
      <c r="K2154" s="17"/>
      <c r="L2154" s="17"/>
      <c r="M2154" s="17"/>
      <c r="N2154" s="17"/>
      <c r="O2154" s="17"/>
      <c r="P2154" s="17"/>
      <c r="Q2154" s="15"/>
      <c r="R2154" s="18"/>
      <c r="S2154" s="12"/>
      <c r="U2154" s="31" t="str">
        <f t="shared" si="429"/>
        <v/>
      </c>
      <c r="V2154" s="26" t="str">
        <f>IF(U2154="", "", IF(COUNTIF($U$10:U2153, U2154)&gt;0, "", MAX($V$8:V2153)+1))</f>
        <v/>
      </c>
      <c r="W2154" s="26">
        <v>2145</v>
      </c>
      <c r="X2154" s="31" t="str">
        <f t="shared" si="430"/>
        <v/>
      </c>
      <c r="Y2154" s="26" t="str">
        <f t="shared" si="431"/>
        <v/>
      </c>
      <c r="Z2154" s="34" t="str">
        <f t="shared" si="432"/>
        <v/>
      </c>
      <c r="AA2154" s="26" t="str">
        <f t="shared" si="433"/>
        <v/>
      </c>
      <c r="AC2154" s="31" t="str">
        <f t="shared" si="434"/>
        <v/>
      </c>
      <c r="AE2154" s="34" t="str">
        <f t="shared" si="435"/>
        <v/>
      </c>
      <c r="AF2154" s="7" t="str">
        <f t="shared" si="436"/>
        <v/>
      </c>
      <c r="AG2154" s="7" t="str">
        <f t="shared" si="437"/>
        <v/>
      </c>
      <c r="AH2154" s="43" t="str">
        <f t="shared" si="438"/>
        <v/>
      </c>
      <c r="AJ2154" s="26" t="str">
        <f>IF(B2154="", "", IF(OR(M2154=$AA$3, N2154=$AA$3), MAX($AJ$9:AJ2153)+1))</f>
        <v/>
      </c>
      <c r="AL2154" s="26" t="str">
        <f t="shared" si="439"/>
        <v/>
      </c>
      <c r="AM2154" s="59" t="str">
        <f t="shared" si="440"/>
        <v/>
      </c>
      <c r="AO2154" s="26" t="str">
        <f t="shared" si="441"/>
        <v/>
      </c>
      <c r="AP2154" s="26" t="str">
        <f>IFERROR(RANK(AO2154, $AO$10:$AO$2509, 0)+COUNTIF($AO$10:AO2154, AO2154)-1, "")</f>
        <v/>
      </c>
    </row>
    <row r="2155" spans="1:42" x14ac:dyDescent="0.25">
      <c r="A2155" s="12"/>
      <c r="B2155" s="14"/>
      <c r="C2155" s="15"/>
      <c r="D2155" s="79"/>
      <c r="E2155" s="16"/>
      <c r="F2155" s="15"/>
      <c r="G2155" s="15"/>
      <c r="H2155" s="15"/>
      <c r="I2155" s="15"/>
      <c r="J2155" s="15"/>
      <c r="K2155" s="17"/>
      <c r="L2155" s="17"/>
      <c r="M2155" s="17"/>
      <c r="N2155" s="17"/>
      <c r="O2155" s="17"/>
      <c r="P2155" s="17"/>
      <c r="Q2155" s="15"/>
      <c r="R2155" s="18"/>
      <c r="S2155" s="12"/>
      <c r="U2155" s="31" t="str">
        <f t="shared" si="429"/>
        <v/>
      </c>
      <c r="V2155" s="26" t="str">
        <f>IF(U2155="", "", IF(COUNTIF($U$10:U2154, U2155)&gt;0, "", MAX($V$8:V2154)+1))</f>
        <v/>
      </c>
      <c r="W2155" s="26">
        <v>2146</v>
      </c>
      <c r="X2155" s="31" t="str">
        <f t="shared" si="430"/>
        <v/>
      </c>
      <c r="Y2155" s="26" t="str">
        <f t="shared" si="431"/>
        <v/>
      </c>
      <c r="Z2155" s="34" t="str">
        <f t="shared" si="432"/>
        <v/>
      </c>
      <c r="AA2155" s="26" t="str">
        <f t="shared" si="433"/>
        <v/>
      </c>
      <c r="AC2155" s="31" t="str">
        <f t="shared" si="434"/>
        <v/>
      </c>
      <c r="AE2155" s="34" t="str">
        <f t="shared" si="435"/>
        <v/>
      </c>
      <c r="AF2155" s="7" t="str">
        <f t="shared" si="436"/>
        <v/>
      </c>
      <c r="AG2155" s="7" t="str">
        <f t="shared" si="437"/>
        <v/>
      </c>
      <c r="AH2155" s="43" t="str">
        <f t="shared" si="438"/>
        <v/>
      </c>
      <c r="AJ2155" s="26" t="str">
        <f>IF(B2155="", "", IF(OR(M2155=$AA$3, N2155=$AA$3), MAX($AJ$9:AJ2154)+1))</f>
        <v/>
      </c>
      <c r="AL2155" s="26" t="str">
        <f t="shared" si="439"/>
        <v/>
      </c>
      <c r="AM2155" s="59" t="str">
        <f t="shared" si="440"/>
        <v/>
      </c>
      <c r="AO2155" s="26" t="str">
        <f t="shared" si="441"/>
        <v/>
      </c>
      <c r="AP2155" s="26" t="str">
        <f>IFERROR(RANK(AO2155, $AO$10:$AO$2509, 0)+COUNTIF($AO$10:AO2155, AO2155)-1, "")</f>
        <v/>
      </c>
    </row>
    <row r="2156" spans="1:42" x14ac:dyDescent="0.25">
      <c r="A2156" s="12"/>
      <c r="B2156" s="14"/>
      <c r="C2156" s="15"/>
      <c r="D2156" s="79"/>
      <c r="E2156" s="16"/>
      <c r="F2156" s="15"/>
      <c r="G2156" s="15"/>
      <c r="H2156" s="15"/>
      <c r="I2156" s="15"/>
      <c r="J2156" s="15"/>
      <c r="K2156" s="17"/>
      <c r="L2156" s="17"/>
      <c r="M2156" s="17"/>
      <c r="N2156" s="17"/>
      <c r="O2156" s="17"/>
      <c r="P2156" s="17"/>
      <c r="Q2156" s="15"/>
      <c r="R2156" s="18"/>
      <c r="S2156" s="12"/>
      <c r="U2156" s="31" t="str">
        <f t="shared" si="429"/>
        <v/>
      </c>
      <c r="V2156" s="26" t="str">
        <f>IF(U2156="", "", IF(COUNTIF($U$10:U2155, U2156)&gt;0, "", MAX($V$8:V2155)+1))</f>
        <v/>
      </c>
      <c r="W2156" s="26">
        <v>2147</v>
      </c>
      <c r="X2156" s="31" t="str">
        <f t="shared" si="430"/>
        <v/>
      </c>
      <c r="Y2156" s="26" t="str">
        <f t="shared" si="431"/>
        <v/>
      </c>
      <c r="Z2156" s="34" t="str">
        <f t="shared" si="432"/>
        <v/>
      </c>
      <c r="AA2156" s="26" t="str">
        <f t="shared" si="433"/>
        <v/>
      </c>
      <c r="AC2156" s="31" t="str">
        <f t="shared" si="434"/>
        <v/>
      </c>
      <c r="AE2156" s="34" t="str">
        <f t="shared" si="435"/>
        <v/>
      </c>
      <c r="AF2156" s="7" t="str">
        <f t="shared" si="436"/>
        <v/>
      </c>
      <c r="AG2156" s="7" t="str">
        <f t="shared" si="437"/>
        <v/>
      </c>
      <c r="AH2156" s="43" t="str">
        <f t="shared" si="438"/>
        <v/>
      </c>
      <c r="AJ2156" s="26" t="str">
        <f>IF(B2156="", "", IF(OR(M2156=$AA$3, N2156=$AA$3), MAX($AJ$9:AJ2155)+1))</f>
        <v/>
      </c>
      <c r="AL2156" s="26" t="str">
        <f t="shared" si="439"/>
        <v/>
      </c>
      <c r="AM2156" s="59" t="str">
        <f t="shared" si="440"/>
        <v/>
      </c>
      <c r="AO2156" s="26" t="str">
        <f t="shared" si="441"/>
        <v/>
      </c>
      <c r="AP2156" s="26" t="str">
        <f>IFERROR(RANK(AO2156, $AO$10:$AO$2509, 0)+COUNTIF($AO$10:AO2156, AO2156)-1, "")</f>
        <v/>
      </c>
    </row>
    <row r="2157" spans="1:42" x14ac:dyDescent="0.25">
      <c r="A2157" s="12"/>
      <c r="B2157" s="14"/>
      <c r="C2157" s="15"/>
      <c r="D2157" s="79"/>
      <c r="E2157" s="16"/>
      <c r="F2157" s="15"/>
      <c r="G2157" s="15"/>
      <c r="H2157" s="15"/>
      <c r="I2157" s="15"/>
      <c r="J2157" s="15"/>
      <c r="K2157" s="17"/>
      <c r="L2157" s="17"/>
      <c r="M2157" s="17"/>
      <c r="N2157" s="17"/>
      <c r="O2157" s="17"/>
      <c r="P2157" s="17"/>
      <c r="Q2157" s="15"/>
      <c r="R2157" s="18"/>
      <c r="S2157" s="12"/>
      <c r="U2157" s="31" t="str">
        <f t="shared" si="429"/>
        <v/>
      </c>
      <c r="V2157" s="26" t="str">
        <f>IF(U2157="", "", IF(COUNTIF($U$10:U2156, U2157)&gt;0, "", MAX($V$8:V2156)+1))</f>
        <v/>
      </c>
      <c r="W2157" s="26">
        <v>2148</v>
      </c>
      <c r="X2157" s="31" t="str">
        <f t="shared" si="430"/>
        <v/>
      </c>
      <c r="Y2157" s="26" t="str">
        <f t="shared" si="431"/>
        <v/>
      </c>
      <c r="Z2157" s="34" t="str">
        <f t="shared" si="432"/>
        <v/>
      </c>
      <c r="AA2157" s="26" t="str">
        <f t="shared" si="433"/>
        <v/>
      </c>
      <c r="AC2157" s="31" t="str">
        <f t="shared" si="434"/>
        <v/>
      </c>
      <c r="AE2157" s="34" t="str">
        <f t="shared" si="435"/>
        <v/>
      </c>
      <c r="AF2157" s="7" t="str">
        <f t="shared" si="436"/>
        <v/>
      </c>
      <c r="AG2157" s="7" t="str">
        <f t="shared" si="437"/>
        <v/>
      </c>
      <c r="AH2157" s="43" t="str">
        <f t="shared" si="438"/>
        <v/>
      </c>
      <c r="AJ2157" s="26" t="str">
        <f>IF(B2157="", "", IF(OR(M2157=$AA$3, N2157=$AA$3), MAX($AJ$9:AJ2156)+1))</f>
        <v/>
      </c>
      <c r="AL2157" s="26" t="str">
        <f t="shared" si="439"/>
        <v/>
      </c>
      <c r="AM2157" s="59" t="str">
        <f t="shared" si="440"/>
        <v/>
      </c>
      <c r="AO2157" s="26" t="str">
        <f t="shared" si="441"/>
        <v/>
      </c>
      <c r="AP2157" s="26" t="str">
        <f>IFERROR(RANK(AO2157, $AO$10:$AO$2509, 0)+COUNTIF($AO$10:AO2157, AO2157)-1, "")</f>
        <v/>
      </c>
    </row>
    <row r="2158" spans="1:42" x14ac:dyDescent="0.25">
      <c r="A2158" s="12"/>
      <c r="B2158" s="14"/>
      <c r="C2158" s="15"/>
      <c r="D2158" s="79"/>
      <c r="E2158" s="16"/>
      <c r="F2158" s="15"/>
      <c r="G2158" s="15"/>
      <c r="H2158" s="15"/>
      <c r="I2158" s="15"/>
      <c r="J2158" s="15"/>
      <c r="K2158" s="17"/>
      <c r="L2158" s="17"/>
      <c r="M2158" s="17"/>
      <c r="N2158" s="17"/>
      <c r="O2158" s="17"/>
      <c r="P2158" s="17"/>
      <c r="Q2158" s="15"/>
      <c r="R2158" s="18"/>
      <c r="S2158" s="12"/>
      <c r="U2158" s="31" t="str">
        <f t="shared" si="429"/>
        <v/>
      </c>
      <c r="V2158" s="26" t="str">
        <f>IF(U2158="", "", IF(COUNTIF($U$10:U2157, U2158)&gt;0, "", MAX($V$8:V2157)+1))</f>
        <v/>
      </c>
      <c r="W2158" s="26">
        <v>2149</v>
      </c>
      <c r="X2158" s="31" t="str">
        <f t="shared" si="430"/>
        <v/>
      </c>
      <c r="Y2158" s="26" t="str">
        <f t="shared" si="431"/>
        <v/>
      </c>
      <c r="Z2158" s="34" t="str">
        <f t="shared" si="432"/>
        <v/>
      </c>
      <c r="AA2158" s="26" t="str">
        <f t="shared" si="433"/>
        <v/>
      </c>
      <c r="AC2158" s="31" t="str">
        <f t="shared" si="434"/>
        <v/>
      </c>
      <c r="AE2158" s="34" t="str">
        <f t="shared" si="435"/>
        <v/>
      </c>
      <c r="AF2158" s="7" t="str">
        <f t="shared" si="436"/>
        <v/>
      </c>
      <c r="AG2158" s="7" t="str">
        <f t="shared" si="437"/>
        <v/>
      </c>
      <c r="AH2158" s="43" t="str">
        <f t="shared" si="438"/>
        <v/>
      </c>
      <c r="AJ2158" s="26" t="str">
        <f>IF(B2158="", "", IF(OR(M2158=$AA$3, N2158=$AA$3), MAX($AJ$9:AJ2157)+1))</f>
        <v/>
      </c>
      <c r="AL2158" s="26" t="str">
        <f t="shared" si="439"/>
        <v/>
      </c>
      <c r="AM2158" s="59" t="str">
        <f t="shared" si="440"/>
        <v/>
      </c>
      <c r="AO2158" s="26" t="str">
        <f t="shared" si="441"/>
        <v/>
      </c>
      <c r="AP2158" s="26" t="str">
        <f>IFERROR(RANK(AO2158, $AO$10:$AO$2509, 0)+COUNTIF($AO$10:AO2158, AO2158)-1, "")</f>
        <v/>
      </c>
    </row>
    <row r="2159" spans="1:42" x14ac:dyDescent="0.25">
      <c r="A2159" s="12"/>
      <c r="B2159" s="14"/>
      <c r="C2159" s="15"/>
      <c r="D2159" s="79"/>
      <c r="E2159" s="16"/>
      <c r="F2159" s="15"/>
      <c r="G2159" s="15"/>
      <c r="H2159" s="15"/>
      <c r="I2159" s="15"/>
      <c r="J2159" s="15"/>
      <c r="K2159" s="17"/>
      <c r="L2159" s="17"/>
      <c r="M2159" s="17"/>
      <c r="N2159" s="17"/>
      <c r="O2159" s="17"/>
      <c r="P2159" s="17"/>
      <c r="Q2159" s="15"/>
      <c r="R2159" s="18"/>
      <c r="S2159" s="12"/>
      <c r="U2159" s="31" t="str">
        <f t="shared" si="429"/>
        <v/>
      </c>
      <c r="V2159" s="26" t="str">
        <f>IF(U2159="", "", IF(COUNTIF($U$10:U2158, U2159)&gt;0, "", MAX($V$8:V2158)+1))</f>
        <v/>
      </c>
      <c r="W2159" s="26">
        <v>2150</v>
      </c>
      <c r="X2159" s="31" t="str">
        <f t="shared" si="430"/>
        <v/>
      </c>
      <c r="Y2159" s="26" t="str">
        <f t="shared" si="431"/>
        <v/>
      </c>
      <c r="Z2159" s="34" t="str">
        <f t="shared" si="432"/>
        <v/>
      </c>
      <c r="AA2159" s="26" t="str">
        <f t="shared" si="433"/>
        <v/>
      </c>
      <c r="AC2159" s="31" t="str">
        <f t="shared" si="434"/>
        <v/>
      </c>
      <c r="AE2159" s="34" t="str">
        <f t="shared" si="435"/>
        <v/>
      </c>
      <c r="AF2159" s="7" t="str">
        <f t="shared" si="436"/>
        <v/>
      </c>
      <c r="AG2159" s="7" t="str">
        <f t="shared" si="437"/>
        <v/>
      </c>
      <c r="AH2159" s="43" t="str">
        <f t="shared" si="438"/>
        <v/>
      </c>
      <c r="AJ2159" s="26" t="str">
        <f>IF(B2159="", "", IF(OR(M2159=$AA$3, N2159=$AA$3), MAX($AJ$9:AJ2158)+1))</f>
        <v/>
      </c>
      <c r="AL2159" s="26" t="str">
        <f t="shared" si="439"/>
        <v/>
      </c>
      <c r="AM2159" s="59" t="str">
        <f t="shared" si="440"/>
        <v/>
      </c>
      <c r="AO2159" s="26" t="str">
        <f t="shared" si="441"/>
        <v/>
      </c>
      <c r="AP2159" s="26" t="str">
        <f>IFERROR(RANK(AO2159, $AO$10:$AO$2509, 0)+COUNTIF($AO$10:AO2159, AO2159)-1, "")</f>
        <v/>
      </c>
    </row>
    <row r="2160" spans="1:42" x14ac:dyDescent="0.25">
      <c r="A2160" s="12"/>
      <c r="B2160" s="14"/>
      <c r="C2160" s="15"/>
      <c r="D2160" s="79"/>
      <c r="E2160" s="16"/>
      <c r="F2160" s="15"/>
      <c r="G2160" s="15"/>
      <c r="H2160" s="15"/>
      <c r="I2160" s="15"/>
      <c r="J2160" s="15"/>
      <c r="K2160" s="17"/>
      <c r="L2160" s="17"/>
      <c r="M2160" s="17"/>
      <c r="N2160" s="17"/>
      <c r="O2160" s="17"/>
      <c r="P2160" s="17"/>
      <c r="Q2160" s="15"/>
      <c r="R2160" s="18"/>
      <c r="S2160" s="12"/>
      <c r="U2160" s="31" t="str">
        <f t="shared" si="429"/>
        <v/>
      </c>
      <c r="V2160" s="26" t="str">
        <f>IF(U2160="", "", IF(COUNTIF($U$10:U2159, U2160)&gt;0, "", MAX($V$8:V2159)+1))</f>
        <v/>
      </c>
      <c r="W2160" s="26">
        <v>2151</v>
      </c>
      <c r="X2160" s="31" t="str">
        <f t="shared" si="430"/>
        <v/>
      </c>
      <c r="Y2160" s="26" t="str">
        <f t="shared" si="431"/>
        <v/>
      </c>
      <c r="Z2160" s="34" t="str">
        <f t="shared" si="432"/>
        <v/>
      </c>
      <c r="AA2160" s="26" t="str">
        <f t="shared" si="433"/>
        <v/>
      </c>
      <c r="AC2160" s="31" t="str">
        <f t="shared" si="434"/>
        <v/>
      </c>
      <c r="AE2160" s="34" t="str">
        <f t="shared" si="435"/>
        <v/>
      </c>
      <c r="AF2160" s="7" t="str">
        <f t="shared" si="436"/>
        <v/>
      </c>
      <c r="AG2160" s="7" t="str">
        <f t="shared" si="437"/>
        <v/>
      </c>
      <c r="AH2160" s="43" t="str">
        <f t="shared" si="438"/>
        <v/>
      </c>
      <c r="AJ2160" s="26" t="str">
        <f>IF(B2160="", "", IF(OR(M2160=$AA$3, N2160=$AA$3), MAX($AJ$9:AJ2159)+1))</f>
        <v/>
      </c>
      <c r="AL2160" s="26" t="str">
        <f t="shared" si="439"/>
        <v/>
      </c>
      <c r="AM2160" s="59" t="str">
        <f t="shared" si="440"/>
        <v/>
      </c>
      <c r="AO2160" s="26" t="str">
        <f t="shared" si="441"/>
        <v/>
      </c>
      <c r="AP2160" s="26" t="str">
        <f>IFERROR(RANK(AO2160, $AO$10:$AO$2509, 0)+COUNTIF($AO$10:AO2160, AO2160)-1, "")</f>
        <v/>
      </c>
    </row>
    <row r="2161" spans="1:42" x14ac:dyDescent="0.25">
      <c r="A2161" s="12"/>
      <c r="B2161" s="14"/>
      <c r="C2161" s="15"/>
      <c r="D2161" s="79"/>
      <c r="E2161" s="16"/>
      <c r="F2161" s="15"/>
      <c r="G2161" s="15"/>
      <c r="H2161" s="15"/>
      <c r="I2161" s="15"/>
      <c r="J2161" s="15"/>
      <c r="K2161" s="17"/>
      <c r="L2161" s="17"/>
      <c r="M2161" s="17"/>
      <c r="N2161" s="17"/>
      <c r="O2161" s="17"/>
      <c r="P2161" s="17"/>
      <c r="Q2161" s="15"/>
      <c r="R2161" s="18"/>
      <c r="S2161" s="12"/>
      <c r="U2161" s="31" t="str">
        <f t="shared" si="429"/>
        <v/>
      </c>
      <c r="V2161" s="26" t="str">
        <f>IF(U2161="", "", IF(COUNTIF($U$10:U2160, U2161)&gt;0, "", MAX($V$8:V2160)+1))</f>
        <v/>
      </c>
      <c r="W2161" s="26">
        <v>2152</v>
      </c>
      <c r="X2161" s="31" t="str">
        <f t="shared" si="430"/>
        <v/>
      </c>
      <c r="Y2161" s="26" t="str">
        <f t="shared" si="431"/>
        <v/>
      </c>
      <c r="Z2161" s="34" t="str">
        <f t="shared" si="432"/>
        <v/>
      </c>
      <c r="AA2161" s="26" t="str">
        <f t="shared" si="433"/>
        <v/>
      </c>
      <c r="AC2161" s="31" t="str">
        <f t="shared" si="434"/>
        <v/>
      </c>
      <c r="AE2161" s="34" t="str">
        <f t="shared" si="435"/>
        <v/>
      </c>
      <c r="AF2161" s="7" t="str">
        <f t="shared" si="436"/>
        <v/>
      </c>
      <c r="AG2161" s="7" t="str">
        <f t="shared" si="437"/>
        <v/>
      </c>
      <c r="AH2161" s="43" t="str">
        <f t="shared" si="438"/>
        <v/>
      </c>
      <c r="AJ2161" s="26" t="str">
        <f>IF(B2161="", "", IF(OR(M2161=$AA$3, N2161=$AA$3), MAX($AJ$9:AJ2160)+1))</f>
        <v/>
      </c>
      <c r="AL2161" s="26" t="str">
        <f t="shared" si="439"/>
        <v/>
      </c>
      <c r="AM2161" s="59" t="str">
        <f t="shared" si="440"/>
        <v/>
      </c>
      <c r="AO2161" s="26" t="str">
        <f t="shared" si="441"/>
        <v/>
      </c>
      <c r="AP2161" s="26" t="str">
        <f>IFERROR(RANK(AO2161, $AO$10:$AO$2509, 0)+COUNTIF($AO$10:AO2161, AO2161)-1, "")</f>
        <v/>
      </c>
    </row>
    <row r="2162" spans="1:42" x14ac:dyDescent="0.25">
      <c r="A2162" s="12"/>
      <c r="B2162" s="14"/>
      <c r="C2162" s="15"/>
      <c r="D2162" s="79"/>
      <c r="E2162" s="16"/>
      <c r="F2162" s="15"/>
      <c r="G2162" s="15"/>
      <c r="H2162" s="15"/>
      <c r="I2162" s="15"/>
      <c r="J2162" s="15"/>
      <c r="K2162" s="17"/>
      <c r="L2162" s="17"/>
      <c r="M2162" s="17"/>
      <c r="N2162" s="17"/>
      <c r="O2162" s="17"/>
      <c r="P2162" s="17"/>
      <c r="Q2162" s="15"/>
      <c r="R2162" s="18"/>
      <c r="S2162" s="12"/>
      <c r="U2162" s="31" t="str">
        <f t="shared" si="429"/>
        <v/>
      </c>
      <c r="V2162" s="26" t="str">
        <f>IF(U2162="", "", IF(COUNTIF($U$10:U2161, U2162)&gt;0, "", MAX($V$8:V2161)+1))</f>
        <v/>
      </c>
      <c r="W2162" s="26">
        <v>2153</v>
      </c>
      <c r="X2162" s="31" t="str">
        <f t="shared" si="430"/>
        <v/>
      </c>
      <c r="Y2162" s="26" t="str">
        <f t="shared" si="431"/>
        <v/>
      </c>
      <c r="Z2162" s="34" t="str">
        <f t="shared" si="432"/>
        <v/>
      </c>
      <c r="AA2162" s="26" t="str">
        <f t="shared" si="433"/>
        <v/>
      </c>
      <c r="AC2162" s="31" t="str">
        <f t="shared" si="434"/>
        <v/>
      </c>
      <c r="AE2162" s="34" t="str">
        <f t="shared" si="435"/>
        <v/>
      </c>
      <c r="AF2162" s="7" t="str">
        <f t="shared" si="436"/>
        <v/>
      </c>
      <c r="AG2162" s="7" t="str">
        <f t="shared" si="437"/>
        <v/>
      </c>
      <c r="AH2162" s="43" t="str">
        <f t="shared" si="438"/>
        <v/>
      </c>
      <c r="AJ2162" s="26" t="str">
        <f>IF(B2162="", "", IF(OR(M2162=$AA$3, N2162=$AA$3), MAX($AJ$9:AJ2161)+1))</f>
        <v/>
      </c>
      <c r="AL2162" s="26" t="str">
        <f t="shared" si="439"/>
        <v/>
      </c>
      <c r="AM2162" s="59" t="str">
        <f t="shared" si="440"/>
        <v/>
      </c>
      <c r="AO2162" s="26" t="str">
        <f t="shared" si="441"/>
        <v/>
      </c>
      <c r="AP2162" s="26" t="str">
        <f>IFERROR(RANK(AO2162, $AO$10:$AO$2509, 0)+COUNTIF($AO$10:AO2162, AO2162)-1, "")</f>
        <v/>
      </c>
    </row>
    <row r="2163" spans="1:42" x14ac:dyDescent="0.25">
      <c r="A2163" s="12"/>
      <c r="B2163" s="14"/>
      <c r="C2163" s="15"/>
      <c r="D2163" s="79"/>
      <c r="E2163" s="16"/>
      <c r="F2163" s="15"/>
      <c r="G2163" s="15"/>
      <c r="H2163" s="15"/>
      <c r="I2163" s="15"/>
      <c r="J2163" s="15"/>
      <c r="K2163" s="17"/>
      <c r="L2163" s="17"/>
      <c r="M2163" s="17"/>
      <c r="N2163" s="17"/>
      <c r="O2163" s="17"/>
      <c r="P2163" s="17"/>
      <c r="Q2163" s="15"/>
      <c r="R2163" s="18"/>
      <c r="S2163" s="12"/>
      <c r="U2163" s="31" t="str">
        <f t="shared" si="429"/>
        <v/>
      </c>
      <c r="V2163" s="26" t="str">
        <f>IF(U2163="", "", IF(COUNTIF($U$10:U2162, U2163)&gt;0, "", MAX($V$8:V2162)+1))</f>
        <v/>
      </c>
      <c r="W2163" s="26">
        <v>2154</v>
      </c>
      <c r="X2163" s="31" t="str">
        <f t="shared" si="430"/>
        <v/>
      </c>
      <c r="Y2163" s="26" t="str">
        <f t="shared" si="431"/>
        <v/>
      </c>
      <c r="Z2163" s="34" t="str">
        <f t="shared" si="432"/>
        <v/>
      </c>
      <c r="AA2163" s="26" t="str">
        <f t="shared" si="433"/>
        <v/>
      </c>
      <c r="AC2163" s="31" t="str">
        <f t="shared" si="434"/>
        <v/>
      </c>
      <c r="AE2163" s="34" t="str">
        <f t="shared" si="435"/>
        <v/>
      </c>
      <c r="AF2163" s="7" t="str">
        <f t="shared" si="436"/>
        <v/>
      </c>
      <c r="AG2163" s="7" t="str">
        <f t="shared" si="437"/>
        <v/>
      </c>
      <c r="AH2163" s="43" t="str">
        <f t="shared" si="438"/>
        <v/>
      </c>
      <c r="AJ2163" s="26" t="str">
        <f>IF(B2163="", "", IF(OR(M2163=$AA$3, N2163=$AA$3), MAX($AJ$9:AJ2162)+1))</f>
        <v/>
      </c>
      <c r="AL2163" s="26" t="str">
        <f t="shared" si="439"/>
        <v/>
      </c>
      <c r="AM2163" s="59" t="str">
        <f t="shared" si="440"/>
        <v/>
      </c>
      <c r="AO2163" s="26" t="str">
        <f t="shared" si="441"/>
        <v/>
      </c>
      <c r="AP2163" s="26" t="str">
        <f>IFERROR(RANK(AO2163, $AO$10:$AO$2509, 0)+COUNTIF($AO$10:AO2163, AO2163)-1, "")</f>
        <v/>
      </c>
    </row>
    <row r="2164" spans="1:42" x14ac:dyDescent="0.25">
      <c r="A2164" s="12"/>
      <c r="B2164" s="14"/>
      <c r="C2164" s="15"/>
      <c r="D2164" s="79"/>
      <c r="E2164" s="16"/>
      <c r="F2164" s="15"/>
      <c r="G2164" s="15"/>
      <c r="H2164" s="15"/>
      <c r="I2164" s="15"/>
      <c r="J2164" s="15"/>
      <c r="K2164" s="17"/>
      <c r="L2164" s="17"/>
      <c r="M2164" s="17"/>
      <c r="N2164" s="17"/>
      <c r="O2164" s="17"/>
      <c r="P2164" s="17"/>
      <c r="Q2164" s="15"/>
      <c r="R2164" s="18"/>
      <c r="S2164" s="12"/>
      <c r="U2164" s="31" t="str">
        <f t="shared" si="429"/>
        <v/>
      </c>
      <c r="V2164" s="26" t="str">
        <f>IF(U2164="", "", IF(COUNTIF($U$10:U2163, U2164)&gt;0, "", MAX($V$8:V2163)+1))</f>
        <v/>
      </c>
      <c r="W2164" s="26">
        <v>2155</v>
      </c>
      <c r="X2164" s="31" t="str">
        <f t="shared" si="430"/>
        <v/>
      </c>
      <c r="Y2164" s="26" t="str">
        <f t="shared" si="431"/>
        <v/>
      </c>
      <c r="Z2164" s="34" t="str">
        <f t="shared" si="432"/>
        <v/>
      </c>
      <c r="AA2164" s="26" t="str">
        <f t="shared" si="433"/>
        <v/>
      </c>
      <c r="AC2164" s="31" t="str">
        <f t="shared" si="434"/>
        <v/>
      </c>
      <c r="AE2164" s="34" t="str">
        <f t="shared" si="435"/>
        <v/>
      </c>
      <c r="AF2164" s="7" t="str">
        <f t="shared" si="436"/>
        <v/>
      </c>
      <c r="AG2164" s="7" t="str">
        <f t="shared" si="437"/>
        <v/>
      </c>
      <c r="AH2164" s="43" t="str">
        <f t="shared" si="438"/>
        <v/>
      </c>
      <c r="AJ2164" s="26" t="str">
        <f>IF(B2164="", "", IF(OR(M2164=$AA$3, N2164=$AA$3), MAX($AJ$9:AJ2163)+1))</f>
        <v/>
      </c>
      <c r="AL2164" s="26" t="str">
        <f t="shared" si="439"/>
        <v/>
      </c>
      <c r="AM2164" s="59" t="str">
        <f t="shared" si="440"/>
        <v/>
      </c>
      <c r="AO2164" s="26" t="str">
        <f t="shared" si="441"/>
        <v/>
      </c>
      <c r="AP2164" s="26" t="str">
        <f>IFERROR(RANK(AO2164, $AO$10:$AO$2509, 0)+COUNTIF($AO$10:AO2164, AO2164)-1, "")</f>
        <v/>
      </c>
    </row>
    <row r="2165" spans="1:42" x14ac:dyDescent="0.25">
      <c r="A2165" s="12"/>
      <c r="B2165" s="14"/>
      <c r="C2165" s="15"/>
      <c r="D2165" s="79"/>
      <c r="E2165" s="16"/>
      <c r="F2165" s="15"/>
      <c r="G2165" s="15"/>
      <c r="H2165" s="15"/>
      <c r="I2165" s="15"/>
      <c r="J2165" s="15"/>
      <c r="K2165" s="17"/>
      <c r="L2165" s="17"/>
      <c r="M2165" s="17"/>
      <c r="N2165" s="17"/>
      <c r="O2165" s="17"/>
      <c r="P2165" s="17"/>
      <c r="Q2165" s="15"/>
      <c r="R2165" s="18"/>
      <c r="S2165" s="12"/>
      <c r="U2165" s="31" t="str">
        <f t="shared" si="429"/>
        <v/>
      </c>
      <c r="V2165" s="26" t="str">
        <f>IF(U2165="", "", IF(COUNTIF($U$10:U2164, U2165)&gt;0, "", MAX($V$8:V2164)+1))</f>
        <v/>
      </c>
      <c r="W2165" s="26">
        <v>2156</v>
      </c>
      <c r="X2165" s="31" t="str">
        <f t="shared" si="430"/>
        <v/>
      </c>
      <c r="Y2165" s="26" t="str">
        <f t="shared" si="431"/>
        <v/>
      </c>
      <c r="Z2165" s="34" t="str">
        <f t="shared" si="432"/>
        <v/>
      </c>
      <c r="AA2165" s="26" t="str">
        <f t="shared" si="433"/>
        <v/>
      </c>
      <c r="AC2165" s="31" t="str">
        <f t="shared" si="434"/>
        <v/>
      </c>
      <c r="AE2165" s="34" t="str">
        <f t="shared" si="435"/>
        <v/>
      </c>
      <c r="AF2165" s="7" t="str">
        <f t="shared" si="436"/>
        <v/>
      </c>
      <c r="AG2165" s="7" t="str">
        <f t="shared" si="437"/>
        <v/>
      </c>
      <c r="AH2165" s="43" t="str">
        <f t="shared" si="438"/>
        <v/>
      </c>
      <c r="AJ2165" s="26" t="str">
        <f>IF(B2165="", "", IF(OR(M2165=$AA$3, N2165=$AA$3), MAX($AJ$9:AJ2164)+1))</f>
        <v/>
      </c>
      <c r="AL2165" s="26" t="str">
        <f t="shared" si="439"/>
        <v/>
      </c>
      <c r="AM2165" s="59" t="str">
        <f t="shared" si="440"/>
        <v/>
      </c>
      <c r="AO2165" s="26" t="str">
        <f t="shared" si="441"/>
        <v/>
      </c>
      <c r="AP2165" s="26" t="str">
        <f>IFERROR(RANK(AO2165, $AO$10:$AO$2509, 0)+COUNTIF($AO$10:AO2165, AO2165)-1, "")</f>
        <v/>
      </c>
    </row>
    <row r="2166" spans="1:42" x14ac:dyDescent="0.25">
      <c r="A2166" s="12"/>
      <c r="B2166" s="14"/>
      <c r="C2166" s="15"/>
      <c r="D2166" s="79"/>
      <c r="E2166" s="16"/>
      <c r="F2166" s="15"/>
      <c r="G2166" s="15"/>
      <c r="H2166" s="15"/>
      <c r="I2166" s="15"/>
      <c r="J2166" s="15"/>
      <c r="K2166" s="17"/>
      <c r="L2166" s="17"/>
      <c r="M2166" s="17"/>
      <c r="N2166" s="17"/>
      <c r="O2166" s="17"/>
      <c r="P2166" s="17"/>
      <c r="Q2166" s="15"/>
      <c r="R2166" s="18"/>
      <c r="S2166" s="12"/>
      <c r="U2166" s="31" t="str">
        <f t="shared" si="429"/>
        <v/>
      </c>
      <c r="V2166" s="26" t="str">
        <f>IF(U2166="", "", IF(COUNTIF($U$10:U2165, U2166)&gt;0, "", MAX($V$8:V2165)+1))</f>
        <v/>
      </c>
      <c r="W2166" s="26">
        <v>2157</v>
      </c>
      <c r="X2166" s="31" t="str">
        <f t="shared" si="430"/>
        <v/>
      </c>
      <c r="Y2166" s="26" t="str">
        <f t="shared" si="431"/>
        <v/>
      </c>
      <c r="Z2166" s="34" t="str">
        <f t="shared" si="432"/>
        <v/>
      </c>
      <c r="AA2166" s="26" t="str">
        <f t="shared" si="433"/>
        <v/>
      </c>
      <c r="AC2166" s="31" t="str">
        <f t="shared" si="434"/>
        <v/>
      </c>
      <c r="AE2166" s="34" t="str">
        <f t="shared" si="435"/>
        <v/>
      </c>
      <c r="AF2166" s="7" t="str">
        <f t="shared" si="436"/>
        <v/>
      </c>
      <c r="AG2166" s="7" t="str">
        <f t="shared" si="437"/>
        <v/>
      </c>
      <c r="AH2166" s="43" t="str">
        <f t="shared" si="438"/>
        <v/>
      </c>
      <c r="AJ2166" s="26" t="str">
        <f>IF(B2166="", "", IF(OR(M2166=$AA$3, N2166=$AA$3), MAX($AJ$9:AJ2165)+1))</f>
        <v/>
      </c>
      <c r="AL2166" s="26" t="str">
        <f t="shared" si="439"/>
        <v/>
      </c>
      <c r="AM2166" s="59" t="str">
        <f t="shared" si="440"/>
        <v/>
      </c>
      <c r="AO2166" s="26" t="str">
        <f t="shared" si="441"/>
        <v/>
      </c>
      <c r="AP2166" s="26" t="str">
        <f>IFERROR(RANK(AO2166, $AO$10:$AO$2509, 0)+COUNTIF($AO$10:AO2166, AO2166)-1, "")</f>
        <v/>
      </c>
    </row>
    <row r="2167" spans="1:42" x14ac:dyDescent="0.25">
      <c r="A2167" s="12"/>
      <c r="B2167" s="14"/>
      <c r="C2167" s="15"/>
      <c r="D2167" s="79"/>
      <c r="E2167" s="16"/>
      <c r="F2167" s="15"/>
      <c r="G2167" s="15"/>
      <c r="H2167" s="15"/>
      <c r="I2167" s="15"/>
      <c r="J2167" s="15"/>
      <c r="K2167" s="17"/>
      <c r="L2167" s="17"/>
      <c r="M2167" s="17"/>
      <c r="N2167" s="17"/>
      <c r="O2167" s="17"/>
      <c r="P2167" s="17"/>
      <c r="Q2167" s="15"/>
      <c r="R2167" s="18"/>
      <c r="S2167" s="12"/>
      <c r="U2167" s="31" t="str">
        <f t="shared" si="429"/>
        <v/>
      </c>
      <c r="V2167" s="26" t="str">
        <f>IF(U2167="", "", IF(COUNTIF($U$10:U2166, U2167)&gt;0, "", MAX($V$8:V2166)+1))</f>
        <v/>
      </c>
      <c r="W2167" s="26">
        <v>2158</v>
      </c>
      <c r="X2167" s="31" t="str">
        <f t="shared" si="430"/>
        <v/>
      </c>
      <c r="Y2167" s="26" t="str">
        <f t="shared" si="431"/>
        <v/>
      </c>
      <c r="Z2167" s="34" t="str">
        <f t="shared" si="432"/>
        <v/>
      </c>
      <c r="AA2167" s="26" t="str">
        <f t="shared" si="433"/>
        <v/>
      </c>
      <c r="AC2167" s="31" t="str">
        <f t="shared" si="434"/>
        <v/>
      </c>
      <c r="AE2167" s="34" t="str">
        <f t="shared" si="435"/>
        <v/>
      </c>
      <c r="AF2167" s="7" t="str">
        <f t="shared" si="436"/>
        <v/>
      </c>
      <c r="AG2167" s="7" t="str">
        <f t="shared" si="437"/>
        <v/>
      </c>
      <c r="AH2167" s="43" t="str">
        <f t="shared" si="438"/>
        <v/>
      </c>
      <c r="AJ2167" s="26" t="str">
        <f>IF(B2167="", "", IF(OR(M2167=$AA$3, N2167=$AA$3), MAX($AJ$9:AJ2166)+1))</f>
        <v/>
      </c>
      <c r="AL2167" s="26" t="str">
        <f t="shared" si="439"/>
        <v/>
      </c>
      <c r="AM2167" s="59" t="str">
        <f t="shared" si="440"/>
        <v/>
      </c>
      <c r="AO2167" s="26" t="str">
        <f t="shared" si="441"/>
        <v/>
      </c>
      <c r="AP2167" s="26" t="str">
        <f>IFERROR(RANK(AO2167, $AO$10:$AO$2509, 0)+COUNTIF($AO$10:AO2167, AO2167)-1, "")</f>
        <v/>
      </c>
    </row>
    <row r="2168" spans="1:42" x14ac:dyDescent="0.25">
      <c r="A2168" s="12"/>
      <c r="B2168" s="14"/>
      <c r="C2168" s="15"/>
      <c r="D2168" s="79"/>
      <c r="E2168" s="16"/>
      <c r="F2168" s="15"/>
      <c r="G2168" s="15"/>
      <c r="H2168" s="15"/>
      <c r="I2168" s="15"/>
      <c r="J2168" s="15"/>
      <c r="K2168" s="17"/>
      <c r="L2168" s="17"/>
      <c r="M2168" s="17"/>
      <c r="N2168" s="17"/>
      <c r="O2168" s="17"/>
      <c r="P2168" s="17"/>
      <c r="Q2168" s="15"/>
      <c r="R2168" s="18"/>
      <c r="S2168" s="12"/>
      <c r="U2168" s="31" t="str">
        <f t="shared" si="429"/>
        <v/>
      </c>
      <c r="V2168" s="26" t="str">
        <f>IF(U2168="", "", IF(COUNTIF($U$10:U2167, U2168)&gt;0, "", MAX($V$8:V2167)+1))</f>
        <v/>
      </c>
      <c r="W2168" s="26">
        <v>2159</v>
      </c>
      <c r="X2168" s="31" t="str">
        <f t="shared" si="430"/>
        <v/>
      </c>
      <c r="Y2168" s="26" t="str">
        <f t="shared" si="431"/>
        <v/>
      </c>
      <c r="Z2168" s="34" t="str">
        <f t="shared" si="432"/>
        <v/>
      </c>
      <c r="AA2168" s="26" t="str">
        <f t="shared" si="433"/>
        <v/>
      </c>
      <c r="AC2168" s="31" t="str">
        <f t="shared" si="434"/>
        <v/>
      </c>
      <c r="AE2168" s="34" t="str">
        <f t="shared" si="435"/>
        <v/>
      </c>
      <c r="AF2168" s="7" t="str">
        <f t="shared" si="436"/>
        <v/>
      </c>
      <c r="AG2168" s="7" t="str">
        <f t="shared" si="437"/>
        <v/>
      </c>
      <c r="AH2168" s="43" t="str">
        <f t="shared" si="438"/>
        <v/>
      </c>
      <c r="AJ2168" s="26" t="str">
        <f>IF(B2168="", "", IF(OR(M2168=$AA$3, N2168=$AA$3), MAX($AJ$9:AJ2167)+1))</f>
        <v/>
      </c>
      <c r="AL2168" s="26" t="str">
        <f t="shared" si="439"/>
        <v/>
      </c>
      <c r="AM2168" s="59" t="str">
        <f t="shared" si="440"/>
        <v/>
      </c>
      <c r="AO2168" s="26" t="str">
        <f t="shared" si="441"/>
        <v/>
      </c>
      <c r="AP2168" s="26" t="str">
        <f>IFERROR(RANK(AO2168, $AO$10:$AO$2509, 0)+COUNTIF($AO$10:AO2168, AO2168)-1, "")</f>
        <v/>
      </c>
    </row>
    <row r="2169" spans="1:42" x14ac:dyDescent="0.25">
      <c r="A2169" s="12"/>
      <c r="B2169" s="14"/>
      <c r="C2169" s="15"/>
      <c r="D2169" s="79"/>
      <c r="E2169" s="16"/>
      <c r="F2169" s="15"/>
      <c r="G2169" s="15"/>
      <c r="H2169" s="15"/>
      <c r="I2169" s="15"/>
      <c r="J2169" s="15"/>
      <c r="K2169" s="17"/>
      <c r="L2169" s="17"/>
      <c r="M2169" s="17"/>
      <c r="N2169" s="17"/>
      <c r="O2169" s="17"/>
      <c r="P2169" s="17"/>
      <c r="Q2169" s="15"/>
      <c r="R2169" s="18"/>
      <c r="S2169" s="12"/>
      <c r="U2169" s="31" t="str">
        <f t="shared" si="429"/>
        <v/>
      </c>
      <c r="V2169" s="26" t="str">
        <f>IF(U2169="", "", IF(COUNTIF($U$10:U2168, U2169)&gt;0, "", MAX($V$8:V2168)+1))</f>
        <v/>
      </c>
      <c r="W2169" s="26">
        <v>2160</v>
      </c>
      <c r="X2169" s="31" t="str">
        <f t="shared" si="430"/>
        <v/>
      </c>
      <c r="Y2169" s="26" t="str">
        <f t="shared" si="431"/>
        <v/>
      </c>
      <c r="Z2169" s="34" t="str">
        <f t="shared" si="432"/>
        <v/>
      </c>
      <c r="AA2169" s="26" t="str">
        <f t="shared" si="433"/>
        <v/>
      </c>
      <c r="AC2169" s="31" t="str">
        <f t="shared" si="434"/>
        <v/>
      </c>
      <c r="AE2169" s="34" t="str">
        <f t="shared" si="435"/>
        <v/>
      </c>
      <c r="AF2169" s="7" t="str">
        <f t="shared" si="436"/>
        <v/>
      </c>
      <c r="AG2169" s="7" t="str">
        <f t="shared" si="437"/>
        <v/>
      </c>
      <c r="AH2169" s="43" t="str">
        <f t="shared" si="438"/>
        <v/>
      </c>
      <c r="AJ2169" s="26" t="str">
        <f>IF(B2169="", "", IF(OR(M2169=$AA$3, N2169=$AA$3), MAX($AJ$9:AJ2168)+1))</f>
        <v/>
      </c>
      <c r="AL2169" s="26" t="str">
        <f t="shared" si="439"/>
        <v/>
      </c>
      <c r="AM2169" s="59" t="str">
        <f t="shared" si="440"/>
        <v/>
      </c>
      <c r="AO2169" s="26" t="str">
        <f t="shared" si="441"/>
        <v/>
      </c>
      <c r="AP2169" s="26" t="str">
        <f>IFERROR(RANK(AO2169, $AO$10:$AO$2509, 0)+COUNTIF($AO$10:AO2169, AO2169)-1, "")</f>
        <v/>
      </c>
    </row>
    <row r="2170" spans="1:42" x14ac:dyDescent="0.25">
      <c r="A2170" s="12"/>
      <c r="B2170" s="14"/>
      <c r="C2170" s="15"/>
      <c r="D2170" s="79"/>
      <c r="E2170" s="16"/>
      <c r="F2170" s="15"/>
      <c r="G2170" s="15"/>
      <c r="H2170" s="15"/>
      <c r="I2170" s="15"/>
      <c r="J2170" s="15"/>
      <c r="K2170" s="17"/>
      <c r="L2170" s="17"/>
      <c r="M2170" s="17"/>
      <c r="N2170" s="17"/>
      <c r="O2170" s="17"/>
      <c r="P2170" s="17"/>
      <c r="Q2170" s="15"/>
      <c r="R2170" s="18"/>
      <c r="S2170" s="12"/>
      <c r="U2170" s="31" t="str">
        <f t="shared" si="429"/>
        <v/>
      </c>
      <c r="V2170" s="26" t="str">
        <f>IF(U2170="", "", IF(COUNTIF($U$10:U2169, U2170)&gt;0, "", MAX($V$8:V2169)+1))</f>
        <v/>
      </c>
      <c r="W2170" s="26">
        <v>2161</v>
      </c>
      <c r="X2170" s="31" t="str">
        <f t="shared" si="430"/>
        <v/>
      </c>
      <c r="Y2170" s="26" t="str">
        <f t="shared" si="431"/>
        <v/>
      </c>
      <c r="Z2170" s="34" t="str">
        <f t="shared" si="432"/>
        <v/>
      </c>
      <c r="AA2170" s="26" t="str">
        <f t="shared" si="433"/>
        <v/>
      </c>
      <c r="AC2170" s="31" t="str">
        <f t="shared" si="434"/>
        <v/>
      </c>
      <c r="AE2170" s="34" t="str">
        <f t="shared" si="435"/>
        <v/>
      </c>
      <c r="AF2170" s="7" t="str">
        <f t="shared" si="436"/>
        <v/>
      </c>
      <c r="AG2170" s="7" t="str">
        <f t="shared" si="437"/>
        <v/>
      </c>
      <c r="AH2170" s="43" t="str">
        <f t="shared" si="438"/>
        <v/>
      </c>
      <c r="AJ2170" s="26" t="str">
        <f>IF(B2170="", "", IF(OR(M2170=$AA$3, N2170=$AA$3), MAX($AJ$9:AJ2169)+1))</f>
        <v/>
      </c>
      <c r="AL2170" s="26" t="str">
        <f t="shared" si="439"/>
        <v/>
      </c>
      <c r="AM2170" s="59" t="str">
        <f t="shared" si="440"/>
        <v/>
      </c>
      <c r="AO2170" s="26" t="str">
        <f t="shared" si="441"/>
        <v/>
      </c>
      <c r="AP2170" s="26" t="str">
        <f>IFERROR(RANK(AO2170, $AO$10:$AO$2509, 0)+COUNTIF($AO$10:AO2170, AO2170)-1, "")</f>
        <v/>
      </c>
    </row>
    <row r="2171" spans="1:42" x14ac:dyDescent="0.25">
      <c r="A2171" s="12"/>
      <c r="B2171" s="14"/>
      <c r="C2171" s="15"/>
      <c r="D2171" s="79"/>
      <c r="E2171" s="16"/>
      <c r="F2171" s="15"/>
      <c r="G2171" s="15"/>
      <c r="H2171" s="15"/>
      <c r="I2171" s="15"/>
      <c r="J2171" s="15"/>
      <c r="K2171" s="17"/>
      <c r="L2171" s="17"/>
      <c r="M2171" s="17"/>
      <c r="N2171" s="17"/>
      <c r="O2171" s="17"/>
      <c r="P2171" s="17"/>
      <c r="Q2171" s="15"/>
      <c r="R2171" s="18"/>
      <c r="S2171" s="12"/>
      <c r="U2171" s="31" t="str">
        <f t="shared" si="429"/>
        <v/>
      </c>
      <c r="V2171" s="26" t="str">
        <f>IF(U2171="", "", IF(COUNTIF($U$10:U2170, U2171)&gt;0, "", MAX($V$8:V2170)+1))</f>
        <v/>
      </c>
      <c r="W2171" s="26">
        <v>2162</v>
      </c>
      <c r="X2171" s="31" t="str">
        <f t="shared" si="430"/>
        <v/>
      </c>
      <c r="Y2171" s="26" t="str">
        <f t="shared" si="431"/>
        <v/>
      </c>
      <c r="Z2171" s="34" t="str">
        <f t="shared" si="432"/>
        <v/>
      </c>
      <c r="AA2171" s="26" t="str">
        <f t="shared" si="433"/>
        <v/>
      </c>
      <c r="AC2171" s="31" t="str">
        <f t="shared" si="434"/>
        <v/>
      </c>
      <c r="AE2171" s="34" t="str">
        <f t="shared" si="435"/>
        <v/>
      </c>
      <c r="AF2171" s="7" t="str">
        <f t="shared" si="436"/>
        <v/>
      </c>
      <c r="AG2171" s="7" t="str">
        <f t="shared" si="437"/>
        <v/>
      </c>
      <c r="AH2171" s="43" t="str">
        <f t="shared" si="438"/>
        <v/>
      </c>
      <c r="AJ2171" s="26" t="str">
        <f>IF(B2171="", "", IF(OR(M2171=$AA$3, N2171=$AA$3), MAX($AJ$9:AJ2170)+1))</f>
        <v/>
      </c>
      <c r="AL2171" s="26" t="str">
        <f t="shared" si="439"/>
        <v/>
      </c>
      <c r="AM2171" s="59" t="str">
        <f t="shared" si="440"/>
        <v/>
      </c>
      <c r="AO2171" s="26" t="str">
        <f t="shared" si="441"/>
        <v/>
      </c>
      <c r="AP2171" s="26" t="str">
        <f>IFERROR(RANK(AO2171, $AO$10:$AO$2509, 0)+COUNTIF($AO$10:AO2171, AO2171)-1, "")</f>
        <v/>
      </c>
    </row>
    <row r="2172" spans="1:42" x14ac:dyDescent="0.25">
      <c r="A2172" s="12"/>
      <c r="B2172" s="14"/>
      <c r="C2172" s="15"/>
      <c r="D2172" s="79"/>
      <c r="E2172" s="16"/>
      <c r="F2172" s="15"/>
      <c r="G2172" s="15"/>
      <c r="H2172" s="15"/>
      <c r="I2172" s="15"/>
      <c r="J2172" s="15"/>
      <c r="K2172" s="17"/>
      <c r="L2172" s="17"/>
      <c r="M2172" s="17"/>
      <c r="N2172" s="17"/>
      <c r="O2172" s="17"/>
      <c r="P2172" s="17"/>
      <c r="Q2172" s="15"/>
      <c r="R2172" s="18"/>
      <c r="S2172" s="12"/>
      <c r="U2172" s="31" t="str">
        <f t="shared" si="429"/>
        <v/>
      </c>
      <c r="V2172" s="26" t="str">
        <f>IF(U2172="", "", IF(COUNTIF($U$10:U2171, U2172)&gt;0, "", MAX($V$8:V2171)+1))</f>
        <v/>
      </c>
      <c r="W2172" s="26">
        <v>2163</v>
      </c>
      <c r="X2172" s="31" t="str">
        <f t="shared" si="430"/>
        <v/>
      </c>
      <c r="Y2172" s="26" t="str">
        <f t="shared" si="431"/>
        <v/>
      </c>
      <c r="Z2172" s="34" t="str">
        <f t="shared" si="432"/>
        <v/>
      </c>
      <c r="AA2172" s="26" t="str">
        <f t="shared" si="433"/>
        <v/>
      </c>
      <c r="AC2172" s="31" t="str">
        <f t="shared" si="434"/>
        <v/>
      </c>
      <c r="AE2172" s="34" t="str">
        <f t="shared" si="435"/>
        <v/>
      </c>
      <c r="AF2172" s="7" t="str">
        <f t="shared" si="436"/>
        <v/>
      </c>
      <c r="AG2172" s="7" t="str">
        <f t="shared" si="437"/>
        <v/>
      </c>
      <c r="AH2172" s="43" t="str">
        <f t="shared" si="438"/>
        <v/>
      </c>
      <c r="AJ2172" s="26" t="str">
        <f>IF(B2172="", "", IF(OR(M2172=$AA$3, N2172=$AA$3), MAX($AJ$9:AJ2171)+1))</f>
        <v/>
      </c>
      <c r="AL2172" s="26" t="str">
        <f t="shared" si="439"/>
        <v/>
      </c>
      <c r="AM2172" s="59" t="str">
        <f t="shared" si="440"/>
        <v/>
      </c>
      <c r="AO2172" s="26" t="str">
        <f t="shared" si="441"/>
        <v/>
      </c>
      <c r="AP2172" s="26" t="str">
        <f>IFERROR(RANK(AO2172, $AO$10:$AO$2509, 0)+COUNTIF($AO$10:AO2172, AO2172)-1, "")</f>
        <v/>
      </c>
    </row>
    <row r="2173" spans="1:42" x14ac:dyDescent="0.25">
      <c r="A2173" s="12"/>
      <c r="B2173" s="14"/>
      <c r="C2173" s="15"/>
      <c r="D2173" s="79"/>
      <c r="E2173" s="16"/>
      <c r="F2173" s="15"/>
      <c r="G2173" s="15"/>
      <c r="H2173" s="15"/>
      <c r="I2173" s="15"/>
      <c r="J2173" s="15"/>
      <c r="K2173" s="17"/>
      <c r="L2173" s="17"/>
      <c r="M2173" s="17"/>
      <c r="N2173" s="17"/>
      <c r="O2173" s="17"/>
      <c r="P2173" s="17"/>
      <c r="Q2173" s="15"/>
      <c r="R2173" s="18"/>
      <c r="S2173" s="12"/>
      <c r="U2173" s="31" t="str">
        <f t="shared" si="429"/>
        <v/>
      </c>
      <c r="V2173" s="26" t="str">
        <f>IF(U2173="", "", IF(COUNTIF($U$10:U2172, U2173)&gt;0, "", MAX($V$8:V2172)+1))</f>
        <v/>
      </c>
      <c r="W2173" s="26">
        <v>2164</v>
      </c>
      <c r="X2173" s="31" t="str">
        <f t="shared" si="430"/>
        <v/>
      </c>
      <c r="Y2173" s="26" t="str">
        <f t="shared" si="431"/>
        <v/>
      </c>
      <c r="Z2173" s="34" t="str">
        <f t="shared" si="432"/>
        <v/>
      </c>
      <c r="AA2173" s="26" t="str">
        <f t="shared" si="433"/>
        <v/>
      </c>
      <c r="AC2173" s="31" t="str">
        <f t="shared" si="434"/>
        <v/>
      </c>
      <c r="AE2173" s="34" t="str">
        <f t="shared" si="435"/>
        <v/>
      </c>
      <c r="AF2173" s="7" t="str">
        <f t="shared" si="436"/>
        <v/>
      </c>
      <c r="AG2173" s="7" t="str">
        <f t="shared" si="437"/>
        <v/>
      </c>
      <c r="AH2173" s="43" t="str">
        <f t="shared" si="438"/>
        <v/>
      </c>
      <c r="AJ2173" s="26" t="str">
        <f>IF(B2173="", "", IF(OR(M2173=$AA$3, N2173=$AA$3), MAX($AJ$9:AJ2172)+1))</f>
        <v/>
      </c>
      <c r="AL2173" s="26" t="str">
        <f t="shared" si="439"/>
        <v/>
      </c>
      <c r="AM2173" s="59" t="str">
        <f t="shared" si="440"/>
        <v/>
      </c>
      <c r="AO2173" s="26" t="str">
        <f t="shared" si="441"/>
        <v/>
      </c>
      <c r="AP2173" s="26" t="str">
        <f>IFERROR(RANK(AO2173, $AO$10:$AO$2509, 0)+COUNTIF($AO$10:AO2173, AO2173)-1, "")</f>
        <v/>
      </c>
    </row>
    <row r="2174" spans="1:42" x14ac:dyDescent="0.25">
      <c r="A2174" s="12"/>
      <c r="B2174" s="14"/>
      <c r="C2174" s="15"/>
      <c r="D2174" s="79"/>
      <c r="E2174" s="16"/>
      <c r="F2174" s="15"/>
      <c r="G2174" s="15"/>
      <c r="H2174" s="15"/>
      <c r="I2174" s="15"/>
      <c r="J2174" s="15"/>
      <c r="K2174" s="17"/>
      <c r="L2174" s="17"/>
      <c r="M2174" s="17"/>
      <c r="N2174" s="17"/>
      <c r="O2174" s="17"/>
      <c r="P2174" s="17"/>
      <c r="Q2174" s="15"/>
      <c r="R2174" s="18"/>
      <c r="S2174" s="12"/>
      <c r="U2174" s="31" t="str">
        <f t="shared" si="429"/>
        <v/>
      </c>
      <c r="V2174" s="26" t="str">
        <f>IF(U2174="", "", IF(COUNTIF($U$10:U2173, U2174)&gt;0, "", MAX($V$8:V2173)+1))</f>
        <v/>
      </c>
      <c r="W2174" s="26">
        <v>2165</v>
      </c>
      <c r="X2174" s="31" t="str">
        <f t="shared" si="430"/>
        <v/>
      </c>
      <c r="Y2174" s="26" t="str">
        <f t="shared" si="431"/>
        <v/>
      </c>
      <c r="Z2174" s="34" t="str">
        <f t="shared" si="432"/>
        <v/>
      </c>
      <c r="AA2174" s="26" t="str">
        <f t="shared" si="433"/>
        <v/>
      </c>
      <c r="AC2174" s="31" t="str">
        <f t="shared" si="434"/>
        <v/>
      </c>
      <c r="AE2174" s="34" t="str">
        <f t="shared" si="435"/>
        <v/>
      </c>
      <c r="AF2174" s="7" t="str">
        <f t="shared" si="436"/>
        <v/>
      </c>
      <c r="AG2174" s="7" t="str">
        <f t="shared" si="437"/>
        <v/>
      </c>
      <c r="AH2174" s="43" t="str">
        <f t="shared" si="438"/>
        <v/>
      </c>
      <c r="AJ2174" s="26" t="str">
        <f>IF(B2174="", "", IF(OR(M2174=$AA$3, N2174=$AA$3), MAX($AJ$9:AJ2173)+1))</f>
        <v/>
      </c>
      <c r="AL2174" s="26" t="str">
        <f t="shared" si="439"/>
        <v/>
      </c>
      <c r="AM2174" s="59" t="str">
        <f t="shared" si="440"/>
        <v/>
      </c>
      <c r="AO2174" s="26" t="str">
        <f t="shared" si="441"/>
        <v/>
      </c>
      <c r="AP2174" s="26" t="str">
        <f>IFERROR(RANK(AO2174, $AO$10:$AO$2509, 0)+COUNTIF($AO$10:AO2174, AO2174)-1, "")</f>
        <v/>
      </c>
    </row>
    <row r="2175" spans="1:42" x14ac:dyDescent="0.25">
      <c r="A2175" s="12"/>
      <c r="B2175" s="14"/>
      <c r="C2175" s="15"/>
      <c r="D2175" s="79"/>
      <c r="E2175" s="16"/>
      <c r="F2175" s="15"/>
      <c r="G2175" s="15"/>
      <c r="H2175" s="15"/>
      <c r="I2175" s="15"/>
      <c r="J2175" s="15"/>
      <c r="K2175" s="17"/>
      <c r="L2175" s="17"/>
      <c r="M2175" s="17"/>
      <c r="N2175" s="17"/>
      <c r="O2175" s="17"/>
      <c r="P2175" s="17"/>
      <c r="Q2175" s="15"/>
      <c r="R2175" s="18"/>
      <c r="S2175" s="12"/>
      <c r="U2175" s="31" t="str">
        <f t="shared" si="429"/>
        <v/>
      </c>
      <c r="V2175" s="26" t="str">
        <f>IF(U2175="", "", IF(COUNTIF($U$10:U2174, U2175)&gt;0, "", MAX($V$8:V2174)+1))</f>
        <v/>
      </c>
      <c r="W2175" s="26">
        <v>2166</v>
      </c>
      <c r="X2175" s="31" t="str">
        <f t="shared" si="430"/>
        <v/>
      </c>
      <c r="Y2175" s="26" t="str">
        <f t="shared" si="431"/>
        <v/>
      </c>
      <c r="Z2175" s="34" t="str">
        <f t="shared" si="432"/>
        <v/>
      </c>
      <c r="AA2175" s="26" t="str">
        <f t="shared" si="433"/>
        <v/>
      </c>
      <c r="AC2175" s="31" t="str">
        <f t="shared" si="434"/>
        <v/>
      </c>
      <c r="AE2175" s="34" t="str">
        <f t="shared" si="435"/>
        <v/>
      </c>
      <c r="AF2175" s="7" t="str">
        <f t="shared" si="436"/>
        <v/>
      </c>
      <c r="AG2175" s="7" t="str">
        <f t="shared" si="437"/>
        <v/>
      </c>
      <c r="AH2175" s="43" t="str">
        <f t="shared" si="438"/>
        <v/>
      </c>
      <c r="AJ2175" s="26" t="str">
        <f>IF(B2175="", "", IF(OR(M2175=$AA$3, N2175=$AA$3), MAX($AJ$9:AJ2174)+1))</f>
        <v/>
      </c>
      <c r="AL2175" s="26" t="str">
        <f t="shared" si="439"/>
        <v/>
      </c>
      <c r="AM2175" s="59" t="str">
        <f t="shared" si="440"/>
        <v/>
      </c>
      <c r="AO2175" s="26" t="str">
        <f t="shared" si="441"/>
        <v/>
      </c>
      <c r="AP2175" s="26" t="str">
        <f>IFERROR(RANK(AO2175, $AO$10:$AO$2509, 0)+COUNTIF($AO$10:AO2175, AO2175)-1, "")</f>
        <v/>
      </c>
    </row>
    <row r="2176" spans="1:42" x14ac:dyDescent="0.25">
      <c r="A2176" s="12"/>
      <c r="B2176" s="14"/>
      <c r="C2176" s="15"/>
      <c r="D2176" s="79"/>
      <c r="E2176" s="16"/>
      <c r="F2176" s="15"/>
      <c r="G2176" s="15"/>
      <c r="H2176" s="15"/>
      <c r="I2176" s="15"/>
      <c r="J2176" s="15"/>
      <c r="K2176" s="17"/>
      <c r="L2176" s="17"/>
      <c r="M2176" s="17"/>
      <c r="N2176" s="17"/>
      <c r="O2176" s="17"/>
      <c r="P2176" s="17"/>
      <c r="Q2176" s="15"/>
      <c r="R2176" s="18"/>
      <c r="S2176" s="12"/>
      <c r="U2176" s="31" t="str">
        <f t="shared" si="429"/>
        <v/>
      </c>
      <c r="V2176" s="26" t="str">
        <f>IF(U2176="", "", IF(COUNTIF($U$10:U2175, U2176)&gt;0, "", MAX($V$8:V2175)+1))</f>
        <v/>
      </c>
      <c r="W2176" s="26">
        <v>2167</v>
      </c>
      <c r="X2176" s="31" t="str">
        <f t="shared" si="430"/>
        <v/>
      </c>
      <c r="Y2176" s="26" t="str">
        <f t="shared" si="431"/>
        <v/>
      </c>
      <c r="Z2176" s="34" t="str">
        <f t="shared" si="432"/>
        <v/>
      </c>
      <c r="AA2176" s="26" t="str">
        <f t="shared" si="433"/>
        <v/>
      </c>
      <c r="AC2176" s="31" t="str">
        <f t="shared" si="434"/>
        <v/>
      </c>
      <c r="AE2176" s="34" t="str">
        <f t="shared" si="435"/>
        <v/>
      </c>
      <c r="AF2176" s="7" t="str">
        <f t="shared" si="436"/>
        <v/>
      </c>
      <c r="AG2176" s="7" t="str">
        <f t="shared" si="437"/>
        <v/>
      </c>
      <c r="AH2176" s="43" t="str">
        <f t="shared" si="438"/>
        <v/>
      </c>
      <c r="AJ2176" s="26" t="str">
        <f>IF(B2176="", "", IF(OR(M2176=$AA$3, N2176=$AA$3), MAX($AJ$9:AJ2175)+1))</f>
        <v/>
      </c>
      <c r="AL2176" s="26" t="str">
        <f t="shared" si="439"/>
        <v/>
      </c>
      <c r="AM2176" s="59" t="str">
        <f t="shared" si="440"/>
        <v/>
      </c>
      <c r="AO2176" s="26" t="str">
        <f t="shared" si="441"/>
        <v/>
      </c>
      <c r="AP2176" s="26" t="str">
        <f>IFERROR(RANK(AO2176, $AO$10:$AO$2509, 0)+COUNTIF($AO$10:AO2176, AO2176)-1, "")</f>
        <v/>
      </c>
    </row>
    <row r="2177" spans="1:42" x14ac:dyDescent="0.25">
      <c r="A2177" s="12"/>
      <c r="B2177" s="14"/>
      <c r="C2177" s="15"/>
      <c r="D2177" s="79"/>
      <c r="E2177" s="16"/>
      <c r="F2177" s="15"/>
      <c r="G2177" s="15"/>
      <c r="H2177" s="15"/>
      <c r="I2177" s="15"/>
      <c r="J2177" s="15"/>
      <c r="K2177" s="17"/>
      <c r="L2177" s="17"/>
      <c r="M2177" s="17"/>
      <c r="N2177" s="17"/>
      <c r="O2177" s="17"/>
      <c r="P2177" s="17"/>
      <c r="Q2177" s="15"/>
      <c r="R2177" s="18"/>
      <c r="S2177" s="12"/>
      <c r="U2177" s="31" t="str">
        <f t="shared" si="429"/>
        <v/>
      </c>
      <c r="V2177" s="26" t="str">
        <f>IF(U2177="", "", IF(COUNTIF($U$10:U2176, U2177)&gt;0, "", MAX($V$8:V2176)+1))</f>
        <v/>
      </c>
      <c r="W2177" s="26">
        <v>2168</v>
      </c>
      <c r="X2177" s="31" t="str">
        <f t="shared" si="430"/>
        <v/>
      </c>
      <c r="Y2177" s="26" t="str">
        <f t="shared" si="431"/>
        <v/>
      </c>
      <c r="Z2177" s="34" t="str">
        <f t="shared" si="432"/>
        <v/>
      </c>
      <c r="AA2177" s="26" t="str">
        <f t="shared" si="433"/>
        <v/>
      </c>
      <c r="AC2177" s="31" t="str">
        <f t="shared" si="434"/>
        <v/>
      </c>
      <c r="AE2177" s="34" t="str">
        <f t="shared" si="435"/>
        <v/>
      </c>
      <c r="AF2177" s="7" t="str">
        <f t="shared" si="436"/>
        <v/>
      </c>
      <c r="AG2177" s="7" t="str">
        <f t="shared" si="437"/>
        <v/>
      </c>
      <c r="AH2177" s="43" t="str">
        <f t="shared" si="438"/>
        <v/>
      </c>
      <c r="AJ2177" s="26" t="str">
        <f>IF(B2177="", "", IF(OR(M2177=$AA$3, N2177=$AA$3), MAX($AJ$9:AJ2176)+1))</f>
        <v/>
      </c>
      <c r="AL2177" s="26" t="str">
        <f t="shared" si="439"/>
        <v/>
      </c>
      <c r="AM2177" s="59" t="str">
        <f t="shared" si="440"/>
        <v/>
      </c>
      <c r="AO2177" s="26" t="str">
        <f t="shared" si="441"/>
        <v/>
      </c>
      <c r="AP2177" s="26" t="str">
        <f>IFERROR(RANK(AO2177, $AO$10:$AO$2509, 0)+COUNTIF($AO$10:AO2177, AO2177)-1, "")</f>
        <v/>
      </c>
    </row>
    <row r="2178" spans="1:42" x14ac:dyDescent="0.25">
      <c r="A2178" s="12"/>
      <c r="B2178" s="14"/>
      <c r="C2178" s="15"/>
      <c r="D2178" s="79"/>
      <c r="E2178" s="16"/>
      <c r="F2178" s="15"/>
      <c r="G2178" s="15"/>
      <c r="H2178" s="15"/>
      <c r="I2178" s="15"/>
      <c r="J2178" s="15"/>
      <c r="K2178" s="17"/>
      <c r="L2178" s="17"/>
      <c r="M2178" s="17"/>
      <c r="N2178" s="17"/>
      <c r="O2178" s="17"/>
      <c r="P2178" s="17"/>
      <c r="Q2178" s="15"/>
      <c r="R2178" s="18"/>
      <c r="S2178" s="12"/>
      <c r="U2178" s="31" t="str">
        <f t="shared" si="429"/>
        <v/>
      </c>
      <c r="V2178" s="26" t="str">
        <f>IF(U2178="", "", IF(COUNTIF($U$10:U2177, U2178)&gt;0, "", MAX($V$8:V2177)+1))</f>
        <v/>
      </c>
      <c r="W2178" s="26">
        <v>2169</v>
      </c>
      <c r="X2178" s="31" t="str">
        <f t="shared" si="430"/>
        <v/>
      </c>
      <c r="Y2178" s="26" t="str">
        <f t="shared" si="431"/>
        <v/>
      </c>
      <c r="Z2178" s="34" t="str">
        <f t="shared" si="432"/>
        <v/>
      </c>
      <c r="AA2178" s="26" t="str">
        <f t="shared" si="433"/>
        <v/>
      </c>
      <c r="AC2178" s="31" t="str">
        <f t="shared" si="434"/>
        <v/>
      </c>
      <c r="AE2178" s="34" t="str">
        <f t="shared" si="435"/>
        <v/>
      </c>
      <c r="AF2178" s="7" t="str">
        <f t="shared" si="436"/>
        <v/>
      </c>
      <c r="AG2178" s="7" t="str">
        <f t="shared" si="437"/>
        <v/>
      </c>
      <c r="AH2178" s="43" t="str">
        <f t="shared" si="438"/>
        <v/>
      </c>
      <c r="AJ2178" s="26" t="str">
        <f>IF(B2178="", "", IF(OR(M2178=$AA$3, N2178=$AA$3), MAX($AJ$9:AJ2177)+1))</f>
        <v/>
      </c>
      <c r="AL2178" s="26" t="str">
        <f t="shared" si="439"/>
        <v/>
      </c>
      <c r="AM2178" s="59" t="str">
        <f t="shared" si="440"/>
        <v/>
      </c>
      <c r="AO2178" s="26" t="str">
        <f t="shared" si="441"/>
        <v/>
      </c>
      <c r="AP2178" s="26" t="str">
        <f>IFERROR(RANK(AO2178, $AO$10:$AO$2509, 0)+COUNTIF($AO$10:AO2178, AO2178)-1, "")</f>
        <v/>
      </c>
    </row>
    <row r="2179" spans="1:42" x14ac:dyDescent="0.25">
      <c r="A2179" s="12"/>
      <c r="B2179" s="14"/>
      <c r="C2179" s="15"/>
      <c r="D2179" s="79"/>
      <c r="E2179" s="16"/>
      <c r="F2179" s="15"/>
      <c r="G2179" s="15"/>
      <c r="H2179" s="15"/>
      <c r="I2179" s="15"/>
      <c r="J2179" s="15"/>
      <c r="K2179" s="17"/>
      <c r="L2179" s="17"/>
      <c r="M2179" s="17"/>
      <c r="N2179" s="17"/>
      <c r="O2179" s="17"/>
      <c r="P2179" s="17"/>
      <c r="Q2179" s="15"/>
      <c r="R2179" s="18"/>
      <c r="S2179" s="12"/>
      <c r="U2179" s="31" t="str">
        <f t="shared" si="429"/>
        <v/>
      </c>
      <c r="V2179" s="26" t="str">
        <f>IF(U2179="", "", IF(COUNTIF($U$10:U2178, U2179)&gt;0, "", MAX($V$8:V2178)+1))</f>
        <v/>
      </c>
      <c r="W2179" s="26">
        <v>2170</v>
      </c>
      <c r="X2179" s="31" t="str">
        <f t="shared" si="430"/>
        <v/>
      </c>
      <c r="Y2179" s="26" t="str">
        <f t="shared" si="431"/>
        <v/>
      </c>
      <c r="Z2179" s="34" t="str">
        <f t="shared" si="432"/>
        <v/>
      </c>
      <c r="AA2179" s="26" t="str">
        <f t="shared" si="433"/>
        <v/>
      </c>
      <c r="AC2179" s="31" t="str">
        <f t="shared" si="434"/>
        <v/>
      </c>
      <c r="AE2179" s="34" t="str">
        <f t="shared" si="435"/>
        <v/>
      </c>
      <c r="AF2179" s="7" t="str">
        <f t="shared" si="436"/>
        <v/>
      </c>
      <c r="AG2179" s="7" t="str">
        <f t="shared" si="437"/>
        <v/>
      </c>
      <c r="AH2179" s="43" t="str">
        <f t="shared" si="438"/>
        <v/>
      </c>
      <c r="AJ2179" s="26" t="str">
        <f>IF(B2179="", "", IF(OR(M2179=$AA$3, N2179=$AA$3), MAX($AJ$9:AJ2178)+1))</f>
        <v/>
      </c>
      <c r="AL2179" s="26" t="str">
        <f t="shared" si="439"/>
        <v/>
      </c>
      <c r="AM2179" s="59" t="str">
        <f t="shared" si="440"/>
        <v/>
      </c>
      <c r="AO2179" s="26" t="str">
        <f t="shared" si="441"/>
        <v/>
      </c>
      <c r="AP2179" s="26" t="str">
        <f>IFERROR(RANK(AO2179, $AO$10:$AO$2509, 0)+COUNTIF($AO$10:AO2179, AO2179)-1, "")</f>
        <v/>
      </c>
    </row>
    <row r="2180" spans="1:42" x14ac:dyDescent="0.25">
      <c r="A2180" s="12"/>
      <c r="B2180" s="14"/>
      <c r="C2180" s="15"/>
      <c r="D2180" s="79"/>
      <c r="E2180" s="16"/>
      <c r="F2180" s="15"/>
      <c r="G2180" s="15"/>
      <c r="H2180" s="15"/>
      <c r="I2180" s="15"/>
      <c r="J2180" s="15"/>
      <c r="K2180" s="17"/>
      <c r="L2180" s="17"/>
      <c r="M2180" s="17"/>
      <c r="N2180" s="17"/>
      <c r="O2180" s="17"/>
      <c r="P2180" s="17"/>
      <c r="Q2180" s="15"/>
      <c r="R2180" s="18"/>
      <c r="S2180" s="12"/>
      <c r="U2180" s="31" t="str">
        <f t="shared" si="429"/>
        <v/>
      </c>
      <c r="V2180" s="26" t="str">
        <f>IF(U2180="", "", IF(COUNTIF($U$10:U2179, U2180)&gt;0, "", MAX($V$8:V2179)+1))</f>
        <v/>
      </c>
      <c r="W2180" s="26">
        <v>2171</v>
      </c>
      <c r="X2180" s="31" t="str">
        <f t="shared" si="430"/>
        <v/>
      </c>
      <c r="Y2180" s="26" t="str">
        <f t="shared" si="431"/>
        <v/>
      </c>
      <c r="Z2180" s="34" t="str">
        <f t="shared" si="432"/>
        <v/>
      </c>
      <c r="AA2180" s="26" t="str">
        <f t="shared" si="433"/>
        <v/>
      </c>
      <c r="AC2180" s="31" t="str">
        <f t="shared" si="434"/>
        <v/>
      </c>
      <c r="AE2180" s="34" t="str">
        <f t="shared" si="435"/>
        <v/>
      </c>
      <c r="AF2180" s="7" t="str">
        <f t="shared" si="436"/>
        <v/>
      </c>
      <c r="AG2180" s="7" t="str">
        <f t="shared" si="437"/>
        <v/>
      </c>
      <c r="AH2180" s="43" t="str">
        <f t="shared" si="438"/>
        <v/>
      </c>
      <c r="AJ2180" s="26" t="str">
        <f>IF(B2180="", "", IF(OR(M2180=$AA$3, N2180=$AA$3), MAX($AJ$9:AJ2179)+1))</f>
        <v/>
      </c>
      <c r="AL2180" s="26" t="str">
        <f t="shared" si="439"/>
        <v/>
      </c>
      <c r="AM2180" s="59" t="str">
        <f t="shared" si="440"/>
        <v/>
      </c>
      <c r="AO2180" s="26" t="str">
        <f t="shared" si="441"/>
        <v/>
      </c>
      <c r="AP2180" s="26" t="str">
        <f>IFERROR(RANK(AO2180, $AO$10:$AO$2509, 0)+COUNTIF($AO$10:AO2180, AO2180)-1, "")</f>
        <v/>
      </c>
    </row>
    <row r="2181" spans="1:42" x14ac:dyDescent="0.25">
      <c r="A2181" s="12"/>
      <c r="B2181" s="14"/>
      <c r="C2181" s="15"/>
      <c r="D2181" s="79"/>
      <c r="E2181" s="16"/>
      <c r="F2181" s="15"/>
      <c r="G2181" s="15"/>
      <c r="H2181" s="15"/>
      <c r="I2181" s="15"/>
      <c r="J2181" s="15"/>
      <c r="K2181" s="17"/>
      <c r="L2181" s="17"/>
      <c r="M2181" s="17"/>
      <c r="N2181" s="17"/>
      <c r="O2181" s="17"/>
      <c r="P2181" s="17"/>
      <c r="Q2181" s="15"/>
      <c r="R2181" s="18"/>
      <c r="S2181" s="12"/>
      <c r="U2181" s="31" t="str">
        <f t="shared" si="429"/>
        <v/>
      </c>
      <c r="V2181" s="26" t="str">
        <f>IF(U2181="", "", IF(COUNTIF($U$10:U2180, U2181)&gt;0, "", MAX($V$8:V2180)+1))</f>
        <v/>
      </c>
      <c r="W2181" s="26">
        <v>2172</v>
      </c>
      <c r="X2181" s="31" t="str">
        <f t="shared" si="430"/>
        <v/>
      </c>
      <c r="Y2181" s="26" t="str">
        <f t="shared" si="431"/>
        <v/>
      </c>
      <c r="Z2181" s="34" t="str">
        <f t="shared" si="432"/>
        <v/>
      </c>
      <c r="AA2181" s="26" t="str">
        <f t="shared" si="433"/>
        <v/>
      </c>
      <c r="AC2181" s="31" t="str">
        <f t="shared" si="434"/>
        <v/>
      </c>
      <c r="AE2181" s="34" t="str">
        <f t="shared" si="435"/>
        <v/>
      </c>
      <c r="AF2181" s="7" t="str">
        <f t="shared" si="436"/>
        <v/>
      </c>
      <c r="AG2181" s="7" t="str">
        <f t="shared" si="437"/>
        <v/>
      </c>
      <c r="AH2181" s="43" t="str">
        <f t="shared" si="438"/>
        <v/>
      </c>
      <c r="AJ2181" s="26" t="str">
        <f>IF(B2181="", "", IF(OR(M2181=$AA$3, N2181=$AA$3), MAX($AJ$9:AJ2180)+1))</f>
        <v/>
      </c>
      <c r="AL2181" s="26" t="str">
        <f t="shared" si="439"/>
        <v/>
      </c>
      <c r="AM2181" s="59" t="str">
        <f t="shared" si="440"/>
        <v/>
      </c>
      <c r="AO2181" s="26" t="str">
        <f t="shared" si="441"/>
        <v/>
      </c>
      <c r="AP2181" s="26" t="str">
        <f>IFERROR(RANK(AO2181, $AO$10:$AO$2509, 0)+COUNTIF($AO$10:AO2181, AO2181)-1, "")</f>
        <v/>
      </c>
    </row>
    <row r="2182" spans="1:42" x14ac:dyDescent="0.25">
      <c r="A2182" s="12"/>
      <c r="B2182" s="14"/>
      <c r="C2182" s="15"/>
      <c r="D2182" s="79"/>
      <c r="E2182" s="16"/>
      <c r="F2182" s="15"/>
      <c r="G2182" s="15"/>
      <c r="H2182" s="15"/>
      <c r="I2182" s="15"/>
      <c r="J2182" s="15"/>
      <c r="K2182" s="17"/>
      <c r="L2182" s="17"/>
      <c r="M2182" s="17"/>
      <c r="N2182" s="17"/>
      <c r="O2182" s="17"/>
      <c r="P2182" s="17"/>
      <c r="Q2182" s="15"/>
      <c r="R2182" s="18"/>
      <c r="S2182" s="12"/>
      <c r="U2182" s="31" t="str">
        <f t="shared" si="429"/>
        <v/>
      </c>
      <c r="V2182" s="26" t="str">
        <f>IF(U2182="", "", IF(COUNTIF($U$10:U2181, U2182)&gt;0, "", MAX($V$8:V2181)+1))</f>
        <v/>
      </c>
      <c r="W2182" s="26">
        <v>2173</v>
      </c>
      <c r="X2182" s="31" t="str">
        <f t="shared" si="430"/>
        <v/>
      </c>
      <c r="Y2182" s="26" t="str">
        <f t="shared" si="431"/>
        <v/>
      </c>
      <c r="Z2182" s="34" t="str">
        <f t="shared" si="432"/>
        <v/>
      </c>
      <c r="AA2182" s="26" t="str">
        <f t="shared" si="433"/>
        <v/>
      </c>
      <c r="AC2182" s="31" t="str">
        <f t="shared" si="434"/>
        <v/>
      </c>
      <c r="AE2182" s="34" t="str">
        <f t="shared" si="435"/>
        <v/>
      </c>
      <c r="AF2182" s="7" t="str">
        <f t="shared" si="436"/>
        <v/>
      </c>
      <c r="AG2182" s="7" t="str">
        <f t="shared" si="437"/>
        <v/>
      </c>
      <c r="AH2182" s="43" t="str">
        <f t="shared" si="438"/>
        <v/>
      </c>
      <c r="AJ2182" s="26" t="str">
        <f>IF(B2182="", "", IF(OR(M2182=$AA$3, N2182=$AA$3), MAX($AJ$9:AJ2181)+1))</f>
        <v/>
      </c>
      <c r="AL2182" s="26" t="str">
        <f t="shared" si="439"/>
        <v/>
      </c>
      <c r="AM2182" s="59" t="str">
        <f t="shared" si="440"/>
        <v/>
      </c>
      <c r="AO2182" s="26" t="str">
        <f t="shared" si="441"/>
        <v/>
      </c>
      <c r="AP2182" s="26" t="str">
        <f>IFERROR(RANK(AO2182, $AO$10:$AO$2509, 0)+COUNTIF($AO$10:AO2182, AO2182)-1, "")</f>
        <v/>
      </c>
    </row>
    <row r="2183" spans="1:42" x14ac:dyDescent="0.25">
      <c r="A2183" s="12"/>
      <c r="B2183" s="14"/>
      <c r="C2183" s="15"/>
      <c r="D2183" s="79"/>
      <c r="E2183" s="16"/>
      <c r="F2183" s="15"/>
      <c r="G2183" s="15"/>
      <c r="H2183" s="15"/>
      <c r="I2183" s="15"/>
      <c r="J2183" s="15"/>
      <c r="K2183" s="17"/>
      <c r="L2183" s="17"/>
      <c r="M2183" s="17"/>
      <c r="N2183" s="17"/>
      <c r="O2183" s="17"/>
      <c r="P2183" s="17"/>
      <c r="Q2183" s="15"/>
      <c r="R2183" s="18"/>
      <c r="S2183" s="12"/>
      <c r="U2183" s="31" t="str">
        <f t="shared" si="429"/>
        <v/>
      </c>
      <c r="V2183" s="26" t="str">
        <f>IF(U2183="", "", IF(COUNTIF($U$10:U2182, U2183)&gt;0, "", MAX($V$8:V2182)+1))</f>
        <v/>
      </c>
      <c r="W2183" s="26">
        <v>2174</v>
      </c>
      <c r="X2183" s="31" t="str">
        <f t="shared" si="430"/>
        <v/>
      </c>
      <c r="Y2183" s="26" t="str">
        <f t="shared" si="431"/>
        <v/>
      </c>
      <c r="Z2183" s="34" t="str">
        <f t="shared" si="432"/>
        <v/>
      </c>
      <c r="AA2183" s="26" t="str">
        <f t="shared" si="433"/>
        <v/>
      </c>
      <c r="AC2183" s="31" t="str">
        <f t="shared" si="434"/>
        <v/>
      </c>
      <c r="AE2183" s="34" t="str">
        <f t="shared" si="435"/>
        <v/>
      </c>
      <c r="AF2183" s="7" t="str">
        <f t="shared" si="436"/>
        <v/>
      </c>
      <c r="AG2183" s="7" t="str">
        <f t="shared" si="437"/>
        <v/>
      </c>
      <c r="AH2183" s="43" t="str">
        <f t="shared" si="438"/>
        <v/>
      </c>
      <c r="AJ2183" s="26" t="str">
        <f>IF(B2183="", "", IF(OR(M2183=$AA$3, N2183=$AA$3), MAX($AJ$9:AJ2182)+1))</f>
        <v/>
      </c>
      <c r="AL2183" s="26" t="str">
        <f t="shared" si="439"/>
        <v/>
      </c>
      <c r="AM2183" s="59" t="str">
        <f t="shared" si="440"/>
        <v/>
      </c>
      <c r="AO2183" s="26" t="str">
        <f t="shared" si="441"/>
        <v/>
      </c>
      <c r="AP2183" s="26" t="str">
        <f>IFERROR(RANK(AO2183, $AO$10:$AO$2509, 0)+COUNTIF($AO$10:AO2183, AO2183)-1, "")</f>
        <v/>
      </c>
    </row>
    <row r="2184" spans="1:42" x14ac:dyDescent="0.25">
      <c r="A2184" s="12"/>
      <c r="B2184" s="14"/>
      <c r="C2184" s="15"/>
      <c r="D2184" s="79"/>
      <c r="E2184" s="16"/>
      <c r="F2184" s="15"/>
      <c r="G2184" s="15"/>
      <c r="H2184" s="15"/>
      <c r="I2184" s="15"/>
      <c r="J2184" s="15"/>
      <c r="K2184" s="17"/>
      <c r="L2184" s="17"/>
      <c r="M2184" s="17"/>
      <c r="N2184" s="17"/>
      <c r="O2184" s="17"/>
      <c r="P2184" s="17"/>
      <c r="Q2184" s="15"/>
      <c r="R2184" s="18"/>
      <c r="S2184" s="12"/>
      <c r="U2184" s="31" t="str">
        <f t="shared" si="429"/>
        <v/>
      </c>
      <c r="V2184" s="26" t="str">
        <f>IF(U2184="", "", IF(COUNTIF($U$10:U2183, U2184)&gt;0, "", MAX($V$8:V2183)+1))</f>
        <v/>
      </c>
      <c r="W2184" s="26">
        <v>2175</v>
      </c>
      <c r="X2184" s="31" t="str">
        <f t="shared" si="430"/>
        <v/>
      </c>
      <c r="Y2184" s="26" t="str">
        <f t="shared" si="431"/>
        <v/>
      </c>
      <c r="Z2184" s="34" t="str">
        <f t="shared" si="432"/>
        <v/>
      </c>
      <c r="AA2184" s="26" t="str">
        <f t="shared" si="433"/>
        <v/>
      </c>
      <c r="AC2184" s="31" t="str">
        <f t="shared" si="434"/>
        <v/>
      </c>
      <c r="AE2184" s="34" t="str">
        <f t="shared" si="435"/>
        <v/>
      </c>
      <c r="AF2184" s="7" t="str">
        <f t="shared" si="436"/>
        <v/>
      </c>
      <c r="AG2184" s="7" t="str">
        <f t="shared" si="437"/>
        <v/>
      </c>
      <c r="AH2184" s="43" t="str">
        <f t="shared" si="438"/>
        <v/>
      </c>
      <c r="AJ2184" s="26" t="str">
        <f>IF(B2184="", "", IF(OR(M2184=$AA$3, N2184=$AA$3), MAX($AJ$9:AJ2183)+1))</f>
        <v/>
      </c>
      <c r="AL2184" s="26" t="str">
        <f t="shared" si="439"/>
        <v/>
      </c>
      <c r="AM2184" s="59" t="str">
        <f t="shared" si="440"/>
        <v/>
      </c>
      <c r="AO2184" s="26" t="str">
        <f t="shared" si="441"/>
        <v/>
      </c>
      <c r="AP2184" s="26" t="str">
        <f>IFERROR(RANK(AO2184, $AO$10:$AO$2509, 0)+COUNTIF($AO$10:AO2184, AO2184)-1, "")</f>
        <v/>
      </c>
    </row>
    <row r="2185" spans="1:42" x14ac:dyDescent="0.25">
      <c r="A2185" s="12"/>
      <c r="B2185" s="14"/>
      <c r="C2185" s="15"/>
      <c r="D2185" s="79"/>
      <c r="E2185" s="16"/>
      <c r="F2185" s="15"/>
      <c r="G2185" s="15"/>
      <c r="H2185" s="15"/>
      <c r="I2185" s="15"/>
      <c r="J2185" s="15"/>
      <c r="K2185" s="17"/>
      <c r="L2185" s="17"/>
      <c r="M2185" s="17"/>
      <c r="N2185" s="17"/>
      <c r="O2185" s="17"/>
      <c r="P2185" s="17"/>
      <c r="Q2185" s="15"/>
      <c r="R2185" s="18"/>
      <c r="S2185" s="12"/>
      <c r="U2185" s="31" t="str">
        <f t="shared" si="429"/>
        <v/>
      </c>
      <c r="V2185" s="26" t="str">
        <f>IF(U2185="", "", IF(COUNTIF($U$10:U2184, U2185)&gt;0, "", MAX($V$8:V2184)+1))</f>
        <v/>
      </c>
      <c r="W2185" s="26">
        <v>2176</v>
      </c>
      <c r="X2185" s="31" t="str">
        <f t="shared" si="430"/>
        <v/>
      </c>
      <c r="Y2185" s="26" t="str">
        <f t="shared" si="431"/>
        <v/>
      </c>
      <c r="Z2185" s="34" t="str">
        <f t="shared" si="432"/>
        <v/>
      </c>
      <c r="AA2185" s="26" t="str">
        <f t="shared" si="433"/>
        <v/>
      </c>
      <c r="AC2185" s="31" t="str">
        <f t="shared" si="434"/>
        <v/>
      </c>
      <c r="AE2185" s="34" t="str">
        <f t="shared" si="435"/>
        <v/>
      </c>
      <c r="AF2185" s="7" t="str">
        <f t="shared" si="436"/>
        <v/>
      </c>
      <c r="AG2185" s="7" t="str">
        <f t="shared" si="437"/>
        <v/>
      </c>
      <c r="AH2185" s="43" t="str">
        <f t="shared" si="438"/>
        <v/>
      </c>
      <c r="AJ2185" s="26" t="str">
        <f>IF(B2185="", "", IF(OR(M2185=$AA$3, N2185=$AA$3), MAX($AJ$9:AJ2184)+1))</f>
        <v/>
      </c>
      <c r="AL2185" s="26" t="str">
        <f t="shared" si="439"/>
        <v/>
      </c>
      <c r="AM2185" s="59" t="str">
        <f t="shared" si="440"/>
        <v/>
      </c>
      <c r="AO2185" s="26" t="str">
        <f t="shared" si="441"/>
        <v/>
      </c>
      <c r="AP2185" s="26" t="str">
        <f>IFERROR(RANK(AO2185, $AO$10:$AO$2509, 0)+COUNTIF($AO$10:AO2185, AO2185)-1, "")</f>
        <v/>
      </c>
    </row>
    <row r="2186" spans="1:42" x14ac:dyDescent="0.25">
      <c r="A2186" s="12"/>
      <c r="B2186" s="14"/>
      <c r="C2186" s="15"/>
      <c r="D2186" s="79"/>
      <c r="E2186" s="16"/>
      <c r="F2186" s="15"/>
      <c r="G2186" s="15"/>
      <c r="H2186" s="15"/>
      <c r="I2186" s="15"/>
      <c r="J2186" s="15"/>
      <c r="K2186" s="17"/>
      <c r="L2186" s="17"/>
      <c r="M2186" s="17"/>
      <c r="N2186" s="17"/>
      <c r="O2186" s="17"/>
      <c r="P2186" s="17"/>
      <c r="Q2186" s="15"/>
      <c r="R2186" s="18"/>
      <c r="S2186" s="12"/>
      <c r="U2186" s="31" t="str">
        <f t="shared" si="429"/>
        <v/>
      </c>
      <c r="V2186" s="26" t="str">
        <f>IF(U2186="", "", IF(COUNTIF($U$10:U2185, U2186)&gt;0, "", MAX($V$8:V2185)+1))</f>
        <v/>
      </c>
      <c r="W2186" s="26">
        <v>2177</v>
      </c>
      <c r="X2186" s="31" t="str">
        <f t="shared" si="430"/>
        <v/>
      </c>
      <c r="Y2186" s="26" t="str">
        <f t="shared" si="431"/>
        <v/>
      </c>
      <c r="Z2186" s="34" t="str">
        <f t="shared" si="432"/>
        <v/>
      </c>
      <c r="AA2186" s="26" t="str">
        <f t="shared" si="433"/>
        <v/>
      </c>
      <c r="AC2186" s="31" t="str">
        <f t="shared" si="434"/>
        <v/>
      </c>
      <c r="AE2186" s="34" t="str">
        <f t="shared" si="435"/>
        <v/>
      </c>
      <c r="AF2186" s="7" t="str">
        <f t="shared" si="436"/>
        <v/>
      </c>
      <c r="AG2186" s="7" t="str">
        <f t="shared" si="437"/>
        <v/>
      </c>
      <c r="AH2186" s="43" t="str">
        <f t="shared" si="438"/>
        <v/>
      </c>
      <c r="AJ2186" s="26" t="str">
        <f>IF(B2186="", "", IF(OR(M2186=$AA$3, N2186=$AA$3), MAX($AJ$9:AJ2185)+1))</f>
        <v/>
      </c>
      <c r="AL2186" s="26" t="str">
        <f t="shared" si="439"/>
        <v/>
      </c>
      <c r="AM2186" s="59" t="str">
        <f t="shared" si="440"/>
        <v/>
      </c>
      <c r="AO2186" s="26" t="str">
        <f t="shared" si="441"/>
        <v/>
      </c>
      <c r="AP2186" s="26" t="str">
        <f>IFERROR(RANK(AO2186, $AO$10:$AO$2509, 0)+COUNTIF($AO$10:AO2186, AO2186)-1, "")</f>
        <v/>
      </c>
    </row>
    <row r="2187" spans="1:42" x14ac:dyDescent="0.25">
      <c r="A2187" s="12"/>
      <c r="B2187" s="14"/>
      <c r="C2187" s="15"/>
      <c r="D2187" s="79"/>
      <c r="E2187" s="16"/>
      <c r="F2187" s="15"/>
      <c r="G2187" s="15"/>
      <c r="H2187" s="15"/>
      <c r="I2187" s="15"/>
      <c r="J2187" s="15"/>
      <c r="K2187" s="17"/>
      <c r="L2187" s="17"/>
      <c r="M2187" s="17"/>
      <c r="N2187" s="17"/>
      <c r="O2187" s="17"/>
      <c r="P2187" s="17"/>
      <c r="Q2187" s="15"/>
      <c r="R2187" s="18"/>
      <c r="S2187" s="12"/>
      <c r="U2187" s="31" t="str">
        <f t="shared" ref="U2187:U2250" si="442">IF(M2187="", "", M2187)</f>
        <v/>
      </c>
      <c r="V2187" s="26" t="str">
        <f>IF(U2187="", "", IF(COUNTIF($U$10:U2186, U2187)&gt;0, "", MAX($V$8:V2186)+1))</f>
        <v/>
      </c>
      <c r="W2187" s="26">
        <v>2178</v>
      </c>
      <c r="X2187" s="31" t="str">
        <f t="shared" ref="X2187:X2250" si="443">IFERROR(INDEX($U$10:$U$5009, MATCH(W2187, $V$10:$V$5009, 0)), "")</f>
        <v/>
      </c>
      <c r="Y2187" s="26" t="str">
        <f t="shared" ref="Y2187:Y2250" si="444">IF(X2187="", "", COUNTIF($X$10:$X$2509,"&lt;"&amp;X2187)+1)</f>
        <v/>
      </c>
      <c r="Z2187" s="34" t="str">
        <f t="shared" ref="Z2187:Z2250" si="445">IF(Y2187="", "", Y2187-$Y$4)</f>
        <v/>
      </c>
      <c r="AA2187" s="26" t="str">
        <f t="shared" ref="AA2187:AA2250" si="446">IFERROR(INDEX($X$10:$X$2509, MATCH(W2187, $Z$10:$Z$2509, 0)), "")</f>
        <v/>
      </c>
      <c r="AC2187" s="31" t="str">
        <f t="shared" ref="AC2187:AC2250" si="447">IF(B2187="", "", IF(COUNTIF($B$10:$B$2509, B2187)&gt;1, "X", ""))</f>
        <v/>
      </c>
      <c r="AE2187" s="34" t="str">
        <f t="shared" ref="AE2187:AE2250" si="448">IF(P2187=$P$8, $AE$3, "")</f>
        <v/>
      </c>
      <c r="AF2187" s="7" t="str">
        <f t="shared" ref="AF2187:AF2250" si="449">IF(OR(D2187&gt;0, E2187&gt;0), $AE$3, "")</f>
        <v/>
      </c>
      <c r="AG2187" s="7" t="str">
        <f t="shared" ref="AG2187:AG2250" si="450">IF(G2187="", "", $AE$3)</f>
        <v/>
      </c>
      <c r="AH2187" s="43" t="str">
        <f t="shared" ref="AH2187:AH2250" si="451">IF(F2187="", "", $AE$3)</f>
        <v/>
      </c>
      <c r="AJ2187" s="26" t="str">
        <f>IF(B2187="", "", IF(OR(M2187=$AA$3, N2187=$AA$3), MAX($AJ$9:AJ2186)+1))</f>
        <v/>
      </c>
      <c r="AL2187" s="26" t="str">
        <f t="shared" ref="AL2187:AL2250" si="452">IF(B2187="", "", COUNTIF($B$10:$B$2509,"&lt;"&amp;B2187)+1)</f>
        <v/>
      </c>
      <c r="AM2187" s="59" t="str">
        <f t="shared" ref="AM2187:AM2250" si="453">IFERROR(INDEX($B$10:$B$2509, MATCH(W2187, $AL$10:$AL$2509, 0)), "")</f>
        <v/>
      </c>
      <c r="AO2187" s="26" t="str">
        <f t="shared" ref="AO2187:AO2250" si="454">IF(AA2187="", "", COUNTIF($M$10:$N$2509, AA2187))</f>
        <v/>
      </c>
      <c r="AP2187" s="26" t="str">
        <f>IFERROR(RANK(AO2187, $AO$10:$AO$2509, 0)+COUNTIF($AO$10:AO2187, AO2187)-1, "")</f>
        <v/>
      </c>
    </row>
    <row r="2188" spans="1:42" x14ac:dyDescent="0.25">
      <c r="A2188" s="12"/>
      <c r="B2188" s="14"/>
      <c r="C2188" s="15"/>
      <c r="D2188" s="79"/>
      <c r="E2188" s="16"/>
      <c r="F2188" s="15"/>
      <c r="G2188" s="15"/>
      <c r="H2188" s="15"/>
      <c r="I2188" s="15"/>
      <c r="J2188" s="15"/>
      <c r="K2188" s="17"/>
      <c r="L2188" s="17"/>
      <c r="M2188" s="17"/>
      <c r="N2188" s="17"/>
      <c r="O2188" s="17"/>
      <c r="P2188" s="17"/>
      <c r="Q2188" s="15"/>
      <c r="R2188" s="18"/>
      <c r="S2188" s="12"/>
      <c r="U2188" s="31" t="str">
        <f t="shared" si="442"/>
        <v/>
      </c>
      <c r="V2188" s="26" t="str">
        <f>IF(U2188="", "", IF(COUNTIF($U$10:U2187, U2188)&gt;0, "", MAX($V$8:V2187)+1))</f>
        <v/>
      </c>
      <c r="W2188" s="26">
        <v>2179</v>
      </c>
      <c r="X2188" s="31" t="str">
        <f t="shared" si="443"/>
        <v/>
      </c>
      <c r="Y2188" s="26" t="str">
        <f t="shared" si="444"/>
        <v/>
      </c>
      <c r="Z2188" s="34" t="str">
        <f t="shared" si="445"/>
        <v/>
      </c>
      <c r="AA2188" s="26" t="str">
        <f t="shared" si="446"/>
        <v/>
      </c>
      <c r="AC2188" s="31" t="str">
        <f t="shared" si="447"/>
        <v/>
      </c>
      <c r="AE2188" s="34" t="str">
        <f t="shared" si="448"/>
        <v/>
      </c>
      <c r="AF2188" s="7" t="str">
        <f t="shared" si="449"/>
        <v/>
      </c>
      <c r="AG2188" s="7" t="str">
        <f t="shared" si="450"/>
        <v/>
      </c>
      <c r="AH2188" s="43" t="str">
        <f t="shared" si="451"/>
        <v/>
      </c>
      <c r="AJ2188" s="26" t="str">
        <f>IF(B2188="", "", IF(OR(M2188=$AA$3, N2188=$AA$3), MAX($AJ$9:AJ2187)+1))</f>
        <v/>
      </c>
      <c r="AL2188" s="26" t="str">
        <f t="shared" si="452"/>
        <v/>
      </c>
      <c r="AM2188" s="59" t="str">
        <f t="shared" si="453"/>
        <v/>
      </c>
      <c r="AO2188" s="26" t="str">
        <f t="shared" si="454"/>
        <v/>
      </c>
      <c r="AP2188" s="26" t="str">
        <f>IFERROR(RANK(AO2188, $AO$10:$AO$2509, 0)+COUNTIF($AO$10:AO2188, AO2188)-1, "")</f>
        <v/>
      </c>
    </row>
    <row r="2189" spans="1:42" x14ac:dyDescent="0.25">
      <c r="A2189" s="12"/>
      <c r="B2189" s="14"/>
      <c r="C2189" s="15"/>
      <c r="D2189" s="79"/>
      <c r="E2189" s="16"/>
      <c r="F2189" s="15"/>
      <c r="G2189" s="15"/>
      <c r="H2189" s="15"/>
      <c r="I2189" s="15"/>
      <c r="J2189" s="15"/>
      <c r="K2189" s="17"/>
      <c r="L2189" s="17"/>
      <c r="M2189" s="17"/>
      <c r="N2189" s="17"/>
      <c r="O2189" s="17"/>
      <c r="P2189" s="17"/>
      <c r="Q2189" s="15"/>
      <c r="R2189" s="18"/>
      <c r="S2189" s="12"/>
      <c r="U2189" s="31" t="str">
        <f t="shared" si="442"/>
        <v/>
      </c>
      <c r="V2189" s="26" t="str">
        <f>IF(U2189="", "", IF(COUNTIF($U$10:U2188, U2189)&gt;0, "", MAX($V$8:V2188)+1))</f>
        <v/>
      </c>
      <c r="W2189" s="26">
        <v>2180</v>
      </c>
      <c r="X2189" s="31" t="str">
        <f t="shared" si="443"/>
        <v/>
      </c>
      <c r="Y2189" s="26" t="str">
        <f t="shared" si="444"/>
        <v/>
      </c>
      <c r="Z2189" s="34" t="str">
        <f t="shared" si="445"/>
        <v/>
      </c>
      <c r="AA2189" s="26" t="str">
        <f t="shared" si="446"/>
        <v/>
      </c>
      <c r="AC2189" s="31" t="str">
        <f t="shared" si="447"/>
        <v/>
      </c>
      <c r="AE2189" s="34" t="str">
        <f t="shared" si="448"/>
        <v/>
      </c>
      <c r="AF2189" s="7" t="str">
        <f t="shared" si="449"/>
        <v/>
      </c>
      <c r="AG2189" s="7" t="str">
        <f t="shared" si="450"/>
        <v/>
      </c>
      <c r="AH2189" s="43" t="str">
        <f t="shared" si="451"/>
        <v/>
      </c>
      <c r="AJ2189" s="26" t="str">
        <f>IF(B2189="", "", IF(OR(M2189=$AA$3, N2189=$AA$3), MAX($AJ$9:AJ2188)+1))</f>
        <v/>
      </c>
      <c r="AL2189" s="26" t="str">
        <f t="shared" si="452"/>
        <v/>
      </c>
      <c r="AM2189" s="59" t="str">
        <f t="shared" si="453"/>
        <v/>
      </c>
      <c r="AO2189" s="26" t="str">
        <f t="shared" si="454"/>
        <v/>
      </c>
      <c r="AP2189" s="26" t="str">
        <f>IFERROR(RANK(AO2189, $AO$10:$AO$2509, 0)+COUNTIF($AO$10:AO2189, AO2189)-1, "")</f>
        <v/>
      </c>
    </row>
    <row r="2190" spans="1:42" x14ac:dyDescent="0.25">
      <c r="A2190" s="12"/>
      <c r="B2190" s="14"/>
      <c r="C2190" s="15"/>
      <c r="D2190" s="79"/>
      <c r="E2190" s="16"/>
      <c r="F2190" s="15"/>
      <c r="G2190" s="15"/>
      <c r="H2190" s="15"/>
      <c r="I2190" s="15"/>
      <c r="J2190" s="15"/>
      <c r="K2190" s="17"/>
      <c r="L2190" s="17"/>
      <c r="M2190" s="17"/>
      <c r="N2190" s="17"/>
      <c r="O2190" s="17"/>
      <c r="P2190" s="17"/>
      <c r="Q2190" s="15"/>
      <c r="R2190" s="18"/>
      <c r="S2190" s="12"/>
      <c r="U2190" s="31" t="str">
        <f t="shared" si="442"/>
        <v/>
      </c>
      <c r="V2190" s="26" t="str">
        <f>IF(U2190="", "", IF(COUNTIF($U$10:U2189, U2190)&gt;0, "", MAX($V$8:V2189)+1))</f>
        <v/>
      </c>
      <c r="W2190" s="26">
        <v>2181</v>
      </c>
      <c r="X2190" s="31" t="str">
        <f t="shared" si="443"/>
        <v/>
      </c>
      <c r="Y2190" s="26" t="str">
        <f t="shared" si="444"/>
        <v/>
      </c>
      <c r="Z2190" s="34" t="str">
        <f t="shared" si="445"/>
        <v/>
      </c>
      <c r="AA2190" s="26" t="str">
        <f t="shared" si="446"/>
        <v/>
      </c>
      <c r="AC2190" s="31" t="str">
        <f t="shared" si="447"/>
        <v/>
      </c>
      <c r="AE2190" s="34" t="str">
        <f t="shared" si="448"/>
        <v/>
      </c>
      <c r="AF2190" s="7" t="str">
        <f t="shared" si="449"/>
        <v/>
      </c>
      <c r="AG2190" s="7" t="str">
        <f t="shared" si="450"/>
        <v/>
      </c>
      <c r="AH2190" s="43" t="str">
        <f t="shared" si="451"/>
        <v/>
      </c>
      <c r="AJ2190" s="26" t="str">
        <f>IF(B2190="", "", IF(OR(M2190=$AA$3, N2190=$AA$3), MAX($AJ$9:AJ2189)+1))</f>
        <v/>
      </c>
      <c r="AL2190" s="26" t="str">
        <f t="shared" si="452"/>
        <v/>
      </c>
      <c r="AM2190" s="59" t="str">
        <f t="shared" si="453"/>
        <v/>
      </c>
      <c r="AO2190" s="26" t="str">
        <f t="shared" si="454"/>
        <v/>
      </c>
      <c r="AP2190" s="26" t="str">
        <f>IFERROR(RANK(AO2190, $AO$10:$AO$2509, 0)+COUNTIF($AO$10:AO2190, AO2190)-1, "")</f>
        <v/>
      </c>
    </row>
    <row r="2191" spans="1:42" x14ac:dyDescent="0.25">
      <c r="A2191" s="12"/>
      <c r="B2191" s="14"/>
      <c r="C2191" s="15"/>
      <c r="D2191" s="79"/>
      <c r="E2191" s="16"/>
      <c r="F2191" s="15"/>
      <c r="G2191" s="15"/>
      <c r="H2191" s="15"/>
      <c r="I2191" s="15"/>
      <c r="J2191" s="15"/>
      <c r="K2191" s="17"/>
      <c r="L2191" s="17"/>
      <c r="M2191" s="17"/>
      <c r="N2191" s="17"/>
      <c r="O2191" s="17"/>
      <c r="P2191" s="17"/>
      <c r="Q2191" s="15"/>
      <c r="R2191" s="18"/>
      <c r="S2191" s="12"/>
      <c r="U2191" s="31" t="str">
        <f t="shared" si="442"/>
        <v/>
      </c>
      <c r="V2191" s="26" t="str">
        <f>IF(U2191="", "", IF(COUNTIF($U$10:U2190, U2191)&gt;0, "", MAX($V$8:V2190)+1))</f>
        <v/>
      </c>
      <c r="W2191" s="26">
        <v>2182</v>
      </c>
      <c r="X2191" s="31" t="str">
        <f t="shared" si="443"/>
        <v/>
      </c>
      <c r="Y2191" s="26" t="str">
        <f t="shared" si="444"/>
        <v/>
      </c>
      <c r="Z2191" s="34" t="str">
        <f t="shared" si="445"/>
        <v/>
      </c>
      <c r="AA2191" s="26" t="str">
        <f t="shared" si="446"/>
        <v/>
      </c>
      <c r="AC2191" s="31" t="str">
        <f t="shared" si="447"/>
        <v/>
      </c>
      <c r="AE2191" s="34" t="str">
        <f t="shared" si="448"/>
        <v/>
      </c>
      <c r="AF2191" s="7" t="str">
        <f t="shared" si="449"/>
        <v/>
      </c>
      <c r="AG2191" s="7" t="str">
        <f t="shared" si="450"/>
        <v/>
      </c>
      <c r="AH2191" s="43" t="str">
        <f t="shared" si="451"/>
        <v/>
      </c>
      <c r="AJ2191" s="26" t="str">
        <f>IF(B2191="", "", IF(OR(M2191=$AA$3, N2191=$AA$3), MAX($AJ$9:AJ2190)+1))</f>
        <v/>
      </c>
      <c r="AL2191" s="26" t="str">
        <f t="shared" si="452"/>
        <v/>
      </c>
      <c r="AM2191" s="59" t="str">
        <f t="shared" si="453"/>
        <v/>
      </c>
      <c r="AO2191" s="26" t="str">
        <f t="shared" si="454"/>
        <v/>
      </c>
      <c r="AP2191" s="26" t="str">
        <f>IFERROR(RANK(AO2191, $AO$10:$AO$2509, 0)+COUNTIF($AO$10:AO2191, AO2191)-1, "")</f>
        <v/>
      </c>
    </row>
    <row r="2192" spans="1:42" x14ac:dyDescent="0.25">
      <c r="A2192" s="12"/>
      <c r="B2192" s="14"/>
      <c r="C2192" s="15"/>
      <c r="D2192" s="79"/>
      <c r="E2192" s="16"/>
      <c r="F2192" s="15"/>
      <c r="G2192" s="15"/>
      <c r="H2192" s="15"/>
      <c r="I2192" s="15"/>
      <c r="J2192" s="15"/>
      <c r="K2192" s="17"/>
      <c r="L2192" s="17"/>
      <c r="M2192" s="17"/>
      <c r="N2192" s="17"/>
      <c r="O2192" s="17"/>
      <c r="P2192" s="17"/>
      <c r="Q2192" s="15"/>
      <c r="R2192" s="18"/>
      <c r="S2192" s="12"/>
      <c r="U2192" s="31" t="str">
        <f t="shared" si="442"/>
        <v/>
      </c>
      <c r="V2192" s="26" t="str">
        <f>IF(U2192="", "", IF(COUNTIF($U$10:U2191, U2192)&gt;0, "", MAX($V$8:V2191)+1))</f>
        <v/>
      </c>
      <c r="W2192" s="26">
        <v>2183</v>
      </c>
      <c r="X2192" s="31" t="str">
        <f t="shared" si="443"/>
        <v/>
      </c>
      <c r="Y2192" s="26" t="str">
        <f t="shared" si="444"/>
        <v/>
      </c>
      <c r="Z2192" s="34" t="str">
        <f t="shared" si="445"/>
        <v/>
      </c>
      <c r="AA2192" s="26" t="str">
        <f t="shared" si="446"/>
        <v/>
      </c>
      <c r="AC2192" s="31" t="str">
        <f t="shared" si="447"/>
        <v/>
      </c>
      <c r="AE2192" s="34" t="str">
        <f t="shared" si="448"/>
        <v/>
      </c>
      <c r="AF2192" s="7" t="str">
        <f t="shared" si="449"/>
        <v/>
      </c>
      <c r="AG2192" s="7" t="str">
        <f t="shared" si="450"/>
        <v/>
      </c>
      <c r="AH2192" s="43" t="str">
        <f t="shared" si="451"/>
        <v/>
      </c>
      <c r="AJ2192" s="26" t="str">
        <f>IF(B2192="", "", IF(OR(M2192=$AA$3, N2192=$AA$3), MAX($AJ$9:AJ2191)+1))</f>
        <v/>
      </c>
      <c r="AL2192" s="26" t="str">
        <f t="shared" si="452"/>
        <v/>
      </c>
      <c r="AM2192" s="59" t="str">
        <f t="shared" si="453"/>
        <v/>
      </c>
      <c r="AO2192" s="26" t="str">
        <f t="shared" si="454"/>
        <v/>
      </c>
      <c r="AP2192" s="26" t="str">
        <f>IFERROR(RANK(AO2192, $AO$10:$AO$2509, 0)+COUNTIF($AO$10:AO2192, AO2192)-1, "")</f>
        <v/>
      </c>
    </row>
    <row r="2193" spans="1:42" x14ac:dyDescent="0.25">
      <c r="A2193" s="12"/>
      <c r="B2193" s="14"/>
      <c r="C2193" s="15"/>
      <c r="D2193" s="79"/>
      <c r="E2193" s="16"/>
      <c r="F2193" s="15"/>
      <c r="G2193" s="15"/>
      <c r="H2193" s="15"/>
      <c r="I2193" s="15"/>
      <c r="J2193" s="15"/>
      <c r="K2193" s="17"/>
      <c r="L2193" s="17"/>
      <c r="M2193" s="17"/>
      <c r="N2193" s="17"/>
      <c r="O2193" s="17"/>
      <c r="P2193" s="17"/>
      <c r="Q2193" s="15"/>
      <c r="R2193" s="18"/>
      <c r="S2193" s="12"/>
      <c r="U2193" s="31" t="str">
        <f t="shared" si="442"/>
        <v/>
      </c>
      <c r="V2193" s="26" t="str">
        <f>IF(U2193="", "", IF(COUNTIF($U$10:U2192, U2193)&gt;0, "", MAX($V$8:V2192)+1))</f>
        <v/>
      </c>
      <c r="W2193" s="26">
        <v>2184</v>
      </c>
      <c r="X2193" s="31" t="str">
        <f t="shared" si="443"/>
        <v/>
      </c>
      <c r="Y2193" s="26" t="str">
        <f t="shared" si="444"/>
        <v/>
      </c>
      <c r="Z2193" s="34" t="str">
        <f t="shared" si="445"/>
        <v/>
      </c>
      <c r="AA2193" s="26" t="str">
        <f t="shared" si="446"/>
        <v/>
      </c>
      <c r="AC2193" s="31" t="str">
        <f t="shared" si="447"/>
        <v/>
      </c>
      <c r="AE2193" s="34" t="str">
        <f t="shared" si="448"/>
        <v/>
      </c>
      <c r="AF2193" s="7" t="str">
        <f t="shared" si="449"/>
        <v/>
      </c>
      <c r="AG2193" s="7" t="str">
        <f t="shared" si="450"/>
        <v/>
      </c>
      <c r="AH2193" s="43" t="str">
        <f t="shared" si="451"/>
        <v/>
      </c>
      <c r="AJ2193" s="26" t="str">
        <f>IF(B2193="", "", IF(OR(M2193=$AA$3, N2193=$AA$3), MAX($AJ$9:AJ2192)+1))</f>
        <v/>
      </c>
      <c r="AL2193" s="26" t="str">
        <f t="shared" si="452"/>
        <v/>
      </c>
      <c r="AM2193" s="59" t="str">
        <f t="shared" si="453"/>
        <v/>
      </c>
      <c r="AO2193" s="26" t="str">
        <f t="shared" si="454"/>
        <v/>
      </c>
      <c r="AP2193" s="26" t="str">
        <f>IFERROR(RANK(AO2193, $AO$10:$AO$2509, 0)+COUNTIF($AO$10:AO2193, AO2193)-1, "")</f>
        <v/>
      </c>
    </row>
    <row r="2194" spans="1:42" x14ac:dyDescent="0.25">
      <c r="A2194" s="12"/>
      <c r="B2194" s="14"/>
      <c r="C2194" s="15"/>
      <c r="D2194" s="79"/>
      <c r="E2194" s="16"/>
      <c r="F2194" s="15"/>
      <c r="G2194" s="15"/>
      <c r="H2194" s="15"/>
      <c r="I2194" s="15"/>
      <c r="J2194" s="15"/>
      <c r="K2194" s="17"/>
      <c r="L2194" s="17"/>
      <c r="M2194" s="17"/>
      <c r="N2194" s="17"/>
      <c r="O2194" s="17"/>
      <c r="P2194" s="17"/>
      <c r="Q2194" s="15"/>
      <c r="R2194" s="18"/>
      <c r="S2194" s="12"/>
      <c r="U2194" s="31" t="str">
        <f t="shared" si="442"/>
        <v/>
      </c>
      <c r="V2194" s="26" t="str">
        <f>IF(U2194="", "", IF(COUNTIF($U$10:U2193, U2194)&gt;0, "", MAX($V$8:V2193)+1))</f>
        <v/>
      </c>
      <c r="W2194" s="26">
        <v>2185</v>
      </c>
      <c r="X2194" s="31" t="str">
        <f t="shared" si="443"/>
        <v/>
      </c>
      <c r="Y2194" s="26" t="str">
        <f t="shared" si="444"/>
        <v/>
      </c>
      <c r="Z2194" s="34" t="str">
        <f t="shared" si="445"/>
        <v/>
      </c>
      <c r="AA2194" s="26" t="str">
        <f t="shared" si="446"/>
        <v/>
      </c>
      <c r="AC2194" s="31" t="str">
        <f t="shared" si="447"/>
        <v/>
      </c>
      <c r="AE2194" s="34" t="str">
        <f t="shared" si="448"/>
        <v/>
      </c>
      <c r="AF2194" s="7" t="str">
        <f t="shared" si="449"/>
        <v/>
      </c>
      <c r="AG2194" s="7" t="str">
        <f t="shared" si="450"/>
        <v/>
      </c>
      <c r="AH2194" s="43" t="str">
        <f t="shared" si="451"/>
        <v/>
      </c>
      <c r="AJ2194" s="26" t="str">
        <f>IF(B2194="", "", IF(OR(M2194=$AA$3, N2194=$AA$3), MAX($AJ$9:AJ2193)+1))</f>
        <v/>
      </c>
      <c r="AL2194" s="26" t="str">
        <f t="shared" si="452"/>
        <v/>
      </c>
      <c r="AM2194" s="59" t="str">
        <f t="shared" si="453"/>
        <v/>
      </c>
      <c r="AO2194" s="26" t="str">
        <f t="shared" si="454"/>
        <v/>
      </c>
      <c r="AP2194" s="26" t="str">
        <f>IFERROR(RANK(AO2194, $AO$10:$AO$2509, 0)+COUNTIF($AO$10:AO2194, AO2194)-1, "")</f>
        <v/>
      </c>
    </row>
    <row r="2195" spans="1:42" x14ac:dyDescent="0.25">
      <c r="A2195" s="12"/>
      <c r="B2195" s="14"/>
      <c r="C2195" s="15"/>
      <c r="D2195" s="79"/>
      <c r="E2195" s="16"/>
      <c r="F2195" s="15"/>
      <c r="G2195" s="15"/>
      <c r="H2195" s="15"/>
      <c r="I2195" s="15"/>
      <c r="J2195" s="15"/>
      <c r="K2195" s="17"/>
      <c r="L2195" s="17"/>
      <c r="M2195" s="17"/>
      <c r="N2195" s="17"/>
      <c r="O2195" s="17"/>
      <c r="P2195" s="17"/>
      <c r="Q2195" s="15"/>
      <c r="R2195" s="18"/>
      <c r="S2195" s="12"/>
      <c r="U2195" s="31" t="str">
        <f t="shared" si="442"/>
        <v/>
      </c>
      <c r="V2195" s="26" t="str">
        <f>IF(U2195="", "", IF(COUNTIF($U$10:U2194, U2195)&gt;0, "", MAX($V$8:V2194)+1))</f>
        <v/>
      </c>
      <c r="W2195" s="26">
        <v>2186</v>
      </c>
      <c r="X2195" s="31" t="str">
        <f t="shared" si="443"/>
        <v/>
      </c>
      <c r="Y2195" s="26" t="str">
        <f t="shared" si="444"/>
        <v/>
      </c>
      <c r="Z2195" s="34" t="str">
        <f t="shared" si="445"/>
        <v/>
      </c>
      <c r="AA2195" s="26" t="str">
        <f t="shared" si="446"/>
        <v/>
      </c>
      <c r="AC2195" s="31" t="str">
        <f t="shared" si="447"/>
        <v/>
      </c>
      <c r="AE2195" s="34" t="str">
        <f t="shared" si="448"/>
        <v/>
      </c>
      <c r="AF2195" s="7" t="str">
        <f t="shared" si="449"/>
        <v/>
      </c>
      <c r="AG2195" s="7" t="str">
        <f t="shared" si="450"/>
        <v/>
      </c>
      <c r="AH2195" s="43" t="str">
        <f t="shared" si="451"/>
        <v/>
      </c>
      <c r="AJ2195" s="26" t="str">
        <f>IF(B2195="", "", IF(OR(M2195=$AA$3, N2195=$AA$3), MAX($AJ$9:AJ2194)+1))</f>
        <v/>
      </c>
      <c r="AL2195" s="26" t="str">
        <f t="shared" si="452"/>
        <v/>
      </c>
      <c r="AM2195" s="59" t="str">
        <f t="shared" si="453"/>
        <v/>
      </c>
      <c r="AO2195" s="26" t="str">
        <f t="shared" si="454"/>
        <v/>
      </c>
      <c r="AP2195" s="26" t="str">
        <f>IFERROR(RANK(AO2195, $AO$10:$AO$2509, 0)+COUNTIF($AO$10:AO2195, AO2195)-1, "")</f>
        <v/>
      </c>
    </row>
    <row r="2196" spans="1:42" x14ac:dyDescent="0.25">
      <c r="A2196" s="12"/>
      <c r="B2196" s="14"/>
      <c r="C2196" s="15"/>
      <c r="D2196" s="79"/>
      <c r="E2196" s="16"/>
      <c r="F2196" s="15"/>
      <c r="G2196" s="15"/>
      <c r="H2196" s="15"/>
      <c r="I2196" s="15"/>
      <c r="J2196" s="15"/>
      <c r="K2196" s="17"/>
      <c r="L2196" s="17"/>
      <c r="M2196" s="17"/>
      <c r="N2196" s="17"/>
      <c r="O2196" s="17"/>
      <c r="P2196" s="17"/>
      <c r="Q2196" s="15"/>
      <c r="R2196" s="18"/>
      <c r="S2196" s="12"/>
      <c r="U2196" s="31" t="str">
        <f t="shared" si="442"/>
        <v/>
      </c>
      <c r="V2196" s="26" t="str">
        <f>IF(U2196="", "", IF(COUNTIF($U$10:U2195, U2196)&gt;0, "", MAX($V$8:V2195)+1))</f>
        <v/>
      </c>
      <c r="W2196" s="26">
        <v>2187</v>
      </c>
      <c r="X2196" s="31" t="str">
        <f t="shared" si="443"/>
        <v/>
      </c>
      <c r="Y2196" s="26" t="str">
        <f t="shared" si="444"/>
        <v/>
      </c>
      <c r="Z2196" s="34" t="str">
        <f t="shared" si="445"/>
        <v/>
      </c>
      <c r="AA2196" s="26" t="str">
        <f t="shared" si="446"/>
        <v/>
      </c>
      <c r="AC2196" s="31" t="str">
        <f t="shared" si="447"/>
        <v/>
      </c>
      <c r="AE2196" s="34" t="str">
        <f t="shared" si="448"/>
        <v/>
      </c>
      <c r="AF2196" s="7" t="str">
        <f t="shared" si="449"/>
        <v/>
      </c>
      <c r="AG2196" s="7" t="str">
        <f t="shared" si="450"/>
        <v/>
      </c>
      <c r="AH2196" s="43" t="str">
        <f t="shared" si="451"/>
        <v/>
      </c>
      <c r="AJ2196" s="26" t="str">
        <f>IF(B2196="", "", IF(OR(M2196=$AA$3, N2196=$AA$3), MAX($AJ$9:AJ2195)+1))</f>
        <v/>
      </c>
      <c r="AL2196" s="26" t="str">
        <f t="shared" si="452"/>
        <v/>
      </c>
      <c r="AM2196" s="59" t="str">
        <f t="shared" si="453"/>
        <v/>
      </c>
      <c r="AO2196" s="26" t="str">
        <f t="shared" si="454"/>
        <v/>
      </c>
      <c r="AP2196" s="26" t="str">
        <f>IFERROR(RANK(AO2196, $AO$10:$AO$2509, 0)+COUNTIF($AO$10:AO2196, AO2196)-1, "")</f>
        <v/>
      </c>
    </row>
    <row r="2197" spans="1:42" x14ac:dyDescent="0.25">
      <c r="A2197" s="12"/>
      <c r="B2197" s="14"/>
      <c r="C2197" s="15"/>
      <c r="D2197" s="79"/>
      <c r="E2197" s="16"/>
      <c r="F2197" s="15"/>
      <c r="G2197" s="15"/>
      <c r="H2197" s="15"/>
      <c r="I2197" s="15"/>
      <c r="J2197" s="15"/>
      <c r="K2197" s="17"/>
      <c r="L2197" s="17"/>
      <c r="M2197" s="17"/>
      <c r="N2197" s="17"/>
      <c r="O2197" s="17"/>
      <c r="P2197" s="17"/>
      <c r="Q2197" s="15"/>
      <c r="R2197" s="18"/>
      <c r="S2197" s="12"/>
      <c r="U2197" s="31" t="str">
        <f t="shared" si="442"/>
        <v/>
      </c>
      <c r="V2197" s="26" t="str">
        <f>IF(U2197="", "", IF(COUNTIF($U$10:U2196, U2197)&gt;0, "", MAX($V$8:V2196)+1))</f>
        <v/>
      </c>
      <c r="W2197" s="26">
        <v>2188</v>
      </c>
      <c r="X2197" s="31" t="str">
        <f t="shared" si="443"/>
        <v/>
      </c>
      <c r="Y2197" s="26" t="str">
        <f t="shared" si="444"/>
        <v/>
      </c>
      <c r="Z2197" s="34" t="str">
        <f t="shared" si="445"/>
        <v/>
      </c>
      <c r="AA2197" s="26" t="str">
        <f t="shared" si="446"/>
        <v/>
      </c>
      <c r="AC2197" s="31" t="str">
        <f t="shared" si="447"/>
        <v/>
      </c>
      <c r="AE2197" s="34" t="str">
        <f t="shared" si="448"/>
        <v/>
      </c>
      <c r="AF2197" s="7" t="str">
        <f t="shared" si="449"/>
        <v/>
      </c>
      <c r="AG2197" s="7" t="str">
        <f t="shared" si="450"/>
        <v/>
      </c>
      <c r="AH2197" s="43" t="str">
        <f t="shared" si="451"/>
        <v/>
      </c>
      <c r="AJ2197" s="26" t="str">
        <f>IF(B2197="", "", IF(OR(M2197=$AA$3, N2197=$AA$3), MAX($AJ$9:AJ2196)+1))</f>
        <v/>
      </c>
      <c r="AL2197" s="26" t="str">
        <f t="shared" si="452"/>
        <v/>
      </c>
      <c r="AM2197" s="59" t="str">
        <f t="shared" si="453"/>
        <v/>
      </c>
      <c r="AO2197" s="26" t="str">
        <f t="shared" si="454"/>
        <v/>
      </c>
      <c r="AP2197" s="26" t="str">
        <f>IFERROR(RANK(AO2197, $AO$10:$AO$2509, 0)+COUNTIF($AO$10:AO2197, AO2197)-1, "")</f>
        <v/>
      </c>
    </row>
    <row r="2198" spans="1:42" x14ac:dyDescent="0.25">
      <c r="A2198" s="12"/>
      <c r="B2198" s="14"/>
      <c r="C2198" s="15"/>
      <c r="D2198" s="79"/>
      <c r="E2198" s="16"/>
      <c r="F2198" s="15"/>
      <c r="G2198" s="15"/>
      <c r="H2198" s="15"/>
      <c r="I2198" s="15"/>
      <c r="J2198" s="15"/>
      <c r="K2198" s="17"/>
      <c r="L2198" s="17"/>
      <c r="M2198" s="17"/>
      <c r="N2198" s="17"/>
      <c r="O2198" s="17"/>
      <c r="P2198" s="17"/>
      <c r="Q2198" s="15"/>
      <c r="R2198" s="18"/>
      <c r="S2198" s="12"/>
      <c r="U2198" s="31" t="str">
        <f t="shared" si="442"/>
        <v/>
      </c>
      <c r="V2198" s="26" t="str">
        <f>IF(U2198="", "", IF(COUNTIF($U$10:U2197, U2198)&gt;0, "", MAX($V$8:V2197)+1))</f>
        <v/>
      </c>
      <c r="W2198" s="26">
        <v>2189</v>
      </c>
      <c r="X2198" s="31" t="str">
        <f t="shared" si="443"/>
        <v/>
      </c>
      <c r="Y2198" s="26" t="str">
        <f t="shared" si="444"/>
        <v/>
      </c>
      <c r="Z2198" s="34" t="str">
        <f t="shared" si="445"/>
        <v/>
      </c>
      <c r="AA2198" s="26" t="str">
        <f t="shared" si="446"/>
        <v/>
      </c>
      <c r="AC2198" s="31" t="str">
        <f t="shared" si="447"/>
        <v/>
      </c>
      <c r="AE2198" s="34" t="str">
        <f t="shared" si="448"/>
        <v/>
      </c>
      <c r="AF2198" s="7" t="str">
        <f t="shared" si="449"/>
        <v/>
      </c>
      <c r="AG2198" s="7" t="str">
        <f t="shared" si="450"/>
        <v/>
      </c>
      <c r="AH2198" s="43" t="str">
        <f t="shared" si="451"/>
        <v/>
      </c>
      <c r="AJ2198" s="26" t="str">
        <f>IF(B2198="", "", IF(OR(M2198=$AA$3, N2198=$AA$3), MAX($AJ$9:AJ2197)+1))</f>
        <v/>
      </c>
      <c r="AL2198" s="26" t="str">
        <f t="shared" si="452"/>
        <v/>
      </c>
      <c r="AM2198" s="59" t="str">
        <f t="shared" si="453"/>
        <v/>
      </c>
      <c r="AO2198" s="26" t="str">
        <f t="shared" si="454"/>
        <v/>
      </c>
      <c r="AP2198" s="26" t="str">
        <f>IFERROR(RANK(AO2198, $AO$10:$AO$2509, 0)+COUNTIF($AO$10:AO2198, AO2198)-1, "")</f>
        <v/>
      </c>
    </row>
    <row r="2199" spans="1:42" x14ac:dyDescent="0.25">
      <c r="A2199" s="12"/>
      <c r="B2199" s="14"/>
      <c r="C2199" s="15"/>
      <c r="D2199" s="79"/>
      <c r="E2199" s="16"/>
      <c r="F2199" s="15"/>
      <c r="G2199" s="15"/>
      <c r="H2199" s="15"/>
      <c r="I2199" s="15"/>
      <c r="J2199" s="15"/>
      <c r="K2199" s="17"/>
      <c r="L2199" s="17"/>
      <c r="M2199" s="17"/>
      <c r="N2199" s="17"/>
      <c r="O2199" s="17"/>
      <c r="P2199" s="17"/>
      <c r="Q2199" s="15"/>
      <c r="R2199" s="18"/>
      <c r="S2199" s="12"/>
      <c r="U2199" s="31" t="str">
        <f t="shared" si="442"/>
        <v/>
      </c>
      <c r="V2199" s="26" t="str">
        <f>IF(U2199="", "", IF(COUNTIF($U$10:U2198, U2199)&gt;0, "", MAX($V$8:V2198)+1))</f>
        <v/>
      </c>
      <c r="W2199" s="26">
        <v>2190</v>
      </c>
      <c r="X2199" s="31" t="str">
        <f t="shared" si="443"/>
        <v/>
      </c>
      <c r="Y2199" s="26" t="str">
        <f t="shared" si="444"/>
        <v/>
      </c>
      <c r="Z2199" s="34" t="str">
        <f t="shared" si="445"/>
        <v/>
      </c>
      <c r="AA2199" s="26" t="str">
        <f t="shared" si="446"/>
        <v/>
      </c>
      <c r="AC2199" s="31" t="str">
        <f t="shared" si="447"/>
        <v/>
      </c>
      <c r="AE2199" s="34" t="str">
        <f t="shared" si="448"/>
        <v/>
      </c>
      <c r="AF2199" s="7" t="str">
        <f t="shared" si="449"/>
        <v/>
      </c>
      <c r="AG2199" s="7" t="str">
        <f t="shared" si="450"/>
        <v/>
      </c>
      <c r="AH2199" s="43" t="str">
        <f t="shared" si="451"/>
        <v/>
      </c>
      <c r="AJ2199" s="26" t="str">
        <f>IF(B2199="", "", IF(OR(M2199=$AA$3, N2199=$AA$3), MAX($AJ$9:AJ2198)+1))</f>
        <v/>
      </c>
      <c r="AL2199" s="26" t="str">
        <f t="shared" si="452"/>
        <v/>
      </c>
      <c r="AM2199" s="59" t="str">
        <f t="shared" si="453"/>
        <v/>
      </c>
      <c r="AO2199" s="26" t="str">
        <f t="shared" si="454"/>
        <v/>
      </c>
      <c r="AP2199" s="26" t="str">
        <f>IFERROR(RANK(AO2199, $AO$10:$AO$2509, 0)+COUNTIF($AO$10:AO2199, AO2199)-1, "")</f>
        <v/>
      </c>
    </row>
    <row r="2200" spans="1:42" x14ac:dyDescent="0.25">
      <c r="A2200" s="12"/>
      <c r="B2200" s="14"/>
      <c r="C2200" s="15"/>
      <c r="D2200" s="79"/>
      <c r="E2200" s="16"/>
      <c r="F2200" s="15"/>
      <c r="G2200" s="15"/>
      <c r="H2200" s="15"/>
      <c r="I2200" s="15"/>
      <c r="J2200" s="15"/>
      <c r="K2200" s="17"/>
      <c r="L2200" s="17"/>
      <c r="M2200" s="17"/>
      <c r="N2200" s="17"/>
      <c r="O2200" s="17"/>
      <c r="P2200" s="17"/>
      <c r="Q2200" s="15"/>
      <c r="R2200" s="18"/>
      <c r="S2200" s="12"/>
      <c r="U2200" s="31" t="str">
        <f t="shared" si="442"/>
        <v/>
      </c>
      <c r="V2200" s="26" t="str">
        <f>IF(U2200="", "", IF(COUNTIF($U$10:U2199, U2200)&gt;0, "", MAX($V$8:V2199)+1))</f>
        <v/>
      </c>
      <c r="W2200" s="26">
        <v>2191</v>
      </c>
      <c r="X2200" s="31" t="str">
        <f t="shared" si="443"/>
        <v/>
      </c>
      <c r="Y2200" s="26" t="str">
        <f t="shared" si="444"/>
        <v/>
      </c>
      <c r="Z2200" s="34" t="str">
        <f t="shared" si="445"/>
        <v/>
      </c>
      <c r="AA2200" s="26" t="str">
        <f t="shared" si="446"/>
        <v/>
      </c>
      <c r="AC2200" s="31" t="str">
        <f t="shared" si="447"/>
        <v/>
      </c>
      <c r="AE2200" s="34" t="str">
        <f t="shared" si="448"/>
        <v/>
      </c>
      <c r="AF2200" s="7" t="str">
        <f t="shared" si="449"/>
        <v/>
      </c>
      <c r="AG2200" s="7" t="str">
        <f t="shared" si="450"/>
        <v/>
      </c>
      <c r="AH2200" s="43" t="str">
        <f t="shared" si="451"/>
        <v/>
      </c>
      <c r="AJ2200" s="26" t="str">
        <f>IF(B2200="", "", IF(OR(M2200=$AA$3, N2200=$AA$3), MAX($AJ$9:AJ2199)+1))</f>
        <v/>
      </c>
      <c r="AL2200" s="26" t="str">
        <f t="shared" si="452"/>
        <v/>
      </c>
      <c r="AM2200" s="59" t="str">
        <f t="shared" si="453"/>
        <v/>
      </c>
      <c r="AO2200" s="26" t="str">
        <f t="shared" si="454"/>
        <v/>
      </c>
      <c r="AP2200" s="26" t="str">
        <f>IFERROR(RANK(AO2200, $AO$10:$AO$2509, 0)+COUNTIF($AO$10:AO2200, AO2200)-1, "")</f>
        <v/>
      </c>
    </row>
    <row r="2201" spans="1:42" x14ac:dyDescent="0.25">
      <c r="A2201" s="12"/>
      <c r="B2201" s="14"/>
      <c r="C2201" s="15"/>
      <c r="D2201" s="79"/>
      <c r="E2201" s="16"/>
      <c r="F2201" s="15"/>
      <c r="G2201" s="15"/>
      <c r="H2201" s="15"/>
      <c r="I2201" s="15"/>
      <c r="J2201" s="15"/>
      <c r="K2201" s="17"/>
      <c r="L2201" s="17"/>
      <c r="M2201" s="17"/>
      <c r="N2201" s="17"/>
      <c r="O2201" s="17"/>
      <c r="P2201" s="17"/>
      <c r="Q2201" s="15"/>
      <c r="R2201" s="18"/>
      <c r="S2201" s="12"/>
      <c r="U2201" s="31" t="str">
        <f t="shared" si="442"/>
        <v/>
      </c>
      <c r="V2201" s="26" t="str">
        <f>IF(U2201="", "", IF(COUNTIF($U$10:U2200, U2201)&gt;0, "", MAX($V$8:V2200)+1))</f>
        <v/>
      </c>
      <c r="W2201" s="26">
        <v>2192</v>
      </c>
      <c r="X2201" s="31" t="str">
        <f t="shared" si="443"/>
        <v/>
      </c>
      <c r="Y2201" s="26" t="str">
        <f t="shared" si="444"/>
        <v/>
      </c>
      <c r="Z2201" s="34" t="str">
        <f t="shared" si="445"/>
        <v/>
      </c>
      <c r="AA2201" s="26" t="str">
        <f t="shared" si="446"/>
        <v/>
      </c>
      <c r="AC2201" s="31" t="str">
        <f t="shared" si="447"/>
        <v/>
      </c>
      <c r="AE2201" s="34" t="str">
        <f t="shared" si="448"/>
        <v/>
      </c>
      <c r="AF2201" s="7" t="str">
        <f t="shared" si="449"/>
        <v/>
      </c>
      <c r="AG2201" s="7" t="str">
        <f t="shared" si="450"/>
        <v/>
      </c>
      <c r="AH2201" s="43" t="str">
        <f t="shared" si="451"/>
        <v/>
      </c>
      <c r="AJ2201" s="26" t="str">
        <f>IF(B2201="", "", IF(OR(M2201=$AA$3, N2201=$AA$3), MAX($AJ$9:AJ2200)+1))</f>
        <v/>
      </c>
      <c r="AL2201" s="26" t="str">
        <f t="shared" si="452"/>
        <v/>
      </c>
      <c r="AM2201" s="59" t="str">
        <f t="shared" si="453"/>
        <v/>
      </c>
      <c r="AO2201" s="26" t="str">
        <f t="shared" si="454"/>
        <v/>
      </c>
      <c r="AP2201" s="26" t="str">
        <f>IFERROR(RANK(AO2201, $AO$10:$AO$2509, 0)+COUNTIF($AO$10:AO2201, AO2201)-1, "")</f>
        <v/>
      </c>
    </row>
    <row r="2202" spans="1:42" x14ac:dyDescent="0.25">
      <c r="A2202" s="12"/>
      <c r="B2202" s="14"/>
      <c r="C2202" s="15"/>
      <c r="D2202" s="79"/>
      <c r="E2202" s="16"/>
      <c r="F2202" s="15"/>
      <c r="G2202" s="15"/>
      <c r="H2202" s="15"/>
      <c r="I2202" s="15"/>
      <c r="J2202" s="15"/>
      <c r="K2202" s="17"/>
      <c r="L2202" s="17"/>
      <c r="M2202" s="17"/>
      <c r="N2202" s="17"/>
      <c r="O2202" s="17"/>
      <c r="P2202" s="17"/>
      <c r="Q2202" s="15"/>
      <c r="R2202" s="18"/>
      <c r="S2202" s="12"/>
      <c r="U2202" s="31" t="str">
        <f t="shared" si="442"/>
        <v/>
      </c>
      <c r="V2202" s="26" t="str">
        <f>IF(U2202="", "", IF(COUNTIF($U$10:U2201, U2202)&gt;0, "", MAX($V$8:V2201)+1))</f>
        <v/>
      </c>
      <c r="W2202" s="26">
        <v>2193</v>
      </c>
      <c r="X2202" s="31" t="str">
        <f t="shared" si="443"/>
        <v/>
      </c>
      <c r="Y2202" s="26" t="str">
        <f t="shared" si="444"/>
        <v/>
      </c>
      <c r="Z2202" s="34" t="str">
        <f t="shared" si="445"/>
        <v/>
      </c>
      <c r="AA2202" s="26" t="str">
        <f t="shared" si="446"/>
        <v/>
      </c>
      <c r="AC2202" s="31" t="str">
        <f t="shared" si="447"/>
        <v/>
      </c>
      <c r="AE2202" s="34" t="str">
        <f t="shared" si="448"/>
        <v/>
      </c>
      <c r="AF2202" s="7" t="str">
        <f t="shared" si="449"/>
        <v/>
      </c>
      <c r="AG2202" s="7" t="str">
        <f t="shared" si="450"/>
        <v/>
      </c>
      <c r="AH2202" s="43" t="str">
        <f t="shared" si="451"/>
        <v/>
      </c>
      <c r="AJ2202" s="26" t="str">
        <f>IF(B2202="", "", IF(OR(M2202=$AA$3, N2202=$AA$3), MAX($AJ$9:AJ2201)+1))</f>
        <v/>
      </c>
      <c r="AL2202" s="26" t="str">
        <f t="shared" si="452"/>
        <v/>
      </c>
      <c r="AM2202" s="59" t="str">
        <f t="shared" si="453"/>
        <v/>
      </c>
      <c r="AO2202" s="26" t="str">
        <f t="shared" si="454"/>
        <v/>
      </c>
      <c r="AP2202" s="26" t="str">
        <f>IFERROR(RANK(AO2202, $AO$10:$AO$2509, 0)+COUNTIF($AO$10:AO2202, AO2202)-1, "")</f>
        <v/>
      </c>
    </row>
    <row r="2203" spans="1:42" x14ac:dyDescent="0.25">
      <c r="A2203" s="12"/>
      <c r="B2203" s="14"/>
      <c r="C2203" s="15"/>
      <c r="D2203" s="79"/>
      <c r="E2203" s="16"/>
      <c r="F2203" s="15"/>
      <c r="G2203" s="15"/>
      <c r="H2203" s="15"/>
      <c r="I2203" s="15"/>
      <c r="J2203" s="15"/>
      <c r="K2203" s="17"/>
      <c r="L2203" s="17"/>
      <c r="M2203" s="17"/>
      <c r="N2203" s="17"/>
      <c r="O2203" s="17"/>
      <c r="P2203" s="17"/>
      <c r="Q2203" s="15"/>
      <c r="R2203" s="18"/>
      <c r="S2203" s="12"/>
      <c r="U2203" s="31" t="str">
        <f t="shared" si="442"/>
        <v/>
      </c>
      <c r="V2203" s="26" t="str">
        <f>IF(U2203="", "", IF(COUNTIF($U$10:U2202, U2203)&gt;0, "", MAX($V$8:V2202)+1))</f>
        <v/>
      </c>
      <c r="W2203" s="26">
        <v>2194</v>
      </c>
      <c r="X2203" s="31" t="str">
        <f t="shared" si="443"/>
        <v/>
      </c>
      <c r="Y2203" s="26" t="str">
        <f t="shared" si="444"/>
        <v/>
      </c>
      <c r="Z2203" s="34" t="str">
        <f t="shared" si="445"/>
        <v/>
      </c>
      <c r="AA2203" s="26" t="str">
        <f t="shared" si="446"/>
        <v/>
      </c>
      <c r="AC2203" s="31" t="str">
        <f t="shared" si="447"/>
        <v/>
      </c>
      <c r="AE2203" s="34" t="str">
        <f t="shared" si="448"/>
        <v/>
      </c>
      <c r="AF2203" s="7" t="str">
        <f t="shared" si="449"/>
        <v/>
      </c>
      <c r="AG2203" s="7" t="str">
        <f t="shared" si="450"/>
        <v/>
      </c>
      <c r="AH2203" s="43" t="str">
        <f t="shared" si="451"/>
        <v/>
      </c>
      <c r="AJ2203" s="26" t="str">
        <f>IF(B2203="", "", IF(OR(M2203=$AA$3, N2203=$AA$3), MAX($AJ$9:AJ2202)+1))</f>
        <v/>
      </c>
      <c r="AL2203" s="26" t="str">
        <f t="shared" si="452"/>
        <v/>
      </c>
      <c r="AM2203" s="59" t="str">
        <f t="shared" si="453"/>
        <v/>
      </c>
      <c r="AO2203" s="26" t="str">
        <f t="shared" si="454"/>
        <v/>
      </c>
      <c r="AP2203" s="26" t="str">
        <f>IFERROR(RANK(AO2203, $AO$10:$AO$2509, 0)+COUNTIF($AO$10:AO2203, AO2203)-1, "")</f>
        <v/>
      </c>
    </row>
    <row r="2204" spans="1:42" x14ac:dyDescent="0.25">
      <c r="A2204" s="12"/>
      <c r="B2204" s="14"/>
      <c r="C2204" s="15"/>
      <c r="D2204" s="79"/>
      <c r="E2204" s="16"/>
      <c r="F2204" s="15"/>
      <c r="G2204" s="15"/>
      <c r="H2204" s="15"/>
      <c r="I2204" s="15"/>
      <c r="J2204" s="15"/>
      <c r="K2204" s="17"/>
      <c r="L2204" s="17"/>
      <c r="M2204" s="17"/>
      <c r="N2204" s="17"/>
      <c r="O2204" s="17"/>
      <c r="P2204" s="17"/>
      <c r="Q2204" s="15"/>
      <c r="R2204" s="18"/>
      <c r="S2204" s="12"/>
      <c r="U2204" s="31" t="str">
        <f t="shared" si="442"/>
        <v/>
      </c>
      <c r="V2204" s="26" t="str">
        <f>IF(U2204="", "", IF(COUNTIF($U$10:U2203, U2204)&gt;0, "", MAX($V$8:V2203)+1))</f>
        <v/>
      </c>
      <c r="W2204" s="26">
        <v>2195</v>
      </c>
      <c r="X2204" s="31" t="str">
        <f t="shared" si="443"/>
        <v/>
      </c>
      <c r="Y2204" s="26" t="str">
        <f t="shared" si="444"/>
        <v/>
      </c>
      <c r="Z2204" s="34" t="str">
        <f t="shared" si="445"/>
        <v/>
      </c>
      <c r="AA2204" s="26" t="str">
        <f t="shared" si="446"/>
        <v/>
      </c>
      <c r="AC2204" s="31" t="str">
        <f t="shared" si="447"/>
        <v/>
      </c>
      <c r="AE2204" s="34" t="str">
        <f t="shared" si="448"/>
        <v/>
      </c>
      <c r="AF2204" s="7" t="str">
        <f t="shared" si="449"/>
        <v/>
      </c>
      <c r="AG2204" s="7" t="str">
        <f t="shared" si="450"/>
        <v/>
      </c>
      <c r="AH2204" s="43" t="str">
        <f t="shared" si="451"/>
        <v/>
      </c>
      <c r="AJ2204" s="26" t="str">
        <f>IF(B2204="", "", IF(OR(M2204=$AA$3, N2204=$AA$3), MAX($AJ$9:AJ2203)+1))</f>
        <v/>
      </c>
      <c r="AL2204" s="26" t="str">
        <f t="shared" si="452"/>
        <v/>
      </c>
      <c r="AM2204" s="59" t="str">
        <f t="shared" si="453"/>
        <v/>
      </c>
      <c r="AO2204" s="26" t="str">
        <f t="shared" si="454"/>
        <v/>
      </c>
      <c r="AP2204" s="26" t="str">
        <f>IFERROR(RANK(AO2204, $AO$10:$AO$2509, 0)+COUNTIF($AO$10:AO2204, AO2204)-1, "")</f>
        <v/>
      </c>
    </row>
    <row r="2205" spans="1:42" x14ac:dyDescent="0.25">
      <c r="A2205" s="12"/>
      <c r="B2205" s="14"/>
      <c r="C2205" s="15"/>
      <c r="D2205" s="79"/>
      <c r="E2205" s="16"/>
      <c r="F2205" s="15"/>
      <c r="G2205" s="15"/>
      <c r="H2205" s="15"/>
      <c r="I2205" s="15"/>
      <c r="J2205" s="15"/>
      <c r="K2205" s="17"/>
      <c r="L2205" s="17"/>
      <c r="M2205" s="17"/>
      <c r="N2205" s="17"/>
      <c r="O2205" s="17"/>
      <c r="P2205" s="17"/>
      <c r="Q2205" s="15"/>
      <c r="R2205" s="18"/>
      <c r="S2205" s="12"/>
      <c r="U2205" s="31" t="str">
        <f t="shared" si="442"/>
        <v/>
      </c>
      <c r="V2205" s="26" t="str">
        <f>IF(U2205="", "", IF(COUNTIF($U$10:U2204, U2205)&gt;0, "", MAX($V$8:V2204)+1))</f>
        <v/>
      </c>
      <c r="W2205" s="26">
        <v>2196</v>
      </c>
      <c r="X2205" s="31" t="str">
        <f t="shared" si="443"/>
        <v/>
      </c>
      <c r="Y2205" s="26" t="str">
        <f t="shared" si="444"/>
        <v/>
      </c>
      <c r="Z2205" s="34" t="str">
        <f t="shared" si="445"/>
        <v/>
      </c>
      <c r="AA2205" s="26" t="str">
        <f t="shared" si="446"/>
        <v/>
      </c>
      <c r="AC2205" s="31" t="str">
        <f t="shared" si="447"/>
        <v/>
      </c>
      <c r="AE2205" s="34" t="str">
        <f t="shared" si="448"/>
        <v/>
      </c>
      <c r="AF2205" s="7" t="str">
        <f t="shared" si="449"/>
        <v/>
      </c>
      <c r="AG2205" s="7" t="str">
        <f t="shared" si="450"/>
        <v/>
      </c>
      <c r="AH2205" s="43" t="str">
        <f t="shared" si="451"/>
        <v/>
      </c>
      <c r="AJ2205" s="26" t="str">
        <f>IF(B2205="", "", IF(OR(M2205=$AA$3, N2205=$AA$3), MAX($AJ$9:AJ2204)+1))</f>
        <v/>
      </c>
      <c r="AL2205" s="26" t="str">
        <f t="shared" si="452"/>
        <v/>
      </c>
      <c r="AM2205" s="59" t="str">
        <f t="shared" si="453"/>
        <v/>
      </c>
      <c r="AO2205" s="26" t="str">
        <f t="shared" si="454"/>
        <v/>
      </c>
      <c r="AP2205" s="26" t="str">
        <f>IFERROR(RANK(AO2205, $AO$10:$AO$2509, 0)+COUNTIF($AO$10:AO2205, AO2205)-1, "")</f>
        <v/>
      </c>
    </row>
    <row r="2206" spans="1:42" x14ac:dyDescent="0.25">
      <c r="A2206" s="12"/>
      <c r="B2206" s="14"/>
      <c r="C2206" s="15"/>
      <c r="D2206" s="79"/>
      <c r="E2206" s="16"/>
      <c r="F2206" s="15"/>
      <c r="G2206" s="15"/>
      <c r="H2206" s="15"/>
      <c r="I2206" s="15"/>
      <c r="J2206" s="15"/>
      <c r="K2206" s="17"/>
      <c r="L2206" s="17"/>
      <c r="M2206" s="17"/>
      <c r="N2206" s="17"/>
      <c r="O2206" s="17"/>
      <c r="P2206" s="17"/>
      <c r="Q2206" s="15"/>
      <c r="R2206" s="18"/>
      <c r="S2206" s="12"/>
      <c r="U2206" s="31" t="str">
        <f t="shared" si="442"/>
        <v/>
      </c>
      <c r="V2206" s="26" t="str">
        <f>IF(U2206="", "", IF(COUNTIF($U$10:U2205, U2206)&gt;0, "", MAX($V$8:V2205)+1))</f>
        <v/>
      </c>
      <c r="W2206" s="26">
        <v>2197</v>
      </c>
      <c r="X2206" s="31" t="str">
        <f t="shared" si="443"/>
        <v/>
      </c>
      <c r="Y2206" s="26" t="str">
        <f t="shared" si="444"/>
        <v/>
      </c>
      <c r="Z2206" s="34" t="str">
        <f t="shared" si="445"/>
        <v/>
      </c>
      <c r="AA2206" s="26" t="str">
        <f t="shared" si="446"/>
        <v/>
      </c>
      <c r="AC2206" s="31" t="str">
        <f t="shared" si="447"/>
        <v/>
      </c>
      <c r="AE2206" s="34" t="str">
        <f t="shared" si="448"/>
        <v/>
      </c>
      <c r="AF2206" s="7" t="str">
        <f t="shared" si="449"/>
        <v/>
      </c>
      <c r="AG2206" s="7" t="str">
        <f t="shared" si="450"/>
        <v/>
      </c>
      <c r="AH2206" s="43" t="str">
        <f t="shared" si="451"/>
        <v/>
      </c>
      <c r="AJ2206" s="26" t="str">
        <f>IF(B2206="", "", IF(OR(M2206=$AA$3, N2206=$AA$3), MAX($AJ$9:AJ2205)+1))</f>
        <v/>
      </c>
      <c r="AL2206" s="26" t="str">
        <f t="shared" si="452"/>
        <v/>
      </c>
      <c r="AM2206" s="59" t="str">
        <f t="shared" si="453"/>
        <v/>
      </c>
      <c r="AO2206" s="26" t="str">
        <f t="shared" si="454"/>
        <v/>
      </c>
      <c r="AP2206" s="26" t="str">
        <f>IFERROR(RANK(AO2206, $AO$10:$AO$2509, 0)+COUNTIF($AO$10:AO2206, AO2206)-1, "")</f>
        <v/>
      </c>
    </row>
    <row r="2207" spans="1:42" x14ac:dyDescent="0.25">
      <c r="A2207" s="12"/>
      <c r="B2207" s="14"/>
      <c r="C2207" s="15"/>
      <c r="D2207" s="79"/>
      <c r="E2207" s="16"/>
      <c r="F2207" s="15"/>
      <c r="G2207" s="15"/>
      <c r="H2207" s="15"/>
      <c r="I2207" s="15"/>
      <c r="J2207" s="15"/>
      <c r="K2207" s="17"/>
      <c r="L2207" s="17"/>
      <c r="M2207" s="17"/>
      <c r="N2207" s="17"/>
      <c r="O2207" s="17"/>
      <c r="P2207" s="17"/>
      <c r="Q2207" s="15"/>
      <c r="R2207" s="18"/>
      <c r="S2207" s="12"/>
      <c r="U2207" s="31" t="str">
        <f t="shared" si="442"/>
        <v/>
      </c>
      <c r="V2207" s="26" t="str">
        <f>IF(U2207="", "", IF(COUNTIF($U$10:U2206, U2207)&gt;0, "", MAX($V$8:V2206)+1))</f>
        <v/>
      </c>
      <c r="W2207" s="26">
        <v>2198</v>
      </c>
      <c r="X2207" s="31" t="str">
        <f t="shared" si="443"/>
        <v/>
      </c>
      <c r="Y2207" s="26" t="str">
        <f t="shared" si="444"/>
        <v/>
      </c>
      <c r="Z2207" s="34" t="str">
        <f t="shared" si="445"/>
        <v/>
      </c>
      <c r="AA2207" s="26" t="str">
        <f t="shared" si="446"/>
        <v/>
      </c>
      <c r="AC2207" s="31" t="str">
        <f t="shared" si="447"/>
        <v/>
      </c>
      <c r="AE2207" s="34" t="str">
        <f t="shared" si="448"/>
        <v/>
      </c>
      <c r="AF2207" s="7" t="str">
        <f t="shared" si="449"/>
        <v/>
      </c>
      <c r="AG2207" s="7" t="str">
        <f t="shared" si="450"/>
        <v/>
      </c>
      <c r="AH2207" s="43" t="str">
        <f t="shared" si="451"/>
        <v/>
      </c>
      <c r="AJ2207" s="26" t="str">
        <f>IF(B2207="", "", IF(OR(M2207=$AA$3, N2207=$AA$3), MAX($AJ$9:AJ2206)+1))</f>
        <v/>
      </c>
      <c r="AL2207" s="26" t="str">
        <f t="shared" si="452"/>
        <v/>
      </c>
      <c r="AM2207" s="59" t="str">
        <f t="shared" si="453"/>
        <v/>
      </c>
      <c r="AO2207" s="26" t="str">
        <f t="shared" si="454"/>
        <v/>
      </c>
      <c r="AP2207" s="26" t="str">
        <f>IFERROR(RANK(AO2207, $AO$10:$AO$2509, 0)+COUNTIF($AO$10:AO2207, AO2207)-1, "")</f>
        <v/>
      </c>
    </row>
    <row r="2208" spans="1:42" x14ac:dyDescent="0.25">
      <c r="A2208" s="12"/>
      <c r="B2208" s="14"/>
      <c r="C2208" s="15"/>
      <c r="D2208" s="79"/>
      <c r="E2208" s="16"/>
      <c r="F2208" s="15"/>
      <c r="G2208" s="15"/>
      <c r="H2208" s="15"/>
      <c r="I2208" s="15"/>
      <c r="J2208" s="15"/>
      <c r="K2208" s="17"/>
      <c r="L2208" s="17"/>
      <c r="M2208" s="17"/>
      <c r="N2208" s="17"/>
      <c r="O2208" s="17"/>
      <c r="P2208" s="17"/>
      <c r="Q2208" s="15"/>
      <c r="R2208" s="18"/>
      <c r="S2208" s="12"/>
      <c r="U2208" s="31" t="str">
        <f t="shared" si="442"/>
        <v/>
      </c>
      <c r="V2208" s="26" t="str">
        <f>IF(U2208="", "", IF(COUNTIF($U$10:U2207, U2208)&gt;0, "", MAX($V$8:V2207)+1))</f>
        <v/>
      </c>
      <c r="W2208" s="26">
        <v>2199</v>
      </c>
      <c r="X2208" s="31" t="str">
        <f t="shared" si="443"/>
        <v/>
      </c>
      <c r="Y2208" s="26" t="str">
        <f t="shared" si="444"/>
        <v/>
      </c>
      <c r="Z2208" s="34" t="str">
        <f t="shared" si="445"/>
        <v/>
      </c>
      <c r="AA2208" s="26" t="str">
        <f t="shared" si="446"/>
        <v/>
      </c>
      <c r="AC2208" s="31" t="str">
        <f t="shared" si="447"/>
        <v/>
      </c>
      <c r="AE2208" s="34" t="str">
        <f t="shared" si="448"/>
        <v/>
      </c>
      <c r="AF2208" s="7" t="str">
        <f t="shared" si="449"/>
        <v/>
      </c>
      <c r="AG2208" s="7" t="str">
        <f t="shared" si="450"/>
        <v/>
      </c>
      <c r="AH2208" s="43" t="str">
        <f t="shared" si="451"/>
        <v/>
      </c>
      <c r="AJ2208" s="26" t="str">
        <f>IF(B2208="", "", IF(OR(M2208=$AA$3, N2208=$AA$3), MAX($AJ$9:AJ2207)+1))</f>
        <v/>
      </c>
      <c r="AL2208" s="26" t="str">
        <f t="shared" si="452"/>
        <v/>
      </c>
      <c r="AM2208" s="59" t="str">
        <f t="shared" si="453"/>
        <v/>
      </c>
      <c r="AO2208" s="26" t="str">
        <f t="shared" si="454"/>
        <v/>
      </c>
      <c r="AP2208" s="26" t="str">
        <f>IFERROR(RANK(AO2208, $AO$10:$AO$2509, 0)+COUNTIF($AO$10:AO2208, AO2208)-1, "")</f>
        <v/>
      </c>
    </row>
    <row r="2209" spans="1:42" x14ac:dyDescent="0.25">
      <c r="A2209" s="12"/>
      <c r="B2209" s="14"/>
      <c r="C2209" s="15"/>
      <c r="D2209" s="79"/>
      <c r="E2209" s="16"/>
      <c r="F2209" s="15"/>
      <c r="G2209" s="15"/>
      <c r="H2209" s="15"/>
      <c r="I2209" s="15"/>
      <c r="J2209" s="15"/>
      <c r="K2209" s="17"/>
      <c r="L2209" s="17"/>
      <c r="M2209" s="17"/>
      <c r="N2209" s="17"/>
      <c r="O2209" s="17"/>
      <c r="P2209" s="17"/>
      <c r="Q2209" s="15"/>
      <c r="R2209" s="18"/>
      <c r="S2209" s="12"/>
      <c r="U2209" s="31" t="str">
        <f t="shared" si="442"/>
        <v/>
      </c>
      <c r="V2209" s="26" t="str">
        <f>IF(U2209="", "", IF(COUNTIF($U$10:U2208, U2209)&gt;0, "", MAX($V$8:V2208)+1))</f>
        <v/>
      </c>
      <c r="W2209" s="26">
        <v>2200</v>
      </c>
      <c r="X2209" s="31" t="str">
        <f t="shared" si="443"/>
        <v/>
      </c>
      <c r="Y2209" s="26" t="str">
        <f t="shared" si="444"/>
        <v/>
      </c>
      <c r="Z2209" s="34" t="str">
        <f t="shared" si="445"/>
        <v/>
      </c>
      <c r="AA2209" s="26" t="str">
        <f t="shared" si="446"/>
        <v/>
      </c>
      <c r="AC2209" s="31" t="str">
        <f t="shared" si="447"/>
        <v/>
      </c>
      <c r="AE2209" s="34" t="str">
        <f t="shared" si="448"/>
        <v/>
      </c>
      <c r="AF2209" s="7" t="str">
        <f t="shared" si="449"/>
        <v/>
      </c>
      <c r="AG2209" s="7" t="str">
        <f t="shared" si="450"/>
        <v/>
      </c>
      <c r="AH2209" s="43" t="str">
        <f t="shared" si="451"/>
        <v/>
      </c>
      <c r="AJ2209" s="26" t="str">
        <f>IF(B2209="", "", IF(OR(M2209=$AA$3, N2209=$AA$3), MAX($AJ$9:AJ2208)+1))</f>
        <v/>
      </c>
      <c r="AL2209" s="26" t="str">
        <f t="shared" si="452"/>
        <v/>
      </c>
      <c r="AM2209" s="59" t="str">
        <f t="shared" si="453"/>
        <v/>
      </c>
      <c r="AO2209" s="26" t="str">
        <f t="shared" si="454"/>
        <v/>
      </c>
      <c r="AP2209" s="26" t="str">
        <f>IFERROR(RANK(AO2209, $AO$10:$AO$2509, 0)+COUNTIF($AO$10:AO2209, AO2209)-1, "")</f>
        <v/>
      </c>
    </row>
    <row r="2210" spans="1:42" x14ac:dyDescent="0.25">
      <c r="A2210" s="12"/>
      <c r="B2210" s="14"/>
      <c r="C2210" s="15"/>
      <c r="D2210" s="79"/>
      <c r="E2210" s="16"/>
      <c r="F2210" s="15"/>
      <c r="G2210" s="15"/>
      <c r="H2210" s="15"/>
      <c r="I2210" s="15"/>
      <c r="J2210" s="15"/>
      <c r="K2210" s="17"/>
      <c r="L2210" s="17"/>
      <c r="M2210" s="17"/>
      <c r="N2210" s="17"/>
      <c r="O2210" s="17"/>
      <c r="P2210" s="17"/>
      <c r="Q2210" s="15"/>
      <c r="R2210" s="18"/>
      <c r="S2210" s="12"/>
      <c r="U2210" s="31" t="str">
        <f t="shared" si="442"/>
        <v/>
      </c>
      <c r="V2210" s="26" t="str">
        <f>IF(U2210="", "", IF(COUNTIF($U$10:U2209, U2210)&gt;0, "", MAX($V$8:V2209)+1))</f>
        <v/>
      </c>
      <c r="W2210" s="26">
        <v>2201</v>
      </c>
      <c r="X2210" s="31" t="str">
        <f t="shared" si="443"/>
        <v/>
      </c>
      <c r="Y2210" s="26" t="str">
        <f t="shared" si="444"/>
        <v/>
      </c>
      <c r="Z2210" s="34" t="str">
        <f t="shared" si="445"/>
        <v/>
      </c>
      <c r="AA2210" s="26" t="str">
        <f t="shared" si="446"/>
        <v/>
      </c>
      <c r="AC2210" s="31" t="str">
        <f t="shared" si="447"/>
        <v/>
      </c>
      <c r="AE2210" s="34" t="str">
        <f t="shared" si="448"/>
        <v/>
      </c>
      <c r="AF2210" s="7" t="str">
        <f t="shared" si="449"/>
        <v/>
      </c>
      <c r="AG2210" s="7" t="str">
        <f t="shared" si="450"/>
        <v/>
      </c>
      <c r="AH2210" s="43" t="str">
        <f t="shared" si="451"/>
        <v/>
      </c>
      <c r="AJ2210" s="26" t="str">
        <f>IF(B2210="", "", IF(OR(M2210=$AA$3, N2210=$AA$3), MAX($AJ$9:AJ2209)+1))</f>
        <v/>
      </c>
      <c r="AL2210" s="26" t="str">
        <f t="shared" si="452"/>
        <v/>
      </c>
      <c r="AM2210" s="59" t="str">
        <f t="shared" si="453"/>
        <v/>
      </c>
      <c r="AO2210" s="26" t="str">
        <f t="shared" si="454"/>
        <v/>
      </c>
      <c r="AP2210" s="26" t="str">
        <f>IFERROR(RANK(AO2210, $AO$10:$AO$2509, 0)+COUNTIF($AO$10:AO2210, AO2210)-1, "")</f>
        <v/>
      </c>
    </row>
    <row r="2211" spans="1:42" x14ac:dyDescent="0.25">
      <c r="A2211" s="12"/>
      <c r="B2211" s="14"/>
      <c r="C2211" s="15"/>
      <c r="D2211" s="79"/>
      <c r="E2211" s="16"/>
      <c r="F2211" s="15"/>
      <c r="G2211" s="15"/>
      <c r="H2211" s="15"/>
      <c r="I2211" s="15"/>
      <c r="J2211" s="15"/>
      <c r="K2211" s="17"/>
      <c r="L2211" s="17"/>
      <c r="M2211" s="17"/>
      <c r="N2211" s="17"/>
      <c r="O2211" s="17"/>
      <c r="P2211" s="17"/>
      <c r="Q2211" s="15"/>
      <c r="R2211" s="18"/>
      <c r="S2211" s="12"/>
      <c r="U2211" s="31" t="str">
        <f t="shared" si="442"/>
        <v/>
      </c>
      <c r="V2211" s="26" t="str">
        <f>IF(U2211="", "", IF(COUNTIF($U$10:U2210, U2211)&gt;0, "", MAX($V$8:V2210)+1))</f>
        <v/>
      </c>
      <c r="W2211" s="26">
        <v>2202</v>
      </c>
      <c r="X2211" s="31" t="str">
        <f t="shared" si="443"/>
        <v/>
      </c>
      <c r="Y2211" s="26" t="str">
        <f t="shared" si="444"/>
        <v/>
      </c>
      <c r="Z2211" s="34" t="str">
        <f t="shared" si="445"/>
        <v/>
      </c>
      <c r="AA2211" s="26" t="str">
        <f t="shared" si="446"/>
        <v/>
      </c>
      <c r="AC2211" s="31" t="str">
        <f t="shared" si="447"/>
        <v/>
      </c>
      <c r="AE2211" s="34" t="str">
        <f t="shared" si="448"/>
        <v/>
      </c>
      <c r="AF2211" s="7" t="str">
        <f t="shared" si="449"/>
        <v/>
      </c>
      <c r="AG2211" s="7" t="str">
        <f t="shared" si="450"/>
        <v/>
      </c>
      <c r="AH2211" s="43" t="str">
        <f t="shared" si="451"/>
        <v/>
      </c>
      <c r="AJ2211" s="26" t="str">
        <f>IF(B2211="", "", IF(OR(M2211=$AA$3, N2211=$AA$3), MAX($AJ$9:AJ2210)+1))</f>
        <v/>
      </c>
      <c r="AL2211" s="26" t="str">
        <f t="shared" si="452"/>
        <v/>
      </c>
      <c r="AM2211" s="59" t="str">
        <f t="shared" si="453"/>
        <v/>
      </c>
      <c r="AO2211" s="26" t="str">
        <f t="shared" si="454"/>
        <v/>
      </c>
      <c r="AP2211" s="26" t="str">
        <f>IFERROR(RANK(AO2211, $AO$10:$AO$2509, 0)+COUNTIF($AO$10:AO2211, AO2211)-1, "")</f>
        <v/>
      </c>
    </row>
    <row r="2212" spans="1:42" x14ac:dyDescent="0.25">
      <c r="A2212" s="12"/>
      <c r="B2212" s="14"/>
      <c r="C2212" s="15"/>
      <c r="D2212" s="79"/>
      <c r="E2212" s="16"/>
      <c r="F2212" s="15"/>
      <c r="G2212" s="15"/>
      <c r="H2212" s="15"/>
      <c r="I2212" s="15"/>
      <c r="J2212" s="15"/>
      <c r="K2212" s="17"/>
      <c r="L2212" s="17"/>
      <c r="M2212" s="17"/>
      <c r="N2212" s="17"/>
      <c r="O2212" s="17"/>
      <c r="P2212" s="17"/>
      <c r="Q2212" s="15"/>
      <c r="R2212" s="18"/>
      <c r="S2212" s="12"/>
      <c r="U2212" s="31" t="str">
        <f t="shared" si="442"/>
        <v/>
      </c>
      <c r="V2212" s="26" t="str">
        <f>IF(U2212="", "", IF(COUNTIF($U$10:U2211, U2212)&gt;0, "", MAX($V$8:V2211)+1))</f>
        <v/>
      </c>
      <c r="W2212" s="26">
        <v>2203</v>
      </c>
      <c r="X2212" s="31" t="str">
        <f t="shared" si="443"/>
        <v/>
      </c>
      <c r="Y2212" s="26" t="str">
        <f t="shared" si="444"/>
        <v/>
      </c>
      <c r="Z2212" s="34" t="str">
        <f t="shared" si="445"/>
        <v/>
      </c>
      <c r="AA2212" s="26" t="str">
        <f t="shared" si="446"/>
        <v/>
      </c>
      <c r="AC2212" s="31" t="str">
        <f t="shared" si="447"/>
        <v/>
      </c>
      <c r="AE2212" s="34" t="str">
        <f t="shared" si="448"/>
        <v/>
      </c>
      <c r="AF2212" s="7" t="str">
        <f t="shared" si="449"/>
        <v/>
      </c>
      <c r="AG2212" s="7" t="str">
        <f t="shared" si="450"/>
        <v/>
      </c>
      <c r="AH2212" s="43" t="str">
        <f t="shared" si="451"/>
        <v/>
      </c>
      <c r="AJ2212" s="26" t="str">
        <f>IF(B2212="", "", IF(OR(M2212=$AA$3, N2212=$AA$3), MAX($AJ$9:AJ2211)+1))</f>
        <v/>
      </c>
      <c r="AL2212" s="26" t="str">
        <f t="shared" si="452"/>
        <v/>
      </c>
      <c r="AM2212" s="59" t="str">
        <f t="shared" si="453"/>
        <v/>
      </c>
      <c r="AO2212" s="26" t="str">
        <f t="shared" si="454"/>
        <v/>
      </c>
      <c r="AP2212" s="26" t="str">
        <f>IFERROR(RANK(AO2212, $AO$10:$AO$2509, 0)+COUNTIF($AO$10:AO2212, AO2212)-1, "")</f>
        <v/>
      </c>
    </row>
    <row r="2213" spans="1:42" x14ac:dyDescent="0.25">
      <c r="A2213" s="12"/>
      <c r="B2213" s="14"/>
      <c r="C2213" s="15"/>
      <c r="D2213" s="79"/>
      <c r="E2213" s="16"/>
      <c r="F2213" s="15"/>
      <c r="G2213" s="15"/>
      <c r="H2213" s="15"/>
      <c r="I2213" s="15"/>
      <c r="J2213" s="15"/>
      <c r="K2213" s="17"/>
      <c r="L2213" s="17"/>
      <c r="M2213" s="17"/>
      <c r="N2213" s="17"/>
      <c r="O2213" s="17"/>
      <c r="P2213" s="17"/>
      <c r="Q2213" s="15"/>
      <c r="R2213" s="18"/>
      <c r="S2213" s="12"/>
      <c r="U2213" s="31" t="str">
        <f t="shared" si="442"/>
        <v/>
      </c>
      <c r="V2213" s="26" t="str">
        <f>IF(U2213="", "", IF(COUNTIF($U$10:U2212, U2213)&gt;0, "", MAX($V$8:V2212)+1))</f>
        <v/>
      </c>
      <c r="W2213" s="26">
        <v>2204</v>
      </c>
      <c r="X2213" s="31" t="str">
        <f t="shared" si="443"/>
        <v/>
      </c>
      <c r="Y2213" s="26" t="str">
        <f t="shared" si="444"/>
        <v/>
      </c>
      <c r="Z2213" s="34" t="str">
        <f t="shared" si="445"/>
        <v/>
      </c>
      <c r="AA2213" s="26" t="str">
        <f t="shared" si="446"/>
        <v/>
      </c>
      <c r="AC2213" s="31" t="str">
        <f t="shared" si="447"/>
        <v/>
      </c>
      <c r="AE2213" s="34" t="str">
        <f t="shared" si="448"/>
        <v/>
      </c>
      <c r="AF2213" s="7" t="str">
        <f t="shared" si="449"/>
        <v/>
      </c>
      <c r="AG2213" s="7" t="str">
        <f t="shared" si="450"/>
        <v/>
      </c>
      <c r="AH2213" s="43" t="str">
        <f t="shared" si="451"/>
        <v/>
      </c>
      <c r="AJ2213" s="26" t="str">
        <f>IF(B2213="", "", IF(OR(M2213=$AA$3, N2213=$AA$3), MAX($AJ$9:AJ2212)+1))</f>
        <v/>
      </c>
      <c r="AL2213" s="26" t="str">
        <f t="shared" si="452"/>
        <v/>
      </c>
      <c r="AM2213" s="59" t="str">
        <f t="shared" si="453"/>
        <v/>
      </c>
      <c r="AO2213" s="26" t="str">
        <f t="shared" si="454"/>
        <v/>
      </c>
      <c r="AP2213" s="26" t="str">
        <f>IFERROR(RANK(AO2213, $AO$10:$AO$2509, 0)+COUNTIF($AO$10:AO2213, AO2213)-1, "")</f>
        <v/>
      </c>
    </row>
    <row r="2214" spans="1:42" x14ac:dyDescent="0.25">
      <c r="A2214" s="12"/>
      <c r="B2214" s="14"/>
      <c r="C2214" s="15"/>
      <c r="D2214" s="79"/>
      <c r="E2214" s="16"/>
      <c r="F2214" s="15"/>
      <c r="G2214" s="15"/>
      <c r="H2214" s="15"/>
      <c r="I2214" s="15"/>
      <c r="J2214" s="15"/>
      <c r="K2214" s="17"/>
      <c r="L2214" s="17"/>
      <c r="M2214" s="17"/>
      <c r="N2214" s="17"/>
      <c r="O2214" s="17"/>
      <c r="P2214" s="17"/>
      <c r="Q2214" s="15"/>
      <c r="R2214" s="18"/>
      <c r="S2214" s="12"/>
      <c r="U2214" s="31" t="str">
        <f t="shared" si="442"/>
        <v/>
      </c>
      <c r="V2214" s="26" t="str">
        <f>IF(U2214="", "", IF(COUNTIF($U$10:U2213, U2214)&gt;0, "", MAX($V$8:V2213)+1))</f>
        <v/>
      </c>
      <c r="W2214" s="26">
        <v>2205</v>
      </c>
      <c r="X2214" s="31" t="str">
        <f t="shared" si="443"/>
        <v/>
      </c>
      <c r="Y2214" s="26" t="str">
        <f t="shared" si="444"/>
        <v/>
      </c>
      <c r="Z2214" s="34" t="str">
        <f t="shared" si="445"/>
        <v/>
      </c>
      <c r="AA2214" s="26" t="str">
        <f t="shared" si="446"/>
        <v/>
      </c>
      <c r="AC2214" s="31" t="str">
        <f t="shared" si="447"/>
        <v/>
      </c>
      <c r="AE2214" s="34" t="str">
        <f t="shared" si="448"/>
        <v/>
      </c>
      <c r="AF2214" s="7" t="str">
        <f t="shared" si="449"/>
        <v/>
      </c>
      <c r="AG2214" s="7" t="str">
        <f t="shared" si="450"/>
        <v/>
      </c>
      <c r="AH2214" s="43" t="str">
        <f t="shared" si="451"/>
        <v/>
      </c>
      <c r="AJ2214" s="26" t="str">
        <f>IF(B2214="", "", IF(OR(M2214=$AA$3, N2214=$AA$3), MAX($AJ$9:AJ2213)+1))</f>
        <v/>
      </c>
      <c r="AL2214" s="26" t="str">
        <f t="shared" si="452"/>
        <v/>
      </c>
      <c r="AM2214" s="59" t="str">
        <f t="shared" si="453"/>
        <v/>
      </c>
      <c r="AO2214" s="26" t="str">
        <f t="shared" si="454"/>
        <v/>
      </c>
      <c r="AP2214" s="26" t="str">
        <f>IFERROR(RANK(AO2214, $AO$10:$AO$2509, 0)+COUNTIF($AO$10:AO2214, AO2214)-1, "")</f>
        <v/>
      </c>
    </row>
    <row r="2215" spans="1:42" x14ac:dyDescent="0.25">
      <c r="A2215" s="12"/>
      <c r="B2215" s="14"/>
      <c r="C2215" s="15"/>
      <c r="D2215" s="79"/>
      <c r="E2215" s="16"/>
      <c r="F2215" s="15"/>
      <c r="G2215" s="15"/>
      <c r="H2215" s="15"/>
      <c r="I2215" s="15"/>
      <c r="J2215" s="15"/>
      <c r="K2215" s="17"/>
      <c r="L2215" s="17"/>
      <c r="M2215" s="17"/>
      <c r="N2215" s="17"/>
      <c r="O2215" s="17"/>
      <c r="P2215" s="17"/>
      <c r="Q2215" s="15"/>
      <c r="R2215" s="18"/>
      <c r="S2215" s="12"/>
      <c r="U2215" s="31" t="str">
        <f t="shared" si="442"/>
        <v/>
      </c>
      <c r="V2215" s="26" t="str">
        <f>IF(U2215="", "", IF(COUNTIF($U$10:U2214, U2215)&gt;0, "", MAX($V$8:V2214)+1))</f>
        <v/>
      </c>
      <c r="W2215" s="26">
        <v>2206</v>
      </c>
      <c r="X2215" s="31" t="str">
        <f t="shared" si="443"/>
        <v/>
      </c>
      <c r="Y2215" s="26" t="str">
        <f t="shared" si="444"/>
        <v/>
      </c>
      <c r="Z2215" s="34" t="str">
        <f t="shared" si="445"/>
        <v/>
      </c>
      <c r="AA2215" s="26" t="str">
        <f t="shared" si="446"/>
        <v/>
      </c>
      <c r="AC2215" s="31" t="str">
        <f t="shared" si="447"/>
        <v/>
      </c>
      <c r="AE2215" s="34" t="str">
        <f t="shared" si="448"/>
        <v/>
      </c>
      <c r="AF2215" s="7" t="str">
        <f t="shared" si="449"/>
        <v/>
      </c>
      <c r="AG2215" s="7" t="str">
        <f t="shared" si="450"/>
        <v/>
      </c>
      <c r="AH2215" s="43" t="str">
        <f t="shared" si="451"/>
        <v/>
      </c>
      <c r="AJ2215" s="26" t="str">
        <f>IF(B2215="", "", IF(OR(M2215=$AA$3, N2215=$AA$3), MAX($AJ$9:AJ2214)+1))</f>
        <v/>
      </c>
      <c r="AL2215" s="26" t="str">
        <f t="shared" si="452"/>
        <v/>
      </c>
      <c r="AM2215" s="59" t="str">
        <f t="shared" si="453"/>
        <v/>
      </c>
      <c r="AO2215" s="26" t="str">
        <f t="shared" si="454"/>
        <v/>
      </c>
      <c r="AP2215" s="26" t="str">
        <f>IFERROR(RANK(AO2215, $AO$10:$AO$2509, 0)+COUNTIF($AO$10:AO2215, AO2215)-1, "")</f>
        <v/>
      </c>
    </row>
    <row r="2216" spans="1:42" x14ac:dyDescent="0.25">
      <c r="A2216" s="12"/>
      <c r="B2216" s="14"/>
      <c r="C2216" s="15"/>
      <c r="D2216" s="79"/>
      <c r="E2216" s="16"/>
      <c r="F2216" s="15"/>
      <c r="G2216" s="15"/>
      <c r="H2216" s="15"/>
      <c r="I2216" s="15"/>
      <c r="J2216" s="15"/>
      <c r="K2216" s="17"/>
      <c r="L2216" s="17"/>
      <c r="M2216" s="17"/>
      <c r="N2216" s="17"/>
      <c r="O2216" s="17"/>
      <c r="P2216" s="17"/>
      <c r="Q2216" s="15"/>
      <c r="R2216" s="18"/>
      <c r="S2216" s="12"/>
      <c r="U2216" s="31" t="str">
        <f t="shared" si="442"/>
        <v/>
      </c>
      <c r="V2216" s="26" t="str">
        <f>IF(U2216="", "", IF(COUNTIF($U$10:U2215, U2216)&gt;0, "", MAX($V$8:V2215)+1))</f>
        <v/>
      </c>
      <c r="W2216" s="26">
        <v>2207</v>
      </c>
      <c r="X2216" s="31" t="str">
        <f t="shared" si="443"/>
        <v/>
      </c>
      <c r="Y2216" s="26" t="str">
        <f t="shared" si="444"/>
        <v/>
      </c>
      <c r="Z2216" s="34" t="str">
        <f t="shared" si="445"/>
        <v/>
      </c>
      <c r="AA2216" s="26" t="str">
        <f t="shared" si="446"/>
        <v/>
      </c>
      <c r="AC2216" s="31" t="str">
        <f t="shared" si="447"/>
        <v/>
      </c>
      <c r="AE2216" s="34" t="str">
        <f t="shared" si="448"/>
        <v/>
      </c>
      <c r="AF2216" s="7" t="str">
        <f t="shared" si="449"/>
        <v/>
      </c>
      <c r="AG2216" s="7" t="str">
        <f t="shared" si="450"/>
        <v/>
      </c>
      <c r="AH2216" s="43" t="str">
        <f t="shared" si="451"/>
        <v/>
      </c>
      <c r="AJ2216" s="26" t="str">
        <f>IF(B2216="", "", IF(OR(M2216=$AA$3, N2216=$AA$3), MAX($AJ$9:AJ2215)+1))</f>
        <v/>
      </c>
      <c r="AL2216" s="26" t="str">
        <f t="shared" si="452"/>
        <v/>
      </c>
      <c r="AM2216" s="59" t="str">
        <f t="shared" si="453"/>
        <v/>
      </c>
      <c r="AO2216" s="26" t="str">
        <f t="shared" si="454"/>
        <v/>
      </c>
      <c r="AP2216" s="26" t="str">
        <f>IFERROR(RANK(AO2216, $AO$10:$AO$2509, 0)+COUNTIF($AO$10:AO2216, AO2216)-1, "")</f>
        <v/>
      </c>
    </row>
    <row r="2217" spans="1:42" x14ac:dyDescent="0.25">
      <c r="A2217" s="12"/>
      <c r="B2217" s="14"/>
      <c r="C2217" s="15"/>
      <c r="D2217" s="79"/>
      <c r="E2217" s="16"/>
      <c r="F2217" s="15"/>
      <c r="G2217" s="15"/>
      <c r="H2217" s="15"/>
      <c r="I2217" s="15"/>
      <c r="J2217" s="15"/>
      <c r="K2217" s="17"/>
      <c r="L2217" s="17"/>
      <c r="M2217" s="17"/>
      <c r="N2217" s="17"/>
      <c r="O2217" s="17"/>
      <c r="P2217" s="17"/>
      <c r="Q2217" s="15"/>
      <c r="R2217" s="18"/>
      <c r="S2217" s="12"/>
      <c r="U2217" s="31" t="str">
        <f t="shared" si="442"/>
        <v/>
      </c>
      <c r="V2217" s="26" t="str">
        <f>IF(U2217="", "", IF(COUNTIF($U$10:U2216, U2217)&gt;0, "", MAX($V$8:V2216)+1))</f>
        <v/>
      </c>
      <c r="W2217" s="26">
        <v>2208</v>
      </c>
      <c r="X2217" s="31" t="str">
        <f t="shared" si="443"/>
        <v/>
      </c>
      <c r="Y2217" s="26" t="str">
        <f t="shared" si="444"/>
        <v/>
      </c>
      <c r="Z2217" s="34" t="str">
        <f t="shared" si="445"/>
        <v/>
      </c>
      <c r="AA2217" s="26" t="str">
        <f t="shared" si="446"/>
        <v/>
      </c>
      <c r="AC2217" s="31" t="str">
        <f t="shared" si="447"/>
        <v/>
      </c>
      <c r="AE2217" s="34" t="str">
        <f t="shared" si="448"/>
        <v/>
      </c>
      <c r="AF2217" s="7" t="str">
        <f t="shared" si="449"/>
        <v/>
      </c>
      <c r="AG2217" s="7" t="str">
        <f t="shared" si="450"/>
        <v/>
      </c>
      <c r="AH2217" s="43" t="str">
        <f t="shared" si="451"/>
        <v/>
      </c>
      <c r="AJ2217" s="26" t="str">
        <f>IF(B2217="", "", IF(OR(M2217=$AA$3, N2217=$AA$3), MAX($AJ$9:AJ2216)+1))</f>
        <v/>
      </c>
      <c r="AL2217" s="26" t="str">
        <f t="shared" si="452"/>
        <v/>
      </c>
      <c r="AM2217" s="59" t="str">
        <f t="shared" si="453"/>
        <v/>
      </c>
      <c r="AO2217" s="26" t="str">
        <f t="shared" si="454"/>
        <v/>
      </c>
      <c r="AP2217" s="26" t="str">
        <f>IFERROR(RANK(AO2217, $AO$10:$AO$2509, 0)+COUNTIF($AO$10:AO2217, AO2217)-1, "")</f>
        <v/>
      </c>
    </row>
    <row r="2218" spans="1:42" x14ac:dyDescent="0.25">
      <c r="A2218" s="12"/>
      <c r="B2218" s="14"/>
      <c r="C2218" s="15"/>
      <c r="D2218" s="79"/>
      <c r="E2218" s="16"/>
      <c r="F2218" s="15"/>
      <c r="G2218" s="15"/>
      <c r="H2218" s="15"/>
      <c r="I2218" s="15"/>
      <c r="J2218" s="15"/>
      <c r="K2218" s="17"/>
      <c r="L2218" s="17"/>
      <c r="M2218" s="17"/>
      <c r="N2218" s="17"/>
      <c r="O2218" s="17"/>
      <c r="P2218" s="17"/>
      <c r="Q2218" s="15"/>
      <c r="R2218" s="18"/>
      <c r="S2218" s="12"/>
      <c r="U2218" s="31" t="str">
        <f t="shared" si="442"/>
        <v/>
      </c>
      <c r="V2218" s="26" t="str">
        <f>IF(U2218="", "", IF(COUNTIF($U$10:U2217, U2218)&gt;0, "", MAX($V$8:V2217)+1))</f>
        <v/>
      </c>
      <c r="W2218" s="26">
        <v>2209</v>
      </c>
      <c r="X2218" s="31" t="str">
        <f t="shared" si="443"/>
        <v/>
      </c>
      <c r="Y2218" s="26" t="str">
        <f t="shared" si="444"/>
        <v/>
      </c>
      <c r="Z2218" s="34" t="str">
        <f t="shared" si="445"/>
        <v/>
      </c>
      <c r="AA2218" s="26" t="str">
        <f t="shared" si="446"/>
        <v/>
      </c>
      <c r="AC2218" s="31" t="str">
        <f t="shared" si="447"/>
        <v/>
      </c>
      <c r="AE2218" s="34" t="str">
        <f t="shared" si="448"/>
        <v/>
      </c>
      <c r="AF2218" s="7" t="str">
        <f t="shared" si="449"/>
        <v/>
      </c>
      <c r="AG2218" s="7" t="str">
        <f t="shared" si="450"/>
        <v/>
      </c>
      <c r="AH2218" s="43" t="str">
        <f t="shared" si="451"/>
        <v/>
      </c>
      <c r="AJ2218" s="26" t="str">
        <f>IF(B2218="", "", IF(OR(M2218=$AA$3, N2218=$AA$3), MAX($AJ$9:AJ2217)+1))</f>
        <v/>
      </c>
      <c r="AL2218" s="26" t="str">
        <f t="shared" si="452"/>
        <v/>
      </c>
      <c r="AM2218" s="59" t="str">
        <f t="shared" si="453"/>
        <v/>
      </c>
      <c r="AO2218" s="26" t="str">
        <f t="shared" si="454"/>
        <v/>
      </c>
      <c r="AP2218" s="26" t="str">
        <f>IFERROR(RANK(AO2218, $AO$10:$AO$2509, 0)+COUNTIF($AO$10:AO2218, AO2218)-1, "")</f>
        <v/>
      </c>
    </row>
    <row r="2219" spans="1:42" x14ac:dyDescent="0.25">
      <c r="A2219" s="12"/>
      <c r="B2219" s="14"/>
      <c r="C2219" s="15"/>
      <c r="D2219" s="79"/>
      <c r="E2219" s="16"/>
      <c r="F2219" s="15"/>
      <c r="G2219" s="15"/>
      <c r="H2219" s="15"/>
      <c r="I2219" s="15"/>
      <c r="J2219" s="15"/>
      <c r="K2219" s="17"/>
      <c r="L2219" s="17"/>
      <c r="M2219" s="17"/>
      <c r="N2219" s="17"/>
      <c r="O2219" s="17"/>
      <c r="P2219" s="17"/>
      <c r="Q2219" s="15"/>
      <c r="R2219" s="18"/>
      <c r="S2219" s="12"/>
      <c r="U2219" s="31" t="str">
        <f t="shared" si="442"/>
        <v/>
      </c>
      <c r="V2219" s="26" t="str">
        <f>IF(U2219="", "", IF(COUNTIF($U$10:U2218, U2219)&gt;0, "", MAX($V$8:V2218)+1))</f>
        <v/>
      </c>
      <c r="W2219" s="26">
        <v>2210</v>
      </c>
      <c r="X2219" s="31" t="str">
        <f t="shared" si="443"/>
        <v/>
      </c>
      <c r="Y2219" s="26" t="str">
        <f t="shared" si="444"/>
        <v/>
      </c>
      <c r="Z2219" s="34" t="str">
        <f t="shared" si="445"/>
        <v/>
      </c>
      <c r="AA2219" s="26" t="str">
        <f t="shared" si="446"/>
        <v/>
      </c>
      <c r="AC2219" s="31" t="str">
        <f t="shared" si="447"/>
        <v/>
      </c>
      <c r="AE2219" s="34" t="str">
        <f t="shared" si="448"/>
        <v/>
      </c>
      <c r="AF2219" s="7" t="str">
        <f t="shared" si="449"/>
        <v/>
      </c>
      <c r="AG2219" s="7" t="str">
        <f t="shared" si="450"/>
        <v/>
      </c>
      <c r="AH2219" s="43" t="str">
        <f t="shared" si="451"/>
        <v/>
      </c>
      <c r="AJ2219" s="26" t="str">
        <f>IF(B2219="", "", IF(OR(M2219=$AA$3, N2219=$AA$3), MAX($AJ$9:AJ2218)+1))</f>
        <v/>
      </c>
      <c r="AL2219" s="26" t="str">
        <f t="shared" si="452"/>
        <v/>
      </c>
      <c r="AM2219" s="59" t="str">
        <f t="shared" si="453"/>
        <v/>
      </c>
      <c r="AO2219" s="26" t="str">
        <f t="shared" si="454"/>
        <v/>
      </c>
      <c r="AP2219" s="26" t="str">
        <f>IFERROR(RANK(AO2219, $AO$10:$AO$2509, 0)+COUNTIF($AO$10:AO2219, AO2219)-1, "")</f>
        <v/>
      </c>
    </row>
    <row r="2220" spans="1:42" x14ac:dyDescent="0.25">
      <c r="A2220" s="12"/>
      <c r="B2220" s="14"/>
      <c r="C2220" s="15"/>
      <c r="D2220" s="79"/>
      <c r="E2220" s="16"/>
      <c r="F2220" s="15"/>
      <c r="G2220" s="15"/>
      <c r="H2220" s="15"/>
      <c r="I2220" s="15"/>
      <c r="J2220" s="15"/>
      <c r="K2220" s="17"/>
      <c r="L2220" s="17"/>
      <c r="M2220" s="17"/>
      <c r="N2220" s="17"/>
      <c r="O2220" s="17"/>
      <c r="P2220" s="17"/>
      <c r="Q2220" s="15"/>
      <c r="R2220" s="18"/>
      <c r="S2220" s="12"/>
      <c r="U2220" s="31" t="str">
        <f t="shared" si="442"/>
        <v/>
      </c>
      <c r="V2220" s="26" t="str">
        <f>IF(U2220="", "", IF(COUNTIF($U$10:U2219, U2220)&gt;0, "", MAX($V$8:V2219)+1))</f>
        <v/>
      </c>
      <c r="W2220" s="26">
        <v>2211</v>
      </c>
      <c r="X2220" s="31" t="str">
        <f t="shared" si="443"/>
        <v/>
      </c>
      <c r="Y2220" s="26" t="str">
        <f t="shared" si="444"/>
        <v/>
      </c>
      <c r="Z2220" s="34" t="str">
        <f t="shared" si="445"/>
        <v/>
      </c>
      <c r="AA2220" s="26" t="str">
        <f t="shared" si="446"/>
        <v/>
      </c>
      <c r="AC2220" s="31" t="str">
        <f t="shared" si="447"/>
        <v/>
      </c>
      <c r="AE2220" s="34" t="str">
        <f t="shared" si="448"/>
        <v/>
      </c>
      <c r="AF2220" s="7" t="str">
        <f t="shared" si="449"/>
        <v/>
      </c>
      <c r="AG2220" s="7" t="str">
        <f t="shared" si="450"/>
        <v/>
      </c>
      <c r="AH2220" s="43" t="str">
        <f t="shared" si="451"/>
        <v/>
      </c>
      <c r="AJ2220" s="26" t="str">
        <f>IF(B2220="", "", IF(OR(M2220=$AA$3, N2220=$AA$3), MAX($AJ$9:AJ2219)+1))</f>
        <v/>
      </c>
      <c r="AL2220" s="26" t="str">
        <f t="shared" si="452"/>
        <v/>
      </c>
      <c r="AM2220" s="59" t="str">
        <f t="shared" si="453"/>
        <v/>
      </c>
      <c r="AO2220" s="26" t="str">
        <f t="shared" si="454"/>
        <v/>
      </c>
      <c r="AP2220" s="26" t="str">
        <f>IFERROR(RANK(AO2220, $AO$10:$AO$2509, 0)+COUNTIF($AO$10:AO2220, AO2220)-1, "")</f>
        <v/>
      </c>
    </row>
    <row r="2221" spans="1:42" x14ac:dyDescent="0.25">
      <c r="A2221" s="12"/>
      <c r="B2221" s="14"/>
      <c r="C2221" s="15"/>
      <c r="D2221" s="79"/>
      <c r="E2221" s="16"/>
      <c r="F2221" s="15"/>
      <c r="G2221" s="15"/>
      <c r="H2221" s="15"/>
      <c r="I2221" s="15"/>
      <c r="J2221" s="15"/>
      <c r="K2221" s="17"/>
      <c r="L2221" s="17"/>
      <c r="M2221" s="17"/>
      <c r="N2221" s="17"/>
      <c r="O2221" s="17"/>
      <c r="P2221" s="17"/>
      <c r="Q2221" s="15"/>
      <c r="R2221" s="18"/>
      <c r="S2221" s="12"/>
      <c r="U2221" s="31" t="str">
        <f t="shared" si="442"/>
        <v/>
      </c>
      <c r="V2221" s="26" t="str">
        <f>IF(U2221="", "", IF(COUNTIF($U$10:U2220, U2221)&gt;0, "", MAX($V$8:V2220)+1))</f>
        <v/>
      </c>
      <c r="W2221" s="26">
        <v>2212</v>
      </c>
      <c r="X2221" s="31" t="str">
        <f t="shared" si="443"/>
        <v/>
      </c>
      <c r="Y2221" s="26" t="str">
        <f t="shared" si="444"/>
        <v/>
      </c>
      <c r="Z2221" s="34" t="str">
        <f t="shared" si="445"/>
        <v/>
      </c>
      <c r="AA2221" s="26" t="str">
        <f t="shared" si="446"/>
        <v/>
      </c>
      <c r="AC2221" s="31" t="str">
        <f t="shared" si="447"/>
        <v/>
      </c>
      <c r="AE2221" s="34" t="str">
        <f t="shared" si="448"/>
        <v/>
      </c>
      <c r="AF2221" s="7" t="str">
        <f t="shared" si="449"/>
        <v/>
      </c>
      <c r="AG2221" s="7" t="str">
        <f t="shared" si="450"/>
        <v/>
      </c>
      <c r="AH2221" s="43" t="str">
        <f t="shared" si="451"/>
        <v/>
      </c>
      <c r="AJ2221" s="26" t="str">
        <f>IF(B2221="", "", IF(OR(M2221=$AA$3, N2221=$AA$3), MAX($AJ$9:AJ2220)+1))</f>
        <v/>
      </c>
      <c r="AL2221" s="26" t="str">
        <f t="shared" si="452"/>
        <v/>
      </c>
      <c r="AM2221" s="59" t="str">
        <f t="shared" si="453"/>
        <v/>
      </c>
      <c r="AO2221" s="26" t="str">
        <f t="shared" si="454"/>
        <v/>
      </c>
      <c r="AP2221" s="26" t="str">
        <f>IFERROR(RANK(AO2221, $AO$10:$AO$2509, 0)+COUNTIF($AO$10:AO2221, AO2221)-1, "")</f>
        <v/>
      </c>
    </row>
    <row r="2222" spans="1:42" x14ac:dyDescent="0.25">
      <c r="A2222" s="12"/>
      <c r="B2222" s="14"/>
      <c r="C2222" s="15"/>
      <c r="D2222" s="79"/>
      <c r="E2222" s="16"/>
      <c r="F2222" s="15"/>
      <c r="G2222" s="15"/>
      <c r="H2222" s="15"/>
      <c r="I2222" s="15"/>
      <c r="J2222" s="15"/>
      <c r="K2222" s="17"/>
      <c r="L2222" s="17"/>
      <c r="M2222" s="17"/>
      <c r="N2222" s="17"/>
      <c r="O2222" s="17"/>
      <c r="P2222" s="17"/>
      <c r="Q2222" s="15"/>
      <c r="R2222" s="18"/>
      <c r="S2222" s="12"/>
      <c r="U2222" s="31" t="str">
        <f t="shared" si="442"/>
        <v/>
      </c>
      <c r="V2222" s="26" t="str">
        <f>IF(U2222="", "", IF(COUNTIF($U$10:U2221, U2222)&gt;0, "", MAX($V$8:V2221)+1))</f>
        <v/>
      </c>
      <c r="W2222" s="26">
        <v>2213</v>
      </c>
      <c r="X2222" s="31" t="str">
        <f t="shared" si="443"/>
        <v/>
      </c>
      <c r="Y2222" s="26" t="str">
        <f t="shared" si="444"/>
        <v/>
      </c>
      <c r="Z2222" s="34" t="str">
        <f t="shared" si="445"/>
        <v/>
      </c>
      <c r="AA2222" s="26" t="str">
        <f t="shared" si="446"/>
        <v/>
      </c>
      <c r="AC2222" s="31" t="str">
        <f t="shared" si="447"/>
        <v/>
      </c>
      <c r="AE2222" s="34" t="str">
        <f t="shared" si="448"/>
        <v/>
      </c>
      <c r="AF2222" s="7" t="str">
        <f t="shared" si="449"/>
        <v/>
      </c>
      <c r="AG2222" s="7" t="str">
        <f t="shared" si="450"/>
        <v/>
      </c>
      <c r="AH2222" s="43" t="str">
        <f t="shared" si="451"/>
        <v/>
      </c>
      <c r="AJ2222" s="26" t="str">
        <f>IF(B2222="", "", IF(OR(M2222=$AA$3, N2222=$AA$3), MAX($AJ$9:AJ2221)+1))</f>
        <v/>
      </c>
      <c r="AL2222" s="26" t="str">
        <f t="shared" si="452"/>
        <v/>
      </c>
      <c r="AM2222" s="59" t="str">
        <f t="shared" si="453"/>
        <v/>
      </c>
      <c r="AO2222" s="26" t="str">
        <f t="shared" si="454"/>
        <v/>
      </c>
      <c r="AP2222" s="26" t="str">
        <f>IFERROR(RANK(AO2222, $AO$10:$AO$2509, 0)+COUNTIF($AO$10:AO2222, AO2222)-1, "")</f>
        <v/>
      </c>
    </row>
    <row r="2223" spans="1:42" x14ac:dyDescent="0.25">
      <c r="A2223" s="12"/>
      <c r="B2223" s="14"/>
      <c r="C2223" s="15"/>
      <c r="D2223" s="79"/>
      <c r="E2223" s="16"/>
      <c r="F2223" s="15"/>
      <c r="G2223" s="15"/>
      <c r="H2223" s="15"/>
      <c r="I2223" s="15"/>
      <c r="J2223" s="15"/>
      <c r="K2223" s="17"/>
      <c r="L2223" s="17"/>
      <c r="M2223" s="17"/>
      <c r="N2223" s="17"/>
      <c r="O2223" s="17"/>
      <c r="P2223" s="17"/>
      <c r="Q2223" s="15"/>
      <c r="R2223" s="18"/>
      <c r="S2223" s="12"/>
      <c r="U2223" s="31" t="str">
        <f t="shared" si="442"/>
        <v/>
      </c>
      <c r="V2223" s="26" t="str">
        <f>IF(U2223="", "", IF(COUNTIF($U$10:U2222, U2223)&gt;0, "", MAX($V$8:V2222)+1))</f>
        <v/>
      </c>
      <c r="W2223" s="26">
        <v>2214</v>
      </c>
      <c r="X2223" s="31" t="str">
        <f t="shared" si="443"/>
        <v/>
      </c>
      <c r="Y2223" s="26" t="str">
        <f t="shared" si="444"/>
        <v/>
      </c>
      <c r="Z2223" s="34" t="str">
        <f t="shared" si="445"/>
        <v/>
      </c>
      <c r="AA2223" s="26" t="str">
        <f t="shared" si="446"/>
        <v/>
      </c>
      <c r="AC2223" s="31" t="str">
        <f t="shared" si="447"/>
        <v/>
      </c>
      <c r="AE2223" s="34" t="str">
        <f t="shared" si="448"/>
        <v/>
      </c>
      <c r="AF2223" s="7" t="str">
        <f t="shared" si="449"/>
        <v/>
      </c>
      <c r="AG2223" s="7" t="str">
        <f t="shared" si="450"/>
        <v/>
      </c>
      <c r="AH2223" s="43" t="str">
        <f t="shared" si="451"/>
        <v/>
      </c>
      <c r="AJ2223" s="26" t="str">
        <f>IF(B2223="", "", IF(OR(M2223=$AA$3, N2223=$AA$3), MAX($AJ$9:AJ2222)+1))</f>
        <v/>
      </c>
      <c r="AL2223" s="26" t="str">
        <f t="shared" si="452"/>
        <v/>
      </c>
      <c r="AM2223" s="59" t="str">
        <f t="shared" si="453"/>
        <v/>
      </c>
      <c r="AO2223" s="26" t="str">
        <f t="shared" si="454"/>
        <v/>
      </c>
      <c r="AP2223" s="26" t="str">
        <f>IFERROR(RANK(AO2223, $AO$10:$AO$2509, 0)+COUNTIF($AO$10:AO2223, AO2223)-1, "")</f>
        <v/>
      </c>
    </row>
    <row r="2224" spans="1:42" x14ac:dyDescent="0.25">
      <c r="A2224" s="12"/>
      <c r="B2224" s="14"/>
      <c r="C2224" s="15"/>
      <c r="D2224" s="79"/>
      <c r="E2224" s="16"/>
      <c r="F2224" s="15"/>
      <c r="G2224" s="15"/>
      <c r="H2224" s="15"/>
      <c r="I2224" s="15"/>
      <c r="J2224" s="15"/>
      <c r="K2224" s="17"/>
      <c r="L2224" s="17"/>
      <c r="M2224" s="17"/>
      <c r="N2224" s="17"/>
      <c r="O2224" s="17"/>
      <c r="P2224" s="17"/>
      <c r="Q2224" s="15"/>
      <c r="R2224" s="18"/>
      <c r="S2224" s="12"/>
      <c r="U2224" s="31" t="str">
        <f t="shared" si="442"/>
        <v/>
      </c>
      <c r="V2224" s="26" t="str">
        <f>IF(U2224="", "", IF(COUNTIF($U$10:U2223, U2224)&gt;0, "", MAX($V$8:V2223)+1))</f>
        <v/>
      </c>
      <c r="W2224" s="26">
        <v>2215</v>
      </c>
      <c r="X2224" s="31" t="str">
        <f t="shared" si="443"/>
        <v/>
      </c>
      <c r="Y2224" s="26" t="str">
        <f t="shared" si="444"/>
        <v/>
      </c>
      <c r="Z2224" s="34" t="str">
        <f t="shared" si="445"/>
        <v/>
      </c>
      <c r="AA2224" s="26" t="str">
        <f t="shared" si="446"/>
        <v/>
      </c>
      <c r="AC2224" s="31" t="str">
        <f t="shared" si="447"/>
        <v/>
      </c>
      <c r="AE2224" s="34" t="str">
        <f t="shared" si="448"/>
        <v/>
      </c>
      <c r="AF2224" s="7" t="str">
        <f t="shared" si="449"/>
        <v/>
      </c>
      <c r="AG2224" s="7" t="str">
        <f t="shared" si="450"/>
        <v/>
      </c>
      <c r="AH2224" s="43" t="str">
        <f t="shared" si="451"/>
        <v/>
      </c>
      <c r="AJ2224" s="26" t="str">
        <f>IF(B2224="", "", IF(OR(M2224=$AA$3, N2224=$AA$3), MAX($AJ$9:AJ2223)+1))</f>
        <v/>
      </c>
      <c r="AL2224" s="26" t="str">
        <f t="shared" si="452"/>
        <v/>
      </c>
      <c r="AM2224" s="59" t="str">
        <f t="shared" si="453"/>
        <v/>
      </c>
      <c r="AO2224" s="26" t="str">
        <f t="shared" si="454"/>
        <v/>
      </c>
      <c r="AP2224" s="26" t="str">
        <f>IFERROR(RANK(AO2224, $AO$10:$AO$2509, 0)+COUNTIF($AO$10:AO2224, AO2224)-1, "")</f>
        <v/>
      </c>
    </row>
    <row r="2225" spans="1:42" x14ac:dyDescent="0.25">
      <c r="A2225" s="12"/>
      <c r="B2225" s="14"/>
      <c r="C2225" s="15"/>
      <c r="D2225" s="79"/>
      <c r="E2225" s="16"/>
      <c r="F2225" s="15"/>
      <c r="G2225" s="15"/>
      <c r="H2225" s="15"/>
      <c r="I2225" s="15"/>
      <c r="J2225" s="15"/>
      <c r="K2225" s="17"/>
      <c r="L2225" s="17"/>
      <c r="M2225" s="17"/>
      <c r="N2225" s="17"/>
      <c r="O2225" s="17"/>
      <c r="P2225" s="17"/>
      <c r="Q2225" s="15"/>
      <c r="R2225" s="18"/>
      <c r="S2225" s="12"/>
      <c r="U2225" s="31" t="str">
        <f t="shared" si="442"/>
        <v/>
      </c>
      <c r="V2225" s="26" t="str">
        <f>IF(U2225="", "", IF(COUNTIF($U$10:U2224, U2225)&gt;0, "", MAX($V$8:V2224)+1))</f>
        <v/>
      </c>
      <c r="W2225" s="26">
        <v>2216</v>
      </c>
      <c r="X2225" s="31" t="str">
        <f t="shared" si="443"/>
        <v/>
      </c>
      <c r="Y2225" s="26" t="str">
        <f t="shared" si="444"/>
        <v/>
      </c>
      <c r="Z2225" s="34" t="str">
        <f t="shared" si="445"/>
        <v/>
      </c>
      <c r="AA2225" s="26" t="str">
        <f t="shared" si="446"/>
        <v/>
      </c>
      <c r="AC2225" s="31" t="str">
        <f t="shared" si="447"/>
        <v/>
      </c>
      <c r="AE2225" s="34" t="str">
        <f t="shared" si="448"/>
        <v/>
      </c>
      <c r="AF2225" s="7" t="str">
        <f t="shared" si="449"/>
        <v/>
      </c>
      <c r="AG2225" s="7" t="str">
        <f t="shared" si="450"/>
        <v/>
      </c>
      <c r="AH2225" s="43" t="str">
        <f t="shared" si="451"/>
        <v/>
      </c>
      <c r="AJ2225" s="26" t="str">
        <f>IF(B2225="", "", IF(OR(M2225=$AA$3, N2225=$AA$3), MAX($AJ$9:AJ2224)+1))</f>
        <v/>
      </c>
      <c r="AL2225" s="26" t="str">
        <f t="shared" si="452"/>
        <v/>
      </c>
      <c r="AM2225" s="59" t="str">
        <f t="shared" si="453"/>
        <v/>
      </c>
      <c r="AO2225" s="26" t="str">
        <f t="shared" si="454"/>
        <v/>
      </c>
      <c r="AP2225" s="26" t="str">
        <f>IFERROR(RANK(AO2225, $AO$10:$AO$2509, 0)+COUNTIF($AO$10:AO2225, AO2225)-1, "")</f>
        <v/>
      </c>
    </row>
    <row r="2226" spans="1:42" x14ac:dyDescent="0.25">
      <c r="A2226" s="12"/>
      <c r="B2226" s="14"/>
      <c r="C2226" s="15"/>
      <c r="D2226" s="79"/>
      <c r="E2226" s="16"/>
      <c r="F2226" s="15"/>
      <c r="G2226" s="15"/>
      <c r="H2226" s="15"/>
      <c r="I2226" s="15"/>
      <c r="J2226" s="15"/>
      <c r="K2226" s="17"/>
      <c r="L2226" s="17"/>
      <c r="M2226" s="17"/>
      <c r="N2226" s="17"/>
      <c r="O2226" s="17"/>
      <c r="P2226" s="17"/>
      <c r="Q2226" s="15"/>
      <c r="R2226" s="18"/>
      <c r="S2226" s="12"/>
      <c r="U2226" s="31" t="str">
        <f t="shared" si="442"/>
        <v/>
      </c>
      <c r="V2226" s="26" t="str">
        <f>IF(U2226="", "", IF(COUNTIF($U$10:U2225, U2226)&gt;0, "", MAX($V$8:V2225)+1))</f>
        <v/>
      </c>
      <c r="W2226" s="26">
        <v>2217</v>
      </c>
      <c r="X2226" s="31" t="str">
        <f t="shared" si="443"/>
        <v/>
      </c>
      <c r="Y2226" s="26" t="str">
        <f t="shared" si="444"/>
        <v/>
      </c>
      <c r="Z2226" s="34" t="str">
        <f t="shared" si="445"/>
        <v/>
      </c>
      <c r="AA2226" s="26" t="str">
        <f t="shared" si="446"/>
        <v/>
      </c>
      <c r="AC2226" s="31" t="str">
        <f t="shared" si="447"/>
        <v/>
      </c>
      <c r="AE2226" s="34" t="str">
        <f t="shared" si="448"/>
        <v/>
      </c>
      <c r="AF2226" s="7" t="str">
        <f t="shared" si="449"/>
        <v/>
      </c>
      <c r="AG2226" s="7" t="str">
        <f t="shared" si="450"/>
        <v/>
      </c>
      <c r="AH2226" s="43" t="str">
        <f t="shared" si="451"/>
        <v/>
      </c>
      <c r="AJ2226" s="26" t="str">
        <f>IF(B2226="", "", IF(OR(M2226=$AA$3, N2226=$AA$3), MAX($AJ$9:AJ2225)+1))</f>
        <v/>
      </c>
      <c r="AL2226" s="26" t="str">
        <f t="shared" si="452"/>
        <v/>
      </c>
      <c r="AM2226" s="59" t="str">
        <f t="shared" si="453"/>
        <v/>
      </c>
      <c r="AO2226" s="26" t="str">
        <f t="shared" si="454"/>
        <v/>
      </c>
      <c r="AP2226" s="26" t="str">
        <f>IFERROR(RANK(AO2226, $AO$10:$AO$2509, 0)+COUNTIF($AO$10:AO2226, AO2226)-1, "")</f>
        <v/>
      </c>
    </row>
    <row r="2227" spans="1:42" x14ac:dyDescent="0.25">
      <c r="A2227" s="12"/>
      <c r="B2227" s="14"/>
      <c r="C2227" s="15"/>
      <c r="D2227" s="79"/>
      <c r="E2227" s="16"/>
      <c r="F2227" s="15"/>
      <c r="G2227" s="15"/>
      <c r="H2227" s="15"/>
      <c r="I2227" s="15"/>
      <c r="J2227" s="15"/>
      <c r="K2227" s="17"/>
      <c r="L2227" s="17"/>
      <c r="M2227" s="17"/>
      <c r="N2227" s="17"/>
      <c r="O2227" s="17"/>
      <c r="P2227" s="17"/>
      <c r="Q2227" s="15"/>
      <c r="R2227" s="18"/>
      <c r="S2227" s="12"/>
      <c r="U2227" s="31" t="str">
        <f t="shared" si="442"/>
        <v/>
      </c>
      <c r="V2227" s="26" t="str">
        <f>IF(U2227="", "", IF(COUNTIF($U$10:U2226, U2227)&gt;0, "", MAX($V$8:V2226)+1))</f>
        <v/>
      </c>
      <c r="W2227" s="26">
        <v>2218</v>
      </c>
      <c r="X2227" s="31" t="str">
        <f t="shared" si="443"/>
        <v/>
      </c>
      <c r="Y2227" s="26" t="str">
        <f t="shared" si="444"/>
        <v/>
      </c>
      <c r="Z2227" s="34" t="str">
        <f t="shared" si="445"/>
        <v/>
      </c>
      <c r="AA2227" s="26" t="str">
        <f t="shared" si="446"/>
        <v/>
      </c>
      <c r="AC2227" s="31" t="str">
        <f t="shared" si="447"/>
        <v/>
      </c>
      <c r="AE2227" s="34" t="str">
        <f t="shared" si="448"/>
        <v/>
      </c>
      <c r="AF2227" s="7" t="str">
        <f t="shared" si="449"/>
        <v/>
      </c>
      <c r="AG2227" s="7" t="str">
        <f t="shared" si="450"/>
        <v/>
      </c>
      <c r="AH2227" s="43" t="str">
        <f t="shared" si="451"/>
        <v/>
      </c>
      <c r="AJ2227" s="26" t="str">
        <f>IF(B2227="", "", IF(OR(M2227=$AA$3, N2227=$AA$3), MAX($AJ$9:AJ2226)+1))</f>
        <v/>
      </c>
      <c r="AL2227" s="26" t="str">
        <f t="shared" si="452"/>
        <v/>
      </c>
      <c r="AM2227" s="59" t="str">
        <f t="shared" si="453"/>
        <v/>
      </c>
      <c r="AO2227" s="26" t="str">
        <f t="shared" si="454"/>
        <v/>
      </c>
      <c r="AP2227" s="26" t="str">
        <f>IFERROR(RANK(AO2227, $AO$10:$AO$2509, 0)+COUNTIF($AO$10:AO2227, AO2227)-1, "")</f>
        <v/>
      </c>
    </row>
    <row r="2228" spans="1:42" x14ac:dyDescent="0.25">
      <c r="A2228" s="12"/>
      <c r="B2228" s="14"/>
      <c r="C2228" s="15"/>
      <c r="D2228" s="79"/>
      <c r="E2228" s="16"/>
      <c r="F2228" s="15"/>
      <c r="G2228" s="15"/>
      <c r="H2228" s="15"/>
      <c r="I2228" s="15"/>
      <c r="J2228" s="15"/>
      <c r="K2228" s="17"/>
      <c r="L2228" s="17"/>
      <c r="M2228" s="17"/>
      <c r="N2228" s="17"/>
      <c r="O2228" s="17"/>
      <c r="P2228" s="17"/>
      <c r="Q2228" s="15"/>
      <c r="R2228" s="18"/>
      <c r="S2228" s="12"/>
      <c r="U2228" s="31" t="str">
        <f t="shared" si="442"/>
        <v/>
      </c>
      <c r="V2228" s="26" t="str">
        <f>IF(U2228="", "", IF(COUNTIF($U$10:U2227, U2228)&gt;0, "", MAX($V$8:V2227)+1))</f>
        <v/>
      </c>
      <c r="W2228" s="26">
        <v>2219</v>
      </c>
      <c r="X2228" s="31" t="str">
        <f t="shared" si="443"/>
        <v/>
      </c>
      <c r="Y2228" s="26" t="str">
        <f t="shared" si="444"/>
        <v/>
      </c>
      <c r="Z2228" s="34" t="str">
        <f t="shared" si="445"/>
        <v/>
      </c>
      <c r="AA2228" s="26" t="str">
        <f t="shared" si="446"/>
        <v/>
      </c>
      <c r="AC2228" s="31" t="str">
        <f t="shared" si="447"/>
        <v/>
      </c>
      <c r="AE2228" s="34" t="str">
        <f t="shared" si="448"/>
        <v/>
      </c>
      <c r="AF2228" s="7" t="str">
        <f t="shared" si="449"/>
        <v/>
      </c>
      <c r="AG2228" s="7" t="str">
        <f t="shared" si="450"/>
        <v/>
      </c>
      <c r="AH2228" s="43" t="str">
        <f t="shared" si="451"/>
        <v/>
      </c>
      <c r="AJ2228" s="26" t="str">
        <f>IF(B2228="", "", IF(OR(M2228=$AA$3, N2228=$AA$3), MAX($AJ$9:AJ2227)+1))</f>
        <v/>
      </c>
      <c r="AL2228" s="26" t="str">
        <f t="shared" si="452"/>
        <v/>
      </c>
      <c r="AM2228" s="59" t="str">
        <f t="shared" si="453"/>
        <v/>
      </c>
      <c r="AO2228" s="26" t="str">
        <f t="shared" si="454"/>
        <v/>
      </c>
      <c r="AP2228" s="26" t="str">
        <f>IFERROR(RANK(AO2228, $AO$10:$AO$2509, 0)+COUNTIF($AO$10:AO2228, AO2228)-1, "")</f>
        <v/>
      </c>
    </row>
    <row r="2229" spans="1:42" x14ac:dyDescent="0.25">
      <c r="A2229" s="12"/>
      <c r="B2229" s="14"/>
      <c r="C2229" s="15"/>
      <c r="D2229" s="79"/>
      <c r="E2229" s="16"/>
      <c r="F2229" s="15"/>
      <c r="G2229" s="15"/>
      <c r="H2229" s="15"/>
      <c r="I2229" s="15"/>
      <c r="J2229" s="15"/>
      <c r="K2229" s="17"/>
      <c r="L2229" s="17"/>
      <c r="M2229" s="17"/>
      <c r="N2229" s="17"/>
      <c r="O2229" s="17"/>
      <c r="P2229" s="17"/>
      <c r="Q2229" s="15"/>
      <c r="R2229" s="18"/>
      <c r="S2229" s="12"/>
      <c r="U2229" s="31" t="str">
        <f t="shared" si="442"/>
        <v/>
      </c>
      <c r="V2229" s="26" t="str">
        <f>IF(U2229="", "", IF(COUNTIF($U$10:U2228, U2229)&gt;0, "", MAX($V$8:V2228)+1))</f>
        <v/>
      </c>
      <c r="W2229" s="26">
        <v>2220</v>
      </c>
      <c r="X2229" s="31" t="str">
        <f t="shared" si="443"/>
        <v/>
      </c>
      <c r="Y2229" s="26" t="str">
        <f t="shared" si="444"/>
        <v/>
      </c>
      <c r="Z2229" s="34" t="str">
        <f t="shared" si="445"/>
        <v/>
      </c>
      <c r="AA2229" s="26" t="str">
        <f t="shared" si="446"/>
        <v/>
      </c>
      <c r="AC2229" s="31" t="str">
        <f t="shared" si="447"/>
        <v/>
      </c>
      <c r="AE2229" s="34" t="str">
        <f t="shared" si="448"/>
        <v/>
      </c>
      <c r="AF2229" s="7" t="str">
        <f t="shared" si="449"/>
        <v/>
      </c>
      <c r="AG2229" s="7" t="str">
        <f t="shared" si="450"/>
        <v/>
      </c>
      <c r="AH2229" s="43" t="str">
        <f t="shared" si="451"/>
        <v/>
      </c>
      <c r="AJ2229" s="26" t="str">
        <f>IF(B2229="", "", IF(OR(M2229=$AA$3, N2229=$AA$3), MAX($AJ$9:AJ2228)+1))</f>
        <v/>
      </c>
      <c r="AL2229" s="26" t="str">
        <f t="shared" si="452"/>
        <v/>
      </c>
      <c r="AM2229" s="59" t="str">
        <f t="shared" si="453"/>
        <v/>
      </c>
      <c r="AO2229" s="26" t="str">
        <f t="shared" si="454"/>
        <v/>
      </c>
      <c r="AP2229" s="26" t="str">
        <f>IFERROR(RANK(AO2229, $AO$10:$AO$2509, 0)+COUNTIF($AO$10:AO2229, AO2229)-1, "")</f>
        <v/>
      </c>
    </row>
    <row r="2230" spans="1:42" x14ac:dyDescent="0.25">
      <c r="A2230" s="12"/>
      <c r="B2230" s="14"/>
      <c r="C2230" s="15"/>
      <c r="D2230" s="79"/>
      <c r="E2230" s="16"/>
      <c r="F2230" s="15"/>
      <c r="G2230" s="15"/>
      <c r="H2230" s="15"/>
      <c r="I2230" s="15"/>
      <c r="J2230" s="15"/>
      <c r="K2230" s="17"/>
      <c r="L2230" s="17"/>
      <c r="M2230" s="17"/>
      <c r="N2230" s="17"/>
      <c r="O2230" s="17"/>
      <c r="P2230" s="17"/>
      <c r="Q2230" s="15"/>
      <c r="R2230" s="18"/>
      <c r="S2230" s="12"/>
      <c r="U2230" s="31" t="str">
        <f t="shared" si="442"/>
        <v/>
      </c>
      <c r="V2230" s="26" t="str">
        <f>IF(U2230="", "", IF(COUNTIF($U$10:U2229, U2230)&gt;0, "", MAX($V$8:V2229)+1))</f>
        <v/>
      </c>
      <c r="W2230" s="26">
        <v>2221</v>
      </c>
      <c r="X2230" s="31" t="str">
        <f t="shared" si="443"/>
        <v/>
      </c>
      <c r="Y2230" s="26" t="str">
        <f t="shared" si="444"/>
        <v/>
      </c>
      <c r="Z2230" s="34" t="str">
        <f t="shared" si="445"/>
        <v/>
      </c>
      <c r="AA2230" s="26" t="str">
        <f t="shared" si="446"/>
        <v/>
      </c>
      <c r="AC2230" s="31" t="str">
        <f t="shared" si="447"/>
        <v/>
      </c>
      <c r="AE2230" s="34" t="str">
        <f t="shared" si="448"/>
        <v/>
      </c>
      <c r="AF2230" s="7" t="str">
        <f t="shared" si="449"/>
        <v/>
      </c>
      <c r="AG2230" s="7" t="str">
        <f t="shared" si="450"/>
        <v/>
      </c>
      <c r="AH2230" s="43" t="str">
        <f t="shared" si="451"/>
        <v/>
      </c>
      <c r="AJ2230" s="26" t="str">
        <f>IF(B2230="", "", IF(OR(M2230=$AA$3, N2230=$AA$3), MAX($AJ$9:AJ2229)+1))</f>
        <v/>
      </c>
      <c r="AL2230" s="26" t="str">
        <f t="shared" si="452"/>
        <v/>
      </c>
      <c r="AM2230" s="59" t="str">
        <f t="shared" si="453"/>
        <v/>
      </c>
      <c r="AO2230" s="26" t="str">
        <f t="shared" si="454"/>
        <v/>
      </c>
      <c r="AP2230" s="26" t="str">
        <f>IFERROR(RANK(AO2230, $AO$10:$AO$2509, 0)+COUNTIF($AO$10:AO2230, AO2230)-1, "")</f>
        <v/>
      </c>
    </row>
    <row r="2231" spans="1:42" x14ac:dyDescent="0.25">
      <c r="A2231" s="12"/>
      <c r="B2231" s="14"/>
      <c r="C2231" s="15"/>
      <c r="D2231" s="79"/>
      <c r="E2231" s="16"/>
      <c r="F2231" s="15"/>
      <c r="G2231" s="15"/>
      <c r="H2231" s="15"/>
      <c r="I2231" s="15"/>
      <c r="J2231" s="15"/>
      <c r="K2231" s="17"/>
      <c r="L2231" s="17"/>
      <c r="M2231" s="17"/>
      <c r="N2231" s="17"/>
      <c r="O2231" s="17"/>
      <c r="P2231" s="17"/>
      <c r="Q2231" s="15"/>
      <c r="R2231" s="18"/>
      <c r="S2231" s="12"/>
      <c r="U2231" s="31" t="str">
        <f t="shared" si="442"/>
        <v/>
      </c>
      <c r="V2231" s="26" t="str">
        <f>IF(U2231="", "", IF(COUNTIF($U$10:U2230, U2231)&gt;0, "", MAX($V$8:V2230)+1))</f>
        <v/>
      </c>
      <c r="W2231" s="26">
        <v>2222</v>
      </c>
      <c r="X2231" s="31" t="str">
        <f t="shared" si="443"/>
        <v/>
      </c>
      <c r="Y2231" s="26" t="str">
        <f t="shared" si="444"/>
        <v/>
      </c>
      <c r="Z2231" s="34" t="str">
        <f t="shared" si="445"/>
        <v/>
      </c>
      <c r="AA2231" s="26" t="str">
        <f t="shared" si="446"/>
        <v/>
      </c>
      <c r="AC2231" s="31" t="str">
        <f t="shared" si="447"/>
        <v/>
      </c>
      <c r="AE2231" s="34" t="str">
        <f t="shared" si="448"/>
        <v/>
      </c>
      <c r="AF2231" s="7" t="str">
        <f t="shared" si="449"/>
        <v/>
      </c>
      <c r="AG2231" s="7" t="str">
        <f t="shared" si="450"/>
        <v/>
      </c>
      <c r="AH2231" s="43" t="str">
        <f t="shared" si="451"/>
        <v/>
      </c>
      <c r="AJ2231" s="26" t="str">
        <f>IF(B2231="", "", IF(OR(M2231=$AA$3, N2231=$AA$3), MAX($AJ$9:AJ2230)+1))</f>
        <v/>
      </c>
      <c r="AL2231" s="26" t="str">
        <f t="shared" si="452"/>
        <v/>
      </c>
      <c r="AM2231" s="59" t="str">
        <f t="shared" si="453"/>
        <v/>
      </c>
      <c r="AO2231" s="26" t="str">
        <f t="shared" si="454"/>
        <v/>
      </c>
      <c r="AP2231" s="26" t="str">
        <f>IFERROR(RANK(AO2231, $AO$10:$AO$2509, 0)+COUNTIF($AO$10:AO2231, AO2231)-1, "")</f>
        <v/>
      </c>
    </row>
    <row r="2232" spans="1:42" x14ac:dyDescent="0.25">
      <c r="A2232" s="12"/>
      <c r="B2232" s="14"/>
      <c r="C2232" s="15"/>
      <c r="D2232" s="79"/>
      <c r="E2232" s="16"/>
      <c r="F2232" s="15"/>
      <c r="G2232" s="15"/>
      <c r="H2232" s="15"/>
      <c r="I2232" s="15"/>
      <c r="J2232" s="15"/>
      <c r="K2232" s="17"/>
      <c r="L2232" s="17"/>
      <c r="M2232" s="17"/>
      <c r="N2232" s="17"/>
      <c r="O2232" s="17"/>
      <c r="P2232" s="17"/>
      <c r="Q2232" s="15"/>
      <c r="R2232" s="18"/>
      <c r="S2232" s="12"/>
      <c r="U2232" s="31" t="str">
        <f t="shared" si="442"/>
        <v/>
      </c>
      <c r="V2232" s="26" t="str">
        <f>IF(U2232="", "", IF(COUNTIF($U$10:U2231, U2232)&gt;0, "", MAX($V$8:V2231)+1))</f>
        <v/>
      </c>
      <c r="W2232" s="26">
        <v>2223</v>
      </c>
      <c r="X2232" s="31" t="str">
        <f t="shared" si="443"/>
        <v/>
      </c>
      <c r="Y2232" s="26" t="str">
        <f t="shared" si="444"/>
        <v/>
      </c>
      <c r="Z2232" s="34" t="str">
        <f t="shared" si="445"/>
        <v/>
      </c>
      <c r="AA2232" s="26" t="str">
        <f t="shared" si="446"/>
        <v/>
      </c>
      <c r="AC2232" s="31" t="str">
        <f t="shared" si="447"/>
        <v/>
      </c>
      <c r="AE2232" s="34" t="str">
        <f t="shared" si="448"/>
        <v/>
      </c>
      <c r="AF2232" s="7" t="str">
        <f t="shared" si="449"/>
        <v/>
      </c>
      <c r="AG2232" s="7" t="str">
        <f t="shared" si="450"/>
        <v/>
      </c>
      <c r="AH2232" s="43" t="str">
        <f t="shared" si="451"/>
        <v/>
      </c>
      <c r="AJ2232" s="26" t="str">
        <f>IF(B2232="", "", IF(OR(M2232=$AA$3, N2232=$AA$3), MAX($AJ$9:AJ2231)+1))</f>
        <v/>
      </c>
      <c r="AL2232" s="26" t="str">
        <f t="shared" si="452"/>
        <v/>
      </c>
      <c r="AM2232" s="59" t="str">
        <f t="shared" si="453"/>
        <v/>
      </c>
      <c r="AO2232" s="26" t="str">
        <f t="shared" si="454"/>
        <v/>
      </c>
      <c r="AP2232" s="26" t="str">
        <f>IFERROR(RANK(AO2232, $AO$10:$AO$2509, 0)+COUNTIF($AO$10:AO2232, AO2232)-1, "")</f>
        <v/>
      </c>
    </row>
    <row r="2233" spans="1:42" x14ac:dyDescent="0.25">
      <c r="A2233" s="12"/>
      <c r="B2233" s="14"/>
      <c r="C2233" s="15"/>
      <c r="D2233" s="79"/>
      <c r="E2233" s="16"/>
      <c r="F2233" s="15"/>
      <c r="G2233" s="15"/>
      <c r="H2233" s="15"/>
      <c r="I2233" s="15"/>
      <c r="J2233" s="15"/>
      <c r="K2233" s="17"/>
      <c r="L2233" s="17"/>
      <c r="M2233" s="17"/>
      <c r="N2233" s="17"/>
      <c r="O2233" s="17"/>
      <c r="P2233" s="17"/>
      <c r="Q2233" s="15"/>
      <c r="R2233" s="18"/>
      <c r="S2233" s="12"/>
      <c r="U2233" s="31" t="str">
        <f t="shared" si="442"/>
        <v/>
      </c>
      <c r="V2233" s="26" t="str">
        <f>IF(U2233="", "", IF(COUNTIF($U$10:U2232, U2233)&gt;0, "", MAX($V$8:V2232)+1))</f>
        <v/>
      </c>
      <c r="W2233" s="26">
        <v>2224</v>
      </c>
      <c r="X2233" s="31" t="str">
        <f t="shared" si="443"/>
        <v/>
      </c>
      <c r="Y2233" s="26" t="str">
        <f t="shared" si="444"/>
        <v/>
      </c>
      <c r="Z2233" s="34" t="str">
        <f t="shared" si="445"/>
        <v/>
      </c>
      <c r="AA2233" s="26" t="str">
        <f t="shared" si="446"/>
        <v/>
      </c>
      <c r="AC2233" s="31" t="str">
        <f t="shared" si="447"/>
        <v/>
      </c>
      <c r="AE2233" s="34" t="str">
        <f t="shared" si="448"/>
        <v/>
      </c>
      <c r="AF2233" s="7" t="str">
        <f t="shared" si="449"/>
        <v/>
      </c>
      <c r="AG2233" s="7" t="str">
        <f t="shared" si="450"/>
        <v/>
      </c>
      <c r="AH2233" s="43" t="str">
        <f t="shared" si="451"/>
        <v/>
      </c>
      <c r="AJ2233" s="26" t="str">
        <f>IF(B2233="", "", IF(OR(M2233=$AA$3, N2233=$AA$3), MAX($AJ$9:AJ2232)+1))</f>
        <v/>
      </c>
      <c r="AL2233" s="26" t="str">
        <f t="shared" si="452"/>
        <v/>
      </c>
      <c r="AM2233" s="59" t="str">
        <f t="shared" si="453"/>
        <v/>
      </c>
      <c r="AO2233" s="26" t="str">
        <f t="shared" si="454"/>
        <v/>
      </c>
      <c r="AP2233" s="26" t="str">
        <f>IFERROR(RANK(AO2233, $AO$10:$AO$2509, 0)+COUNTIF($AO$10:AO2233, AO2233)-1, "")</f>
        <v/>
      </c>
    </row>
    <row r="2234" spans="1:42" x14ac:dyDescent="0.25">
      <c r="A2234" s="12"/>
      <c r="B2234" s="14"/>
      <c r="C2234" s="15"/>
      <c r="D2234" s="79"/>
      <c r="E2234" s="16"/>
      <c r="F2234" s="15"/>
      <c r="G2234" s="15"/>
      <c r="H2234" s="15"/>
      <c r="I2234" s="15"/>
      <c r="J2234" s="15"/>
      <c r="K2234" s="17"/>
      <c r="L2234" s="17"/>
      <c r="M2234" s="17"/>
      <c r="N2234" s="17"/>
      <c r="O2234" s="17"/>
      <c r="P2234" s="17"/>
      <c r="Q2234" s="15"/>
      <c r="R2234" s="18"/>
      <c r="S2234" s="12"/>
      <c r="U2234" s="31" t="str">
        <f t="shared" si="442"/>
        <v/>
      </c>
      <c r="V2234" s="26" t="str">
        <f>IF(U2234="", "", IF(COUNTIF($U$10:U2233, U2234)&gt;0, "", MAX($V$8:V2233)+1))</f>
        <v/>
      </c>
      <c r="W2234" s="26">
        <v>2225</v>
      </c>
      <c r="X2234" s="31" t="str">
        <f t="shared" si="443"/>
        <v/>
      </c>
      <c r="Y2234" s="26" t="str">
        <f t="shared" si="444"/>
        <v/>
      </c>
      <c r="Z2234" s="34" t="str">
        <f t="shared" si="445"/>
        <v/>
      </c>
      <c r="AA2234" s="26" t="str">
        <f t="shared" si="446"/>
        <v/>
      </c>
      <c r="AC2234" s="31" t="str">
        <f t="shared" si="447"/>
        <v/>
      </c>
      <c r="AE2234" s="34" t="str">
        <f t="shared" si="448"/>
        <v/>
      </c>
      <c r="AF2234" s="7" t="str">
        <f t="shared" si="449"/>
        <v/>
      </c>
      <c r="AG2234" s="7" t="str">
        <f t="shared" si="450"/>
        <v/>
      </c>
      <c r="AH2234" s="43" t="str">
        <f t="shared" si="451"/>
        <v/>
      </c>
      <c r="AJ2234" s="26" t="str">
        <f>IF(B2234="", "", IF(OR(M2234=$AA$3, N2234=$AA$3), MAX($AJ$9:AJ2233)+1))</f>
        <v/>
      </c>
      <c r="AL2234" s="26" t="str">
        <f t="shared" si="452"/>
        <v/>
      </c>
      <c r="AM2234" s="59" t="str">
        <f t="shared" si="453"/>
        <v/>
      </c>
      <c r="AO2234" s="26" t="str">
        <f t="shared" si="454"/>
        <v/>
      </c>
      <c r="AP2234" s="26" t="str">
        <f>IFERROR(RANK(AO2234, $AO$10:$AO$2509, 0)+COUNTIF($AO$10:AO2234, AO2234)-1, "")</f>
        <v/>
      </c>
    </row>
    <row r="2235" spans="1:42" x14ac:dyDescent="0.25">
      <c r="A2235" s="12"/>
      <c r="B2235" s="14"/>
      <c r="C2235" s="15"/>
      <c r="D2235" s="79"/>
      <c r="E2235" s="16"/>
      <c r="F2235" s="15"/>
      <c r="G2235" s="15"/>
      <c r="H2235" s="15"/>
      <c r="I2235" s="15"/>
      <c r="J2235" s="15"/>
      <c r="K2235" s="17"/>
      <c r="L2235" s="17"/>
      <c r="M2235" s="17"/>
      <c r="N2235" s="17"/>
      <c r="O2235" s="17"/>
      <c r="P2235" s="17"/>
      <c r="Q2235" s="15"/>
      <c r="R2235" s="18"/>
      <c r="S2235" s="12"/>
      <c r="U2235" s="31" t="str">
        <f t="shared" si="442"/>
        <v/>
      </c>
      <c r="V2235" s="26" t="str">
        <f>IF(U2235="", "", IF(COUNTIF($U$10:U2234, U2235)&gt;0, "", MAX($V$8:V2234)+1))</f>
        <v/>
      </c>
      <c r="W2235" s="26">
        <v>2226</v>
      </c>
      <c r="X2235" s="31" t="str">
        <f t="shared" si="443"/>
        <v/>
      </c>
      <c r="Y2235" s="26" t="str">
        <f t="shared" si="444"/>
        <v/>
      </c>
      <c r="Z2235" s="34" t="str">
        <f t="shared" si="445"/>
        <v/>
      </c>
      <c r="AA2235" s="26" t="str">
        <f t="shared" si="446"/>
        <v/>
      </c>
      <c r="AC2235" s="31" t="str">
        <f t="shared" si="447"/>
        <v/>
      </c>
      <c r="AE2235" s="34" t="str">
        <f t="shared" si="448"/>
        <v/>
      </c>
      <c r="AF2235" s="7" t="str">
        <f t="shared" si="449"/>
        <v/>
      </c>
      <c r="AG2235" s="7" t="str">
        <f t="shared" si="450"/>
        <v/>
      </c>
      <c r="AH2235" s="43" t="str">
        <f t="shared" si="451"/>
        <v/>
      </c>
      <c r="AJ2235" s="26" t="str">
        <f>IF(B2235="", "", IF(OR(M2235=$AA$3, N2235=$AA$3), MAX($AJ$9:AJ2234)+1))</f>
        <v/>
      </c>
      <c r="AL2235" s="26" t="str">
        <f t="shared" si="452"/>
        <v/>
      </c>
      <c r="AM2235" s="59" t="str">
        <f t="shared" si="453"/>
        <v/>
      </c>
      <c r="AO2235" s="26" t="str">
        <f t="shared" si="454"/>
        <v/>
      </c>
      <c r="AP2235" s="26" t="str">
        <f>IFERROR(RANK(AO2235, $AO$10:$AO$2509, 0)+COUNTIF($AO$10:AO2235, AO2235)-1, "")</f>
        <v/>
      </c>
    </row>
    <row r="2236" spans="1:42" x14ac:dyDescent="0.25">
      <c r="A2236" s="12"/>
      <c r="B2236" s="14"/>
      <c r="C2236" s="15"/>
      <c r="D2236" s="79"/>
      <c r="E2236" s="16"/>
      <c r="F2236" s="15"/>
      <c r="G2236" s="15"/>
      <c r="H2236" s="15"/>
      <c r="I2236" s="15"/>
      <c r="J2236" s="15"/>
      <c r="K2236" s="17"/>
      <c r="L2236" s="17"/>
      <c r="M2236" s="17"/>
      <c r="N2236" s="17"/>
      <c r="O2236" s="17"/>
      <c r="P2236" s="17"/>
      <c r="Q2236" s="15"/>
      <c r="R2236" s="18"/>
      <c r="S2236" s="12"/>
      <c r="U2236" s="31" t="str">
        <f t="shared" si="442"/>
        <v/>
      </c>
      <c r="V2236" s="26" t="str">
        <f>IF(U2236="", "", IF(COUNTIF($U$10:U2235, U2236)&gt;0, "", MAX($V$8:V2235)+1))</f>
        <v/>
      </c>
      <c r="W2236" s="26">
        <v>2227</v>
      </c>
      <c r="X2236" s="31" t="str">
        <f t="shared" si="443"/>
        <v/>
      </c>
      <c r="Y2236" s="26" t="str">
        <f t="shared" si="444"/>
        <v/>
      </c>
      <c r="Z2236" s="34" t="str">
        <f t="shared" si="445"/>
        <v/>
      </c>
      <c r="AA2236" s="26" t="str">
        <f t="shared" si="446"/>
        <v/>
      </c>
      <c r="AC2236" s="31" t="str">
        <f t="shared" si="447"/>
        <v/>
      </c>
      <c r="AE2236" s="34" t="str">
        <f t="shared" si="448"/>
        <v/>
      </c>
      <c r="AF2236" s="7" t="str">
        <f t="shared" si="449"/>
        <v/>
      </c>
      <c r="AG2236" s="7" t="str">
        <f t="shared" si="450"/>
        <v/>
      </c>
      <c r="AH2236" s="43" t="str">
        <f t="shared" si="451"/>
        <v/>
      </c>
      <c r="AJ2236" s="26" t="str">
        <f>IF(B2236="", "", IF(OR(M2236=$AA$3, N2236=$AA$3), MAX($AJ$9:AJ2235)+1))</f>
        <v/>
      </c>
      <c r="AL2236" s="26" t="str">
        <f t="shared" si="452"/>
        <v/>
      </c>
      <c r="AM2236" s="59" t="str">
        <f t="shared" si="453"/>
        <v/>
      </c>
      <c r="AO2236" s="26" t="str">
        <f t="shared" si="454"/>
        <v/>
      </c>
      <c r="AP2236" s="26" t="str">
        <f>IFERROR(RANK(AO2236, $AO$10:$AO$2509, 0)+COUNTIF($AO$10:AO2236, AO2236)-1, "")</f>
        <v/>
      </c>
    </row>
    <row r="2237" spans="1:42" x14ac:dyDescent="0.25">
      <c r="A2237" s="12"/>
      <c r="B2237" s="14"/>
      <c r="C2237" s="15"/>
      <c r="D2237" s="79"/>
      <c r="E2237" s="16"/>
      <c r="F2237" s="15"/>
      <c r="G2237" s="15"/>
      <c r="H2237" s="15"/>
      <c r="I2237" s="15"/>
      <c r="J2237" s="15"/>
      <c r="K2237" s="17"/>
      <c r="L2237" s="17"/>
      <c r="M2237" s="17"/>
      <c r="N2237" s="17"/>
      <c r="O2237" s="17"/>
      <c r="P2237" s="17"/>
      <c r="Q2237" s="15"/>
      <c r="R2237" s="18"/>
      <c r="S2237" s="12"/>
      <c r="U2237" s="31" t="str">
        <f t="shared" si="442"/>
        <v/>
      </c>
      <c r="V2237" s="26" t="str">
        <f>IF(U2237="", "", IF(COUNTIF($U$10:U2236, U2237)&gt;0, "", MAX($V$8:V2236)+1))</f>
        <v/>
      </c>
      <c r="W2237" s="26">
        <v>2228</v>
      </c>
      <c r="X2237" s="31" t="str">
        <f t="shared" si="443"/>
        <v/>
      </c>
      <c r="Y2237" s="26" t="str">
        <f t="shared" si="444"/>
        <v/>
      </c>
      <c r="Z2237" s="34" t="str">
        <f t="shared" si="445"/>
        <v/>
      </c>
      <c r="AA2237" s="26" t="str">
        <f t="shared" si="446"/>
        <v/>
      </c>
      <c r="AC2237" s="31" t="str">
        <f t="shared" si="447"/>
        <v/>
      </c>
      <c r="AE2237" s="34" t="str">
        <f t="shared" si="448"/>
        <v/>
      </c>
      <c r="AF2237" s="7" t="str">
        <f t="shared" si="449"/>
        <v/>
      </c>
      <c r="AG2237" s="7" t="str">
        <f t="shared" si="450"/>
        <v/>
      </c>
      <c r="AH2237" s="43" t="str">
        <f t="shared" si="451"/>
        <v/>
      </c>
      <c r="AJ2237" s="26" t="str">
        <f>IF(B2237="", "", IF(OR(M2237=$AA$3, N2237=$AA$3), MAX($AJ$9:AJ2236)+1))</f>
        <v/>
      </c>
      <c r="AL2237" s="26" t="str">
        <f t="shared" si="452"/>
        <v/>
      </c>
      <c r="AM2237" s="59" t="str">
        <f t="shared" si="453"/>
        <v/>
      </c>
      <c r="AO2237" s="26" t="str">
        <f t="shared" si="454"/>
        <v/>
      </c>
      <c r="AP2237" s="26" t="str">
        <f>IFERROR(RANK(AO2237, $AO$10:$AO$2509, 0)+COUNTIF($AO$10:AO2237, AO2237)-1, "")</f>
        <v/>
      </c>
    </row>
    <row r="2238" spans="1:42" x14ac:dyDescent="0.25">
      <c r="A2238" s="12"/>
      <c r="B2238" s="14"/>
      <c r="C2238" s="15"/>
      <c r="D2238" s="79"/>
      <c r="E2238" s="16"/>
      <c r="F2238" s="15"/>
      <c r="G2238" s="15"/>
      <c r="H2238" s="15"/>
      <c r="I2238" s="15"/>
      <c r="J2238" s="15"/>
      <c r="K2238" s="17"/>
      <c r="L2238" s="17"/>
      <c r="M2238" s="17"/>
      <c r="N2238" s="17"/>
      <c r="O2238" s="17"/>
      <c r="P2238" s="17"/>
      <c r="Q2238" s="15"/>
      <c r="R2238" s="18"/>
      <c r="S2238" s="12"/>
      <c r="U2238" s="31" t="str">
        <f t="shared" si="442"/>
        <v/>
      </c>
      <c r="V2238" s="26" t="str">
        <f>IF(U2238="", "", IF(COUNTIF($U$10:U2237, U2238)&gt;0, "", MAX($V$8:V2237)+1))</f>
        <v/>
      </c>
      <c r="W2238" s="26">
        <v>2229</v>
      </c>
      <c r="X2238" s="31" t="str">
        <f t="shared" si="443"/>
        <v/>
      </c>
      <c r="Y2238" s="26" t="str">
        <f t="shared" si="444"/>
        <v/>
      </c>
      <c r="Z2238" s="34" t="str">
        <f t="shared" si="445"/>
        <v/>
      </c>
      <c r="AA2238" s="26" t="str">
        <f t="shared" si="446"/>
        <v/>
      </c>
      <c r="AC2238" s="31" t="str">
        <f t="shared" si="447"/>
        <v/>
      </c>
      <c r="AE2238" s="34" t="str">
        <f t="shared" si="448"/>
        <v/>
      </c>
      <c r="AF2238" s="7" t="str">
        <f t="shared" si="449"/>
        <v/>
      </c>
      <c r="AG2238" s="7" t="str">
        <f t="shared" si="450"/>
        <v/>
      </c>
      <c r="AH2238" s="43" t="str">
        <f t="shared" si="451"/>
        <v/>
      </c>
      <c r="AJ2238" s="26" t="str">
        <f>IF(B2238="", "", IF(OR(M2238=$AA$3, N2238=$AA$3), MAX($AJ$9:AJ2237)+1))</f>
        <v/>
      </c>
      <c r="AL2238" s="26" t="str">
        <f t="shared" si="452"/>
        <v/>
      </c>
      <c r="AM2238" s="59" t="str">
        <f t="shared" si="453"/>
        <v/>
      </c>
      <c r="AO2238" s="26" t="str">
        <f t="shared" si="454"/>
        <v/>
      </c>
      <c r="AP2238" s="26" t="str">
        <f>IFERROR(RANK(AO2238, $AO$10:$AO$2509, 0)+COUNTIF($AO$10:AO2238, AO2238)-1, "")</f>
        <v/>
      </c>
    </row>
    <row r="2239" spans="1:42" x14ac:dyDescent="0.25">
      <c r="A2239" s="12"/>
      <c r="B2239" s="14"/>
      <c r="C2239" s="15"/>
      <c r="D2239" s="79"/>
      <c r="E2239" s="16"/>
      <c r="F2239" s="15"/>
      <c r="G2239" s="15"/>
      <c r="H2239" s="15"/>
      <c r="I2239" s="15"/>
      <c r="J2239" s="15"/>
      <c r="K2239" s="17"/>
      <c r="L2239" s="17"/>
      <c r="M2239" s="17"/>
      <c r="N2239" s="17"/>
      <c r="O2239" s="17"/>
      <c r="P2239" s="17"/>
      <c r="Q2239" s="15"/>
      <c r="R2239" s="18"/>
      <c r="S2239" s="12"/>
      <c r="U2239" s="31" t="str">
        <f t="shared" si="442"/>
        <v/>
      </c>
      <c r="V2239" s="26" t="str">
        <f>IF(U2239="", "", IF(COUNTIF($U$10:U2238, U2239)&gt;0, "", MAX($V$8:V2238)+1))</f>
        <v/>
      </c>
      <c r="W2239" s="26">
        <v>2230</v>
      </c>
      <c r="X2239" s="31" t="str">
        <f t="shared" si="443"/>
        <v/>
      </c>
      <c r="Y2239" s="26" t="str">
        <f t="shared" si="444"/>
        <v/>
      </c>
      <c r="Z2239" s="34" t="str">
        <f t="shared" si="445"/>
        <v/>
      </c>
      <c r="AA2239" s="26" t="str">
        <f t="shared" si="446"/>
        <v/>
      </c>
      <c r="AC2239" s="31" t="str">
        <f t="shared" si="447"/>
        <v/>
      </c>
      <c r="AE2239" s="34" t="str">
        <f t="shared" si="448"/>
        <v/>
      </c>
      <c r="AF2239" s="7" t="str">
        <f t="shared" si="449"/>
        <v/>
      </c>
      <c r="AG2239" s="7" t="str">
        <f t="shared" si="450"/>
        <v/>
      </c>
      <c r="AH2239" s="43" t="str">
        <f t="shared" si="451"/>
        <v/>
      </c>
      <c r="AJ2239" s="26" t="str">
        <f>IF(B2239="", "", IF(OR(M2239=$AA$3, N2239=$AA$3), MAX($AJ$9:AJ2238)+1))</f>
        <v/>
      </c>
      <c r="AL2239" s="26" t="str">
        <f t="shared" si="452"/>
        <v/>
      </c>
      <c r="AM2239" s="59" t="str">
        <f t="shared" si="453"/>
        <v/>
      </c>
      <c r="AO2239" s="26" t="str">
        <f t="shared" si="454"/>
        <v/>
      </c>
      <c r="AP2239" s="26" t="str">
        <f>IFERROR(RANK(AO2239, $AO$10:$AO$2509, 0)+COUNTIF($AO$10:AO2239, AO2239)-1, "")</f>
        <v/>
      </c>
    </row>
    <row r="2240" spans="1:42" x14ac:dyDescent="0.25">
      <c r="A2240" s="12"/>
      <c r="B2240" s="14"/>
      <c r="C2240" s="15"/>
      <c r="D2240" s="79"/>
      <c r="E2240" s="16"/>
      <c r="F2240" s="15"/>
      <c r="G2240" s="15"/>
      <c r="H2240" s="15"/>
      <c r="I2240" s="15"/>
      <c r="J2240" s="15"/>
      <c r="K2240" s="17"/>
      <c r="L2240" s="17"/>
      <c r="M2240" s="17"/>
      <c r="N2240" s="17"/>
      <c r="O2240" s="17"/>
      <c r="P2240" s="17"/>
      <c r="Q2240" s="15"/>
      <c r="R2240" s="18"/>
      <c r="S2240" s="12"/>
      <c r="U2240" s="31" t="str">
        <f t="shared" si="442"/>
        <v/>
      </c>
      <c r="V2240" s="26" t="str">
        <f>IF(U2240="", "", IF(COUNTIF($U$10:U2239, U2240)&gt;0, "", MAX($V$8:V2239)+1))</f>
        <v/>
      </c>
      <c r="W2240" s="26">
        <v>2231</v>
      </c>
      <c r="X2240" s="31" t="str">
        <f t="shared" si="443"/>
        <v/>
      </c>
      <c r="Y2240" s="26" t="str">
        <f t="shared" si="444"/>
        <v/>
      </c>
      <c r="Z2240" s="34" t="str">
        <f t="shared" si="445"/>
        <v/>
      </c>
      <c r="AA2240" s="26" t="str">
        <f t="shared" si="446"/>
        <v/>
      </c>
      <c r="AC2240" s="31" t="str">
        <f t="shared" si="447"/>
        <v/>
      </c>
      <c r="AE2240" s="34" t="str">
        <f t="shared" si="448"/>
        <v/>
      </c>
      <c r="AF2240" s="7" t="str">
        <f t="shared" si="449"/>
        <v/>
      </c>
      <c r="AG2240" s="7" t="str">
        <f t="shared" si="450"/>
        <v/>
      </c>
      <c r="AH2240" s="43" t="str">
        <f t="shared" si="451"/>
        <v/>
      </c>
      <c r="AJ2240" s="26" t="str">
        <f>IF(B2240="", "", IF(OR(M2240=$AA$3, N2240=$AA$3), MAX($AJ$9:AJ2239)+1))</f>
        <v/>
      </c>
      <c r="AL2240" s="26" t="str">
        <f t="shared" si="452"/>
        <v/>
      </c>
      <c r="AM2240" s="59" t="str">
        <f t="shared" si="453"/>
        <v/>
      </c>
      <c r="AO2240" s="26" t="str">
        <f t="shared" si="454"/>
        <v/>
      </c>
      <c r="AP2240" s="26" t="str">
        <f>IFERROR(RANK(AO2240, $AO$10:$AO$2509, 0)+COUNTIF($AO$10:AO2240, AO2240)-1, "")</f>
        <v/>
      </c>
    </row>
    <row r="2241" spans="1:42" x14ac:dyDescent="0.25">
      <c r="A2241" s="12"/>
      <c r="B2241" s="14"/>
      <c r="C2241" s="15"/>
      <c r="D2241" s="79"/>
      <c r="E2241" s="16"/>
      <c r="F2241" s="15"/>
      <c r="G2241" s="15"/>
      <c r="H2241" s="15"/>
      <c r="I2241" s="15"/>
      <c r="J2241" s="15"/>
      <c r="K2241" s="17"/>
      <c r="L2241" s="17"/>
      <c r="M2241" s="17"/>
      <c r="N2241" s="17"/>
      <c r="O2241" s="17"/>
      <c r="P2241" s="17"/>
      <c r="Q2241" s="15"/>
      <c r="R2241" s="18"/>
      <c r="S2241" s="12"/>
      <c r="U2241" s="31" t="str">
        <f t="shared" si="442"/>
        <v/>
      </c>
      <c r="V2241" s="26" t="str">
        <f>IF(U2241="", "", IF(COUNTIF($U$10:U2240, U2241)&gt;0, "", MAX($V$8:V2240)+1))</f>
        <v/>
      </c>
      <c r="W2241" s="26">
        <v>2232</v>
      </c>
      <c r="X2241" s="31" t="str">
        <f t="shared" si="443"/>
        <v/>
      </c>
      <c r="Y2241" s="26" t="str">
        <f t="shared" si="444"/>
        <v/>
      </c>
      <c r="Z2241" s="34" t="str">
        <f t="shared" si="445"/>
        <v/>
      </c>
      <c r="AA2241" s="26" t="str">
        <f t="shared" si="446"/>
        <v/>
      </c>
      <c r="AC2241" s="31" t="str">
        <f t="shared" si="447"/>
        <v/>
      </c>
      <c r="AE2241" s="34" t="str">
        <f t="shared" si="448"/>
        <v/>
      </c>
      <c r="AF2241" s="7" t="str">
        <f t="shared" si="449"/>
        <v/>
      </c>
      <c r="AG2241" s="7" t="str">
        <f t="shared" si="450"/>
        <v/>
      </c>
      <c r="AH2241" s="43" t="str">
        <f t="shared" si="451"/>
        <v/>
      </c>
      <c r="AJ2241" s="26" t="str">
        <f>IF(B2241="", "", IF(OR(M2241=$AA$3, N2241=$AA$3), MAX($AJ$9:AJ2240)+1))</f>
        <v/>
      </c>
      <c r="AL2241" s="26" t="str">
        <f t="shared" si="452"/>
        <v/>
      </c>
      <c r="AM2241" s="59" t="str">
        <f t="shared" si="453"/>
        <v/>
      </c>
      <c r="AO2241" s="26" t="str">
        <f t="shared" si="454"/>
        <v/>
      </c>
      <c r="AP2241" s="26" t="str">
        <f>IFERROR(RANK(AO2241, $AO$10:$AO$2509, 0)+COUNTIF($AO$10:AO2241, AO2241)-1, "")</f>
        <v/>
      </c>
    </row>
    <row r="2242" spans="1:42" x14ac:dyDescent="0.25">
      <c r="A2242" s="12"/>
      <c r="B2242" s="14"/>
      <c r="C2242" s="15"/>
      <c r="D2242" s="79"/>
      <c r="E2242" s="16"/>
      <c r="F2242" s="15"/>
      <c r="G2242" s="15"/>
      <c r="H2242" s="15"/>
      <c r="I2242" s="15"/>
      <c r="J2242" s="15"/>
      <c r="K2242" s="17"/>
      <c r="L2242" s="17"/>
      <c r="M2242" s="17"/>
      <c r="N2242" s="17"/>
      <c r="O2242" s="17"/>
      <c r="P2242" s="17"/>
      <c r="Q2242" s="15"/>
      <c r="R2242" s="18"/>
      <c r="S2242" s="12"/>
      <c r="U2242" s="31" t="str">
        <f t="shared" si="442"/>
        <v/>
      </c>
      <c r="V2242" s="26" t="str">
        <f>IF(U2242="", "", IF(COUNTIF($U$10:U2241, U2242)&gt;0, "", MAX($V$8:V2241)+1))</f>
        <v/>
      </c>
      <c r="W2242" s="26">
        <v>2233</v>
      </c>
      <c r="X2242" s="31" t="str">
        <f t="shared" si="443"/>
        <v/>
      </c>
      <c r="Y2242" s="26" t="str">
        <f t="shared" si="444"/>
        <v/>
      </c>
      <c r="Z2242" s="34" t="str">
        <f t="shared" si="445"/>
        <v/>
      </c>
      <c r="AA2242" s="26" t="str">
        <f t="shared" si="446"/>
        <v/>
      </c>
      <c r="AC2242" s="31" t="str">
        <f t="shared" si="447"/>
        <v/>
      </c>
      <c r="AE2242" s="34" t="str">
        <f t="shared" si="448"/>
        <v/>
      </c>
      <c r="AF2242" s="7" t="str">
        <f t="shared" si="449"/>
        <v/>
      </c>
      <c r="AG2242" s="7" t="str">
        <f t="shared" si="450"/>
        <v/>
      </c>
      <c r="AH2242" s="43" t="str">
        <f t="shared" si="451"/>
        <v/>
      </c>
      <c r="AJ2242" s="26" t="str">
        <f>IF(B2242="", "", IF(OR(M2242=$AA$3, N2242=$AA$3), MAX($AJ$9:AJ2241)+1))</f>
        <v/>
      </c>
      <c r="AL2242" s="26" t="str">
        <f t="shared" si="452"/>
        <v/>
      </c>
      <c r="AM2242" s="59" t="str">
        <f t="shared" si="453"/>
        <v/>
      </c>
      <c r="AO2242" s="26" t="str">
        <f t="shared" si="454"/>
        <v/>
      </c>
      <c r="AP2242" s="26" t="str">
        <f>IFERROR(RANK(AO2242, $AO$10:$AO$2509, 0)+COUNTIF($AO$10:AO2242, AO2242)-1, "")</f>
        <v/>
      </c>
    </row>
    <row r="2243" spans="1:42" x14ac:dyDescent="0.25">
      <c r="A2243" s="12"/>
      <c r="B2243" s="14"/>
      <c r="C2243" s="15"/>
      <c r="D2243" s="79"/>
      <c r="E2243" s="16"/>
      <c r="F2243" s="15"/>
      <c r="G2243" s="15"/>
      <c r="H2243" s="15"/>
      <c r="I2243" s="15"/>
      <c r="J2243" s="15"/>
      <c r="K2243" s="17"/>
      <c r="L2243" s="17"/>
      <c r="M2243" s="17"/>
      <c r="N2243" s="17"/>
      <c r="O2243" s="17"/>
      <c r="P2243" s="17"/>
      <c r="Q2243" s="15"/>
      <c r="R2243" s="18"/>
      <c r="S2243" s="12"/>
      <c r="U2243" s="31" t="str">
        <f t="shared" si="442"/>
        <v/>
      </c>
      <c r="V2243" s="26" t="str">
        <f>IF(U2243="", "", IF(COUNTIF($U$10:U2242, U2243)&gt;0, "", MAX($V$8:V2242)+1))</f>
        <v/>
      </c>
      <c r="W2243" s="26">
        <v>2234</v>
      </c>
      <c r="X2243" s="31" t="str">
        <f t="shared" si="443"/>
        <v/>
      </c>
      <c r="Y2243" s="26" t="str">
        <f t="shared" si="444"/>
        <v/>
      </c>
      <c r="Z2243" s="34" t="str">
        <f t="shared" si="445"/>
        <v/>
      </c>
      <c r="AA2243" s="26" t="str">
        <f t="shared" si="446"/>
        <v/>
      </c>
      <c r="AC2243" s="31" t="str">
        <f t="shared" si="447"/>
        <v/>
      </c>
      <c r="AE2243" s="34" t="str">
        <f t="shared" si="448"/>
        <v/>
      </c>
      <c r="AF2243" s="7" t="str">
        <f t="shared" si="449"/>
        <v/>
      </c>
      <c r="AG2243" s="7" t="str">
        <f t="shared" si="450"/>
        <v/>
      </c>
      <c r="AH2243" s="43" t="str">
        <f t="shared" si="451"/>
        <v/>
      </c>
      <c r="AJ2243" s="26" t="str">
        <f>IF(B2243="", "", IF(OR(M2243=$AA$3, N2243=$AA$3), MAX($AJ$9:AJ2242)+1))</f>
        <v/>
      </c>
      <c r="AL2243" s="26" t="str">
        <f t="shared" si="452"/>
        <v/>
      </c>
      <c r="AM2243" s="59" t="str">
        <f t="shared" si="453"/>
        <v/>
      </c>
      <c r="AO2243" s="26" t="str">
        <f t="shared" si="454"/>
        <v/>
      </c>
      <c r="AP2243" s="26" t="str">
        <f>IFERROR(RANK(AO2243, $AO$10:$AO$2509, 0)+COUNTIF($AO$10:AO2243, AO2243)-1, "")</f>
        <v/>
      </c>
    </row>
    <row r="2244" spans="1:42" x14ac:dyDescent="0.25">
      <c r="A2244" s="12"/>
      <c r="B2244" s="14"/>
      <c r="C2244" s="15"/>
      <c r="D2244" s="79"/>
      <c r="E2244" s="16"/>
      <c r="F2244" s="15"/>
      <c r="G2244" s="15"/>
      <c r="H2244" s="15"/>
      <c r="I2244" s="15"/>
      <c r="J2244" s="15"/>
      <c r="K2244" s="17"/>
      <c r="L2244" s="17"/>
      <c r="M2244" s="17"/>
      <c r="N2244" s="17"/>
      <c r="O2244" s="17"/>
      <c r="P2244" s="17"/>
      <c r="Q2244" s="15"/>
      <c r="R2244" s="18"/>
      <c r="S2244" s="12"/>
      <c r="U2244" s="31" t="str">
        <f t="shared" si="442"/>
        <v/>
      </c>
      <c r="V2244" s="26" t="str">
        <f>IF(U2244="", "", IF(COUNTIF($U$10:U2243, U2244)&gt;0, "", MAX($V$8:V2243)+1))</f>
        <v/>
      </c>
      <c r="W2244" s="26">
        <v>2235</v>
      </c>
      <c r="X2244" s="31" t="str">
        <f t="shared" si="443"/>
        <v/>
      </c>
      <c r="Y2244" s="26" t="str">
        <f t="shared" si="444"/>
        <v/>
      </c>
      <c r="Z2244" s="34" t="str">
        <f t="shared" si="445"/>
        <v/>
      </c>
      <c r="AA2244" s="26" t="str">
        <f t="shared" si="446"/>
        <v/>
      </c>
      <c r="AC2244" s="31" t="str">
        <f t="shared" si="447"/>
        <v/>
      </c>
      <c r="AE2244" s="34" t="str">
        <f t="shared" si="448"/>
        <v/>
      </c>
      <c r="AF2244" s="7" t="str">
        <f t="shared" si="449"/>
        <v/>
      </c>
      <c r="AG2244" s="7" t="str">
        <f t="shared" si="450"/>
        <v/>
      </c>
      <c r="AH2244" s="43" t="str">
        <f t="shared" si="451"/>
        <v/>
      </c>
      <c r="AJ2244" s="26" t="str">
        <f>IF(B2244="", "", IF(OR(M2244=$AA$3, N2244=$AA$3), MAX($AJ$9:AJ2243)+1))</f>
        <v/>
      </c>
      <c r="AL2244" s="26" t="str">
        <f t="shared" si="452"/>
        <v/>
      </c>
      <c r="AM2244" s="59" t="str">
        <f t="shared" si="453"/>
        <v/>
      </c>
      <c r="AO2244" s="26" t="str">
        <f t="shared" si="454"/>
        <v/>
      </c>
      <c r="AP2244" s="26" t="str">
        <f>IFERROR(RANK(AO2244, $AO$10:$AO$2509, 0)+COUNTIF($AO$10:AO2244, AO2244)-1, "")</f>
        <v/>
      </c>
    </row>
    <row r="2245" spans="1:42" x14ac:dyDescent="0.25">
      <c r="A2245" s="12"/>
      <c r="B2245" s="14"/>
      <c r="C2245" s="15"/>
      <c r="D2245" s="79"/>
      <c r="E2245" s="16"/>
      <c r="F2245" s="15"/>
      <c r="G2245" s="15"/>
      <c r="H2245" s="15"/>
      <c r="I2245" s="15"/>
      <c r="J2245" s="15"/>
      <c r="K2245" s="17"/>
      <c r="L2245" s="17"/>
      <c r="M2245" s="17"/>
      <c r="N2245" s="17"/>
      <c r="O2245" s="17"/>
      <c r="P2245" s="17"/>
      <c r="Q2245" s="15"/>
      <c r="R2245" s="18"/>
      <c r="S2245" s="12"/>
      <c r="U2245" s="31" t="str">
        <f t="shared" si="442"/>
        <v/>
      </c>
      <c r="V2245" s="26" t="str">
        <f>IF(U2245="", "", IF(COUNTIF($U$10:U2244, U2245)&gt;0, "", MAX($V$8:V2244)+1))</f>
        <v/>
      </c>
      <c r="W2245" s="26">
        <v>2236</v>
      </c>
      <c r="X2245" s="31" t="str">
        <f t="shared" si="443"/>
        <v/>
      </c>
      <c r="Y2245" s="26" t="str">
        <f t="shared" si="444"/>
        <v/>
      </c>
      <c r="Z2245" s="34" t="str">
        <f t="shared" si="445"/>
        <v/>
      </c>
      <c r="AA2245" s="26" t="str">
        <f t="shared" si="446"/>
        <v/>
      </c>
      <c r="AC2245" s="31" t="str">
        <f t="shared" si="447"/>
        <v/>
      </c>
      <c r="AE2245" s="34" t="str">
        <f t="shared" si="448"/>
        <v/>
      </c>
      <c r="AF2245" s="7" t="str">
        <f t="shared" si="449"/>
        <v/>
      </c>
      <c r="AG2245" s="7" t="str">
        <f t="shared" si="450"/>
        <v/>
      </c>
      <c r="AH2245" s="43" t="str">
        <f t="shared" si="451"/>
        <v/>
      </c>
      <c r="AJ2245" s="26" t="str">
        <f>IF(B2245="", "", IF(OR(M2245=$AA$3, N2245=$AA$3), MAX($AJ$9:AJ2244)+1))</f>
        <v/>
      </c>
      <c r="AL2245" s="26" t="str">
        <f t="shared" si="452"/>
        <v/>
      </c>
      <c r="AM2245" s="59" t="str">
        <f t="shared" si="453"/>
        <v/>
      </c>
      <c r="AO2245" s="26" t="str">
        <f t="shared" si="454"/>
        <v/>
      </c>
      <c r="AP2245" s="26" t="str">
        <f>IFERROR(RANK(AO2245, $AO$10:$AO$2509, 0)+COUNTIF($AO$10:AO2245, AO2245)-1, "")</f>
        <v/>
      </c>
    </row>
    <row r="2246" spans="1:42" x14ac:dyDescent="0.25">
      <c r="A2246" s="12"/>
      <c r="B2246" s="14"/>
      <c r="C2246" s="15"/>
      <c r="D2246" s="79"/>
      <c r="E2246" s="16"/>
      <c r="F2246" s="15"/>
      <c r="G2246" s="15"/>
      <c r="H2246" s="15"/>
      <c r="I2246" s="15"/>
      <c r="J2246" s="15"/>
      <c r="K2246" s="17"/>
      <c r="L2246" s="17"/>
      <c r="M2246" s="17"/>
      <c r="N2246" s="17"/>
      <c r="O2246" s="17"/>
      <c r="P2246" s="17"/>
      <c r="Q2246" s="15"/>
      <c r="R2246" s="18"/>
      <c r="S2246" s="12"/>
      <c r="U2246" s="31" t="str">
        <f t="shared" si="442"/>
        <v/>
      </c>
      <c r="V2246" s="26" t="str">
        <f>IF(U2246="", "", IF(COUNTIF($U$10:U2245, U2246)&gt;0, "", MAX($V$8:V2245)+1))</f>
        <v/>
      </c>
      <c r="W2246" s="26">
        <v>2237</v>
      </c>
      <c r="X2246" s="31" t="str">
        <f t="shared" si="443"/>
        <v/>
      </c>
      <c r="Y2246" s="26" t="str">
        <f t="shared" si="444"/>
        <v/>
      </c>
      <c r="Z2246" s="34" t="str">
        <f t="shared" si="445"/>
        <v/>
      </c>
      <c r="AA2246" s="26" t="str">
        <f t="shared" si="446"/>
        <v/>
      </c>
      <c r="AC2246" s="31" t="str">
        <f t="shared" si="447"/>
        <v/>
      </c>
      <c r="AE2246" s="34" t="str">
        <f t="shared" si="448"/>
        <v/>
      </c>
      <c r="AF2246" s="7" t="str">
        <f t="shared" si="449"/>
        <v/>
      </c>
      <c r="AG2246" s="7" t="str">
        <f t="shared" si="450"/>
        <v/>
      </c>
      <c r="AH2246" s="43" t="str">
        <f t="shared" si="451"/>
        <v/>
      </c>
      <c r="AJ2246" s="26" t="str">
        <f>IF(B2246="", "", IF(OR(M2246=$AA$3, N2246=$AA$3), MAX($AJ$9:AJ2245)+1))</f>
        <v/>
      </c>
      <c r="AL2246" s="26" t="str">
        <f t="shared" si="452"/>
        <v/>
      </c>
      <c r="AM2246" s="59" t="str">
        <f t="shared" si="453"/>
        <v/>
      </c>
      <c r="AO2246" s="26" t="str">
        <f t="shared" si="454"/>
        <v/>
      </c>
      <c r="AP2246" s="26" t="str">
        <f>IFERROR(RANK(AO2246, $AO$10:$AO$2509, 0)+COUNTIF($AO$10:AO2246, AO2246)-1, "")</f>
        <v/>
      </c>
    </row>
    <row r="2247" spans="1:42" x14ac:dyDescent="0.25">
      <c r="A2247" s="12"/>
      <c r="B2247" s="14"/>
      <c r="C2247" s="15"/>
      <c r="D2247" s="79"/>
      <c r="E2247" s="16"/>
      <c r="F2247" s="15"/>
      <c r="G2247" s="15"/>
      <c r="H2247" s="15"/>
      <c r="I2247" s="15"/>
      <c r="J2247" s="15"/>
      <c r="K2247" s="17"/>
      <c r="L2247" s="17"/>
      <c r="M2247" s="17"/>
      <c r="N2247" s="17"/>
      <c r="O2247" s="17"/>
      <c r="P2247" s="17"/>
      <c r="Q2247" s="15"/>
      <c r="R2247" s="18"/>
      <c r="S2247" s="12"/>
      <c r="U2247" s="31" t="str">
        <f t="shared" si="442"/>
        <v/>
      </c>
      <c r="V2247" s="26" t="str">
        <f>IF(U2247="", "", IF(COUNTIF($U$10:U2246, U2247)&gt;0, "", MAX($V$8:V2246)+1))</f>
        <v/>
      </c>
      <c r="W2247" s="26">
        <v>2238</v>
      </c>
      <c r="X2247" s="31" t="str">
        <f t="shared" si="443"/>
        <v/>
      </c>
      <c r="Y2247" s="26" t="str">
        <f t="shared" si="444"/>
        <v/>
      </c>
      <c r="Z2247" s="34" t="str">
        <f t="shared" si="445"/>
        <v/>
      </c>
      <c r="AA2247" s="26" t="str">
        <f t="shared" si="446"/>
        <v/>
      </c>
      <c r="AC2247" s="31" t="str">
        <f t="shared" si="447"/>
        <v/>
      </c>
      <c r="AE2247" s="34" t="str">
        <f t="shared" si="448"/>
        <v/>
      </c>
      <c r="AF2247" s="7" t="str">
        <f t="shared" si="449"/>
        <v/>
      </c>
      <c r="AG2247" s="7" t="str">
        <f t="shared" si="450"/>
        <v/>
      </c>
      <c r="AH2247" s="43" t="str">
        <f t="shared" si="451"/>
        <v/>
      </c>
      <c r="AJ2247" s="26" t="str">
        <f>IF(B2247="", "", IF(OR(M2247=$AA$3, N2247=$AA$3), MAX($AJ$9:AJ2246)+1))</f>
        <v/>
      </c>
      <c r="AL2247" s="26" t="str">
        <f t="shared" si="452"/>
        <v/>
      </c>
      <c r="AM2247" s="59" t="str">
        <f t="shared" si="453"/>
        <v/>
      </c>
      <c r="AO2247" s="26" t="str">
        <f t="shared" si="454"/>
        <v/>
      </c>
      <c r="AP2247" s="26" t="str">
        <f>IFERROR(RANK(AO2247, $AO$10:$AO$2509, 0)+COUNTIF($AO$10:AO2247, AO2247)-1, "")</f>
        <v/>
      </c>
    </row>
    <row r="2248" spans="1:42" x14ac:dyDescent="0.25">
      <c r="A2248" s="12"/>
      <c r="B2248" s="14"/>
      <c r="C2248" s="15"/>
      <c r="D2248" s="79"/>
      <c r="E2248" s="16"/>
      <c r="F2248" s="15"/>
      <c r="G2248" s="15"/>
      <c r="H2248" s="15"/>
      <c r="I2248" s="15"/>
      <c r="J2248" s="15"/>
      <c r="K2248" s="17"/>
      <c r="L2248" s="17"/>
      <c r="M2248" s="17"/>
      <c r="N2248" s="17"/>
      <c r="O2248" s="17"/>
      <c r="P2248" s="17"/>
      <c r="Q2248" s="15"/>
      <c r="R2248" s="18"/>
      <c r="S2248" s="12"/>
      <c r="U2248" s="31" t="str">
        <f t="shared" si="442"/>
        <v/>
      </c>
      <c r="V2248" s="26" t="str">
        <f>IF(U2248="", "", IF(COUNTIF($U$10:U2247, U2248)&gt;0, "", MAX($V$8:V2247)+1))</f>
        <v/>
      </c>
      <c r="W2248" s="26">
        <v>2239</v>
      </c>
      <c r="X2248" s="31" t="str">
        <f t="shared" si="443"/>
        <v/>
      </c>
      <c r="Y2248" s="26" t="str">
        <f t="shared" si="444"/>
        <v/>
      </c>
      <c r="Z2248" s="34" t="str">
        <f t="shared" si="445"/>
        <v/>
      </c>
      <c r="AA2248" s="26" t="str">
        <f t="shared" si="446"/>
        <v/>
      </c>
      <c r="AC2248" s="31" t="str">
        <f t="shared" si="447"/>
        <v/>
      </c>
      <c r="AE2248" s="34" t="str">
        <f t="shared" si="448"/>
        <v/>
      </c>
      <c r="AF2248" s="7" t="str">
        <f t="shared" si="449"/>
        <v/>
      </c>
      <c r="AG2248" s="7" t="str">
        <f t="shared" si="450"/>
        <v/>
      </c>
      <c r="AH2248" s="43" t="str">
        <f t="shared" si="451"/>
        <v/>
      </c>
      <c r="AJ2248" s="26" t="str">
        <f>IF(B2248="", "", IF(OR(M2248=$AA$3, N2248=$AA$3), MAX($AJ$9:AJ2247)+1))</f>
        <v/>
      </c>
      <c r="AL2248" s="26" t="str">
        <f t="shared" si="452"/>
        <v/>
      </c>
      <c r="AM2248" s="59" t="str">
        <f t="shared" si="453"/>
        <v/>
      </c>
      <c r="AO2248" s="26" t="str">
        <f t="shared" si="454"/>
        <v/>
      </c>
      <c r="AP2248" s="26" t="str">
        <f>IFERROR(RANK(AO2248, $AO$10:$AO$2509, 0)+COUNTIF($AO$10:AO2248, AO2248)-1, "")</f>
        <v/>
      </c>
    </row>
    <row r="2249" spans="1:42" x14ac:dyDescent="0.25">
      <c r="A2249" s="12"/>
      <c r="B2249" s="14"/>
      <c r="C2249" s="15"/>
      <c r="D2249" s="79"/>
      <c r="E2249" s="16"/>
      <c r="F2249" s="15"/>
      <c r="G2249" s="15"/>
      <c r="H2249" s="15"/>
      <c r="I2249" s="15"/>
      <c r="J2249" s="15"/>
      <c r="K2249" s="17"/>
      <c r="L2249" s="17"/>
      <c r="M2249" s="17"/>
      <c r="N2249" s="17"/>
      <c r="O2249" s="17"/>
      <c r="P2249" s="17"/>
      <c r="Q2249" s="15"/>
      <c r="R2249" s="18"/>
      <c r="S2249" s="12"/>
      <c r="U2249" s="31" t="str">
        <f t="shared" si="442"/>
        <v/>
      </c>
      <c r="V2249" s="26" t="str">
        <f>IF(U2249="", "", IF(COUNTIF($U$10:U2248, U2249)&gt;0, "", MAX($V$8:V2248)+1))</f>
        <v/>
      </c>
      <c r="W2249" s="26">
        <v>2240</v>
      </c>
      <c r="X2249" s="31" t="str">
        <f t="shared" si="443"/>
        <v/>
      </c>
      <c r="Y2249" s="26" t="str">
        <f t="shared" si="444"/>
        <v/>
      </c>
      <c r="Z2249" s="34" t="str">
        <f t="shared" si="445"/>
        <v/>
      </c>
      <c r="AA2249" s="26" t="str">
        <f t="shared" si="446"/>
        <v/>
      </c>
      <c r="AC2249" s="31" t="str">
        <f t="shared" si="447"/>
        <v/>
      </c>
      <c r="AE2249" s="34" t="str">
        <f t="shared" si="448"/>
        <v/>
      </c>
      <c r="AF2249" s="7" t="str">
        <f t="shared" si="449"/>
        <v/>
      </c>
      <c r="AG2249" s="7" t="str">
        <f t="shared" si="450"/>
        <v/>
      </c>
      <c r="AH2249" s="43" t="str">
        <f t="shared" si="451"/>
        <v/>
      </c>
      <c r="AJ2249" s="26" t="str">
        <f>IF(B2249="", "", IF(OR(M2249=$AA$3, N2249=$AA$3), MAX($AJ$9:AJ2248)+1))</f>
        <v/>
      </c>
      <c r="AL2249" s="26" t="str">
        <f t="shared" si="452"/>
        <v/>
      </c>
      <c r="AM2249" s="59" t="str">
        <f t="shared" si="453"/>
        <v/>
      </c>
      <c r="AO2249" s="26" t="str">
        <f t="shared" si="454"/>
        <v/>
      </c>
      <c r="AP2249" s="26" t="str">
        <f>IFERROR(RANK(AO2249, $AO$10:$AO$2509, 0)+COUNTIF($AO$10:AO2249, AO2249)-1, "")</f>
        <v/>
      </c>
    </row>
    <row r="2250" spans="1:42" x14ac:dyDescent="0.25">
      <c r="A2250" s="12"/>
      <c r="B2250" s="14"/>
      <c r="C2250" s="15"/>
      <c r="D2250" s="79"/>
      <c r="E2250" s="16"/>
      <c r="F2250" s="15"/>
      <c r="G2250" s="15"/>
      <c r="H2250" s="15"/>
      <c r="I2250" s="15"/>
      <c r="J2250" s="15"/>
      <c r="K2250" s="17"/>
      <c r="L2250" s="17"/>
      <c r="M2250" s="17"/>
      <c r="N2250" s="17"/>
      <c r="O2250" s="17"/>
      <c r="P2250" s="17"/>
      <c r="Q2250" s="15"/>
      <c r="R2250" s="18"/>
      <c r="S2250" s="12"/>
      <c r="U2250" s="31" t="str">
        <f t="shared" si="442"/>
        <v/>
      </c>
      <c r="V2250" s="26" t="str">
        <f>IF(U2250="", "", IF(COUNTIF($U$10:U2249, U2250)&gt;0, "", MAX($V$8:V2249)+1))</f>
        <v/>
      </c>
      <c r="W2250" s="26">
        <v>2241</v>
      </c>
      <c r="X2250" s="31" t="str">
        <f t="shared" si="443"/>
        <v/>
      </c>
      <c r="Y2250" s="26" t="str">
        <f t="shared" si="444"/>
        <v/>
      </c>
      <c r="Z2250" s="34" t="str">
        <f t="shared" si="445"/>
        <v/>
      </c>
      <c r="AA2250" s="26" t="str">
        <f t="shared" si="446"/>
        <v/>
      </c>
      <c r="AC2250" s="31" t="str">
        <f t="shared" si="447"/>
        <v/>
      </c>
      <c r="AE2250" s="34" t="str">
        <f t="shared" si="448"/>
        <v/>
      </c>
      <c r="AF2250" s="7" t="str">
        <f t="shared" si="449"/>
        <v/>
      </c>
      <c r="AG2250" s="7" t="str">
        <f t="shared" si="450"/>
        <v/>
      </c>
      <c r="AH2250" s="43" t="str">
        <f t="shared" si="451"/>
        <v/>
      </c>
      <c r="AJ2250" s="26" t="str">
        <f>IF(B2250="", "", IF(OR(M2250=$AA$3, N2250=$AA$3), MAX($AJ$9:AJ2249)+1))</f>
        <v/>
      </c>
      <c r="AL2250" s="26" t="str">
        <f t="shared" si="452"/>
        <v/>
      </c>
      <c r="AM2250" s="59" t="str">
        <f t="shared" si="453"/>
        <v/>
      </c>
      <c r="AO2250" s="26" t="str">
        <f t="shared" si="454"/>
        <v/>
      </c>
      <c r="AP2250" s="26" t="str">
        <f>IFERROR(RANK(AO2250, $AO$10:$AO$2509, 0)+COUNTIF($AO$10:AO2250, AO2250)-1, "")</f>
        <v/>
      </c>
    </row>
    <row r="2251" spans="1:42" x14ac:dyDescent="0.25">
      <c r="A2251" s="12"/>
      <c r="B2251" s="14"/>
      <c r="C2251" s="15"/>
      <c r="D2251" s="79"/>
      <c r="E2251" s="16"/>
      <c r="F2251" s="15"/>
      <c r="G2251" s="15"/>
      <c r="H2251" s="15"/>
      <c r="I2251" s="15"/>
      <c r="J2251" s="15"/>
      <c r="K2251" s="17"/>
      <c r="L2251" s="17"/>
      <c r="M2251" s="17"/>
      <c r="N2251" s="17"/>
      <c r="O2251" s="17"/>
      <c r="P2251" s="17"/>
      <c r="Q2251" s="15"/>
      <c r="R2251" s="18"/>
      <c r="S2251" s="12"/>
      <c r="U2251" s="31" t="str">
        <f t="shared" ref="U2251:U2314" si="455">IF(M2251="", "", M2251)</f>
        <v/>
      </c>
      <c r="V2251" s="26" t="str">
        <f>IF(U2251="", "", IF(COUNTIF($U$10:U2250, U2251)&gt;0, "", MAX($V$8:V2250)+1))</f>
        <v/>
      </c>
      <c r="W2251" s="26">
        <v>2242</v>
      </c>
      <c r="X2251" s="31" t="str">
        <f t="shared" ref="X2251:X2314" si="456">IFERROR(INDEX($U$10:$U$5009, MATCH(W2251, $V$10:$V$5009, 0)), "")</f>
        <v/>
      </c>
      <c r="Y2251" s="26" t="str">
        <f t="shared" ref="Y2251:Y2314" si="457">IF(X2251="", "", COUNTIF($X$10:$X$2509,"&lt;"&amp;X2251)+1)</f>
        <v/>
      </c>
      <c r="Z2251" s="34" t="str">
        <f t="shared" ref="Z2251:Z2314" si="458">IF(Y2251="", "", Y2251-$Y$4)</f>
        <v/>
      </c>
      <c r="AA2251" s="26" t="str">
        <f t="shared" ref="AA2251:AA2314" si="459">IFERROR(INDEX($X$10:$X$2509, MATCH(W2251, $Z$10:$Z$2509, 0)), "")</f>
        <v/>
      </c>
      <c r="AC2251" s="31" t="str">
        <f t="shared" ref="AC2251:AC2314" si="460">IF(B2251="", "", IF(COUNTIF($B$10:$B$2509, B2251)&gt;1, "X", ""))</f>
        <v/>
      </c>
      <c r="AE2251" s="34" t="str">
        <f t="shared" ref="AE2251:AE2314" si="461">IF(P2251=$P$8, $AE$3, "")</f>
        <v/>
      </c>
      <c r="AF2251" s="7" t="str">
        <f t="shared" ref="AF2251:AF2314" si="462">IF(OR(D2251&gt;0, E2251&gt;0), $AE$3, "")</f>
        <v/>
      </c>
      <c r="AG2251" s="7" t="str">
        <f t="shared" ref="AG2251:AG2314" si="463">IF(G2251="", "", $AE$3)</f>
        <v/>
      </c>
      <c r="AH2251" s="43" t="str">
        <f t="shared" ref="AH2251:AH2314" si="464">IF(F2251="", "", $AE$3)</f>
        <v/>
      </c>
      <c r="AJ2251" s="26" t="str">
        <f>IF(B2251="", "", IF(OR(M2251=$AA$3, N2251=$AA$3), MAX($AJ$9:AJ2250)+1))</f>
        <v/>
      </c>
      <c r="AL2251" s="26" t="str">
        <f t="shared" ref="AL2251:AL2314" si="465">IF(B2251="", "", COUNTIF($B$10:$B$2509,"&lt;"&amp;B2251)+1)</f>
        <v/>
      </c>
      <c r="AM2251" s="59" t="str">
        <f t="shared" ref="AM2251:AM2314" si="466">IFERROR(INDEX($B$10:$B$2509, MATCH(W2251, $AL$10:$AL$2509, 0)), "")</f>
        <v/>
      </c>
      <c r="AO2251" s="26" t="str">
        <f t="shared" ref="AO2251:AO2314" si="467">IF(AA2251="", "", COUNTIF($M$10:$N$2509, AA2251))</f>
        <v/>
      </c>
      <c r="AP2251" s="26" t="str">
        <f>IFERROR(RANK(AO2251, $AO$10:$AO$2509, 0)+COUNTIF($AO$10:AO2251, AO2251)-1, "")</f>
        <v/>
      </c>
    </row>
    <row r="2252" spans="1:42" x14ac:dyDescent="0.25">
      <c r="A2252" s="12"/>
      <c r="B2252" s="14"/>
      <c r="C2252" s="15"/>
      <c r="D2252" s="79"/>
      <c r="E2252" s="16"/>
      <c r="F2252" s="15"/>
      <c r="G2252" s="15"/>
      <c r="H2252" s="15"/>
      <c r="I2252" s="15"/>
      <c r="J2252" s="15"/>
      <c r="K2252" s="17"/>
      <c r="L2252" s="17"/>
      <c r="M2252" s="17"/>
      <c r="N2252" s="17"/>
      <c r="O2252" s="17"/>
      <c r="P2252" s="17"/>
      <c r="Q2252" s="15"/>
      <c r="R2252" s="18"/>
      <c r="S2252" s="12"/>
      <c r="U2252" s="31" t="str">
        <f t="shared" si="455"/>
        <v/>
      </c>
      <c r="V2252" s="26" t="str">
        <f>IF(U2252="", "", IF(COUNTIF($U$10:U2251, U2252)&gt;0, "", MAX($V$8:V2251)+1))</f>
        <v/>
      </c>
      <c r="W2252" s="26">
        <v>2243</v>
      </c>
      <c r="X2252" s="31" t="str">
        <f t="shared" si="456"/>
        <v/>
      </c>
      <c r="Y2252" s="26" t="str">
        <f t="shared" si="457"/>
        <v/>
      </c>
      <c r="Z2252" s="34" t="str">
        <f t="shared" si="458"/>
        <v/>
      </c>
      <c r="AA2252" s="26" t="str">
        <f t="shared" si="459"/>
        <v/>
      </c>
      <c r="AC2252" s="31" t="str">
        <f t="shared" si="460"/>
        <v/>
      </c>
      <c r="AE2252" s="34" t="str">
        <f t="shared" si="461"/>
        <v/>
      </c>
      <c r="AF2252" s="7" t="str">
        <f t="shared" si="462"/>
        <v/>
      </c>
      <c r="AG2252" s="7" t="str">
        <f t="shared" si="463"/>
        <v/>
      </c>
      <c r="AH2252" s="43" t="str">
        <f t="shared" si="464"/>
        <v/>
      </c>
      <c r="AJ2252" s="26" t="str">
        <f>IF(B2252="", "", IF(OR(M2252=$AA$3, N2252=$AA$3), MAX($AJ$9:AJ2251)+1))</f>
        <v/>
      </c>
      <c r="AL2252" s="26" t="str">
        <f t="shared" si="465"/>
        <v/>
      </c>
      <c r="AM2252" s="59" t="str">
        <f t="shared" si="466"/>
        <v/>
      </c>
      <c r="AO2252" s="26" t="str">
        <f t="shared" si="467"/>
        <v/>
      </c>
      <c r="AP2252" s="26" t="str">
        <f>IFERROR(RANK(AO2252, $AO$10:$AO$2509, 0)+COUNTIF($AO$10:AO2252, AO2252)-1, "")</f>
        <v/>
      </c>
    </row>
    <row r="2253" spans="1:42" x14ac:dyDescent="0.25">
      <c r="A2253" s="12"/>
      <c r="B2253" s="14"/>
      <c r="C2253" s="15"/>
      <c r="D2253" s="79"/>
      <c r="E2253" s="16"/>
      <c r="F2253" s="15"/>
      <c r="G2253" s="15"/>
      <c r="H2253" s="15"/>
      <c r="I2253" s="15"/>
      <c r="J2253" s="15"/>
      <c r="K2253" s="17"/>
      <c r="L2253" s="17"/>
      <c r="M2253" s="17"/>
      <c r="N2253" s="17"/>
      <c r="O2253" s="17"/>
      <c r="P2253" s="17"/>
      <c r="Q2253" s="15"/>
      <c r="R2253" s="18"/>
      <c r="S2253" s="12"/>
      <c r="U2253" s="31" t="str">
        <f t="shared" si="455"/>
        <v/>
      </c>
      <c r="V2253" s="26" t="str">
        <f>IF(U2253="", "", IF(COUNTIF($U$10:U2252, U2253)&gt;0, "", MAX($V$8:V2252)+1))</f>
        <v/>
      </c>
      <c r="W2253" s="26">
        <v>2244</v>
      </c>
      <c r="X2253" s="31" t="str">
        <f t="shared" si="456"/>
        <v/>
      </c>
      <c r="Y2253" s="26" t="str">
        <f t="shared" si="457"/>
        <v/>
      </c>
      <c r="Z2253" s="34" t="str">
        <f t="shared" si="458"/>
        <v/>
      </c>
      <c r="AA2253" s="26" t="str">
        <f t="shared" si="459"/>
        <v/>
      </c>
      <c r="AC2253" s="31" t="str">
        <f t="shared" si="460"/>
        <v/>
      </c>
      <c r="AE2253" s="34" t="str">
        <f t="shared" si="461"/>
        <v/>
      </c>
      <c r="AF2253" s="7" t="str">
        <f t="shared" si="462"/>
        <v/>
      </c>
      <c r="AG2253" s="7" t="str">
        <f t="shared" si="463"/>
        <v/>
      </c>
      <c r="AH2253" s="43" t="str">
        <f t="shared" si="464"/>
        <v/>
      </c>
      <c r="AJ2253" s="26" t="str">
        <f>IF(B2253="", "", IF(OR(M2253=$AA$3, N2253=$AA$3), MAX($AJ$9:AJ2252)+1))</f>
        <v/>
      </c>
      <c r="AL2253" s="26" t="str">
        <f t="shared" si="465"/>
        <v/>
      </c>
      <c r="AM2253" s="59" t="str">
        <f t="shared" si="466"/>
        <v/>
      </c>
      <c r="AO2253" s="26" t="str">
        <f t="shared" si="467"/>
        <v/>
      </c>
      <c r="AP2253" s="26" t="str">
        <f>IFERROR(RANK(AO2253, $AO$10:$AO$2509, 0)+COUNTIF($AO$10:AO2253, AO2253)-1, "")</f>
        <v/>
      </c>
    </row>
    <row r="2254" spans="1:42" x14ac:dyDescent="0.25">
      <c r="A2254" s="12"/>
      <c r="B2254" s="14"/>
      <c r="C2254" s="15"/>
      <c r="D2254" s="79"/>
      <c r="E2254" s="16"/>
      <c r="F2254" s="15"/>
      <c r="G2254" s="15"/>
      <c r="H2254" s="15"/>
      <c r="I2254" s="15"/>
      <c r="J2254" s="15"/>
      <c r="K2254" s="17"/>
      <c r="L2254" s="17"/>
      <c r="M2254" s="17"/>
      <c r="N2254" s="17"/>
      <c r="O2254" s="17"/>
      <c r="P2254" s="17"/>
      <c r="Q2254" s="15"/>
      <c r="R2254" s="18"/>
      <c r="S2254" s="12"/>
      <c r="U2254" s="31" t="str">
        <f t="shared" si="455"/>
        <v/>
      </c>
      <c r="V2254" s="26" t="str">
        <f>IF(U2254="", "", IF(COUNTIF($U$10:U2253, U2254)&gt;0, "", MAX($V$8:V2253)+1))</f>
        <v/>
      </c>
      <c r="W2254" s="26">
        <v>2245</v>
      </c>
      <c r="X2254" s="31" t="str">
        <f t="shared" si="456"/>
        <v/>
      </c>
      <c r="Y2254" s="26" t="str">
        <f t="shared" si="457"/>
        <v/>
      </c>
      <c r="Z2254" s="34" t="str">
        <f t="shared" si="458"/>
        <v/>
      </c>
      <c r="AA2254" s="26" t="str">
        <f t="shared" si="459"/>
        <v/>
      </c>
      <c r="AC2254" s="31" t="str">
        <f t="shared" si="460"/>
        <v/>
      </c>
      <c r="AE2254" s="34" t="str">
        <f t="shared" si="461"/>
        <v/>
      </c>
      <c r="AF2254" s="7" t="str">
        <f t="shared" si="462"/>
        <v/>
      </c>
      <c r="AG2254" s="7" t="str">
        <f t="shared" si="463"/>
        <v/>
      </c>
      <c r="AH2254" s="43" t="str">
        <f t="shared" si="464"/>
        <v/>
      </c>
      <c r="AJ2254" s="26" t="str">
        <f>IF(B2254="", "", IF(OR(M2254=$AA$3, N2254=$AA$3), MAX($AJ$9:AJ2253)+1))</f>
        <v/>
      </c>
      <c r="AL2254" s="26" t="str">
        <f t="shared" si="465"/>
        <v/>
      </c>
      <c r="AM2254" s="59" t="str">
        <f t="shared" si="466"/>
        <v/>
      </c>
      <c r="AO2254" s="26" t="str">
        <f t="shared" si="467"/>
        <v/>
      </c>
      <c r="AP2254" s="26" t="str">
        <f>IFERROR(RANK(AO2254, $AO$10:$AO$2509, 0)+COUNTIF($AO$10:AO2254, AO2254)-1, "")</f>
        <v/>
      </c>
    </row>
    <row r="2255" spans="1:42" x14ac:dyDescent="0.25">
      <c r="A2255" s="12"/>
      <c r="B2255" s="14"/>
      <c r="C2255" s="15"/>
      <c r="D2255" s="79"/>
      <c r="E2255" s="16"/>
      <c r="F2255" s="15"/>
      <c r="G2255" s="15"/>
      <c r="H2255" s="15"/>
      <c r="I2255" s="15"/>
      <c r="J2255" s="15"/>
      <c r="K2255" s="17"/>
      <c r="L2255" s="17"/>
      <c r="M2255" s="17"/>
      <c r="N2255" s="17"/>
      <c r="O2255" s="17"/>
      <c r="P2255" s="17"/>
      <c r="Q2255" s="15"/>
      <c r="R2255" s="18"/>
      <c r="S2255" s="12"/>
      <c r="U2255" s="31" t="str">
        <f t="shared" si="455"/>
        <v/>
      </c>
      <c r="V2255" s="26" t="str">
        <f>IF(U2255="", "", IF(COUNTIF($U$10:U2254, U2255)&gt;0, "", MAX($V$8:V2254)+1))</f>
        <v/>
      </c>
      <c r="W2255" s="26">
        <v>2246</v>
      </c>
      <c r="X2255" s="31" t="str">
        <f t="shared" si="456"/>
        <v/>
      </c>
      <c r="Y2255" s="26" t="str">
        <f t="shared" si="457"/>
        <v/>
      </c>
      <c r="Z2255" s="34" t="str">
        <f t="shared" si="458"/>
        <v/>
      </c>
      <c r="AA2255" s="26" t="str">
        <f t="shared" si="459"/>
        <v/>
      </c>
      <c r="AC2255" s="31" t="str">
        <f t="shared" si="460"/>
        <v/>
      </c>
      <c r="AE2255" s="34" t="str">
        <f t="shared" si="461"/>
        <v/>
      </c>
      <c r="AF2255" s="7" t="str">
        <f t="shared" si="462"/>
        <v/>
      </c>
      <c r="AG2255" s="7" t="str">
        <f t="shared" si="463"/>
        <v/>
      </c>
      <c r="AH2255" s="43" t="str">
        <f t="shared" si="464"/>
        <v/>
      </c>
      <c r="AJ2255" s="26" t="str">
        <f>IF(B2255="", "", IF(OR(M2255=$AA$3, N2255=$AA$3), MAX($AJ$9:AJ2254)+1))</f>
        <v/>
      </c>
      <c r="AL2255" s="26" t="str">
        <f t="shared" si="465"/>
        <v/>
      </c>
      <c r="AM2255" s="59" t="str">
        <f t="shared" si="466"/>
        <v/>
      </c>
      <c r="AO2255" s="26" t="str">
        <f t="shared" si="467"/>
        <v/>
      </c>
      <c r="AP2255" s="26" t="str">
        <f>IFERROR(RANK(AO2255, $AO$10:$AO$2509, 0)+COUNTIF($AO$10:AO2255, AO2255)-1, "")</f>
        <v/>
      </c>
    </row>
    <row r="2256" spans="1:42" x14ac:dyDescent="0.25">
      <c r="A2256" s="12"/>
      <c r="B2256" s="14"/>
      <c r="C2256" s="15"/>
      <c r="D2256" s="79"/>
      <c r="E2256" s="16"/>
      <c r="F2256" s="15"/>
      <c r="G2256" s="15"/>
      <c r="H2256" s="15"/>
      <c r="I2256" s="15"/>
      <c r="J2256" s="15"/>
      <c r="K2256" s="17"/>
      <c r="L2256" s="17"/>
      <c r="M2256" s="17"/>
      <c r="N2256" s="17"/>
      <c r="O2256" s="17"/>
      <c r="P2256" s="17"/>
      <c r="Q2256" s="15"/>
      <c r="R2256" s="18"/>
      <c r="S2256" s="12"/>
      <c r="U2256" s="31" t="str">
        <f t="shared" si="455"/>
        <v/>
      </c>
      <c r="V2256" s="26" t="str">
        <f>IF(U2256="", "", IF(COUNTIF($U$10:U2255, U2256)&gt;0, "", MAX($V$8:V2255)+1))</f>
        <v/>
      </c>
      <c r="W2256" s="26">
        <v>2247</v>
      </c>
      <c r="X2256" s="31" t="str">
        <f t="shared" si="456"/>
        <v/>
      </c>
      <c r="Y2256" s="26" t="str">
        <f t="shared" si="457"/>
        <v/>
      </c>
      <c r="Z2256" s="34" t="str">
        <f t="shared" si="458"/>
        <v/>
      </c>
      <c r="AA2256" s="26" t="str">
        <f t="shared" si="459"/>
        <v/>
      </c>
      <c r="AC2256" s="31" t="str">
        <f t="shared" si="460"/>
        <v/>
      </c>
      <c r="AE2256" s="34" t="str">
        <f t="shared" si="461"/>
        <v/>
      </c>
      <c r="AF2256" s="7" t="str">
        <f t="shared" si="462"/>
        <v/>
      </c>
      <c r="AG2256" s="7" t="str">
        <f t="shared" si="463"/>
        <v/>
      </c>
      <c r="AH2256" s="43" t="str">
        <f t="shared" si="464"/>
        <v/>
      </c>
      <c r="AJ2256" s="26" t="str">
        <f>IF(B2256="", "", IF(OR(M2256=$AA$3, N2256=$AA$3), MAX($AJ$9:AJ2255)+1))</f>
        <v/>
      </c>
      <c r="AL2256" s="26" t="str">
        <f t="shared" si="465"/>
        <v/>
      </c>
      <c r="AM2256" s="59" t="str">
        <f t="shared" si="466"/>
        <v/>
      </c>
      <c r="AO2256" s="26" t="str">
        <f t="shared" si="467"/>
        <v/>
      </c>
      <c r="AP2256" s="26" t="str">
        <f>IFERROR(RANK(AO2256, $AO$10:$AO$2509, 0)+COUNTIF($AO$10:AO2256, AO2256)-1, "")</f>
        <v/>
      </c>
    </row>
    <row r="2257" spans="1:42" x14ac:dyDescent="0.25">
      <c r="A2257" s="12"/>
      <c r="B2257" s="14"/>
      <c r="C2257" s="15"/>
      <c r="D2257" s="79"/>
      <c r="E2257" s="16"/>
      <c r="F2257" s="15"/>
      <c r="G2257" s="15"/>
      <c r="H2257" s="15"/>
      <c r="I2257" s="15"/>
      <c r="J2257" s="15"/>
      <c r="K2257" s="17"/>
      <c r="L2257" s="17"/>
      <c r="M2257" s="17"/>
      <c r="N2257" s="17"/>
      <c r="O2257" s="17"/>
      <c r="P2257" s="17"/>
      <c r="Q2257" s="15"/>
      <c r="R2257" s="18"/>
      <c r="S2257" s="12"/>
      <c r="U2257" s="31" t="str">
        <f t="shared" si="455"/>
        <v/>
      </c>
      <c r="V2257" s="26" t="str">
        <f>IF(U2257="", "", IF(COUNTIF($U$10:U2256, U2257)&gt;0, "", MAX($V$8:V2256)+1))</f>
        <v/>
      </c>
      <c r="W2257" s="26">
        <v>2248</v>
      </c>
      <c r="X2257" s="31" t="str">
        <f t="shared" si="456"/>
        <v/>
      </c>
      <c r="Y2257" s="26" t="str">
        <f t="shared" si="457"/>
        <v/>
      </c>
      <c r="Z2257" s="34" t="str">
        <f t="shared" si="458"/>
        <v/>
      </c>
      <c r="AA2257" s="26" t="str">
        <f t="shared" si="459"/>
        <v/>
      </c>
      <c r="AC2257" s="31" t="str">
        <f t="shared" si="460"/>
        <v/>
      </c>
      <c r="AE2257" s="34" t="str">
        <f t="shared" si="461"/>
        <v/>
      </c>
      <c r="AF2257" s="7" t="str">
        <f t="shared" si="462"/>
        <v/>
      </c>
      <c r="AG2257" s="7" t="str">
        <f t="shared" si="463"/>
        <v/>
      </c>
      <c r="AH2257" s="43" t="str">
        <f t="shared" si="464"/>
        <v/>
      </c>
      <c r="AJ2257" s="26" t="str">
        <f>IF(B2257="", "", IF(OR(M2257=$AA$3, N2257=$AA$3), MAX($AJ$9:AJ2256)+1))</f>
        <v/>
      </c>
      <c r="AL2257" s="26" t="str">
        <f t="shared" si="465"/>
        <v/>
      </c>
      <c r="AM2257" s="59" t="str">
        <f t="shared" si="466"/>
        <v/>
      </c>
      <c r="AO2257" s="26" t="str">
        <f t="shared" si="467"/>
        <v/>
      </c>
      <c r="AP2257" s="26" t="str">
        <f>IFERROR(RANK(AO2257, $AO$10:$AO$2509, 0)+COUNTIF($AO$10:AO2257, AO2257)-1, "")</f>
        <v/>
      </c>
    </row>
    <row r="2258" spans="1:42" x14ac:dyDescent="0.25">
      <c r="A2258" s="12"/>
      <c r="B2258" s="14"/>
      <c r="C2258" s="15"/>
      <c r="D2258" s="79"/>
      <c r="E2258" s="16"/>
      <c r="F2258" s="15"/>
      <c r="G2258" s="15"/>
      <c r="H2258" s="15"/>
      <c r="I2258" s="15"/>
      <c r="J2258" s="15"/>
      <c r="K2258" s="17"/>
      <c r="L2258" s="17"/>
      <c r="M2258" s="17"/>
      <c r="N2258" s="17"/>
      <c r="O2258" s="17"/>
      <c r="P2258" s="17"/>
      <c r="Q2258" s="15"/>
      <c r="R2258" s="18"/>
      <c r="S2258" s="12"/>
      <c r="U2258" s="31" t="str">
        <f t="shared" si="455"/>
        <v/>
      </c>
      <c r="V2258" s="26" t="str">
        <f>IF(U2258="", "", IF(COUNTIF($U$10:U2257, U2258)&gt;0, "", MAX($V$8:V2257)+1))</f>
        <v/>
      </c>
      <c r="W2258" s="26">
        <v>2249</v>
      </c>
      <c r="X2258" s="31" t="str">
        <f t="shared" si="456"/>
        <v/>
      </c>
      <c r="Y2258" s="26" t="str">
        <f t="shared" si="457"/>
        <v/>
      </c>
      <c r="Z2258" s="34" t="str">
        <f t="shared" si="458"/>
        <v/>
      </c>
      <c r="AA2258" s="26" t="str">
        <f t="shared" si="459"/>
        <v/>
      </c>
      <c r="AC2258" s="31" t="str">
        <f t="shared" si="460"/>
        <v/>
      </c>
      <c r="AE2258" s="34" t="str">
        <f t="shared" si="461"/>
        <v/>
      </c>
      <c r="AF2258" s="7" t="str">
        <f t="shared" si="462"/>
        <v/>
      </c>
      <c r="AG2258" s="7" t="str">
        <f t="shared" si="463"/>
        <v/>
      </c>
      <c r="AH2258" s="43" t="str">
        <f t="shared" si="464"/>
        <v/>
      </c>
      <c r="AJ2258" s="26" t="str">
        <f>IF(B2258="", "", IF(OR(M2258=$AA$3, N2258=$AA$3), MAX($AJ$9:AJ2257)+1))</f>
        <v/>
      </c>
      <c r="AL2258" s="26" t="str">
        <f t="shared" si="465"/>
        <v/>
      </c>
      <c r="AM2258" s="59" t="str">
        <f t="shared" si="466"/>
        <v/>
      </c>
      <c r="AO2258" s="26" t="str">
        <f t="shared" si="467"/>
        <v/>
      </c>
      <c r="AP2258" s="26" t="str">
        <f>IFERROR(RANK(AO2258, $AO$10:$AO$2509, 0)+COUNTIF($AO$10:AO2258, AO2258)-1, "")</f>
        <v/>
      </c>
    </row>
    <row r="2259" spans="1:42" x14ac:dyDescent="0.25">
      <c r="A2259" s="12"/>
      <c r="B2259" s="14"/>
      <c r="C2259" s="15"/>
      <c r="D2259" s="79"/>
      <c r="E2259" s="16"/>
      <c r="F2259" s="15"/>
      <c r="G2259" s="15"/>
      <c r="H2259" s="15"/>
      <c r="I2259" s="15"/>
      <c r="J2259" s="15"/>
      <c r="K2259" s="17"/>
      <c r="L2259" s="17"/>
      <c r="M2259" s="17"/>
      <c r="N2259" s="17"/>
      <c r="O2259" s="17"/>
      <c r="P2259" s="17"/>
      <c r="Q2259" s="15"/>
      <c r="R2259" s="18"/>
      <c r="S2259" s="12"/>
      <c r="U2259" s="31" t="str">
        <f t="shared" si="455"/>
        <v/>
      </c>
      <c r="V2259" s="26" t="str">
        <f>IF(U2259="", "", IF(COUNTIF($U$10:U2258, U2259)&gt;0, "", MAX($V$8:V2258)+1))</f>
        <v/>
      </c>
      <c r="W2259" s="26">
        <v>2250</v>
      </c>
      <c r="X2259" s="31" t="str">
        <f t="shared" si="456"/>
        <v/>
      </c>
      <c r="Y2259" s="26" t="str">
        <f t="shared" si="457"/>
        <v/>
      </c>
      <c r="Z2259" s="34" t="str">
        <f t="shared" si="458"/>
        <v/>
      </c>
      <c r="AA2259" s="26" t="str">
        <f t="shared" si="459"/>
        <v/>
      </c>
      <c r="AC2259" s="31" t="str">
        <f t="shared" si="460"/>
        <v/>
      </c>
      <c r="AE2259" s="34" t="str">
        <f t="shared" si="461"/>
        <v/>
      </c>
      <c r="AF2259" s="7" t="str">
        <f t="shared" si="462"/>
        <v/>
      </c>
      <c r="AG2259" s="7" t="str">
        <f t="shared" si="463"/>
        <v/>
      </c>
      <c r="AH2259" s="43" t="str">
        <f t="shared" si="464"/>
        <v/>
      </c>
      <c r="AJ2259" s="26" t="str">
        <f>IF(B2259="", "", IF(OR(M2259=$AA$3, N2259=$AA$3), MAX($AJ$9:AJ2258)+1))</f>
        <v/>
      </c>
      <c r="AL2259" s="26" t="str">
        <f t="shared" si="465"/>
        <v/>
      </c>
      <c r="AM2259" s="59" t="str">
        <f t="shared" si="466"/>
        <v/>
      </c>
      <c r="AO2259" s="26" t="str">
        <f t="shared" si="467"/>
        <v/>
      </c>
      <c r="AP2259" s="26" t="str">
        <f>IFERROR(RANK(AO2259, $AO$10:$AO$2509, 0)+COUNTIF($AO$10:AO2259, AO2259)-1, "")</f>
        <v/>
      </c>
    </row>
    <row r="2260" spans="1:42" x14ac:dyDescent="0.25">
      <c r="A2260" s="12"/>
      <c r="B2260" s="14"/>
      <c r="C2260" s="15"/>
      <c r="D2260" s="79"/>
      <c r="E2260" s="16"/>
      <c r="F2260" s="15"/>
      <c r="G2260" s="15"/>
      <c r="H2260" s="15"/>
      <c r="I2260" s="15"/>
      <c r="J2260" s="15"/>
      <c r="K2260" s="17"/>
      <c r="L2260" s="17"/>
      <c r="M2260" s="17"/>
      <c r="N2260" s="17"/>
      <c r="O2260" s="17"/>
      <c r="P2260" s="17"/>
      <c r="Q2260" s="15"/>
      <c r="R2260" s="18"/>
      <c r="S2260" s="12"/>
      <c r="U2260" s="31" t="str">
        <f t="shared" si="455"/>
        <v/>
      </c>
      <c r="V2260" s="26" t="str">
        <f>IF(U2260="", "", IF(COUNTIF($U$10:U2259, U2260)&gt;0, "", MAX($V$8:V2259)+1))</f>
        <v/>
      </c>
      <c r="W2260" s="26">
        <v>2251</v>
      </c>
      <c r="X2260" s="31" t="str">
        <f t="shared" si="456"/>
        <v/>
      </c>
      <c r="Y2260" s="26" t="str">
        <f t="shared" si="457"/>
        <v/>
      </c>
      <c r="Z2260" s="34" t="str">
        <f t="shared" si="458"/>
        <v/>
      </c>
      <c r="AA2260" s="26" t="str">
        <f t="shared" si="459"/>
        <v/>
      </c>
      <c r="AC2260" s="31" t="str">
        <f t="shared" si="460"/>
        <v/>
      </c>
      <c r="AE2260" s="34" t="str">
        <f t="shared" si="461"/>
        <v/>
      </c>
      <c r="AF2260" s="7" t="str">
        <f t="shared" si="462"/>
        <v/>
      </c>
      <c r="AG2260" s="7" t="str">
        <f t="shared" si="463"/>
        <v/>
      </c>
      <c r="AH2260" s="43" t="str">
        <f t="shared" si="464"/>
        <v/>
      </c>
      <c r="AJ2260" s="26" t="str">
        <f>IF(B2260="", "", IF(OR(M2260=$AA$3, N2260=$AA$3), MAX($AJ$9:AJ2259)+1))</f>
        <v/>
      </c>
      <c r="AL2260" s="26" t="str">
        <f t="shared" si="465"/>
        <v/>
      </c>
      <c r="AM2260" s="59" t="str">
        <f t="shared" si="466"/>
        <v/>
      </c>
      <c r="AO2260" s="26" t="str">
        <f t="shared" si="467"/>
        <v/>
      </c>
      <c r="AP2260" s="26" t="str">
        <f>IFERROR(RANK(AO2260, $AO$10:$AO$2509, 0)+COUNTIF($AO$10:AO2260, AO2260)-1, "")</f>
        <v/>
      </c>
    </row>
    <row r="2261" spans="1:42" x14ac:dyDescent="0.25">
      <c r="A2261" s="12"/>
      <c r="B2261" s="14"/>
      <c r="C2261" s="15"/>
      <c r="D2261" s="79"/>
      <c r="E2261" s="16"/>
      <c r="F2261" s="15"/>
      <c r="G2261" s="15"/>
      <c r="H2261" s="15"/>
      <c r="I2261" s="15"/>
      <c r="J2261" s="15"/>
      <c r="K2261" s="17"/>
      <c r="L2261" s="17"/>
      <c r="M2261" s="17"/>
      <c r="N2261" s="17"/>
      <c r="O2261" s="17"/>
      <c r="P2261" s="17"/>
      <c r="Q2261" s="15"/>
      <c r="R2261" s="18"/>
      <c r="S2261" s="12"/>
      <c r="U2261" s="31" t="str">
        <f t="shared" si="455"/>
        <v/>
      </c>
      <c r="V2261" s="26" t="str">
        <f>IF(U2261="", "", IF(COUNTIF($U$10:U2260, U2261)&gt;0, "", MAX($V$8:V2260)+1))</f>
        <v/>
      </c>
      <c r="W2261" s="26">
        <v>2252</v>
      </c>
      <c r="X2261" s="31" t="str">
        <f t="shared" si="456"/>
        <v/>
      </c>
      <c r="Y2261" s="26" t="str">
        <f t="shared" si="457"/>
        <v/>
      </c>
      <c r="Z2261" s="34" t="str">
        <f t="shared" si="458"/>
        <v/>
      </c>
      <c r="AA2261" s="26" t="str">
        <f t="shared" si="459"/>
        <v/>
      </c>
      <c r="AC2261" s="31" t="str">
        <f t="shared" si="460"/>
        <v/>
      </c>
      <c r="AE2261" s="34" t="str">
        <f t="shared" si="461"/>
        <v/>
      </c>
      <c r="AF2261" s="7" t="str">
        <f t="shared" si="462"/>
        <v/>
      </c>
      <c r="AG2261" s="7" t="str">
        <f t="shared" si="463"/>
        <v/>
      </c>
      <c r="AH2261" s="43" t="str">
        <f t="shared" si="464"/>
        <v/>
      </c>
      <c r="AJ2261" s="26" t="str">
        <f>IF(B2261="", "", IF(OR(M2261=$AA$3, N2261=$AA$3), MAX($AJ$9:AJ2260)+1))</f>
        <v/>
      </c>
      <c r="AL2261" s="26" t="str">
        <f t="shared" si="465"/>
        <v/>
      </c>
      <c r="AM2261" s="59" t="str">
        <f t="shared" si="466"/>
        <v/>
      </c>
      <c r="AO2261" s="26" t="str">
        <f t="shared" si="467"/>
        <v/>
      </c>
      <c r="AP2261" s="26" t="str">
        <f>IFERROR(RANK(AO2261, $AO$10:$AO$2509, 0)+COUNTIF($AO$10:AO2261, AO2261)-1, "")</f>
        <v/>
      </c>
    </row>
    <row r="2262" spans="1:42" x14ac:dyDescent="0.25">
      <c r="A2262" s="12"/>
      <c r="B2262" s="14"/>
      <c r="C2262" s="15"/>
      <c r="D2262" s="79"/>
      <c r="E2262" s="16"/>
      <c r="F2262" s="15"/>
      <c r="G2262" s="15"/>
      <c r="H2262" s="15"/>
      <c r="I2262" s="15"/>
      <c r="J2262" s="15"/>
      <c r="K2262" s="17"/>
      <c r="L2262" s="17"/>
      <c r="M2262" s="17"/>
      <c r="N2262" s="17"/>
      <c r="O2262" s="17"/>
      <c r="P2262" s="17"/>
      <c r="Q2262" s="15"/>
      <c r="R2262" s="18"/>
      <c r="S2262" s="12"/>
      <c r="U2262" s="31" t="str">
        <f t="shared" si="455"/>
        <v/>
      </c>
      <c r="V2262" s="26" t="str">
        <f>IF(U2262="", "", IF(COUNTIF($U$10:U2261, U2262)&gt;0, "", MAX($V$8:V2261)+1))</f>
        <v/>
      </c>
      <c r="W2262" s="26">
        <v>2253</v>
      </c>
      <c r="X2262" s="31" t="str">
        <f t="shared" si="456"/>
        <v/>
      </c>
      <c r="Y2262" s="26" t="str">
        <f t="shared" si="457"/>
        <v/>
      </c>
      <c r="Z2262" s="34" t="str">
        <f t="shared" si="458"/>
        <v/>
      </c>
      <c r="AA2262" s="26" t="str">
        <f t="shared" si="459"/>
        <v/>
      </c>
      <c r="AC2262" s="31" t="str">
        <f t="shared" si="460"/>
        <v/>
      </c>
      <c r="AE2262" s="34" t="str">
        <f t="shared" si="461"/>
        <v/>
      </c>
      <c r="AF2262" s="7" t="str">
        <f t="shared" si="462"/>
        <v/>
      </c>
      <c r="AG2262" s="7" t="str">
        <f t="shared" si="463"/>
        <v/>
      </c>
      <c r="AH2262" s="43" t="str">
        <f t="shared" si="464"/>
        <v/>
      </c>
      <c r="AJ2262" s="26" t="str">
        <f>IF(B2262="", "", IF(OR(M2262=$AA$3, N2262=$AA$3), MAX($AJ$9:AJ2261)+1))</f>
        <v/>
      </c>
      <c r="AL2262" s="26" t="str">
        <f t="shared" si="465"/>
        <v/>
      </c>
      <c r="AM2262" s="59" t="str">
        <f t="shared" si="466"/>
        <v/>
      </c>
      <c r="AO2262" s="26" t="str">
        <f t="shared" si="467"/>
        <v/>
      </c>
      <c r="AP2262" s="26" t="str">
        <f>IFERROR(RANK(AO2262, $AO$10:$AO$2509, 0)+COUNTIF($AO$10:AO2262, AO2262)-1, "")</f>
        <v/>
      </c>
    </row>
    <row r="2263" spans="1:42" x14ac:dyDescent="0.25">
      <c r="A2263" s="12"/>
      <c r="B2263" s="14"/>
      <c r="C2263" s="15"/>
      <c r="D2263" s="79"/>
      <c r="E2263" s="16"/>
      <c r="F2263" s="15"/>
      <c r="G2263" s="15"/>
      <c r="H2263" s="15"/>
      <c r="I2263" s="15"/>
      <c r="J2263" s="15"/>
      <c r="K2263" s="17"/>
      <c r="L2263" s="17"/>
      <c r="M2263" s="17"/>
      <c r="N2263" s="17"/>
      <c r="O2263" s="17"/>
      <c r="P2263" s="17"/>
      <c r="Q2263" s="15"/>
      <c r="R2263" s="18"/>
      <c r="S2263" s="12"/>
      <c r="U2263" s="31" t="str">
        <f t="shared" si="455"/>
        <v/>
      </c>
      <c r="V2263" s="26" t="str">
        <f>IF(U2263="", "", IF(COUNTIF($U$10:U2262, U2263)&gt;0, "", MAX($V$8:V2262)+1))</f>
        <v/>
      </c>
      <c r="W2263" s="26">
        <v>2254</v>
      </c>
      <c r="X2263" s="31" t="str">
        <f t="shared" si="456"/>
        <v/>
      </c>
      <c r="Y2263" s="26" t="str">
        <f t="shared" si="457"/>
        <v/>
      </c>
      <c r="Z2263" s="34" t="str">
        <f t="shared" si="458"/>
        <v/>
      </c>
      <c r="AA2263" s="26" t="str">
        <f t="shared" si="459"/>
        <v/>
      </c>
      <c r="AC2263" s="31" t="str">
        <f t="shared" si="460"/>
        <v/>
      </c>
      <c r="AE2263" s="34" t="str">
        <f t="shared" si="461"/>
        <v/>
      </c>
      <c r="AF2263" s="7" t="str">
        <f t="shared" si="462"/>
        <v/>
      </c>
      <c r="AG2263" s="7" t="str">
        <f t="shared" si="463"/>
        <v/>
      </c>
      <c r="AH2263" s="43" t="str">
        <f t="shared" si="464"/>
        <v/>
      </c>
      <c r="AJ2263" s="26" t="str">
        <f>IF(B2263="", "", IF(OR(M2263=$AA$3, N2263=$AA$3), MAX($AJ$9:AJ2262)+1))</f>
        <v/>
      </c>
      <c r="AL2263" s="26" t="str">
        <f t="shared" si="465"/>
        <v/>
      </c>
      <c r="AM2263" s="59" t="str">
        <f t="shared" si="466"/>
        <v/>
      </c>
      <c r="AO2263" s="26" t="str">
        <f t="shared" si="467"/>
        <v/>
      </c>
      <c r="AP2263" s="26" t="str">
        <f>IFERROR(RANK(AO2263, $AO$10:$AO$2509, 0)+COUNTIF($AO$10:AO2263, AO2263)-1, "")</f>
        <v/>
      </c>
    </row>
    <row r="2264" spans="1:42" x14ac:dyDescent="0.25">
      <c r="A2264" s="12"/>
      <c r="B2264" s="14"/>
      <c r="C2264" s="15"/>
      <c r="D2264" s="79"/>
      <c r="E2264" s="16"/>
      <c r="F2264" s="15"/>
      <c r="G2264" s="15"/>
      <c r="H2264" s="15"/>
      <c r="I2264" s="15"/>
      <c r="J2264" s="15"/>
      <c r="K2264" s="17"/>
      <c r="L2264" s="17"/>
      <c r="M2264" s="17"/>
      <c r="N2264" s="17"/>
      <c r="O2264" s="17"/>
      <c r="P2264" s="17"/>
      <c r="Q2264" s="15"/>
      <c r="R2264" s="18"/>
      <c r="S2264" s="12"/>
      <c r="U2264" s="31" t="str">
        <f t="shared" si="455"/>
        <v/>
      </c>
      <c r="V2264" s="26" t="str">
        <f>IF(U2264="", "", IF(COUNTIF($U$10:U2263, U2264)&gt;0, "", MAX($V$8:V2263)+1))</f>
        <v/>
      </c>
      <c r="W2264" s="26">
        <v>2255</v>
      </c>
      <c r="X2264" s="31" t="str">
        <f t="shared" si="456"/>
        <v/>
      </c>
      <c r="Y2264" s="26" t="str">
        <f t="shared" si="457"/>
        <v/>
      </c>
      <c r="Z2264" s="34" t="str">
        <f t="shared" si="458"/>
        <v/>
      </c>
      <c r="AA2264" s="26" t="str">
        <f t="shared" si="459"/>
        <v/>
      </c>
      <c r="AC2264" s="31" t="str">
        <f t="shared" si="460"/>
        <v/>
      </c>
      <c r="AE2264" s="34" t="str">
        <f t="shared" si="461"/>
        <v/>
      </c>
      <c r="AF2264" s="7" t="str">
        <f t="shared" si="462"/>
        <v/>
      </c>
      <c r="AG2264" s="7" t="str">
        <f t="shared" si="463"/>
        <v/>
      </c>
      <c r="AH2264" s="43" t="str">
        <f t="shared" si="464"/>
        <v/>
      </c>
      <c r="AJ2264" s="26" t="str">
        <f>IF(B2264="", "", IF(OR(M2264=$AA$3, N2264=$AA$3), MAX($AJ$9:AJ2263)+1))</f>
        <v/>
      </c>
      <c r="AL2264" s="26" t="str">
        <f t="shared" si="465"/>
        <v/>
      </c>
      <c r="AM2264" s="59" t="str">
        <f t="shared" si="466"/>
        <v/>
      </c>
      <c r="AO2264" s="26" t="str">
        <f t="shared" si="467"/>
        <v/>
      </c>
      <c r="AP2264" s="26" t="str">
        <f>IFERROR(RANK(AO2264, $AO$10:$AO$2509, 0)+COUNTIF($AO$10:AO2264, AO2264)-1, "")</f>
        <v/>
      </c>
    </row>
    <row r="2265" spans="1:42" x14ac:dyDescent="0.25">
      <c r="A2265" s="12"/>
      <c r="B2265" s="14"/>
      <c r="C2265" s="15"/>
      <c r="D2265" s="79"/>
      <c r="E2265" s="16"/>
      <c r="F2265" s="15"/>
      <c r="G2265" s="15"/>
      <c r="H2265" s="15"/>
      <c r="I2265" s="15"/>
      <c r="J2265" s="15"/>
      <c r="K2265" s="17"/>
      <c r="L2265" s="17"/>
      <c r="M2265" s="17"/>
      <c r="N2265" s="17"/>
      <c r="O2265" s="17"/>
      <c r="P2265" s="17"/>
      <c r="Q2265" s="15"/>
      <c r="R2265" s="18"/>
      <c r="S2265" s="12"/>
      <c r="U2265" s="31" t="str">
        <f t="shared" si="455"/>
        <v/>
      </c>
      <c r="V2265" s="26" t="str">
        <f>IF(U2265="", "", IF(COUNTIF($U$10:U2264, U2265)&gt;0, "", MAX($V$8:V2264)+1))</f>
        <v/>
      </c>
      <c r="W2265" s="26">
        <v>2256</v>
      </c>
      <c r="X2265" s="31" t="str">
        <f t="shared" si="456"/>
        <v/>
      </c>
      <c r="Y2265" s="26" t="str">
        <f t="shared" si="457"/>
        <v/>
      </c>
      <c r="Z2265" s="34" t="str">
        <f t="shared" si="458"/>
        <v/>
      </c>
      <c r="AA2265" s="26" t="str">
        <f t="shared" si="459"/>
        <v/>
      </c>
      <c r="AC2265" s="31" t="str">
        <f t="shared" si="460"/>
        <v/>
      </c>
      <c r="AE2265" s="34" t="str">
        <f t="shared" si="461"/>
        <v/>
      </c>
      <c r="AF2265" s="7" t="str">
        <f t="shared" si="462"/>
        <v/>
      </c>
      <c r="AG2265" s="7" t="str">
        <f t="shared" si="463"/>
        <v/>
      </c>
      <c r="AH2265" s="43" t="str">
        <f t="shared" si="464"/>
        <v/>
      </c>
      <c r="AJ2265" s="26" t="str">
        <f>IF(B2265="", "", IF(OR(M2265=$AA$3, N2265=$AA$3), MAX($AJ$9:AJ2264)+1))</f>
        <v/>
      </c>
      <c r="AL2265" s="26" t="str">
        <f t="shared" si="465"/>
        <v/>
      </c>
      <c r="AM2265" s="59" t="str">
        <f t="shared" si="466"/>
        <v/>
      </c>
      <c r="AO2265" s="26" t="str">
        <f t="shared" si="467"/>
        <v/>
      </c>
      <c r="AP2265" s="26" t="str">
        <f>IFERROR(RANK(AO2265, $AO$10:$AO$2509, 0)+COUNTIF($AO$10:AO2265, AO2265)-1, "")</f>
        <v/>
      </c>
    </row>
    <row r="2266" spans="1:42" x14ac:dyDescent="0.25">
      <c r="A2266" s="12"/>
      <c r="B2266" s="14"/>
      <c r="C2266" s="15"/>
      <c r="D2266" s="79"/>
      <c r="E2266" s="16"/>
      <c r="F2266" s="15"/>
      <c r="G2266" s="15"/>
      <c r="H2266" s="15"/>
      <c r="I2266" s="15"/>
      <c r="J2266" s="15"/>
      <c r="K2266" s="17"/>
      <c r="L2266" s="17"/>
      <c r="M2266" s="17"/>
      <c r="N2266" s="17"/>
      <c r="O2266" s="17"/>
      <c r="P2266" s="17"/>
      <c r="Q2266" s="15"/>
      <c r="R2266" s="18"/>
      <c r="S2266" s="12"/>
      <c r="U2266" s="31" t="str">
        <f t="shared" si="455"/>
        <v/>
      </c>
      <c r="V2266" s="26" t="str">
        <f>IF(U2266="", "", IF(COUNTIF($U$10:U2265, U2266)&gt;0, "", MAX($V$8:V2265)+1))</f>
        <v/>
      </c>
      <c r="W2266" s="26">
        <v>2257</v>
      </c>
      <c r="X2266" s="31" t="str">
        <f t="shared" si="456"/>
        <v/>
      </c>
      <c r="Y2266" s="26" t="str">
        <f t="shared" si="457"/>
        <v/>
      </c>
      <c r="Z2266" s="34" t="str">
        <f t="shared" si="458"/>
        <v/>
      </c>
      <c r="AA2266" s="26" t="str">
        <f t="shared" si="459"/>
        <v/>
      </c>
      <c r="AC2266" s="31" t="str">
        <f t="shared" si="460"/>
        <v/>
      </c>
      <c r="AE2266" s="34" t="str">
        <f t="shared" si="461"/>
        <v/>
      </c>
      <c r="AF2266" s="7" t="str">
        <f t="shared" si="462"/>
        <v/>
      </c>
      <c r="AG2266" s="7" t="str">
        <f t="shared" si="463"/>
        <v/>
      </c>
      <c r="AH2266" s="43" t="str">
        <f t="shared" si="464"/>
        <v/>
      </c>
      <c r="AJ2266" s="26" t="str">
        <f>IF(B2266="", "", IF(OR(M2266=$AA$3, N2266=$AA$3), MAX($AJ$9:AJ2265)+1))</f>
        <v/>
      </c>
      <c r="AL2266" s="26" t="str">
        <f t="shared" si="465"/>
        <v/>
      </c>
      <c r="AM2266" s="59" t="str">
        <f t="shared" si="466"/>
        <v/>
      </c>
      <c r="AO2266" s="26" t="str">
        <f t="shared" si="467"/>
        <v/>
      </c>
      <c r="AP2266" s="26" t="str">
        <f>IFERROR(RANK(AO2266, $AO$10:$AO$2509, 0)+COUNTIF($AO$10:AO2266, AO2266)-1, "")</f>
        <v/>
      </c>
    </row>
    <row r="2267" spans="1:42" x14ac:dyDescent="0.25">
      <c r="A2267" s="12"/>
      <c r="B2267" s="14"/>
      <c r="C2267" s="15"/>
      <c r="D2267" s="79"/>
      <c r="E2267" s="16"/>
      <c r="F2267" s="15"/>
      <c r="G2267" s="15"/>
      <c r="H2267" s="15"/>
      <c r="I2267" s="15"/>
      <c r="J2267" s="15"/>
      <c r="K2267" s="17"/>
      <c r="L2267" s="17"/>
      <c r="M2267" s="17"/>
      <c r="N2267" s="17"/>
      <c r="O2267" s="17"/>
      <c r="P2267" s="17"/>
      <c r="Q2267" s="15"/>
      <c r="R2267" s="18"/>
      <c r="S2267" s="12"/>
      <c r="U2267" s="31" t="str">
        <f t="shared" si="455"/>
        <v/>
      </c>
      <c r="V2267" s="26" t="str">
        <f>IF(U2267="", "", IF(COUNTIF($U$10:U2266, U2267)&gt;0, "", MAX($V$8:V2266)+1))</f>
        <v/>
      </c>
      <c r="W2267" s="26">
        <v>2258</v>
      </c>
      <c r="X2267" s="31" t="str">
        <f t="shared" si="456"/>
        <v/>
      </c>
      <c r="Y2267" s="26" t="str">
        <f t="shared" si="457"/>
        <v/>
      </c>
      <c r="Z2267" s="34" t="str">
        <f t="shared" si="458"/>
        <v/>
      </c>
      <c r="AA2267" s="26" t="str">
        <f t="shared" si="459"/>
        <v/>
      </c>
      <c r="AC2267" s="31" t="str">
        <f t="shared" si="460"/>
        <v/>
      </c>
      <c r="AE2267" s="34" t="str">
        <f t="shared" si="461"/>
        <v/>
      </c>
      <c r="AF2267" s="7" t="str">
        <f t="shared" si="462"/>
        <v/>
      </c>
      <c r="AG2267" s="7" t="str">
        <f t="shared" si="463"/>
        <v/>
      </c>
      <c r="AH2267" s="43" t="str">
        <f t="shared" si="464"/>
        <v/>
      </c>
      <c r="AJ2267" s="26" t="str">
        <f>IF(B2267="", "", IF(OR(M2267=$AA$3, N2267=$AA$3), MAX($AJ$9:AJ2266)+1))</f>
        <v/>
      </c>
      <c r="AL2267" s="26" t="str">
        <f t="shared" si="465"/>
        <v/>
      </c>
      <c r="AM2267" s="59" t="str">
        <f t="shared" si="466"/>
        <v/>
      </c>
      <c r="AO2267" s="26" t="str">
        <f t="shared" si="467"/>
        <v/>
      </c>
      <c r="AP2267" s="26" t="str">
        <f>IFERROR(RANK(AO2267, $AO$10:$AO$2509, 0)+COUNTIF($AO$10:AO2267, AO2267)-1, "")</f>
        <v/>
      </c>
    </row>
    <row r="2268" spans="1:42" x14ac:dyDescent="0.25">
      <c r="A2268" s="12"/>
      <c r="B2268" s="14"/>
      <c r="C2268" s="15"/>
      <c r="D2268" s="79"/>
      <c r="E2268" s="16"/>
      <c r="F2268" s="15"/>
      <c r="G2268" s="15"/>
      <c r="H2268" s="15"/>
      <c r="I2268" s="15"/>
      <c r="J2268" s="15"/>
      <c r="K2268" s="17"/>
      <c r="L2268" s="17"/>
      <c r="M2268" s="17"/>
      <c r="N2268" s="17"/>
      <c r="O2268" s="17"/>
      <c r="P2268" s="17"/>
      <c r="Q2268" s="15"/>
      <c r="R2268" s="18"/>
      <c r="S2268" s="12"/>
      <c r="U2268" s="31" t="str">
        <f t="shared" si="455"/>
        <v/>
      </c>
      <c r="V2268" s="26" t="str">
        <f>IF(U2268="", "", IF(COUNTIF($U$10:U2267, U2268)&gt;0, "", MAX($V$8:V2267)+1))</f>
        <v/>
      </c>
      <c r="W2268" s="26">
        <v>2259</v>
      </c>
      <c r="X2268" s="31" t="str">
        <f t="shared" si="456"/>
        <v/>
      </c>
      <c r="Y2268" s="26" t="str">
        <f t="shared" si="457"/>
        <v/>
      </c>
      <c r="Z2268" s="34" t="str">
        <f t="shared" si="458"/>
        <v/>
      </c>
      <c r="AA2268" s="26" t="str">
        <f t="shared" si="459"/>
        <v/>
      </c>
      <c r="AC2268" s="31" t="str">
        <f t="shared" si="460"/>
        <v/>
      </c>
      <c r="AE2268" s="34" t="str">
        <f t="shared" si="461"/>
        <v/>
      </c>
      <c r="AF2268" s="7" t="str">
        <f t="shared" si="462"/>
        <v/>
      </c>
      <c r="AG2268" s="7" t="str">
        <f t="shared" si="463"/>
        <v/>
      </c>
      <c r="AH2268" s="43" t="str">
        <f t="shared" si="464"/>
        <v/>
      </c>
      <c r="AJ2268" s="26" t="str">
        <f>IF(B2268="", "", IF(OR(M2268=$AA$3, N2268=$AA$3), MAX($AJ$9:AJ2267)+1))</f>
        <v/>
      </c>
      <c r="AL2268" s="26" t="str">
        <f t="shared" si="465"/>
        <v/>
      </c>
      <c r="AM2268" s="59" t="str">
        <f t="shared" si="466"/>
        <v/>
      </c>
      <c r="AO2268" s="26" t="str">
        <f t="shared" si="467"/>
        <v/>
      </c>
      <c r="AP2268" s="26" t="str">
        <f>IFERROR(RANK(AO2268, $AO$10:$AO$2509, 0)+COUNTIF($AO$10:AO2268, AO2268)-1, "")</f>
        <v/>
      </c>
    </row>
    <row r="2269" spans="1:42" x14ac:dyDescent="0.25">
      <c r="A2269" s="12"/>
      <c r="B2269" s="14"/>
      <c r="C2269" s="15"/>
      <c r="D2269" s="79"/>
      <c r="E2269" s="16"/>
      <c r="F2269" s="15"/>
      <c r="G2269" s="15"/>
      <c r="H2269" s="15"/>
      <c r="I2269" s="15"/>
      <c r="J2269" s="15"/>
      <c r="K2269" s="17"/>
      <c r="L2269" s="17"/>
      <c r="M2269" s="17"/>
      <c r="N2269" s="17"/>
      <c r="O2269" s="17"/>
      <c r="P2269" s="17"/>
      <c r="Q2269" s="15"/>
      <c r="R2269" s="18"/>
      <c r="S2269" s="12"/>
      <c r="U2269" s="31" t="str">
        <f t="shared" si="455"/>
        <v/>
      </c>
      <c r="V2269" s="26" t="str">
        <f>IF(U2269="", "", IF(COUNTIF($U$10:U2268, U2269)&gt;0, "", MAX($V$8:V2268)+1))</f>
        <v/>
      </c>
      <c r="W2269" s="26">
        <v>2260</v>
      </c>
      <c r="X2269" s="31" t="str">
        <f t="shared" si="456"/>
        <v/>
      </c>
      <c r="Y2269" s="26" t="str">
        <f t="shared" si="457"/>
        <v/>
      </c>
      <c r="Z2269" s="34" t="str">
        <f t="shared" si="458"/>
        <v/>
      </c>
      <c r="AA2269" s="26" t="str">
        <f t="shared" si="459"/>
        <v/>
      </c>
      <c r="AC2269" s="31" t="str">
        <f t="shared" si="460"/>
        <v/>
      </c>
      <c r="AE2269" s="34" t="str">
        <f t="shared" si="461"/>
        <v/>
      </c>
      <c r="AF2269" s="7" t="str">
        <f t="shared" si="462"/>
        <v/>
      </c>
      <c r="AG2269" s="7" t="str">
        <f t="shared" si="463"/>
        <v/>
      </c>
      <c r="AH2269" s="43" t="str">
        <f t="shared" si="464"/>
        <v/>
      </c>
      <c r="AJ2269" s="26" t="str">
        <f>IF(B2269="", "", IF(OR(M2269=$AA$3, N2269=$AA$3), MAX($AJ$9:AJ2268)+1))</f>
        <v/>
      </c>
      <c r="AL2269" s="26" t="str">
        <f t="shared" si="465"/>
        <v/>
      </c>
      <c r="AM2269" s="59" t="str">
        <f t="shared" si="466"/>
        <v/>
      </c>
      <c r="AO2269" s="26" t="str">
        <f t="shared" si="467"/>
        <v/>
      </c>
      <c r="AP2269" s="26" t="str">
        <f>IFERROR(RANK(AO2269, $AO$10:$AO$2509, 0)+COUNTIF($AO$10:AO2269, AO2269)-1, "")</f>
        <v/>
      </c>
    </row>
    <row r="2270" spans="1:42" x14ac:dyDescent="0.25">
      <c r="A2270" s="12"/>
      <c r="B2270" s="14"/>
      <c r="C2270" s="15"/>
      <c r="D2270" s="79"/>
      <c r="E2270" s="16"/>
      <c r="F2270" s="15"/>
      <c r="G2270" s="15"/>
      <c r="H2270" s="15"/>
      <c r="I2270" s="15"/>
      <c r="J2270" s="15"/>
      <c r="K2270" s="17"/>
      <c r="L2270" s="17"/>
      <c r="M2270" s="17"/>
      <c r="N2270" s="17"/>
      <c r="O2270" s="17"/>
      <c r="P2270" s="17"/>
      <c r="Q2270" s="15"/>
      <c r="R2270" s="18"/>
      <c r="S2270" s="12"/>
      <c r="U2270" s="31" t="str">
        <f t="shared" si="455"/>
        <v/>
      </c>
      <c r="V2270" s="26" t="str">
        <f>IF(U2270="", "", IF(COUNTIF($U$10:U2269, U2270)&gt;0, "", MAX($V$8:V2269)+1))</f>
        <v/>
      </c>
      <c r="W2270" s="26">
        <v>2261</v>
      </c>
      <c r="X2270" s="31" t="str">
        <f t="shared" si="456"/>
        <v/>
      </c>
      <c r="Y2270" s="26" t="str">
        <f t="shared" si="457"/>
        <v/>
      </c>
      <c r="Z2270" s="34" t="str">
        <f t="shared" si="458"/>
        <v/>
      </c>
      <c r="AA2270" s="26" t="str">
        <f t="shared" si="459"/>
        <v/>
      </c>
      <c r="AC2270" s="31" t="str">
        <f t="shared" si="460"/>
        <v/>
      </c>
      <c r="AE2270" s="34" t="str">
        <f t="shared" si="461"/>
        <v/>
      </c>
      <c r="AF2270" s="7" t="str">
        <f t="shared" si="462"/>
        <v/>
      </c>
      <c r="AG2270" s="7" t="str">
        <f t="shared" si="463"/>
        <v/>
      </c>
      <c r="AH2270" s="43" t="str">
        <f t="shared" si="464"/>
        <v/>
      </c>
      <c r="AJ2270" s="26" t="str">
        <f>IF(B2270="", "", IF(OR(M2270=$AA$3, N2270=$AA$3), MAX($AJ$9:AJ2269)+1))</f>
        <v/>
      </c>
      <c r="AL2270" s="26" t="str">
        <f t="shared" si="465"/>
        <v/>
      </c>
      <c r="AM2270" s="59" t="str">
        <f t="shared" si="466"/>
        <v/>
      </c>
      <c r="AO2270" s="26" t="str">
        <f t="shared" si="467"/>
        <v/>
      </c>
      <c r="AP2270" s="26" t="str">
        <f>IFERROR(RANK(AO2270, $AO$10:$AO$2509, 0)+COUNTIF($AO$10:AO2270, AO2270)-1, "")</f>
        <v/>
      </c>
    </row>
    <row r="2271" spans="1:42" x14ac:dyDescent="0.25">
      <c r="A2271" s="12"/>
      <c r="B2271" s="14"/>
      <c r="C2271" s="15"/>
      <c r="D2271" s="79"/>
      <c r="E2271" s="16"/>
      <c r="F2271" s="15"/>
      <c r="G2271" s="15"/>
      <c r="H2271" s="15"/>
      <c r="I2271" s="15"/>
      <c r="J2271" s="15"/>
      <c r="K2271" s="17"/>
      <c r="L2271" s="17"/>
      <c r="M2271" s="17"/>
      <c r="N2271" s="17"/>
      <c r="O2271" s="17"/>
      <c r="P2271" s="17"/>
      <c r="Q2271" s="15"/>
      <c r="R2271" s="18"/>
      <c r="S2271" s="12"/>
      <c r="U2271" s="31" t="str">
        <f t="shared" si="455"/>
        <v/>
      </c>
      <c r="V2271" s="26" t="str">
        <f>IF(U2271="", "", IF(COUNTIF($U$10:U2270, U2271)&gt;0, "", MAX($V$8:V2270)+1))</f>
        <v/>
      </c>
      <c r="W2271" s="26">
        <v>2262</v>
      </c>
      <c r="X2271" s="31" t="str">
        <f t="shared" si="456"/>
        <v/>
      </c>
      <c r="Y2271" s="26" t="str">
        <f t="shared" si="457"/>
        <v/>
      </c>
      <c r="Z2271" s="34" t="str">
        <f t="shared" si="458"/>
        <v/>
      </c>
      <c r="AA2271" s="26" t="str">
        <f t="shared" si="459"/>
        <v/>
      </c>
      <c r="AC2271" s="31" t="str">
        <f t="shared" si="460"/>
        <v/>
      </c>
      <c r="AE2271" s="34" t="str">
        <f t="shared" si="461"/>
        <v/>
      </c>
      <c r="AF2271" s="7" t="str">
        <f t="shared" si="462"/>
        <v/>
      </c>
      <c r="AG2271" s="7" t="str">
        <f t="shared" si="463"/>
        <v/>
      </c>
      <c r="AH2271" s="43" t="str">
        <f t="shared" si="464"/>
        <v/>
      </c>
      <c r="AJ2271" s="26" t="str">
        <f>IF(B2271="", "", IF(OR(M2271=$AA$3, N2271=$AA$3), MAX($AJ$9:AJ2270)+1))</f>
        <v/>
      </c>
      <c r="AL2271" s="26" t="str">
        <f t="shared" si="465"/>
        <v/>
      </c>
      <c r="AM2271" s="59" t="str">
        <f t="shared" si="466"/>
        <v/>
      </c>
      <c r="AO2271" s="26" t="str">
        <f t="shared" si="467"/>
        <v/>
      </c>
      <c r="AP2271" s="26" t="str">
        <f>IFERROR(RANK(AO2271, $AO$10:$AO$2509, 0)+COUNTIF($AO$10:AO2271, AO2271)-1, "")</f>
        <v/>
      </c>
    </row>
    <row r="2272" spans="1:42" x14ac:dyDescent="0.25">
      <c r="A2272" s="12"/>
      <c r="B2272" s="14"/>
      <c r="C2272" s="15"/>
      <c r="D2272" s="79"/>
      <c r="E2272" s="16"/>
      <c r="F2272" s="15"/>
      <c r="G2272" s="15"/>
      <c r="H2272" s="15"/>
      <c r="I2272" s="15"/>
      <c r="J2272" s="15"/>
      <c r="K2272" s="17"/>
      <c r="L2272" s="17"/>
      <c r="M2272" s="17"/>
      <c r="N2272" s="17"/>
      <c r="O2272" s="17"/>
      <c r="P2272" s="17"/>
      <c r="Q2272" s="15"/>
      <c r="R2272" s="18"/>
      <c r="S2272" s="12"/>
      <c r="U2272" s="31" t="str">
        <f t="shared" si="455"/>
        <v/>
      </c>
      <c r="V2272" s="26" t="str">
        <f>IF(U2272="", "", IF(COUNTIF($U$10:U2271, U2272)&gt;0, "", MAX($V$8:V2271)+1))</f>
        <v/>
      </c>
      <c r="W2272" s="26">
        <v>2263</v>
      </c>
      <c r="X2272" s="31" t="str">
        <f t="shared" si="456"/>
        <v/>
      </c>
      <c r="Y2272" s="26" t="str">
        <f t="shared" si="457"/>
        <v/>
      </c>
      <c r="Z2272" s="34" t="str">
        <f t="shared" si="458"/>
        <v/>
      </c>
      <c r="AA2272" s="26" t="str">
        <f t="shared" si="459"/>
        <v/>
      </c>
      <c r="AC2272" s="31" t="str">
        <f t="shared" si="460"/>
        <v/>
      </c>
      <c r="AE2272" s="34" t="str">
        <f t="shared" si="461"/>
        <v/>
      </c>
      <c r="AF2272" s="7" t="str">
        <f t="shared" si="462"/>
        <v/>
      </c>
      <c r="AG2272" s="7" t="str">
        <f t="shared" si="463"/>
        <v/>
      </c>
      <c r="AH2272" s="43" t="str">
        <f t="shared" si="464"/>
        <v/>
      </c>
      <c r="AJ2272" s="26" t="str">
        <f>IF(B2272="", "", IF(OR(M2272=$AA$3, N2272=$AA$3), MAX($AJ$9:AJ2271)+1))</f>
        <v/>
      </c>
      <c r="AL2272" s="26" t="str">
        <f t="shared" si="465"/>
        <v/>
      </c>
      <c r="AM2272" s="59" t="str">
        <f t="shared" si="466"/>
        <v/>
      </c>
      <c r="AO2272" s="26" t="str">
        <f t="shared" si="467"/>
        <v/>
      </c>
      <c r="AP2272" s="26" t="str">
        <f>IFERROR(RANK(AO2272, $AO$10:$AO$2509, 0)+COUNTIF($AO$10:AO2272, AO2272)-1, "")</f>
        <v/>
      </c>
    </row>
    <row r="2273" spans="1:42" x14ac:dyDescent="0.25">
      <c r="A2273" s="12"/>
      <c r="B2273" s="14"/>
      <c r="C2273" s="15"/>
      <c r="D2273" s="79"/>
      <c r="E2273" s="16"/>
      <c r="F2273" s="15"/>
      <c r="G2273" s="15"/>
      <c r="H2273" s="15"/>
      <c r="I2273" s="15"/>
      <c r="J2273" s="15"/>
      <c r="K2273" s="17"/>
      <c r="L2273" s="17"/>
      <c r="M2273" s="17"/>
      <c r="N2273" s="17"/>
      <c r="O2273" s="17"/>
      <c r="P2273" s="17"/>
      <c r="Q2273" s="15"/>
      <c r="R2273" s="18"/>
      <c r="S2273" s="12"/>
      <c r="U2273" s="31" t="str">
        <f t="shared" si="455"/>
        <v/>
      </c>
      <c r="V2273" s="26" t="str">
        <f>IF(U2273="", "", IF(COUNTIF($U$10:U2272, U2273)&gt;0, "", MAX($V$8:V2272)+1))</f>
        <v/>
      </c>
      <c r="W2273" s="26">
        <v>2264</v>
      </c>
      <c r="X2273" s="31" t="str">
        <f t="shared" si="456"/>
        <v/>
      </c>
      <c r="Y2273" s="26" t="str">
        <f t="shared" si="457"/>
        <v/>
      </c>
      <c r="Z2273" s="34" t="str">
        <f t="shared" si="458"/>
        <v/>
      </c>
      <c r="AA2273" s="26" t="str">
        <f t="shared" si="459"/>
        <v/>
      </c>
      <c r="AC2273" s="31" t="str">
        <f t="shared" si="460"/>
        <v/>
      </c>
      <c r="AE2273" s="34" t="str">
        <f t="shared" si="461"/>
        <v/>
      </c>
      <c r="AF2273" s="7" t="str">
        <f t="shared" si="462"/>
        <v/>
      </c>
      <c r="AG2273" s="7" t="str">
        <f t="shared" si="463"/>
        <v/>
      </c>
      <c r="AH2273" s="43" t="str">
        <f t="shared" si="464"/>
        <v/>
      </c>
      <c r="AJ2273" s="26" t="str">
        <f>IF(B2273="", "", IF(OR(M2273=$AA$3, N2273=$AA$3), MAX($AJ$9:AJ2272)+1))</f>
        <v/>
      </c>
      <c r="AL2273" s="26" t="str">
        <f t="shared" si="465"/>
        <v/>
      </c>
      <c r="AM2273" s="59" t="str">
        <f t="shared" si="466"/>
        <v/>
      </c>
      <c r="AO2273" s="26" t="str">
        <f t="shared" si="467"/>
        <v/>
      </c>
      <c r="AP2273" s="26" t="str">
        <f>IFERROR(RANK(AO2273, $AO$10:$AO$2509, 0)+COUNTIF($AO$10:AO2273, AO2273)-1, "")</f>
        <v/>
      </c>
    </row>
    <row r="2274" spans="1:42" x14ac:dyDescent="0.25">
      <c r="A2274" s="12"/>
      <c r="B2274" s="14"/>
      <c r="C2274" s="15"/>
      <c r="D2274" s="79"/>
      <c r="E2274" s="16"/>
      <c r="F2274" s="15"/>
      <c r="G2274" s="15"/>
      <c r="H2274" s="15"/>
      <c r="I2274" s="15"/>
      <c r="J2274" s="15"/>
      <c r="K2274" s="17"/>
      <c r="L2274" s="17"/>
      <c r="M2274" s="17"/>
      <c r="N2274" s="17"/>
      <c r="O2274" s="17"/>
      <c r="P2274" s="17"/>
      <c r="Q2274" s="15"/>
      <c r="R2274" s="18"/>
      <c r="S2274" s="12"/>
      <c r="U2274" s="31" t="str">
        <f t="shared" si="455"/>
        <v/>
      </c>
      <c r="V2274" s="26" t="str">
        <f>IF(U2274="", "", IF(COUNTIF($U$10:U2273, U2274)&gt;0, "", MAX($V$8:V2273)+1))</f>
        <v/>
      </c>
      <c r="W2274" s="26">
        <v>2265</v>
      </c>
      <c r="X2274" s="31" t="str">
        <f t="shared" si="456"/>
        <v/>
      </c>
      <c r="Y2274" s="26" t="str">
        <f t="shared" si="457"/>
        <v/>
      </c>
      <c r="Z2274" s="34" t="str">
        <f t="shared" si="458"/>
        <v/>
      </c>
      <c r="AA2274" s="26" t="str">
        <f t="shared" si="459"/>
        <v/>
      </c>
      <c r="AC2274" s="31" t="str">
        <f t="shared" si="460"/>
        <v/>
      </c>
      <c r="AE2274" s="34" t="str">
        <f t="shared" si="461"/>
        <v/>
      </c>
      <c r="AF2274" s="7" t="str">
        <f t="shared" si="462"/>
        <v/>
      </c>
      <c r="AG2274" s="7" t="str">
        <f t="shared" si="463"/>
        <v/>
      </c>
      <c r="AH2274" s="43" t="str">
        <f t="shared" si="464"/>
        <v/>
      </c>
      <c r="AJ2274" s="26" t="str">
        <f>IF(B2274="", "", IF(OR(M2274=$AA$3, N2274=$AA$3), MAX($AJ$9:AJ2273)+1))</f>
        <v/>
      </c>
      <c r="AL2274" s="26" t="str">
        <f t="shared" si="465"/>
        <v/>
      </c>
      <c r="AM2274" s="59" t="str">
        <f t="shared" si="466"/>
        <v/>
      </c>
      <c r="AO2274" s="26" t="str">
        <f t="shared" si="467"/>
        <v/>
      </c>
      <c r="AP2274" s="26" t="str">
        <f>IFERROR(RANK(AO2274, $AO$10:$AO$2509, 0)+COUNTIF($AO$10:AO2274, AO2274)-1, "")</f>
        <v/>
      </c>
    </row>
    <row r="2275" spans="1:42" x14ac:dyDescent="0.25">
      <c r="A2275" s="12"/>
      <c r="B2275" s="14"/>
      <c r="C2275" s="15"/>
      <c r="D2275" s="79"/>
      <c r="E2275" s="16"/>
      <c r="F2275" s="15"/>
      <c r="G2275" s="15"/>
      <c r="H2275" s="15"/>
      <c r="I2275" s="15"/>
      <c r="J2275" s="15"/>
      <c r="K2275" s="17"/>
      <c r="L2275" s="17"/>
      <c r="M2275" s="17"/>
      <c r="N2275" s="17"/>
      <c r="O2275" s="17"/>
      <c r="P2275" s="17"/>
      <c r="Q2275" s="15"/>
      <c r="R2275" s="18"/>
      <c r="S2275" s="12"/>
      <c r="U2275" s="31" t="str">
        <f t="shared" si="455"/>
        <v/>
      </c>
      <c r="V2275" s="26" t="str">
        <f>IF(U2275="", "", IF(COUNTIF($U$10:U2274, U2275)&gt;0, "", MAX($V$8:V2274)+1))</f>
        <v/>
      </c>
      <c r="W2275" s="26">
        <v>2266</v>
      </c>
      <c r="X2275" s="31" t="str">
        <f t="shared" si="456"/>
        <v/>
      </c>
      <c r="Y2275" s="26" t="str">
        <f t="shared" si="457"/>
        <v/>
      </c>
      <c r="Z2275" s="34" t="str">
        <f t="shared" si="458"/>
        <v/>
      </c>
      <c r="AA2275" s="26" t="str">
        <f t="shared" si="459"/>
        <v/>
      </c>
      <c r="AC2275" s="31" t="str">
        <f t="shared" si="460"/>
        <v/>
      </c>
      <c r="AE2275" s="34" t="str">
        <f t="shared" si="461"/>
        <v/>
      </c>
      <c r="AF2275" s="7" t="str">
        <f t="shared" si="462"/>
        <v/>
      </c>
      <c r="AG2275" s="7" t="str">
        <f t="shared" si="463"/>
        <v/>
      </c>
      <c r="AH2275" s="43" t="str">
        <f t="shared" si="464"/>
        <v/>
      </c>
      <c r="AJ2275" s="26" t="str">
        <f>IF(B2275="", "", IF(OR(M2275=$AA$3, N2275=$AA$3), MAX($AJ$9:AJ2274)+1))</f>
        <v/>
      </c>
      <c r="AL2275" s="26" t="str">
        <f t="shared" si="465"/>
        <v/>
      </c>
      <c r="AM2275" s="59" t="str">
        <f t="shared" si="466"/>
        <v/>
      </c>
      <c r="AO2275" s="26" t="str">
        <f t="shared" si="467"/>
        <v/>
      </c>
      <c r="AP2275" s="26" t="str">
        <f>IFERROR(RANK(AO2275, $AO$10:$AO$2509, 0)+COUNTIF($AO$10:AO2275, AO2275)-1, "")</f>
        <v/>
      </c>
    </row>
    <row r="2276" spans="1:42" x14ac:dyDescent="0.25">
      <c r="A2276" s="12"/>
      <c r="B2276" s="14"/>
      <c r="C2276" s="15"/>
      <c r="D2276" s="79"/>
      <c r="E2276" s="16"/>
      <c r="F2276" s="15"/>
      <c r="G2276" s="15"/>
      <c r="H2276" s="15"/>
      <c r="I2276" s="15"/>
      <c r="J2276" s="15"/>
      <c r="K2276" s="17"/>
      <c r="L2276" s="17"/>
      <c r="M2276" s="17"/>
      <c r="N2276" s="17"/>
      <c r="O2276" s="17"/>
      <c r="P2276" s="17"/>
      <c r="Q2276" s="15"/>
      <c r="R2276" s="18"/>
      <c r="S2276" s="12"/>
      <c r="U2276" s="31" t="str">
        <f t="shared" si="455"/>
        <v/>
      </c>
      <c r="V2276" s="26" t="str">
        <f>IF(U2276="", "", IF(COUNTIF($U$10:U2275, U2276)&gt;0, "", MAX($V$8:V2275)+1))</f>
        <v/>
      </c>
      <c r="W2276" s="26">
        <v>2267</v>
      </c>
      <c r="X2276" s="31" t="str">
        <f t="shared" si="456"/>
        <v/>
      </c>
      <c r="Y2276" s="26" t="str">
        <f t="shared" si="457"/>
        <v/>
      </c>
      <c r="Z2276" s="34" t="str">
        <f t="shared" si="458"/>
        <v/>
      </c>
      <c r="AA2276" s="26" t="str">
        <f t="shared" si="459"/>
        <v/>
      </c>
      <c r="AC2276" s="31" t="str">
        <f t="shared" si="460"/>
        <v/>
      </c>
      <c r="AE2276" s="34" t="str">
        <f t="shared" si="461"/>
        <v/>
      </c>
      <c r="AF2276" s="7" t="str">
        <f t="shared" si="462"/>
        <v/>
      </c>
      <c r="AG2276" s="7" t="str">
        <f t="shared" si="463"/>
        <v/>
      </c>
      <c r="AH2276" s="43" t="str">
        <f t="shared" si="464"/>
        <v/>
      </c>
      <c r="AJ2276" s="26" t="str">
        <f>IF(B2276="", "", IF(OR(M2276=$AA$3, N2276=$AA$3), MAX($AJ$9:AJ2275)+1))</f>
        <v/>
      </c>
      <c r="AL2276" s="26" t="str">
        <f t="shared" si="465"/>
        <v/>
      </c>
      <c r="AM2276" s="59" t="str">
        <f t="shared" si="466"/>
        <v/>
      </c>
      <c r="AO2276" s="26" t="str">
        <f t="shared" si="467"/>
        <v/>
      </c>
      <c r="AP2276" s="26" t="str">
        <f>IFERROR(RANK(AO2276, $AO$10:$AO$2509, 0)+COUNTIF($AO$10:AO2276, AO2276)-1, "")</f>
        <v/>
      </c>
    </row>
    <row r="2277" spans="1:42" x14ac:dyDescent="0.25">
      <c r="A2277" s="12"/>
      <c r="B2277" s="14"/>
      <c r="C2277" s="15"/>
      <c r="D2277" s="79"/>
      <c r="E2277" s="16"/>
      <c r="F2277" s="15"/>
      <c r="G2277" s="15"/>
      <c r="H2277" s="15"/>
      <c r="I2277" s="15"/>
      <c r="J2277" s="15"/>
      <c r="K2277" s="17"/>
      <c r="L2277" s="17"/>
      <c r="M2277" s="17"/>
      <c r="N2277" s="17"/>
      <c r="O2277" s="17"/>
      <c r="P2277" s="17"/>
      <c r="Q2277" s="15"/>
      <c r="R2277" s="18"/>
      <c r="S2277" s="12"/>
      <c r="U2277" s="31" t="str">
        <f t="shared" si="455"/>
        <v/>
      </c>
      <c r="V2277" s="26" t="str">
        <f>IF(U2277="", "", IF(COUNTIF($U$10:U2276, U2277)&gt;0, "", MAX($V$8:V2276)+1))</f>
        <v/>
      </c>
      <c r="W2277" s="26">
        <v>2268</v>
      </c>
      <c r="X2277" s="31" t="str">
        <f t="shared" si="456"/>
        <v/>
      </c>
      <c r="Y2277" s="26" t="str">
        <f t="shared" si="457"/>
        <v/>
      </c>
      <c r="Z2277" s="34" t="str">
        <f t="shared" si="458"/>
        <v/>
      </c>
      <c r="AA2277" s="26" t="str">
        <f t="shared" si="459"/>
        <v/>
      </c>
      <c r="AC2277" s="31" t="str">
        <f t="shared" si="460"/>
        <v/>
      </c>
      <c r="AE2277" s="34" t="str">
        <f t="shared" si="461"/>
        <v/>
      </c>
      <c r="AF2277" s="7" t="str">
        <f t="shared" si="462"/>
        <v/>
      </c>
      <c r="AG2277" s="7" t="str">
        <f t="shared" si="463"/>
        <v/>
      </c>
      <c r="AH2277" s="43" t="str">
        <f t="shared" si="464"/>
        <v/>
      </c>
      <c r="AJ2277" s="26" t="str">
        <f>IF(B2277="", "", IF(OR(M2277=$AA$3, N2277=$AA$3), MAX($AJ$9:AJ2276)+1))</f>
        <v/>
      </c>
      <c r="AL2277" s="26" t="str">
        <f t="shared" si="465"/>
        <v/>
      </c>
      <c r="AM2277" s="59" t="str">
        <f t="shared" si="466"/>
        <v/>
      </c>
      <c r="AO2277" s="26" t="str">
        <f t="shared" si="467"/>
        <v/>
      </c>
      <c r="AP2277" s="26" t="str">
        <f>IFERROR(RANK(AO2277, $AO$10:$AO$2509, 0)+COUNTIF($AO$10:AO2277, AO2277)-1, "")</f>
        <v/>
      </c>
    </row>
    <row r="2278" spans="1:42" x14ac:dyDescent="0.25">
      <c r="A2278" s="12"/>
      <c r="B2278" s="14"/>
      <c r="C2278" s="15"/>
      <c r="D2278" s="79"/>
      <c r="E2278" s="16"/>
      <c r="F2278" s="15"/>
      <c r="G2278" s="15"/>
      <c r="H2278" s="15"/>
      <c r="I2278" s="15"/>
      <c r="J2278" s="15"/>
      <c r="K2278" s="17"/>
      <c r="L2278" s="17"/>
      <c r="M2278" s="17"/>
      <c r="N2278" s="17"/>
      <c r="O2278" s="17"/>
      <c r="P2278" s="17"/>
      <c r="Q2278" s="15"/>
      <c r="R2278" s="18"/>
      <c r="S2278" s="12"/>
      <c r="U2278" s="31" t="str">
        <f t="shared" si="455"/>
        <v/>
      </c>
      <c r="V2278" s="26" t="str">
        <f>IF(U2278="", "", IF(COUNTIF($U$10:U2277, U2278)&gt;0, "", MAX($V$8:V2277)+1))</f>
        <v/>
      </c>
      <c r="W2278" s="26">
        <v>2269</v>
      </c>
      <c r="X2278" s="31" t="str">
        <f t="shared" si="456"/>
        <v/>
      </c>
      <c r="Y2278" s="26" t="str">
        <f t="shared" si="457"/>
        <v/>
      </c>
      <c r="Z2278" s="34" t="str">
        <f t="shared" si="458"/>
        <v/>
      </c>
      <c r="AA2278" s="26" t="str">
        <f t="shared" si="459"/>
        <v/>
      </c>
      <c r="AC2278" s="31" t="str">
        <f t="shared" si="460"/>
        <v/>
      </c>
      <c r="AE2278" s="34" t="str">
        <f t="shared" si="461"/>
        <v/>
      </c>
      <c r="AF2278" s="7" t="str">
        <f t="shared" si="462"/>
        <v/>
      </c>
      <c r="AG2278" s="7" t="str">
        <f t="shared" si="463"/>
        <v/>
      </c>
      <c r="AH2278" s="43" t="str">
        <f t="shared" si="464"/>
        <v/>
      </c>
      <c r="AJ2278" s="26" t="str">
        <f>IF(B2278="", "", IF(OR(M2278=$AA$3, N2278=$AA$3), MAX($AJ$9:AJ2277)+1))</f>
        <v/>
      </c>
      <c r="AL2278" s="26" t="str">
        <f t="shared" si="465"/>
        <v/>
      </c>
      <c r="AM2278" s="59" t="str">
        <f t="shared" si="466"/>
        <v/>
      </c>
      <c r="AO2278" s="26" t="str">
        <f t="shared" si="467"/>
        <v/>
      </c>
      <c r="AP2278" s="26" t="str">
        <f>IFERROR(RANK(AO2278, $AO$10:$AO$2509, 0)+COUNTIF($AO$10:AO2278, AO2278)-1, "")</f>
        <v/>
      </c>
    </row>
    <row r="2279" spans="1:42" x14ac:dyDescent="0.25">
      <c r="A2279" s="12"/>
      <c r="B2279" s="14"/>
      <c r="C2279" s="15"/>
      <c r="D2279" s="79"/>
      <c r="E2279" s="16"/>
      <c r="F2279" s="15"/>
      <c r="G2279" s="15"/>
      <c r="H2279" s="15"/>
      <c r="I2279" s="15"/>
      <c r="J2279" s="15"/>
      <c r="K2279" s="17"/>
      <c r="L2279" s="17"/>
      <c r="M2279" s="17"/>
      <c r="N2279" s="17"/>
      <c r="O2279" s="17"/>
      <c r="P2279" s="17"/>
      <c r="Q2279" s="15"/>
      <c r="R2279" s="18"/>
      <c r="S2279" s="12"/>
      <c r="U2279" s="31" t="str">
        <f t="shared" si="455"/>
        <v/>
      </c>
      <c r="V2279" s="26" t="str">
        <f>IF(U2279="", "", IF(COUNTIF($U$10:U2278, U2279)&gt;0, "", MAX($V$8:V2278)+1))</f>
        <v/>
      </c>
      <c r="W2279" s="26">
        <v>2270</v>
      </c>
      <c r="X2279" s="31" t="str">
        <f t="shared" si="456"/>
        <v/>
      </c>
      <c r="Y2279" s="26" t="str">
        <f t="shared" si="457"/>
        <v/>
      </c>
      <c r="Z2279" s="34" t="str">
        <f t="shared" si="458"/>
        <v/>
      </c>
      <c r="AA2279" s="26" t="str">
        <f t="shared" si="459"/>
        <v/>
      </c>
      <c r="AC2279" s="31" t="str">
        <f t="shared" si="460"/>
        <v/>
      </c>
      <c r="AE2279" s="34" t="str">
        <f t="shared" si="461"/>
        <v/>
      </c>
      <c r="AF2279" s="7" t="str">
        <f t="shared" si="462"/>
        <v/>
      </c>
      <c r="AG2279" s="7" t="str">
        <f t="shared" si="463"/>
        <v/>
      </c>
      <c r="AH2279" s="43" t="str">
        <f t="shared" si="464"/>
        <v/>
      </c>
      <c r="AJ2279" s="26" t="str">
        <f>IF(B2279="", "", IF(OR(M2279=$AA$3, N2279=$AA$3), MAX($AJ$9:AJ2278)+1))</f>
        <v/>
      </c>
      <c r="AL2279" s="26" t="str">
        <f t="shared" si="465"/>
        <v/>
      </c>
      <c r="AM2279" s="59" t="str">
        <f t="shared" si="466"/>
        <v/>
      </c>
      <c r="AO2279" s="26" t="str">
        <f t="shared" si="467"/>
        <v/>
      </c>
      <c r="AP2279" s="26" t="str">
        <f>IFERROR(RANK(AO2279, $AO$10:$AO$2509, 0)+COUNTIF($AO$10:AO2279, AO2279)-1, "")</f>
        <v/>
      </c>
    </row>
    <row r="2280" spans="1:42" x14ac:dyDescent="0.25">
      <c r="A2280" s="12"/>
      <c r="B2280" s="14"/>
      <c r="C2280" s="15"/>
      <c r="D2280" s="79"/>
      <c r="E2280" s="16"/>
      <c r="F2280" s="15"/>
      <c r="G2280" s="15"/>
      <c r="H2280" s="15"/>
      <c r="I2280" s="15"/>
      <c r="J2280" s="15"/>
      <c r="K2280" s="17"/>
      <c r="L2280" s="17"/>
      <c r="M2280" s="17"/>
      <c r="N2280" s="17"/>
      <c r="O2280" s="17"/>
      <c r="P2280" s="17"/>
      <c r="Q2280" s="15"/>
      <c r="R2280" s="18"/>
      <c r="S2280" s="12"/>
      <c r="U2280" s="31" t="str">
        <f t="shared" si="455"/>
        <v/>
      </c>
      <c r="V2280" s="26" t="str">
        <f>IF(U2280="", "", IF(COUNTIF($U$10:U2279, U2280)&gt;0, "", MAX($V$8:V2279)+1))</f>
        <v/>
      </c>
      <c r="W2280" s="26">
        <v>2271</v>
      </c>
      <c r="X2280" s="31" t="str">
        <f t="shared" si="456"/>
        <v/>
      </c>
      <c r="Y2280" s="26" t="str">
        <f t="shared" si="457"/>
        <v/>
      </c>
      <c r="Z2280" s="34" t="str">
        <f t="shared" si="458"/>
        <v/>
      </c>
      <c r="AA2280" s="26" t="str">
        <f t="shared" si="459"/>
        <v/>
      </c>
      <c r="AC2280" s="31" t="str">
        <f t="shared" si="460"/>
        <v/>
      </c>
      <c r="AE2280" s="34" t="str">
        <f t="shared" si="461"/>
        <v/>
      </c>
      <c r="AF2280" s="7" t="str">
        <f t="shared" si="462"/>
        <v/>
      </c>
      <c r="AG2280" s="7" t="str">
        <f t="shared" si="463"/>
        <v/>
      </c>
      <c r="AH2280" s="43" t="str">
        <f t="shared" si="464"/>
        <v/>
      </c>
      <c r="AJ2280" s="26" t="str">
        <f>IF(B2280="", "", IF(OR(M2280=$AA$3, N2280=$AA$3), MAX($AJ$9:AJ2279)+1))</f>
        <v/>
      </c>
      <c r="AL2280" s="26" t="str">
        <f t="shared" si="465"/>
        <v/>
      </c>
      <c r="AM2280" s="59" t="str">
        <f t="shared" si="466"/>
        <v/>
      </c>
      <c r="AO2280" s="26" t="str">
        <f t="shared" si="467"/>
        <v/>
      </c>
      <c r="AP2280" s="26" t="str">
        <f>IFERROR(RANK(AO2280, $AO$10:$AO$2509, 0)+COUNTIF($AO$10:AO2280, AO2280)-1, "")</f>
        <v/>
      </c>
    </row>
    <row r="2281" spans="1:42" x14ac:dyDescent="0.25">
      <c r="A2281" s="12"/>
      <c r="B2281" s="14"/>
      <c r="C2281" s="15"/>
      <c r="D2281" s="79"/>
      <c r="E2281" s="16"/>
      <c r="F2281" s="15"/>
      <c r="G2281" s="15"/>
      <c r="H2281" s="15"/>
      <c r="I2281" s="15"/>
      <c r="J2281" s="15"/>
      <c r="K2281" s="17"/>
      <c r="L2281" s="17"/>
      <c r="M2281" s="17"/>
      <c r="N2281" s="17"/>
      <c r="O2281" s="17"/>
      <c r="P2281" s="17"/>
      <c r="Q2281" s="15"/>
      <c r="R2281" s="18"/>
      <c r="S2281" s="12"/>
      <c r="U2281" s="31" t="str">
        <f t="shared" si="455"/>
        <v/>
      </c>
      <c r="V2281" s="26" t="str">
        <f>IF(U2281="", "", IF(COUNTIF($U$10:U2280, U2281)&gt;0, "", MAX($V$8:V2280)+1))</f>
        <v/>
      </c>
      <c r="W2281" s="26">
        <v>2272</v>
      </c>
      <c r="X2281" s="31" t="str">
        <f t="shared" si="456"/>
        <v/>
      </c>
      <c r="Y2281" s="26" t="str">
        <f t="shared" si="457"/>
        <v/>
      </c>
      <c r="Z2281" s="34" t="str">
        <f t="shared" si="458"/>
        <v/>
      </c>
      <c r="AA2281" s="26" t="str">
        <f t="shared" si="459"/>
        <v/>
      </c>
      <c r="AC2281" s="31" t="str">
        <f t="shared" si="460"/>
        <v/>
      </c>
      <c r="AE2281" s="34" t="str">
        <f t="shared" si="461"/>
        <v/>
      </c>
      <c r="AF2281" s="7" t="str">
        <f t="shared" si="462"/>
        <v/>
      </c>
      <c r="AG2281" s="7" t="str">
        <f t="shared" si="463"/>
        <v/>
      </c>
      <c r="AH2281" s="43" t="str">
        <f t="shared" si="464"/>
        <v/>
      </c>
      <c r="AJ2281" s="26" t="str">
        <f>IF(B2281="", "", IF(OR(M2281=$AA$3, N2281=$AA$3), MAX($AJ$9:AJ2280)+1))</f>
        <v/>
      </c>
      <c r="AL2281" s="26" t="str">
        <f t="shared" si="465"/>
        <v/>
      </c>
      <c r="AM2281" s="59" t="str">
        <f t="shared" si="466"/>
        <v/>
      </c>
      <c r="AO2281" s="26" t="str">
        <f t="shared" si="467"/>
        <v/>
      </c>
      <c r="AP2281" s="26" t="str">
        <f>IFERROR(RANK(AO2281, $AO$10:$AO$2509, 0)+COUNTIF($AO$10:AO2281, AO2281)-1, "")</f>
        <v/>
      </c>
    </row>
    <row r="2282" spans="1:42" x14ac:dyDescent="0.25">
      <c r="A2282" s="12"/>
      <c r="B2282" s="14"/>
      <c r="C2282" s="15"/>
      <c r="D2282" s="79"/>
      <c r="E2282" s="16"/>
      <c r="F2282" s="15"/>
      <c r="G2282" s="15"/>
      <c r="H2282" s="15"/>
      <c r="I2282" s="15"/>
      <c r="J2282" s="15"/>
      <c r="K2282" s="17"/>
      <c r="L2282" s="17"/>
      <c r="M2282" s="17"/>
      <c r="N2282" s="17"/>
      <c r="O2282" s="17"/>
      <c r="P2282" s="17"/>
      <c r="Q2282" s="15"/>
      <c r="R2282" s="18"/>
      <c r="S2282" s="12"/>
      <c r="U2282" s="31" t="str">
        <f t="shared" si="455"/>
        <v/>
      </c>
      <c r="V2282" s="26" t="str">
        <f>IF(U2282="", "", IF(COUNTIF($U$10:U2281, U2282)&gt;0, "", MAX($V$8:V2281)+1))</f>
        <v/>
      </c>
      <c r="W2282" s="26">
        <v>2273</v>
      </c>
      <c r="X2282" s="31" t="str">
        <f t="shared" si="456"/>
        <v/>
      </c>
      <c r="Y2282" s="26" t="str">
        <f t="shared" si="457"/>
        <v/>
      </c>
      <c r="Z2282" s="34" t="str">
        <f t="shared" si="458"/>
        <v/>
      </c>
      <c r="AA2282" s="26" t="str">
        <f t="shared" si="459"/>
        <v/>
      </c>
      <c r="AC2282" s="31" t="str">
        <f t="shared" si="460"/>
        <v/>
      </c>
      <c r="AE2282" s="34" t="str">
        <f t="shared" si="461"/>
        <v/>
      </c>
      <c r="AF2282" s="7" t="str">
        <f t="shared" si="462"/>
        <v/>
      </c>
      <c r="AG2282" s="7" t="str">
        <f t="shared" si="463"/>
        <v/>
      </c>
      <c r="AH2282" s="43" t="str">
        <f t="shared" si="464"/>
        <v/>
      </c>
      <c r="AJ2282" s="26" t="str">
        <f>IF(B2282="", "", IF(OR(M2282=$AA$3, N2282=$AA$3), MAX($AJ$9:AJ2281)+1))</f>
        <v/>
      </c>
      <c r="AL2282" s="26" t="str">
        <f t="shared" si="465"/>
        <v/>
      </c>
      <c r="AM2282" s="59" t="str">
        <f t="shared" si="466"/>
        <v/>
      </c>
      <c r="AO2282" s="26" t="str">
        <f t="shared" si="467"/>
        <v/>
      </c>
      <c r="AP2282" s="26" t="str">
        <f>IFERROR(RANK(AO2282, $AO$10:$AO$2509, 0)+COUNTIF($AO$10:AO2282, AO2282)-1, "")</f>
        <v/>
      </c>
    </row>
    <row r="2283" spans="1:42" x14ac:dyDescent="0.25">
      <c r="A2283" s="12"/>
      <c r="B2283" s="14"/>
      <c r="C2283" s="15"/>
      <c r="D2283" s="79"/>
      <c r="E2283" s="16"/>
      <c r="F2283" s="15"/>
      <c r="G2283" s="15"/>
      <c r="H2283" s="15"/>
      <c r="I2283" s="15"/>
      <c r="J2283" s="15"/>
      <c r="K2283" s="17"/>
      <c r="L2283" s="17"/>
      <c r="M2283" s="17"/>
      <c r="N2283" s="17"/>
      <c r="O2283" s="17"/>
      <c r="P2283" s="17"/>
      <c r="Q2283" s="15"/>
      <c r="R2283" s="18"/>
      <c r="S2283" s="12"/>
      <c r="U2283" s="31" t="str">
        <f t="shared" si="455"/>
        <v/>
      </c>
      <c r="V2283" s="26" t="str">
        <f>IF(U2283="", "", IF(COUNTIF($U$10:U2282, U2283)&gt;0, "", MAX($V$8:V2282)+1))</f>
        <v/>
      </c>
      <c r="W2283" s="26">
        <v>2274</v>
      </c>
      <c r="X2283" s="31" t="str">
        <f t="shared" si="456"/>
        <v/>
      </c>
      <c r="Y2283" s="26" t="str">
        <f t="shared" si="457"/>
        <v/>
      </c>
      <c r="Z2283" s="34" t="str">
        <f t="shared" si="458"/>
        <v/>
      </c>
      <c r="AA2283" s="26" t="str">
        <f t="shared" si="459"/>
        <v/>
      </c>
      <c r="AC2283" s="31" t="str">
        <f t="shared" si="460"/>
        <v/>
      </c>
      <c r="AE2283" s="34" t="str">
        <f t="shared" si="461"/>
        <v/>
      </c>
      <c r="AF2283" s="7" t="str">
        <f t="shared" si="462"/>
        <v/>
      </c>
      <c r="AG2283" s="7" t="str">
        <f t="shared" si="463"/>
        <v/>
      </c>
      <c r="AH2283" s="43" t="str">
        <f t="shared" si="464"/>
        <v/>
      </c>
      <c r="AJ2283" s="26" t="str">
        <f>IF(B2283="", "", IF(OR(M2283=$AA$3, N2283=$AA$3), MAX($AJ$9:AJ2282)+1))</f>
        <v/>
      </c>
      <c r="AL2283" s="26" t="str">
        <f t="shared" si="465"/>
        <v/>
      </c>
      <c r="AM2283" s="59" t="str">
        <f t="shared" si="466"/>
        <v/>
      </c>
      <c r="AO2283" s="26" t="str">
        <f t="shared" si="467"/>
        <v/>
      </c>
      <c r="AP2283" s="26" t="str">
        <f>IFERROR(RANK(AO2283, $AO$10:$AO$2509, 0)+COUNTIF($AO$10:AO2283, AO2283)-1, "")</f>
        <v/>
      </c>
    </row>
    <row r="2284" spans="1:42" x14ac:dyDescent="0.25">
      <c r="A2284" s="12"/>
      <c r="B2284" s="14"/>
      <c r="C2284" s="15"/>
      <c r="D2284" s="79"/>
      <c r="E2284" s="16"/>
      <c r="F2284" s="15"/>
      <c r="G2284" s="15"/>
      <c r="H2284" s="15"/>
      <c r="I2284" s="15"/>
      <c r="J2284" s="15"/>
      <c r="K2284" s="17"/>
      <c r="L2284" s="17"/>
      <c r="M2284" s="17"/>
      <c r="N2284" s="17"/>
      <c r="O2284" s="17"/>
      <c r="P2284" s="17"/>
      <c r="Q2284" s="15"/>
      <c r="R2284" s="18"/>
      <c r="S2284" s="12"/>
      <c r="U2284" s="31" t="str">
        <f t="shared" si="455"/>
        <v/>
      </c>
      <c r="V2284" s="26" t="str">
        <f>IF(U2284="", "", IF(COUNTIF($U$10:U2283, U2284)&gt;0, "", MAX($V$8:V2283)+1))</f>
        <v/>
      </c>
      <c r="W2284" s="26">
        <v>2275</v>
      </c>
      <c r="X2284" s="31" t="str">
        <f t="shared" si="456"/>
        <v/>
      </c>
      <c r="Y2284" s="26" t="str">
        <f t="shared" si="457"/>
        <v/>
      </c>
      <c r="Z2284" s="34" t="str">
        <f t="shared" si="458"/>
        <v/>
      </c>
      <c r="AA2284" s="26" t="str">
        <f t="shared" si="459"/>
        <v/>
      </c>
      <c r="AC2284" s="31" t="str">
        <f t="shared" si="460"/>
        <v/>
      </c>
      <c r="AE2284" s="34" t="str">
        <f t="shared" si="461"/>
        <v/>
      </c>
      <c r="AF2284" s="7" t="str">
        <f t="shared" si="462"/>
        <v/>
      </c>
      <c r="AG2284" s="7" t="str">
        <f t="shared" si="463"/>
        <v/>
      </c>
      <c r="AH2284" s="43" t="str">
        <f t="shared" si="464"/>
        <v/>
      </c>
      <c r="AJ2284" s="26" t="str">
        <f>IF(B2284="", "", IF(OR(M2284=$AA$3, N2284=$AA$3), MAX($AJ$9:AJ2283)+1))</f>
        <v/>
      </c>
      <c r="AL2284" s="26" t="str">
        <f t="shared" si="465"/>
        <v/>
      </c>
      <c r="AM2284" s="59" t="str">
        <f t="shared" si="466"/>
        <v/>
      </c>
      <c r="AO2284" s="26" t="str">
        <f t="shared" si="467"/>
        <v/>
      </c>
      <c r="AP2284" s="26" t="str">
        <f>IFERROR(RANK(AO2284, $AO$10:$AO$2509, 0)+COUNTIF($AO$10:AO2284, AO2284)-1, "")</f>
        <v/>
      </c>
    </row>
    <row r="2285" spans="1:42" x14ac:dyDescent="0.25">
      <c r="A2285" s="12"/>
      <c r="B2285" s="14"/>
      <c r="C2285" s="15"/>
      <c r="D2285" s="79"/>
      <c r="E2285" s="16"/>
      <c r="F2285" s="15"/>
      <c r="G2285" s="15"/>
      <c r="H2285" s="15"/>
      <c r="I2285" s="15"/>
      <c r="J2285" s="15"/>
      <c r="K2285" s="17"/>
      <c r="L2285" s="17"/>
      <c r="M2285" s="17"/>
      <c r="N2285" s="17"/>
      <c r="O2285" s="17"/>
      <c r="P2285" s="17"/>
      <c r="Q2285" s="15"/>
      <c r="R2285" s="18"/>
      <c r="S2285" s="12"/>
      <c r="U2285" s="31" t="str">
        <f t="shared" si="455"/>
        <v/>
      </c>
      <c r="V2285" s="26" t="str">
        <f>IF(U2285="", "", IF(COUNTIF($U$10:U2284, U2285)&gt;0, "", MAX($V$8:V2284)+1))</f>
        <v/>
      </c>
      <c r="W2285" s="26">
        <v>2276</v>
      </c>
      <c r="X2285" s="31" t="str">
        <f t="shared" si="456"/>
        <v/>
      </c>
      <c r="Y2285" s="26" t="str">
        <f t="shared" si="457"/>
        <v/>
      </c>
      <c r="Z2285" s="34" t="str">
        <f t="shared" si="458"/>
        <v/>
      </c>
      <c r="AA2285" s="26" t="str">
        <f t="shared" si="459"/>
        <v/>
      </c>
      <c r="AC2285" s="31" t="str">
        <f t="shared" si="460"/>
        <v/>
      </c>
      <c r="AE2285" s="34" t="str">
        <f t="shared" si="461"/>
        <v/>
      </c>
      <c r="AF2285" s="7" t="str">
        <f t="shared" si="462"/>
        <v/>
      </c>
      <c r="AG2285" s="7" t="str">
        <f t="shared" si="463"/>
        <v/>
      </c>
      <c r="AH2285" s="43" t="str">
        <f t="shared" si="464"/>
        <v/>
      </c>
      <c r="AJ2285" s="26" t="str">
        <f>IF(B2285="", "", IF(OR(M2285=$AA$3, N2285=$AA$3), MAX($AJ$9:AJ2284)+1))</f>
        <v/>
      </c>
      <c r="AL2285" s="26" t="str">
        <f t="shared" si="465"/>
        <v/>
      </c>
      <c r="AM2285" s="59" t="str">
        <f t="shared" si="466"/>
        <v/>
      </c>
      <c r="AO2285" s="26" t="str">
        <f t="shared" si="467"/>
        <v/>
      </c>
      <c r="AP2285" s="26" t="str">
        <f>IFERROR(RANK(AO2285, $AO$10:$AO$2509, 0)+COUNTIF($AO$10:AO2285, AO2285)-1, "")</f>
        <v/>
      </c>
    </row>
    <row r="2286" spans="1:42" x14ac:dyDescent="0.25">
      <c r="A2286" s="12"/>
      <c r="B2286" s="14"/>
      <c r="C2286" s="15"/>
      <c r="D2286" s="79"/>
      <c r="E2286" s="16"/>
      <c r="F2286" s="15"/>
      <c r="G2286" s="15"/>
      <c r="H2286" s="15"/>
      <c r="I2286" s="15"/>
      <c r="J2286" s="15"/>
      <c r="K2286" s="17"/>
      <c r="L2286" s="17"/>
      <c r="M2286" s="17"/>
      <c r="N2286" s="17"/>
      <c r="O2286" s="17"/>
      <c r="P2286" s="17"/>
      <c r="Q2286" s="15"/>
      <c r="R2286" s="18"/>
      <c r="S2286" s="12"/>
      <c r="U2286" s="31" t="str">
        <f t="shared" si="455"/>
        <v/>
      </c>
      <c r="V2286" s="26" t="str">
        <f>IF(U2286="", "", IF(COUNTIF($U$10:U2285, U2286)&gt;0, "", MAX($V$8:V2285)+1))</f>
        <v/>
      </c>
      <c r="W2286" s="26">
        <v>2277</v>
      </c>
      <c r="X2286" s="31" t="str">
        <f t="shared" si="456"/>
        <v/>
      </c>
      <c r="Y2286" s="26" t="str">
        <f t="shared" si="457"/>
        <v/>
      </c>
      <c r="Z2286" s="34" t="str">
        <f t="shared" si="458"/>
        <v/>
      </c>
      <c r="AA2286" s="26" t="str">
        <f t="shared" si="459"/>
        <v/>
      </c>
      <c r="AC2286" s="31" t="str">
        <f t="shared" si="460"/>
        <v/>
      </c>
      <c r="AE2286" s="34" t="str">
        <f t="shared" si="461"/>
        <v/>
      </c>
      <c r="AF2286" s="7" t="str">
        <f t="shared" si="462"/>
        <v/>
      </c>
      <c r="AG2286" s="7" t="str">
        <f t="shared" si="463"/>
        <v/>
      </c>
      <c r="AH2286" s="43" t="str">
        <f t="shared" si="464"/>
        <v/>
      </c>
      <c r="AJ2286" s="26" t="str">
        <f>IF(B2286="", "", IF(OR(M2286=$AA$3, N2286=$AA$3), MAX($AJ$9:AJ2285)+1))</f>
        <v/>
      </c>
      <c r="AL2286" s="26" t="str">
        <f t="shared" si="465"/>
        <v/>
      </c>
      <c r="AM2286" s="59" t="str">
        <f t="shared" si="466"/>
        <v/>
      </c>
      <c r="AO2286" s="26" t="str">
        <f t="shared" si="467"/>
        <v/>
      </c>
      <c r="AP2286" s="26" t="str">
        <f>IFERROR(RANK(AO2286, $AO$10:$AO$2509, 0)+COUNTIF($AO$10:AO2286, AO2286)-1, "")</f>
        <v/>
      </c>
    </row>
    <row r="2287" spans="1:42" x14ac:dyDescent="0.25">
      <c r="A2287" s="12"/>
      <c r="B2287" s="14"/>
      <c r="C2287" s="15"/>
      <c r="D2287" s="79"/>
      <c r="E2287" s="16"/>
      <c r="F2287" s="15"/>
      <c r="G2287" s="15"/>
      <c r="H2287" s="15"/>
      <c r="I2287" s="15"/>
      <c r="J2287" s="15"/>
      <c r="K2287" s="17"/>
      <c r="L2287" s="17"/>
      <c r="M2287" s="17"/>
      <c r="N2287" s="17"/>
      <c r="O2287" s="17"/>
      <c r="P2287" s="17"/>
      <c r="Q2287" s="15"/>
      <c r="R2287" s="18"/>
      <c r="S2287" s="12"/>
      <c r="U2287" s="31" t="str">
        <f t="shared" si="455"/>
        <v/>
      </c>
      <c r="V2287" s="26" t="str">
        <f>IF(U2287="", "", IF(COUNTIF($U$10:U2286, U2287)&gt;0, "", MAX($V$8:V2286)+1))</f>
        <v/>
      </c>
      <c r="W2287" s="26">
        <v>2278</v>
      </c>
      <c r="X2287" s="31" t="str">
        <f t="shared" si="456"/>
        <v/>
      </c>
      <c r="Y2287" s="26" t="str">
        <f t="shared" si="457"/>
        <v/>
      </c>
      <c r="Z2287" s="34" t="str">
        <f t="shared" si="458"/>
        <v/>
      </c>
      <c r="AA2287" s="26" t="str">
        <f t="shared" si="459"/>
        <v/>
      </c>
      <c r="AC2287" s="31" t="str">
        <f t="shared" si="460"/>
        <v/>
      </c>
      <c r="AE2287" s="34" t="str">
        <f t="shared" si="461"/>
        <v/>
      </c>
      <c r="AF2287" s="7" t="str">
        <f t="shared" si="462"/>
        <v/>
      </c>
      <c r="AG2287" s="7" t="str">
        <f t="shared" si="463"/>
        <v/>
      </c>
      <c r="AH2287" s="43" t="str">
        <f t="shared" si="464"/>
        <v/>
      </c>
      <c r="AJ2287" s="26" t="str">
        <f>IF(B2287="", "", IF(OR(M2287=$AA$3, N2287=$AA$3), MAX($AJ$9:AJ2286)+1))</f>
        <v/>
      </c>
      <c r="AL2287" s="26" t="str">
        <f t="shared" si="465"/>
        <v/>
      </c>
      <c r="AM2287" s="59" t="str">
        <f t="shared" si="466"/>
        <v/>
      </c>
      <c r="AO2287" s="26" t="str">
        <f t="shared" si="467"/>
        <v/>
      </c>
      <c r="AP2287" s="26" t="str">
        <f>IFERROR(RANK(AO2287, $AO$10:$AO$2509, 0)+COUNTIF($AO$10:AO2287, AO2287)-1, "")</f>
        <v/>
      </c>
    </row>
    <row r="2288" spans="1:42" x14ac:dyDescent="0.25">
      <c r="A2288" s="12"/>
      <c r="B2288" s="14"/>
      <c r="C2288" s="15"/>
      <c r="D2288" s="79"/>
      <c r="E2288" s="16"/>
      <c r="F2288" s="15"/>
      <c r="G2288" s="15"/>
      <c r="H2288" s="15"/>
      <c r="I2288" s="15"/>
      <c r="J2288" s="15"/>
      <c r="K2288" s="17"/>
      <c r="L2288" s="17"/>
      <c r="M2288" s="17"/>
      <c r="N2288" s="17"/>
      <c r="O2288" s="17"/>
      <c r="P2288" s="17"/>
      <c r="Q2288" s="15"/>
      <c r="R2288" s="18"/>
      <c r="S2288" s="12"/>
      <c r="U2288" s="31" t="str">
        <f t="shared" si="455"/>
        <v/>
      </c>
      <c r="V2288" s="26" t="str">
        <f>IF(U2288="", "", IF(COUNTIF($U$10:U2287, U2288)&gt;0, "", MAX($V$8:V2287)+1))</f>
        <v/>
      </c>
      <c r="W2288" s="26">
        <v>2279</v>
      </c>
      <c r="X2288" s="31" t="str">
        <f t="shared" si="456"/>
        <v/>
      </c>
      <c r="Y2288" s="26" t="str">
        <f t="shared" si="457"/>
        <v/>
      </c>
      <c r="Z2288" s="34" t="str">
        <f t="shared" si="458"/>
        <v/>
      </c>
      <c r="AA2288" s="26" t="str">
        <f t="shared" si="459"/>
        <v/>
      </c>
      <c r="AC2288" s="31" t="str">
        <f t="shared" si="460"/>
        <v/>
      </c>
      <c r="AE2288" s="34" t="str">
        <f t="shared" si="461"/>
        <v/>
      </c>
      <c r="AF2288" s="7" t="str">
        <f t="shared" si="462"/>
        <v/>
      </c>
      <c r="AG2288" s="7" t="str">
        <f t="shared" si="463"/>
        <v/>
      </c>
      <c r="AH2288" s="43" t="str">
        <f t="shared" si="464"/>
        <v/>
      </c>
      <c r="AJ2288" s="26" t="str">
        <f>IF(B2288="", "", IF(OR(M2288=$AA$3, N2288=$AA$3), MAX($AJ$9:AJ2287)+1))</f>
        <v/>
      </c>
      <c r="AL2288" s="26" t="str">
        <f t="shared" si="465"/>
        <v/>
      </c>
      <c r="AM2288" s="59" t="str">
        <f t="shared" si="466"/>
        <v/>
      </c>
      <c r="AO2288" s="26" t="str">
        <f t="shared" si="467"/>
        <v/>
      </c>
      <c r="AP2288" s="26" t="str">
        <f>IFERROR(RANK(AO2288, $AO$10:$AO$2509, 0)+COUNTIF($AO$10:AO2288, AO2288)-1, "")</f>
        <v/>
      </c>
    </row>
    <row r="2289" spans="1:42" x14ac:dyDescent="0.25">
      <c r="A2289" s="12"/>
      <c r="B2289" s="14"/>
      <c r="C2289" s="15"/>
      <c r="D2289" s="79"/>
      <c r="E2289" s="16"/>
      <c r="F2289" s="15"/>
      <c r="G2289" s="15"/>
      <c r="H2289" s="15"/>
      <c r="I2289" s="15"/>
      <c r="J2289" s="15"/>
      <c r="K2289" s="17"/>
      <c r="L2289" s="17"/>
      <c r="M2289" s="17"/>
      <c r="N2289" s="17"/>
      <c r="O2289" s="17"/>
      <c r="P2289" s="17"/>
      <c r="Q2289" s="15"/>
      <c r="R2289" s="18"/>
      <c r="S2289" s="12"/>
      <c r="U2289" s="31" t="str">
        <f t="shared" si="455"/>
        <v/>
      </c>
      <c r="V2289" s="26" t="str">
        <f>IF(U2289="", "", IF(COUNTIF($U$10:U2288, U2289)&gt;0, "", MAX($V$8:V2288)+1))</f>
        <v/>
      </c>
      <c r="W2289" s="26">
        <v>2280</v>
      </c>
      <c r="X2289" s="31" t="str">
        <f t="shared" si="456"/>
        <v/>
      </c>
      <c r="Y2289" s="26" t="str">
        <f t="shared" si="457"/>
        <v/>
      </c>
      <c r="Z2289" s="34" t="str">
        <f t="shared" si="458"/>
        <v/>
      </c>
      <c r="AA2289" s="26" t="str">
        <f t="shared" si="459"/>
        <v/>
      </c>
      <c r="AC2289" s="31" t="str">
        <f t="shared" si="460"/>
        <v/>
      </c>
      <c r="AE2289" s="34" t="str">
        <f t="shared" si="461"/>
        <v/>
      </c>
      <c r="AF2289" s="7" t="str">
        <f t="shared" si="462"/>
        <v/>
      </c>
      <c r="AG2289" s="7" t="str">
        <f t="shared" si="463"/>
        <v/>
      </c>
      <c r="AH2289" s="43" t="str">
        <f t="shared" si="464"/>
        <v/>
      </c>
      <c r="AJ2289" s="26" t="str">
        <f>IF(B2289="", "", IF(OR(M2289=$AA$3, N2289=$AA$3), MAX($AJ$9:AJ2288)+1))</f>
        <v/>
      </c>
      <c r="AL2289" s="26" t="str">
        <f t="shared" si="465"/>
        <v/>
      </c>
      <c r="AM2289" s="59" t="str">
        <f t="shared" si="466"/>
        <v/>
      </c>
      <c r="AO2289" s="26" t="str">
        <f t="shared" si="467"/>
        <v/>
      </c>
      <c r="AP2289" s="26" t="str">
        <f>IFERROR(RANK(AO2289, $AO$10:$AO$2509, 0)+COUNTIF($AO$10:AO2289, AO2289)-1, "")</f>
        <v/>
      </c>
    </row>
    <row r="2290" spans="1:42" x14ac:dyDescent="0.25">
      <c r="A2290" s="12"/>
      <c r="B2290" s="14"/>
      <c r="C2290" s="15"/>
      <c r="D2290" s="79"/>
      <c r="E2290" s="16"/>
      <c r="F2290" s="15"/>
      <c r="G2290" s="15"/>
      <c r="H2290" s="15"/>
      <c r="I2290" s="15"/>
      <c r="J2290" s="15"/>
      <c r="K2290" s="17"/>
      <c r="L2290" s="17"/>
      <c r="M2290" s="17"/>
      <c r="N2290" s="17"/>
      <c r="O2290" s="17"/>
      <c r="P2290" s="17"/>
      <c r="Q2290" s="15"/>
      <c r="R2290" s="18"/>
      <c r="S2290" s="12"/>
      <c r="U2290" s="31" t="str">
        <f t="shared" si="455"/>
        <v/>
      </c>
      <c r="V2290" s="26" t="str">
        <f>IF(U2290="", "", IF(COUNTIF($U$10:U2289, U2290)&gt;0, "", MAX($V$8:V2289)+1))</f>
        <v/>
      </c>
      <c r="W2290" s="26">
        <v>2281</v>
      </c>
      <c r="X2290" s="31" t="str">
        <f t="shared" si="456"/>
        <v/>
      </c>
      <c r="Y2290" s="26" t="str">
        <f t="shared" si="457"/>
        <v/>
      </c>
      <c r="Z2290" s="34" t="str">
        <f t="shared" si="458"/>
        <v/>
      </c>
      <c r="AA2290" s="26" t="str">
        <f t="shared" si="459"/>
        <v/>
      </c>
      <c r="AC2290" s="31" t="str">
        <f t="shared" si="460"/>
        <v/>
      </c>
      <c r="AE2290" s="34" t="str">
        <f t="shared" si="461"/>
        <v/>
      </c>
      <c r="AF2290" s="7" t="str">
        <f t="shared" si="462"/>
        <v/>
      </c>
      <c r="AG2290" s="7" t="str">
        <f t="shared" si="463"/>
        <v/>
      </c>
      <c r="AH2290" s="43" t="str">
        <f t="shared" si="464"/>
        <v/>
      </c>
      <c r="AJ2290" s="26" t="str">
        <f>IF(B2290="", "", IF(OR(M2290=$AA$3, N2290=$AA$3), MAX($AJ$9:AJ2289)+1))</f>
        <v/>
      </c>
      <c r="AL2290" s="26" t="str">
        <f t="shared" si="465"/>
        <v/>
      </c>
      <c r="AM2290" s="59" t="str">
        <f t="shared" si="466"/>
        <v/>
      </c>
      <c r="AO2290" s="26" t="str">
        <f t="shared" si="467"/>
        <v/>
      </c>
      <c r="AP2290" s="26" t="str">
        <f>IFERROR(RANK(AO2290, $AO$10:$AO$2509, 0)+COUNTIF($AO$10:AO2290, AO2290)-1, "")</f>
        <v/>
      </c>
    </row>
    <row r="2291" spans="1:42" x14ac:dyDescent="0.25">
      <c r="A2291" s="12"/>
      <c r="B2291" s="14"/>
      <c r="C2291" s="15"/>
      <c r="D2291" s="79"/>
      <c r="E2291" s="16"/>
      <c r="F2291" s="15"/>
      <c r="G2291" s="15"/>
      <c r="H2291" s="15"/>
      <c r="I2291" s="15"/>
      <c r="J2291" s="15"/>
      <c r="K2291" s="17"/>
      <c r="L2291" s="17"/>
      <c r="M2291" s="17"/>
      <c r="N2291" s="17"/>
      <c r="O2291" s="17"/>
      <c r="P2291" s="17"/>
      <c r="Q2291" s="15"/>
      <c r="R2291" s="18"/>
      <c r="S2291" s="12"/>
      <c r="U2291" s="31" t="str">
        <f t="shared" si="455"/>
        <v/>
      </c>
      <c r="V2291" s="26" t="str">
        <f>IF(U2291="", "", IF(COUNTIF($U$10:U2290, U2291)&gt;0, "", MAX($V$8:V2290)+1))</f>
        <v/>
      </c>
      <c r="W2291" s="26">
        <v>2282</v>
      </c>
      <c r="X2291" s="31" t="str">
        <f t="shared" si="456"/>
        <v/>
      </c>
      <c r="Y2291" s="26" t="str">
        <f t="shared" si="457"/>
        <v/>
      </c>
      <c r="Z2291" s="34" t="str">
        <f t="shared" si="458"/>
        <v/>
      </c>
      <c r="AA2291" s="26" t="str">
        <f t="shared" si="459"/>
        <v/>
      </c>
      <c r="AC2291" s="31" t="str">
        <f t="shared" si="460"/>
        <v/>
      </c>
      <c r="AE2291" s="34" t="str">
        <f t="shared" si="461"/>
        <v/>
      </c>
      <c r="AF2291" s="7" t="str">
        <f t="shared" si="462"/>
        <v/>
      </c>
      <c r="AG2291" s="7" t="str">
        <f t="shared" si="463"/>
        <v/>
      </c>
      <c r="AH2291" s="43" t="str">
        <f t="shared" si="464"/>
        <v/>
      </c>
      <c r="AJ2291" s="26" t="str">
        <f>IF(B2291="", "", IF(OR(M2291=$AA$3, N2291=$AA$3), MAX($AJ$9:AJ2290)+1))</f>
        <v/>
      </c>
      <c r="AL2291" s="26" t="str">
        <f t="shared" si="465"/>
        <v/>
      </c>
      <c r="AM2291" s="59" t="str">
        <f t="shared" si="466"/>
        <v/>
      </c>
      <c r="AO2291" s="26" t="str">
        <f t="shared" si="467"/>
        <v/>
      </c>
      <c r="AP2291" s="26" t="str">
        <f>IFERROR(RANK(AO2291, $AO$10:$AO$2509, 0)+COUNTIF($AO$10:AO2291, AO2291)-1, "")</f>
        <v/>
      </c>
    </row>
    <row r="2292" spans="1:42" x14ac:dyDescent="0.25">
      <c r="A2292" s="12"/>
      <c r="B2292" s="14"/>
      <c r="C2292" s="15"/>
      <c r="D2292" s="79"/>
      <c r="E2292" s="16"/>
      <c r="F2292" s="15"/>
      <c r="G2292" s="15"/>
      <c r="H2292" s="15"/>
      <c r="I2292" s="15"/>
      <c r="J2292" s="15"/>
      <c r="K2292" s="17"/>
      <c r="L2292" s="17"/>
      <c r="M2292" s="17"/>
      <c r="N2292" s="17"/>
      <c r="O2292" s="17"/>
      <c r="P2292" s="17"/>
      <c r="Q2292" s="15"/>
      <c r="R2292" s="18"/>
      <c r="S2292" s="12"/>
      <c r="U2292" s="31" t="str">
        <f t="shared" si="455"/>
        <v/>
      </c>
      <c r="V2292" s="26" t="str">
        <f>IF(U2292="", "", IF(COUNTIF($U$10:U2291, U2292)&gt;0, "", MAX($V$8:V2291)+1))</f>
        <v/>
      </c>
      <c r="W2292" s="26">
        <v>2283</v>
      </c>
      <c r="X2292" s="31" t="str">
        <f t="shared" si="456"/>
        <v/>
      </c>
      <c r="Y2292" s="26" t="str">
        <f t="shared" si="457"/>
        <v/>
      </c>
      <c r="Z2292" s="34" t="str">
        <f t="shared" si="458"/>
        <v/>
      </c>
      <c r="AA2292" s="26" t="str">
        <f t="shared" si="459"/>
        <v/>
      </c>
      <c r="AC2292" s="31" t="str">
        <f t="shared" si="460"/>
        <v/>
      </c>
      <c r="AE2292" s="34" t="str">
        <f t="shared" si="461"/>
        <v/>
      </c>
      <c r="AF2292" s="7" t="str">
        <f t="shared" si="462"/>
        <v/>
      </c>
      <c r="AG2292" s="7" t="str">
        <f t="shared" si="463"/>
        <v/>
      </c>
      <c r="AH2292" s="43" t="str">
        <f t="shared" si="464"/>
        <v/>
      </c>
      <c r="AJ2292" s="26" t="str">
        <f>IF(B2292="", "", IF(OR(M2292=$AA$3, N2292=$AA$3), MAX($AJ$9:AJ2291)+1))</f>
        <v/>
      </c>
      <c r="AL2292" s="26" t="str">
        <f t="shared" si="465"/>
        <v/>
      </c>
      <c r="AM2292" s="59" t="str">
        <f t="shared" si="466"/>
        <v/>
      </c>
      <c r="AO2292" s="26" t="str">
        <f t="shared" si="467"/>
        <v/>
      </c>
      <c r="AP2292" s="26" t="str">
        <f>IFERROR(RANK(AO2292, $AO$10:$AO$2509, 0)+COUNTIF($AO$10:AO2292, AO2292)-1, "")</f>
        <v/>
      </c>
    </row>
    <row r="2293" spans="1:42" x14ac:dyDescent="0.25">
      <c r="A2293" s="12"/>
      <c r="B2293" s="14"/>
      <c r="C2293" s="15"/>
      <c r="D2293" s="79"/>
      <c r="E2293" s="16"/>
      <c r="F2293" s="15"/>
      <c r="G2293" s="15"/>
      <c r="H2293" s="15"/>
      <c r="I2293" s="15"/>
      <c r="J2293" s="15"/>
      <c r="K2293" s="17"/>
      <c r="L2293" s="17"/>
      <c r="M2293" s="17"/>
      <c r="N2293" s="17"/>
      <c r="O2293" s="17"/>
      <c r="P2293" s="17"/>
      <c r="Q2293" s="15"/>
      <c r="R2293" s="18"/>
      <c r="S2293" s="12"/>
      <c r="U2293" s="31" t="str">
        <f t="shared" si="455"/>
        <v/>
      </c>
      <c r="V2293" s="26" t="str">
        <f>IF(U2293="", "", IF(COUNTIF($U$10:U2292, U2293)&gt;0, "", MAX($V$8:V2292)+1))</f>
        <v/>
      </c>
      <c r="W2293" s="26">
        <v>2284</v>
      </c>
      <c r="X2293" s="31" t="str">
        <f t="shared" si="456"/>
        <v/>
      </c>
      <c r="Y2293" s="26" t="str">
        <f t="shared" si="457"/>
        <v/>
      </c>
      <c r="Z2293" s="34" t="str">
        <f t="shared" si="458"/>
        <v/>
      </c>
      <c r="AA2293" s="26" t="str">
        <f t="shared" si="459"/>
        <v/>
      </c>
      <c r="AC2293" s="31" t="str">
        <f t="shared" si="460"/>
        <v/>
      </c>
      <c r="AE2293" s="34" t="str">
        <f t="shared" si="461"/>
        <v/>
      </c>
      <c r="AF2293" s="7" t="str">
        <f t="shared" si="462"/>
        <v/>
      </c>
      <c r="AG2293" s="7" t="str">
        <f t="shared" si="463"/>
        <v/>
      </c>
      <c r="AH2293" s="43" t="str">
        <f t="shared" si="464"/>
        <v/>
      </c>
      <c r="AJ2293" s="26" t="str">
        <f>IF(B2293="", "", IF(OR(M2293=$AA$3, N2293=$AA$3), MAX($AJ$9:AJ2292)+1))</f>
        <v/>
      </c>
      <c r="AL2293" s="26" t="str">
        <f t="shared" si="465"/>
        <v/>
      </c>
      <c r="AM2293" s="59" t="str">
        <f t="shared" si="466"/>
        <v/>
      </c>
      <c r="AO2293" s="26" t="str">
        <f t="shared" si="467"/>
        <v/>
      </c>
      <c r="AP2293" s="26" t="str">
        <f>IFERROR(RANK(AO2293, $AO$10:$AO$2509, 0)+COUNTIF($AO$10:AO2293, AO2293)-1, "")</f>
        <v/>
      </c>
    </row>
    <row r="2294" spans="1:42" x14ac:dyDescent="0.25">
      <c r="A2294" s="12"/>
      <c r="B2294" s="14"/>
      <c r="C2294" s="15"/>
      <c r="D2294" s="79"/>
      <c r="E2294" s="16"/>
      <c r="F2294" s="15"/>
      <c r="G2294" s="15"/>
      <c r="H2294" s="15"/>
      <c r="I2294" s="15"/>
      <c r="J2294" s="15"/>
      <c r="K2294" s="17"/>
      <c r="L2294" s="17"/>
      <c r="M2294" s="17"/>
      <c r="N2294" s="17"/>
      <c r="O2294" s="17"/>
      <c r="P2294" s="17"/>
      <c r="Q2294" s="15"/>
      <c r="R2294" s="18"/>
      <c r="S2294" s="12"/>
      <c r="U2294" s="31" t="str">
        <f t="shared" si="455"/>
        <v/>
      </c>
      <c r="V2294" s="26" t="str">
        <f>IF(U2294="", "", IF(COUNTIF($U$10:U2293, U2294)&gt;0, "", MAX($V$8:V2293)+1))</f>
        <v/>
      </c>
      <c r="W2294" s="26">
        <v>2285</v>
      </c>
      <c r="X2294" s="31" t="str">
        <f t="shared" si="456"/>
        <v/>
      </c>
      <c r="Y2294" s="26" t="str">
        <f t="shared" si="457"/>
        <v/>
      </c>
      <c r="Z2294" s="34" t="str">
        <f t="shared" si="458"/>
        <v/>
      </c>
      <c r="AA2294" s="26" t="str">
        <f t="shared" si="459"/>
        <v/>
      </c>
      <c r="AC2294" s="31" t="str">
        <f t="shared" si="460"/>
        <v/>
      </c>
      <c r="AE2294" s="34" t="str">
        <f t="shared" si="461"/>
        <v/>
      </c>
      <c r="AF2294" s="7" t="str">
        <f t="shared" si="462"/>
        <v/>
      </c>
      <c r="AG2294" s="7" t="str">
        <f t="shared" si="463"/>
        <v/>
      </c>
      <c r="AH2294" s="43" t="str">
        <f t="shared" si="464"/>
        <v/>
      </c>
      <c r="AJ2294" s="26" t="str">
        <f>IF(B2294="", "", IF(OR(M2294=$AA$3, N2294=$AA$3), MAX($AJ$9:AJ2293)+1))</f>
        <v/>
      </c>
      <c r="AL2294" s="26" t="str">
        <f t="shared" si="465"/>
        <v/>
      </c>
      <c r="AM2294" s="59" t="str">
        <f t="shared" si="466"/>
        <v/>
      </c>
      <c r="AO2294" s="26" t="str">
        <f t="shared" si="467"/>
        <v/>
      </c>
      <c r="AP2294" s="26" t="str">
        <f>IFERROR(RANK(AO2294, $AO$10:$AO$2509, 0)+COUNTIF($AO$10:AO2294, AO2294)-1, "")</f>
        <v/>
      </c>
    </row>
    <row r="2295" spans="1:42" x14ac:dyDescent="0.25">
      <c r="A2295" s="12"/>
      <c r="B2295" s="14"/>
      <c r="C2295" s="15"/>
      <c r="D2295" s="79"/>
      <c r="E2295" s="16"/>
      <c r="F2295" s="15"/>
      <c r="G2295" s="15"/>
      <c r="H2295" s="15"/>
      <c r="I2295" s="15"/>
      <c r="J2295" s="15"/>
      <c r="K2295" s="17"/>
      <c r="L2295" s="17"/>
      <c r="M2295" s="17"/>
      <c r="N2295" s="17"/>
      <c r="O2295" s="17"/>
      <c r="P2295" s="17"/>
      <c r="Q2295" s="15"/>
      <c r="R2295" s="18"/>
      <c r="S2295" s="12"/>
      <c r="U2295" s="31" t="str">
        <f t="shared" si="455"/>
        <v/>
      </c>
      <c r="V2295" s="26" t="str">
        <f>IF(U2295="", "", IF(COUNTIF($U$10:U2294, U2295)&gt;0, "", MAX($V$8:V2294)+1))</f>
        <v/>
      </c>
      <c r="W2295" s="26">
        <v>2286</v>
      </c>
      <c r="X2295" s="31" t="str">
        <f t="shared" si="456"/>
        <v/>
      </c>
      <c r="Y2295" s="26" t="str">
        <f t="shared" si="457"/>
        <v/>
      </c>
      <c r="Z2295" s="34" t="str">
        <f t="shared" si="458"/>
        <v/>
      </c>
      <c r="AA2295" s="26" t="str">
        <f t="shared" si="459"/>
        <v/>
      </c>
      <c r="AC2295" s="31" t="str">
        <f t="shared" si="460"/>
        <v/>
      </c>
      <c r="AE2295" s="34" t="str">
        <f t="shared" si="461"/>
        <v/>
      </c>
      <c r="AF2295" s="7" t="str">
        <f t="shared" si="462"/>
        <v/>
      </c>
      <c r="AG2295" s="7" t="str">
        <f t="shared" si="463"/>
        <v/>
      </c>
      <c r="AH2295" s="43" t="str">
        <f t="shared" si="464"/>
        <v/>
      </c>
      <c r="AJ2295" s="26" t="str">
        <f>IF(B2295="", "", IF(OR(M2295=$AA$3, N2295=$AA$3), MAX($AJ$9:AJ2294)+1))</f>
        <v/>
      </c>
      <c r="AL2295" s="26" t="str">
        <f t="shared" si="465"/>
        <v/>
      </c>
      <c r="AM2295" s="59" t="str">
        <f t="shared" si="466"/>
        <v/>
      </c>
      <c r="AO2295" s="26" t="str">
        <f t="shared" si="467"/>
        <v/>
      </c>
      <c r="AP2295" s="26" t="str">
        <f>IFERROR(RANK(AO2295, $AO$10:$AO$2509, 0)+COUNTIF($AO$10:AO2295, AO2295)-1, "")</f>
        <v/>
      </c>
    </row>
    <row r="2296" spans="1:42" x14ac:dyDescent="0.25">
      <c r="A2296" s="12"/>
      <c r="B2296" s="14"/>
      <c r="C2296" s="15"/>
      <c r="D2296" s="79"/>
      <c r="E2296" s="16"/>
      <c r="F2296" s="15"/>
      <c r="G2296" s="15"/>
      <c r="H2296" s="15"/>
      <c r="I2296" s="15"/>
      <c r="J2296" s="15"/>
      <c r="K2296" s="17"/>
      <c r="L2296" s="17"/>
      <c r="M2296" s="17"/>
      <c r="N2296" s="17"/>
      <c r="O2296" s="17"/>
      <c r="P2296" s="17"/>
      <c r="Q2296" s="15"/>
      <c r="R2296" s="18"/>
      <c r="S2296" s="12"/>
      <c r="U2296" s="31" t="str">
        <f t="shared" si="455"/>
        <v/>
      </c>
      <c r="V2296" s="26" t="str">
        <f>IF(U2296="", "", IF(COUNTIF($U$10:U2295, U2296)&gt;0, "", MAX($V$8:V2295)+1))</f>
        <v/>
      </c>
      <c r="W2296" s="26">
        <v>2287</v>
      </c>
      <c r="X2296" s="31" t="str">
        <f t="shared" si="456"/>
        <v/>
      </c>
      <c r="Y2296" s="26" t="str">
        <f t="shared" si="457"/>
        <v/>
      </c>
      <c r="Z2296" s="34" t="str">
        <f t="shared" si="458"/>
        <v/>
      </c>
      <c r="AA2296" s="26" t="str">
        <f t="shared" si="459"/>
        <v/>
      </c>
      <c r="AC2296" s="31" t="str">
        <f t="shared" si="460"/>
        <v/>
      </c>
      <c r="AE2296" s="34" t="str">
        <f t="shared" si="461"/>
        <v/>
      </c>
      <c r="AF2296" s="7" t="str">
        <f t="shared" si="462"/>
        <v/>
      </c>
      <c r="AG2296" s="7" t="str">
        <f t="shared" si="463"/>
        <v/>
      </c>
      <c r="AH2296" s="43" t="str">
        <f t="shared" si="464"/>
        <v/>
      </c>
      <c r="AJ2296" s="26" t="str">
        <f>IF(B2296="", "", IF(OR(M2296=$AA$3, N2296=$AA$3), MAX($AJ$9:AJ2295)+1))</f>
        <v/>
      </c>
      <c r="AL2296" s="26" t="str">
        <f t="shared" si="465"/>
        <v/>
      </c>
      <c r="AM2296" s="59" t="str">
        <f t="shared" si="466"/>
        <v/>
      </c>
      <c r="AO2296" s="26" t="str">
        <f t="shared" si="467"/>
        <v/>
      </c>
      <c r="AP2296" s="26" t="str">
        <f>IFERROR(RANK(AO2296, $AO$10:$AO$2509, 0)+COUNTIF($AO$10:AO2296, AO2296)-1, "")</f>
        <v/>
      </c>
    </row>
    <row r="2297" spans="1:42" x14ac:dyDescent="0.25">
      <c r="A2297" s="12"/>
      <c r="B2297" s="14"/>
      <c r="C2297" s="15"/>
      <c r="D2297" s="79"/>
      <c r="E2297" s="16"/>
      <c r="F2297" s="15"/>
      <c r="G2297" s="15"/>
      <c r="H2297" s="15"/>
      <c r="I2297" s="15"/>
      <c r="J2297" s="15"/>
      <c r="K2297" s="17"/>
      <c r="L2297" s="17"/>
      <c r="M2297" s="17"/>
      <c r="N2297" s="17"/>
      <c r="O2297" s="17"/>
      <c r="P2297" s="17"/>
      <c r="Q2297" s="15"/>
      <c r="R2297" s="18"/>
      <c r="S2297" s="12"/>
      <c r="U2297" s="31" t="str">
        <f t="shared" si="455"/>
        <v/>
      </c>
      <c r="V2297" s="26" t="str">
        <f>IF(U2297="", "", IF(COUNTIF($U$10:U2296, U2297)&gt;0, "", MAX($V$8:V2296)+1))</f>
        <v/>
      </c>
      <c r="W2297" s="26">
        <v>2288</v>
      </c>
      <c r="X2297" s="31" t="str">
        <f t="shared" si="456"/>
        <v/>
      </c>
      <c r="Y2297" s="26" t="str">
        <f t="shared" si="457"/>
        <v/>
      </c>
      <c r="Z2297" s="34" t="str">
        <f t="shared" si="458"/>
        <v/>
      </c>
      <c r="AA2297" s="26" t="str">
        <f t="shared" si="459"/>
        <v/>
      </c>
      <c r="AC2297" s="31" t="str">
        <f t="shared" si="460"/>
        <v/>
      </c>
      <c r="AE2297" s="34" t="str">
        <f t="shared" si="461"/>
        <v/>
      </c>
      <c r="AF2297" s="7" t="str">
        <f t="shared" si="462"/>
        <v/>
      </c>
      <c r="AG2297" s="7" t="str">
        <f t="shared" si="463"/>
        <v/>
      </c>
      <c r="AH2297" s="43" t="str">
        <f t="shared" si="464"/>
        <v/>
      </c>
      <c r="AJ2297" s="26" t="str">
        <f>IF(B2297="", "", IF(OR(M2297=$AA$3, N2297=$AA$3), MAX($AJ$9:AJ2296)+1))</f>
        <v/>
      </c>
      <c r="AL2297" s="26" t="str">
        <f t="shared" si="465"/>
        <v/>
      </c>
      <c r="AM2297" s="59" t="str">
        <f t="shared" si="466"/>
        <v/>
      </c>
      <c r="AO2297" s="26" t="str">
        <f t="shared" si="467"/>
        <v/>
      </c>
      <c r="AP2297" s="26" t="str">
        <f>IFERROR(RANK(AO2297, $AO$10:$AO$2509, 0)+COUNTIF($AO$10:AO2297, AO2297)-1, "")</f>
        <v/>
      </c>
    </row>
    <row r="2298" spans="1:42" x14ac:dyDescent="0.25">
      <c r="A2298" s="12"/>
      <c r="B2298" s="14"/>
      <c r="C2298" s="15"/>
      <c r="D2298" s="79"/>
      <c r="E2298" s="16"/>
      <c r="F2298" s="15"/>
      <c r="G2298" s="15"/>
      <c r="H2298" s="15"/>
      <c r="I2298" s="15"/>
      <c r="J2298" s="15"/>
      <c r="K2298" s="17"/>
      <c r="L2298" s="17"/>
      <c r="M2298" s="17"/>
      <c r="N2298" s="17"/>
      <c r="O2298" s="17"/>
      <c r="P2298" s="17"/>
      <c r="Q2298" s="15"/>
      <c r="R2298" s="18"/>
      <c r="S2298" s="12"/>
      <c r="U2298" s="31" t="str">
        <f t="shared" si="455"/>
        <v/>
      </c>
      <c r="V2298" s="26" t="str">
        <f>IF(U2298="", "", IF(COUNTIF($U$10:U2297, U2298)&gt;0, "", MAX($V$8:V2297)+1))</f>
        <v/>
      </c>
      <c r="W2298" s="26">
        <v>2289</v>
      </c>
      <c r="X2298" s="31" t="str">
        <f t="shared" si="456"/>
        <v/>
      </c>
      <c r="Y2298" s="26" t="str">
        <f t="shared" si="457"/>
        <v/>
      </c>
      <c r="Z2298" s="34" t="str">
        <f t="shared" si="458"/>
        <v/>
      </c>
      <c r="AA2298" s="26" t="str">
        <f t="shared" si="459"/>
        <v/>
      </c>
      <c r="AC2298" s="31" t="str">
        <f t="shared" si="460"/>
        <v/>
      </c>
      <c r="AE2298" s="34" t="str">
        <f t="shared" si="461"/>
        <v/>
      </c>
      <c r="AF2298" s="7" t="str">
        <f t="shared" si="462"/>
        <v/>
      </c>
      <c r="AG2298" s="7" t="str">
        <f t="shared" si="463"/>
        <v/>
      </c>
      <c r="AH2298" s="43" t="str">
        <f t="shared" si="464"/>
        <v/>
      </c>
      <c r="AJ2298" s="26" t="str">
        <f>IF(B2298="", "", IF(OR(M2298=$AA$3, N2298=$AA$3), MAX($AJ$9:AJ2297)+1))</f>
        <v/>
      </c>
      <c r="AL2298" s="26" t="str">
        <f t="shared" si="465"/>
        <v/>
      </c>
      <c r="AM2298" s="59" t="str">
        <f t="shared" si="466"/>
        <v/>
      </c>
      <c r="AO2298" s="26" t="str">
        <f t="shared" si="467"/>
        <v/>
      </c>
      <c r="AP2298" s="26" t="str">
        <f>IFERROR(RANK(AO2298, $AO$10:$AO$2509, 0)+COUNTIF($AO$10:AO2298, AO2298)-1, "")</f>
        <v/>
      </c>
    </row>
    <row r="2299" spans="1:42" x14ac:dyDescent="0.25">
      <c r="A2299" s="12"/>
      <c r="B2299" s="14"/>
      <c r="C2299" s="15"/>
      <c r="D2299" s="79"/>
      <c r="E2299" s="16"/>
      <c r="F2299" s="15"/>
      <c r="G2299" s="15"/>
      <c r="H2299" s="15"/>
      <c r="I2299" s="15"/>
      <c r="J2299" s="15"/>
      <c r="K2299" s="17"/>
      <c r="L2299" s="17"/>
      <c r="M2299" s="17"/>
      <c r="N2299" s="17"/>
      <c r="O2299" s="17"/>
      <c r="P2299" s="17"/>
      <c r="Q2299" s="15"/>
      <c r="R2299" s="18"/>
      <c r="S2299" s="12"/>
      <c r="U2299" s="31" t="str">
        <f t="shared" si="455"/>
        <v/>
      </c>
      <c r="V2299" s="26" t="str">
        <f>IF(U2299="", "", IF(COUNTIF($U$10:U2298, U2299)&gt;0, "", MAX($V$8:V2298)+1))</f>
        <v/>
      </c>
      <c r="W2299" s="26">
        <v>2290</v>
      </c>
      <c r="X2299" s="31" t="str">
        <f t="shared" si="456"/>
        <v/>
      </c>
      <c r="Y2299" s="26" t="str">
        <f t="shared" si="457"/>
        <v/>
      </c>
      <c r="Z2299" s="34" t="str">
        <f t="shared" si="458"/>
        <v/>
      </c>
      <c r="AA2299" s="26" t="str">
        <f t="shared" si="459"/>
        <v/>
      </c>
      <c r="AC2299" s="31" t="str">
        <f t="shared" si="460"/>
        <v/>
      </c>
      <c r="AE2299" s="34" t="str">
        <f t="shared" si="461"/>
        <v/>
      </c>
      <c r="AF2299" s="7" t="str">
        <f t="shared" si="462"/>
        <v/>
      </c>
      <c r="AG2299" s="7" t="str">
        <f t="shared" si="463"/>
        <v/>
      </c>
      <c r="AH2299" s="43" t="str">
        <f t="shared" si="464"/>
        <v/>
      </c>
      <c r="AJ2299" s="26" t="str">
        <f>IF(B2299="", "", IF(OR(M2299=$AA$3, N2299=$AA$3), MAX($AJ$9:AJ2298)+1))</f>
        <v/>
      </c>
      <c r="AL2299" s="26" t="str">
        <f t="shared" si="465"/>
        <v/>
      </c>
      <c r="AM2299" s="59" t="str">
        <f t="shared" si="466"/>
        <v/>
      </c>
      <c r="AO2299" s="26" t="str">
        <f t="shared" si="467"/>
        <v/>
      </c>
      <c r="AP2299" s="26" t="str">
        <f>IFERROR(RANK(AO2299, $AO$10:$AO$2509, 0)+COUNTIF($AO$10:AO2299, AO2299)-1, "")</f>
        <v/>
      </c>
    </row>
    <row r="2300" spans="1:42" x14ac:dyDescent="0.25">
      <c r="A2300" s="12"/>
      <c r="B2300" s="14"/>
      <c r="C2300" s="15"/>
      <c r="D2300" s="79"/>
      <c r="E2300" s="16"/>
      <c r="F2300" s="15"/>
      <c r="G2300" s="15"/>
      <c r="H2300" s="15"/>
      <c r="I2300" s="15"/>
      <c r="J2300" s="15"/>
      <c r="K2300" s="17"/>
      <c r="L2300" s="17"/>
      <c r="M2300" s="17"/>
      <c r="N2300" s="17"/>
      <c r="O2300" s="17"/>
      <c r="P2300" s="17"/>
      <c r="Q2300" s="15"/>
      <c r="R2300" s="18"/>
      <c r="S2300" s="12"/>
      <c r="U2300" s="31" t="str">
        <f t="shared" si="455"/>
        <v/>
      </c>
      <c r="V2300" s="26" t="str">
        <f>IF(U2300="", "", IF(COUNTIF($U$10:U2299, U2300)&gt;0, "", MAX($V$8:V2299)+1))</f>
        <v/>
      </c>
      <c r="W2300" s="26">
        <v>2291</v>
      </c>
      <c r="X2300" s="31" t="str">
        <f t="shared" si="456"/>
        <v/>
      </c>
      <c r="Y2300" s="26" t="str">
        <f t="shared" si="457"/>
        <v/>
      </c>
      <c r="Z2300" s="34" t="str">
        <f t="shared" si="458"/>
        <v/>
      </c>
      <c r="AA2300" s="26" t="str">
        <f t="shared" si="459"/>
        <v/>
      </c>
      <c r="AC2300" s="31" t="str">
        <f t="shared" si="460"/>
        <v/>
      </c>
      <c r="AE2300" s="34" t="str">
        <f t="shared" si="461"/>
        <v/>
      </c>
      <c r="AF2300" s="7" t="str">
        <f t="shared" si="462"/>
        <v/>
      </c>
      <c r="AG2300" s="7" t="str">
        <f t="shared" si="463"/>
        <v/>
      </c>
      <c r="AH2300" s="43" t="str">
        <f t="shared" si="464"/>
        <v/>
      </c>
      <c r="AJ2300" s="26" t="str">
        <f>IF(B2300="", "", IF(OR(M2300=$AA$3, N2300=$AA$3), MAX($AJ$9:AJ2299)+1))</f>
        <v/>
      </c>
      <c r="AL2300" s="26" t="str">
        <f t="shared" si="465"/>
        <v/>
      </c>
      <c r="AM2300" s="59" t="str">
        <f t="shared" si="466"/>
        <v/>
      </c>
      <c r="AO2300" s="26" t="str">
        <f t="shared" si="467"/>
        <v/>
      </c>
      <c r="AP2300" s="26" t="str">
        <f>IFERROR(RANK(AO2300, $AO$10:$AO$2509, 0)+COUNTIF($AO$10:AO2300, AO2300)-1, "")</f>
        <v/>
      </c>
    </row>
    <row r="2301" spans="1:42" x14ac:dyDescent="0.25">
      <c r="A2301" s="12"/>
      <c r="B2301" s="14"/>
      <c r="C2301" s="15"/>
      <c r="D2301" s="79"/>
      <c r="E2301" s="16"/>
      <c r="F2301" s="15"/>
      <c r="G2301" s="15"/>
      <c r="H2301" s="15"/>
      <c r="I2301" s="15"/>
      <c r="J2301" s="15"/>
      <c r="K2301" s="17"/>
      <c r="L2301" s="17"/>
      <c r="M2301" s="17"/>
      <c r="N2301" s="17"/>
      <c r="O2301" s="17"/>
      <c r="P2301" s="17"/>
      <c r="Q2301" s="15"/>
      <c r="R2301" s="18"/>
      <c r="S2301" s="12"/>
      <c r="U2301" s="31" t="str">
        <f t="shared" si="455"/>
        <v/>
      </c>
      <c r="V2301" s="26" t="str">
        <f>IF(U2301="", "", IF(COUNTIF($U$10:U2300, U2301)&gt;0, "", MAX($V$8:V2300)+1))</f>
        <v/>
      </c>
      <c r="W2301" s="26">
        <v>2292</v>
      </c>
      <c r="X2301" s="31" t="str">
        <f t="shared" si="456"/>
        <v/>
      </c>
      <c r="Y2301" s="26" t="str">
        <f t="shared" si="457"/>
        <v/>
      </c>
      <c r="Z2301" s="34" t="str">
        <f t="shared" si="458"/>
        <v/>
      </c>
      <c r="AA2301" s="26" t="str">
        <f t="shared" si="459"/>
        <v/>
      </c>
      <c r="AC2301" s="31" t="str">
        <f t="shared" si="460"/>
        <v/>
      </c>
      <c r="AE2301" s="34" t="str">
        <f t="shared" si="461"/>
        <v/>
      </c>
      <c r="AF2301" s="7" t="str">
        <f t="shared" si="462"/>
        <v/>
      </c>
      <c r="AG2301" s="7" t="str">
        <f t="shared" si="463"/>
        <v/>
      </c>
      <c r="AH2301" s="43" t="str">
        <f t="shared" si="464"/>
        <v/>
      </c>
      <c r="AJ2301" s="26" t="str">
        <f>IF(B2301="", "", IF(OR(M2301=$AA$3, N2301=$AA$3), MAX($AJ$9:AJ2300)+1))</f>
        <v/>
      </c>
      <c r="AL2301" s="26" t="str">
        <f t="shared" si="465"/>
        <v/>
      </c>
      <c r="AM2301" s="59" t="str">
        <f t="shared" si="466"/>
        <v/>
      </c>
      <c r="AO2301" s="26" t="str">
        <f t="shared" si="467"/>
        <v/>
      </c>
      <c r="AP2301" s="26" t="str">
        <f>IFERROR(RANK(AO2301, $AO$10:$AO$2509, 0)+COUNTIF($AO$10:AO2301, AO2301)-1, "")</f>
        <v/>
      </c>
    </row>
    <row r="2302" spans="1:42" x14ac:dyDescent="0.25">
      <c r="A2302" s="12"/>
      <c r="B2302" s="14"/>
      <c r="C2302" s="15"/>
      <c r="D2302" s="79"/>
      <c r="E2302" s="16"/>
      <c r="F2302" s="15"/>
      <c r="G2302" s="15"/>
      <c r="H2302" s="15"/>
      <c r="I2302" s="15"/>
      <c r="J2302" s="15"/>
      <c r="K2302" s="17"/>
      <c r="L2302" s="17"/>
      <c r="M2302" s="17"/>
      <c r="N2302" s="17"/>
      <c r="O2302" s="17"/>
      <c r="P2302" s="17"/>
      <c r="Q2302" s="15"/>
      <c r="R2302" s="18"/>
      <c r="S2302" s="12"/>
      <c r="U2302" s="31" t="str">
        <f t="shared" si="455"/>
        <v/>
      </c>
      <c r="V2302" s="26" t="str">
        <f>IF(U2302="", "", IF(COUNTIF($U$10:U2301, U2302)&gt;0, "", MAX($V$8:V2301)+1))</f>
        <v/>
      </c>
      <c r="W2302" s="26">
        <v>2293</v>
      </c>
      <c r="X2302" s="31" t="str">
        <f t="shared" si="456"/>
        <v/>
      </c>
      <c r="Y2302" s="26" t="str">
        <f t="shared" si="457"/>
        <v/>
      </c>
      <c r="Z2302" s="34" t="str">
        <f t="shared" si="458"/>
        <v/>
      </c>
      <c r="AA2302" s="26" t="str">
        <f t="shared" si="459"/>
        <v/>
      </c>
      <c r="AC2302" s="31" t="str">
        <f t="shared" si="460"/>
        <v/>
      </c>
      <c r="AE2302" s="34" t="str">
        <f t="shared" si="461"/>
        <v/>
      </c>
      <c r="AF2302" s="7" t="str">
        <f t="shared" si="462"/>
        <v/>
      </c>
      <c r="AG2302" s="7" t="str">
        <f t="shared" si="463"/>
        <v/>
      </c>
      <c r="AH2302" s="43" t="str">
        <f t="shared" si="464"/>
        <v/>
      </c>
      <c r="AJ2302" s="26" t="str">
        <f>IF(B2302="", "", IF(OR(M2302=$AA$3, N2302=$AA$3), MAX($AJ$9:AJ2301)+1))</f>
        <v/>
      </c>
      <c r="AL2302" s="26" t="str">
        <f t="shared" si="465"/>
        <v/>
      </c>
      <c r="AM2302" s="59" t="str">
        <f t="shared" si="466"/>
        <v/>
      </c>
      <c r="AO2302" s="26" t="str">
        <f t="shared" si="467"/>
        <v/>
      </c>
      <c r="AP2302" s="26" t="str">
        <f>IFERROR(RANK(AO2302, $AO$10:$AO$2509, 0)+COUNTIF($AO$10:AO2302, AO2302)-1, "")</f>
        <v/>
      </c>
    </row>
    <row r="2303" spans="1:42" x14ac:dyDescent="0.25">
      <c r="A2303" s="12"/>
      <c r="B2303" s="14"/>
      <c r="C2303" s="15"/>
      <c r="D2303" s="79"/>
      <c r="E2303" s="16"/>
      <c r="F2303" s="15"/>
      <c r="G2303" s="15"/>
      <c r="H2303" s="15"/>
      <c r="I2303" s="15"/>
      <c r="J2303" s="15"/>
      <c r="K2303" s="17"/>
      <c r="L2303" s="17"/>
      <c r="M2303" s="17"/>
      <c r="N2303" s="17"/>
      <c r="O2303" s="17"/>
      <c r="P2303" s="17"/>
      <c r="Q2303" s="15"/>
      <c r="R2303" s="18"/>
      <c r="S2303" s="12"/>
      <c r="U2303" s="31" t="str">
        <f t="shared" si="455"/>
        <v/>
      </c>
      <c r="V2303" s="26" t="str">
        <f>IF(U2303="", "", IF(COUNTIF($U$10:U2302, U2303)&gt;0, "", MAX($V$8:V2302)+1))</f>
        <v/>
      </c>
      <c r="W2303" s="26">
        <v>2294</v>
      </c>
      <c r="X2303" s="31" t="str">
        <f t="shared" si="456"/>
        <v/>
      </c>
      <c r="Y2303" s="26" t="str">
        <f t="shared" si="457"/>
        <v/>
      </c>
      <c r="Z2303" s="34" t="str">
        <f t="shared" si="458"/>
        <v/>
      </c>
      <c r="AA2303" s="26" t="str">
        <f t="shared" si="459"/>
        <v/>
      </c>
      <c r="AC2303" s="31" t="str">
        <f t="shared" si="460"/>
        <v/>
      </c>
      <c r="AE2303" s="34" t="str">
        <f t="shared" si="461"/>
        <v/>
      </c>
      <c r="AF2303" s="7" t="str">
        <f t="shared" si="462"/>
        <v/>
      </c>
      <c r="AG2303" s="7" t="str">
        <f t="shared" si="463"/>
        <v/>
      </c>
      <c r="AH2303" s="43" t="str">
        <f t="shared" si="464"/>
        <v/>
      </c>
      <c r="AJ2303" s="26" t="str">
        <f>IF(B2303="", "", IF(OR(M2303=$AA$3, N2303=$AA$3), MAX($AJ$9:AJ2302)+1))</f>
        <v/>
      </c>
      <c r="AL2303" s="26" t="str">
        <f t="shared" si="465"/>
        <v/>
      </c>
      <c r="AM2303" s="59" t="str">
        <f t="shared" si="466"/>
        <v/>
      </c>
      <c r="AO2303" s="26" t="str">
        <f t="shared" si="467"/>
        <v/>
      </c>
      <c r="AP2303" s="26" t="str">
        <f>IFERROR(RANK(AO2303, $AO$10:$AO$2509, 0)+COUNTIF($AO$10:AO2303, AO2303)-1, "")</f>
        <v/>
      </c>
    </row>
    <row r="2304" spans="1:42" x14ac:dyDescent="0.25">
      <c r="A2304" s="12"/>
      <c r="B2304" s="14"/>
      <c r="C2304" s="15"/>
      <c r="D2304" s="79"/>
      <c r="E2304" s="16"/>
      <c r="F2304" s="15"/>
      <c r="G2304" s="15"/>
      <c r="H2304" s="15"/>
      <c r="I2304" s="15"/>
      <c r="J2304" s="15"/>
      <c r="K2304" s="17"/>
      <c r="L2304" s="17"/>
      <c r="M2304" s="17"/>
      <c r="N2304" s="17"/>
      <c r="O2304" s="17"/>
      <c r="P2304" s="17"/>
      <c r="Q2304" s="15"/>
      <c r="R2304" s="18"/>
      <c r="S2304" s="12"/>
      <c r="U2304" s="31" t="str">
        <f t="shared" si="455"/>
        <v/>
      </c>
      <c r="V2304" s="26" t="str">
        <f>IF(U2304="", "", IF(COUNTIF($U$10:U2303, U2304)&gt;0, "", MAX($V$8:V2303)+1))</f>
        <v/>
      </c>
      <c r="W2304" s="26">
        <v>2295</v>
      </c>
      <c r="X2304" s="31" t="str">
        <f t="shared" si="456"/>
        <v/>
      </c>
      <c r="Y2304" s="26" t="str">
        <f t="shared" si="457"/>
        <v/>
      </c>
      <c r="Z2304" s="34" t="str">
        <f t="shared" si="458"/>
        <v/>
      </c>
      <c r="AA2304" s="26" t="str">
        <f t="shared" si="459"/>
        <v/>
      </c>
      <c r="AC2304" s="31" t="str">
        <f t="shared" si="460"/>
        <v/>
      </c>
      <c r="AE2304" s="34" t="str">
        <f t="shared" si="461"/>
        <v/>
      </c>
      <c r="AF2304" s="7" t="str">
        <f t="shared" si="462"/>
        <v/>
      </c>
      <c r="AG2304" s="7" t="str">
        <f t="shared" si="463"/>
        <v/>
      </c>
      <c r="AH2304" s="43" t="str">
        <f t="shared" si="464"/>
        <v/>
      </c>
      <c r="AJ2304" s="26" t="str">
        <f>IF(B2304="", "", IF(OR(M2304=$AA$3, N2304=$AA$3), MAX($AJ$9:AJ2303)+1))</f>
        <v/>
      </c>
      <c r="AL2304" s="26" t="str">
        <f t="shared" si="465"/>
        <v/>
      </c>
      <c r="AM2304" s="59" t="str">
        <f t="shared" si="466"/>
        <v/>
      </c>
      <c r="AO2304" s="26" t="str">
        <f t="shared" si="467"/>
        <v/>
      </c>
      <c r="AP2304" s="26" t="str">
        <f>IFERROR(RANK(AO2304, $AO$10:$AO$2509, 0)+COUNTIF($AO$10:AO2304, AO2304)-1, "")</f>
        <v/>
      </c>
    </row>
    <row r="2305" spans="1:42" x14ac:dyDescent="0.25">
      <c r="A2305" s="12"/>
      <c r="B2305" s="14"/>
      <c r="C2305" s="15"/>
      <c r="D2305" s="79"/>
      <c r="E2305" s="16"/>
      <c r="F2305" s="15"/>
      <c r="G2305" s="15"/>
      <c r="H2305" s="15"/>
      <c r="I2305" s="15"/>
      <c r="J2305" s="15"/>
      <c r="K2305" s="17"/>
      <c r="L2305" s="17"/>
      <c r="M2305" s="17"/>
      <c r="N2305" s="17"/>
      <c r="O2305" s="17"/>
      <c r="P2305" s="17"/>
      <c r="Q2305" s="15"/>
      <c r="R2305" s="18"/>
      <c r="S2305" s="12"/>
      <c r="U2305" s="31" t="str">
        <f t="shared" si="455"/>
        <v/>
      </c>
      <c r="V2305" s="26" t="str">
        <f>IF(U2305="", "", IF(COUNTIF($U$10:U2304, U2305)&gt;0, "", MAX($V$8:V2304)+1))</f>
        <v/>
      </c>
      <c r="W2305" s="26">
        <v>2296</v>
      </c>
      <c r="X2305" s="31" t="str">
        <f t="shared" si="456"/>
        <v/>
      </c>
      <c r="Y2305" s="26" t="str">
        <f t="shared" si="457"/>
        <v/>
      </c>
      <c r="Z2305" s="34" t="str">
        <f t="shared" si="458"/>
        <v/>
      </c>
      <c r="AA2305" s="26" t="str">
        <f t="shared" si="459"/>
        <v/>
      </c>
      <c r="AC2305" s="31" t="str">
        <f t="shared" si="460"/>
        <v/>
      </c>
      <c r="AE2305" s="34" t="str">
        <f t="shared" si="461"/>
        <v/>
      </c>
      <c r="AF2305" s="7" t="str">
        <f t="shared" si="462"/>
        <v/>
      </c>
      <c r="AG2305" s="7" t="str">
        <f t="shared" si="463"/>
        <v/>
      </c>
      <c r="AH2305" s="43" t="str">
        <f t="shared" si="464"/>
        <v/>
      </c>
      <c r="AJ2305" s="26" t="str">
        <f>IF(B2305="", "", IF(OR(M2305=$AA$3, N2305=$AA$3), MAX($AJ$9:AJ2304)+1))</f>
        <v/>
      </c>
      <c r="AL2305" s="26" t="str">
        <f t="shared" si="465"/>
        <v/>
      </c>
      <c r="AM2305" s="59" t="str">
        <f t="shared" si="466"/>
        <v/>
      </c>
      <c r="AO2305" s="26" t="str">
        <f t="shared" si="467"/>
        <v/>
      </c>
      <c r="AP2305" s="26" t="str">
        <f>IFERROR(RANK(AO2305, $AO$10:$AO$2509, 0)+COUNTIF($AO$10:AO2305, AO2305)-1, "")</f>
        <v/>
      </c>
    </row>
    <row r="2306" spans="1:42" x14ac:dyDescent="0.25">
      <c r="A2306" s="12"/>
      <c r="B2306" s="14"/>
      <c r="C2306" s="15"/>
      <c r="D2306" s="79"/>
      <c r="E2306" s="16"/>
      <c r="F2306" s="15"/>
      <c r="G2306" s="15"/>
      <c r="H2306" s="15"/>
      <c r="I2306" s="15"/>
      <c r="J2306" s="15"/>
      <c r="K2306" s="17"/>
      <c r="L2306" s="17"/>
      <c r="M2306" s="17"/>
      <c r="N2306" s="17"/>
      <c r="O2306" s="17"/>
      <c r="P2306" s="17"/>
      <c r="Q2306" s="15"/>
      <c r="R2306" s="18"/>
      <c r="S2306" s="12"/>
      <c r="U2306" s="31" t="str">
        <f t="shared" si="455"/>
        <v/>
      </c>
      <c r="V2306" s="26" t="str">
        <f>IF(U2306="", "", IF(COUNTIF($U$10:U2305, U2306)&gt;0, "", MAX($V$8:V2305)+1))</f>
        <v/>
      </c>
      <c r="W2306" s="26">
        <v>2297</v>
      </c>
      <c r="X2306" s="31" t="str">
        <f t="shared" si="456"/>
        <v/>
      </c>
      <c r="Y2306" s="26" t="str">
        <f t="shared" si="457"/>
        <v/>
      </c>
      <c r="Z2306" s="34" t="str">
        <f t="shared" si="458"/>
        <v/>
      </c>
      <c r="AA2306" s="26" t="str">
        <f t="shared" si="459"/>
        <v/>
      </c>
      <c r="AC2306" s="31" t="str">
        <f t="shared" si="460"/>
        <v/>
      </c>
      <c r="AE2306" s="34" t="str">
        <f t="shared" si="461"/>
        <v/>
      </c>
      <c r="AF2306" s="7" t="str">
        <f t="shared" si="462"/>
        <v/>
      </c>
      <c r="AG2306" s="7" t="str">
        <f t="shared" si="463"/>
        <v/>
      </c>
      <c r="AH2306" s="43" t="str">
        <f t="shared" si="464"/>
        <v/>
      </c>
      <c r="AJ2306" s="26" t="str">
        <f>IF(B2306="", "", IF(OR(M2306=$AA$3, N2306=$AA$3), MAX($AJ$9:AJ2305)+1))</f>
        <v/>
      </c>
      <c r="AL2306" s="26" t="str">
        <f t="shared" si="465"/>
        <v/>
      </c>
      <c r="AM2306" s="59" t="str">
        <f t="shared" si="466"/>
        <v/>
      </c>
      <c r="AO2306" s="26" t="str">
        <f t="shared" si="467"/>
        <v/>
      </c>
      <c r="AP2306" s="26" t="str">
        <f>IFERROR(RANK(AO2306, $AO$10:$AO$2509, 0)+COUNTIF($AO$10:AO2306, AO2306)-1, "")</f>
        <v/>
      </c>
    </row>
    <row r="2307" spans="1:42" x14ac:dyDescent="0.25">
      <c r="A2307" s="12"/>
      <c r="B2307" s="14"/>
      <c r="C2307" s="15"/>
      <c r="D2307" s="79"/>
      <c r="E2307" s="16"/>
      <c r="F2307" s="15"/>
      <c r="G2307" s="15"/>
      <c r="H2307" s="15"/>
      <c r="I2307" s="15"/>
      <c r="J2307" s="15"/>
      <c r="K2307" s="17"/>
      <c r="L2307" s="17"/>
      <c r="M2307" s="17"/>
      <c r="N2307" s="17"/>
      <c r="O2307" s="17"/>
      <c r="P2307" s="17"/>
      <c r="Q2307" s="15"/>
      <c r="R2307" s="18"/>
      <c r="S2307" s="12"/>
      <c r="U2307" s="31" t="str">
        <f t="shared" si="455"/>
        <v/>
      </c>
      <c r="V2307" s="26" t="str">
        <f>IF(U2307="", "", IF(COUNTIF($U$10:U2306, U2307)&gt;0, "", MAX($V$8:V2306)+1))</f>
        <v/>
      </c>
      <c r="W2307" s="26">
        <v>2298</v>
      </c>
      <c r="X2307" s="31" t="str">
        <f t="shared" si="456"/>
        <v/>
      </c>
      <c r="Y2307" s="26" t="str">
        <f t="shared" si="457"/>
        <v/>
      </c>
      <c r="Z2307" s="34" t="str">
        <f t="shared" si="458"/>
        <v/>
      </c>
      <c r="AA2307" s="26" t="str">
        <f t="shared" si="459"/>
        <v/>
      </c>
      <c r="AC2307" s="31" t="str">
        <f t="shared" si="460"/>
        <v/>
      </c>
      <c r="AE2307" s="34" t="str">
        <f t="shared" si="461"/>
        <v/>
      </c>
      <c r="AF2307" s="7" t="str">
        <f t="shared" si="462"/>
        <v/>
      </c>
      <c r="AG2307" s="7" t="str">
        <f t="shared" si="463"/>
        <v/>
      </c>
      <c r="AH2307" s="43" t="str">
        <f t="shared" si="464"/>
        <v/>
      </c>
      <c r="AJ2307" s="26" t="str">
        <f>IF(B2307="", "", IF(OR(M2307=$AA$3, N2307=$AA$3), MAX($AJ$9:AJ2306)+1))</f>
        <v/>
      </c>
      <c r="AL2307" s="26" t="str">
        <f t="shared" si="465"/>
        <v/>
      </c>
      <c r="AM2307" s="59" t="str">
        <f t="shared" si="466"/>
        <v/>
      </c>
      <c r="AO2307" s="26" t="str">
        <f t="shared" si="467"/>
        <v/>
      </c>
      <c r="AP2307" s="26" t="str">
        <f>IFERROR(RANK(AO2307, $AO$10:$AO$2509, 0)+COUNTIF($AO$10:AO2307, AO2307)-1, "")</f>
        <v/>
      </c>
    </row>
    <row r="2308" spans="1:42" x14ac:dyDescent="0.25">
      <c r="A2308" s="12"/>
      <c r="B2308" s="14"/>
      <c r="C2308" s="15"/>
      <c r="D2308" s="79"/>
      <c r="E2308" s="16"/>
      <c r="F2308" s="15"/>
      <c r="G2308" s="15"/>
      <c r="H2308" s="15"/>
      <c r="I2308" s="15"/>
      <c r="J2308" s="15"/>
      <c r="K2308" s="17"/>
      <c r="L2308" s="17"/>
      <c r="M2308" s="17"/>
      <c r="N2308" s="17"/>
      <c r="O2308" s="17"/>
      <c r="P2308" s="17"/>
      <c r="Q2308" s="15"/>
      <c r="R2308" s="18"/>
      <c r="S2308" s="12"/>
      <c r="U2308" s="31" t="str">
        <f t="shared" si="455"/>
        <v/>
      </c>
      <c r="V2308" s="26" t="str">
        <f>IF(U2308="", "", IF(COUNTIF($U$10:U2307, U2308)&gt;0, "", MAX($V$8:V2307)+1))</f>
        <v/>
      </c>
      <c r="W2308" s="26">
        <v>2299</v>
      </c>
      <c r="X2308" s="31" t="str">
        <f t="shared" si="456"/>
        <v/>
      </c>
      <c r="Y2308" s="26" t="str">
        <f t="shared" si="457"/>
        <v/>
      </c>
      <c r="Z2308" s="34" t="str">
        <f t="shared" si="458"/>
        <v/>
      </c>
      <c r="AA2308" s="26" t="str">
        <f t="shared" si="459"/>
        <v/>
      </c>
      <c r="AC2308" s="31" t="str">
        <f t="shared" si="460"/>
        <v/>
      </c>
      <c r="AE2308" s="34" t="str">
        <f t="shared" si="461"/>
        <v/>
      </c>
      <c r="AF2308" s="7" t="str">
        <f t="shared" si="462"/>
        <v/>
      </c>
      <c r="AG2308" s="7" t="str">
        <f t="shared" si="463"/>
        <v/>
      </c>
      <c r="AH2308" s="43" t="str">
        <f t="shared" si="464"/>
        <v/>
      </c>
      <c r="AJ2308" s="26" t="str">
        <f>IF(B2308="", "", IF(OR(M2308=$AA$3, N2308=$AA$3), MAX($AJ$9:AJ2307)+1))</f>
        <v/>
      </c>
      <c r="AL2308" s="26" t="str">
        <f t="shared" si="465"/>
        <v/>
      </c>
      <c r="AM2308" s="59" t="str">
        <f t="shared" si="466"/>
        <v/>
      </c>
      <c r="AO2308" s="26" t="str">
        <f t="shared" si="467"/>
        <v/>
      </c>
      <c r="AP2308" s="26" t="str">
        <f>IFERROR(RANK(AO2308, $AO$10:$AO$2509, 0)+COUNTIF($AO$10:AO2308, AO2308)-1, "")</f>
        <v/>
      </c>
    </row>
    <row r="2309" spans="1:42" x14ac:dyDescent="0.25">
      <c r="A2309" s="12"/>
      <c r="B2309" s="14"/>
      <c r="C2309" s="15"/>
      <c r="D2309" s="79"/>
      <c r="E2309" s="16"/>
      <c r="F2309" s="15"/>
      <c r="G2309" s="15"/>
      <c r="H2309" s="15"/>
      <c r="I2309" s="15"/>
      <c r="J2309" s="15"/>
      <c r="K2309" s="17"/>
      <c r="L2309" s="17"/>
      <c r="M2309" s="17"/>
      <c r="N2309" s="17"/>
      <c r="O2309" s="17"/>
      <c r="P2309" s="17"/>
      <c r="Q2309" s="15"/>
      <c r="R2309" s="18"/>
      <c r="S2309" s="12"/>
      <c r="U2309" s="31" t="str">
        <f t="shared" si="455"/>
        <v/>
      </c>
      <c r="V2309" s="26" t="str">
        <f>IF(U2309="", "", IF(COUNTIF($U$10:U2308, U2309)&gt;0, "", MAX($V$8:V2308)+1))</f>
        <v/>
      </c>
      <c r="W2309" s="26">
        <v>2300</v>
      </c>
      <c r="X2309" s="31" t="str">
        <f t="shared" si="456"/>
        <v/>
      </c>
      <c r="Y2309" s="26" t="str">
        <f t="shared" si="457"/>
        <v/>
      </c>
      <c r="Z2309" s="34" t="str">
        <f t="shared" si="458"/>
        <v/>
      </c>
      <c r="AA2309" s="26" t="str">
        <f t="shared" si="459"/>
        <v/>
      </c>
      <c r="AC2309" s="31" t="str">
        <f t="shared" si="460"/>
        <v/>
      </c>
      <c r="AE2309" s="34" t="str">
        <f t="shared" si="461"/>
        <v/>
      </c>
      <c r="AF2309" s="7" t="str">
        <f t="shared" si="462"/>
        <v/>
      </c>
      <c r="AG2309" s="7" t="str">
        <f t="shared" si="463"/>
        <v/>
      </c>
      <c r="AH2309" s="43" t="str">
        <f t="shared" si="464"/>
        <v/>
      </c>
      <c r="AJ2309" s="26" t="str">
        <f>IF(B2309="", "", IF(OR(M2309=$AA$3, N2309=$AA$3), MAX($AJ$9:AJ2308)+1))</f>
        <v/>
      </c>
      <c r="AL2309" s="26" t="str">
        <f t="shared" si="465"/>
        <v/>
      </c>
      <c r="AM2309" s="59" t="str">
        <f t="shared" si="466"/>
        <v/>
      </c>
      <c r="AO2309" s="26" t="str">
        <f t="shared" si="467"/>
        <v/>
      </c>
      <c r="AP2309" s="26" t="str">
        <f>IFERROR(RANK(AO2309, $AO$10:$AO$2509, 0)+COUNTIF($AO$10:AO2309, AO2309)-1, "")</f>
        <v/>
      </c>
    </row>
    <row r="2310" spans="1:42" x14ac:dyDescent="0.25">
      <c r="A2310" s="12"/>
      <c r="B2310" s="14"/>
      <c r="C2310" s="15"/>
      <c r="D2310" s="79"/>
      <c r="E2310" s="16"/>
      <c r="F2310" s="15"/>
      <c r="G2310" s="15"/>
      <c r="H2310" s="15"/>
      <c r="I2310" s="15"/>
      <c r="J2310" s="15"/>
      <c r="K2310" s="17"/>
      <c r="L2310" s="17"/>
      <c r="M2310" s="17"/>
      <c r="N2310" s="17"/>
      <c r="O2310" s="17"/>
      <c r="P2310" s="17"/>
      <c r="Q2310" s="15"/>
      <c r="R2310" s="18"/>
      <c r="S2310" s="12"/>
      <c r="U2310" s="31" t="str">
        <f t="shared" si="455"/>
        <v/>
      </c>
      <c r="V2310" s="26" t="str">
        <f>IF(U2310="", "", IF(COUNTIF($U$10:U2309, U2310)&gt;0, "", MAX($V$8:V2309)+1))</f>
        <v/>
      </c>
      <c r="W2310" s="26">
        <v>2301</v>
      </c>
      <c r="X2310" s="31" t="str">
        <f t="shared" si="456"/>
        <v/>
      </c>
      <c r="Y2310" s="26" t="str">
        <f t="shared" si="457"/>
        <v/>
      </c>
      <c r="Z2310" s="34" t="str">
        <f t="shared" si="458"/>
        <v/>
      </c>
      <c r="AA2310" s="26" t="str">
        <f t="shared" si="459"/>
        <v/>
      </c>
      <c r="AC2310" s="31" t="str">
        <f t="shared" si="460"/>
        <v/>
      </c>
      <c r="AE2310" s="34" t="str">
        <f t="shared" si="461"/>
        <v/>
      </c>
      <c r="AF2310" s="7" t="str">
        <f t="shared" si="462"/>
        <v/>
      </c>
      <c r="AG2310" s="7" t="str">
        <f t="shared" si="463"/>
        <v/>
      </c>
      <c r="AH2310" s="43" t="str">
        <f t="shared" si="464"/>
        <v/>
      </c>
      <c r="AJ2310" s="26" t="str">
        <f>IF(B2310="", "", IF(OR(M2310=$AA$3, N2310=$AA$3), MAX($AJ$9:AJ2309)+1))</f>
        <v/>
      </c>
      <c r="AL2310" s="26" t="str">
        <f t="shared" si="465"/>
        <v/>
      </c>
      <c r="AM2310" s="59" t="str">
        <f t="shared" si="466"/>
        <v/>
      </c>
      <c r="AO2310" s="26" t="str">
        <f t="shared" si="467"/>
        <v/>
      </c>
      <c r="AP2310" s="26" t="str">
        <f>IFERROR(RANK(AO2310, $AO$10:$AO$2509, 0)+COUNTIF($AO$10:AO2310, AO2310)-1, "")</f>
        <v/>
      </c>
    </row>
    <row r="2311" spans="1:42" x14ac:dyDescent="0.25">
      <c r="A2311" s="12"/>
      <c r="B2311" s="14"/>
      <c r="C2311" s="15"/>
      <c r="D2311" s="79"/>
      <c r="E2311" s="16"/>
      <c r="F2311" s="15"/>
      <c r="G2311" s="15"/>
      <c r="H2311" s="15"/>
      <c r="I2311" s="15"/>
      <c r="J2311" s="15"/>
      <c r="K2311" s="17"/>
      <c r="L2311" s="17"/>
      <c r="M2311" s="17"/>
      <c r="N2311" s="17"/>
      <c r="O2311" s="17"/>
      <c r="P2311" s="17"/>
      <c r="Q2311" s="15"/>
      <c r="R2311" s="18"/>
      <c r="S2311" s="12"/>
      <c r="U2311" s="31" t="str">
        <f t="shared" si="455"/>
        <v/>
      </c>
      <c r="V2311" s="26" t="str">
        <f>IF(U2311="", "", IF(COUNTIF($U$10:U2310, U2311)&gt;0, "", MAX($V$8:V2310)+1))</f>
        <v/>
      </c>
      <c r="W2311" s="26">
        <v>2302</v>
      </c>
      <c r="X2311" s="31" t="str">
        <f t="shared" si="456"/>
        <v/>
      </c>
      <c r="Y2311" s="26" t="str">
        <f t="shared" si="457"/>
        <v/>
      </c>
      <c r="Z2311" s="34" t="str">
        <f t="shared" si="458"/>
        <v/>
      </c>
      <c r="AA2311" s="26" t="str">
        <f t="shared" si="459"/>
        <v/>
      </c>
      <c r="AC2311" s="31" t="str">
        <f t="shared" si="460"/>
        <v/>
      </c>
      <c r="AE2311" s="34" t="str">
        <f t="shared" si="461"/>
        <v/>
      </c>
      <c r="AF2311" s="7" t="str">
        <f t="shared" si="462"/>
        <v/>
      </c>
      <c r="AG2311" s="7" t="str">
        <f t="shared" si="463"/>
        <v/>
      </c>
      <c r="AH2311" s="43" t="str">
        <f t="shared" si="464"/>
        <v/>
      </c>
      <c r="AJ2311" s="26" t="str">
        <f>IF(B2311="", "", IF(OR(M2311=$AA$3, N2311=$AA$3), MAX($AJ$9:AJ2310)+1))</f>
        <v/>
      </c>
      <c r="AL2311" s="26" t="str">
        <f t="shared" si="465"/>
        <v/>
      </c>
      <c r="AM2311" s="59" t="str">
        <f t="shared" si="466"/>
        <v/>
      </c>
      <c r="AO2311" s="26" t="str">
        <f t="shared" si="467"/>
        <v/>
      </c>
      <c r="AP2311" s="26" t="str">
        <f>IFERROR(RANK(AO2311, $AO$10:$AO$2509, 0)+COUNTIF($AO$10:AO2311, AO2311)-1, "")</f>
        <v/>
      </c>
    </row>
    <row r="2312" spans="1:42" x14ac:dyDescent="0.25">
      <c r="A2312" s="12"/>
      <c r="B2312" s="14"/>
      <c r="C2312" s="15"/>
      <c r="D2312" s="79"/>
      <c r="E2312" s="16"/>
      <c r="F2312" s="15"/>
      <c r="G2312" s="15"/>
      <c r="H2312" s="15"/>
      <c r="I2312" s="15"/>
      <c r="J2312" s="15"/>
      <c r="K2312" s="17"/>
      <c r="L2312" s="17"/>
      <c r="M2312" s="17"/>
      <c r="N2312" s="17"/>
      <c r="O2312" s="17"/>
      <c r="P2312" s="17"/>
      <c r="Q2312" s="15"/>
      <c r="R2312" s="18"/>
      <c r="S2312" s="12"/>
      <c r="U2312" s="31" t="str">
        <f t="shared" si="455"/>
        <v/>
      </c>
      <c r="V2312" s="26" t="str">
        <f>IF(U2312="", "", IF(COUNTIF($U$10:U2311, U2312)&gt;0, "", MAX($V$8:V2311)+1))</f>
        <v/>
      </c>
      <c r="W2312" s="26">
        <v>2303</v>
      </c>
      <c r="X2312" s="31" t="str">
        <f t="shared" si="456"/>
        <v/>
      </c>
      <c r="Y2312" s="26" t="str">
        <f t="shared" si="457"/>
        <v/>
      </c>
      <c r="Z2312" s="34" t="str">
        <f t="shared" si="458"/>
        <v/>
      </c>
      <c r="AA2312" s="26" t="str">
        <f t="shared" si="459"/>
        <v/>
      </c>
      <c r="AC2312" s="31" t="str">
        <f t="shared" si="460"/>
        <v/>
      </c>
      <c r="AE2312" s="34" t="str">
        <f t="shared" si="461"/>
        <v/>
      </c>
      <c r="AF2312" s="7" t="str">
        <f t="shared" si="462"/>
        <v/>
      </c>
      <c r="AG2312" s="7" t="str">
        <f t="shared" si="463"/>
        <v/>
      </c>
      <c r="AH2312" s="43" t="str">
        <f t="shared" si="464"/>
        <v/>
      </c>
      <c r="AJ2312" s="26" t="str">
        <f>IF(B2312="", "", IF(OR(M2312=$AA$3, N2312=$AA$3), MAX($AJ$9:AJ2311)+1))</f>
        <v/>
      </c>
      <c r="AL2312" s="26" t="str">
        <f t="shared" si="465"/>
        <v/>
      </c>
      <c r="AM2312" s="59" t="str">
        <f t="shared" si="466"/>
        <v/>
      </c>
      <c r="AO2312" s="26" t="str">
        <f t="shared" si="467"/>
        <v/>
      </c>
      <c r="AP2312" s="26" t="str">
        <f>IFERROR(RANK(AO2312, $AO$10:$AO$2509, 0)+COUNTIF($AO$10:AO2312, AO2312)-1, "")</f>
        <v/>
      </c>
    </row>
    <row r="2313" spans="1:42" x14ac:dyDescent="0.25">
      <c r="A2313" s="12"/>
      <c r="B2313" s="14"/>
      <c r="C2313" s="15"/>
      <c r="D2313" s="79"/>
      <c r="E2313" s="16"/>
      <c r="F2313" s="15"/>
      <c r="G2313" s="15"/>
      <c r="H2313" s="15"/>
      <c r="I2313" s="15"/>
      <c r="J2313" s="15"/>
      <c r="K2313" s="17"/>
      <c r="L2313" s="17"/>
      <c r="M2313" s="17"/>
      <c r="N2313" s="17"/>
      <c r="O2313" s="17"/>
      <c r="P2313" s="17"/>
      <c r="Q2313" s="15"/>
      <c r="R2313" s="18"/>
      <c r="S2313" s="12"/>
      <c r="U2313" s="31" t="str">
        <f t="shared" si="455"/>
        <v/>
      </c>
      <c r="V2313" s="26" t="str">
        <f>IF(U2313="", "", IF(COUNTIF($U$10:U2312, U2313)&gt;0, "", MAX($V$8:V2312)+1))</f>
        <v/>
      </c>
      <c r="W2313" s="26">
        <v>2304</v>
      </c>
      <c r="X2313" s="31" t="str">
        <f t="shared" si="456"/>
        <v/>
      </c>
      <c r="Y2313" s="26" t="str">
        <f t="shared" si="457"/>
        <v/>
      </c>
      <c r="Z2313" s="34" t="str">
        <f t="shared" si="458"/>
        <v/>
      </c>
      <c r="AA2313" s="26" t="str">
        <f t="shared" si="459"/>
        <v/>
      </c>
      <c r="AC2313" s="31" t="str">
        <f t="shared" si="460"/>
        <v/>
      </c>
      <c r="AE2313" s="34" t="str">
        <f t="shared" si="461"/>
        <v/>
      </c>
      <c r="AF2313" s="7" t="str">
        <f t="shared" si="462"/>
        <v/>
      </c>
      <c r="AG2313" s="7" t="str">
        <f t="shared" si="463"/>
        <v/>
      </c>
      <c r="AH2313" s="43" t="str">
        <f t="shared" si="464"/>
        <v/>
      </c>
      <c r="AJ2313" s="26" t="str">
        <f>IF(B2313="", "", IF(OR(M2313=$AA$3, N2313=$AA$3), MAX($AJ$9:AJ2312)+1))</f>
        <v/>
      </c>
      <c r="AL2313" s="26" t="str">
        <f t="shared" si="465"/>
        <v/>
      </c>
      <c r="AM2313" s="59" t="str">
        <f t="shared" si="466"/>
        <v/>
      </c>
      <c r="AO2313" s="26" t="str">
        <f t="shared" si="467"/>
        <v/>
      </c>
      <c r="AP2313" s="26" t="str">
        <f>IFERROR(RANK(AO2313, $AO$10:$AO$2509, 0)+COUNTIF($AO$10:AO2313, AO2313)-1, "")</f>
        <v/>
      </c>
    </row>
    <row r="2314" spans="1:42" x14ac:dyDescent="0.25">
      <c r="A2314" s="12"/>
      <c r="B2314" s="14"/>
      <c r="C2314" s="15"/>
      <c r="D2314" s="79"/>
      <c r="E2314" s="16"/>
      <c r="F2314" s="15"/>
      <c r="G2314" s="15"/>
      <c r="H2314" s="15"/>
      <c r="I2314" s="15"/>
      <c r="J2314" s="15"/>
      <c r="K2314" s="17"/>
      <c r="L2314" s="17"/>
      <c r="M2314" s="17"/>
      <c r="N2314" s="17"/>
      <c r="O2314" s="17"/>
      <c r="P2314" s="17"/>
      <c r="Q2314" s="15"/>
      <c r="R2314" s="18"/>
      <c r="S2314" s="12"/>
      <c r="U2314" s="31" t="str">
        <f t="shared" si="455"/>
        <v/>
      </c>
      <c r="V2314" s="26" t="str">
        <f>IF(U2314="", "", IF(COUNTIF($U$10:U2313, U2314)&gt;0, "", MAX($V$8:V2313)+1))</f>
        <v/>
      </c>
      <c r="W2314" s="26">
        <v>2305</v>
      </c>
      <c r="X2314" s="31" t="str">
        <f t="shared" si="456"/>
        <v/>
      </c>
      <c r="Y2314" s="26" t="str">
        <f t="shared" si="457"/>
        <v/>
      </c>
      <c r="Z2314" s="34" t="str">
        <f t="shared" si="458"/>
        <v/>
      </c>
      <c r="AA2314" s="26" t="str">
        <f t="shared" si="459"/>
        <v/>
      </c>
      <c r="AC2314" s="31" t="str">
        <f t="shared" si="460"/>
        <v/>
      </c>
      <c r="AE2314" s="34" t="str">
        <f t="shared" si="461"/>
        <v/>
      </c>
      <c r="AF2314" s="7" t="str">
        <f t="shared" si="462"/>
        <v/>
      </c>
      <c r="AG2314" s="7" t="str">
        <f t="shared" si="463"/>
        <v/>
      </c>
      <c r="AH2314" s="43" t="str">
        <f t="shared" si="464"/>
        <v/>
      </c>
      <c r="AJ2314" s="26" t="str">
        <f>IF(B2314="", "", IF(OR(M2314=$AA$3, N2314=$AA$3), MAX($AJ$9:AJ2313)+1))</f>
        <v/>
      </c>
      <c r="AL2314" s="26" t="str">
        <f t="shared" si="465"/>
        <v/>
      </c>
      <c r="AM2314" s="59" t="str">
        <f t="shared" si="466"/>
        <v/>
      </c>
      <c r="AO2314" s="26" t="str">
        <f t="shared" si="467"/>
        <v/>
      </c>
      <c r="AP2314" s="26" t="str">
        <f>IFERROR(RANK(AO2314, $AO$10:$AO$2509, 0)+COUNTIF($AO$10:AO2314, AO2314)-1, "")</f>
        <v/>
      </c>
    </row>
    <row r="2315" spans="1:42" x14ac:dyDescent="0.25">
      <c r="A2315" s="12"/>
      <c r="B2315" s="14"/>
      <c r="C2315" s="15"/>
      <c r="D2315" s="79"/>
      <c r="E2315" s="16"/>
      <c r="F2315" s="15"/>
      <c r="G2315" s="15"/>
      <c r="H2315" s="15"/>
      <c r="I2315" s="15"/>
      <c r="J2315" s="15"/>
      <c r="K2315" s="17"/>
      <c r="L2315" s="17"/>
      <c r="M2315" s="17"/>
      <c r="N2315" s="17"/>
      <c r="O2315" s="17"/>
      <c r="P2315" s="17"/>
      <c r="Q2315" s="15"/>
      <c r="R2315" s="18"/>
      <c r="S2315" s="12"/>
      <c r="U2315" s="31" t="str">
        <f t="shared" ref="U2315:U2378" si="468">IF(M2315="", "", M2315)</f>
        <v/>
      </c>
      <c r="V2315" s="26" t="str">
        <f>IF(U2315="", "", IF(COUNTIF($U$10:U2314, U2315)&gt;0, "", MAX($V$8:V2314)+1))</f>
        <v/>
      </c>
      <c r="W2315" s="26">
        <v>2306</v>
      </c>
      <c r="X2315" s="31" t="str">
        <f t="shared" ref="X2315:X2378" si="469">IFERROR(INDEX($U$10:$U$5009, MATCH(W2315, $V$10:$V$5009, 0)), "")</f>
        <v/>
      </c>
      <c r="Y2315" s="26" t="str">
        <f t="shared" ref="Y2315:Y2378" si="470">IF(X2315="", "", COUNTIF($X$10:$X$2509,"&lt;"&amp;X2315)+1)</f>
        <v/>
      </c>
      <c r="Z2315" s="34" t="str">
        <f t="shared" ref="Z2315:Z2378" si="471">IF(Y2315="", "", Y2315-$Y$4)</f>
        <v/>
      </c>
      <c r="AA2315" s="26" t="str">
        <f t="shared" ref="AA2315:AA2378" si="472">IFERROR(INDEX($X$10:$X$2509, MATCH(W2315, $Z$10:$Z$2509, 0)), "")</f>
        <v/>
      </c>
      <c r="AC2315" s="31" t="str">
        <f t="shared" ref="AC2315:AC2378" si="473">IF(B2315="", "", IF(COUNTIF($B$10:$B$2509, B2315)&gt;1, "X", ""))</f>
        <v/>
      </c>
      <c r="AE2315" s="34" t="str">
        <f t="shared" ref="AE2315:AE2378" si="474">IF(P2315=$P$8, $AE$3, "")</f>
        <v/>
      </c>
      <c r="AF2315" s="7" t="str">
        <f t="shared" ref="AF2315:AF2378" si="475">IF(OR(D2315&gt;0, E2315&gt;0), $AE$3, "")</f>
        <v/>
      </c>
      <c r="AG2315" s="7" t="str">
        <f t="shared" ref="AG2315:AG2378" si="476">IF(G2315="", "", $AE$3)</f>
        <v/>
      </c>
      <c r="AH2315" s="43" t="str">
        <f t="shared" ref="AH2315:AH2378" si="477">IF(F2315="", "", $AE$3)</f>
        <v/>
      </c>
      <c r="AJ2315" s="26" t="str">
        <f>IF(B2315="", "", IF(OR(M2315=$AA$3, N2315=$AA$3), MAX($AJ$9:AJ2314)+1))</f>
        <v/>
      </c>
      <c r="AL2315" s="26" t="str">
        <f t="shared" ref="AL2315:AL2378" si="478">IF(B2315="", "", COUNTIF($B$10:$B$2509,"&lt;"&amp;B2315)+1)</f>
        <v/>
      </c>
      <c r="AM2315" s="59" t="str">
        <f t="shared" ref="AM2315:AM2378" si="479">IFERROR(INDEX($B$10:$B$2509, MATCH(W2315, $AL$10:$AL$2509, 0)), "")</f>
        <v/>
      </c>
      <c r="AO2315" s="26" t="str">
        <f t="shared" ref="AO2315:AO2378" si="480">IF(AA2315="", "", COUNTIF($M$10:$N$2509, AA2315))</f>
        <v/>
      </c>
      <c r="AP2315" s="26" t="str">
        <f>IFERROR(RANK(AO2315, $AO$10:$AO$2509, 0)+COUNTIF($AO$10:AO2315, AO2315)-1, "")</f>
        <v/>
      </c>
    </row>
    <row r="2316" spans="1:42" x14ac:dyDescent="0.25">
      <c r="A2316" s="12"/>
      <c r="B2316" s="14"/>
      <c r="C2316" s="15"/>
      <c r="D2316" s="79"/>
      <c r="E2316" s="16"/>
      <c r="F2316" s="15"/>
      <c r="G2316" s="15"/>
      <c r="H2316" s="15"/>
      <c r="I2316" s="15"/>
      <c r="J2316" s="15"/>
      <c r="K2316" s="17"/>
      <c r="L2316" s="17"/>
      <c r="M2316" s="17"/>
      <c r="N2316" s="17"/>
      <c r="O2316" s="17"/>
      <c r="P2316" s="17"/>
      <c r="Q2316" s="15"/>
      <c r="R2316" s="18"/>
      <c r="S2316" s="12"/>
      <c r="U2316" s="31" t="str">
        <f t="shared" si="468"/>
        <v/>
      </c>
      <c r="V2316" s="26" t="str">
        <f>IF(U2316="", "", IF(COUNTIF($U$10:U2315, U2316)&gt;0, "", MAX($V$8:V2315)+1))</f>
        <v/>
      </c>
      <c r="W2316" s="26">
        <v>2307</v>
      </c>
      <c r="X2316" s="31" t="str">
        <f t="shared" si="469"/>
        <v/>
      </c>
      <c r="Y2316" s="26" t="str">
        <f t="shared" si="470"/>
        <v/>
      </c>
      <c r="Z2316" s="34" t="str">
        <f t="shared" si="471"/>
        <v/>
      </c>
      <c r="AA2316" s="26" t="str">
        <f t="shared" si="472"/>
        <v/>
      </c>
      <c r="AC2316" s="31" t="str">
        <f t="shared" si="473"/>
        <v/>
      </c>
      <c r="AE2316" s="34" t="str">
        <f t="shared" si="474"/>
        <v/>
      </c>
      <c r="AF2316" s="7" t="str">
        <f t="shared" si="475"/>
        <v/>
      </c>
      <c r="AG2316" s="7" t="str">
        <f t="shared" si="476"/>
        <v/>
      </c>
      <c r="AH2316" s="43" t="str">
        <f t="shared" si="477"/>
        <v/>
      </c>
      <c r="AJ2316" s="26" t="str">
        <f>IF(B2316="", "", IF(OR(M2316=$AA$3, N2316=$AA$3), MAX($AJ$9:AJ2315)+1))</f>
        <v/>
      </c>
      <c r="AL2316" s="26" t="str">
        <f t="shared" si="478"/>
        <v/>
      </c>
      <c r="AM2316" s="59" t="str">
        <f t="shared" si="479"/>
        <v/>
      </c>
      <c r="AO2316" s="26" t="str">
        <f t="shared" si="480"/>
        <v/>
      </c>
      <c r="AP2316" s="26" t="str">
        <f>IFERROR(RANK(AO2316, $AO$10:$AO$2509, 0)+COUNTIF($AO$10:AO2316, AO2316)-1, "")</f>
        <v/>
      </c>
    </row>
    <row r="2317" spans="1:42" x14ac:dyDescent="0.25">
      <c r="A2317" s="12"/>
      <c r="B2317" s="14"/>
      <c r="C2317" s="15"/>
      <c r="D2317" s="79"/>
      <c r="E2317" s="16"/>
      <c r="F2317" s="15"/>
      <c r="G2317" s="15"/>
      <c r="H2317" s="15"/>
      <c r="I2317" s="15"/>
      <c r="J2317" s="15"/>
      <c r="K2317" s="17"/>
      <c r="L2317" s="17"/>
      <c r="M2317" s="17"/>
      <c r="N2317" s="17"/>
      <c r="O2317" s="17"/>
      <c r="P2317" s="17"/>
      <c r="Q2317" s="15"/>
      <c r="R2317" s="18"/>
      <c r="S2317" s="12"/>
      <c r="U2317" s="31" t="str">
        <f t="shared" si="468"/>
        <v/>
      </c>
      <c r="V2317" s="26" t="str">
        <f>IF(U2317="", "", IF(COUNTIF($U$10:U2316, U2317)&gt;0, "", MAX($V$8:V2316)+1))</f>
        <v/>
      </c>
      <c r="W2317" s="26">
        <v>2308</v>
      </c>
      <c r="X2317" s="31" t="str">
        <f t="shared" si="469"/>
        <v/>
      </c>
      <c r="Y2317" s="26" t="str">
        <f t="shared" si="470"/>
        <v/>
      </c>
      <c r="Z2317" s="34" t="str">
        <f t="shared" si="471"/>
        <v/>
      </c>
      <c r="AA2317" s="26" t="str">
        <f t="shared" si="472"/>
        <v/>
      </c>
      <c r="AC2317" s="31" t="str">
        <f t="shared" si="473"/>
        <v/>
      </c>
      <c r="AE2317" s="34" t="str">
        <f t="shared" si="474"/>
        <v/>
      </c>
      <c r="AF2317" s="7" t="str">
        <f t="shared" si="475"/>
        <v/>
      </c>
      <c r="AG2317" s="7" t="str">
        <f t="shared" si="476"/>
        <v/>
      </c>
      <c r="AH2317" s="43" t="str">
        <f t="shared" si="477"/>
        <v/>
      </c>
      <c r="AJ2317" s="26" t="str">
        <f>IF(B2317="", "", IF(OR(M2317=$AA$3, N2317=$AA$3), MAX($AJ$9:AJ2316)+1))</f>
        <v/>
      </c>
      <c r="AL2317" s="26" t="str">
        <f t="shared" si="478"/>
        <v/>
      </c>
      <c r="AM2317" s="59" t="str">
        <f t="shared" si="479"/>
        <v/>
      </c>
      <c r="AO2317" s="26" t="str">
        <f t="shared" si="480"/>
        <v/>
      </c>
      <c r="AP2317" s="26" t="str">
        <f>IFERROR(RANK(AO2317, $AO$10:$AO$2509, 0)+COUNTIF($AO$10:AO2317, AO2317)-1, "")</f>
        <v/>
      </c>
    </row>
    <row r="2318" spans="1:42" x14ac:dyDescent="0.25">
      <c r="A2318" s="12"/>
      <c r="B2318" s="14"/>
      <c r="C2318" s="15"/>
      <c r="D2318" s="79"/>
      <c r="E2318" s="16"/>
      <c r="F2318" s="15"/>
      <c r="G2318" s="15"/>
      <c r="H2318" s="15"/>
      <c r="I2318" s="15"/>
      <c r="J2318" s="15"/>
      <c r="K2318" s="17"/>
      <c r="L2318" s="17"/>
      <c r="M2318" s="17"/>
      <c r="N2318" s="17"/>
      <c r="O2318" s="17"/>
      <c r="P2318" s="17"/>
      <c r="Q2318" s="15"/>
      <c r="R2318" s="18"/>
      <c r="S2318" s="12"/>
      <c r="U2318" s="31" t="str">
        <f t="shared" si="468"/>
        <v/>
      </c>
      <c r="V2318" s="26" t="str">
        <f>IF(U2318="", "", IF(COUNTIF($U$10:U2317, U2318)&gt;0, "", MAX($V$8:V2317)+1))</f>
        <v/>
      </c>
      <c r="W2318" s="26">
        <v>2309</v>
      </c>
      <c r="X2318" s="31" t="str">
        <f t="shared" si="469"/>
        <v/>
      </c>
      <c r="Y2318" s="26" t="str">
        <f t="shared" si="470"/>
        <v/>
      </c>
      <c r="Z2318" s="34" t="str">
        <f t="shared" si="471"/>
        <v/>
      </c>
      <c r="AA2318" s="26" t="str">
        <f t="shared" si="472"/>
        <v/>
      </c>
      <c r="AC2318" s="31" t="str">
        <f t="shared" si="473"/>
        <v/>
      </c>
      <c r="AE2318" s="34" t="str">
        <f t="shared" si="474"/>
        <v/>
      </c>
      <c r="AF2318" s="7" t="str">
        <f t="shared" si="475"/>
        <v/>
      </c>
      <c r="AG2318" s="7" t="str">
        <f t="shared" si="476"/>
        <v/>
      </c>
      <c r="AH2318" s="43" t="str">
        <f t="shared" si="477"/>
        <v/>
      </c>
      <c r="AJ2318" s="26" t="str">
        <f>IF(B2318="", "", IF(OR(M2318=$AA$3, N2318=$AA$3), MAX($AJ$9:AJ2317)+1))</f>
        <v/>
      </c>
      <c r="AL2318" s="26" t="str">
        <f t="shared" si="478"/>
        <v/>
      </c>
      <c r="AM2318" s="59" t="str">
        <f t="shared" si="479"/>
        <v/>
      </c>
      <c r="AO2318" s="26" t="str">
        <f t="shared" si="480"/>
        <v/>
      </c>
      <c r="AP2318" s="26" t="str">
        <f>IFERROR(RANK(AO2318, $AO$10:$AO$2509, 0)+COUNTIF($AO$10:AO2318, AO2318)-1, "")</f>
        <v/>
      </c>
    </row>
    <row r="2319" spans="1:42" x14ac:dyDescent="0.25">
      <c r="A2319" s="12"/>
      <c r="B2319" s="14"/>
      <c r="C2319" s="15"/>
      <c r="D2319" s="79"/>
      <c r="E2319" s="16"/>
      <c r="F2319" s="15"/>
      <c r="G2319" s="15"/>
      <c r="H2319" s="15"/>
      <c r="I2319" s="15"/>
      <c r="J2319" s="15"/>
      <c r="K2319" s="17"/>
      <c r="L2319" s="17"/>
      <c r="M2319" s="17"/>
      <c r="N2319" s="17"/>
      <c r="O2319" s="17"/>
      <c r="P2319" s="17"/>
      <c r="Q2319" s="15"/>
      <c r="R2319" s="18"/>
      <c r="S2319" s="12"/>
      <c r="U2319" s="31" t="str">
        <f t="shared" si="468"/>
        <v/>
      </c>
      <c r="V2319" s="26" t="str">
        <f>IF(U2319="", "", IF(COUNTIF($U$10:U2318, U2319)&gt;0, "", MAX($V$8:V2318)+1))</f>
        <v/>
      </c>
      <c r="W2319" s="26">
        <v>2310</v>
      </c>
      <c r="X2319" s="31" t="str">
        <f t="shared" si="469"/>
        <v/>
      </c>
      <c r="Y2319" s="26" t="str">
        <f t="shared" si="470"/>
        <v/>
      </c>
      <c r="Z2319" s="34" t="str">
        <f t="shared" si="471"/>
        <v/>
      </c>
      <c r="AA2319" s="26" t="str">
        <f t="shared" si="472"/>
        <v/>
      </c>
      <c r="AC2319" s="31" t="str">
        <f t="shared" si="473"/>
        <v/>
      </c>
      <c r="AE2319" s="34" t="str">
        <f t="shared" si="474"/>
        <v/>
      </c>
      <c r="AF2319" s="7" t="str">
        <f t="shared" si="475"/>
        <v/>
      </c>
      <c r="AG2319" s="7" t="str">
        <f t="shared" si="476"/>
        <v/>
      </c>
      <c r="AH2319" s="43" t="str">
        <f t="shared" si="477"/>
        <v/>
      </c>
      <c r="AJ2319" s="26" t="str">
        <f>IF(B2319="", "", IF(OR(M2319=$AA$3, N2319=$AA$3), MAX($AJ$9:AJ2318)+1))</f>
        <v/>
      </c>
      <c r="AL2319" s="26" t="str">
        <f t="shared" si="478"/>
        <v/>
      </c>
      <c r="AM2319" s="59" t="str">
        <f t="shared" si="479"/>
        <v/>
      </c>
      <c r="AO2319" s="26" t="str">
        <f t="shared" si="480"/>
        <v/>
      </c>
      <c r="AP2319" s="26" t="str">
        <f>IFERROR(RANK(AO2319, $AO$10:$AO$2509, 0)+COUNTIF($AO$10:AO2319, AO2319)-1, "")</f>
        <v/>
      </c>
    </row>
    <row r="2320" spans="1:42" x14ac:dyDescent="0.25">
      <c r="A2320" s="12"/>
      <c r="B2320" s="14"/>
      <c r="C2320" s="15"/>
      <c r="D2320" s="79"/>
      <c r="E2320" s="16"/>
      <c r="F2320" s="15"/>
      <c r="G2320" s="15"/>
      <c r="H2320" s="15"/>
      <c r="I2320" s="15"/>
      <c r="J2320" s="15"/>
      <c r="K2320" s="17"/>
      <c r="L2320" s="17"/>
      <c r="M2320" s="17"/>
      <c r="N2320" s="17"/>
      <c r="O2320" s="17"/>
      <c r="P2320" s="17"/>
      <c r="Q2320" s="15"/>
      <c r="R2320" s="18"/>
      <c r="S2320" s="12"/>
      <c r="U2320" s="31" t="str">
        <f t="shared" si="468"/>
        <v/>
      </c>
      <c r="V2320" s="26" t="str">
        <f>IF(U2320="", "", IF(COUNTIF($U$10:U2319, U2320)&gt;0, "", MAX($V$8:V2319)+1))</f>
        <v/>
      </c>
      <c r="W2320" s="26">
        <v>2311</v>
      </c>
      <c r="X2320" s="31" t="str">
        <f t="shared" si="469"/>
        <v/>
      </c>
      <c r="Y2320" s="26" t="str">
        <f t="shared" si="470"/>
        <v/>
      </c>
      <c r="Z2320" s="34" t="str">
        <f t="shared" si="471"/>
        <v/>
      </c>
      <c r="AA2320" s="26" t="str">
        <f t="shared" si="472"/>
        <v/>
      </c>
      <c r="AC2320" s="31" t="str">
        <f t="shared" si="473"/>
        <v/>
      </c>
      <c r="AE2320" s="34" t="str">
        <f t="shared" si="474"/>
        <v/>
      </c>
      <c r="AF2320" s="7" t="str">
        <f t="shared" si="475"/>
        <v/>
      </c>
      <c r="AG2320" s="7" t="str">
        <f t="shared" si="476"/>
        <v/>
      </c>
      <c r="AH2320" s="43" t="str">
        <f t="shared" si="477"/>
        <v/>
      </c>
      <c r="AJ2320" s="26" t="str">
        <f>IF(B2320="", "", IF(OR(M2320=$AA$3, N2320=$AA$3), MAX($AJ$9:AJ2319)+1))</f>
        <v/>
      </c>
      <c r="AL2320" s="26" t="str">
        <f t="shared" si="478"/>
        <v/>
      </c>
      <c r="AM2320" s="59" t="str">
        <f t="shared" si="479"/>
        <v/>
      </c>
      <c r="AO2320" s="26" t="str">
        <f t="shared" si="480"/>
        <v/>
      </c>
      <c r="AP2320" s="26" t="str">
        <f>IFERROR(RANK(AO2320, $AO$10:$AO$2509, 0)+COUNTIF($AO$10:AO2320, AO2320)-1, "")</f>
        <v/>
      </c>
    </row>
    <row r="2321" spans="1:42" x14ac:dyDescent="0.25">
      <c r="A2321" s="12"/>
      <c r="B2321" s="14"/>
      <c r="C2321" s="15"/>
      <c r="D2321" s="79"/>
      <c r="E2321" s="16"/>
      <c r="F2321" s="15"/>
      <c r="G2321" s="15"/>
      <c r="H2321" s="15"/>
      <c r="I2321" s="15"/>
      <c r="J2321" s="15"/>
      <c r="K2321" s="17"/>
      <c r="L2321" s="17"/>
      <c r="M2321" s="17"/>
      <c r="N2321" s="17"/>
      <c r="O2321" s="17"/>
      <c r="P2321" s="17"/>
      <c r="Q2321" s="15"/>
      <c r="R2321" s="18"/>
      <c r="S2321" s="12"/>
      <c r="U2321" s="31" t="str">
        <f t="shared" si="468"/>
        <v/>
      </c>
      <c r="V2321" s="26" t="str">
        <f>IF(U2321="", "", IF(COUNTIF($U$10:U2320, U2321)&gt;0, "", MAX($V$8:V2320)+1))</f>
        <v/>
      </c>
      <c r="W2321" s="26">
        <v>2312</v>
      </c>
      <c r="X2321" s="31" t="str">
        <f t="shared" si="469"/>
        <v/>
      </c>
      <c r="Y2321" s="26" t="str">
        <f t="shared" si="470"/>
        <v/>
      </c>
      <c r="Z2321" s="34" t="str">
        <f t="shared" si="471"/>
        <v/>
      </c>
      <c r="AA2321" s="26" t="str">
        <f t="shared" si="472"/>
        <v/>
      </c>
      <c r="AC2321" s="31" t="str">
        <f t="shared" si="473"/>
        <v/>
      </c>
      <c r="AE2321" s="34" t="str">
        <f t="shared" si="474"/>
        <v/>
      </c>
      <c r="AF2321" s="7" t="str">
        <f t="shared" si="475"/>
        <v/>
      </c>
      <c r="AG2321" s="7" t="str">
        <f t="shared" si="476"/>
        <v/>
      </c>
      <c r="AH2321" s="43" t="str">
        <f t="shared" si="477"/>
        <v/>
      </c>
      <c r="AJ2321" s="26" t="str">
        <f>IF(B2321="", "", IF(OR(M2321=$AA$3, N2321=$AA$3), MAX($AJ$9:AJ2320)+1))</f>
        <v/>
      </c>
      <c r="AL2321" s="26" t="str">
        <f t="shared" si="478"/>
        <v/>
      </c>
      <c r="AM2321" s="59" t="str">
        <f t="shared" si="479"/>
        <v/>
      </c>
      <c r="AO2321" s="26" t="str">
        <f t="shared" si="480"/>
        <v/>
      </c>
      <c r="AP2321" s="26" t="str">
        <f>IFERROR(RANK(AO2321, $AO$10:$AO$2509, 0)+COUNTIF($AO$10:AO2321, AO2321)-1, "")</f>
        <v/>
      </c>
    </row>
    <row r="2322" spans="1:42" x14ac:dyDescent="0.25">
      <c r="A2322" s="12"/>
      <c r="B2322" s="14"/>
      <c r="C2322" s="15"/>
      <c r="D2322" s="79"/>
      <c r="E2322" s="16"/>
      <c r="F2322" s="15"/>
      <c r="G2322" s="15"/>
      <c r="H2322" s="15"/>
      <c r="I2322" s="15"/>
      <c r="J2322" s="15"/>
      <c r="K2322" s="17"/>
      <c r="L2322" s="17"/>
      <c r="M2322" s="17"/>
      <c r="N2322" s="17"/>
      <c r="O2322" s="17"/>
      <c r="P2322" s="17"/>
      <c r="Q2322" s="15"/>
      <c r="R2322" s="18"/>
      <c r="S2322" s="12"/>
      <c r="U2322" s="31" t="str">
        <f t="shared" si="468"/>
        <v/>
      </c>
      <c r="V2322" s="26" t="str">
        <f>IF(U2322="", "", IF(COUNTIF($U$10:U2321, U2322)&gt;0, "", MAX($V$8:V2321)+1))</f>
        <v/>
      </c>
      <c r="W2322" s="26">
        <v>2313</v>
      </c>
      <c r="X2322" s="31" t="str">
        <f t="shared" si="469"/>
        <v/>
      </c>
      <c r="Y2322" s="26" t="str">
        <f t="shared" si="470"/>
        <v/>
      </c>
      <c r="Z2322" s="34" t="str">
        <f t="shared" si="471"/>
        <v/>
      </c>
      <c r="AA2322" s="26" t="str">
        <f t="shared" si="472"/>
        <v/>
      </c>
      <c r="AC2322" s="31" t="str">
        <f t="shared" si="473"/>
        <v/>
      </c>
      <c r="AE2322" s="34" t="str">
        <f t="shared" si="474"/>
        <v/>
      </c>
      <c r="AF2322" s="7" t="str">
        <f t="shared" si="475"/>
        <v/>
      </c>
      <c r="AG2322" s="7" t="str">
        <f t="shared" si="476"/>
        <v/>
      </c>
      <c r="AH2322" s="43" t="str">
        <f t="shared" si="477"/>
        <v/>
      </c>
      <c r="AJ2322" s="26" t="str">
        <f>IF(B2322="", "", IF(OR(M2322=$AA$3, N2322=$AA$3), MAX($AJ$9:AJ2321)+1))</f>
        <v/>
      </c>
      <c r="AL2322" s="26" t="str">
        <f t="shared" si="478"/>
        <v/>
      </c>
      <c r="AM2322" s="59" t="str">
        <f t="shared" si="479"/>
        <v/>
      </c>
      <c r="AO2322" s="26" t="str">
        <f t="shared" si="480"/>
        <v/>
      </c>
      <c r="AP2322" s="26" t="str">
        <f>IFERROR(RANK(AO2322, $AO$10:$AO$2509, 0)+COUNTIF($AO$10:AO2322, AO2322)-1, "")</f>
        <v/>
      </c>
    </row>
    <row r="2323" spans="1:42" x14ac:dyDescent="0.25">
      <c r="A2323" s="12"/>
      <c r="B2323" s="14"/>
      <c r="C2323" s="15"/>
      <c r="D2323" s="79"/>
      <c r="E2323" s="16"/>
      <c r="F2323" s="15"/>
      <c r="G2323" s="15"/>
      <c r="H2323" s="15"/>
      <c r="I2323" s="15"/>
      <c r="J2323" s="15"/>
      <c r="K2323" s="17"/>
      <c r="L2323" s="17"/>
      <c r="M2323" s="17"/>
      <c r="N2323" s="17"/>
      <c r="O2323" s="17"/>
      <c r="P2323" s="17"/>
      <c r="Q2323" s="15"/>
      <c r="R2323" s="18"/>
      <c r="S2323" s="12"/>
      <c r="U2323" s="31" t="str">
        <f t="shared" si="468"/>
        <v/>
      </c>
      <c r="V2323" s="26" t="str">
        <f>IF(U2323="", "", IF(COUNTIF($U$10:U2322, U2323)&gt;0, "", MAX($V$8:V2322)+1))</f>
        <v/>
      </c>
      <c r="W2323" s="26">
        <v>2314</v>
      </c>
      <c r="X2323" s="31" t="str">
        <f t="shared" si="469"/>
        <v/>
      </c>
      <c r="Y2323" s="26" t="str">
        <f t="shared" si="470"/>
        <v/>
      </c>
      <c r="Z2323" s="34" t="str">
        <f t="shared" si="471"/>
        <v/>
      </c>
      <c r="AA2323" s="26" t="str">
        <f t="shared" si="472"/>
        <v/>
      </c>
      <c r="AC2323" s="31" t="str">
        <f t="shared" si="473"/>
        <v/>
      </c>
      <c r="AE2323" s="34" t="str">
        <f t="shared" si="474"/>
        <v/>
      </c>
      <c r="AF2323" s="7" t="str">
        <f t="shared" si="475"/>
        <v/>
      </c>
      <c r="AG2323" s="7" t="str">
        <f t="shared" si="476"/>
        <v/>
      </c>
      <c r="AH2323" s="43" t="str">
        <f t="shared" si="477"/>
        <v/>
      </c>
      <c r="AJ2323" s="26" t="str">
        <f>IF(B2323="", "", IF(OR(M2323=$AA$3, N2323=$AA$3), MAX($AJ$9:AJ2322)+1))</f>
        <v/>
      </c>
      <c r="AL2323" s="26" t="str">
        <f t="shared" si="478"/>
        <v/>
      </c>
      <c r="AM2323" s="59" t="str">
        <f t="shared" si="479"/>
        <v/>
      </c>
      <c r="AO2323" s="26" t="str">
        <f t="shared" si="480"/>
        <v/>
      </c>
      <c r="AP2323" s="26" t="str">
        <f>IFERROR(RANK(AO2323, $AO$10:$AO$2509, 0)+COUNTIF($AO$10:AO2323, AO2323)-1, "")</f>
        <v/>
      </c>
    </row>
    <row r="2324" spans="1:42" x14ac:dyDescent="0.25">
      <c r="A2324" s="12"/>
      <c r="B2324" s="14"/>
      <c r="C2324" s="15"/>
      <c r="D2324" s="79"/>
      <c r="E2324" s="16"/>
      <c r="F2324" s="15"/>
      <c r="G2324" s="15"/>
      <c r="H2324" s="15"/>
      <c r="I2324" s="15"/>
      <c r="J2324" s="15"/>
      <c r="K2324" s="17"/>
      <c r="L2324" s="17"/>
      <c r="M2324" s="17"/>
      <c r="N2324" s="17"/>
      <c r="O2324" s="17"/>
      <c r="P2324" s="17"/>
      <c r="Q2324" s="15"/>
      <c r="R2324" s="18"/>
      <c r="S2324" s="12"/>
      <c r="U2324" s="31" t="str">
        <f t="shared" si="468"/>
        <v/>
      </c>
      <c r="V2324" s="26" t="str">
        <f>IF(U2324="", "", IF(COUNTIF($U$10:U2323, U2324)&gt;0, "", MAX($V$8:V2323)+1))</f>
        <v/>
      </c>
      <c r="W2324" s="26">
        <v>2315</v>
      </c>
      <c r="X2324" s="31" t="str">
        <f t="shared" si="469"/>
        <v/>
      </c>
      <c r="Y2324" s="26" t="str">
        <f t="shared" si="470"/>
        <v/>
      </c>
      <c r="Z2324" s="34" t="str">
        <f t="shared" si="471"/>
        <v/>
      </c>
      <c r="AA2324" s="26" t="str">
        <f t="shared" si="472"/>
        <v/>
      </c>
      <c r="AC2324" s="31" t="str">
        <f t="shared" si="473"/>
        <v/>
      </c>
      <c r="AE2324" s="34" t="str">
        <f t="shared" si="474"/>
        <v/>
      </c>
      <c r="AF2324" s="7" t="str">
        <f t="shared" si="475"/>
        <v/>
      </c>
      <c r="AG2324" s="7" t="str">
        <f t="shared" si="476"/>
        <v/>
      </c>
      <c r="AH2324" s="43" t="str">
        <f t="shared" si="477"/>
        <v/>
      </c>
      <c r="AJ2324" s="26" t="str">
        <f>IF(B2324="", "", IF(OR(M2324=$AA$3, N2324=$AA$3), MAX($AJ$9:AJ2323)+1))</f>
        <v/>
      </c>
      <c r="AL2324" s="26" t="str">
        <f t="shared" si="478"/>
        <v/>
      </c>
      <c r="AM2324" s="59" t="str">
        <f t="shared" si="479"/>
        <v/>
      </c>
      <c r="AO2324" s="26" t="str">
        <f t="shared" si="480"/>
        <v/>
      </c>
      <c r="AP2324" s="26" t="str">
        <f>IFERROR(RANK(AO2324, $AO$10:$AO$2509, 0)+COUNTIF($AO$10:AO2324, AO2324)-1, "")</f>
        <v/>
      </c>
    </row>
    <row r="2325" spans="1:42" x14ac:dyDescent="0.25">
      <c r="A2325" s="12"/>
      <c r="B2325" s="14"/>
      <c r="C2325" s="15"/>
      <c r="D2325" s="79"/>
      <c r="E2325" s="16"/>
      <c r="F2325" s="15"/>
      <c r="G2325" s="15"/>
      <c r="H2325" s="15"/>
      <c r="I2325" s="15"/>
      <c r="J2325" s="15"/>
      <c r="K2325" s="17"/>
      <c r="L2325" s="17"/>
      <c r="M2325" s="17"/>
      <c r="N2325" s="17"/>
      <c r="O2325" s="17"/>
      <c r="P2325" s="17"/>
      <c r="Q2325" s="15"/>
      <c r="R2325" s="18"/>
      <c r="S2325" s="12"/>
      <c r="U2325" s="31" t="str">
        <f t="shared" si="468"/>
        <v/>
      </c>
      <c r="V2325" s="26" t="str">
        <f>IF(U2325="", "", IF(COUNTIF($U$10:U2324, U2325)&gt;0, "", MAX($V$8:V2324)+1))</f>
        <v/>
      </c>
      <c r="W2325" s="26">
        <v>2316</v>
      </c>
      <c r="X2325" s="31" t="str">
        <f t="shared" si="469"/>
        <v/>
      </c>
      <c r="Y2325" s="26" t="str">
        <f t="shared" si="470"/>
        <v/>
      </c>
      <c r="Z2325" s="34" t="str">
        <f t="shared" si="471"/>
        <v/>
      </c>
      <c r="AA2325" s="26" t="str">
        <f t="shared" si="472"/>
        <v/>
      </c>
      <c r="AC2325" s="31" t="str">
        <f t="shared" si="473"/>
        <v/>
      </c>
      <c r="AE2325" s="34" t="str">
        <f t="shared" si="474"/>
        <v/>
      </c>
      <c r="AF2325" s="7" t="str">
        <f t="shared" si="475"/>
        <v/>
      </c>
      <c r="AG2325" s="7" t="str">
        <f t="shared" si="476"/>
        <v/>
      </c>
      <c r="AH2325" s="43" t="str">
        <f t="shared" si="477"/>
        <v/>
      </c>
      <c r="AJ2325" s="26" t="str">
        <f>IF(B2325="", "", IF(OR(M2325=$AA$3, N2325=$AA$3), MAX($AJ$9:AJ2324)+1))</f>
        <v/>
      </c>
      <c r="AL2325" s="26" t="str">
        <f t="shared" si="478"/>
        <v/>
      </c>
      <c r="AM2325" s="59" t="str">
        <f t="shared" si="479"/>
        <v/>
      </c>
      <c r="AO2325" s="26" t="str">
        <f t="shared" si="480"/>
        <v/>
      </c>
      <c r="AP2325" s="26" t="str">
        <f>IFERROR(RANK(AO2325, $AO$10:$AO$2509, 0)+COUNTIF($AO$10:AO2325, AO2325)-1, "")</f>
        <v/>
      </c>
    </row>
    <row r="2326" spans="1:42" x14ac:dyDescent="0.25">
      <c r="A2326" s="12"/>
      <c r="B2326" s="14"/>
      <c r="C2326" s="15"/>
      <c r="D2326" s="79"/>
      <c r="E2326" s="16"/>
      <c r="F2326" s="15"/>
      <c r="G2326" s="15"/>
      <c r="H2326" s="15"/>
      <c r="I2326" s="15"/>
      <c r="J2326" s="15"/>
      <c r="K2326" s="17"/>
      <c r="L2326" s="17"/>
      <c r="M2326" s="17"/>
      <c r="N2326" s="17"/>
      <c r="O2326" s="17"/>
      <c r="P2326" s="17"/>
      <c r="Q2326" s="15"/>
      <c r="R2326" s="18"/>
      <c r="S2326" s="12"/>
      <c r="U2326" s="31" t="str">
        <f t="shared" si="468"/>
        <v/>
      </c>
      <c r="V2326" s="26" t="str">
        <f>IF(U2326="", "", IF(COUNTIF($U$10:U2325, U2326)&gt;0, "", MAX($V$8:V2325)+1))</f>
        <v/>
      </c>
      <c r="W2326" s="26">
        <v>2317</v>
      </c>
      <c r="X2326" s="31" t="str">
        <f t="shared" si="469"/>
        <v/>
      </c>
      <c r="Y2326" s="26" t="str">
        <f t="shared" si="470"/>
        <v/>
      </c>
      <c r="Z2326" s="34" t="str">
        <f t="shared" si="471"/>
        <v/>
      </c>
      <c r="AA2326" s="26" t="str">
        <f t="shared" si="472"/>
        <v/>
      </c>
      <c r="AC2326" s="31" t="str">
        <f t="shared" si="473"/>
        <v/>
      </c>
      <c r="AE2326" s="34" t="str">
        <f t="shared" si="474"/>
        <v/>
      </c>
      <c r="AF2326" s="7" t="str">
        <f t="shared" si="475"/>
        <v/>
      </c>
      <c r="AG2326" s="7" t="str">
        <f t="shared" si="476"/>
        <v/>
      </c>
      <c r="AH2326" s="43" t="str">
        <f t="shared" si="477"/>
        <v/>
      </c>
      <c r="AJ2326" s="26" t="str">
        <f>IF(B2326="", "", IF(OR(M2326=$AA$3, N2326=$AA$3), MAX($AJ$9:AJ2325)+1))</f>
        <v/>
      </c>
      <c r="AL2326" s="26" t="str">
        <f t="shared" si="478"/>
        <v/>
      </c>
      <c r="AM2326" s="59" t="str">
        <f t="shared" si="479"/>
        <v/>
      </c>
      <c r="AO2326" s="26" t="str">
        <f t="shared" si="480"/>
        <v/>
      </c>
      <c r="AP2326" s="26" t="str">
        <f>IFERROR(RANK(AO2326, $AO$10:$AO$2509, 0)+COUNTIF($AO$10:AO2326, AO2326)-1, "")</f>
        <v/>
      </c>
    </row>
    <row r="2327" spans="1:42" x14ac:dyDescent="0.25">
      <c r="A2327" s="12"/>
      <c r="B2327" s="14"/>
      <c r="C2327" s="15"/>
      <c r="D2327" s="79"/>
      <c r="E2327" s="16"/>
      <c r="F2327" s="15"/>
      <c r="G2327" s="15"/>
      <c r="H2327" s="15"/>
      <c r="I2327" s="15"/>
      <c r="J2327" s="15"/>
      <c r="K2327" s="17"/>
      <c r="L2327" s="17"/>
      <c r="M2327" s="17"/>
      <c r="N2327" s="17"/>
      <c r="O2327" s="17"/>
      <c r="P2327" s="17"/>
      <c r="Q2327" s="15"/>
      <c r="R2327" s="18"/>
      <c r="S2327" s="12"/>
      <c r="U2327" s="31" t="str">
        <f t="shared" si="468"/>
        <v/>
      </c>
      <c r="V2327" s="26" t="str">
        <f>IF(U2327="", "", IF(COUNTIF($U$10:U2326, U2327)&gt;0, "", MAX($V$8:V2326)+1))</f>
        <v/>
      </c>
      <c r="W2327" s="26">
        <v>2318</v>
      </c>
      <c r="X2327" s="31" t="str">
        <f t="shared" si="469"/>
        <v/>
      </c>
      <c r="Y2327" s="26" t="str">
        <f t="shared" si="470"/>
        <v/>
      </c>
      <c r="Z2327" s="34" t="str">
        <f t="shared" si="471"/>
        <v/>
      </c>
      <c r="AA2327" s="26" t="str">
        <f t="shared" si="472"/>
        <v/>
      </c>
      <c r="AC2327" s="31" t="str">
        <f t="shared" si="473"/>
        <v/>
      </c>
      <c r="AE2327" s="34" t="str">
        <f t="shared" si="474"/>
        <v/>
      </c>
      <c r="AF2327" s="7" t="str">
        <f t="shared" si="475"/>
        <v/>
      </c>
      <c r="AG2327" s="7" t="str">
        <f t="shared" si="476"/>
        <v/>
      </c>
      <c r="AH2327" s="43" t="str">
        <f t="shared" si="477"/>
        <v/>
      </c>
      <c r="AJ2327" s="26" t="str">
        <f>IF(B2327="", "", IF(OR(M2327=$AA$3, N2327=$AA$3), MAX($AJ$9:AJ2326)+1))</f>
        <v/>
      </c>
      <c r="AL2327" s="26" t="str">
        <f t="shared" si="478"/>
        <v/>
      </c>
      <c r="AM2327" s="59" t="str">
        <f t="shared" si="479"/>
        <v/>
      </c>
      <c r="AO2327" s="26" t="str">
        <f t="shared" si="480"/>
        <v/>
      </c>
      <c r="AP2327" s="26" t="str">
        <f>IFERROR(RANK(AO2327, $AO$10:$AO$2509, 0)+COUNTIF($AO$10:AO2327, AO2327)-1, "")</f>
        <v/>
      </c>
    </row>
    <row r="2328" spans="1:42" x14ac:dyDescent="0.25">
      <c r="A2328" s="12"/>
      <c r="B2328" s="14"/>
      <c r="C2328" s="15"/>
      <c r="D2328" s="79"/>
      <c r="E2328" s="16"/>
      <c r="F2328" s="15"/>
      <c r="G2328" s="15"/>
      <c r="H2328" s="15"/>
      <c r="I2328" s="15"/>
      <c r="J2328" s="15"/>
      <c r="K2328" s="17"/>
      <c r="L2328" s="17"/>
      <c r="M2328" s="17"/>
      <c r="N2328" s="17"/>
      <c r="O2328" s="17"/>
      <c r="P2328" s="17"/>
      <c r="Q2328" s="15"/>
      <c r="R2328" s="18"/>
      <c r="S2328" s="12"/>
      <c r="U2328" s="31" t="str">
        <f t="shared" si="468"/>
        <v/>
      </c>
      <c r="V2328" s="26" t="str">
        <f>IF(U2328="", "", IF(COUNTIF($U$10:U2327, U2328)&gt;0, "", MAX($V$8:V2327)+1))</f>
        <v/>
      </c>
      <c r="W2328" s="26">
        <v>2319</v>
      </c>
      <c r="X2328" s="31" t="str">
        <f t="shared" si="469"/>
        <v/>
      </c>
      <c r="Y2328" s="26" t="str">
        <f t="shared" si="470"/>
        <v/>
      </c>
      <c r="Z2328" s="34" t="str">
        <f t="shared" si="471"/>
        <v/>
      </c>
      <c r="AA2328" s="26" t="str">
        <f t="shared" si="472"/>
        <v/>
      </c>
      <c r="AC2328" s="31" t="str">
        <f t="shared" si="473"/>
        <v/>
      </c>
      <c r="AE2328" s="34" t="str">
        <f t="shared" si="474"/>
        <v/>
      </c>
      <c r="AF2328" s="7" t="str">
        <f t="shared" si="475"/>
        <v/>
      </c>
      <c r="AG2328" s="7" t="str">
        <f t="shared" si="476"/>
        <v/>
      </c>
      <c r="AH2328" s="43" t="str">
        <f t="shared" si="477"/>
        <v/>
      </c>
      <c r="AJ2328" s="26" t="str">
        <f>IF(B2328="", "", IF(OR(M2328=$AA$3, N2328=$AA$3), MAX($AJ$9:AJ2327)+1))</f>
        <v/>
      </c>
      <c r="AL2328" s="26" t="str">
        <f t="shared" si="478"/>
        <v/>
      </c>
      <c r="AM2328" s="59" t="str">
        <f t="shared" si="479"/>
        <v/>
      </c>
      <c r="AO2328" s="26" t="str">
        <f t="shared" si="480"/>
        <v/>
      </c>
      <c r="AP2328" s="26" t="str">
        <f>IFERROR(RANK(AO2328, $AO$10:$AO$2509, 0)+COUNTIF($AO$10:AO2328, AO2328)-1, "")</f>
        <v/>
      </c>
    </row>
    <row r="2329" spans="1:42" x14ac:dyDescent="0.25">
      <c r="A2329" s="12"/>
      <c r="B2329" s="14"/>
      <c r="C2329" s="15"/>
      <c r="D2329" s="79"/>
      <c r="E2329" s="16"/>
      <c r="F2329" s="15"/>
      <c r="G2329" s="15"/>
      <c r="H2329" s="15"/>
      <c r="I2329" s="15"/>
      <c r="J2329" s="15"/>
      <c r="K2329" s="17"/>
      <c r="L2329" s="17"/>
      <c r="M2329" s="17"/>
      <c r="N2329" s="17"/>
      <c r="O2329" s="17"/>
      <c r="P2329" s="17"/>
      <c r="Q2329" s="15"/>
      <c r="R2329" s="18"/>
      <c r="S2329" s="12"/>
      <c r="U2329" s="31" t="str">
        <f t="shared" si="468"/>
        <v/>
      </c>
      <c r="V2329" s="26" t="str">
        <f>IF(U2329="", "", IF(COUNTIF($U$10:U2328, U2329)&gt;0, "", MAX($V$8:V2328)+1))</f>
        <v/>
      </c>
      <c r="W2329" s="26">
        <v>2320</v>
      </c>
      <c r="X2329" s="31" t="str">
        <f t="shared" si="469"/>
        <v/>
      </c>
      <c r="Y2329" s="26" t="str">
        <f t="shared" si="470"/>
        <v/>
      </c>
      <c r="Z2329" s="34" t="str">
        <f t="shared" si="471"/>
        <v/>
      </c>
      <c r="AA2329" s="26" t="str">
        <f t="shared" si="472"/>
        <v/>
      </c>
      <c r="AC2329" s="31" t="str">
        <f t="shared" si="473"/>
        <v/>
      </c>
      <c r="AE2329" s="34" t="str">
        <f t="shared" si="474"/>
        <v/>
      </c>
      <c r="AF2329" s="7" t="str">
        <f t="shared" si="475"/>
        <v/>
      </c>
      <c r="AG2329" s="7" t="str">
        <f t="shared" si="476"/>
        <v/>
      </c>
      <c r="AH2329" s="43" t="str">
        <f t="shared" si="477"/>
        <v/>
      </c>
      <c r="AJ2329" s="26" t="str">
        <f>IF(B2329="", "", IF(OR(M2329=$AA$3, N2329=$AA$3), MAX($AJ$9:AJ2328)+1))</f>
        <v/>
      </c>
      <c r="AL2329" s="26" t="str">
        <f t="shared" si="478"/>
        <v/>
      </c>
      <c r="AM2329" s="59" t="str">
        <f t="shared" si="479"/>
        <v/>
      </c>
      <c r="AO2329" s="26" t="str">
        <f t="shared" si="480"/>
        <v/>
      </c>
      <c r="AP2329" s="26" t="str">
        <f>IFERROR(RANK(AO2329, $AO$10:$AO$2509, 0)+COUNTIF($AO$10:AO2329, AO2329)-1, "")</f>
        <v/>
      </c>
    </row>
    <row r="2330" spans="1:42" x14ac:dyDescent="0.25">
      <c r="A2330" s="12"/>
      <c r="B2330" s="14"/>
      <c r="C2330" s="15"/>
      <c r="D2330" s="79"/>
      <c r="E2330" s="16"/>
      <c r="F2330" s="15"/>
      <c r="G2330" s="15"/>
      <c r="H2330" s="15"/>
      <c r="I2330" s="15"/>
      <c r="J2330" s="15"/>
      <c r="K2330" s="17"/>
      <c r="L2330" s="17"/>
      <c r="M2330" s="17"/>
      <c r="N2330" s="17"/>
      <c r="O2330" s="17"/>
      <c r="P2330" s="17"/>
      <c r="Q2330" s="15"/>
      <c r="R2330" s="18"/>
      <c r="S2330" s="12"/>
      <c r="U2330" s="31" t="str">
        <f t="shared" si="468"/>
        <v/>
      </c>
      <c r="V2330" s="26" t="str">
        <f>IF(U2330="", "", IF(COUNTIF($U$10:U2329, U2330)&gt;0, "", MAX($V$8:V2329)+1))</f>
        <v/>
      </c>
      <c r="W2330" s="26">
        <v>2321</v>
      </c>
      <c r="X2330" s="31" t="str">
        <f t="shared" si="469"/>
        <v/>
      </c>
      <c r="Y2330" s="26" t="str">
        <f t="shared" si="470"/>
        <v/>
      </c>
      <c r="Z2330" s="34" t="str">
        <f t="shared" si="471"/>
        <v/>
      </c>
      <c r="AA2330" s="26" t="str">
        <f t="shared" si="472"/>
        <v/>
      </c>
      <c r="AC2330" s="31" t="str">
        <f t="shared" si="473"/>
        <v/>
      </c>
      <c r="AE2330" s="34" t="str">
        <f t="shared" si="474"/>
        <v/>
      </c>
      <c r="AF2330" s="7" t="str">
        <f t="shared" si="475"/>
        <v/>
      </c>
      <c r="AG2330" s="7" t="str">
        <f t="shared" si="476"/>
        <v/>
      </c>
      <c r="AH2330" s="43" t="str">
        <f t="shared" si="477"/>
        <v/>
      </c>
      <c r="AJ2330" s="26" t="str">
        <f>IF(B2330="", "", IF(OR(M2330=$AA$3, N2330=$AA$3), MAX($AJ$9:AJ2329)+1))</f>
        <v/>
      </c>
      <c r="AL2330" s="26" t="str">
        <f t="shared" si="478"/>
        <v/>
      </c>
      <c r="AM2330" s="59" t="str">
        <f t="shared" si="479"/>
        <v/>
      </c>
      <c r="AO2330" s="26" t="str">
        <f t="shared" si="480"/>
        <v/>
      </c>
      <c r="AP2330" s="26" t="str">
        <f>IFERROR(RANK(AO2330, $AO$10:$AO$2509, 0)+COUNTIF($AO$10:AO2330, AO2330)-1, "")</f>
        <v/>
      </c>
    </row>
    <row r="2331" spans="1:42" x14ac:dyDescent="0.25">
      <c r="A2331" s="12"/>
      <c r="B2331" s="14"/>
      <c r="C2331" s="15"/>
      <c r="D2331" s="79"/>
      <c r="E2331" s="16"/>
      <c r="F2331" s="15"/>
      <c r="G2331" s="15"/>
      <c r="H2331" s="15"/>
      <c r="I2331" s="15"/>
      <c r="J2331" s="15"/>
      <c r="K2331" s="17"/>
      <c r="L2331" s="17"/>
      <c r="M2331" s="17"/>
      <c r="N2331" s="17"/>
      <c r="O2331" s="17"/>
      <c r="P2331" s="17"/>
      <c r="Q2331" s="15"/>
      <c r="R2331" s="18"/>
      <c r="S2331" s="12"/>
      <c r="U2331" s="31" t="str">
        <f t="shared" si="468"/>
        <v/>
      </c>
      <c r="V2331" s="26" t="str">
        <f>IF(U2331="", "", IF(COUNTIF($U$10:U2330, U2331)&gt;0, "", MAX($V$8:V2330)+1))</f>
        <v/>
      </c>
      <c r="W2331" s="26">
        <v>2322</v>
      </c>
      <c r="X2331" s="31" t="str">
        <f t="shared" si="469"/>
        <v/>
      </c>
      <c r="Y2331" s="26" t="str">
        <f t="shared" si="470"/>
        <v/>
      </c>
      <c r="Z2331" s="34" t="str">
        <f t="shared" si="471"/>
        <v/>
      </c>
      <c r="AA2331" s="26" t="str">
        <f t="shared" si="472"/>
        <v/>
      </c>
      <c r="AC2331" s="31" t="str">
        <f t="shared" si="473"/>
        <v/>
      </c>
      <c r="AE2331" s="34" t="str">
        <f t="shared" si="474"/>
        <v/>
      </c>
      <c r="AF2331" s="7" t="str">
        <f t="shared" si="475"/>
        <v/>
      </c>
      <c r="AG2331" s="7" t="str">
        <f t="shared" si="476"/>
        <v/>
      </c>
      <c r="AH2331" s="43" t="str">
        <f t="shared" si="477"/>
        <v/>
      </c>
      <c r="AJ2331" s="26" t="str">
        <f>IF(B2331="", "", IF(OR(M2331=$AA$3, N2331=$AA$3), MAX($AJ$9:AJ2330)+1))</f>
        <v/>
      </c>
      <c r="AL2331" s="26" t="str">
        <f t="shared" si="478"/>
        <v/>
      </c>
      <c r="AM2331" s="59" t="str">
        <f t="shared" si="479"/>
        <v/>
      </c>
      <c r="AO2331" s="26" t="str">
        <f t="shared" si="480"/>
        <v/>
      </c>
      <c r="AP2331" s="26" t="str">
        <f>IFERROR(RANK(AO2331, $AO$10:$AO$2509, 0)+COUNTIF($AO$10:AO2331, AO2331)-1, "")</f>
        <v/>
      </c>
    </row>
    <row r="2332" spans="1:42" x14ac:dyDescent="0.25">
      <c r="A2332" s="12"/>
      <c r="B2332" s="14"/>
      <c r="C2332" s="15"/>
      <c r="D2332" s="79"/>
      <c r="E2332" s="16"/>
      <c r="F2332" s="15"/>
      <c r="G2332" s="15"/>
      <c r="H2332" s="15"/>
      <c r="I2332" s="15"/>
      <c r="J2332" s="15"/>
      <c r="K2332" s="17"/>
      <c r="L2332" s="17"/>
      <c r="M2332" s="17"/>
      <c r="N2332" s="17"/>
      <c r="O2332" s="17"/>
      <c r="P2332" s="17"/>
      <c r="Q2332" s="15"/>
      <c r="R2332" s="18"/>
      <c r="S2332" s="12"/>
      <c r="U2332" s="31" t="str">
        <f t="shared" si="468"/>
        <v/>
      </c>
      <c r="V2332" s="26" t="str">
        <f>IF(U2332="", "", IF(COUNTIF($U$10:U2331, U2332)&gt;0, "", MAX($V$8:V2331)+1))</f>
        <v/>
      </c>
      <c r="W2332" s="26">
        <v>2323</v>
      </c>
      <c r="X2332" s="31" t="str">
        <f t="shared" si="469"/>
        <v/>
      </c>
      <c r="Y2332" s="26" t="str">
        <f t="shared" si="470"/>
        <v/>
      </c>
      <c r="Z2332" s="34" t="str">
        <f t="shared" si="471"/>
        <v/>
      </c>
      <c r="AA2332" s="26" t="str">
        <f t="shared" si="472"/>
        <v/>
      </c>
      <c r="AC2332" s="31" t="str">
        <f t="shared" si="473"/>
        <v/>
      </c>
      <c r="AE2332" s="34" t="str">
        <f t="shared" si="474"/>
        <v/>
      </c>
      <c r="AF2332" s="7" t="str">
        <f t="shared" si="475"/>
        <v/>
      </c>
      <c r="AG2332" s="7" t="str">
        <f t="shared" si="476"/>
        <v/>
      </c>
      <c r="AH2332" s="43" t="str">
        <f t="shared" si="477"/>
        <v/>
      </c>
      <c r="AJ2332" s="26" t="str">
        <f>IF(B2332="", "", IF(OR(M2332=$AA$3, N2332=$AA$3), MAX($AJ$9:AJ2331)+1))</f>
        <v/>
      </c>
      <c r="AL2332" s="26" t="str">
        <f t="shared" si="478"/>
        <v/>
      </c>
      <c r="AM2332" s="59" t="str">
        <f t="shared" si="479"/>
        <v/>
      </c>
      <c r="AO2332" s="26" t="str">
        <f t="shared" si="480"/>
        <v/>
      </c>
      <c r="AP2332" s="26" t="str">
        <f>IFERROR(RANK(AO2332, $AO$10:$AO$2509, 0)+COUNTIF($AO$10:AO2332, AO2332)-1, "")</f>
        <v/>
      </c>
    </row>
    <row r="2333" spans="1:42" x14ac:dyDescent="0.25">
      <c r="A2333" s="12"/>
      <c r="B2333" s="14"/>
      <c r="C2333" s="15"/>
      <c r="D2333" s="79"/>
      <c r="E2333" s="16"/>
      <c r="F2333" s="15"/>
      <c r="G2333" s="15"/>
      <c r="H2333" s="15"/>
      <c r="I2333" s="15"/>
      <c r="J2333" s="15"/>
      <c r="K2333" s="17"/>
      <c r="L2333" s="17"/>
      <c r="M2333" s="17"/>
      <c r="N2333" s="17"/>
      <c r="O2333" s="17"/>
      <c r="P2333" s="17"/>
      <c r="Q2333" s="15"/>
      <c r="R2333" s="18"/>
      <c r="S2333" s="12"/>
      <c r="U2333" s="31" t="str">
        <f t="shared" si="468"/>
        <v/>
      </c>
      <c r="V2333" s="26" t="str">
        <f>IF(U2333="", "", IF(COUNTIF($U$10:U2332, U2333)&gt;0, "", MAX($V$8:V2332)+1))</f>
        <v/>
      </c>
      <c r="W2333" s="26">
        <v>2324</v>
      </c>
      <c r="X2333" s="31" t="str">
        <f t="shared" si="469"/>
        <v/>
      </c>
      <c r="Y2333" s="26" t="str">
        <f t="shared" si="470"/>
        <v/>
      </c>
      <c r="Z2333" s="34" t="str">
        <f t="shared" si="471"/>
        <v/>
      </c>
      <c r="AA2333" s="26" t="str">
        <f t="shared" si="472"/>
        <v/>
      </c>
      <c r="AC2333" s="31" t="str">
        <f t="shared" si="473"/>
        <v/>
      </c>
      <c r="AE2333" s="34" t="str">
        <f t="shared" si="474"/>
        <v/>
      </c>
      <c r="AF2333" s="7" t="str">
        <f t="shared" si="475"/>
        <v/>
      </c>
      <c r="AG2333" s="7" t="str">
        <f t="shared" si="476"/>
        <v/>
      </c>
      <c r="AH2333" s="43" t="str">
        <f t="shared" si="477"/>
        <v/>
      </c>
      <c r="AJ2333" s="26" t="str">
        <f>IF(B2333="", "", IF(OR(M2333=$AA$3, N2333=$AA$3), MAX($AJ$9:AJ2332)+1))</f>
        <v/>
      </c>
      <c r="AL2333" s="26" t="str">
        <f t="shared" si="478"/>
        <v/>
      </c>
      <c r="AM2333" s="59" t="str">
        <f t="shared" si="479"/>
        <v/>
      </c>
      <c r="AO2333" s="26" t="str">
        <f t="shared" si="480"/>
        <v/>
      </c>
      <c r="AP2333" s="26" t="str">
        <f>IFERROR(RANK(AO2333, $AO$10:$AO$2509, 0)+COUNTIF($AO$10:AO2333, AO2333)-1, "")</f>
        <v/>
      </c>
    </row>
    <row r="2334" spans="1:42" x14ac:dyDescent="0.25">
      <c r="A2334" s="12"/>
      <c r="B2334" s="14"/>
      <c r="C2334" s="15"/>
      <c r="D2334" s="79"/>
      <c r="E2334" s="16"/>
      <c r="F2334" s="15"/>
      <c r="G2334" s="15"/>
      <c r="H2334" s="15"/>
      <c r="I2334" s="15"/>
      <c r="J2334" s="15"/>
      <c r="K2334" s="17"/>
      <c r="L2334" s="17"/>
      <c r="M2334" s="17"/>
      <c r="N2334" s="17"/>
      <c r="O2334" s="17"/>
      <c r="P2334" s="17"/>
      <c r="Q2334" s="15"/>
      <c r="R2334" s="18"/>
      <c r="S2334" s="12"/>
      <c r="U2334" s="31" t="str">
        <f t="shared" si="468"/>
        <v/>
      </c>
      <c r="V2334" s="26" t="str">
        <f>IF(U2334="", "", IF(COUNTIF($U$10:U2333, U2334)&gt;0, "", MAX($V$8:V2333)+1))</f>
        <v/>
      </c>
      <c r="W2334" s="26">
        <v>2325</v>
      </c>
      <c r="X2334" s="31" t="str">
        <f t="shared" si="469"/>
        <v/>
      </c>
      <c r="Y2334" s="26" t="str">
        <f t="shared" si="470"/>
        <v/>
      </c>
      <c r="Z2334" s="34" t="str">
        <f t="shared" si="471"/>
        <v/>
      </c>
      <c r="AA2334" s="26" t="str">
        <f t="shared" si="472"/>
        <v/>
      </c>
      <c r="AC2334" s="31" t="str">
        <f t="shared" si="473"/>
        <v/>
      </c>
      <c r="AE2334" s="34" t="str">
        <f t="shared" si="474"/>
        <v/>
      </c>
      <c r="AF2334" s="7" t="str">
        <f t="shared" si="475"/>
        <v/>
      </c>
      <c r="AG2334" s="7" t="str">
        <f t="shared" si="476"/>
        <v/>
      </c>
      <c r="AH2334" s="43" t="str">
        <f t="shared" si="477"/>
        <v/>
      </c>
      <c r="AJ2334" s="26" t="str">
        <f>IF(B2334="", "", IF(OR(M2334=$AA$3, N2334=$AA$3), MAX($AJ$9:AJ2333)+1))</f>
        <v/>
      </c>
      <c r="AL2334" s="26" t="str">
        <f t="shared" si="478"/>
        <v/>
      </c>
      <c r="AM2334" s="59" t="str">
        <f t="shared" si="479"/>
        <v/>
      </c>
      <c r="AO2334" s="26" t="str">
        <f t="shared" si="480"/>
        <v/>
      </c>
      <c r="AP2334" s="26" t="str">
        <f>IFERROR(RANK(AO2334, $AO$10:$AO$2509, 0)+COUNTIF($AO$10:AO2334, AO2334)-1, "")</f>
        <v/>
      </c>
    </row>
    <row r="2335" spans="1:42" x14ac:dyDescent="0.25">
      <c r="A2335" s="12"/>
      <c r="B2335" s="14"/>
      <c r="C2335" s="15"/>
      <c r="D2335" s="79"/>
      <c r="E2335" s="16"/>
      <c r="F2335" s="15"/>
      <c r="G2335" s="15"/>
      <c r="H2335" s="15"/>
      <c r="I2335" s="15"/>
      <c r="J2335" s="15"/>
      <c r="K2335" s="17"/>
      <c r="L2335" s="17"/>
      <c r="M2335" s="17"/>
      <c r="N2335" s="17"/>
      <c r="O2335" s="17"/>
      <c r="P2335" s="17"/>
      <c r="Q2335" s="15"/>
      <c r="R2335" s="18"/>
      <c r="S2335" s="12"/>
      <c r="U2335" s="31" t="str">
        <f t="shared" si="468"/>
        <v/>
      </c>
      <c r="V2335" s="26" t="str">
        <f>IF(U2335="", "", IF(COUNTIF($U$10:U2334, U2335)&gt;0, "", MAX($V$8:V2334)+1))</f>
        <v/>
      </c>
      <c r="W2335" s="26">
        <v>2326</v>
      </c>
      <c r="X2335" s="31" t="str">
        <f t="shared" si="469"/>
        <v/>
      </c>
      <c r="Y2335" s="26" t="str">
        <f t="shared" si="470"/>
        <v/>
      </c>
      <c r="Z2335" s="34" t="str">
        <f t="shared" si="471"/>
        <v/>
      </c>
      <c r="AA2335" s="26" t="str">
        <f t="shared" si="472"/>
        <v/>
      </c>
      <c r="AC2335" s="31" t="str">
        <f t="shared" si="473"/>
        <v/>
      </c>
      <c r="AE2335" s="34" t="str">
        <f t="shared" si="474"/>
        <v/>
      </c>
      <c r="AF2335" s="7" t="str">
        <f t="shared" si="475"/>
        <v/>
      </c>
      <c r="AG2335" s="7" t="str">
        <f t="shared" si="476"/>
        <v/>
      </c>
      <c r="AH2335" s="43" t="str">
        <f t="shared" si="477"/>
        <v/>
      </c>
      <c r="AJ2335" s="26" t="str">
        <f>IF(B2335="", "", IF(OR(M2335=$AA$3, N2335=$AA$3), MAX($AJ$9:AJ2334)+1))</f>
        <v/>
      </c>
      <c r="AL2335" s="26" t="str">
        <f t="shared" si="478"/>
        <v/>
      </c>
      <c r="AM2335" s="59" t="str">
        <f t="shared" si="479"/>
        <v/>
      </c>
      <c r="AO2335" s="26" t="str">
        <f t="shared" si="480"/>
        <v/>
      </c>
      <c r="AP2335" s="26" t="str">
        <f>IFERROR(RANK(AO2335, $AO$10:$AO$2509, 0)+COUNTIF($AO$10:AO2335, AO2335)-1, "")</f>
        <v/>
      </c>
    </row>
    <row r="2336" spans="1:42" x14ac:dyDescent="0.25">
      <c r="A2336" s="12"/>
      <c r="B2336" s="14"/>
      <c r="C2336" s="15"/>
      <c r="D2336" s="79"/>
      <c r="E2336" s="16"/>
      <c r="F2336" s="15"/>
      <c r="G2336" s="15"/>
      <c r="H2336" s="15"/>
      <c r="I2336" s="15"/>
      <c r="J2336" s="15"/>
      <c r="K2336" s="17"/>
      <c r="L2336" s="17"/>
      <c r="M2336" s="17"/>
      <c r="N2336" s="17"/>
      <c r="O2336" s="17"/>
      <c r="P2336" s="17"/>
      <c r="Q2336" s="15"/>
      <c r="R2336" s="18"/>
      <c r="S2336" s="12"/>
      <c r="U2336" s="31" t="str">
        <f t="shared" si="468"/>
        <v/>
      </c>
      <c r="V2336" s="26" t="str">
        <f>IF(U2336="", "", IF(COUNTIF($U$10:U2335, U2336)&gt;0, "", MAX($V$8:V2335)+1))</f>
        <v/>
      </c>
      <c r="W2336" s="26">
        <v>2327</v>
      </c>
      <c r="X2336" s="31" t="str">
        <f t="shared" si="469"/>
        <v/>
      </c>
      <c r="Y2336" s="26" t="str">
        <f t="shared" si="470"/>
        <v/>
      </c>
      <c r="Z2336" s="34" t="str">
        <f t="shared" si="471"/>
        <v/>
      </c>
      <c r="AA2336" s="26" t="str">
        <f t="shared" si="472"/>
        <v/>
      </c>
      <c r="AC2336" s="31" t="str">
        <f t="shared" si="473"/>
        <v/>
      </c>
      <c r="AE2336" s="34" t="str">
        <f t="shared" si="474"/>
        <v/>
      </c>
      <c r="AF2336" s="7" t="str">
        <f t="shared" si="475"/>
        <v/>
      </c>
      <c r="AG2336" s="7" t="str">
        <f t="shared" si="476"/>
        <v/>
      </c>
      <c r="AH2336" s="43" t="str">
        <f t="shared" si="477"/>
        <v/>
      </c>
      <c r="AJ2336" s="26" t="str">
        <f>IF(B2336="", "", IF(OR(M2336=$AA$3, N2336=$AA$3), MAX($AJ$9:AJ2335)+1))</f>
        <v/>
      </c>
      <c r="AL2336" s="26" t="str">
        <f t="shared" si="478"/>
        <v/>
      </c>
      <c r="AM2336" s="59" t="str">
        <f t="shared" si="479"/>
        <v/>
      </c>
      <c r="AO2336" s="26" t="str">
        <f t="shared" si="480"/>
        <v/>
      </c>
      <c r="AP2336" s="26" t="str">
        <f>IFERROR(RANK(AO2336, $AO$10:$AO$2509, 0)+COUNTIF($AO$10:AO2336, AO2336)-1, "")</f>
        <v/>
      </c>
    </row>
    <row r="2337" spans="1:42" x14ac:dyDescent="0.25">
      <c r="A2337" s="12"/>
      <c r="B2337" s="14"/>
      <c r="C2337" s="15"/>
      <c r="D2337" s="79"/>
      <c r="E2337" s="16"/>
      <c r="F2337" s="15"/>
      <c r="G2337" s="15"/>
      <c r="H2337" s="15"/>
      <c r="I2337" s="15"/>
      <c r="J2337" s="15"/>
      <c r="K2337" s="17"/>
      <c r="L2337" s="17"/>
      <c r="M2337" s="17"/>
      <c r="N2337" s="17"/>
      <c r="O2337" s="17"/>
      <c r="P2337" s="17"/>
      <c r="Q2337" s="15"/>
      <c r="R2337" s="18"/>
      <c r="S2337" s="12"/>
      <c r="U2337" s="31" t="str">
        <f t="shared" si="468"/>
        <v/>
      </c>
      <c r="V2337" s="26" t="str">
        <f>IF(U2337="", "", IF(COUNTIF($U$10:U2336, U2337)&gt;0, "", MAX($V$8:V2336)+1))</f>
        <v/>
      </c>
      <c r="W2337" s="26">
        <v>2328</v>
      </c>
      <c r="X2337" s="31" t="str">
        <f t="shared" si="469"/>
        <v/>
      </c>
      <c r="Y2337" s="26" t="str">
        <f t="shared" si="470"/>
        <v/>
      </c>
      <c r="Z2337" s="34" t="str">
        <f t="shared" si="471"/>
        <v/>
      </c>
      <c r="AA2337" s="26" t="str">
        <f t="shared" si="472"/>
        <v/>
      </c>
      <c r="AC2337" s="31" t="str">
        <f t="shared" si="473"/>
        <v/>
      </c>
      <c r="AE2337" s="34" t="str">
        <f t="shared" si="474"/>
        <v/>
      </c>
      <c r="AF2337" s="7" t="str">
        <f t="shared" si="475"/>
        <v/>
      </c>
      <c r="AG2337" s="7" t="str">
        <f t="shared" si="476"/>
        <v/>
      </c>
      <c r="AH2337" s="43" t="str">
        <f t="shared" si="477"/>
        <v/>
      </c>
      <c r="AJ2337" s="26" t="str">
        <f>IF(B2337="", "", IF(OR(M2337=$AA$3, N2337=$AA$3), MAX($AJ$9:AJ2336)+1))</f>
        <v/>
      </c>
      <c r="AL2337" s="26" t="str">
        <f t="shared" si="478"/>
        <v/>
      </c>
      <c r="AM2337" s="59" t="str">
        <f t="shared" si="479"/>
        <v/>
      </c>
      <c r="AO2337" s="26" t="str">
        <f t="shared" si="480"/>
        <v/>
      </c>
      <c r="AP2337" s="26" t="str">
        <f>IFERROR(RANK(AO2337, $AO$10:$AO$2509, 0)+COUNTIF($AO$10:AO2337, AO2337)-1, "")</f>
        <v/>
      </c>
    </row>
    <row r="2338" spans="1:42" x14ac:dyDescent="0.25">
      <c r="A2338" s="12"/>
      <c r="B2338" s="14"/>
      <c r="C2338" s="15"/>
      <c r="D2338" s="79"/>
      <c r="E2338" s="16"/>
      <c r="F2338" s="15"/>
      <c r="G2338" s="15"/>
      <c r="H2338" s="15"/>
      <c r="I2338" s="15"/>
      <c r="J2338" s="15"/>
      <c r="K2338" s="17"/>
      <c r="L2338" s="17"/>
      <c r="M2338" s="17"/>
      <c r="N2338" s="17"/>
      <c r="O2338" s="17"/>
      <c r="P2338" s="17"/>
      <c r="Q2338" s="15"/>
      <c r="R2338" s="18"/>
      <c r="S2338" s="12"/>
      <c r="U2338" s="31" t="str">
        <f t="shared" si="468"/>
        <v/>
      </c>
      <c r="V2338" s="26" t="str">
        <f>IF(U2338="", "", IF(COUNTIF($U$10:U2337, U2338)&gt;0, "", MAX($V$8:V2337)+1))</f>
        <v/>
      </c>
      <c r="W2338" s="26">
        <v>2329</v>
      </c>
      <c r="X2338" s="31" t="str">
        <f t="shared" si="469"/>
        <v/>
      </c>
      <c r="Y2338" s="26" t="str">
        <f t="shared" si="470"/>
        <v/>
      </c>
      <c r="Z2338" s="34" t="str">
        <f t="shared" si="471"/>
        <v/>
      </c>
      <c r="AA2338" s="26" t="str">
        <f t="shared" si="472"/>
        <v/>
      </c>
      <c r="AC2338" s="31" t="str">
        <f t="shared" si="473"/>
        <v/>
      </c>
      <c r="AE2338" s="34" t="str">
        <f t="shared" si="474"/>
        <v/>
      </c>
      <c r="AF2338" s="7" t="str">
        <f t="shared" si="475"/>
        <v/>
      </c>
      <c r="AG2338" s="7" t="str">
        <f t="shared" si="476"/>
        <v/>
      </c>
      <c r="AH2338" s="43" t="str">
        <f t="shared" si="477"/>
        <v/>
      </c>
      <c r="AJ2338" s="26" t="str">
        <f>IF(B2338="", "", IF(OR(M2338=$AA$3, N2338=$AA$3), MAX($AJ$9:AJ2337)+1))</f>
        <v/>
      </c>
      <c r="AL2338" s="26" t="str">
        <f t="shared" si="478"/>
        <v/>
      </c>
      <c r="AM2338" s="59" t="str">
        <f t="shared" si="479"/>
        <v/>
      </c>
      <c r="AO2338" s="26" t="str">
        <f t="shared" si="480"/>
        <v/>
      </c>
      <c r="AP2338" s="26" t="str">
        <f>IFERROR(RANK(AO2338, $AO$10:$AO$2509, 0)+COUNTIF($AO$10:AO2338, AO2338)-1, "")</f>
        <v/>
      </c>
    </row>
    <row r="2339" spans="1:42" x14ac:dyDescent="0.25">
      <c r="A2339" s="12"/>
      <c r="B2339" s="14"/>
      <c r="C2339" s="15"/>
      <c r="D2339" s="79"/>
      <c r="E2339" s="16"/>
      <c r="F2339" s="15"/>
      <c r="G2339" s="15"/>
      <c r="H2339" s="15"/>
      <c r="I2339" s="15"/>
      <c r="J2339" s="15"/>
      <c r="K2339" s="17"/>
      <c r="L2339" s="17"/>
      <c r="M2339" s="17"/>
      <c r="N2339" s="17"/>
      <c r="O2339" s="17"/>
      <c r="P2339" s="17"/>
      <c r="Q2339" s="15"/>
      <c r="R2339" s="18"/>
      <c r="S2339" s="12"/>
      <c r="U2339" s="31" t="str">
        <f t="shared" si="468"/>
        <v/>
      </c>
      <c r="V2339" s="26" t="str">
        <f>IF(U2339="", "", IF(COUNTIF($U$10:U2338, U2339)&gt;0, "", MAX($V$8:V2338)+1))</f>
        <v/>
      </c>
      <c r="W2339" s="26">
        <v>2330</v>
      </c>
      <c r="X2339" s="31" t="str">
        <f t="shared" si="469"/>
        <v/>
      </c>
      <c r="Y2339" s="26" t="str">
        <f t="shared" si="470"/>
        <v/>
      </c>
      <c r="Z2339" s="34" t="str">
        <f t="shared" si="471"/>
        <v/>
      </c>
      <c r="AA2339" s="26" t="str">
        <f t="shared" si="472"/>
        <v/>
      </c>
      <c r="AC2339" s="31" t="str">
        <f t="shared" si="473"/>
        <v/>
      </c>
      <c r="AE2339" s="34" t="str">
        <f t="shared" si="474"/>
        <v/>
      </c>
      <c r="AF2339" s="7" t="str">
        <f t="shared" si="475"/>
        <v/>
      </c>
      <c r="AG2339" s="7" t="str">
        <f t="shared" si="476"/>
        <v/>
      </c>
      <c r="AH2339" s="43" t="str">
        <f t="shared" si="477"/>
        <v/>
      </c>
      <c r="AJ2339" s="26" t="str">
        <f>IF(B2339="", "", IF(OR(M2339=$AA$3, N2339=$AA$3), MAX($AJ$9:AJ2338)+1))</f>
        <v/>
      </c>
      <c r="AL2339" s="26" t="str">
        <f t="shared" si="478"/>
        <v/>
      </c>
      <c r="AM2339" s="59" t="str">
        <f t="shared" si="479"/>
        <v/>
      </c>
      <c r="AO2339" s="26" t="str">
        <f t="shared" si="480"/>
        <v/>
      </c>
      <c r="AP2339" s="26" t="str">
        <f>IFERROR(RANK(AO2339, $AO$10:$AO$2509, 0)+COUNTIF($AO$10:AO2339, AO2339)-1, "")</f>
        <v/>
      </c>
    </row>
    <row r="2340" spans="1:42" x14ac:dyDescent="0.25">
      <c r="A2340" s="12"/>
      <c r="B2340" s="14"/>
      <c r="C2340" s="15"/>
      <c r="D2340" s="79"/>
      <c r="E2340" s="16"/>
      <c r="F2340" s="15"/>
      <c r="G2340" s="15"/>
      <c r="H2340" s="15"/>
      <c r="I2340" s="15"/>
      <c r="J2340" s="15"/>
      <c r="K2340" s="17"/>
      <c r="L2340" s="17"/>
      <c r="M2340" s="17"/>
      <c r="N2340" s="17"/>
      <c r="O2340" s="17"/>
      <c r="P2340" s="17"/>
      <c r="Q2340" s="15"/>
      <c r="R2340" s="18"/>
      <c r="S2340" s="12"/>
      <c r="U2340" s="31" t="str">
        <f t="shared" si="468"/>
        <v/>
      </c>
      <c r="V2340" s="26" t="str">
        <f>IF(U2340="", "", IF(COUNTIF($U$10:U2339, U2340)&gt;0, "", MAX($V$8:V2339)+1))</f>
        <v/>
      </c>
      <c r="W2340" s="26">
        <v>2331</v>
      </c>
      <c r="X2340" s="31" t="str">
        <f t="shared" si="469"/>
        <v/>
      </c>
      <c r="Y2340" s="26" t="str">
        <f t="shared" si="470"/>
        <v/>
      </c>
      <c r="Z2340" s="34" t="str">
        <f t="shared" si="471"/>
        <v/>
      </c>
      <c r="AA2340" s="26" t="str">
        <f t="shared" si="472"/>
        <v/>
      </c>
      <c r="AC2340" s="31" t="str">
        <f t="shared" si="473"/>
        <v/>
      </c>
      <c r="AE2340" s="34" t="str">
        <f t="shared" si="474"/>
        <v/>
      </c>
      <c r="AF2340" s="7" t="str">
        <f t="shared" si="475"/>
        <v/>
      </c>
      <c r="AG2340" s="7" t="str">
        <f t="shared" si="476"/>
        <v/>
      </c>
      <c r="AH2340" s="43" t="str">
        <f t="shared" si="477"/>
        <v/>
      </c>
      <c r="AJ2340" s="26" t="str">
        <f>IF(B2340="", "", IF(OR(M2340=$AA$3, N2340=$AA$3), MAX($AJ$9:AJ2339)+1))</f>
        <v/>
      </c>
      <c r="AL2340" s="26" t="str">
        <f t="shared" si="478"/>
        <v/>
      </c>
      <c r="AM2340" s="59" t="str">
        <f t="shared" si="479"/>
        <v/>
      </c>
      <c r="AO2340" s="26" t="str">
        <f t="shared" si="480"/>
        <v/>
      </c>
      <c r="AP2340" s="26" t="str">
        <f>IFERROR(RANK(AO2340, $AO$10:$AO$2509, 0)+COUNTIF($AO$10:AO2340, AO2340)-1, "")</f>
        <v/>
      </c>
    </row>
    <row r="2341" spans="1:42" x14ac:dyDescent="0.25">
      <c r="A2341" s="12"/>
      <c r="B2341" s="14"/>
      <c r="C2341" s="15"/>
      <c r="D2341" s="79"/>
      <c r="E2341" s="16"/>
      <c r="F2341" s="15"/>
      <c r="G2341" s="15"/>
      <c r="H2341" s="15"/>
      <c r="I2341" s="15"/>
      <c r="J2341" s="15"/>
      <c r="K2341" s="17"/>
      <c r="L2341" s="17"/>
      <c r="M2341" s="17"/>
      <c r="N2341" s="17"/>
      <c r="O2341" s="17"/>
      <c r="P2341" s="17"/>
      <c r="Q2341" s="15"/>
      <c r="R2341" s="18"/>
      <c r="S2341" s="12"/>
      <c r="U2341" s="31" t="str">
        <f t="shared" si="468"/>
        <v/>
      </c>
      <c r="V2341" s="26" t="str">
        <f>IF(U2341="", "", IF(COUNTIF($U$10:U2340, U2341)&gt;0, "", MAX($V$8:V2340)+1))</f>
        <v/>
      </c>
      <c r="W2341" s="26">
        <v>2332</v>
      </c>
      <c r="X2341" s="31" t="str">
        <f t="shared" si="469"/>
        <v/>
      </c>
      <c r="Y2341" s="26" t="str">
        <f t="shared" si="470"/>
        <v/>
      </c>
      <c r="Z2341" s="34" t="str">
        <f t="shared" si="471"/>
        <v/>
      </c>
      <c r="AA2341" s="26" t="str">
        <f t="shared" si="472"/>
        <v/>
      </c>
      <c r="AC2341" s="31" t="str">
        <f t="shared" si="473"/>
        <v/>
      </c>
      <c r="AE2341" s="34" t="str">
        <f t="shared" si="474"/>
        <v/>
      </c>
      <c r="AF2341" s="7" t="str">
        <f t="shared" si="475"/>
        <v/>
      </c>
      <c r="AG2341" s="7" t="str">
        <f t="shared" si="476"/>
        <v/>
      </c>
      <c r="AH2341" s="43" t="str">
        <f t="shared" si="477"/>
        <v/>
      </c>
      <c r="AJ2341" s="26" t="str">
        <f>IF(B2341="", "", IF(OR(M2341=$AA$3, N2341=$AA$3), MAX($AJ$9:AJ2340)+1))</f>
        <v/>
      </c>
      <c r="AL2341" s="26" t="str">
        <f t="shared" si="478"/>
        <v/>
      </c>
      <c r="AM2341" s="59" t="str">
        <f t="shared" si="479"/>
        <v/>
      </c>
      <c r="AO2341" s="26" t="str">
        <f t="shared" si="480"/>
        <v/>
      </c>
      <c r="AP2341" s="26" t="str">
        <f>IFERROR(RANK(AO2341, $AO$10:$AO$2509, 0)+COUNTIF($AO$10:AO2341, AO2341)-1, "")</f>
        <v/>
      </c>
    </row>
    <row r="2342" spans="1:42" x14ac:dyDescent="0.25">
      <c r="A2342" s="12"/>
      <c r="B2342" s="14"/>
      <c r="C2342" s="15"/>
      <c r="D2342" s="79"/>
      <c r="E2342" s="16"/>
      <c r="F2342" s="15"/>
      <c r="G2342" s="15"/>
      <c r="H2342" s="15"/>
      <c r="I2342" s="15"/>
      <c r="J2342" s="15"/>
      <c r="K2342" s="17"/>
      <c r="L2342" s="17"/>
      <c r="M2342" s="17"/>
      <c r="N2342" s="17"/>
      <c r="O2342" s="17"/>
      <c r="P2342" s="17"/>
      <c r="Q2342" s="15"/>
      <c r="R2342" s="18"/>
      <c r="S2342" s="12"/>
      <c r="U2342" s="31" t="str">
        <f t="shared" si="468"/>
        <v/>
      </c>
      <c r="V2342" s="26" t="str">
        <f>IF(U2342="", "", IF(COUNTIF($U$10:U2341, U2342)&gt;0, "", MAX($V$8:V2341)+1))</f>
        <v/>
      </c>
      <c r="W2342" s="26">
        <v>2333</v>
      </c>
      <c r="X2342" s="31" t="str">
        <f t="shared" si="469"/>
        <v/>
      </c>
      <c r="Y2342" s="26" t="str">
        <f t="shared" si="470"/>
        <v/>
      </c>
      <c r="Z2342" s="34" t="str">
        <f t="shared" si="471"/>
        <v/>
      </c>
      <c r="AA2342" s="26" t="str">
        <f t="shared" si="472"/>
        <v/>
      </c>
      <c r="AC2342" s="31" t="str">
        <f t="shared" si="473"/>
        <v/>
      </c>
      <c r="AE2342" s="34" t="str">
        <f t="shared" si="474"/>
        <v/>
      </c>
      <c r="AF2342" s="7" t="str">
        <f t="shared" si="475"/>
        <v/>
      </c>
      <c r="AG2342" s="7" t="str">
        <f t="shared" si="476"/>
        <v/>
      </c>
      <c r="AH2342" s="43" t="str">
        <f t="shared" si="477"/>
        <v/>
      </c>
      <c r="AJ2342" s="26" t="str">
        <f>IF(B2342="", "", IF(OR(M2342=$AA$3, N2342=$AA$3), MAX($AJ$9:AJ2341)+1))</f>
        <v/>
      </c>
      <c r="AL2342" s="26" t="str">
        <f t="shared" si="478"/>
        <v/>
      </c>
      <c r="AM2342" s="59" t="str">
        <f t="shared" si="479"/>
        <v/>
      </c>
      <c r="AO2342" s="26" t="str">
        <f t="shared" si="480"/>
        <v/>
      </c>
      <c r="AP2342" s="26" t="str">
        <f>IFERROR(RANK(AO2342, $AO$10:$AO$2509, 0)+COUNTIF($AO$10:AO2342, AO2342)-1, "")</f>
        <v/>
      </c>
    </row>
    <row r="2343" spans="1:42" x14ac:dyDescent="0.25">
      <c r="A2343" s="12"/>
      <c r="B2343" s="14"/>
      <c r="C2343" s="15"/>
      <c r="D2343" s="79"/>
      <c r="E2343" s="16"/>
      <c r="F2343" s="15"/>
      <c r="G2343" s="15"/>
      <c r="H2343" s="15"/>
      <c r="I2343" s="15"/>
      <c r="J2343" s="15"/>
      <c r="K2343" s="17"/>
      <c r="L2343" s="17"/>
      <c r="M2343" s="17"/>
      <c r="N2343" s="17"/>
      <c r="O2343" s="17"/>
      <c r="P2343" s="17"/>
      <c r="Q2343" s="15"/>
      <c r="R2343" s="18"/>
      <c r="S2343" s="12"/>
      <c r="U2343" s="31" t="str">
        <f t="shared" si="468"/>
        <v/>
      </c>
      <c r="V2343" s="26" t="str">
        <f>IF(U2343="", "", IF(COUNTIF($U$10:U2342, U2343)&gt;0, "", MAX($V$8:V2342)+1))</f>
        <v/>
      </c>
      <c r="W2343" s="26">
        <v>2334</v>
      </c>
      <c r="X2343" s="31" t="str">
        <f t="shared" si="469"/>
        <v/>
      </c>
      <c r="Y2343" s="26" t="str">
        <f t="shared" si="470"/>
        <v/>
      </c>
      <c r="Z2343" s="34" t="str">
        <f t="shared" si="471"/>
        <v/>
      </c>
      <c r="AA2343" s="26" t="str">
        <f t="shared" si="472"/>
        <v/>
      </c>
      <c r="AC2343" s="31" t="str">
        <f t="shared" si="473"/>
        <v/>
      </c>
      <c r="AE2343" s="34" t="str">
        <f t="shared" si="474"/>
        <v/>
      </c>
      <c r="AF2343" s="7" t="str">
        <f t="shared" si="475"/>
        <v/>
      </c>
      <c r="AG2343" s="7" t="str">
        <f t="shared" si="476"/>
        <v/>
      </c>
      <c r="AH2343" s="43" t="str">
        <f t="shared" si="477"/>
        <v/>
      </c>
      <c r="AJ2343" s="26" t="str">
        <f>IF(B2343="", "", IF(OR(M2343=$AA$3, N2343=$AA$3), MAX($AJ$9:AJ2342)+1))</f>
        <v/>
      </c>
      <c r="AL2343" s="26" t="str">
        <f t="shared" si="478"/>
        <v/>
      </c>
      <c r="AM2343" s="59" t="str">
        <f t="shared" si="479"/>
        <v/>
      </c>
      <c r="AO2343" s="26" t="str">
        <f t="shared" si="480"/>
        <v/>
      </c>
      <c r="AP2343" s="26" t="str">
        <f>IFERROR(RANK(AO2343, $AO$10:$AO$2509, 0)+COUNTIF($AO$10:AO2343, AO2343)-1, "")</f>
        <v/>
      </c>
    </row>
    <row r="2344" spans="1:42" x14ac:dyDescent="0.25">
      <c r="A2344" s="12"/>
      <c r="B2344" s="14"/>
      <c r="C2344" s="15"/>
      <c r="D2344" s="79"/>
      <c r="E2344" s="16"/>
      <c r="F2344" s="15"/>
      <c r="G2344" s="15"/>
      <c r="H2344" s="15"/>
      <c r="I2344" s="15"/>
      <c r="J2344" s="15"/>
      <c r="K2344" s="17"/>
      <c r="L2344" s="17"/>
      <c r="M2344" s="17"/>
      <c r="N2344" s="17"/>
      <c r="O2344" s="17"/>
      <c r="P2344" s="17"/>
      <c r="Q2344" s="15"/>
      <c r="R2344" s="18"/>
      <c r="S2344" s="12"/>
      <c r="U2344" s="31" t="str">
        <f t="shared" si="468"/>
        <v/>
      </c>
      <c r="V2344" s="26" t="str">
        <f>IF(U2344="", "", IF(COUNTIF($U$10:U2343, U2344)&gt;0, "", MAX($V$8:V2343)+1))</f>
        <v/>
      </c>
      <c r="W2344" s="26">
        <v>2335</v>
      </c>
      <c r="X2344" s="31" t="str">
        <f t="shared" si="469"/>
        <v/>
      </c>
      <c r="Y2344" s="26" t="str">
        <f t="shared" si="470"/>
        <v/>
      </c>
      <c r="Z2344" s="34" t="str">
        <f t="shared" si="471"/>
        <v/>
      </c>
      <c r="AA2344" s="26" t="str">
        <f t="shared" si="472"/>
        <v/>
      </c>
      <c r="AC2344" s="31" t="str">
        <f t="shared" si="473"/>
        <v/>
      </c>
      <c r="AE2344" s="34" t="str">
        <f t="shared" si="474"/>
        <v/>
      </c>
      <c r="AF2344" s="7" t="str">
        <f t="shared" si="475"/>
        <v/>
      </c>
      <c r="AG2344" s="7" t="str">
        <f t="shared" si="476"/>
        <v/>
      </c>
      <c r="AH2344" s="43" t="str">
        <f t="shared" si="477"/>
        <v/>
      </c>
      <c r="AJ2344" s="26" t="str">
        <f>IF(B2344="", "", IF(OR(M2344=$AA$3, N2344=$AA$3), MAX($AJ$9:AJ2343)+1))</f>
        <v/>
      </c>
      <c r="AL2344" s="26" t="str">
        <f t="shared" si="478"/>
        <v/>
      </c>
      <c r="AM2344" s="59" t="str">
        <f t="shared" si="479"/>
        <v/>
      </c>
      <c r="AO2344" s="26" t="str">
        <f t="shared" si="480"/>
        <v/>
      </c>
      <c r="AP2344" s="26" t="str">
        <f>IFERROR(RANK(AO2344, $AO$10:$AO$2509, 0)+COUNTIF($AO$10:AO2344, AO2344)-1, "")</f>
        <v/>
      </c>
    </row>
    <row r="2345" spans="1:42" x14ac:dyDescent="0.25">
      <c r="A2345" s="12"/>
      <c r="B2345" s="14"/>
      <c r="C2345" s="15"/>
      <c r="D2345" s="79"/>
      <c r="E2345" s="16"/>
      <c r="F2345" s="15"/>
      <c r="G2345" s="15"/>
      <c r="H2345" s="15"/>
      <c r="I2345" s="15"/>
      <c r="J2345" s="15"/>
      <c r="K2345" s="17"/>
      <c r="L2345" s="17"/>
      <c r="M2345" s="17"/>
      <c r="N2345" s="17"/>
      <c r="O2345" s="17"/>
      <c r="P2345" s="17"/>
      <c r="Q2345" s="15"/>
      <c r="R2345" s="18"/>
      <c r="S2345" s="12"/>
      <c r="U2345" s="31" t="str">
        <f t="shared" si="468"/>
        <v/>
      </c>
      <c r="V2345" s="26" t="str">
        <f>IF(U2345="", "", IF(COUNTIF($U$10:U2344, U2345)&gt;0, "", MAX($V$8:V2344)+1))</f>
        <v/>
      </c>
      <c r="W2345" s="26">
        <v>2336</v>
      </c>
      <c r="X2345" s="31" t="str">
        <f t="shared" si="469"/>
        <v/>
      </c>
      <c r="Y2345" s="26" t="str">
        <f t="shared" si="470"/>
        <v/>
      </c>
      <c r="Z2345" s="34" t="str">
        <f t="shared" si="471"/>
        <v/>
      </c>
      <c r="AA2345" s="26" t="str">
        <f t="shared" si="472"/>
        <v/>
      </c>
      <c r="AC2345" s="31" t="str">
        <f t="shared" si="473"/>
        <v/>
      </c>
      <c r="AE2345" s="34" t="str">
        <f t="shared" si="474"/>
        <v/>
      </c>
      <c r="AF2345" s="7" t="str">
        <f t="shared" si="475"/>
        <v/>
      </c>
      <c r="AG2345" s="7" t="str">
        <f t="shared" si="476"/>
        <v/>
      </c>
      <c r="AH2345" s="43" t="str">
        <f t="shared" si="477"/>
        <v/>
      </c>
      <c r="AJ2345" s="26" t="str">
        <f>IF(B2345="", "", IF(OR(M2345=$AA$3, N2345=$AA$3), MAX($AJ$9:AJ2344)+1))</f>
        <v/>
      </c>
      <c r="AL2345" s="26" t="str">
        <f t="shared" si="478"/>
        <v/>
      </c>
      <c r="AM2345" s="59" t="str">
        <f t="shared" si="479"/>
        <v/>
      </c>
      <c r="AO2345" s="26" t="str">
        <f t="shared" si="480"/>
        <v/>
      </c>
      <c r="AP2345" s="26" t="str">
        <f>IFERROR(RANK(AO2345, $AO$10:$AO$2509, 0)+COUNTIF($AO$10:AO2345, AO2345)-1, "")</f>
        <v/>
      </c>
    </row>
    <row r="2346" spans="1:42" x14ac:dyDescent="0.25">
      <c r="A2346" s="12"/>
      <c r="B2346" s="14"/>
      <c r="C2346" s="15"/>
      <c r="D2346" s="79"/>
      <c r="E2346" s="16"/>
      <c r="F2346" s="15"/>
      <c r="G2346" s="15"/>
      <c r="H2346" s="15"/>
      <c r="I2346" s="15"/>
      <c r="J2346" s="15"/>
      <c r="K2346" s="17"/>
      <c r="L2346" s="17"/>
      <c r="M2346" s="17"/>
      <c r="N2346" s="17"/>
      <c r="O2346" s="17"/>
      <c r="P2346" s="17"/>
      <c r="Q2346" s="15"/>
      <c r="R2346" s="18"/>
      <c r="S2346" s="12"/>
      <c r="U2346" s="31" t="str">
        <f t="shared" si="468"/>
        <v/>
      </c>
      <c r="V2346" s="26" t="str">
        <f>IF(U2346="", "", IF(COUNTIF($U$10:U2345, U2346)&gt;0, "", MAX($V$8:V2345)+1))</f>
        <v/>
      </c>
      <c r="W2346" s="26">
        <v>2337</v>
      </c>
      <c r="X2346" s="31" t="str">
        <f t="shared" si="469"/>
        <v/>
      </c>
      <c r="Y2346" s="26" t="str">
        <f t="shared" si="470"/>
        <v/>
      </c>
      <c r="Z2346" s="34" t="str">
        <f t="shared" si="471"/>
        <v/>
      </c>
      <c r="AA2346" s="26" t="str">
        <f t="shared" si="472"/>
        <v/>
      </c>
      <c r="AC2346" s="31" t="str">
        <f t="shared" si="473"/>
        <v/>
      </c>
      <c r="AE2346" s="34" t="str">
        <f t="shared" si="474"/>
        <v/>
      </c>
      <c r="AF2346" s="7" t="str">
        <f t="shared" si="475"/>
        <v/>
      </c>
      <c r="AG2346" s="7" t="str">
        <f t="shared" si="476"/>
        <v/>
      </c>
      <c r="AH2346" s="43" t="str">
        <f t="shared" si="477"/>
        <v/>
      </c>
      <c r="AJ2346" s="26" t="str">
        <f>IF(B2346="", "", IF(OR(M2346=$AA$3, N2346=$AA$3), MAX($AJ$9:AJ2345)+1))</f>
        <v/>
      </c>
      <c r="AL2346" s="26" t="str">
        <f t="shared" si="478"/>
        <v/>
      </c>
      <c r="AM2346" s="59" t="str">
        <f t="shared" si="479"/>
        <v/>
      </c>
      <c r="AO2346" s="26" t="str">
        <f t="shared" si="480"/>
        <v/>
      </c>
      <c r="AP2346" s="26" t="str">
        <f>IFERROR(RANK(AO2346, $AO$10:$AO$2509, 0)+COUNTIF($AO$10:AO2346, AO2346)-1, "")</f>
        <v/>
      </c>
    </row>
    <row r="2347" spans="1:42" x14ac:dyDescent="0.25">
      <c r="A2347" s="12"/>
      <c r="B2347" s="14"/>
      <c r="C2347" s="15"/>
      <c r="D2347" s="79"/>
      <c r="E2347" s="16"/>
      <c r="F2347" s="15"/>
      <c r="G2347" s="15"/>
      <c r="H2347" s="15"/>
      <c r="I2347" s="15"/>
      <c r="J2347" s="15"/>
      <c r="K2347" s="17"/>
      <c r="L2347" s="17"/>
      <c r="M2347" s="17"/>
      <c r="N2347" s="17"/>
      <c r="O2347" s="17"/>
      <c r="P2347" s="17"/>
      <c r="Q2347" s="15"/>
      <c r="R2347" s="18"/>
      <c r="S2347" s="12"/>
      <c r="U2347" s="31" t="str">
        <f t="shared" si="468"/>
        <v/>
      </c>
      <c r="V2347" s="26" t="str">
        <f>IF(U2347="", "", IF(COUNTIF($U$10:U2346, U2347)&gt;0, "", MAX($V$8:V2346)+1))</f>
        <v/>
      </c>
      <c r="W2347" s="26">
        <v>2338</v>
      </c>
      <c r="X2347" s="31" t="str">
        <f t="shared" si="469"/>
        <v/>
      </c>
      <c r="Y2347" s="26" t="str">
        <f t="shared" si="470"/>
        <v/>
      </c>
      <c r="Z2347" s="34" t="str">
        <f t="shared" si="471"/>
        <v/>
      </c>
      <c r="AA2347" s="26" t="str">
        <f t="shared" si="472"/>
        <v/>
      </c>
      <c r="AC2347" s="31" t="str">
        <f t="shared" si="473"/>
        <v/>
      </c>
      <c r="AE2347" s="34" t="str">
        <f t="shared" si="474"/>
        <v/>
      </c>
      <c r="AF2347" s="7" t="str">
        <f t="shared" si="475"/>
        <v/>
      </c>
      <c r="AG2347" s="7" t="str">
        <f t="shared" si="476"/>
        <v/>
      </c>
      <c r="AH2347" s="43" t="str">
        <f t="shared" si="477"/>
        <v/>
      </c>
      <c r="AJ2347" s="26" t="str">
        <f>IF(B2347="", "", IF(OR(M2347=$AA$3, N2347=$AA$3), MAX($AJ$9:AJ2346)+1))</f>
        <v/>
      </c>
      <c r="AL2347" s="26" t="str">
        <f t="shared" si="478"/>
        <v/>
      </c>
      <c r="AM2347" s="59" t="str">
        <f t="shared" si="479"/>
        <v/>
      </c>
      <c r="AO2347" s="26" t="str">
        <f t="shared" si="480"/>
        <v/>
      </c>
      <c r="AP2347" s="26" t="str">
        <f>IFERROR(RANK(AO2347, $AO$10:$AO$2509, 0)+COUNTIF($AO$10:AO2347, AO2347)-1, "")</f>
        <v/>
      </c>
    </row>
    <row r="2348" spans="1:42" x14ac:dyDescent="0.25">
      <c r="A2348" s="12"/>
      <c r="B2348" s="14"/>
      <c r="C2348" s="15"/>
      <c r="D2348" s="79"/>
      <c r="E2348" s="16"/>
      <c r="F2348" s="15"/>
      <c r="G2348" s="15"/>
      <c r="H2348" s="15"/>
      <c r="I2348" s="15"/>
      <c r="J2348" s="15"/>
      <c r="K2348" s="17"/>
      <c r="L2348" s="17"/>
      <c r="M2348" s="17"/>
      <c r="N2348" s="17"/>
      <c r="O2348" s="17"/>
      <c r="P2348" s="17"/>
      <c r="Q2348" s="15"/>
      <c r="R2348" s="18"/>
      <c r="S2348" s="12"/>
      <c r="U2348" s="31" t="str">
        <f t="shared" si="468"/>
        <v/>
      </c>
      <c r="V2348" s="26" t="str">
        <f>IF(U2348="", "", IF(COUNTIF($U$10:U2347, U2348)&gt;0, "", MAX($V$8:V2347)+1))</f>
        <v/>
      </c>
      <c r="W2348" s="26">
        <v>2339</v>
      </c>
      <c r="X2348" s="31" t="str">
        <f t="shared" si="469"/>
        <v/>
      </c>
      <c r="Y2348" s="26" t="str">
        <f t="shared" si="470"/>
        <v/>
      </c>
      <c r="Z2348" s="34" t="str">
        <f t="shared" si="471"/>
        <v/>
      </c>
      <c r="AA2348" s="26" t="str">
        <f t="shared" si="472"/>
        <v/>
      </c>
      <c r="AC2348" s="31" t="str">
        <f t="shared" si="473"/>
        <v/>
      </c>
      <c r="AE2348" s="34" t="str">
        <f t="shared" si="474"/>
        <v/>
      </c>
      <c r="AF2348" s="7" t="str">
        <f t="shared" si="475"/>
        <v/>
      </c>
      <c r="AG2348" s="7" t="str">
        <f t="shared" si="476"/>
        <v/>
      </c>
      <c r="AH2348" s="43" t="str">
        <f t="shared" si="477"/>
        <v/>
      </c>
      <c r="AJ2348" s="26" t="str">
        <f>IF(B2348="", "", IF(OR(M2348=$AA$3, N2348=$AA$3), MAX($AJ$9:AJ2347)+1))</f>
        <v/>
      </c>
      <c r="AL2348" s="26" t="str">
        <f t="shared" si="478"/>
        <v/>
      </c>
      <c r="AM2348" s="59" t="str">
        <f t="shared" si="479"/>
        <v/>
      </c>
      <c r="AO2348" s="26" t="str">
        <f t="shared" si="480"/>
        <v/>
      </c>
      <c r="AP2348" s="26" t="str">
        <f>IFERROR(RANK(AO2348, $AO$10:$AO$2509, 0)+COUNTIF($AO$10:AO2348, AO2348)-1, "")</f>
        <v/>
      </c>
    </row>
    <row r="2349" spans="1:42" x14ac:dyDescent="0.25">
      <c r="A2349" s="12"/>
      <c r="B2349" s="14"/>
      <c r="C2349" s="15"/>
      <c r="D2349" s="79"/>
      <c r="E2349" s="16"/>
      <c r="F2349" s="15"/>
      <c r="G2349" s="15"/>
      <c r="H2349" s="15"/>
      <c r="I2349" s="15"/>
      <c r="J2349" s="15"/>
      <c r="K2349" s="17"/>
      <c r="L2349" s="17"/>
      <c r="M2349" s="17"/>
      <c r="N2349" s="17"/>
      <c r="O2349" s="17"/>
      <c r="P2349" s="17"/>
      <c r="Q2349" s="15"/>
      <c r="R2349" s="18"/>
      <c r="S2349" s="12"/>
      <c r="U2349" s="31" t="str">
        <f t="shared" si="468"/>
        <v/>
      </c>
      <c r="V2349" s="26" t="str">
        <f>IF(U2349="", "", IF(COUNTIF($U$10:U2348, U2349)&gt;0, "", MAX($V$8:V2348)+1))</f>
        <v/>
      </c>
      <c r="W2349" s="26">
        <v>2340</v>
      </c>
      <c r="X2349" s="31" t="str">
        <f t="shared" si="469"/>
        <v/>
      </c>
      <c r="Y2349" s="26" t="str">
        <f t="shared" si="470"/>
        <v/>
      </c>
      <c r="Z2349" s="34" t="str">
        <f t="shared" si="471"/>
        <v/>
      </c>
      <c r="AA2349" s="26" t="str">
        <f t="shared" si="472"/>
        <v/>
      </c>
      <c r="AC2349" s="31" t="str">
        <f t="shared" si="473"/>
        <v/>
      </c>
      <c r="AE2349" s="34" t="str">
        <f t="shared" si="474"/>
        <v/>
      </c>
      <c r="AF2349" s="7" t="str">
        <f t="shared" si="475"/>
        <v/>
      </c>
      <c r="AG2349" s="7" t="str">
        <f t="shared" si="476"/>
        <v/>
      </c>
      <c r="AH2349" s="43" t="str">
        <f t="shared" si="477"/>
        <v/>
      </c>
      <c r="AJ2349" s="26" t="str">
        <f>IF(B2349="", "", IF(OR(M2349=$AA$3, N2349=$AA$3), MAX($AJ$9:AJ2348)+1))</f>
        <v/>
      </c>
      <c r="AL2349" s="26" t="str">
        <f t="shared" si="478"/>
        <v/>
      </c>
      <c r="AM2349" s="59" t="str">
        <f t="shared" si="479"/>
        <v/>
      </c>
      <c r="AO2349" s="26" t="str">
        <f t="shared" si="480"/>
        <v/>
      </c>
      <c r="AP2349" s="26" t="str">
        <f>IFERROR(RANK(AO2349, $AO$10:$AO$2509, 0)+COUNTIF($AO$10:AO2349, AO2349)-1, "")</f>
        <v/>
      </c>
    </row>
    <row r="2350" spans="1:42" x14ac:dyDescent="0.25">
      <c r="A2350" s="12"/>
      <c r="B2350" s="14"/>
      <c r="C2350" s="15"/>
      <c r="D2350" s="79"/>
      <c r="E2350" s="16"/>
      <c r="F2350" s="15"/>
      <c r="G2350" s="15"/>
      <c r="H2350" s="15"/>
      <c r="I2350" s="15"/>
      <c r="J2350" s="15"/>
      <c r="K2350" s="17"/>
      <c r="L2350" s="17"/>
      <c r="M2350" s="17"/>
      <c r="N2350" s="17"/>
      <c r="O2350" s="17"/>
      <c r="P2350" s="17"/>
      <c r="Q2350" s="15"/>
      <c r="R2350" s="18"/>
      <c r="S2350" s="12"/>
      <c r="U2350" s="31" t="str">
        <f t="shared" si="468"/>
        <v/>
      </c>
      <c r="V2350" s="26" t="str">
        <f>IF(U2350="", "", IF(COUNTIF($U$10:U2349, U2350)&gt;0, "", MAX($V$8:V2349)+1))</f>
        <v/>
      </c>
      <c r="W2350" s="26">
        <v>2341</v>
      </c>
      <c r="X2350" s="31" t="str">
        <f t="shared" si="469"/>
        <v/>
      </c>
      <c r="Y2350" s="26" t="str">
        <f t="shared" si="470"/>
        <v/>
      </c>
      <c r="Z2350" s="34" t="str">
        <f t="shared" si="471"/>
        <v/>
      </c>
      <c r="AA2350" s="26" t="str">
        <f t="shared" si="472"/>
        <v/>
      </c>
      <c r="AC2350" s="31" t="str">
        <f t="shared" si="473"/>
        <v/>
      </c>
      <c r="AE2350" s="34" t="str">
        <f t="shared" si="474"/>
        <v/>
      </c>
      <c r="AF2350" s="7" t="str">
        <f t="shared" si="475"/>
        <v/>
      </c>
      <c r="AG2350" s="7" t="str">
        <f t="shared" si="476"/>
        <v/>
      </c>
      <c r="AH2350" s="43" t="str">
        <f t="shared" si="477"/>
        <v/>
      </c>
      <c r="AJ2350" s="26" t="str">
        <f>IF(B2350="", "", IF(OR(M2350=$AA$3, N2350=$AA$3), MAX($AJ$9:AJ2349)+1))</f>
        <v/>
      </c>
      <c r="AL2350" s="26" t="str">
        <f t="shared" si="478"/>
        <v/>
      </c>
      <c r="AM2350" s="59" t="str">
        <f t="shared" si="479"/>
        <v/>
      </c>
      <c r="AO2350" s="26" t="str">
        <f t="shared" si="480"/>
        <v/>
      </c>
      <c r="AP2350" s="26" t="str">
        <f>IFERROR(RANK(AO2350, $AO$10:$AO$2509, 0)+COUNTIF($AO$10:AO2350, AO2350)-1, "")</f>
        <v/>
      </c>
    </row>
    <row r="2351" spans="1:42" x14ac:dyDescent="0.25">
      <c r="A2351" s="12"/>
      <c r="B2351" s="14"/>
      <c r="C2351" s="15"/>
      <c r="D2351" s="79"/>
      <c r="E2351" s="16"/>
      <c r="F2351" s="15"/>
      <c r="G2351" s="15"/>
      <c r="H2351" s="15"/>
      <c r="I2351" s="15"/>
      <c r="J2351" s="15"/>
      <c r="K2351" s="17"/>
      <c r="L2351" s="17"/>
      <c r="M2351" s="17"/>
      <c r="N2351" s="17"/>
      <c r="O2351" s="17"/>
      <c r="P2351" s="17"/>
      <c r="Q2351" s="15"/>
      <c r="R2351" s="18"/>
      <c r="S2351" s="12"/>
      <c r="U2351" s="31" t="str">
        <f t="shared" si="468"/>
        <v/>
      </c>
      <c r="V2351" s="26" t="str">
        <f>IF(U2351="", "", IF(COUNTIF($U$10:U2350, U2351)&gt;0, "", MAX($V$8:V2350)+1))</f>
        <v/>
      </c>
      <c r="W2351" s="26">
        <v>2342</v>
      </c>
      <c r="X2351" s="31" t="str">
        <f t="shared" si="469"/>
        <v/>
      </c>
      <c r="Y2351" s="26" t="str">
        <f t="shared" si="470"/>
        <v/>
      </c>
      <c r="Z2351" s="34" t="str">
        <f t="shared" si="471"/>
        <v/>
      </c>
      <c r="AA2351" s="26" t="str">
        <f t="shared" si="472"/>
        <v/>
      </c>
      <c r="AC2351" s="31" t="str">
        <f t="shared" si="473"/>
        <v/>
      </c>
      <c r="AE2351" s="34" t="str">
        <f t="shared" si="474"/>
        <v/>
      </c>
      <c r="AF2351" s="7" t="str">
        <f t="shared" si="475"/>
        <v/>
      </c>
      <c r="AG2351" s="7" t="str">
        <f t="shared" si="476"/>
        <v/>
      </c>
      <c r="AH2351" s="43" t="str">
        <f t="shared" si="477"/>
        <v/>
      </c>
      <c r="AJ2351" s="26" t="str">
        <f>IF(B2351="", "", IF(OR(M2351=$AA$3, N2351=$AA$3), MAX($AJ$9:AJ2350)+1))</f>
        <v/>
      </c>
      <c r="AL2351" s="26" t="str">
        <f t="shared" si="478"/>
        <v/>
      </c>
      <c r="AM2351" s="59" t="str">
        <f t="shared" si="479"/>
        <v/>
      </c>
      <c r="AO2351" s="26" t="str">
        <f t="shared" si="480"/>
        <v/>
      </c>
      <c r="AP2351" s="26" t="str">
        <f>IFERROR(RANK(AO2351, $AO$10:$AO$2509, 0)+COUNTIF($AO$10:AO2351, AO2351)-1, "")</f>
        <v/>
      </c>
    </row>
    <row r="2352" spans="1:42" x14ac:dyDescent="0.25">
      <c r="A2352" s="12"/>
      <c r="B2352" s="14"/>
      <c r="C2352" s="15"/>
      <c r="D2352" s="79"/>
      <c r="E2352" s="16"/>
      <c r="F2352" s="15"/>
      <c r="G2352" s="15"/>
      <c r="H2352" s="15"/>
      <c r="I2352" s="15"/>
      <c r="J2352" s="15"/>
      <c r="K2352" s="17"/>
      <c r="L2352" s="17"/>
      <c r="M2352" s="17"/>
      <c r="N2352" s="17"/>
      <c r="O2352" s="17"/>
      <c r="P2352" s="17"/>
      <c r="Q2352" s="15"/>
      <c r="R2352" s="18"/>
      <c r="S2352" s="12"/>
      <c r="U2352" s="31" t="str">
        <f t="shared" si="468"/>
        <v/>
      </c>
      <c r="V2352" s="26" t="str">
        <f>IF(U2352="", "", IF(COUNTIF($U$10:U2351, U2352)&gt;0, "", MAX($V$8:V2351)+1))</f>
        <v/>
      </c>
      <c r="W2352" s="26">
        <v>2343</v>
      </c>
      <c r="X2352" s="31" t="str">
        <f t="shared" si="469"/>
        <v/>
      </c>
      <c r="Y2352" s="26" t="str">
        <f t="shared" si="470"/>
        <v/>
      </c>
      <c r="Z2352" s="34" t="str">
        <f t="shared" si="471"/>
        <v/>
      </c>
      <c r="AA2352" s="26" t="str">
        <f t="shared" si="472"/>
        <v/>
      </c>
      <c r="AC2352" s="31" t="str">
        <f t="shared" si="473"/>
        <v/>
      </c>
      <c r="AE2352" s="34" t="str">
        <f t="shared" si="474"/>
        <v/>
      </c>
      <c r="AF2352" s="7" t="str">
        <f t="shared" si="475"/>
        <v/>
      </c>
      <c r="AG2352" s="7" t="str">
        <f t="shared" si="476"/>
        <v/>
      </c>
      <c r="AH2352" s="43" t="str">
        <f t="shared" si="477"/>
        <v/>
      </c>
      <c r="AJ2352" s="26" t="str">
        <f>IF(B2352="", "", IF(OR(M2352=$AA$3, N2352=$AA$3), MAX($AJ$9:AJ2351)+1))</f>
        <v/>
      </c>
      <c r="AL2352" s="26" t="str">
        <f t="shared" si="478"/>
        <v/>
      </c>
      <c r="AM2352" s="59" t="str">
        <f t="shared" si="479"/>
        <v/>
      </c>
      <c r="AO2352" s="26" t="str">
        <f t="shared" si="480"/>
        <v/>
      </c>
      <c r="AP2352" s="26" t="str">
        <f>IFERROR(RANK(AO2352, $AO$10:$AO$2509, 0)+COUNTIF($AO$10:AO2352, AO2352)-1, "")</f>
        <v/>
      </c>
    </row>
    <row r="2353" spans="1:42" x14ac:dyDescent="0.25">
      <c r="A2353" s="12"/>
      <c r="B2353" s="14"/>
      <c r="C2353" s="15"/>
      <c r="D2353" s="79"/>
      <c r="E2353" s="16"/>
      <c r="F2353" s="15"/>
      <c r="G2353" s="15"/>
      <c r="H2353" s="15"/>
      <c r="I2353" s="15"/>
      <c r="J2353" s="15"/>
      <c r="K2353" s="17"/>
      <c r="L2353" s="17"/>
      <c r="M2353" s="17"/>
      <c r="N2353" s="17"/>
      <c r="O2353" s="17"/>
      <c r="P2353" s="17"/>
      <c r="Q2353" s="15"/>
      <c r="R2353" s="18"/>
      <c r="S2353" s="12"/>
      <c r="U2353" s="31" t="str">
        <f t="shared" si="468"/>
        <v/>
      </c>
      <c r="V2353" s="26" t="str">
        <f>IF(U2353="", "", IF(COUNTIF($U$10:U2352, U2353)&gt;0, "", MAX($V$8:V2352)+1))</f>
        <v/>
      </c>
      <c r="W2353" s="26">
        <v>2344</v>
      </c>
      <c r="X2353" s="31" t="str">
        <f t="shared" si="469"/>
        <v/>
      </c>
      <c r="Y2353" s="26" t="str">
        <f t="shared" si="470"/>
        <v/>
      </c>
      <c r="Z2353" s="34" t="str">
        <f t="shared" si="471"/>
        <v/>
      </c>
      <c r="AA2353" s="26" t="str">
        <f t="shared" si="472"/>
        <v/>
      </c>
      <c r="AC2353" s="31" t="str">
        <f t="shared" si="473"/>
        <v/>
      </c>
      <c r="AE2353" s="34" t="str">
        <f t="shared" si="474"/>
        <v/>
      </c>
      <c r="AF2353" s="7" t="str">
        <f t="shared" si="475"/>
        <v/>
      </c>
      <c r="AG2353" s="7" t="str">
        <f t="shared" si="476"/>
        <v/>
      </c>
      <c r="AH2353" s="43" t="str">
        <f t="shared" si="477"/>
        <v/>
      </c>
      <c r="AJ2353" s="26" t="str">
        <f>IF(B2353="", "", IF(OR(M2353=$AA$3, N2353=$AA$3), MAX($AJ$9:AJ2352)+1))</f>
        <v/>
      </c>
      <c r="AL2353" s="26" t="str">
        <f t="shared" si="478"/>
        <v/>
      </c>
      <c r="AM2353" s="59" t="str">
        <f t="shared" si="479"/>
        <v/>
      </c>
      <c r="AO2353" s="26" t="str">
        <f t="shared" si="480"/>
        <v/>
      </c>
      <c r="AP2353" s="26" t="str">
        <f>IFERROR(RANK(AO2353, $AO$10:$AO$2509, 0)+COUNTIF($AO$10:AO2353, AO2353)-1, "")</f>
        <v/>
      </c>
    </row>
    <row r="2354" spans="1:42" x14ac:dyDescent="0.25">
      <c r="A2354" s="12"/>
      <c r="B2354" s="14"/>
      <c r="C2354" s="15"/>
      <c r="D2354" s="79"/>
      <c r="E2354" s="16"/>
      <c r="F2354" s="15"/>
      <c r="G2354" s="15"/>
      <c r="H2354" s="15"/>
      <c r="I2354" s="15"/>
      <c r="J2354" s="15"/>
      <c r="K2354" s="17"/>
      <c r="L2354" s="17"/>
      <c r="M2354" s="17"/>
      <c r="N2354" s="17"/>
      <c r="O2354" s="17"/>
      <c r="P2354" s="17"/>
      <c r="Q2354" s="15"/>
      <c r="R2354" s="18"/>
      <c r="S2354" s="12"/>
      <c r="U2354" s="31" t="str">
        <f t="shared" si="468"/>
        <v/>
      </c>
      <c r="V2354" s="26" t="str">
        <f>IF(U2354="", "", IF(COUNTIF($U$10:U2353, U2354)&gt;0, "", MAX($V$8:V2353)+1))</f>
        <v/>
      </c>
      <c r="W2354" s="26">
        <v>2345</v>
      </c>
      <c r="X2354" s="31" t="str">
        <f t="shared" si="469"/>
        <v/>
      </c>
      <c r="Y2354" s="26" t="str">
        <f t="shared" si="470"/>
        <v/>
      </c>
      <c r="Z2354" s="34" t="str">
        <f t="shared" si="471"/>
        <v/>
      </c>
      <c r="AA2354" s="26" t="str">
        <f t="shared" si="472"/>
        <v/>
      </c>
      <c r="AC2354" s="31" t="str">
        <f t="shared" si="473"/>
        <v/>
      </c>
      <c r="AE2354" s="34" t="str">
        <f t="shared" si="474"/>
        <v/>
      </c>
      <c r="AF2354" s="7" t="str">
        <f t="shared" si="475"/>
        <v/>
      </c>
      <c r="AG2354" s="7" t="str">
        <f t="shared" si="476"/>
        <v/>
      </c>
      <c r="AH2354" s="43" t="str">
        <f t="shared" si="477"/>
        <v/>
      </c>
      <c r="AJ2354" s="26" t="str">
        <f>IF(B2354="", "", IF(OR(M2354=$AA$3, N2354=$AA$3), MAX($AJ$9:AJ2353)+1))</f>
        <v/>
      </c>
      <c r="AL2354" s="26" t="str">
        <f t="shared" si="478"/>
        <v/>
      </c>
      <c r="AM2354" s="59" t="str">
        <f t="shared" si="479"/>
        <v/>
      </c>
      <c r="AO2354" s="26" t="str">
        <f t="shared" si="480"/>
        <v/>
      </c>
      <c r="AP2354" s="26" t="str">
        <f>IFERROR(RANK(AO2354, $AO$10:$AO$2509, 0)+COUNTIF($AO$10:AO2354, AO2354)-1, "")</f>
        <v/>
      </c>
    </row>
    <row r="2355" spans="1:42" x14ac:dyDescent="0.25">
      <c r="A2355" s="12"/>
      <c r="B2355" s="14"/>
      <c r="C2355" s="15"/>
      <c r="D2355" s="79"/>
      <c r="E2355" s="16"/>
      <c r="F2355" s="15"/>
      <c r="G2355" s="15"/>
      <c r="H2355" s="15"/>
      <c r="I2355" s="15"/>
      <c r="J2355" s="15"/>
      <c r="K2355" s="17"/>
      <c r="L2355" s="17"/>
      <c r="M2355" s="17"/>
      <c r="N2355" s="17"/>
      <c r="O2355" s="17"/>
      <c r="P2355" s="17"/>
      <c r="Q2355" s="15"/>
      <c r="R2355" s="18"/>
      <c r="S2355" s="12"/>
      <c r="U2355" s="31" t="str">
        <f t="shared" si="468"/>
        <v/>
      </c>
      <c r="V2355" s="26" t="str">
        <f>IF(U2355="", "", IF(COUNTIF($U$10:U2354, U2355)&gt;0, "", MAX($V$8:V2354)+1))</f>
        <v/>
      </c>
      <c r="W2355" s="26">
        <v>2346</v>
      </c>
      <c r="X2355" s="31" t="str">
        <f t="shared" si="469"/>
        <v/>
      </c>
      <c r="Y2355" s="26" t="str">
        <f t="shared" si="470"/>
        <v/>
      </c>
      <c r="Z2355" s="34" t="str">
        <f t="shared" si="471"/>
        <v/>
      </c>
      <c r="AA2355" s="26" t="str">
        <f t="shared" si="472"/>
        <v/>
      </c>
      <c r="AC2355" s="31" t="str">
        <f t="shared" si="473"/>
        <v/>
      </c>
      <c r="AE2355" s="34" t="str">
        <f t="shared" si="474"/>
        <v/>
      </c>
      <c r="AF2355" s="7" t="str">
        <f t="shared" si="475"/>
        <v/>
      </c>
      <c r="AG2355" s="7" t="str">
        <f t="shared" si="476"/>
        <v/>
      </c>
      <c r="AH2355" s="43" t="str">
        <f t="shared" si="477"/>
        <v/>
      </c>
      <c r="AJ2355" s="26" t="str">
        <f>IF(B2355="", "", IF(OR(M2355=$AA$3, N2355=$AA$3), MAX($AJ$9:AJ2354)+1))</f>
        <v/>
      </c>
      <c r="AL2355" s="26" t="str">
        <f t="shared" si="478"/>
        <v/>
      </c>
      <c r="AM2355" s="59" t="str">
        <f t="shared" si="479"/>
        <v/>
      </c>
      <c r="AO2355" s="26" t="str">
        <f t="shared" si="480"/>
        <v/>
      </c>
      <c r="AP2355" s="26" t="str">
        <f>IFERROR(RANK(AO2355, $AO$10:$AO$2509, 0)+COUNTIF($AO$10:AO2355, AO2355)-1, "")</f>
        <v/>
      </c>
    </row>
    <row r="2356" spans="1:42" x14ac:dyDescent="0.25">
      <c r="A2356" s="12"/>
      <c r="B2356" s="14"/>
      <c r="C2356" s="15"/>
      <c r="D2356" s="79"/>
      <c r="E2356" s="16"/>
      <c r="F2356" s="15"/>
      <c r="G2356" s="15"/>
      <c r="H2356" s="15"/>
      <c r="I2356" s="15"/>
      <c r="J2356" s="15"/>
      <c r="K2356" s="17"/>
      <c r="L2356" s="17"/>
      <c r="M2356" s="17"/>
      <c r="N2356" s="17"/>
      <c r="O2356" s="17"/>
      <c r="P2356" s="17"/>
      <c r="Q2356" s="15"/>
      <c r="R2356" s="18"/>
      <c r="S2356" s="12"/>
      <c r="U2356" s="31" t="str">
        <f t="shared" si="468"/>
        <v/>
      </c>
      <c r="V2356" s="26" t="str">
        <f>IF(U2356="", "", IF(COUNTIF($U$10:U2355, U2356)&gt;0, "", MAX($V$8:V2355)+1))</f>
        <v/>
      </c>
      <c r="W2356" s="26">
        <v>2347</v>
      </c>
      <c r="X2356" s="31" t="str">
        <f t="shared" si="469"/>
        <v/>
      </c>
      <c r="Y2356" s="26" t="str">
        <f t="shared" si="470"/>
        <v/>
      </c>
      <c r="Z2356" s="34" t="str">
        <f t="shared" si="471"/>
        <v/>
      </c>
      <c r="AA2356" s="26" t="str">
        <f t="shared" si="472"/>
        <v/>
      </c>
      <c r="AC2356" s="31" t="str">
        <f t="shared" si="473"/>
        <v/>
      </c>
      <c r="AE2356" s="34" t="str">
        <f t="shared" si="474"/>
        <v/>
      </c>
      <c r="AF2356" s="7" t="str">
        <f t="shared" si="475"/>
        <v/>
      </c>
      <c r="AG2356" s="7" t="str">
        <f t="shared" si="476"/>
        <v/>
      </c>
      <c r="AH2356" s="43" t="str">
        <f t="shared" si="477"/>
        <v/>
      </c>
      <c r="AJ2356" s="26" t="str">
        <f>IF(B2356="", "", IF(OR(M2356=$AA$3, N2356=$AA$3), MAX($AJ$9:AJ2355)+1))</f>
        <v/>
      </c>
      <c r="AL2356" s="26" t="str">
        <f t="shared" si="478"/>
        <v/>
      </c>
      <c r="AM2356" s="59" t="str">
        <f t="shared" si="479"/>
        <v/>
      </c>
      <c r="AO2356" s="26" t="str">
        <f t="shared" si="480"/>
        <v/>
      </c>
      <c r="AP2356" s="26" t="str">
        <f>IFERROR(RANK(AO2356, $AO$10:$AO$2509, 0)+COUNTIF($AO$10:AO2356, AO2356)-1, "")</f>
        <v/>
      </c>
    </row>
    <row r="2357" spans="1:42" x14ac:dyDescent="0.25">
      <c r="A2357" s="12"/>
      <c r="B2357" s="14"/>
      <c r="C2357" s="15"/>
      <c r="D2357" s="79"/>
      <c r="E2357" s="16"/>
      <c r="F2357" s="15"/>
      <c r="G2357" s="15"/>
      <c r="H2357" s="15"/>
      <c r="I2357" s="15"/>
      <c r="J2357" s="15"/>
      <c r="K2357" s="17"/>
      <c r="L2357" s="17"/>
      <c r="M2357" s="17"/>
      <c r="N2357" s="17"/>
      <c r="O2357" s="17"/>
      <c r="P2357" s="17"/>
      <c r="Q2357" s="15"/>
      <c r="R2357" s="18"/>
      <c r="S2357" s="12"/>
      <c r="U2357" s="31" t="str">
        <f t="shared" si="468"/>
        <v/>
      </c>
      <c r="V2357" s="26" t="str">
        <f>IF(U2357="", "", IF(COUNTIF($U$10:U2356, U2357)&gt;0, "", MAX($V$8:V2356)+1))</f>
        <v/>
      </c>
      <c r="W2357" s="26">
        <v>2348</v>
      </c>
      <c r="X2357" s="31" t="str">
        <f t="shared" si="469"/>
        <v/>
      </c>
      <c r="Y2357" s="26" t="str">
        <f t="shared" si="470"/>
        <v/>
      </c>
      <c r="Z2357" s="34" t="str">
        <f t="shared" si="471"/>
        <v/>
      </c>
      <c r="AA2357" s="26" t="str">
        <f t="shared" si="472"/>
        <v/>
      </c>
      <c r="AC2357" s="31" t="str">
        <f t="shared" si="473"/>
        <v/>
      </c>
      <c r="AE2357" s="34" t="str">
        <f t="shared" si="474"/>
        <v/>
      </c>
      <c r="AF2357" s="7" t="str">
        <f t="shared" si="475"/>
        <v/>
      </c>
      <c r="AG2357" s="7" t="str">
        <f t="shared" si="476"/>
        <v/>
      </c>
      <c r="AH2357" s="43" t="str">
        <f t="shared" si="477"/>
        <v/>
      </c>
      <c r="AJ2357" s="26" t="str">
        <f>IF(B2357="", "", IF(OR(M2357=$AA$3, N2357=$AA$3), MAX($AJ$9:AJ2356)+1))</f>
        <v/>
      </c>
      <c r="AL2357" s="26" t="str">
        <f t="shared" si="478"/>
        <v/>
      </c>
      <c r="AM2357" s="59" t="str">
        <f t="shared" si="479"/>
        <v/>
      </c>
      <c r="AO2357" s="26" t="str">
        <f t="shared" si="480"/>
        <v/>
      </c>
      <c r="AP2357" s="26" t="str">
        <f>IFERROR(RANK(AO2357, $AO$10:$AO$2509, 0)+COUNTIF($AO$10:AO2357, AO2357)-1, "")</f>
        <v/>
      </c>
    </row>
    <row r="2358" spans="1:42" x14ac:dyDescent="0.25">
      <c r="A2358" s="12"/>
      <c r="B2358" s="14"/>
      <c r="C2358" s="15"/>
      <c r="D2358" s="79"/>
      <c r="E2358" s="16"/>
      <c r="F2358" s="15"/>
      <c r="G2358" s="15"/>
      <c r="H2358" s="15"/>
      <c r="I2358" s="15"/>
      <c r="J2358" s="15"/>
      <c r="K2358" s="17"/>
      <c r="L2358" s="17"/>
      <c r="M2358" s="17"/>
      <c r="N2358" s="17"/>
      <c r="O2358" s="17"/>
      <c r="P2358" s="17"/>
      <c r="Q2358" s="15"/>
      <c r="R2358" s="18"/>
      <c r="S2358" s="12"/>
      <c r="U2358" s="31" t="str">
        <f t="shared" si="468"/>
        <v/>
      </c>
      <c r="V2358" s="26" t="str">
        <f>IF(U2358="", "", IF(COUNTIF($U$10:U2357, U2358)&gt;0, "", MAX($V$8:V2357)+1))</f>
        <v/>
      </c>
      <c r="W2358" s="26">
        <v>2349</v>
      </c>
      <c r="X2358" s="31" t="str">
        <f t="shared" si="469"/>
        <v/>
      </c>
      <c r="Y2358" s="26" t="str">
        <f t="shared" si="470"/>
        <v/>
      </c>
      <c r="Z2358" s="34" t="str">
        <f t="shared" si="471"/>
        <v/>
      </c>
      <c r="AA2358" s="26" t="str">
        <f t="shared" si="472"/>
        <v/>
      </c>
      <c r="AC2358" s="31" t="str">
        <f t="shared" si="473"/>
        <v/>
      </c>
      <c r="AE2358" s="34" t="str">
        <f t="shared" si="474"/>
        <v/>
      </c>
      <c r="AF2358" s="7" t="str">
        <f t="shared" si="475"/>
        <v/>
      </c>
      <c r="AG2358" s="7" t="str">
        <f t="shared" si="476"/>
        <v/>
      </c>
      <c r="AH2358" s="43" t="str">
        <f t="shared" si="477"/>
        <v/>
      </c>
      <c r="AJ2358" s="26" t="str">
        <f>IF(B2358="", "", IF(OR(M2358=$AA$3, N2358=$AA$3), MAX($AJ$9:AJ2357)+1))</f>
        <v/>
      </c>
      <c r="AL2358" s="26" t="str">
        <f t="shared" si="478"/>
        <v/>
      </c>
      <c r="AM2358" s="59" t="str">
        <f t="shared" si="479"/>
        <v/>
      </c>
      <c r="AO2358" s="26" t="str">
        <f t="shared" si="480"/>
        <v/>
      </c>
      <c r="AP2358" s="26" t="str">
        <f>IFERROR(RANK(AO2358, $AO$10:$AO$2509, 0)+COUNTIF($AO$10:AO2358, AO2358)-1, "")</f>
        <v/>
      </c>
    </row>
    <row r="2359" spans="1:42" x14ac:dyDescent="0.25">
      <c r="A2359" s="12"/>
      <c r="B2359" s="14"/>
      <c r="C2359" s="15"/>
      <c r="D2359" s="79"/>
      <c r="E2359" s="16"/>
      <c r="F2359" s="15"/>
      <c r="G2359" s="15"/>
      <c r="H2359" s="15"/>
      <c r="I2359" s="15"/>
      <c r="J2359" s="15"/>
      <c r="K2359" s="17"/>
      <c r="L2359" s="17"/>
      <c r="M2359" s="17"/>
      <c r="N2359" s="17"/>
      <c r="O2359" s="17"/>
      <c r="P2359" s="17"/>
      <c r="Q2359" s="15"/>
      <c r="R2359" s="18"/>
      <c r="S2359" s="12"/>
      <c r="U2359" s="31" t="str">
        <f t="shared" si="468"/>
        <v/>
      </c>
      <c r="V2359" s="26" t="str">
        <f>IF(U2359="", "", IF(COUNTIF($U$10:U2358, U2359)&gt;0, "", MAX($V$8:V2358)+1))</f>
        <v/>
      </c>
      <c r="W2359" s="26">
        <v>2350</v>
      </c>
      <c r="X2359" s="31" t="str">
        <f t="shared" si="469"/>
        <v/>
      </c>
      <c r="Y2359" s="26" t="str">
        <f t="shared" si="470"/>
        <v/>
      </c>
      <c r="Z2359" s="34" t="str">
        <f t="shared" si="471"/>
        <v/>
      </c>
      <c r="AA2359" s="26" t="str">
        <f t="shared" si="472"/>
        <v/>
      </c>
      <c r="AC2359" s="31" t="str">
        <f t="shared" si="473"/>
        <v/>
      </c>
      <c r="AE2359" s="34" t="str">
        <f t="shared" si="474"/>
        <v/>
      </c>
      <c r="AF2359" s="7" t="str">
        <f t="shared" si="475"/>
        <v/>
      </c>
      <c r="AG2359" s="7" t="str">
        <f t="shared" si="476"/>
        <v/>
      </c>
      <c r="AH2359" s="43" t="str">
        <f t="shared" si="477"/>
        <v/>
      </c>
      <c r="AJ2359" s="26" t="str">
        <f>IF(B2359="", "", IF(OR(M2359=$AA$3, N2359=$AA$3), MAX($AJ$9:AJ2358)+1))</f>
        <v/>
      </c>
      <c r="AL2359" s="26" t="str">
        <f t="shared" si="478"/>
        <v/>
      </c>
      <c r="AM2359" s="59" t="str">
        <f t="shared" si="479"/>
        <v/>
      </c>
      <c r="AO2359" s="26" t="str">
        <f t="shared" si="480"/>
        <v/>
      </c>
      <c r="AP2359" s="26" t="str">
        <f>IFERROR(RANK(AO2359, $AO$10:$AO$2509, 0)+COUNTIF($AO$10:AO2359, AO2359)-1, "")</f>
        <v/>
      </c>
    </row>
    <row r="2360" spans="1:42" x14ac:dyDescent="0.25">
      <c r="A2360" s="12"/>
      <c r="B2360" s="14"/>
      <c r="C2360" s="15"/>
      <c r="D2360" s="79"/>
      <c r="E2360" s="16"/>
      <c r="F2360" s="15"/>
      <c r="G2360" s="15"/>
      <c r="H2360" s="15"/>
      <c r="I2360" s="15"/>
      <c r="J2360" s="15"/>
      <c r="K2360" s="17"/>
      <c r="L2360" s="17"/>
      <c r="M2360" s="17"/>
      <c r="N2360" s="17"/>
      <c r="O2360" s="17"/>
      <c r="P2360" s="17"/>
      <c r="Q2360" s="15"/>
      <c r="R2360" s="18"/>
      <c r="S2360" s="12"/>
      <c r="U2360" s="31" t="str">
        <f t="shared" si="468"/>
        <v/>
      </c>
      <c r="V2360" s="26" t="str">
        <f>IF(U2360="", "", IF(COUNTIF($U$10:U2359, U2360)&gt;0, "", MAX($V$8:V2359)+1))</f>
        <v/>
      </c>
      <c r="W2360" s="26">
        <v>2351</v>
      </c>
      <c r="X2360" s="31" t="str">
        <f t="shared" si="469"/>
        <v/>
      </c>
      <c r="Y2360" s="26" t="str">
        <f t="shared" si="470"/>
        <v/>
      </c>
      <c r="Z2360" s="34" t="str">
        <f t="shared" si="471"/>
        <v/>
      </c>
      <c r="AA2360" s="26" t="str">
        <f t="shared" si="472"/>
        <v/>
      </c>
      <c r="AC2360" s="31" t="str">
        <f t="shared" si="473"/>
        <v/>
      </c>
      <c r="AE2360" s="34" t="str">
        <f t="shared" si="474"/>
        <v/>
      </c>
      <c r="AF2360" s="7" t="str">
        <f t="shared" si="475"/>
        <v/>
      </c>
      <c r="AG2360" s="7" t="str">
        <f t="shared" si="476"/>
        <v/>
      </c>
      <c r="AH2360" s="43" t="str">
        <f t="shared" si="477"/>
        <v/>
      </c>
      <c r="AJ2360" s="26" t="str">
        <f>IF(B2360="", "", IF(OR(M2360=$AA$3, N2360=$AA$3), MAX($AJ$9:AJ2359)+1))</f>
        <v/>
      </c>
      <c r="AL2360" s="26" t="str">
        <f t="shared" si="478"/>
        <v/>
      </c>
      <c r="AM2360" s="59" t="str">
        <f t="shared" si="479"/>
        <v/>
      </c>
      <c r="AO2360" s="26" t="str">
        <f t="shared" si="480"/>
        <v/>
      </c>
      <c r="AP2360" s="26" t="str">
        <f>IFERROR(RANK(AO2360, $AO$10:$AO$2509, 0)+COUNTIF($AO$10:AO2360, AO2360)-1, "")</f>
        <v/>
      </c>
    </row>
    <row r="2361" spans="1:42" x14ac:dyDescent="0.25">
      <c r="A2361" s="12"/>
      <c r="B2361" s="14"/>
      <c r="C2361" s="15"/>
      <c r="D2361" s="79"/>
      <c r="E2361" s="16"/>
      <c r="F2361" s="15"/>
      <c r="G2361" s="15"/>
      <c r="H2361" s="15"/>
      <c r="I2361" s="15"/>
      <c r="J2361" s="15"/>
      <c r="K2361" s="17"/>
      <c r="L2361" s="17"/>
      <c r="M2361" s="17"/>
      <c r="N2361" s="17"/>
      <c r="O2361" s="17"/>
      <c r="P2361" s="17"/>
      <c r="Q2361" s="15"/>
      <c r="R2361" s="18"/>
      <c r="S2361" s="12"/>
      <c r="U2361" s="31" t="str">
        <f t="shared" si="468"/>
        <v/>
      </c>
      <c r="V2361" s="26" t="str">
        <f>IF(U2361="", "", IF(COUNTIF($U$10:U2360, U2361)&gt;0, "", MAX($V$8:V2360)+1))</f>
        <v/>
      </c>
      <c r="W2361" s="26">
        <v>2352</v>
      </c>
      <c r="X2361" s="31" t="str">
        <f t="shared" si="469"/>
        <v/>
      </c>
      <c r="Y2361" s="26" t="str">
        <f t="shared" si="470"/>
        <v/>
      </c>
      <c r="Z2361" s="34" t="str">
        <f t="shared" si="471"/>
        <v/>
      </c>
      <c r="AA2361" s="26" t="str">
        <f t="shared" si="472"/>
        <v/>
      </c>
      <c r="AC2361" s="31" t="str">
        <f t="shared" si="473"/>
        <v/>
      </c>
      <c r="AE2361" s="34" t="str">
        <f t="shared" si="474"/>
        <v/>
      </c>
      <c r="AF2361" s="7" t="str">
        <f t="shared" si="475"/>
        <v/>
      </c>
      <c r="AG2361" s="7" t="str">
        <f t="shared" si="476"/>
        <v/>
      </c>
      <c r="AH2361" s="43" t="str">
        <f t="shared" si="477"/>
        <v/>
      </c>
      <c r="AJ2361" s="26" t="str">
        <f>IF(B2361="", "", IF(OR(M2361=$AA$3, N2361=$AA$3), MAX($AJ$9:AJ2360)+1))</f>
        <v/>
      </c>
      <c r="AL2361" s="26" t="str">
        <f t="shared" si="478"/>
        <v/>
      </c>
      <c r="AM2361" s="59" t="str">
        <f t="shared" si="479"/>
        <v/>
      </c>
      <c r="AO2361" s="26" t="str">
        <f t="shared" si="480"/>
        <v/>
      </c>
      <c r="AP2361" s="26" t="str">
        <f>IFERROR(RANK(AO2361, $AO$10:$AO$2509, 0)+COUNTIF($AO$10:AO2361, AO2361)-1, "")</f>
        <v/>
      </c>
    </row>
    <row r="2362" spans="1:42" x14ac:dyDescent="0.25">
      <c r="A2362" s="12"/>
      <c r="B2362" s="14"/>
      <c r="C2362" s="15"/>
      <c r="D2362" s="79"/>
      <c r="E2362" s="16"/>
      <c r="F2362" s="15"/>
      <c r="G2362" s="15"/>
      <c r="H2362" s="15"/>
      <c r="I2362" s="15"/>
      <c r="J2362" s="15"/>
      <c r="K2362" s="17"/>
      <c r="L2362" s="17"/>
      <c r="M2362" s="17"/>
      <c r="N2362" s="17"/>
      <c r="O2362" s="17"/>
      <c r="P2362" s="17"/>
      <c r="Q2362" s="15"/>
      <c r="R2362" s="18"/>
      <c r="S2362" s="12"/>
      <c r="U2362" s="31" t="str">
        <f t="shared" si="468"/>
        <v/>
      </c>
      <c r="V2362" s="26" t="str">
        <f>IF(U2362="", "", IF(COUNTIF($U$10:U2361, U2362)&gt;0, "", MAX($V$8:V2361)+1))</f>
        <v/>
      </c>
      <c r="W2362" s="26">
        <v>2353</v>
      </c>
      <c r="X2362" s="31" t="str">
        <f t="shared" si="469"/>
        <v/>
      </c>
      <c r="Y2362" s="26" t="str">
        <f t="shared" si="470"/>
        <v/>
      </c>
      <c r="Z2362" s="34" t="str">
        <f t="shared" si="471"/>
        <v/>
      </c>
      <c r="AA2362" s="26" t="str">
        <f t="shared" si="472"/>
        <v/>
      </c>
      <c r="AC2362" s="31" t="str">
        <f t="shared" si="473"/>
        <v/>
      </c>
      <c r="AE2362" s="34" t="str">
        <f t="shared" si="474"/>
        <v/>
      </c>
      <c r="AF2362" s="7" t="str">
        <f t="shared" si="475"/>
        <v/>
      </c>
      <c r="AG2362" s="7" t="str">
        <f t="shared" si="476"/>
        <v/>
      </c>
      <c r="AH2362" s="43" t="str">
        <f t="shared" si="477"/>
        <v/>
      </c>
      <c r="AJ2362" s="26" t="str">
        <f>IF(B2362="", "", IF(OR(M2362=$AA$3, N2362=$AA$3), MAX($AJ$9:AJ2361)+1))</f>
        <v/>
      </c>
      <c r="AL2362" s="26" t="str">
        <f t="shared" si="478"/>
        <v/>
      </c>
      <c r="AM2362" s="59" t="str">
        <f t="shared" si="479"/>
        <v/>
      </c>
      <c r="AO2362" s="26" t="str">
        <f t="shared" si="480"/>
        <v/>
      </c>
      <c r="AP2362" s="26" t="str">
        <f>IFERROR(RANK(AO2362, $AO$10:$AO$2509, 0)+COUNTIF($AO$10:AO2362, AO2362)-1, "")</f>
        <v/>
      </c>
    </row>
    <row r="2363" spans="1:42" x14ac:dyDescent="0.25">
      <c r="A2363" s="12"/>
      <c r="B2363" s="14"/>
      <c r="C2363" s="15"/>
      <c r="D2363" s="79"/>
      <c r="E2363" s="16"/>
      <c r="F2363" s="15"/>
      <c r="G2363" s="15"/>
      <c r="H2363" s="15"/>
      <c r="I2363" s="15"/>
      <c r="J2363" s="15"/>
      <c r="K2363" s="17"/>
      <c r="L2363" s="17"/>
      <c r="M2363" s="17"/>
      <c r="N2363" s="17"/>
      <c r="O2363" s="17"/>
      <c r="P2363" s="17"/>
      <c r="Q2363" s="15"/>
      <c r="R2363" s="18"/>
      <c r="S2363" s="12"/>
      <c r="U2363" s="31" t="str">
        <f t="shared" si="468"/>
        <v/>
      </c>
      <c r="V2363" s="26" t="str">
        <f>IF(U2363="", "", IF(COUNTIF($U$10:U2362, U2363)&gt;0, "", MAX($V$8:V2362)+1))</f>
        <v/>
      </c>
      <c r="W2363" s="26">
        <v>2354</v>
      </c>
      <c r="X2363" s="31" t="str">
        <f t="shared" si="469"/>
        <v/>
      </c>
      <c r="Y2363" s="26" t="str">
        <f t="shared" si="470"/>
        <v/>
      </c>
      <c r="Z2363" s="34" t="str">
        <f t="shared" si="471"/>
        <v/>
      </c>
      <c r="AA2363" s="26" t="str">
        <f t="shared" si="472"/>
        <v/>
      </c>
      <c r="AC2363" s="31" t="str">
        <f t="shared" si="473"/>
        <v/>
      </c>
      <c r="AE2363" s="34" t="str">
        <f t="shared" si="474"/>
        <v/>
      </c>
      <c r="AF2363" s="7" t="str">
        <f t="shared" si="475"/>
        <v/>
      </c>
      <c r="AG2363" s="7" t="str">
        <f t="shared" si="476"/>
        <v/>
      </c>
      <c r="AH2363" s="43" t="str">
        <f t="shared" si="477"/>
        <v/>
      </c>
      <c r="AJ2363" s="26" t="str">
        <f>IF(B2363="", "", IF(OR(M2363=$AA$3, N2363=$AA$3), MAX($AJ$9:AJ2362)+1))</f>
        <v/>
      </c>
      <c r="AL2363" s="26" t="str">
        <f t="shared" si="478"/>
        <v/>
      </c>
      <c r="AM2363" s="59" t="str">
        <f t="shared" si="479"/>
        <v/>
      </c>
      <c r="AO2363" s="26" t="str">
        <f t="shared" si="480"/>
        <v/>
      </c>
      <c r="AP2363" s="26" t="str">
        <f>IFERROR(RANK(AO2363, $AO$10:$AO$2509, 0)+COUNTIF($AO$10:AO2363, AO2363)-1, "")</f>
        <v/>
      </c>
    </row>
    <row r="2364" spans="1:42" x14ac:dyDescent="0.25">
      <c r="A2364" s="12"/>
      <c r="B2364" s="14"/>
      <c r="C2364" s="15"/>
      <c r="D2364" s="79"/>
      <c r="E2364" s="16"/>
      <c r="F2364" s="15"/>
      <c r="G2364" s="15"/>
      <c r="H2364" s="15"/>
      <c r="I2364" s="15"/>
      <c r="J2364" s="15"/>
      <c r="K2364" s="17"/>
      <c r="L2364" s="17"/>
      <c r="M2364" s="17"/>
      <c r="N2364" s="17"/>
      <c r="O2364" s="17"/>
      <c r="P2364" s="17"/>
      <c r="Q2364" s="15"/>
      <c r="R2364" s="18"/>
      <c r="S2364" s="12"/>
      <c r="U2364" s="31" t="str">
        <f t="shared" si="468"/>
        <v/>
      </c>
      <c r="V2364" s="26" t="str">
        <f>IF(U2364="", "", IF(COUNTIF($U$10:U2363, U2364)&gt;0, "", MAX($V$8:V2363)+1))</f>
        <v/>
      </c>
      <c r="W2364" s="26">
        <v>2355</v>
      </c>
      <c r="X2364" s="31" t="str">
        <f t="shared" si="469"/>
        <v/>
      </c>
      <c r="Y2364" s="26" t="str">
        <f t="shared" si="470"/>
        <v/>
      </c>
      <c r="Z2364" s="34" t="str">
        <f t="shared" si="471"/>
        <v/>
      </c>
      <c r="AA2364" s="26" t="str">
        <f t="shared" si="472"/>
        <v/>
      </c>
      <c r="AC2364" s="31" t="str">
        <f t="shared" si="473"/>
        <v/>
      </c>
      <c r="AE2364" s="34" t="str">
        <f t="shared" si="474"/>
        <v/>
      </c>
      <c r="AF2364" s="7" t="str">
        <f t="shared" si="475"/>
        <v/>
      </c>
      <c r="AG2364" s="7" t="str">
        <f t="shared" si="476"/>
        <v/>
      </c>
      <c r="AH2364" s="43" t="str">
        <f t="shared" si="477"/>
        <v/>
      </c>
      <c r="AJ2364" s="26" t="str">
        <f>IF(B2364="", "", IF(OR(M2364=$AA$3, N2364=$AA$3), MAX($AJ$9:AJ2363)+1))</f>
        <v/>
      </c>
      <c r="AL2364" s="26" t="str">
        <f t="shared" si="478"/>
        <v/>
      </c>
      <c r="AM2364" s="59" t="str">
        <f t="shared" si="479"/>
        <v/>
      </c>
      <c r="AO2364" s="26" t="str">
        <f t="shared" si="480"/>
        <v/>
      </c>
      <c r="AP2364" s="26" t="str">
        <f>IFERROR(RANK(AO2364, $AO$10:$AO$2509, 0)+COUNTIF($AO$10:AO2364, AO2364)-1, "")</f>
        <v/>
      </c>
    </row>
    <row r="2365" spans="1:42" x14ac:dyDescent="0.25">
      <c r="A2365" s="12"/>
      <c r="B2365" s="14"/>
      <c r="C2365" s="15"/>
      <c r="D2365" s="79"/>
      <c r="E2365" s="16"/>
      <c r="F2365" s="15"/>
      <c r="G2365" s="15"/>
      <c r="H2365" s="15"/>
      <c r="I2365" s="15"/>
      <c r="J2365" s="15"/>
      <c r="K2365" s="17"/>
      <c r="L2365" s="17"/>
      <c r="M2365" s="17"/>
      <c r="N2365" s="17"/>
      <c r="O2365" s="17"/>
      <c r="P2365" s="17"/>
      <c r="Q2365" s="15"/>
      <c r="R2365" s="18"/>
      <c r="S2365" s="12"/>
      <c r="U2365" s="31" t="str">
        <f t="shared" si="468"/>
        <v/>
      </c>
      <c r="V2365" s="26" t="str">
        <f>IF(U2365="", "", IF(COUNTIF($U$10:U2364, U2365)&gt;0, "", MAX($V$8:V2364)+1))</f>
        <v/>
      </c>
      <c r="W2365" s="26">
        <v>2356</v>
      </c>
      <c r="X2365" s="31" t="str">
        <f t="shared" si="469"/>
        <v/>
      </c>
      <c r="Y2365" s="26" t="str">
        <f t="shared" si="470"/>
        <v/>
      </c>
      <c r="Z2365" s="34" t="str">
        <f t="shared" si="471"/>
        <v/>
      </c>
      <c r="AA2365" s="26" t="str">
        <f t="shared" si="472"/>
        <v/>
      </c>
      <c r="AC2365" s="31" t="str">
        <f t="shared" si="473"/>
        <v/>
      </c>
      <c r="AE2365" s="34" t="str">
        <f t="shared" si="474"/>
        <v/>
      </c>
      <c r="AF2365" s="7" t="str">
        <f t="shared" si="475"/>
        <v/>
      </c>
      <c r="AG2365" s="7" t="str">
        <f t="shared" si="476"/>
        <v/>
      </c>
      <c r="AH2365" s="43" t="str">
        <f t="shared" si="477"/>
        <v/>
      </c>
      <c r="AJ2365" s="26" t="str">
        <f>IF(B2365="", "", IF(OR(M2365=$AA$3, N2365=$AA$3), MAX($AJ$9:AJ2364)+1))</f>
        <v/>
      </c>
      <c r="AL2365" s="26" t="str">
        <f t="shared" si="478"/>
        <v/>
      </c>
      <c r="AM2365" s="59" t="str">
        <f t="shared" si="479"/>
        <v/>
      </c>
      <c r="AO2365" s="26" t="str">
        <f t="shared" si="480"/>
        <v/>
      </c>
      <c r="AP2365" s="26" t="str">
        <f>IFERROR(RANK(AO2365, $AO$10:$AO$2509, 0)+COUNTIF($AO$10:AO2365, AO2365)-1, "")</f>
        <v/>
      </c>
    </row>
    <row r="2366" spans="1:42" x14ac:dyDescent="0.25">
      <c r="A2366" s="12"/>
      <c r="B2366" s="14"/>
      <c r="C2366" s="15"/>
      <c r="D2366" s="79"/>
      <c r="E2366" s="16"/>
      <c r="F2366" s="15"/>
      <c r="G2366" s="15"/>
      <c r="H2366" s="15"/>
      <c r="I2366" s="15"/>
      <c r="J2366" s="15"/>
      <c r="K2366" s="17"/>
      <c r="L2366" s="17"/>
      <c r="M2366" s="17"/>
      <c r="N2366" s="17"/>
      <c r="O2366" s="17"/>
      <c r="P2366" s="17"/>
      <c r="Q2366" s="15"/>
      <c r="R2366" s="18"/>
      <c r="S2366" s="12"/>
      <c r="U2366" s="31" t="str">
        <f t="shared" si="468"/>
        <v/>
      </c>
      <c r="V2366" s="26" t="str">
        <f>IF(U2366="", "", IF(COUNTIF($U$10:U2365, U2366)&gt;0, "", MAX($V$8:V2365)+1))</f>
        <v/>
      </c>
      <c r="W2366" s="26">
        <v>2357</v>
      </c>
      <c r="X2366" s="31" t="str">
        <f t="shared" si="469"/>
        <v/>
      </c>
      <c r="Y2366" s="26" t="str">
        <f t="shared" si="470"/>
        <v/>
      </c>
      <c r="Z2366" s="34" t="str">
        <f t="shared" si="471"/>
        <v/>
      </c>
      <c r="AA2366" s="26" t="str">
        <f t="shared" si="472"/>
        <v/>
      </c>
      <c r="AC2366" s="31" t="str">
        <f t="shared" si="473"/>
        <v/>
      </c>
      <c r="AE2366" s="34" t="str">
        <f t="shared" si="474"/>
        <v/>
      </c>
      <c r="AF2366" s="7" t="str">
        <f t="shared" si="475"/>
        <v/>
      </c>
      <c r="AG2366" s="7" t="str">
        <f t="shared" si="476"/>
        <v/>
      </c>
      <c r="AH2366" s="43" t="str">
        <f t="shared" si="477"/>
        <v/>
      </c>
      <c r="AJ2366" s="26" t="str">
        <f>IF(B2366="", "", IF(OR(M2366=$AA$3, N2366=$AA$3), MAX($AJ$9:AJ2365)+1))</f>
        <v/>
      </c>
      <c r="AL2366" s="26" t="str">
        <f t="shared" si="478"/>
        <v/>
      </c>
      <c r="AM2366" s="59" t="str">
        <f t="shared" si="479"/>
        <v/>
      </c>
      <c r="AO2366" s="26" t="str">
        <f t="shared" si="480"/>
        <v/>
      </c>
      <c r="AP2366" s="26" t="str">
        <f>IFERROR(RANK(AO2366, $AO$10:$AO$2509, 0)+COUNTIF($AO$10:AO2366, AO2366)-1, "")</f>
        <v/>
      </c>
    </row>
    <row r="2367" spans="1:42" x14ac:dyDescent="0.25">
      <c r="A2367" s="12"/>
      <c r="B2367" s="14"/>
      <c r="C2367" s="15"/>
      <c r="D2367" s="79"/>
      <c r="E2367" s="16"/>
      <c r="F2367" s="15"/>
      <c r="G2367" s="15"/>
      <c r="H2367" s="15"/>
      <c r="I2367" s="15"/>
      <c r="J2367" s="15"/>
      <c r="K2367" s="17"/>
      <c r="L2367" s="17"/>
      <c r="M2367" s="17"/>
      <c r="N2367" s="17"/>
      <c r="O2367" s="17"/>
      <c r="P2367" s="17"/>
      <c r="Q2367" s="15"/>
      <c r="R2367" s="18"/>
      <c r="S2367" s="12"/>
      <c r="U2367" s="31" t="str">
        <f t="shared" si="468"/>
        <v/>
      </c>
      <c r="V2367" s="26" t="str">
        <f>IF(U2367="", "", IF(COUNTIF($U$10:U2366, U2367)&gt;0, "", MAX($V$8:V2366)+1))</f>
        <v/>
      </c>
      <c r="W2367" s="26">
        <v>2358</v>
      </c>
      <c r="X2367" s="31" t="str">
        <f t="shared" si="469"/>
        <v/>
      </c>
      <c r="Y2367" s="26" t="str">
        <f t="shared" si="470"/>
        <v/>
      </c>
      <c r="Z2367" s="34" t="str">
        <f t="shared" si="471"/>
        <v/>
      </c>
      <c r="AA2367" s="26" t="str">
        <f t="shared" si="472"/>
        <v/>
      </c>
      <c r="AC2367" s="31" t="str">
        <f t="shared" si="473"/>
        <v/>
      </c>
      <c r="AE2367" s="34" t="str">
        <f t="shared" si="474"/>
        <v/>
      </c>
      <c r="AF2367" s="7" t="str">
        <f t="shared" si="475"/>
        <v/>
      </c>
      <c r="AG2367" s="7" t="str">
        <f t="shared" si="476"/>
        <v/>
      </c>
      <c r="AH2367" s="43" t="str">
        <f t="shared" si="477"/>
        <v/>
      </c>
      <c r="AJ2367" s="26" t="str">
        <f>IF(B2367="", "", IF(OR(M2367=$AA$3, N2367=$AA$3), MAX($AJ$9:AJ2366)+1))</f>
        <v/>
      </c>
      <c r="AL2367" s="26" t="str">
        <f t="shared" si="478"/>
        <v/>
      </c>
      <c r="AM2367" s="59" t="str">
        <f t="shared" si="479"/>
        <v/>
      </c>
      <c r="AO2367" s="26" t="str">
        <f t="shared" si="480"/>
        <v/>
      </c>
      <c r="AP2367" s="26" t="str">
        <f>IFERROR(RANK(AO2367, $AO$10:$AO$2509, 0)+COUNTIF($AO$10:AO2367, AO2367)-1, "")</f>
        <v/>
      </c>
    </row>
    <row r="2368" spans="1:42" x14ac:dyDescent="0.25">
      <c r="A2368" s="12"/>
      <c r="B2368" s="14"/>
      <c r="C2368" s="15"/>
      <c r="D2368" s="79"/>
      <c r="E2368" s="16"/>
      <c r="F2368" s="15"/>
      <c r="G2368" s="15"/>
      <c r="H2368" s="15"/>
      <c r="I2368" s="15"/>
      <c r="J2368" s="15"/>
      <c r="K2368" s="17"/>
      <c r="L2368" s="17"/>
      <c r="M2368" s="17"/>
      <c r="N2368" s="17"/>
      <c r="O2368" s="17"/>
      <c r="P2368" s="17"/>
      <c r="Q2368" s="15"/>
      <c r="R2368" s="18"/>
      <c r="S2368" s="12"/>
      <c r="U2368" s="31" t="str">
        <f t="shared" si="468"/>
        <v/>
      </c>
      <c r="V2368" s="26" t="str">
        <f>IF(U2368="", "", IF(COUNTIF($U$10:U2367, U2368)&gt;0, "", MAX($V$8:V2367)+1))</f>
        <v/>
      </c>
      <c r="W2368" s="26">
        <v>2359</v>
      </c>
      <c r="X2368" s="31" t="str">
        <f t="shared" si="469"/>
        <v/>
      </c>
      <c r="Y2368" s="26" t="str">
        <f t="shared" si="470"/>
        <v/>
      </c>
      <c r="Z2368" s="34" t="str">
        <f t="shared" si="471"/>
        <v/>
      </c>
      <c r="AA2368" s="26" t="str">
        <f t="shared" si="472"/>
        <v/>
      </c>
      <c r="AC2368" s="31" t="str">
        <f t="shared" si="473"/>
        <v/>
      </c>
      <c r="AE2368" s="34" t="str">
        <f t="shared" si="474"/>
        <v/>
      </c>
      <c r="AF2368" s="7" t="str">
        <f t="shared" si="475"/>
        <v/>
      </c>
      <c r="AG2368" s="7" t="str">
        <f t="shared" si="476"/>
        <v/>
      </c>
      <c r="AH2368" s="43" t="str">
        <f t="shared" si="477"/>
        <v/>
      </c>
      <c r="AJ2368" s="26" t="str">
        <f>IF(B2368="", "", IF(OR(M2368=$AA$3, N2368=$AA$3), MAX($AJ$9:AJ2367)+1))</f>
        <v/>
      </c>
      <c r="AL2368" s="26" t="str">
        <f t="shared" si="478"/>
        <v/>
      </c>
      <c r="AM2368" s="59" t="str">
        <f t="shared" si="479"/>
        <v/>
      </c>
      <c r="AO2368" s="26" t="str">
        <f t="shared" si="480"/>
        <v/>
      </c>
      <c r="AP2368" s="26" t="str">
        <f>IFERROR(RANK(AO2368, $AO$10:$AO$2509, 0)+COUNTIF($AO$10:AO2368, AO2368)-1, "")</f>
        <v/>
      </c>
    </row>
    <row r="2369" spans="1:42" x14ac:dyDescent="0.25">
      <c r="A2369" s="12"/>
      <c r="B2369" s="14"/>
      <c r="C2369" s="15"/>
      <c r="D2369" s="79"/>
      <c r="E2369" s="16"/>
      <c r="F2369" s="15"/>
      <c r="G2369" s="15"/>
      <c r="H2369" s="15"/>
      <c r="I2369" s="15"/>
      <c r="J2369" s="15"/>
      <c r="K2369" s="17"/>
      <c r="L2369" s="17"/>
      <c r="M2369" s="17"/>
      <c r="N2369" s="17"/>
      <c r="O2369" s="17"/>
      <c r="P2369" s="17"/>
      <c r="Q2369" s="15"/>
      <c r="R2369" s="18"/>
      <c r="S2369" s="12"/>
      <c r="U2369" s="31" t="str">
        <f t="shared" si="468"/>
        <v/>
      </c>
      <c r="V2369" s="26" t="str">
        <f>IF(U2369="", "", IF(COUNTIF($U$10:U2368, U2369)&gt;0, "", MAX($V$8:V2368)+1))</f>
        <v/>
      </c>
      <c r="W2369" s="26">
        <v>2360</v>
      </c>
      <c r="X2369" s="31" t="str">
        <f t="shared" si="469"/>
        <v/>
      </c>
      <c r="Y2369" s="26" t="str">
        <f t="shared" si="470"/>
        <v/>
      </c>
      <c r="Z2369" s="34" t="str">
        <f t="shared" si="471"/>
        <v/>
      </c>
      <c r="AA2369" s="26" t="str">
        <f t="shared" si="472"/>
        <v/>
      </c>
      <c r="AC2369" s="31" t="str">
        <f t="shared" si="473"/>
        <v/>
      </c>
      <c r="AE2369" s="34" t="str">
        <f t="shared" si="474"/>
        <v/>
      </c>
      <c r="AF2369" s="7" t="str">
        <f t="shared" si="475"/>
        <v/>
      </c>
      <c r="AG2369" s="7" t="str">
        <f t="shared" si="476"/>
        <v/>
      </c>
      <c r="AH2369" s="43" t="str">
        <f t="shared" si="477"/>
        <v/>
      </c>
      <c r="AJ2369" s="26" t="str">
        <f>IF(B2369="", "", IF(OR(M2369=$AA$3, N2369=$AA$3), MAX($AJ$9:AJ2368)+1))</f>
        <v/>
      </c>
      <c r="AL2369" s="26" t="str">
        <f t="shared" si="478"/>
        <v/>
      </c>
      <c r="AM2369" s="59" t="str">
        <f t="shared" si="479"/>
        <v/>
      </c>
      <c r="AO2369" s="26" t="str">
        <f t="shared" si="480"/>
        <v/>
      </c>
      <c r="AP2369" s="26" t="str">
        <f>IFERROR(RANK(AO2369, $AO$10:$AO$2509, 0)+COUNTIF($AO$10:AO2369, AO2369)-1, "")</f>
        <v/>
      </c>
    </row>
    <row r="2370" spans="1:42" x14ac:dyDescent="0.25">
      <c r="A2370" s="12"/>
      <c r="B2370" s="14"/>
      <c r="C2370" s="15"/>
      <c r="D2370" s="79"/>
      <c r="E2370" s="16"/>
      <c r="F2370" s="15"/>
      <c r="G2370" s="15"/>
      <c r="H2370" s="15"/>
      <c r="I2370" s="15"/>
      <c r="J2370" s="15"/>
      <c r="K2370" s="17"/>
      <c r="L2370" s="17"/>
      <c r="M2370" s="17"/>
      <c r="N2370" s="17"/>
      <c r="O2370" s="17"/>
      <c r="P2370" s="17"/>
      <c r="Q2370" s="15"/>
      <c r="R2370" s="18"/>
      <c r="S2370" s="12"/>
      <c r="U2370" s="31" t="str">
        <f t="shared" si="468"/>
        <v/>
      </c>
      <c r="V2370" s="26" t="str">
        <f>IF(U2370="", "", IF(COUNTIF($U$10:U2369, U2370)&gt;0, "", MAX($V$8:V2369)+1))</f>
        <v/>
      </c>
      <c r="W2370" s="26">
        <v>2361</v>
      </c>
      <c r="X2370" s="31" t="str">
        <f t="shared" si="469"/>
        <v/>
      </c>
      <c r="Y2370" s="26" t="str">
        <f t="shared" si="470"/>
        <v/>
      </c>
      <c r="Z2370" s="34" t="str">
        <f t="shared" si="471"/>
        <v/>
      </c>
      <c r="AA2370" s="26" t="str">
        <f t="shared" si="472"/>
        <v/>
      </c>
      <c r="AC2370" s="31" t="str">
        <f t="shared" si="473"/>
        <v/>
      </c>
      <c r="AE2370" s="34" t="str">
        <f t="shared" si="474"/>
        <v/>
      </c>
      <c r="AF2370" s="7" t="str">
        <f t="shared" si="475"/>
        <v/>
      </c>
      <c r="AG2370" s="7" t="str">
        <f t="shared" si="476"/>
        <v/>
      </c>
      <c r="AH2370" s="43" t="str">
        <f t="shared" si="477"/>
        <v/>
      </c>
      <c r="AJ2370" s="26" t="str">
        <f>IF(B2370="", "", IF(OR(M2370=$AA$3, N2370=$AA$3), MAX($AJ$9:AJ2369)+1))</f>
        <v/>
      </c>
      <c r="AL2370" s="26" t="str">
        <f t="shared" si="478"/>
        <v/>
      </c>
      <c r="AM2370" s="59" t="str">
        <f t="shared" si="479"/>
        <v/>
      </c>
      <c r="AO2370" s="26" t="str">
        <f t="shared" si="480"/>
        <v/>
      </c>
      <c r="AP2370" s="26" t="str">
        <f>IFERROR(RANK(AO2370, $AO$10:$AO$2509, 0)+COUNTIF($AO$10:AO2370, AO2370)-1, "")</f>
        <v/>
      </c>
    </row>
    <row r="2371" spans="1:42" x14ac:dyDescent="0.25">
      <c r="A2371" s="12"/>
      <c r="B2371" s="14"/>
      <c r="C2371" s="15"/>
      <c r="D2371" s="79"/>
      <c r="E2371" s="16"/>
      <c r="F2371" s="15"/>
      <c r="G2371" s="15"/>
      <c r="H2371" s="15"/>
      <c r="I2371" s="15"/>
      <c r="J2371" s="15"/>
      <c r="K2371" s="17"/>
      <c r="L2371" s="17"/>
      <c r="M2371" s="17"/>
      <c r="N2371" s="17"/>
      <c r="O2371" s="17"/>
      <c r="P2371" s="17"/>
      <c r="Q2371" s="15"/>
      <c r="R2371" s="18"/>
      <c r="S2371" s="12"/>
      <c r="U2371" s="31" t="str">
        <f t="shared" si="468"/>
        <v/>
      </c>
      <c r="V2371" s="26" t="str">
        <f>IF(U2371="", "", IF(COUNTIF($U$10:U2370, U2371)&gt;0, "", MAX($V$8:V2370)+1))</f>
        <v/>
      </c>
      <c r="W2371" s="26">
        <v>2362</v>
      </c>
      <c r="X2371" s="31" t="str">
        <f t="shared" si="469"/>
        <v/>
      </c>
      <c r="Y2371" s="26" t="str">
        <f t="shared" si="470"/>
        <v/>
      </c>
      <c r="Z2371" s="34" t="str">
        <f t="shared" si="471"/>
        <v/>
      </c>
      <c r="AA2371" s="26" t="str">
        <f t="shared" si="472"/>
        <v/>
      </c>
      <c r="AC2371" s="31" t="str">
        <f t="shared" si="473"/>
        <v/>
      </c>
      <c r="AE2371" s="34" t="str">
        <f t="shared" si="474"/>
        <v/>
      </c>
      <c r="AF2371" s="7" t="str">
        <f t="shared" si="475"/>
        <v/>
      </c>
      <c r="AG2371" s="7" t="str">
        <f t="shared" si="476"/>
        <v/>
      </c>
      <c r="AH2371" s="43" t="str">
        <f t="shared" si="477"/>
        <v/>
      </c>
      <c r="AJ2371" s="26" t="str">
        <f>IF(B2371="", "", IF(OR(M2371=$AA$3, N2371=$AA$3), MAX($AJ$9:AJ2370)+1))</f>
        <v/>
      </c>
      <c r="AL2371" s="26" t="str">
        <f t="shared" si="478"/>
        <v/>
      </c>
      <c r="AM2371" s="59" t="str">
        <f t="shared" si="479"/>
        <v/>
      </c>
      <c r="AO2371" s="26" t="str">
        <f t="shared" si="480"/>
        <v/>
      </c>
      <c r="AP2371" s="26" t="str">
        <f>IFERROR(RANK(AO2371, $AO$10:$AO$2509, 0)+COUNTIF($AO$10:AO2371, AO2371)-1, "")</f>
        <v/>
      </c>
    </row>
    <row r="2372" spans="1:42" x14ac:dyDescent="0.25">
      <c r="A2372" s="12"/>
      <c r="B2372" s="14"/>
      <c r="C2372" s="15"/>
      <c r="D2372" s="79"/>
      <c r="E2372" s="16"/>
      <c r="F2372" s="15"/>
      <c r="G2372" s="15"/>
      <c r="H2372" s="15"/>
      <c r="I2372" s="15"/>
      <c r="J2372" s="15"/>
      <c r="K2372" s="17"/>
      <c r="L2372" s="17"/>
      <c r="M2372" s="17"/>
      <c r="N2372" s="17"/>
      <c r="O2372" s="17"/>
      <c r="P2372" s="17"/>
      <c r="Q2372" s="15"/>
      <c r="R2372" s="18"/>
      <c r="S2372" s="12"/>
      <c r="U2372" s="31" t="str">
        <f t="shared" si="468"/>
        <v/>
      </c>
      <c r="V2372" s="26" t="str">
        <f>IF(U2372="", "", IF(COUNTIF($U$10:U2371, U2372)&gt;0, "", MAX($V$8:V2371)+1))</f>
        <v/>
      </c>
      <c r="W2372" s="26">
        <v>2363</v>
      </c>
      <c r="X2372" s="31" t="str">
        <f t="shared" si="469"/>
        <v/>
      </c>
      <c r="Y2372" s="26" t="str">
        <f t="shared" si="470"/>
        <v/>
      </c>
      <c r="Z2372" s="34" t="str">
        <f t="shared" si="471"/>
        <v/>
      </c>
      <c r="AA2372" s="26" t="str">
        <f t="shared" si="472"/>
        <v/>
      </c>
      <c r="AC2372" s="31" t="str">
        <f t="shared" si="473"/>
        <v/>
      </c>
      <c r="AE2372" s="34" t="str">
        <f t="shared" si="474"/>
        <v/>
      </c>
      <c r="AF2372" s="7" t="str">
        <f t="shared" si="475"/>
        <v/>
      </c>
      <c r="AG2372" s="7" t="str">
        <f t="shared" si="476"/>
        <v/>
      </c>
      <c r="AH2372" s="43" t="str">
        <f t="shared" si="477"/>
        <v/>
      </c>
      <c r="AJ2372" s="26" t="str">
        <f>IF(B2372="", "", IF(OR(M2372=$AA$3, N2372=$AA$3), MAX($AJ$9:AJ2371)+1))</f>
        <v/>
      </c>
      <c r="AL2372" s="26" t="str">
        <f t="shared" si="478"/>
        <v/>
      </c>
      <c r="AM2372" s="59" t="str">
        <f t="shared" si="479"/>
        <v/>
      </c>
      <c r="AO2372" s="26" t="str">
        <f t="shared" si="480"/>
        <v/>
      </c>
      <c r="AP2372" s="26" t="str">
        <f>IFERROR(RANK(AO2372, $AO$10:$AO$2509, 0)+COUNTIF($AO$10:AO2372, AO2372)-1, "")</f>
        <v/>
      </c>
    </row>
    <row r="2373" spans="1:42" x14ac:dyDescent="0.25">
      <c r="A2373" s="12"/>
      <c r="B2373" s="14"/>
      <c r="C2373" s="15"/>
      <c r="D2373" s="79"/>
      <c r="E2373" s="16"/>
      <c r="F2373" s="15"/>
      <c r="G2373" s="15"/>
      <c r="H2373" s="15"/>
      <c r="I2373" s="15"/>
      <c r="J2373" s="15"/>
      <c r="K2373" s="17"/>
      <c r="L2373" s="17"/>
      <c r="M2373" s="17"/>
      <c r="N2373" s="17"/>
      <c r="O2373" s="17"/>
      <c r="P2373" s="17"/>
      <c r="Q2373" s="15"/>
      <c r="R2373" s="18"/>
      <c r="S2373" s="12"/>
      <c r="U2373" s="31" t="str">
        <f t="shared" si="468"/>
        <v/>
      </c>
      <c r="V2373" s="26" t="str">
        <f>IF(U2373="", "", IF(COUNTIF($U$10:U2372, U2373)&gt;0, "", MAX($V$8:V2372)+1))</f>
        <v/>
      </c>
      <c r="W2373" s="26">
        <v>2364</v>
      </c>
      <c r="X2373" s="31" t="str">
        <f t="shared" si="469"/>
        <v/>
      </c>
      <c r="Y2373" s="26" t="str">
        <f t="shared" si="470"/>
        <v/>
      </c>
      <c r="Z2373" s="34" t="str">
        <f t="shared" si="471"/>
        <v/>
      </c>
      <c r="AA2373" s="26" t="str">
        <f t="shared" si="472"/>
        <v/>
      </c>
      <c r="AC2373" s="31" t="str">
        <f t="shared" si="473"/>
        <v/>
      </c>
      <c r="AE2373" s="34" t="str">
        <f t="shared" si="474"/>
        <v/>
      </c>
      <c r="AF2373" s="7" t="str">
        <f t="shared" si="475"/>
        <v/>
      </c>
      <c r="AG2373" s="7" t="str">
        <f t="shared" si="476"/>
        <v/>
      </c>
      <c r="AH2373" s="43" t="str">
        <f t="shared" si="477"/>
        <v/>
      </c>
      <c r="AJ2373" s="26" t="str">
        <f>IF(B2373="", "", IF(OR(M2373=$AA$3, N2373=$AA$3), MAX($AJ$9:AJ2372)+1))</f>
        <v/>
      </c>
      <c r="AL2373" s="26" t="str">
        <f t="shared" si="478"/>
        <v/>
      </c>
      <c r="AM2373" s="59" t="str">
        <f t="shared" si="479"/>
        <v/>
      </c>
      <c r="AO2373" s="26" t="str">
        <f t="shared" si="480"/>
        <v/>
      </c>
      <c r="AP2373" s="26" t="str">
        <f>IFERROR(RANK(AO2373, $AO$10:$AO$2509, 0)+COUNTIF($AO$10:AO2373, AO2373)-1, "")</f>
        <v/>
      </c>
    </row>
    <row r="2374" spans="1:42" x14ac:dyDescent="0.25">
      <c r="A2374" s="12"/>
      <c r="B2374" s="14"/>
      <c r="C2374" s="15"/>
      <c r="D2374" s="79"/>
      <c r="E2374" s="16"/>
      <c r="F2374" s="15"/>
      <c r="G2374" s="15"/>
      <c r="H2374" s="15"/>
      <c r="I2374" s="15"/>
      <c r="J2374" s="15"/>
      <c r="K2374" s="17"/>
      <c r="L2374" s="17"/>
      <c r="M2374" s="17"/>
      <c r="N2374" s="17"/>
      <c r="O2374" s="17"/>
      <c r="P2374" s="17"/>
      <c r="Q2374" s="15"/>
      <c r="R2374" s="18"/>
      <c r="S2374" s="12"/>
      <c r="U2374" s="31" t="str">
        <f t="shared" si="468"/>
        <v/>
      </c>
      <c r="V2374" s="26" t="str">
        <f>IF(U2374="", "", IF(COUNTIF($U$10:U2373, U2374)&gt;0, "", MAX($V$8:V2373)+1))</f>
        <v/>
      </c>
      <c r="W2374" s="26">
        <v>2365</v>
      </c>
      <c r="X2374" s="31" t="str">
        <f t="shared" si="469"/>
        <v/>
      </c>
      <c r="Y2374" s="26" t="str">
        <f t="shared" si="470"/>
        <v/>
      </c>
      <c r="Z2374" s="34" t="str">
        <f t="shared" si="471"/>
        <v/>
      </c>
      <c r="AA2374" s="26" t="str">
        <f t="shared" si="472"/>
        <v/>
      </c>
      <c r="AC2374" s="31" t="str">
        <f t="shared" si="473"/>
        <v/>
      </c>
      <c r="AE2374" s="34" t="str">
        <f t="shared" si="474"/>
        <v/>
      </c>
      <c r="AF2374" s="7" t="str">
        <f t="shared" si="475"/>
        <v/>
      </c>
      <c r="AG2374" s="7" t="str">
        <f t="shared" si="476"/>
        <v/>
      </c>
      <c r="AH2374" s="43" t="str">
        <f t="shared" si="477"/>
        <v/>
      </c>
      <c r="AJ2374" s="26" t="str">
        <f>IF(B2374="", "", IF(OR(M2374=$AA$3, N2374=$AA$3), MAX($AJ$9:AJ2373)+1))</f>
        <v/>
      </c>
      <c r="AL2374" s="26" t="str">
        <f t="shared" si="478"/>
        <v/>
      </c>
      <c r="AM2374" s="59" t="str">
        <f t="shared" si="479"/>
        <v/>
      </c>
      <c r="AO2374" s="26" t="str">
        <f t="shared" si="480"/>
        <v/>
      </c>
      <c r="AP2374" s="26" t="str">
        <f>IFERROR(RANK(AO2374, $AO$10:$AO$2509, 0)+COUNTIF($AO$10:AO2374, AO2374)-1, "")</f>
        <v/>
      </c>
    </row>
    <row r="2375" spans="1:42" x14ac:dyDescent="0.25">
      <c r="A2375" s="12"/>
      <c r="B2375" s="14"/>
      <c r="C2375" s="15"/>
      <c r="D2375" s="79"/>
      <c r="E2375" s="16"/>
      <c r="F2375" s="15"/>
      <c r="G2375" s="15"/>
      <c r="H2375" s="15"/>
      <c r="I2375" s="15"/>
      <c r="J2375" s="15"/>
      <c r="K2375" s="17"/>
      <c r="L2375" s="17"/>
      <c r="M2375" s="17"/>
      <c r="N2375" s="17"/>
      <c r="O2375" s="17"/>
      <c r="P2375" s="17"/>
      <c r="Q2375" s="15"/>
      <c r="R2375" s="18"/>
      <c r="S2375" s="12"/>
      <c r="U2375" s="31" t="str">
        <f t="shared" si="468"/>
        <v/>
      </c>
      <c r="V2375" s="26" t="str">
        <f>IF(U2375="", "", IF(COUNTIF($U$10:U2374, U2375)&gt;0, "", MAX($V$8:V2374)+1))</f>
        <v/>
      </c>
      <c r="W2375" s="26">
        <v>2366</v>
      </c>
      <c r="X2375" s="31" t="str">
        <f t="shared" si="469"/>
        <v/>
      </c>
      <c r="Y2375" s="26" t="str">
        <f t="shared" si="470"/>
        <v/>
      </c>
      <c r="Z2375" s="34" t="str">
        <f t="shared" si="471"/>
        <v/>
      </c>
      <c r="AA2375" s="26" t="str">
        <f t="shared" si="472"/>
        <v/>
      </c>
      <c r="AC2375" s="31" t="str">
        <f t="shared" si="473"/>
        <v/>
      </c>
      <c r="AE2375" s="34" t="str">
        <f t="shared" si="474"/>
        <v/>
      </c>
      <c r="AF2375" s="7" t="str">
        <f t="shared" si="475"/>
        <v/>
      </c>
      <c r="AG2375" s="7" t="str">
        <f t="shared" si="476"/>
        <v/>
      </c>
      <c r="AH2375" s="43" t="str">
        <f t="shared" si="477"/>
        <v/>
      </c>
      <c r="AJ2375" s="26" t="str">
        <f>IF(B2375="", "", IF(OR(M2375=$AA$3, N2375=$AA$3), MAX($AJ$9:AJ2374)+1))</f>
        <v/>
      </c>
      <c r="AL2375" s="26" t="str">
        <f t="shared" si="478"/>
        <v/>
      </c>
      <c r="AM2375" s="59" t="str">
        <f t="shared" si="479"/>
        <v/>
      </c>
      <c r="AO2375" s="26" t="str">
        <f t="shared" si="480"/>
        <v/>
      </c>
      <c r="AP2375" s="26" t="str">
        <f>IFERROR(RANK(AO2375, $AO$10:$AO$2509, 0)+COUNTIF($AO$10:AO2375, AO2375)-1, "")</f>
        <v/>
      </c>
    </row>
    <row r="2376" spans="1:42" x14ac:dyDescent="0.25">
      <c r="A2376" s="12"/>
      <c r="B2376" s="14"/>
      <c r="C2376" s="15"/>
      <c r="D2376" s="79"/>
      <c r="E2376" s="16"/>
      <c r="F2376" s="15"/>
      <c r="G2376" s="15"/>
      <c r="H2376" s="15"/>
      <c r="I2376" s="15"/>
      <c r="J2376" s="15"/>
      <c r="K2376" s="17"/>
      <c r="L2376" s="17"/>
      <c r="M2376" s="17"/>
      <c r="N2376" s="17"/>
      <c r="O2376" s="17"/>
      <c r="P2376" s="17"/>
      <c r="Q2376" s="15"/>
      <c r="R2376" s="18"/>
      <c r="S2376" s="12"/>
      <c r="U2376" s="31" t="str">
        <f t="shared" si="468"/>
        <v/>
      </c>
      <c r="V2376" s="26" t="str">
        <f>IF(U2376="", "", IF(COUNTIF($U$10:U2375, U2376)&gt;0, "", MAX($V$8:V2375)+1))</f>
        <v/>
      </c>
      <c r="W2376" s="26">
        <v>2367</v>
      </c>
      <c r="X2376" s="31" t="str">
        <f t="shared" si="469"/>
        <v/>
      </c>
      <c r="Y2376" s="26" t="str">
        <f t="shared" si="470"/>
        <v/>
      </c>
      <c r="Z2376" s="34" t="str">
        <f t="shared" si="471"/>
        <v/>
      </c>
      <c r="AA2376" s="26" t="str">
        <f t="shared" si="472"/>
        <v/>
      </c>
      <c r="AC2376" s="31" t="str">
        <f t="shared" si="473"/>
        <v/>
      </c>
      <c r="AE2376" s="34" t="str">
        <f t="shared" si="474"/>
        <v/>
      </c>
      <c r="AF2376" s="7" t="str">
        <f t="shared" si="475"/>
        <v/>
      </c>
      <c r="AG2376" s="7" t="str">
        <f t="shared" si="476"/>
        <v/>
      </c>
      <c r="AH2376" s="43" t="str">
        <f t="shared" si="477"/>
        <v/>
      </c>
      <c r="AJ2376" s="26" t="str">
        <f>IF(B2376="", "", IF(OR(M2376=$AA$3, N2376=$AA$3), MAX($AJ$9:AJ2375)+1))</f>
        <v/>
      </c>
      <c r="AL2376" s="26" t="str">
        <f t="shared" si="478"/>
        <v/>
      </c>
      <c r="AM2376" s="59" t="str">
        <f t="shared" si="479"/>
        <v/>
      </c>
      <c r="AO2376" s="26" t="str">
        <f t="shared" si="480"/>
        <v/>
      </c>
      <c r="AP2376" s="26" t="str">
        <f>IFERROR(RANK(AO2376, $AO$10:$AO$2509, 0)+COUNTIF($AO$10:AO2376, AO2376)-1, "")</f>
        <v/>
      </c>
    </row>
    <row r="2377" spans="1:42" x14ac:dyDescent="0.25">
      <c r="A2377" s="12"/>
      <c r="B2377" s="14"/>
      <c r="C2377" s="15"/>
      <c r="D2377" s="79"/>
      <c r="E2377" s="16"/>
      <c r="F2377" s="15"/>
      <c r="G2377" s="15"/>
      <c r="H2377" s="15"/>
      <c r="I2377" s="15"/>
      <c r="J2377" s="15"/>
      <c r="K2377" s="17"/>
      <c r="L2377" s="17"/>
      <c r="M2377" s="17"/>
      <c r="N2377" s="17"/>
      <c r="O2377" s="17"/>
      <c r="P2377" s="17"/>
      <c r="Q2377" s="15"/>
      <c r="R2377" s="18"/>
      <c r="S2377" s="12"/>
      <c r="U2377" s="31" t="str">
        <f t="shared" si="468"/>
        <v/>
      </c>
      <c r="V2377" s="26" t="str">
        <f>IF(U2377="", "", IF(COUNTIF($U$10:U2376, U2377)&gt;0, "", MAX($V$8:V2376)+1))</f>
        <v/>
      </c>
      <c r="W2377" s="26">
        <v>2368</v>
      </c>
      <c r="X2377" s="31" t="str">
        <f t="shared" si="469"/>
        <v/>
      </c>
      <c r="Y2377" s="26" t="str">
        <f t="shared" si="470"/>
        <v/>
      </c>
      <c r="Z2377" s="34" t="str">
        <f t="shared" si="471"/>
        <v/>
      </c>
      <c r="AA2377" s="26" t="str">
        <f t="shared" si="472"/>
        <v/>
      </c>
      <c r="AC2377" s="31" t="str">
        <f t="shared" si="473"/>
        <v/>
      </c>
      <c r="AE2377" s="34" t="str">
        <f t="shared" si="474"/>
        <v/>
      </c>
      <c r="AF2377" s="7" t="str">
        <f t="shared" si="475"/>
        <v/>
      </c>
      <c r="AG2377" s="7" t="str">
        <f t="shared" si="476"/>
        <v/>
      </c>
      <c r="AH2377" s="43" t="str">
        <f t="shared" si="477"/>
        <v/>
      </c>
      <c r="AJ2377" s="26" t="str">
        <f>IF(B2377="", "", IF(OR(M2377=$AA$3, N2377=$AA$3), MAX($AJ$9:AJ2376)+1))</f>
        <v/>
      </c>
      <c r="AL2377" s="26" t="str">
        <f t="shared" si="478"/>
        <v/>
      </c>
      <c r="AM2377" s="59" t="str">
        <f t="shared" si="479"/>
        <v/>
      </c>
      <c r="AO2377" s="26" t="str">
        <f t="shared" si="480"/>
        <v/>
      </c>
      <c r="AP2377" s="26" t="str">
        <f>IFERROR(RANK(AO2377, $AO$10:$AO$2509, 0)+COUNTIF($AO$10:AO2377, AO2377)-1, "")</f>
        <v/>
      </c>
    </row>
    <row r="2378" spans="1:42" x14ac:dyDescent="0.25">
      <c r="A2378" s="12"/>
      <c r="B2378" s="14"/>
      <c r="C2378" s="15"/>
      <c r="D2378" s="79"/>
      <c r="E2378" s="16"/>
      <c r="F2378" s="15"/>
      <c r="G2378" s="15"/>
      <c r="H2378" s="15"/>
      <c r="I2378" s="15"/>
      <c r="J2378" s="15"/>
      <c r="K2378" s="17"/>
      <c r="L2378" s="17"/>
      <c r="M2378" s="17"/>
      <c r="N2378" s="17"/>
      <c r="O2378" s="17"/>
      <c r="P2378" s="17"/>
      <c r="Q2378" s="15"/>
      <c r="R2378" s="18"/>
      <c r="S2378" s="12"/>
      <c r="U2378" s="31" t="str">
        <f t="shared" si="468"/>
        <v/>
      </c>
      <c r="V2378" s="26" t="str">
        <f>IF(U2378="", "", IF(COUNTIF($U$10:U2377, U2378)&gt;0, "", MAX($V$8:V2377)+1))</f>
        <v/>
      </c>
      <c r="W2378" s="26">
        <v>2369</v>
      </c>
      <c r="X2378" s="31" t="str">
        <f t="shared" si="469"/>
        <v/>
      </c>
      <c r="Y2378" s="26" t="str">
        <f t="shared" si="470"/>
        <v/>
      </c>
      <c r="Z2378" s="34" t="str">
        <f t="shared" si="471"/>
        <v/>
      </c>
      <c r="AA2378" s="26" t="str">
        <f t="shared" si="472"/>
        <v/>
      </c>
      <c r="AC2378" s="31" t="str">
        <f t="shared" si="473"/>
        <v/>
      </c>
      <c r="AE2378" s="34" t="str">
        <f t="shared" si="474"/>
        <v/>
      </c>
      <c r="AF2378" s="7" t="str">
        <f t="shared" si="475"/>
        <v/>
      </c>
      <c r="AG2378" s="7" t="str">
        <f t="shared" si="476"/>
        <v/>
      </c>
      <c r="AH2378" s="43" t="str">
        <f t="shared" si="477"/>
        <v/>
      </c>
      <c r="AJ2378" s="26" t="str">
        <f>IF(B2378="", "", IF(OR(M2378=$AA$3, N2378=$AA$3), MAX($AJ$9:AJ2377)+1))</f>
        <v/>
      </c>
      <c r="AL2378" s="26" t="str">
        <f t="shared" si="478"/>
        <v/>
      </c>
      <c r="AM2378" s="59" t="str">
        <f t="shared" si="479"/>
        <v/>
      </c>
      <c r="AO2378" s="26" t="str">
        <f t="shared" si="480"/>
        <v/>
      </c>
      <c r="AP2378" s="26" t="str">
        <f>IFERROR(RANK(AO2378, $AO$10:$AO$2509, 0)+COUNTIF($AO$10:AO2378, AO2378)-1, "")</f>
        <v/>
      </c>
    </row>
    <row r="2379" spans="1:42" x14ac:dyDescent="0.25">
      <c r="A2379" s="12"/>
      <c r="B2379" s="14"/>
      <c r="C2379" s="15"/>
      <c r="D2379" s="79"/>
      <c r="E2379" s="16"/>
      <c r="F2379" s="15"/>
      <c r="G2379" s="15"/>
      <c r="H2379" s="15"/>
      <c r="I2379" s="15"/>
      <c r="J2379" s="15"/>
      <c r="K2379" s="17"/>
      <c r="L2379" s="17"/>
      <c r="M2379" s="17"/>
      <c r="N2379" s="17"/>
      <c r="O2379" s="17"/>
      <c r="P2379" s="17"/>
      <c r="Q2379" s="15"/>
      <c r="R2379" s="18"/>
      <c r="S2379" s="12"/>
      <c r="U2379" s="31" t="str">
        <f t="shared" ref="U2379:U2442" si="481">IF(M2379="", "", M2379)</f>
        <v/>
      </c>
      <c r="V2379" s="26" t="str">
        <f>IF(U2379="", "", IF(COUNTIF($U$10:U2378, U2379)&gt;0, "", MAX($V$8:V2378)+1))</f>
        <v/>
      </c>
      <c r="W2379" s="26">
        <v>2370</v>
      </c>
      <c r="X2379" s="31" t="str">
        <f t="shared" ref="X2379:X2442" si="482">IFERROR(INDEX($U$10:$U$5009, MATCH(W2379, $V$10:$V$5009, 0)), "")</f>
        <v/>
      </c>
      <c r="Y2379" s="26" t="str">
        <f t="shared" ref="Y2379:Y2442" si="483">IF(X2379="", "", COUNTIF($X$10:$X$2509,"&lt;"&amp;X2379)+1)</f>
        <v/>
      </c>
      <c r="Z2379" s="34" t="str">
        <f t="shared" ref="Z2379:Z2442" si="484">IF(Y2379="", "", Y2379-$Y$4)</f>
        <v/>
      </c>
      <c r="AA2379" s="26" t="str">
        <f t="shared" ref="AA2379:AA2442" si="485">IFERROR(INDEX($X$10:$X$2509, MATCH(W2379, $Z$10:$Z$2509, 0)), "")</f>
        <v/>
      </c>
      <c r="AC2379" s="31" t="str">
        <f t="shared" ref="AC2379:AC2442" si="486">IF(B2379="", "", IF(COUNTIF($B$10:$B$2509, B2379)&gt;1, "X", ""))</f>
        <v/>
      </c>
      <c r="AE2379" s="34" t="str">
        <f t="shared" ref="AE2379:AE2442" si="487">IF(P2379=$P$8, $AE$3, "")</f>
        <v/>
      </c>
      <c r="AF2379" s="7" t="str">
        <f t="shared" ref="AF2379:AF2442" si="488">IF(OR(D2379&gt;0, E2379&gt;0), $AE$3, "")</f>
        <v/>
      </c>
      <c r="AG2379" s="7" t="str">
        <f t="shared" ref="AG2379:AG2442" si="489">IF(G2379="", "", $AE$3)</f>
        <v/>
      </c>
      <c r="AH2379" s="43" t="str">
        <f t="shared" ref="AH2379:AH2442" si="490">IF(F2379="", "", $AE$3)</f>
        <v/>
      </c>
      <c r="AJ2379" s="26" t="str">
        <f>IF(B2379="", "", IF(OR(M2379=$AA$3, N2379=$AA$3), MAX($AJ$9:AJ2378)+1))</f>
        <v/>
      </c>
      <c r="AL2379" s="26" t="str">
        <f t="shared" ref="AL2379:AL2442" si="491">IF(B2379="", "", COUNTIF($B$10:$B$2509,"&lt;"&amp;B2379)+1)</f>
        <v/>
      </c>
      <c r="AM2379" s="59" t="str">
        <f t="shared" ref="AM2379:AM2442" si="492">IFERROR(INDEX($B$10:$B$2509, MATCH(W2379, $AL$10:$AL$2509, 0)), "")</f>
        <v/>
      </c>
      <c r="AO2379" s="26" t="str">
        <f t="shared" ref="AO2379:AO2442" si="493">IF(AA2379="", "", COUNTIF($M$10:$N$2509, AA2379))</f>
        <v/>
      </c>
      <c r="AP2379" s="26" t="str">
        <f>IFERROR(RANK(AO2379, $AO$10:$AO$2509, 0)+COUNTIF($AO$10:AO2379, AO2379)-1, "")</f>
        <v/>
      </c>
    </row>
    <row r="2380" spans="1:42" x14ac:dyDescent="0.25">
      <c r="A2380" s="12"/>
      <c r="B2380" s="14"/>
      <c r="C2380" s="15"/>
      <c r="D2380" s="79"/>
      <c r="E2380" s="16"/>
      <c r="F2380" s="15"/>
      <c r="G2380" s="15"/>
      <c r="H2380" s="15"/>
      <c r="I2380" s="15"/>
      <c r="J2380" s="15"/>
      <c r="K2380" s="17"/>
      <c r="L2380" s="17"/>
      <c r="M2380" s="17"/>
      <c r="N2380" s="17"/>
      <c r="O2380" s="17"/>
      <c r="P2380" s="17"/>
      <c r="Q2380" s="15"/>
      <c r="R2380" s="18"/>
      <c r="S2380" s="12"/>
      <c r="U2380" s="31" t="str">
        <f t="shared" si="481"/>
        <v/>
      </c>
      <c r="V2380" s="26" t="str">
        <f>IF(U2380="", "", IF(COUNTIF($U$10:U2379, U2380)&gt;0, "", MAX($V$8:V2379)+1))</f>
        <v/>
      </c>
      <c r="W2380" s="26">
        <v>2371</v>
      </c>
      <c r="X2380" s="31" t="str">
        <f t="shared" si="482"/>
        <v/>
      </c>
      <c r="Y2380" s="26" t="str">
        <f t="shared" si="483"/>
        <v/>
      </c>
      <c r="Z2380" s="34" t="str">
        <f t="shared" si="484"/>
        <v/>
      </c>
      <c r="AA2380" s="26" t="str">
        <f t="shared" si="485"/>
        <v/>
      </c>
      <c r="AC2380" s="31" t="str">
        <f t="shared" si="486"/>
        <v/>
      </c>
      <c r="AE2380" s="34" t="str">
        <f t="shared" si="487"/>
        <v/>
      </c>
      <c r="AF2380" s="7" t="str">
        <f t="shared" si="488"/>
        <v/>
      </c>
      <c r="AG2380" s="7" t="str">
        <f t="shared" si="489"/>
        <v/>
      </c>
      <c r="AH2380" s="43" t="str">
        <f t="shared" si="490"/>
        <v/>
      </c>
      <c r="AJ2380" s="26" t="str">
        <f>IF(B2380="", "", IF(OR(M2380=$AA$3, N2380=$AA$3), MAX($AJ$9:AJ2379)+1))</f>
        <v/>
      </c>
      <c r="AL2380" s="26" t="str">
        <f t="shared" si="491"/>
        <v/>
      </c>
      <c r="AM2380" s="59" t="str">
        <f t="shared" si="492"/>
        <v/>
      </c>
      <c r="AO2380" s="26" t="str">
        <f t="shared" si="493"/>
        <v/>
      </c>
      <c r="AP2380" s="26" t="str">
        <f>IFERROR(RANK(AO2380, $AO$10:$AO$2509, 0)+COUNTIF($AO$10:AO2380, AO2380)-1, "")</f>
        <v/>
      </c>
    </row>
    <row r="2381" spans="1:42" x14ac:dyDescent="0.25">
      <c r="A2381" s="12"/>
      <c r="B2381" s="14"/>
      <c r="C2381" s="15"/>
      <c r="D2381" s="79"/>
      <c r="E2381" s="16"/>
      <c r="F2381" s="15"/>
      <c r="G2381" s="15"/>
      <c r="H2381" s="15"/>
      <c r="I2381" s="15"/>
      <c r="J2381" s="15"/>
      <c r="K2381" s="17"/>
      <c r="L2381" s="17"/>
      <c r="M2381" s="17"/>
      <c r="N2381" s="17"/>
      <c r="O2381" s="17"/>
      <c r="P2381" s="17"/>
      <c r="Q2381" s="15"/>
      <c r="R2381" s="18"/>
      <c r="S2381" s="12"/>
      <c r="U2381" s="31" t="str">
        <f t="shared" si="481"/>
        <v/>
      </c>
      <c r="V2381" s="26" t="str">
        <f>IF(U2381="", "", IF(COUNTIF($U$10:U2380, U2381)&gt;0, "", MAX($V$8:V2380)+1))</f>
        <v/>
      </c>
      <c r="W2381" s="26">
        <v>2372</v>
      </c>
      <c r="X2381" s="31" t="str">
        <f t="shared" si="482"/>
        <v/>
      </c>
      <c r="Y2381" s="26" t="str">
        <f t="shared" si="483"/>
        <v/>
      </c>
      <c r="Z2381" s="34" t="str">
        <f t="shared" si="484"/>
        <v/>
      </c>
      <c r="AA2381" s="26" t="str">
        <f t="shared" si="485"/>
        <v/>
      </c>
      <c r="AC2381" s="31" t="str">
        <f t="shared" si="486"/>
        <v/>
      </c>
      <c r="AE2381" s="34" t="str">
        <f t="shared" si="487"/>
        <v/>
      </c>
      <c r="AF2381" s="7" t="str">
        <f t="shared" si="488"/>
        <v/>
      </c>
      <c r="AG2381" s="7" t="str">
        <f t="shared" si="489"/>
        <v/>
      </c>
      <c r="AH2381" s="43" t="str">
        <f t="shared" si="490"/>
        <v/>
      </c>
      <c r="AJ2381" s="26" t="str">
        <f>IF(B2381="", "", IF(OR(M2381=$AA$3, N2381=$AA$3), MAX($AJ$9:AJ2380)+1))</f>
        <v/>
      </c>
      <c r="AL2381" s="26" t="str">
        <f t="shared" si="491"/>
        <v/>
      </c>
      <c r="AM2381" s="59" t="str">
        <f t="shared" si="492"/>
        <v/>
      </c>
      <c r="AO2381" s="26" t="str">
        <f t="shared" si="493"/>
        <v/>
      </c>
      <c r="AP2381" s="26" t="str">
        <f>IFERROR(RANK(AO2381, $AO$10:$AO$2509, 0)+COUNTIF($AO$10:AO2381, AO2381)-1, "")</f>
        <v/>
      </c>
    </row>
    <row r="2382" spans="1:42" x14ac:dyDescent="0.25">
      <c r="A2382" s="12"/>
      <c r="B2382" s="14"/>
      <c r="C2382" s="15"/>
      <c r="D2382" s="79"/>
      <c r="E2382" s="16"/>
      <c r="F2382" s="15"/>
      <c r="G2382" s="15"/>
      <c r="H2382" s="15"/>
      <c r="I2382" s="15"/>
      <c r="J2382" s="15"/>
      <c r="K2382" s="17"/>
      <c r="L2382" s="17"/>
      <c r="M2382" s="17"/>
      <c r="N2382" s="17"/>
      <c r="O2382" s="17"/>
      <c r="P2382" s="17"/>
      <c r="Q2382" s="15"/>
      <c r="R2382" s="18"/>
      <c r="S2382" s="12"/>
      <c r="U2382" s="31" t="str">
        <f t="shared" si="481"/>
        <v/>
      </c>
      <c r="V2382" s="26" t="str">
        <f>IF(U2382="", "", IF(COUNTIF($U$10:U2381, U2382)&gt;0, "", MAX($V$8:V2381)+1))</f>
        <v/>
      </c>
      <c r="W2382" s="26">
        <v>2373</v>
      </c>
      <c r="X2382" s="31" t="str">
        <f t="shared" si="482"/>
        <v/>
      </c>
      <c r="Y2382" s="26" t="str">
        <f t="shared" si="483"/>
        <v/>
      </c>
      <c r="Z2382" s="34" t="str">
        <f t="shared" si="484"/>
        <v/>
      </c>
      <c r="AA2382" s="26" t="str">
        <f t="shared" si="485"/>
        <v/>
      </c>
      <c r="AC2382" s="31" t="str">
        <f t="shared" si="486"/>
        <v/>
      </c>
      <c r="AE2382" s="34" t="str">
        <f t="shared" si="487"/>
        <v/>
      </c>
      <c r="AF2382" s="7" t="str">
        <f t="shared" si="488"/>
        <v/>
      </c>
      <c r="AG2382" s="7" t="str">
        <f t="shared" si="489"/>
        <v/>
      </c>
      <c r="AH2382" s="43" t="str">
        <f t="shared" si="490"/>
        <v/>
      </c>
      <c r="AJ2382" s="26" t="str">
        <f>IF(B2382="", "", IF(OR(M2382=$AA$3, N2382=$AA$3), MAX($AJ$9:AJ2381)+1))</f>
        <v/>
      </c>
      <c r="AL2382" s="26" t="str">
        <f t="shared" si="491"/>
        <v/>
      </c>
      <c r="AM2382" s="59" t="str">
        <f t="shared" si="492"/>
        <v/>
      </c>
      <c r="AO2382" s="26" t="str">
        <f t="shared" si="493"/>
        <v/>
      </c>
      <c r="AP2382" s="26" t="str">
        <f>IFERROR(RANK(AO2382, $AO$10:$AO$2509, 0)+COUNTIF($AO$10:AO2382, AO2382)-1, "")</f>
        <v/>
      </c>
    </row>
    <row r="2383" spans="1:42" x14ac:dyDescent="0.25">
      <c r="A2383" s="12"/>
      <c r="B2383" s="14"/>
      <c r="C2383" s="15"/>
      <c r="D2383" s="79"/>
      <c r="E2383" s="16"/>
      <c r="F2383" s="15"/>
      <c r="G2383" s="15"/>
      <c r="H2383" s="15"/>
      <c r="I2383" s="15"/>
      <c r="J2383" s="15"/>
      <c r="K2383" s="17"/>
      <c r="L2383" s="17"/>
      <c r="M2383" s="17"/>
      <c r="N2383" s="17"/>
      <c r="O2383" s="17"/>
      <c r="P2383" s="17"/>
      <c r="Q2383" s="15"/>
      <c r="R2383" s="18"/>
      <c r="S2383" s="12"/>
      <c r="U2383" s="31" t="str">
        <f t="shared" si="481"/>
        <v/>
      </c>
      <c r="V2383" s="26" t="str">
        <f>IF(U2383="", "", IF(COUNTIF($U$10:U2382, U2383)&gt;0, "", MAX($V$8:V2382)+1))</f>
        <v/>
      </c>
      <c r="W2383" s="26">
        <v>2374</v>
      </c>
      <c r="X2383" s="31" t="str">
        <f t="shared" si="482"/>
        <v/>
      </c>
      <c r="Y2383" s="26" t="str">
        <f t="shared" si="483"/>
        <v/>
      </c>
      <c r="Z2383" s="34" t="str">
        <f t="shared" si="484"/>
        <v/>
      </c>
      <c r="AA2383" s="26" t="str">
        <f t="shared" si="485"/>
        <v/>
      </c>
      <c r="AC2383" s="31" t="str">
        <f t="shared" si="486"/>
        <v/>
      </c>
      <c r="AE2383" s="34" t="str">
        <f t="shared" si="487"/>
        <v/>
      </c>
      <c r="AF2383" s="7" t="str">
        <f t="shared" si="488"/>
        <v/>
      </c>
      <c r="AG2383" s="7" t="str">
        <f t="shared" si="489"/>
        <v/>
      </c>
      <c r="AH2383" s="43" t="str">
        <f t="shared" si="490"/>
        <v/>
      </c>
      <c r="AJ2383" s="26" t="str">
        <f>IF(B2383="", "", IF(OR(M2383=$AA$3, N2383=$AA$3), MAX($AJ$9:AJ2382)+1))</f>
        <v/>
      </c>
      <c r="AL2383" s="26" t="str">
        <f t="shared" si="491"/>
        <v/>
      </c>
      <c r="AM2383" s="59" t="str">
        <f t="shared" si="492"/>
        <v/>
      </c>
      <c r="AO2383" s="26" t="str">
        <f t="shared" si="493"/>
        <v/>
      </c>
      <c r="AP2383" s="26" t="str">
        <f>IFERROR(RANK(AO2383, $AO$10:$AO$2509, 0)+COUNTIF($AO$10:AO2383, AO2383)-1, "")</f>
        <v/>
      </c>
    </row>
    <row r="2384" spans="1:42" x14ac:dyDescent="0.25">
      <c r="A2384" s="12"/>
      <c r="B2384" s="14"/>
      <c r="C2384" s="15"/>
      <c r="D2384" s="79"/>
      <c r="E2384" s="16"/>
      <c r="F2384" s="15"/>
      <c r="G2384" s="15"/>
      <c r="H2384" s="15"/>
      <c r="I2384" s="15"/>
      <c r="J2384" s="15"/>
      <c r="K2384" s="17"/>
      <c r="L2384" s="17"/>
      <c r="M2384" s="17"/>
      <c r="N2384" s="17"/>
      <c r="O2384" s="17"/>
      <c r="P2384" s="17"/>
      <c r="Q2384" s="15"/>
      <c r="R2384" s="18"/>
      <c r="S2384" s="12"/>
      <c r="U2384" s="31" t="str">
        <f t="shared" si="481"/>
        <v/>
      </c>
      <c r="V2384" s="26" t="str">
        <f>IF(U2384="", "", IF(COUNTIF($U$10:U2383, U2384)&gt;0, "", MAX($V$8:V2383)+1))</f>
        <v/>
      </c>
      <c r="W2384" s="26">
        <v>2375</v>
      </c>
      <c r="X2384" s="31" t="str">
        <f t="shared" si="482"/>
        <v/>
      </c>
      <c r="Y2384" s="26" t="str">
        <f t="shared" si="483"/>
        <v/>
      </c>
      <c r="Z2384" s="34" t="str">
        <f t="shared" si="484"/>
        <v/>
      </c>
      <c r="AA2384" s="26" t="str">
        <f t="shared" si="485"/>
        <v/>
      </c>
      <c r="AC2384" s="31" t="str">
        <f t="shared" si="486"/>
        <v/>
      </c>
      <c r="AE2384" s="34" t="str">
        <f t="shared" si="487"/>
        <v/>
      </c>
      <c r="AF2384" s="7" t="str">
        <f t="shared" si="488"/>
        <v/>
      </c>
      <c r="AG2384" s="7" t="str">
        <f t="shared" si="489"/>
        <v/>
      </c>
      <c r="AH2384" s="43" t="str">
        <f t="shared" si="490"/>
        <v/>
      </c>
      <c r="AJ2384" s="26" t="str">
        <f>IF(B2384="", "", IF(OR(M2384=$AA$3, N2384=$AA$3), MAX($AJ$9:AJ2383)+1))</f>
        <v/>
      </c>
      <c r="AL2384" s="26" t="str">
        <f t="shared" si="491"/>
        <v/>
      </c>
      <c r="AM2384" s="59" t="str">
        <f t="shared" si="492"/>
        <v/>
      </c>
      <c r="AO2384" s="26" t="str">
        <f t="shared" si="493"/>
        <v/>
      </c>
      <c r="AP2384" s="26" t="str">
        <f>IFERROR(RANK(AO2384, $AO$10:$AO$2509, 0)+COUNTIF($AO$10:AO2384, AO2384)-1, "")</f>
        <v/>
      </c>
    </row>
    <row r="2385" spans="1:42" x14ac:dyDescent="0.25">
      <c r="A2385" s="12"/>
      <c r="B2385" s="14"/>
      <c r="C2385" s="15"/>
      <c r="D2385" s="79"/>
      <c r="E2385" s="16"/>
      <c r="F2385" s="15"/>
      <c r="G2385" s="15"/>
      <c r="H2385" s="15"/>
      <c r="I2385" s="15"/>
      <c r="J2385" s="15"/>
      <c r="K2385" s="17"/>
      <c r="L2385" s="17"/>
      <c r="M2385" s="17"/>
      <c r="N2385" s="17"/>
      <c r="O2385" s="17"/>
      <c r="P2385" s="17"/>
      <c r="Q2385" s="15"/>
      <c r="R2385" s="18"/>
      <c r="S2385" s="12"/>
      <c r="U2385" s="31" t="str">
        <f t="shared" si="481"/>
        <v/>
      </c>
      <c r="V2385" s="26" t="str">
        <f>IF(U2385="", "", IF(COUNTIF($U$10:U2384, U2385)&gt;0, "", MAX($V$8:V2384)+1))</f>
        <v/>
      </c>
      <c r="W2385" s="26">
        <v>2376</v>
      </c>
      <c r="X2385" s="31" t="str">
        <f t="shared" si="482"/>
        <v/>
      </c>
      <c r="Y2385" s="26" t="str">
        <f t="shared" si="483"/>
        <v/>
      </c>
      <c r="Z2385" s="34" t="str">
        <f t="shared" si="484"/>
        <v/>
      </c>
      <c r="AA2385" s="26" t="str">
        <f t="shared" si="485"/>
        <v/>
      </c>
      <c r="AC2385" s="31" t="str">
        <f t="shared" si="486"/>
        <v/>
      </c>
      <c r="AE2385" s="34" t="str">
        <f t="shared" si="487"/>
        <v/>
      </c>
      <c r="AF2385" s="7" t="str">
        <f t="shared" si="488"/>
        <v/>
      </c>
      <c r="AG2385" s="7" t="str">
        <f t="shared" si="489"/>
        <v/>
      </c>
      <c r="AH2385" s="43" t="str">
        <f t="shared" si="490"/>
        <v/>
      </c>
      <c r="AJ2385" s="26" t="str">
        <f>IF(B2385="", "", IF(OR(M2385=$AA$3, N2385=$AA$3), MAX($AJ$9:AJ2384)+1))</f>
        <v/>
      </c>
      <c r="AL2385" s="26" t="str">
        <f t="shared" si="491"/>
        <v/>
      </c>
      <c r="AM2385" s="59" t="str">
        <f t="shared" si="492"/>
        <v/>
      </c>
      <c r="AO2385" s="26" t="str">
        <f t="shared" si="493"/>
        <v/>
      </c>
      <c r="AP2385" s="26" t="str">
        <f>IFERROR(RANK(AO2385, $AO$10:$AO$2509, 0)+COUNTIF($AO$10:AO2385, AO2385)-1, "")</f>
        <v/>
      </c>
    </row>
    <row r="2386" spans="1:42" x14ac:dyDescent="0.25">
      <c r="A2386" s="12"/>
      <c r="B2386" s="14"/>
      <c r="C2386" s="15"/>
      <c r="D2386" s="79"/>
      <c r="E2386" s="16"/>
      <c r="F2386" s="15"/>
      <c r="G2386" s="15"/>
      <c r="H2386" s="15"/>
      <c r="I2386" s="15"/>
      <c r="J2386" s="15"/>
      <c r="K2386" s="17"/>
      <c r="L2386" s="17"/>
      <c r="M2386" s="17"/>
      <c r="N2386" s="17"/>
      <c r="O2386" s="17"/>
      <c r="P2386" s="17"/>
      <c r="Q2386" s="15"/>
      <c r="R2386" s="18"/>
      <c r="S2386" s="12"/>
      <c r="U2386" s="31" t="str">
        <f t="shared" si="481"/>
        <v/>
      </c>
      <c r="V2386" s="26" t="str">
        <f>IF(U2386="", "", IF(COUNTIF($U$10:U2385, U2386)&gt;0, "", MAX($V$8:V2385)+1))</f>
        <v/>
      </c>
      <c r="W2386" s="26">
        <v>2377</v>
      </c>
      <c r="X2386" s="31" t="str">
        <f t="shared" si="482"/>
        <v/>
      </c>
      <c r="Y2386" s="26" t="str">
        <f t="shared" si="483"/>
        <v/>
      </c>
      <c r="Z2386" s="34" t="str">
        <f t="shared" si="484"/>
        <v/>
      </c>
      <c r="AA2386" s="26" t="str">
        <f t="shared" si="485"/>
        <v/>
      </c>
      <c r="AC2386" s="31" t="str">
        <f t="shared" si="486"/>
        <v/>
      </c>
      <c r="AE2386" s="34" t="str">
        <f t="shared" si="487"/>
        <v/>
      </c>
      <c r="AF2386" s="7" t="str">
        <f t="shared" si="488"/>
        <v/>
      </c>
      <c r="AG2386" s="7" t="str">
        <f t="shared" si="489"/>
        <v/>
      </c>
      <c r="AH2386" s="43" t="str">
        <f t="shared" si="490"/>
        <v/>
      </c>
      <c r="AJ2386" s="26" t="str">
        <f>IF(B2386="", "", IF(OR(M2386=$AA$3, N2386=$AA$3), MAX($AJ$9:AJ2385)+1))</f>
        <v/>
      </c>
      <c r="AL2386" s="26" t="str">
        <f t="shared" si="491"/>
        <v/>
      </c>
      <c r="AM2386" s="59" t="str">
        <f t="shared" si="492"/>
        <v/>
      </c>
      <c r="AO2386" s="26" t="str">
        <f t="shared" si="493"/>
        <v/>
      </c>
      <c r="AP2386" s="26" t="str">
        <f>IFERROR(RANK(AO2386, $AO$10:$AO$2509, 0)+COUNTIF($AO$10:AO2386, AO2386)-1, "")</f>
        <v/>
      </c>
    </row>
    <row r="2387" spans="1:42" x14ac:dyDescent="0.25">
      <c r="A2387" s="12"/>
      <c r="B2387" s="14"/>
      <c r="C2387" s="15"/>
      <c r="D2387" s="79"/>
      <c r="E2387" s="16"/>
      <c r="F2387" s="15"/>
      <c r="G2387" s="15"/>
      <c r="H2387" s="15"/>
      <c r="I2387" s="15"/>
      <c r="J2387" s="15"/>
      <c r="K2387" s="17"/>
      <c r="L2387" s="17"/>
      <c r="M2387" s="17"/>
      <c r="N2387" s="17"/>
      <c r="O2387" s="17"/>
      <c r="P2387" s="17"/>
      <c r="Q2387" s="15"/>
      <c r="R2387" s="18"/>
      <c r="S2387" s="12"/>
      <c r="U2387" s="31" t="str">
        <f t="shared" si="481"/>
        <v/>
      </c>
      <c r="V2387" s="26" t="str">
        <f>IF(U2387="", "", IF(COUNTIF($U$10:U2386, U2387)&gt;0, "", MAX($V$8:V2386)+1))</f>
        <v/>
      </c>
      <c r="W2387" s="26">
        <v>2378</v>
      </c>
      <c r="X2387" s="31" t="str">
        <f t="shared" si="482"/>
        <v/>
      </c>
      <c r="Y2387" s="26" t="str">
        <f t="shared" si="483"/>
        <v/>
      </c>
      <c r="Z2387" s="34" t="str">
        <f t="shared" si="484"/>
        <v/>
      </c>
      <c r="AA2387" s="26" t="str">
        <f t="shared" si="485"/>
        <v/>
      </c>
      <c r="AC2387" s="31" t="str">
        <f t="shared" si="486"/>
        <v/>
      </c>
      <c r="AE2387" s="34" t="str">
        <f t="shared" si="487"/>
        <v/>
      </c>
      <c r="AF2387" s="7" t="str">
        <f t="shared" si="488"/>
        <v/>
      </c>
      <c r="AG2387" s="7" t="str">
        <f t="shared" si="489"/>
        <v/>
      </c>
      <c r="AH2387" s="43" t="str">
        <f t="shared" si="490"/>
        <v/>
      </c>
      <c r="AJ2387" s="26" t="str">
        <f>IF(B2387="", "", IF(OR(M2387=$AA$3, N2387=$AA$3), MAX($AJ$9:AJ2386)+1))</f>
        <v/>
      </c>
      <c r="AL2387" s="26" t="str">
        <f t="shared" si="491"/>
        <v/>
      </c>
      <c r="AM2387" s="59" t="str">
        <f t="shared" si="492"/>
        <v/>
      </c>
      <c r="AO2387" s="26" t="str">
        <f t="shared" si="493"/>
        <v/>
      </c>
      <c r="AP2387" s="26" t="str">
        <f>IFERROR(RANK(AO2387, $AO$10:$AO$2509, 0)+COUNTIF($AO$10:AO2387, AO2387)-1, "")</f>
        <v/>
      </c>
    </row>
    <row r="2388" spans="1:42" x14ac:dyDescent="0.25">
      <c r="A2388" s="12"/>
      <c r="B2388" s="14"/>
      <c r="C2388" s="15"/>
      <c r="D2388" s="79"/>
      <c r="E2388" s="16"/>
      <c r="F2388" s="15"/>
      <c r="G2388" s="15"/>
      <c r="H2388" s="15"/>
      <c r="I2388" s="15"/>
      <c r="J2388" s="15"/>
      <c r="K2388" s="17"/>
      <c r="L2388" s="17"/>
      <c r="M2388" s="17"/>
      <c r="N2388" s="17"/>
      <c r="O2388" s="17"/>
      <c r="P2388" s="17"/>
      <c r="Q2388" s="15"/>
      <c r="R2388" s="18"/>
      <c r="S2388" s="12"/>
      <c r="U2388" s="31" t="str">
        <f t="shared" si="481"/>
        <v/>
      </c>
      <c r="V2388" s="26" t="str">
        <f>IF(U2388="", "", IF(COUNTIF($U$10:U2387, U2388)&gt;0, "", MAX($V$8:V2387)+1))</f>
        <v/>
      </c>
      <c r="W2388" s="26">
        <v>2379</v>
      </c>
      <c r="X2388" s="31" t="str">
        <f t="shared" si="482"/>
        <v/>
      </c>
      <c r="Y2388" s="26" t="str">
        <f t="shared" si="483"/>
        <v/>
      </c>
      <c r="Z2388" s="34" t="str">
        <f t="shared" si="484"/>
        <v/>
      </c>
      <c r="AA2388" s="26" t="str">
        <f t="shared" si="485"/>
        <v/>
      </c>
      <c r="AC2388" s="31" t="str">
        <f t="shared" si="486"/>
        <v/>
      </c>
      <c r="AE2388" s="34" t="str">
        <f t="shared" si="487"/>
        <v/>
      </c>
      <c r="AF2388" s="7" t="str">
        <f t="shared" si="488"/>
        <v/>
      </c>
      <c r="AG2388" s="7" t="str">
        <f t="shared" si="489"/>
        <v/>
      </c>
      <c r="AH2388" s="43" t="str">
        <f t="shared" si="490"/>
        <v/>
      </c>
      <c r="AJ2388" s="26" t="str">
        <f>IF(B2388="", "", IF(OR(M2388=$AA$3, N2388=$AA$3), MAX($AJ$9:AJ2387)+1))</f>
        <v/>
      </c>
      <c r="AL2388" s="26" t="str">
        <f t="shared" si="491"/>
        <v/>
      </c>
      <c r="AM2388" s="59" t="str">
        <f t="shared" si="492"/>
        <v/>
      </c>
      <c r="AO2388" s="26" t="str">
        <f t="shared" si="493"/>
        <v/>
      </c>
      <c r="AP2388" s="26" t="str">
        <f>IFERROR(RANK(AO2388, $AO$10:$AO$2509, 0)+COUNTIF($AO$10:AO2388, AO2388)-1, "")</f>
        <v/>
      </c>
    </row>
    <row r="2389" spans="1:42" x14ac:dyDescent="0.25">
      <c r="A2389" s="12"/>
      <c r="B2389" s="14"/>
      <c r="C2389" s="15"/>
      <c r="D2389" s="79"/>
      <c r="E2389" s="16"/>
      <c r="F2389" s="15"/>
      <c r="G2389" s="15"/>
      <c r="H2389" s="15"/>
      <c r="I2389" s="15"/>
      <c r="J2389" s="15"/>
      <c r="K2389" s="17"/>
      <c r="L2389" s="17"/>
      <c r="M2389" s="17"/>
      <c r="N2389" s="17"/>
      <c r="O2389" s="17"/>
      <c r="P2389" s="17"/>
      <c r="Q2389" s="15"/>
      <c r="R2389" s="18"/>
      <c r="S2389" s="12"/>
      <c r="U2389" s="31" t="str">
        <f t="shared" si="481"/>
        <v/>
      </c>
      <c r="V2389" s="26" t="str">
        <f>IF(U2389="", "", IF(COUNTIF($U$10:U2388, U2389)&gt;0, "", MAX($V$8:V2388)+1))</f>
        <v/>
      </c>
      <c r="W2389" s="26">
        <v>2380</v>
      </c>
      <c r="X2389" s="31" t="str">
        <f t="shared" si="482"/>
        <v/>
      </c>
      <c r="Y2389" s="26" t="str">
        <f t="shared" si="483"/>
        <v/>
      </c>
      <c r="Z2389" s="34" t="str">
        <f t="shared" si="484"/>
        <v/>
      </c>
      <c r="AA2389" s="26" t="str">
        <f t="shared" si="485"/>
        <v/>
      </c>
      <c r="AC2389" s="31" t="str">
        <f t="shared" si="486"/>
        <v/>
      </c>
      <c r="AE2389" s="34" t="str">
        <f t="shared" si="487"/>
        <v/>
      </c>
      <c r="AF2389" s="7" t="str">
        <f t="shared" si="488"/>
        <v/>
      </c>
      <c r="AG2389" s="7" t="str">
        <f t="shared" si="489"/>
        <v/>
      </c>
      <c r="AH2389" s="43" t="str">
        <f t="shared" si="490"/>
        <v/>
      </c>
      <c r="AJ2389" s="26" t="str">
        <f>IF(B2389="", "", IF(OR(M2389=$AA$3, N2389=$AA$3), MAX($AJ$9:AJ2388)+1))</f>
        <v/>
      </c>
      <c r="AL2389" s="26" t="str">
        <f t="shared" si="491"/>
        <v/>
      </c>
      <c r="AM2389" s="59" t="str">
        <f t="shared" si="492"/>
        <v/>
      </c>
      <c r="AO2389" s="26" t="str">
        <f t="shared" si="493"/>
        <v/>
      </c>
      <c r="AP2389" s="26" t="str">
        <f>IFERROR(RANK(AO2389, $AO$10:$AO$2509, 0)+COUNTIF($AO$10:AO2389, AO2389)-1, "")</f>
        <v/>
      </c>
    </row>
    <row r="2390" spans="1:42" x14ac:dyDescent="0.25">
      <c r="A2390" s="12"/>
      <c r="B2390" s="14"/>
      <c r="C2390" s="15"/>
      <c r="D2390" s="79"/>
      <c r="E2390" s="16"/>
      <c r="F2390" s="15"/>
      <c r="G2390" s="15"/>
      <c r="H2390" s="15"/>
      <c r="I2390" s="15"/>
      <c r="J2390" s="15"/>
      <c r="K2390" s="17"/>
      <c r="L2390" s="17"/>
      <c r="M2390" s="17"/>
      <c r="N2390" s="17"/>
      <c r="O2390" s="17"/>
      <c r="P2390" s="17"/>
      <c r="Q2390" s="15"/>
      <c r="R2390" s="18"/>
      <c r="S2390" s="12"/>
      <c r="U2390" s="31" t="str">
        <f t="shared" si="481"/>
        <v/>
      </c>
      <c r="V2390" s="26" t="str">
        <f>IF(U2390="", "", IF(COUNTIF($U$10:U2389, U2390)&gt;0, "", MAX($V$8:V2389)+1))</f>
        <v/>
      </c>
      <c r="W2390" s="26">
        <v>2381</v>
      </c>
      <c r="X2390" s="31" t="str">
        <f t="shared" si="482"/>
        <v/>
      </c>
      <c r="Y2390" s="26" t="str">
        <f t="shared" si="483"/>
        <v/>
      </c>
      <c r="Z2390" s="34" t="str">
        <f t="shared" si="484"/>
        <v/>
      </c>
      <c r="AA2390" s="26" t="str">
        <f t="shared" si="485"/>
        <v/>
      </c>
      <c r="AC2390" s="31" t="str">
        <f t="shared" si="486"/>
        <v/>
      </c>
      <c r="AE2390" s="34" t="str">
        <f t="shared" si="487"/>
        <v/>
      </c>
      <c r="AF2390" s="7" t="str">
        <f t="shared" si="488"/>
        <v/>
      </c>
      <c r="AG2390" s="7" t="str">
        <f t="shared" si="489"/>
        <v/>
      </c>
      <c r="AH2390" s="43" t="str">
        <f t="shared" si="490"/>
        <v/>
      </c>
      <c r="AJ2390" s="26" t="str">
        <f>IF(B2390="", "", IF(OR(M2390=$AA$3, N2390=$AA$3), MAX($AJ$9:AJ2389)+1))</f>
        <v/>
      </c>
      <c r="AL2390" s="26" t="str">
        <f t="shared" si="491"/>
        <v/>
      </c>
      <c r="AM2390" s="59" t="str">
        <f t="shared" si="492"/>
        <v/>
      </c>
      <c r="AO2390" s="26" t="str">
        <f t="shared" si="493"/>
        <v/>
      </c>
      <c r="AP2390" s="26" t="str">
        <f>IFERROR(RANK(AO2390, $AO$10:$AO$2509, 0)+COUNTIF($AO$10:AO2390, AO2390)-1, "")</f>
        <v/>
      </c>
    </row>
    <row r="2391" spans="1:42" x14ac:dyDescent="0.25">
      <c r="A2391" s="12"/>
      <c r="B2391" s="14"/>
      <c r="C2391" s="15"/>
      <c r="D2391" s="79"/>
      <c r="E2391" s="16"/>
      <c r="F2391" s="15"/>
      <c r="G2391" s="15"/>
      <c r="H2391" s="15"/>
      <c r="I2391" s="15"/>
      <c r="J2391" s="15"/>
      <c r="K2391" s="17"/>
      <c r="L2391" s="17"/>
      <c r="M2391" s="17"/>
      <c r="N2391" s="17"/>
      <c r="O2391" s="17"/>
      <c r="P2391" s="17"/>
      <c r="Q2391" s="15"/>
      <c r="R2391" s="18"/>
      <c r="S2391" s="12"/>
      <c r="U2391" s="31" t="str">
        <f t="shared" si="481"/>
        <v/>
      </c>
      <c r="V2391" s="26" t="str">
        <f>IF(U2391="", "", IF(COUNTIF($U$10:U2390, U2391)&gt;0, "", MAX($V$8:V2390)+1))</f>
        <v/>
      </c>
      <c r="W2391" s="26">
        <v>2382</v>
      </c>
      <c r="X2391" s="31" t="str">
        <f t="shared" si="482"/>
        <v/>
      </c>
      <c r="Y2391" s="26" t="str">
        <f t="shared" si="483"/>
        <v/>
      </c>
      <c r="Z2391" s="34" t="str">
        <f t="shared" si="484"/>
        <v/>
      </c>
      <c r="AA2391" s="26" t="str">
        <f t="shared" si="485"/>
        <v/>
      </c>
      <c r="AC2391" s="31" t="str">
        <f t="shared" si="486"/>
        <v/>
      </c>
      <c r="AE2391" s="34" t="str">
        <f t="shared" si="487"/>
        <v/>
      </c>
      <c r="AF2391" s="7" t="str">
        <f t="shared" si="488"/>
        <v/>
      </c>
      <c r="AG2391" s="7" t="str">
        <f t="shared" si="489"/>
        <v/>
      </c>
      <c r="AH2391" s="43" t="str">
        <f t="shared" si="490"/>
        <v/>
      </c>
      <c r="AJ2391" s="26" t="str">
        <f>IF(B2391="", "", IF(OR(M2391=$AA$3, N2391=$AA$3), MAX($AJ$9:AJ2390)+1))</f>
        <v/>
      </c>
      <c r="AL2391" s="26" t="str">
        <f t="shared" si="491"/>
        <v/>
      </c>
      <c r="AM2391" s="59" t="str">
        <f t="shared" si="492"/>
        <v/>
      </c>
      <c r="AO2391" s="26" t="str">
        <f t="shared" si="493"/>
        <v/>
      </c>
      <c r="AP2391" s="26" t="str">
        <f>IFERROR(RANK(AO2391, $AO$10:$AO$2509, 0)+COUNTIF($AO$10:AO2391, AO2391)-1, "")</f>
        <v/>
      </c>
    </row>
    <row r="2392" spans="1:42" x14ac:dyDescent="0.25">
      <c r="A2392" s="12"/>
      <c r="B2392" s="14"/>
      <c r="C2392" s="15"/>
      <c r="D2392" s="79"/>
      <c r="E2392" s="16"/>
      <c r="F2392" s="15"/>
      <c r="G2392" s="15"/>
      <c r="H2392" s="15"/>
      <c r="I2392" s="15"/>
      <c r="J2392" s="15"/>
      <c r="K2392" s="17"/>
      <c r="L2392" s="17"/>
      <c r="M2392" s="17"/>
      <c r="N2392" s="17"/>
      <c r="O2392" s="17"/>
      <c r="P2392" s="17"/>
      <c r="Q2392" s="15"/>
      <c r="R2392" s="18"/>
      <c r="S2392" s="12"/>
      <c r="U2392" s="31" t="str">
        <f t="shared" si="481"/>
        <v/>
      </c>
      <c r="V2392" s="26" t="str">
        <f>IF(U2392="", "", IF(COUNTIF($U$10:U2391, U2392)&gt;0, "", MAX($V$8:V2391)+1))</f>
        <v/>
      </c>
      <c r="W2392" s="26">
        <v>2383</v>
      </c>
      <c r="X2392" s="31" t="str">
        <f t="shared" si="482"/>
        <v/>
      </c>
      <c r="Y2392" s="26" t="str">
        <f t="shared" si="483"/>
        <v/>
      </c>
      <c r="Z2392" s="34" t="str">
        <f t="shared" si="484"/>
        <v/>
      </c>
      <c r="AA2392" s="26" t="str">
        <f t="shared" si="485"/>
        <v/>
      </c>
      <c r="AC2392" s="31" t="str">
        <f t="shared" si="486"/>
        <v/>
      </c>
      <c r="AE2392" s="34" t="str">
        <f t="shared" si="487"/>
        <v/>
      </c>
      <c r="AF2392" s="7" t="str">
        <f t="shared" si="488"/>
        <v/>
      </c>
      <c r="AG2392" s="7" t="str">
        <f t="shared" si="489"/>
        <v/>
      </c>
      <c r="AH2392" s="43" t="str">
        <f t="shared" si="490"/>
        <v/>
      </c>
      <c r="AJ2392" s="26" t="str">
        <f>IF(B2392="", "", IF(OR(M2392=$AA$3, N2392=$AA$3), MAX($AJ$9:AJ2391)+1))</f>
        <v/>
      </c>
      <c r="AL2392" s="26" t="str">
        <f t="shared" si="491"/>
        <v/>
      </c>
      <c r="AM2392" s="59" t="str">
        <f t="shared" si="492"/>
        <v/>
      </c>
      <c r="AO2392" s="26" t="str">
        <f t="shared" si="493"/>
        <v/>
      </c>
      <c r="AP2392" s="26" t="str">
        <f>IFERROR(RANK(AO2392, $AO$10:$AO$2509, 0)+COUNTIF($AO$10:AO2392, AO2392)-1, "")</f>
        <v/>
      </c>
    </row>
    <row r="2393" spans="1:42" x14ac:dyDescent="0.25">
      <c r="A2393" s="12"/>
      <c r="B2393" s="14"/>
      <c r="C2393" s="15"/>
      <c r="D2393" s="79"/>
      <c r="E2393" s="16"/>
      <c r="F2393" s="15"/>
      <c r="G2393" s="15"/>
      <c r="H2393" s="15"/>
      <c r="I2393" s="15"/>
      <c r="J2393" s="15"/>
      <c r="K2393" s="17"/>
      <c r="L2393" s="17"/>
      <c r="M2393" s="17"/>
      <c r="N2393" s="17"/>
      <c r="O2393" s="17"/>
      <c r="P2393" s="17"/>
      <c r="Q2393" s="15"/>
      <c r="R2393" s="18"/>
      <c r="S2393" s="12"/>
      <c r="U2393" s="31" t="str">
        <f t="shared" si="481"/>
        <v/>
      </c>
      <c r="V2393" s="26" t="str">
        <f>IF(U2393="", "", IF(COUNTIF($U$10:U2392, U2393)&gt;0, "", MAX($V$8:V2392)+1))</f>
        <v/>
      </c>
      <c r="W2393" s="26">
        <v>2384</v>
      </c>
      <c r="X2393" s="31" t="str">
        <f t="shared" si="482"/>
        <v/>
      </c>
      <c r="Y2393" s="26" t="str">
        <f t="shared" si="483"/>
        <v/>
      </c>
      <c r="Z2393" s="34" t="str">
        <f t="shared" si="484"/>
        <v/>
      </c>
      <c r="AA2393" s="26" t="str">
        <f t="shared" si="485"/>
        <v/>
      </c>
      <c r="AC2393" s="31" t="str">
        <f t="shared" si="486"/>
        <v/>
      </c>
      <c r="AE2393" s="34" t="str">
        <f t="shared" si="487"/>
        <v/>
      </c>
      <c r="AF2393" s="7" t="str">
        <f t="shared" si="488"/>
        <v/>
      </c>
      <c r="AG2393" s="7" t="str">
        <f t="shared" si="489"/>
        <v/>
      </c>
      <c r="AH2393" s="43" t="str">
        <f t="shared" si="490"/>
        <v/>
      </c>
      <c r="AJ2393" s="26" t="str">
        <f>IF(B2393="", "", IF(OR(M2393=$AA$3, N2393=$AA$3), MAX($AJ$9:AJ2392)+1))</f>
        <v/>
      </c>
      <c r="AL2393" s="26" t="str">
        <f t="shared" si="491"/>
        <v/>
      </c>
      <c r="AM2393" s="59" t="str">
        <f t="shared" si="492"/>
        <v/>
      </c>
      <c r="AO2393" s="26" t="str">
        <f t="shared" si="493"/>
        <v/>
      </c>
      <c r="AP2393" s="26" t="str">
        <f>IFERROR(RANK(AO2393, $AO$10:$AO$2509, 0)+COUNTIF($AO$10:AO2393, AO2393)-1, "")</f>
        <v/>
      </c>
    </row>
    <row r="2394" spans="1:42" x14ac:dyDescent="0.25">
      <c r="A2394" s="12"/>
      <c r="B2394" s="14"/>
      <c r="C2394" s="15"/>
      <c r="D2394" s="79"/>
      <c r="E2394" s="16"/>
      <c r="F2394" s="15"/>
      <c r="G2394" s="15"/>
      <c r="H2394" s="15"/>
      <c r="I2394" s="15"/>
      <c r="J2394" s="15"/>
      <c r="K2394" s="17"/>
      <c r="L2394" s="17"/>
      <c r="M2394" s="17"/>
      <c r="N2394" s="17"/>
      <c r="O2394" s="17"/>
      <c r="P2394" s="17"/>
      <c r="Q2394" s="15"/>
      <c r="R2394" s="18"/>
      <c r="S2394" s="12"/>
      <c r="U2394" s="31" t="str">
        <f t="shared" si="481"/>
        <v/>
      </c>
      <c r="V2394" s="26" t="str">
        <f>IF(U2394="", "", IF(COUNTIF($U$10:U2393, U2394)&gt;0, "", MAX($V$8:V2393)+1))</f>
        <v/>
      </c>
      <c r="W2394" s="26">
        <v>2385</v>
      </c>
      <c r="X2394" s="31" t="str">
        <f t="shared" si="482"/>
        <v/>
      </c>
      <c r="Y2394" s="26" t="str">
        <f t="shared" si="483"/>
        <v/>
      </c>
      <c r="Z2394" s="34" t="str">
        <f t="shared" si="484"/>
        <v/>
      </c>
      <c r="AA2394" s="26" t="str">
        <f t="shared" si="485"/>
        <v/>
      </c>
      <c r="AC2394" s="31" t="str">
        <f t="shared" si="486"/>
        <v/>
      </c>
      <c r="AE2394" s="34" t="str">
        <f t="shared" si="487"/>
        <v/>
      </c>
      <c r="AF2394" s="7" t="str">
        <f t="shared" si="488"/>
        <v/>
      </c>
      <c r="AG2394" s="7" t="str">
        <f t="shared" si="489"/>
        <v/>
      </c>
      <c r="AH2394" s="43" t="str">
        <f t="shared" si="490"/>
        <v/>
      </c>
      <c r="AJ2394" s="26" t="str">
        <f>IF(B2394="", "", IF(OR(M2394=$AA$3, N2394=$AA$3), MAX($AJ$9:AJ2393)+1))</f>
        <v/>
      </c>
      <c r="AL2394" s="26" t="str">
        <f t="shared" si="491"/>
        <v/>
      </c>
      <c r="AM2394" s="59" t="str">
        <f t="shared" si="492"/>
        <v/>
      </c>
      <c r="AO2394" s="26" t="str">
        <f t="shared" si="493"/>
        <v/>
      </c>
      <c r="AP2394" s="26" t="str">
        <f>IFERROR(RANK(AO2394, $AO$10:$AO$2509, 0)+COUNTIF($AO$10:AO2394, AO2394)-1, "")</f>
        <v/>
      </c>
    </row>
    <row r="2395" spans="1:42" x14ac:dyDescent="0.25">
      <c r="A2395" s="12"/>
      <c r="B2395" s="14"/>
      <c r="C2395" s="15"/>
      <c r="D2395" s="79"/>
      <c r="E2395" s="16"/>
      <c r="F2395" s="15"/>
      <c r="G2395" s="15"/>
      <c r="H2395" s="15"/>
      <c r="I2395" s="15"/>
      <c r="J2395" s="15"/>
      <c r="K2395" s="17"/>
      <c r="L2395" s="17"/>
      <c r="M2395" s="17"/>
      <c r="N2395" s="17"/>
      <c r="O2395" s="17"/>
      <c r="P2395" s="17"/>
      <c r="Q2395" s="15"/>
      <c r="R2395" s="18"/>
      <c r="S2395" s="12"/>
      <c r="U2395" s="31" t="str">
        <f t="shared" si="481"/>
        <v/>
      </c>
      <c r="V2395" s="26" t="str">
        <f>IF(U2395="", "", IF(COUNTIF($U$10:U2394, U2395)&gt;0, "", MAX($V$8:V2394)+1))</f>
        <v/>
      </c>
      <c r="W2395" s="26">
        <v>2386</v>
      </c>
      <c r="X2395" s="31" t="str">
        <f t="shared" si="482"/>
        <v/>
      </c>
      <c r="Y2395" s="26" t="str">
        <f t="shared" si="483"/>
        <v/>
      </c>
      <c r="Z2395" s="34" t="str">
        <f t="shared" si="484"/>
        <v/>
      </c>
      <c r="AA2395" s="26" t="str">
        <f t="shared" si="485"/>
        <v/>
      </c>
      <c r="AC2395" s="31" t="str">
        <f t="shared" si="486"/>
        <v/>
      </c>
      <c r="AE2395" s="34" t="str">
        <f t="shared" si="487"/>
        <v/>
      </c>
      <c r="AF2395" s="7" t="str">
        <f t="shared" si="488"/>
        <v/>
      </c>
      <c r="AG2395" s="7" t="str">
        <f t="shared" si="489"/>
        <v/>
      </c>
      <c r="AH2395" s="43" t="str">
        <f t="shared" si="490"/>
        <v/>
      </c>
      <c r="AJ2395" s="26" t="str">
        <f>IF(B2395="", "", IF(OR(M2395=$AA$3, N2395=$AA$3), MAX($AJ$9:AJ2394)+1))</f>
        <v/>
      </c>
      <c r="AL2395" s="26" t="str">
        <f t="shared" si="491"/>
        <v/>
      </c>
      <c r="AM2395" s="59" t="str">
        <f t="shared" si="492"/>
        <v/>
      </c>
      <c r="AO2395" s="26" t="str">
        <f t="shared" si="493"/>
        <v/>
      </c>
      <c r="AP2395" s="26" t="str">
        <f>IFERROR(RANK(AO2395, $AO$10:$AO$2509, 0)+COUNTIF($AO$10:AO2395, AO2395)-1, "")</f>
        <v/>
      </c>
    </row>
    <row r="2396" spans="1:42" x14ac:dyDescent="0.25">
      <c r="A2396" s="12"/>
      <c r="B2396" s="14"/>
      <c r="C2396" s="15"/>
      <c r="D2396" s="79"/>
      <c r="E2396" s="16"/>
      <c r="F2396" s="15"/>
      <c r="G2396" s="15"/>
      <c r="H2396" s="15"/>
      <c r="I2396" s="15"/>
      <c r="J2396" s="15"/>
      <c r="K2396" s="17"/>
      <c r="L2396" s="17"/>
      <c r="M2396" s="17"/>
      <c r="N2396" s="17"/>
      <c r="O2396" s="17"/>
      <c r="P2396" s="17"/>
      <c r="Q2396" s="15"/>
      <c r="R2396" s="18"/>
      <c r="S2396" s="12"/>
      <c r="U2396" s="31" t="str">
        <f t="shared" si="481"/>
        <v/>
      </c>
      <c r="V2396" s="26" t="str">
        <f>IF(U2396="", "", IF(COUNTIF($U$10:U2395, U2396)&gt;0, "", MAX($V$8:V2395)+1))</f>
        <v/>
      </c>
      <c r="W2396" s="26">
        <v>2387</v>
      </c>
      <c r="X2396" s="31" t="str">
        <f t="shared" si="482"/>
        <v/>
      </c>
      <c r="Y2396" s="26" t="str">
        <f t="shared" si="483"/>
        <v/>
      </c>
      <c r="Z2396" s="34" t="str">
        <f t="shared" si="484"/>
        <v/>
      </c>
      <c r="AA2396" s="26" t="str">
        <f t="shared" si="485"/>
        <v/>
      </c>
      <c r="AC2396" s="31" t="str">
        <f t="shared" si="486"/>
        <v/>
      </c>
      <c r="AE2396" s="34" t="str">
        <f t="shared" si="487"/>
        <v/>
      </c>
      <c r="AF2396" s="7" t="str">
        <f t="shared" si="488"/>
        <v/>
      </c>
      <c r="AG2396" s="7" t="str">
        <f t="shared" si="489"/>
        <v/>
      </c>
      <c r="AH2396" s="43" t="str">
        <f t="shared" si="490"/>
        <v/>
      </c>
      <c r="AJ2396" s="26" t="str">
        <f>IF(B2396="", "", IF(OR(M2396=$AA$3, N2396=$AA$3), MAX($AJ$9:AJ2395)+1))</f>
        <v/>
      </c>
      <c r="AL2396" s="26" t="str">
        <f t="shared" si="491"/>
        <v/>
      </c>
      <c r="AM2396" s="59" t="str">
        <f t="shared" si="492"/>
        <v/>
      </c>
      <c r="AO2396" s="26" t="str">
        <f t="shared" si="493"/>
        <v/>
      </c>
      <c r="AP2396" s="26" t="str">
        <f>IFERROR(RANK(AO2396, $AO$10:$AO$2509, 0)+COUNTIF($AO$10:AO2396, AO2396)-1, "")</f>
        <v/>
      </c>
    </row>
    <row r="2397" spans="1:42" x14ac:dyDescent="0.25">
      <c r="A2397" s="12"/>
      <c r="B2397" s="14"/>
      <c r="C2397" s="15"/>
      <c r="D2397" s="79"/>
      <c r="E2397" s="16"/>
      <c r="F2397" s="15"/>
      <c r="G2397" s="15"/>
      <c r="H2397" s="15"/>
      <c r="I2397" s="15"/>
      <c r="J2397" s="15"/>
      <c r="K2397" s="17"/>
      <c r="L2397" s="17"/>
      <c r="M2397" s="17"/>
      <c r="N2397" s="17"/>
      <c r="O2397" s="17"/>
      <c r="P2397" s="17"/>
      <c r="Q2397" s="15"/>
      <c r="R2397" s="18"/>
      <c r="S2397" s="12"/>
      <c r="U2397" s="31" t="str">
        <f t="shared" si="481"/>
        <v/>
      </c>
      <c r="V2397" s="26" t="str">
        <f>IF(U2397="", "", IF(COUNTIF($U$10:U2396, U2397)&gt;0, "", MAX($V$8:V2396)+1))</f>
        <v/>
      </c>
      <c r="W2397" s="26">
        <v>2388</v>
      </c>
      <c r="X2397" s="31" t="str">
        <f t="shared" si="482"/>
        <v/>
      </c>
      <c r="Y2397" s="26" t="str">
        <f t="shared" si="483"/>
        <v/>
      </c>
      <c r="Z2397" s="34" t="str">
        <f t="shared" si="484"/>
        <v/>
      </c>
      <c r="AA2397" s="26" t="str">
        <f t="shared" si="485"/>
        <v/>
      </c>
      <c r="AC2397" s="31" t="str">
        <f t="shared" si="486"/>
        <v/>
      </c>
      <c r="AE2397" s="34" t="str">
        <f t="shared" si="487"/>
        <v/>
      </c>
      <c r="AF2397" s="7" t="str">
        <f t="shared" si="488"/>
        <v/>
      </c>
      <c r="AG2397" s="7" t="str">
        <f t="shared" si="489"/>
        <v/>
      </c>
      <c r="AH2397" s="43" t="str">
        <f t="shared" si="490"/>
        <v/>
      </c>
      <c r="AJ2397" s="26" t="str">
        <f>IF(B2397="", "", IF(OR(M2397=$AA$3, N2397=$AA$3), MAX($AJ$9:AJ2396)+1))</f>
        <v/>
      </c>
      <c r="AL2397" s="26" t="str">
        <f t="shared" si="491"/>
        <v/>
      </c>
      <c r="AM2397" s="59" t="str">
        <f t="shared" si="492"/>
        <v/>
      </c>
      <c r="AO2397" s="26" t="str">
        <f t="shared" si="493"/>
        <v/>
      </c>
      <c r="AP2397" s="26" t="str">
        <f>IFERROR(RANK(AO2397, $AO$10:$AO$2509, 0)+COUNTIF($AO$10:AO2397, AO2397)-1, "")</f>
        <v/>
      </c>
    </row>
    <row r="2398" spans="1:42" x14ac:dyDescent="0.25">
      <c r="A2398" s="12"/>
      <c r="B2398" s="14"/>
      <c r="C2398" s="15"/>
      <c r="D2398" s="79"/>
      <c r="E2398" s="16"/>
      <c r="F2398" s="15"/>
      <c r="G2398" s="15"/>
      <c r="H2398" s="15"/>
      <c r="I2398" s="15"/>
      <c r="J2398" s="15"/>
      <c r="K2398" s="17"/>
      <c r="L2398" s="17"/>
      <c r="M2398" s="17"/>
      <c r="N2398" s="17"/>
      <c r="O2398" s="17"/>
      <c r="P2398" s="17"/>
      <c r="Q2398" s="15"/>
      <c r="R2398" s="18"/>
      <c r="S2398" s="12"/>
      <c r="U2398" s="31" t="str">
        <f t="shared" si="481"/>
        <v/>
      </c>
      <c r="V2398" s="26" t="str">
        <f>IF(U2398="", "", IF(COUNTIF($U$10:U2397, U2398)&gt;0, "", MAX($V$8:V2397)+1))</f>
        <v/>
      </c>
      <c r="W2398" s="26">
        <v>2389</v>
      </c>
      <c r="X2398" s="31" t="str">
        <f t="shared" si="482"/>
        <v/>
      </c>
      <c r="Y2398" s="26" t="str">
        <f t="shared" si="483"/>
        <v/>
      </c>
      <c r="Z2398" s="34" t="str">
        <f t="shared" si="484"/>
        <v/>
      </c>
      <c r="AA2398" s="26" t="str">
        <f t="shared" si="485"/>
        <v/>
      </c>
      <c r="AC2398" s="31" t="str">
        <f t="shared" si="486"/>
        <v/>
      </c>
      <c r="AE2398" s="34" t="str">
        <f t="shared" si="487"/>
        <v/>
      </c>
      <c r="AF2398" s="7" t="str">
        <f t="shared" si="488"/>
        <v/>
      </c>
      <c r="AG2398" s="7" t="str">
        <f t="shared" si="489"/>
        <v/>
      </c>
      <c r="AH2398" s="43" t="str">
        <f t="shared" si="490"/>
        <v/>
      </c>
      <c r="AJ2398" s="26" t="str">
        <f>IF(B2398="", "", IF(OR(M2398=$AA$3, N2398=$AA$3), MAX($AJ$9:AJ2397)+1))</f>
        <v/>
      </c>
      <c r="AL2398" s="26" t="str">
        <f t="shared" si="491"/>
        <v/>
      </c>
      <c r="AM2398" s="59" t="str">
        <f t="shared" si="492"/>
        <v/>
      </c>
      <c r="AO2398" s="26" t="str">
        <f t="shared" si="493"/>
        <v/>
      </c>
      <c r="AP2398" s="26" t="str">
        <f>IFERROR(RANK(AO2398, $AO$10:$AO$2509, 0)+COUNTIF($AO$10:AO2398, AO2398)-1, "")</f>
        <v/>
      </c>
    </row>
    <row r="2399" spans="1:42" x14ac:dyDescent="0.25">
      <c r="A2399" s="12"/>
      <c r="B2399" s="14"/>
      <c r="C2399" s="15"/>
      <c r="D2399" s="79"/>
      <c r="E2399" s="16"/>
      <c r="F2399" s="15"/>
      <c r="G2399" s="15"/>
      <c r="H2399" s="15"/>
      <c r="I2399" s="15"/>
      <c r="J2399" s="15"/>
      <c r="K2399" s="17"/>
      <c r="L2399" s="17"/>
      <c r="M2399" s="17"/>
      <c r="N2399" s="17"/>
      <c r="O2399" s="17"/>
      <c r="P2399" s="17"/>
      <c r="Q2399" s="15"/>
      <c r="R2399" s="18"/>
      <c r="S2399" s="12"/>
      <c r="U2399" s="31" t="str">
        <f t="shared" si="481"/>
        <v/>
      </c>
      <c r="V2399" s="26" t="str">
        <f>IF(U2399="", "", IF(COUNTIF($U$10:U2398, U2399)&gt;0, "", MAX($V$8:V2398)+1))</f>
        <v/>
      </c>
      <c r="W2399" s="26">
        <v>2390</v>
      </c>
      <c r="X2399" s="31" t="str">
        <f t="shared" si="482"/>
        <v/>
      </c>
      <c r="Y2399" s="26" t="str">
        <f t="shared" si="483"/>
        <v/>
      </c>
      <c r="Z2399" s="34" t="str">
        <f t="shared" si="484"/>
        <v/>
      </c>
      <c r="AA2399" s="26" t="str">
        <f t="shared" si="485"/>
        <v/>
      </c>
      <c r="AC2399" s="31" t="str">
        <f t="shared" si="486"/>
        <v/>
      </c>
      <c r="AE2399" s="34" t="str">
        <f t="shared" si="487"/>
        <v/>
      </c>
      <c r="AF2399" s="7" t="str">
        <f t="shared" si="488"/>
        <v/>
      </c>
      <c r="AG2399" s="7" t="str">
        <f t="shared" si="489"/>
        <v/>
      </c>
      <c r="AH2399" s="43" t="str">
        <f t="shared" si="490"/>
        <v/>
      </c>
      <c r="AJ2399" s="26" t="str">
        <f>IF(B2399="", "", IF(OR(M2399=$AA$3, N2399=$AA$3), MAX($AJ$9:AJ2398)+1))</f>
        <v/>
      </c>
      <c r="AL2399" s="26" t="str">
        <f t="shared" si="491"/>
        <v/>
      </c>
      <c r="AM2399" s="59" t="str">
        <f t="shared" si="492"/>
        <v/>
      </c>
      <c r="AO2399" s="26" t="str">
        <f t="shared" si="493"/>
        <v/>
      </c>
      <c r="AP2399" s="26" t="str">
        <f>IFERROR(RANK(AO2399, $AO$10:$AO$2509, 0)+COUNTIF($AO$10:AO2399, AO2399)-1, "")</f>
        <v/>
      </c>
    </row>
    <row r="2400" spans="1:42" x14ac:dyDescent="0.25">
      <c r="A2400" s="12"/>
      <c r="B2400" s="14"/>
      <c r="C2400" s="15"/>
      <c r="D2400" s="79"/>
      <c r="E2400" s="16"/>
      <c r="F2400" s="15"/>
      <c r="G2400" s="15"/>
      <c r="H2400" s="15"/>
      <c r="I2400" s="15"/>
      <c r="J2400" s="15"/>
      <c r="K2400" s="17"/>
      <c r="L2400" s="17"/>
      <c r="M2400" s="17"/>
      <c r="N2400" s="17"/>
      <c r="O2400" s="17"/>
      <c r="P2400" s="17"/>
      <c r="Q2400" s="15"/>
      <c r="R2400" s="18"/>
      <c r="S2400" s="12"/>
      <c r="U2400" s="31" t="str">
        <f t="shared" si="481"/>
        <v/>
      </c>
      <c r="V2400" s="26" t="str">
        <f>IF(U2400="", "", IF(COUNTIF($U$10:U2399, U2400)&gt;0, "", MAX($V$8:V2399)+1))</f>
        <v/>
      </c>
      <c r="W2400" s="26">
        <v>2391</v>
      </c>
      <c r="X2400" s="31" t="str">
        <f t="shared" si="482"/>
        <v/>
      </c>
      <c r="Y2400" s="26" t="str">
        <f t="shared" si="483"/>
        <v/>
      </c>
      <c r="Z2400" s="34" t="str">
        <f t="shared" si="484"/>
        <v/>
      </c>
      <c r="AA2400" s="26" t="str">
        <f t="shared" si="485"/>
        <v/>
      </c>
      <c r="AC2400" s="31" t="str">
        <f t="shared" si="486"/>
        <v/>
      </c>
      <c r="AE2400" s="34" t="str">
        <f t="shared" si="487"/>
        <v/>
      </c>
      <c r="AF2400" s="7" t="str">
        <f t="shared" si="488"/>
        <v/>
      </c>
      <c r="AG2400" s="7" t="str">
        <f t="shared" si="489"/>
        <v/>
      </c>
      <c r="AH2400" s="43" t="str">
        <f t="shared" si="490"/>
        <v/>
      </c>
      <c r="AJ2400" s="26" t="str">
        <f>IF(B2400="", "", IF(OR(M2400=$AA$3, N2400=$AA$3), MAX($AJ$9:AJ2399)+1))</f>
        <v/>
      </c>
      <c r="AL2400" s="26" t="str">
        <f t="shared" si="491"/>
        <v/>
      </c>
      <c r="AM2400" s="59" t="str">
        <f t="shared" si="492"/>
        <v/>
      </c>
      <c r="AO2400" s="26" t="str">
        <f t="shared" si="493"/>
        <v/>
      </c>
      <c r="AP2400" s="26" t="str">
        <f>IFERROR(RANK(AO2400, $AO$10:$AO$2509, 0)+COUNTIF($AO$10:AO2400, AO2400)-1, "")</f>
        <v/>
      </c>
    </row>
    <row r="2401" spans="1:42" x14ac:dyDescent="0.25">
      <c r="A2401" s="12"/>
      <c r="B2401" s="14"/>
      <c r="C2401" s="15"/>
      <c r="D2401" s="79"/>
      <c r="E2401" s="16"/>
      <c r="F2401" s="15"/>
      <c r="G2401" s="15"/>
      <c r="H2401" s="15"/>
      <c r="I2401" s="15"/>
      <c r="J2401" s="15"/>
      <c r="K2401" s="17"/>
      <c r="L2401" s="17"/>
      <c r="M2401" s="17"/>
      <c r="N2401" s="17"/>
      <c r="O2401" s="17"/>
      <c r="P2401" s="17"/>
      <c r="Q2401" s="15"/>
      <c r="R2401" s="18"/>
      <c r="S2401" s="12"/>
      <c r="U2401" s="31" t="str">
        <f t="shared" si="481"/>
        <v/>
      </c>
      <c r="V2401" s="26" t="str">
        <f>IF(U2401="", "", IF(COUNTIF($U$10:U2400, U2401)&gt;0, "", MAX($V$8:V2400)+1))</f>
        <v/>
      </c>
      <c r="W2401" s="26">
        <v>2392</v>
      </c>
      <c r="X2401" s="31" t="str">
        <f t="shared" si="482"/>
        <v/>
      </c>
      <c r="Y2401" s="26" t="str">
        <f t="shared" si="483"/>
        <v/>
      </c>
      <c r="Z2401" s="34" t="str">
        <f t="shared" si="484"/>
        <v/>
      </c>
      <c r="AA2401" s="26" t="str">
        <f t="shared" si="485"/>
        <v/>
      </c>
      <c r="AC2401" s="31" t="str">
        <f t="shared" si="486"/>
        <v/>
      </c>
      <c r="AE2401" s="34" t="str">
        <f t="shared" si="487"/>
        <v/>
      </c>
      <c r="AF2401" s="7" t="str">
        <f t="shared" si="488"/>
        <v/>
      </c>
      <c r="AG2401" s="7" t="str">
        <f t="shared" si="489"/>
        <v/>
      </c>
      <c r="AH2401" s="43" t="str">
        <f t="shared" si="490"/>
        <v/>
      </c>
      <c r="AJ2401" s="26" t="str">
        <f>IF(B2401="", "", IF(OR(M2401=$AA$3, N2401=$AA$3), MAX($AJ$9:AJ2400)+1))</f>
        <v/>
      </c>
      <c r="AL2401" s="26" t="str">
        <f t="shared" si="491"/>
        <v/>
      </c>
      <c r="AM2401" s="59" t="str">
        <f t="shared" si="492"/>
        <v/>
      </c>
      <c r="AO2401" s="26" t="str">
        <f t="shared" si="493"/>
        <v/>
      </c>
      <c r="AP2401" s="26" t="str">
        <f>IFERROR(RANK(AO2401, $AO$10:$AO$2509, 0)+COUNTIF($AO$10:AO2401, AO2401)-1, "")</f>
        <v/>
      </c>
    </row>
    <row r="2402" spans="1:42" x14ac:dyDescent="0.25">
      <c r="A2402" s="12"/>
      <c r="B2402" s="14"/>
      <c r="C2402" s="15"/>
      <c r="D2402" s="79"/>
      <c r="E2402" s="16"/>
      <c r="F2402" s="15"/>
      <c r="G2402" s="15"/>
      <c r="H2402" s="15"/>
      <c r="I2402" s="15"/>
      <c r="J2402" s="15"/>
      <c r="K2402" s="17"/>
      <c r="L2402" s="17"/>
      <c r="M2402" s="17"/>
      <c r="N2402" s="17"/>
      <c r="O2402" s="17"/>
      <c r="P2402" s="17"/>
      <c r="Q2402" s="15"/>
      <c r="R2402" s="18"/>
      <c r="S2402" s="12"/>
      <c r="U2402" s="31" t="str">
        <f t="shared" si="481"/>
        <v/>
      </c>
      <c r="V2402" s="26" t="str">
        <f>IF(U2402="", "", IF(COUNTIF($U$10:U2401, U2402)&gt;0, "", MAX($V$8:V2401)+1))</f>
        <v/>
      </c>
      <c r="W2402" s="26">
        <v>2393</v>
      </c>
      <c r="X2402" s="31" t="str">
        <f t="shared" si="482"/>
        <v/>
      </c>
      <c r="Y2402" s="26" t="str">
        <f t="shared" si="483"/>
        <v/>
      </c>
      <c r="Z2402" s="34" t="str">
        <f t="shared" si="484"/>
        <v/>
      </c>
      <c r="AA2402" s="26" t="str">
        <f t="shared" si="485"/>
        <v/>
      </c>
      <c r="AC2402" s="31" t="str">
        <f t="shared" si="486"/>
        <v/>
      </c>
      <c r="AE2402" s="34" t="str">
        <f t="shared" si="487"/>
        <v/>
      </c>
      <c r="AF2402" s="7" t="str">
        <f t="shared" si="488"/>
        <v/>
      </c>
      <c r="AG2402" s="7" t="str">
        <f t="shared" si="489"/>
        <v/>
      </c>
      <c r="AH2402" s="43" t="str">
        <f t="shared" si="490"/>
        <v/>
      </c>
      <c r="AJ2402" s="26" t="str">
        <f>IF(B2402="", "", IF(OR(M2402=$AA$3, N2402=$AA$3), MAX($AJ$9:AJ2401)+1))</f>
        <v/>
      </c>
      <c r="AL2402" s="26" t="str">
        <f t="shared" si="491"/>
        <v/>
      </c>
      <c r="AM2402" s="59" t="str">
        <f t="shared" si="492"/>
        <v/>
      </c>
      <c r="AO2402" s="26" t="str">
        <f t="shared" si="493"/>
        <v/>
      </c>
      <c r="AP2402" s="26" t="str">
        <f>IFERROR(RANK(AO2402, $AO$10:$AO$2509, 0)+COUNTIF($AO$10:AO2402, AO2402)-1, "")</f>
        <v/>
      </c>
    </row>
    <row r="2403" spans="1:42" x14ac:dyDescent="0.25">
      <c r="A2403" s="12"/>
      <c r="B2403" s="14"/>
      <c r="C2403" s="15"/>
      <c r="D2403" s="79"/>
      <c r="E2403" s="16"/>
      <c r="F2403" s="15"/>
      <c r="G2403" s="15"/>
      <c r="H2403" s="15"/>
      <c r="I2403" s="15"/>
      <c r="J2403" s="15"/>
      <c r="K2403" s="17"/>
      <c r="L2403" s="17"/>
      <c r="M2403" s="17"/>
      <c r="N2403" s="17"/>
      <c r="O2403" s="17"/>
      <c r="P2403" s="17"/>
      <c r="Q2403" s="15"/>
      <c r="R2403" s="18"/>
      <c r="S2403" s="12"/>
      <c r="U2403" s="31" t="str">
        <f t="shared" si="481"/>
        <v/>
      </c>
      <c r="V2403" s="26" t="str">
        <f>IF(U2403="", "", IF(COUNTIF($U$10:U2402, U2403)&gt;0, "", MAX($V$8:V2402)+1))</f>
        <v/>
      </c>
      <c r="W2403" s="26">
        <v>2394</v>
      </c>
      <c r="X2403" s="31" t="str">
        <f t="shared" si="482"/>
        <v/>
      </c>
      <c r="Y2403" s="26" t="str">
        <f t="shared" si="483"/>
        <v/>
      </c>
      <c r="Z2403" s="34" t="str">
        <f t="shared" si="484"/>
        <v/>
      </c>
      <c r="AA2403" s="26" t="str">
        <f t="shared" si="485"/>
        <v/>
      </c>
      <c r="AC2403" s="31" t="str">
        <f t="shared" si="486"/>
        <v/>
      </c>
      <c r="AE2403" s="34" t="str">
        <f t="shared" si="487"/>
        <v/>
      </c>
      <c r="AF2403" s="7" t="str">
        <f t="shared" si="488"/>
        <v/>
      </c>
      <c r="AG2403" s="7" t="str">
        <f t="shared" si="489"/>
        <v/>
      </c>
      <c r="AH2403" s="43" t="str">
        <f t="shared" si="490"/>
        <v/>
      </c>
      <c r="AJ2403" s="26" t="str">
        <f>IF(B2403="", "", IF(OR(M2403=$AA$3, N2403=$AA$3), MAX($AJ$9:AJ2402)+1))</f>
        <v/>
      </c>
      <c r="AL2403" s="26" t="str">
        <f t="shared" si="491"/>
        <v/>
      </c>
      <c r="AM2403" s="59" t="str">
        <f t="shared" si="492"/>
        <v/>
      </c>
      <c r="AO2403" s="26" t="str">
        <f t="shared" si="493"/>
        <v/>
      </c>
      <c r="AP2403" s="26" t="str">
        <f>IFERROR(RANK(AO2403, $AO$10:$AO$2509, 0)+COUNTIF($AO$10:AO2403, AO2403)-1, "")</f>
        <v/>
      </c>
    </row>
    <row r="2404" spans="1:42" x14ac:dyDescent="0.25">
      <c r="A2404" s="12"/>
      <c r="B2404" s="14"/>
      <c r="C2404" s="15"/>
      <c r="D2404" s="79"/>
      <c r="E2404" s="16"/>
      <c r="F2404" s="15"/>
      <c r="G2404" s="15"/>
      <c r="H2404" s="15"/>
      <c r="I2404" s="15"/>
      <c r="J2404" s="15"/>
      <c r="K2404" s="17"/>
      <c r="L2404" s="17"/>
      <c r="M2404" s="17"/>
      <c r="N2404" s="17"/>
      <c r="O2404" s="17"/>
      <c r="P2404" s="17"/>
      <c r="Q2404" s="15"/>
      <c r="R2404" s="18"/>
      <c r="S2404" s="12"/>
      <c r="U2404" s="31" t="str">
        <f t="shared" si="481"/>
        <v/>
      </c>
      <c r="V2404" s="26" t="str">
        <f>IF(U2404="", "", IF(COUNTIF($U$10:U2403, U2404)&gt;0, "", MAX($V$8:V2403)+1))</f>
        <v/>
      </c>
      <c r="W2404" s="26">
        <v>2395</v>
      </c>
      <c r="X2404" s="31" t="str">
        <f t="shared" si="482"/>
        <v/>
      </c>
      <c r="Y2404" s="26" t="str">
        <f t="shared" si="483"/>
        <v/>
      </c>
      <c r="Z2404" s="34" t="str">
        <f t="shared" si="484"/>
        <v/>
      </c>
      <c r="AA2404" s="26" t="str">
        <f t="shared" si="485"/>
        <v/>
      </c>
      <c r="AC2404" s="31" t="str">
        <f t="shared" si="486"/>
        <v/>
      </c>
      <c r="AE2404" s="34" t="str">
        <f t="shared" si="487"/>
        <v/>
      </c>
      <c r="AF2404" s="7" t="str">
        <f t="shared" si="488"/>
        <v/>
      </c>
      <c r="AG2404" s="7" t="str">
        <f t="shared" si="489"/>
        <v/>
      </c>
      <c r="AH2404" s="43" t="str">
        <f t="shared" si="490"/>
        <v/>
      </c>
      <c r="AJ2404" s="26" t="str">
        <f>IF(B2404="", "", IF(OR(M2404=$AA$3, N2404=$AA$3), MAX($AJ$9:AJ2403)+1))</f>
        <v/>
      </c>
      <c r="AL2404" s="26" t="str">
        <f t="shared" si="491"/>
        <v/>
      </c>
      <c r="AM2404" s="59" t="str">
        <f t="shared" si="492"/>
        <v/>
      </c>
      <c r="AO2404" s="26" t="str">
        <f t="shared" si="493"/>
        <v/>
      </c>
      <c r="AP2404" s="26" t="str">
        <f>IFERROR(RANK(AO2404, $AO$10:$AO$2509, 0)+COUNTIF($AO$10:AO2404, AO2404)-1, "")</f>
        <v/>
      </c>
    </row>
    <row r="2405" spans="1:42" x14ac:dyDescent="0.25">
      <c r="A2405" s="12"/>
      <c r="B2405" s="14"/>
      <c r="C2405" s="15"/>
      <c r="D2405" s="79"/>
      <c r="E2405" s="16"/>
      <c r="F2405" s="15"/>
      <c r="G2405" s="15"/>
      <c r="H2405" s="15"/>
      <c r="I2405" s="15"/>
      <c r="J2405" s="15"/>
      <c r="K2405" s="17"/>
      <c r="L2405" s="17"/>
      <c r="M2405" s="17"/>
      <c r="N2405" s="17"/>
      <c r="O2405" s="17"/>
      <c r="P2405" s="17"/>
      <c r="Q2405" s="15"/>
      <c r="R2405" s="18"/>
      <c r="S2405" s="12"/>
      <c r="U2405" s="31" t="str">
        <f t="shared" si="481"/>
        <v/>
      </c>
      <c r="V2405" s="26" t="str">
        <f>IF(U2405="", "", IF(COUNTIF($U$10:U2404, U2405)&gt;0, "", MAX($V$8:V2404)+1))</f>
        <v/>
      </c>
      <c r="W2405" s="26">
        <v>2396</v>
      </c>
      <c r="X2405" s="31" t="str">
        <f t="shared" si="482"/>
        <v/>
      </c>
      <c r="Y2405" s="26" t="str">
        <f t="shared" si="483"/>
        <v/>
      </c>
      <c r="Z2405" s="34" t="str">
        <f t="shared" si="484"/>
        <v/>
      </c>
      <c r="AA2405" s="26" t="str">
        <f t="shared" si="485"/>
        <v/>
      </c>
      <c r="AC2405" s="31" t="str">
        <f t="shared" si="486"/>
        <v/>
      </c>
      <c r="AE2405" s="34" t="str">
        <f t="shared" si="487"/>
        <v/>
      </c>
      <c r="AF2405" s="7" t="str">
        <f t="shared" si="488"/>
        <v/>
      </c>
      <c r="AG2405" s="7" t="str">
        <f t="shared" si="489"/>
        <v/>
      </c>
      <c r="AH2405" s="43" t="str">
        <f t="shared" si="490"/>
        <v/>
      </c>
      <c r="AJ2405" s="26" t="str">
        <f>IF(B2405="", "", IF(OR(M2405=$AA$3, N2405=$AA$3), MAX($AJ$9:AJ2404)+1))</f>
        <v/>
      </c>
      <c r="AL2405" s="26" t="str">
        <f t="shared" si="491"/>
        <v/>
      </c>
      <c r="AM2405" s="59" t="str">
        <f t="shared" si="492"/>
        <v/>
      </c>
      <c r="AO2405" s="26" t="str">
        <f t="shared" si="493"/>
        <v/>
      </c>
      <c r="AP2405" s="26" t="str">
        <f>IFERROR(RANK(AO2405, $AO$10:$AO$2509, 0)+COUNTIF($AO$10:AO2405, AO2405)-1, "")</f>
        <v/>
      </c>
    </row>
    <row r="2406" spans="1:42" x14ac:dyDescent="0.25">
      <c r="A2406" s="12"/>
      <c r="B2406" s="14"/>
      <c r="C2406" s="15"/>
      <c r="D2406" s="79"/>
      <c r="E2406" s="16"/>
      <c r="F2406" s="15"/>
      <c r="G2406" s="15"/>
      <c r="H2406" s="15"/>
      <c r="I2406" s="15"/>
      <c r="J2406" s="15"/>
      <c r="K2406" s="17"/>
      <c r="L2406" s="17"/>
      <c r="M2406" s="17"/>
      <c r="N2406" s="17"/>
      <c r="O2406" s="17"/>
      <c r="P2406" s="17"/>
      <c r="Q2406" s="15"/>
      <c r="R2406" s="18"/>
      <c r="S2406" s="12"/>
      <c r="U2406" s="31" t="str">
        <f t="shared" si="481"/>
        <v/>
      </c>
      <c r="V2406" s="26" t="str">
        <f>IF(U2406="", "", IF(COUNTIF($U$10:U2405, U2406)&gt;0, "", MAX($V$8:V2405)+1))</f>
        <v/>
      </c>
      <c r="W2406" s="26">
        <v>2397</v>
      </c>
      <c r="X2406" s="31" t="str">
        <f t="shared" si="482"/>
        <v/>
      </c>
      <c r="Y2406" s="26" t="str">
        <f t="shared" si="483"/>
        <v/>
      </c>
      <c r="Z2406" s="34" t="str">
        <f t="shared" si="484"/>
        <v/>
      </c>
      <c r="AA2406" s="26" t="str">
        <f t="shared" si="485"/>
        <v/>
      </c>
      <c r="AC2406" s="31" t="str">
        <f t="shared" si="486"/>
        <v/>
      </c>
      <c r="AE2406" s="34" t="str">
        <f t="shared" si="487"/>
        <v/>
      </c>
      <c r="AF2406" s="7" t="str">
        <f t="shared" si="488"/>
        <v/>
      </c>
      <c r="AG2406" s="7" t="str">
        <f t="shared" si="489"/>
        <v/>
      </c>
      <c r="AH2406" s="43" t="str">
        <f t="shared" si="490"/>
        <v/>
      </c>
      <c r="AJ2406" s="26" t="str">
        <f>IF(B2406="", "", IF(OR(M2406=$AA$3, N2406=$AA$3), MAX($AJ$9:AJ2405)+1))</f>
        <v/>
      </c>
      <c r="AL2406" s="26" t="str">
        <f t="shared" si="491"/>
        <v/>
      </c>
      <c r="AM2406" s="59" t="str">
        <f t="shared" si="492"/>
        <v/>
      </c>
      <c r="AO2406" s="26" t="str">
        <f t="shared" si="493"/>
        <v/>
      </c>
      <c r="AP2406" s="26" t="str">
        <f>IFERROR(RANK(AO2406, $AO$10:$AO$2509, 0)+COUNTIF($AO$10:AO2406, AO2406)-1, "")</f>
        <v/>
      </c>
    </row>
    <row r="2407" spans="1:42" x14ac:dyDescent="0.25">
      <c r="A2407" s="12"/>
      <c r="B2407" s="14"/>
      <c r="C2407" s="15"/>
      <c r="D2407" s="79"/>
      <c r="E2407" s="16"/>
      <c r="F2407" s="15"/>
      <c r="G2407" s="15"/>
      <c r="H2407" s="15"/>
      <c r="I2407" s="15"/>
      <c r="J2407" s="15"/>
      <c r="K2407" s="17"/>
      <c r="L2407" s="17"/>
      <c r="M2407" s="17"/>
      <c r="N2407" s="17"/>
      <c r="O2407" s="17"/>
      <c r="P2407" s="17"/>
      <c r="Q2407" s="15"/>
      <c r="R2407" s="18"/>
      <c r="S2407" s="12"/>
      <c r="U2407" s="31" t="str">
        <f t="shared" si="481"/>
        <v/>
      </c>
      <c r="V2407" s="26" t="str">
        <f>IF(U2407="", "", IF(COUNTIF($U$10:U2406, U2407)&gt;0, "", MAX($V$8:V2406)+1))</f>
        <v/>
      </c>
      <c r="W2407" s="26">
        <v>2398</v>
      </c>
      <c r="X2407" s="31" t="str">
        <f t="shared" si="482"/>
        <v/>
      </c>
      <c r="Y2407" s="26" t="str">
        <f t="shared" si="483"/>
        <v/>
      </c>
      <c r="Z2407" s="34" t="str">
        <f t="shared" si="484"/>
        <v/>
      </c>
      <c r="AA2407" s="26" t="str">
        <f t="shared" si="485"/>
        <v/>
      </c>
      <c r="AC2407" s="31" t="str">
        <f t="shared" si="486"/>
        <v/>
      </c>
      <c r="AE2407" s="34" t="str">
        <f t="shared" si="487"/>
        <v/>
      </c>
      <c r="AF2407" s="7" t="str">
        <f t="shared" si="488"/>
        <v/>
      </c>
      <c r="AG2407" s="7" t="str">
        <f t="shared" si="489"/>
        <v/>
      </c>
      <c r="AH2407" s="43" t="str">
        <f t="shared" si="490"/>
        <v/>
      </c>
      <c r="AJ2407" s="26" t="str">
        <f>IF(B2407="", "", IF(OR(M2407=$AA$3, N2407=$AA$3), MAX($AJ$9:AJ2406)+1))</f>
        <v/>
      </c>
      <c r="AL2407" s="26" t="str">
        <f t="shared" si="491"/>
        <v/>
      </c>
      <c r="AM2407" s="59" t="str">
        <f t="shared" si="492"/>
        <v/>
      </c>
      <c r="AO2407" s="26" t="str">
        <f t="shared" si="493"/>
        <v/>
      </c>
      <c r="AP2407" s="26" t="str">
        <f>IFERROR(RANK(AO2407, $AO$10:$AO$2509, 0)+COUNTIF($AO$10:AO2407, AO2407)-1, "")</f>
        <v/>
      </c>
    </row>
    <row r="2408" spans="1:42" x14ac:dyDescent="0.25">
      <c r="A2408" s="12"/>
      <c r="B2408" s="14"/>
      <c r="C2408" s="15"/>
      <c r="D2408" s="79"/>
      <c r="E2408" s="16"/>
      <c r="F2408" s="15"/>
      <c r="G2408" s="15"/>
      <c r="H2408" s="15"/>
      <c r="I2408" s="15"/>
      <c r="J2408" s="15"/>
      <c r="K2408" s="17"/>
      <c r="L2408" s="17"/>
      <c r="M2408" s="17"/>
      <c r="N2408" s="17"/>
      <c r="O2408" s="17"/>
      <c r="P2408" s="17"/>
      <c r="Q2408" s="15"/>
      <c r="R2408" s="18"/>
      <c r="S2408" s="12"/>
      <c r="U2408" s="31" t="str">
        <f t="shared" si="481"/>
        <v/>
      </c>
      <c r="V2408" s="26" t="str">
        <f>IF(U2408="", "", IF(COUNTIF($U$10:U2407, U2408)&gt;0, "", MAX($V$8:V2407)+1))</f>
        <v/>
      </c>
      <c r="W2408" s="26">
        <v>2399</v>
      </c>
      <c r="X2408" s="31" t="str">
        <f t="shared" si="482"/>
        <v/>
      </c>
      <c r="Y2408" s="26" t="str">
        <f t="shared" si="483"/>
        <v/>
      </c>
      <c r="Z2408" s="34" t="str">
        <f t="shared" si="484"/>
        <v/>
      </c>
      <c r="AA2408" s="26" t="str">
        <f t="shared" si="485"/>
        <v/>
      </c>
      <c r="AC2408" s="31" t="str">
        <f t="shared" si="486"/>
        <v/>
      </c>
      <c r="AE2408" s="34" t="str">
        <f t="shared" si="487"/>
        <v/>
      </c>
      <c r="AF2408" s="7" t="str">
        <f t="shared" si="488"/>
        <v/>
      </c>
      <c r="AG2408" s="7" t="str">
        <f t="shared" si="489"/>
        <v/>
      </c>
      <c r="AH2408" s="43" t="str">
        <f t="shared" si="490"/>
        <v/>
      </c>
      <c r="AJ2408" s="26" t="str">
        <f>IF(B2408="", "", IF(OR(M2408=$AA$3, N2408=$AA$3), MAX($AJ$9:AJ2407)+1))</f>
        <v/>
      </c>
      <c r="AL2408" s="26" t="str">
        <f t="shared" si="491"/>
        <v/>
      </c>
      <c r="AM2408" s="59" t="str">
        <f t="shared" si="492"/>
        <v/>
      </c>
      <c r="AO2408" s="26" t="str">
        <f t="shared" si="493"/>
        <v/>
      </c>
      <c r="AP2408" s="26" t="str">
        <f>IFERROR(RANK(AO2408, $AO$10:$AO$2509, 0)+COUNTIF($AO$10:AO2408, AO2408)-1, "")</f>
        <v/>
      </c>
    </row>
    <row r="2409" spans="1:42" x14ac:dyDescent="0.25">
      <c r="A2409" s="12"/>
      <c r="B2409" s="14"/>
      <c r="C2409" s="15"/>
      <c r="D2409" s="79"/>
      <c r="E2409" s="16"/>
      <c r="F2409" s="15"/>
      <c r="G2409" s="15"/>
      <c r="H2409" s="15"/>
      <c r="I2409" s="15"/>
      <c r="J2409" s="15"/>
      <c r="K2409" s="17"/>
      <c r="L2409" s="17"/>
      <c r="M2409" s="17"/>
      <c r="N2409" s="17"/>
      <c r="O2409" s="17"/>
      <c r="P2409" s="17"/>
      <c r="Q2409" s="15"/>
      <c r="R2409" s="18"/>
      <c r="S2409" s="12"/>
      <c r="U2409" s="31" t="str">
        <f t="shared" si="481"/>
        <v/>
      </c>
      <c r="V2409" s="26" t="str">
        <f>IF(U2409="", "", IF(COUNTIF($U$10:U2408, U2409)&gt;0, "", MAX($V$8:V2408)+1))</f>
        <v/>
      </c>
      <c r="W2409" s="26">
        <v>2400</v>
      </c>
      <c r="X2409" s="31" t="str">
        <f t="shared" si="482"/>
        <v/>
      </c>
      <c r="Y2409" s="26" t="str">
        <f t="shared" si="483"/>
        <v/>
      </c>
      <c r="Z2409" s="34" t="str">
        <f t="shared" si="484"/>
        <v/>
      </c>
      <c r="AA2409" s="26" t="str">
        <f t="shared" si="485"/>
        <v/>
      </c>
      <c r="AC2409" s="31" t="str">
        <f t="shared" si="486"/>
        <v/>
      </c>
      <c r="AE2409" s="34" t="str">
        <f t="shared" si="487"/>
        <v/>
      </c>
      <c r="AF2409" s="7" t="str">
        <f t="shared" si="488"/>
        <v/>
      </c>
      <c r="AG2409" s="7" t="str">
        <f t="shared" si="489"/>
        <v/>
      </c>
      <c r="AH2409" s="43" t="str">
        <f t="shared" si="490"/>
        <v/>
      </c>
      <c r="AJ2409" s="26" t="str">
        <f>IF(B2409="", "", IF(OR(M2409=$AA$3, N2409=$AA$3), MAX($AJ$9:AJ2408)+1))</f>
        <v/>
      </c>
      <c r="AL2409" s="26" t="str">
        <f t="shared" si="491"/>
        <v/>
      </c>
      <c r="AM2409" s="59" t="str">
        <f t="shared" si="492"/>
        <v/>
      </c>
      <c r="AO2409" s="26" t="str">
        <f t="shared" si="493"/>
        <v/>
      </c>
      <c r="AP2409" s="26" t="str">
        <f>IFERROR(RANK(AO2409, $AO$10:$AO$2509, 0)+COUNTIF($AO$10:AO2409, AO2409)-1, "")</f>
        <v/>
      </c>
    </row>
    <row r="2410" spans="1:42" x14ac:dyDescent="0.25">
      <c r="A2410" s="12"/>
      <c r="B2410" s="14"/>
      <c r="C2410" s="15"/>
      <c r="D2410" s="79"/>
      <c r="E2410" s="16"/>
      <c r="F2410" s="15"/>
      <c r="G2410" s="15"/>
      <c r="H2410" s="15"/>
      <c r="I2410" s="15"/>
      <c r="J2410" s="15"/>
      <c r="K2410" s="17"/>
      <c r="L2410" s="17"/>
      <c r="M2410" s="17"/>
      <c r="N2410" s="17"/>
      <c r="O2410" s="17"/>
      <c r="P2410" s="17"/>
      <c r="Q2410" s="15"/>
      <c r="R2410" s="18"/>
      <c r="S2410" s="12"/>
      <c r="U2410" s="31" t="str">
        <f t="shared" si="481"/>
        <v/>
      </c>
      <c r="V2410" s="26" t="str">
        <f>IF(U2410="", "", IF(COUNTIF($U$10:U2409, U2410)&gt;0, "", MAX($V$8:V2409)+1))</f>
        <v/>
      </c>
      <c r="W2410" s="26">
        <v>2401</v>
      </c>
      <c r="X2410" s="31" t="str">
        <f t="shared" si="482"/>
        <v/>
      </c>
      <c r="Y2410" s="26" t="str">
        <f t="shared" si="483"/>
        <v/>
      </c>
      <c r="Z2410" s="34" t="str">
        <f t="shared" si="484"/>
        <v/>
      </c>
      <c r="AA2410" s="26" t="str">
        <f t="shared" si="485"/>
        <v/>
      </c>
      <c r="AC2410" s="31" t="str">
        <f t="shared" si="486"/>
        <v/>
      </c>
      <c r="AE2410" s="34" t="str">
        <f t="shared" si="487"/>
        <v/>
      </c>
      <c r="AF2410" s="7" t="str">
        <f t="shared" si="488"/>
        <v/>
      </c>
      <c r="AG2410" s="7" t="str">
        <f t="shared" si="489"/>
        <v/>
      </c>
      <c r="AH2410" s="43" t="str">
        <f t="shared" si="490"/>
        <v/>
      </c>
      <c r="AJ2410" s="26" t="str">
        <f>IF(B2410="", "", IF(OR(M2410=$AA$3, N2410=$AA$3), MAX($AJ$9:AJ2409)+1))</f>
        <v/>
      </c>
      <c r="AL2410" s="26" t="str">
        <f t="shared" si="491"/>
        <v/>
      </c>
      <c r="AM2410" s="59" t="str">
        <f t="shared" si="492"/>
        <v/>
      </c>
      <c r="AO2410" s="26" t="str">
        <f t="shared" si="493"/>
        <v/>
      </c>
      <c r="AP2410" s="26" t="str">
        <f>IFERROR(RANK(AO2410, $AO$10:$AO$2509, 0)+COUNTIF($AO$10:AO2410, AO2410)-1, "")</f>
        <v/>
      </c>
    </row>
    <row r="2411" spans="1:42" x14ac:dyDescent="0.25">
      <c r="A2411" s="12"/>
      <c r="B2411" s="14"/>
      <c r="C2411" s="15"/>
      <c r="D2411" s="79"/>
      <c r="E2411" s="16"/>
      <c r="F2411" s="15"/>
      <c r="G2411" s="15"/>
      <c r="H2411" s="15"/>
      <c r="I2411" s="15"/>
      <c r="J2411" s="15"/>
      <c r="K2411" s="17"/>
      <c r="L2411" s="17"/>
      <c r="M2411" s="17"/>
      <c r="N2411" s="17"/>
      <c r="O2411" s="17"/>
      <c r="P2411" s="17"/>
      <c r="Q2411" s="15"/>
      <c r="R2411" s="18"/>
      <c r="S2411" s="12"/>
      <c r="U2411" s="31" t="str">
        <f t="shared" si="481"/>
        <v/>
      </c>
      <c r="V2411" s="26" t="str">
        <f>IF(U2411="", "", IF(COUNTIF($U$10:U2410, U2411)&gt;0, "", MAX($V$8:V2410)+1))</f>
        <v/>
      </c>
      <c r="W2411" s="26">
        <v>2402</v>
      </c>
      <c r="X2411" s="31" t="str">
        <f t="shared" si="482"/>
        <v/>
      </c>
      <c r="Y2411" s="26" t="str">
        <f t="shared" si="483"/>
        <v/>
      </c>
      <c r="Z2411" s="34" t="str">
        <f t="shared" si="484"/>
        <v/>
      </c>
      <c r="AA2411" s="26" t="str">
        <f t="shared" si="485"/>
        <v/>
      </c>
      <c r="AC2411" s="31" t="str">
        <f t="shared" si="486"/>
        <v/>
      </c>
      <c r="AE2411" s="34" t="str">
        <f t="shared" si="487"/>
        <v/>
      </c>
      <c r="AF2411" s="7" t="str">
        <f t="shared" si="488"/>
        <v/>
      </c>
      <c r="AG2411" s="7" t="str">
        <f t="shared" si="489"/>
        <v/>
      </c>
      <c r="AH2411" s="43" t="str">
        <f t="shared" si="490"/>
        <v/>
      </c>
      <c r="AJ2411" s="26" t="str">
        <f>IF(B2411="", "", IF(OR(M2411=$AA$3, N2411=$AA$3), MAX($AJ$9:AJ2410)+1))</f>
        <v/>
      </c>
      <c r="AL2411" s="26" t="str">
        <f t="shared" si="491"/>
        <v/>
      </c>
      <c r="AM2411" s="59" t="str">
        <f t="shared" si="492"/>
        <v/>
      </c>
      <c r="AO2411" s="26" t="str">
        <f t="shared" si="493"/>
        <v/>
      </c>
      <c r="AP2411" s="26" t="str">
        <f>IFERROR(RANK(AO2411, $AO$10:$AO$2509, 0)+COUNTIF($AO$10:AO2411, AO2411)-1, "")</f>
        <v/>
      </c>
    </row>
    <row r="2412" spans="1:42" x14ac:dyDescent="0.25">
      <c r="A2412" s="12"/>
      <c r="B2412" s="14"/>
      <c r="C2412" s="15"/>
      <c r="D2412" s="79"/>
      <c r="E2412" s="16"/>
      <c r="F2412" s="15"/>
      <c r="G2412" s="15"/>
      <c r="H2412" s="15"/>
      <c r="I2412" s="15"/>
      <c r="J2412" s="15"/>
      <c r="K2412" s="17"/>
      <c r="L2412" s="17"/>
      <c r="M2412" s="17"/>
      <c r="N2412" s="17"/>
      <c r="O2412" s="17"/>
      <c r="P2412" s="17"/>
      <c r="Q2412" s="15"/>
      <c r="R2412" s="18"/>
      <c r="S2412" s="12"/>
      <c r="U2412" s="31" t="str">
        <f t="shared" si="481"/>
        <v/>
      </c>
      <c r="V2412" s="26" t="str">
        <f>IF(U2412="", "", IF(COUNTIF($U$10:U2411, U2412)&gt;0, "", MAX($V$8:V2411)+1))</f>
        <v/>
      </c>
      <c r="W2412" s="26">
        <v>2403</v>
      </c>
      <c r="X2412" s="31" t="str">
        <f t="shared" si="482"/>
        <v/>
      </c>
      <c r="Y2412" s="26" t="str">
        <f t="shared" si="483"/>
        <v/>
      </c>
      <c r="Z2412" s="34" t="str">
        <f t="shared" si="484"/>
        <v/>
      </c>
      <c r="AA2412" s="26" t="str">
        <f t="shared" si="485"/>
        <v/>
      </c>
      <c r="AC2412" s="31" t="str">
        <f t="shared" si="486"/>
        <v/>
      </c>
      <c r="AE2412" s="34" t="str">
        <f t="shared" si="487"/>
        <v/>
      </c>
      <c r="AF2412" s="7" t="str">
        <f t="shared" si="488"/>
        <v/>
      </c>
      <c r="AG2412" s="7" t="str">
        <f t="shared" si="489"/>
        <v/>
      </c>
      <c r="AH2412" s="43" t="str">
        <f t="shared" si="490"/>
        <v/>
      </c>
      <c r="AJ2412" s="26" t="str">
        <f>IF(B2412="", "", IF(OR(M2412=$AA$3, N2412=$AA$3), MAX($AJ$9:AJ2411)+1))</f>
        <v/>
      </c>
      <c r="AL2412" s="26" t="str">
        <f t="shared" si="491"/>
        <v/>
      </c>
      <c r="AM2412" s="59" t="str">
        <f t="shared" si="492"/>
        <v/>
      </c>
      <c r="AO2412" s="26" t="str">
        <f t="shared" si="493"/>
        <v/>
      </c>
      <c r="AP2412" s="26" t="str">
        <f>IFERROR(RANK(AO2412, $AO$10:$AO$2509, 0)+COUNTIF($AO$10:AO2412, AO2412)-1, "")</f>
        <v/>
      </c>
    </row>
    <row r="2413" spans="1:42" x14ac:dyDescent="0.25">
      <c r="A2413" s="12"/>
      <c r="B2413" s="14"/>
      <c r="C2413" s="15"/>
      <c r="D2413" s="79"/>
      <c r="E2413" s="16"/>
      <c r="F2413" s="15"/>
      <c r="G2413" s="15"/>
      <c r="H2413" s="15"/>
      <c r="I2413" s="15"/>
      <c r="J2413" s="15"/>
      <c r="K2413" s="17"/>
      <c r="L2413" s="17"/>
      <c r="M2413" s="17"/>
      <c r="N2413" s="17"/>
      <c r="O2413" s="17"/>
      <c r="P2413" s="17"/>
      <c r="Q2413" s="15"/>
      <c r="R2413" s="18"/>
      <c r="S2413" s="12"/>
      <c r="U2413" s="31" t="str">
        <f t="shared" si="481"/>
        <v/>
      </c>
      <c r="V2413" s="26" t="str">
        <f>IF(U2413="", "", IF(COUNTIF($U$10:U2412, U2413)&gt;0, "", MAX($V$8:V2412)+1))</f>
        <v/>
      </c>
      <c r="W2413" s="26">
        <v>2404</v>
      </c>
      <c r="X2413" s="31" t="str">
        <f t="shared" si="482"/>
        <v/>
      </c>
      <c r="Y2413" s="26" t="str">
        <f t="shared" si="483"/>
        <v/>
      </c>
      <c r="Z2413" s="34" t="str">
        <f t="shared" si="484"/>
        <v/>
      </c>
      <c r="AA2413" s="26" t="str">
        <f t="shared" si="485"/>
        <v/>
      </c>
      <c r="AC2413" s="31" t="str">
        <f t="shared" si="486"/>
        <v/>
      </c>
      <c r="AE2413" s="34" t="str">
        <f t="shared" si="487"/>
        <v/>
      </c>
      <c r="AF2413" s="7" t="str">
        <f t="shared" si="488"/>
        <v/>
      </c>
      <c r="AG2413" s="7" t="str">
        <f t="shared" si="489"/>
        <v/>
      </c>
      <c r="AH2413" s="43" t="str">
        <f t="shared" si="490"/>
        <v/>
      </c>
      <c r="AJ2413" s="26" t="str">
        <f>IF(B2413="", "", IF(OR(M2413=$AA$3, N2413=$AA$3), MAX($AJ$9:AJ2412)+1))</f>
        <v/>
      </c>
      <c r="AL2413" s="26" t="str">
        <f t="shared" si="491"/>
        <v/>
      </c>
      <c r="AM2413" s="59" t="str">
        <f t="shared" si="492"/>
        <v/>
      </c>
      <c r="AO2413" s="26" t="str">
        <f t="shared" si="493"/>
        <v/>
      </c>
      <c r="AP2413" s="26" t="str">
        <f>IFERROR(RANK(AO2413, $AO$10:$AO$2509, 0)+COUNTIF($AO$10:AO2413, AO2413)-1, "")</f>
        <v/>
      </c>
    </row>
    <row r="2414" spans="1:42" x14ac:dyDescent="0.25">
      <c r="A2414" s="12"/>
      <c r="B2414" s="14"/>
      <c r="C2414" s="15"/>
      <c r="D2414" s="79"/>
      <c r="E2414" s="16"/>
      <c r="F2414" s="15"/>
      <c r="G2414" s="15"/>
      <c r="H2414" s="15"/>
      <c r="I2414" s="15"/>
      <c r="J2414" s="15"/>
      <c r="K2414" s="17"/>
      <c r="L2414" s="17"/>
      <c r="M2414" s="17"/>
      <c r="N2414" s="17"/>
      <c r="O2414" s="17"/>
      <c r="P2414" s="17"/>
      <c r="Q2414" s="15"/>
      <c r="R2414" s="18"/>
      <c r="S2414" s="12"/>
      <c r="U2414" s="31" t="str">
        <f t="shared" si="481"/>
        <v/>
      </c>
      <c r="V2414" s="26" t="str">
        <f>IF(U2414="", "", IF(COUNTIF($U$10:U2413, U2414)&gt;0, "", MAX($V$8:V2413)+1))</f>
        <v/>
      </c>
      <c r="W2414" s="26">
        <v>2405</v>
      </c>
      <c r="X2414" s="31" t="str">
        <f t="shared" si="482"/>
        <v/>
      </c>
      <c r="Y2414" s="26" t="str">
        <f t="shared" si="483"/>
        <v/>
      </c>
      <c r="Z2414" s="34" t="str">
        <f t="shared" si="484"/>
        <v/>
      </c>
      <c r="AA2414" s="26" t="str">
        <f t="shared" si="485"/>
        <v/>
      </c>
      <c r="AC2414" s="31" t="str">
        <f t="shared" si="486"/>
        <v/>
      </c>
      <c r="AE2414" s="34" t="str">
        <f t="shared" si="487"/>
        <v/>
      </c>
      <c r="AF2414" s="7" t="str">
        <f t="shared" si="488"/>
        <v/>
      </c>
      <c r="AG2414" s="7" t="str">
        <f t="shared" si="489"/>
        <v/>
      </c>
      <c r="AH2414" s="43" t="str">
        <f t="shared" si="490"/>
        <v/>
      </c>
      <c r="AJ2414" s="26" t="str">
        <f>IF(B2414="", "", IF(OR(M2414=$AA$3, N2414=$AA$3), MAX($AJ$9:AJ2413)+1))</f>
        <v/>
      </c>
      <c r="AL2414" s="26" t="str">
        <f t="shared" si="491"/>
        <v/>
      </c>
      <c r="AM2414" s="59" t="str">
        <f t="shared" si="492"/>
        <v/>
      </c>
      <c r="AO2414" s="26" t="str">
        <f t="shared" si="493"/>
        <v/>
      </c>
      <c r="AP2414" s="26" t="str">
        <f>IFERROR(RANK(AO2414, $AO$10:$AO$2509, 0)+COUNTIF($AO$10:AO2414, AO2414)-1, "")</f>
        <v/>
      </c>
    </row>
    <row r="2415" spans="1:42" x14ac:dyDescent="0.25">
      <c r="A2415" s="12"/>
      <c r="B2415" s="14"/>
      <c r="C2415" s="15"/>
      <c r="D2415" s="79"/>
      <c r="E2415" s="16"/>
      <c r="F2415" s="15"/>
      <c r="G2415" s="15"/>
      <c r="H2415" s="15"/>
      <c r="I2415" s="15"/>
      <c r="J2415" s="15"/>
      <c r="K2415" s="17"/>
      <c r="L2415" s="17"/>
      <c r="M2415" s="17"/>
      <c r="N2415" s="17"/>
      <c r="O2415" s="17"/>
      <c r="P2415" s="17"/>
      <c r="Q2415" s="15"/>
      <c r="R2415" s="18"/>
      <c r="S2415" s="12"/>
      <c r="U2415" s="31" t="str">
        <f t="shared" si="481"/>
        <v/>
      </c>
      <c r="V2415" s="26" t="str">
        <f>IF(U2415="", "", IF(COUNTIF($U$10:U2414, U2415)&gt;0, "", MAX($V$8:V2414)+1))</f>
        <v/>
      </c>
      <c r="W2415" s="26">
        <v>2406</v>
      </c>
      <c r="X2415" s="31" t="str">
        <f t="shared" si="482"/>
        <v/>
      </c>
      <c r="Y2415" s="26" t="str">
        <f t="shared" si="483"/>
        <v/>
      </c>
      <c r="Z2415" s="34" t="str">
        <f t="shared" si="484"/>
        <v/>
      </c>
      <c r="AA2415" s="26" t="str">
        <f t="shared" si="485"/>
        <v/>
      </c>
      <c r="AC2415" s="31" t="str">
        <f t="shared" si="486"/>
        <v/>
      </c>
      <c r="AE2415" s="34" t="str">
        <f t="shared" si="487"/>
        <v/>
      </c>
      <c r="AF2415" s="7" t="str">
        <f t="shared" si="488"/>
        <v/>
      </c>
      <c r="AG2415" s="7" t="str">
        <f t="shared" si="489"/>
        <v/>
      </c>
      <c r="AH2415" s="43" t="str">
        <f t="shared" si="490"/>
        <v/>
      </c>
      <c r="AJ2415" s="26" t="str">
        <f>IF(B2415="", "", IF(OR(M2415=$AA$3, N2415=$AA$3), MAX($AJ$9:AJ2414)+1))</f>
        <v/>
      </c>
      <c r="AL2415" s="26" t="str">
        <f t="shared" si="491"/>
        <v/>
      </c>
      <c r="AM2415" s="59" t="str">
        <f t="shared" si="492"/>
        <v/>
      </c>
      <c r="AO2415" s="26" t="str">
        <f t="shared" si="493"/>
        <v/>
      </c>
      <c r="AP2415" s="26" t="str">
        <f>IFERROR(RANK(AO2415, $AO$10:$AO$2509, 0)+COUNTIF($AO$10:AO2415, AO2415)-1, "")</f>
        <v/>
      </c>
    </row>
    <row r="2416" spans="1:42" x14ac:dyDescent="0.25">
      <c r="A2416" s="12"/>
      <c r="B2416" s="14"/>
      <c r="C2416" s="15"/>
      <c r="D2416" s="79"/>
      <c r="E2416" s="16"/>
      <c r="F2416" s="15"/>
      <c r="G2416" s="15"/>
      <c r="H2416" s="15"/>
      <c r="I2416" s="15"/>
      <c r="J2416" s="15"/>
      <c r="K2416" s="17"/>
      <c r="L2416" s="17"/>
      <c r="M2416" s="17"/>
      <c r="N2416" s="17"/>
      <c r="O2416" s="17"/>
      <c r="P2416" s="17"/>
      <c r="Q2416" s="15"/>
      <c r="R2416" s="18"/>
      <c r="S2416" s="12"/>
      <c r="U2416" s="31" t="str">
        <f t="shared" si="481"/>
        <v/>
      </c>
      <c r="V2416" s="26" t="str">
        <f>IF(U2416="", "", IF(COUNTIF($U$10:U2415, U2416)&gt;0, "", MAX($V$8:V2415)+1))</f>
        <v/>
      </c>
      <c r="W2416" s="26">
        <v>2407</v>
      </c>
      <c r="X2416" s="31" t="str">
        <f t="shared" si="482"/>
        <v/>
      </c>
      <c r="Y2416" s="26" t="str">
        <f t="shared" si="483"/>
        <v/>
      </c>
      <c r="Z2416" s="34" t="str">
        <f t="shared" si="484"/>
        <v/>
      </c>
      <c r="AA2416" s="26" t="str">
        <f t="shared" si="485"/>
        <v/>
      </c>
      <c r="AC2416" s="31" t="str">
        <f t="shared" si="486"/>
        <v/>
      </c>
      <c r="AE2416" s="34" t="str">
        <f t="shared" si="487"/>
        <v/>
      </c>
      <c r="AF2416" s="7" t="str">
        <f t="shared" si="488"/>
        <v/>
      </c>
      <c r="AG2416" s="7" t="str">
        <f t="shared" si="489"/>
        <v/>
      </c>
      <c r="AH2416" s="43" t="str">
        <f t="shared" si="490"/>
        <v/>
      </c>
      <c r="AJ2416" s="26" t="str">
        <f>IF(B2416="", "", IF(OR(M2416=$AA$3, N2416=$AA$3), MAX($AJ$9:AJ2415)+1))</f>
        <v/>
      </c>
      <c r="AL2416" s="26" t="str">
        <f t="shared" si="491"/>
        <v/>
      </c>
      <c r="AM2416" s="59" t="str">
        <f t="shared" si="492"/>
        <v/>
      </c>
      <c r="AO2416" s="26" t="str">
        <f t="shared" si="493"/>
        <v/>
      </c>
      <c r="AP2416" s="26" t="str">
        <f>IFERROR(RANK(AO2416, $AO$10:$AO$2509, 0)+COUNTIF($AO$10:AO2416, AO2416)-1, "")</f>
        <v/>
      </c>
    </row>
    <row r="2417" spans="1:42" x14ac:dyDescent="0.25">
      <c r="A2417" s="12"/>
      <c r="B2417" s="14"/>
      <c r="C2417" s="15"/>
      <c r="D2417" s="79"/>
      <c r="E2417" s="16"/>
      <c r="F2417" s="15"/>
      <c r="G2417" s="15"/>
      <c r="H2417" s="15"/>
      <c r="I2417" s="15"/>
      <c r="J2417" s="15"/>
      <c r="K2417" s="17"/>
      <c r="L2417" s="17"/>
      <c r="M2417" s="17"/>
      <c r="N2417" s="17"/>
      <c r="O2417" s="17"/>
      <c r="P2417" s="17"/>
      <c r="Q2417" s="15"/>
      <c r="R2417" s="18"/>
      <c r="S2417" s="12"/>
      <c r="U2417" s="31" t="str">
        <f t="shared" si="481"/>
        <v/>
      </c>
      <c r="V2417" s="26" t="str">
        <f>IF(U2417="", "", IF(COUNTIF($U$10:U2416, U2417)&gt;0, "", MAX($V$8:V2416)+1))</f>
        <v/>
      </c>
      <c r="W2417" s="26">
        <v>2408</v>
      </c>
      <c r="X2417" s="31" t="str">
        <f t="shared" si="482"/>
        <v/>
      </c>
      <c r="Y2417" s="26" t="str">
        <f t="shared" si="483"/>
        <v/>
      </c>
      <c r="Z2417" s="34" t="str">
        <f t="shared" si="484"/>
        <v/>
      </c>
      <c r="AA2417" s="26" t="str">
        <f t="shared" si="485"/>
        <v/>
      </c>
      <c r="AC2417" s="31" t="str">
        <f t="shared" si="486"/>
        <v/>
      </c>
      <c r="AE2417" s="34" t="str">
        <f t="shared" si="487"/>
        <v/>
      </c>
      <c r="AF2417" s="7" t="str">
        <f t="shared" si="488"/>
        <v/>
      </c>
      <c r="AG2417" s="7" t="str">
        <f t="shared" si="489"/>
        <v/>
      </c>
      <c r="AH2417" s="43" t="str">
        <f t="shared" si="490"/>
        <v/>
      </c>
      <c r="AJ2417" s="26" t="str">
        <f>IF(B2417="", "", IF(OR(M2417=$AA$3, N2417=$AA$3), MAX($AJ$9:AJ2416)+1))</f>
        <v/>
      </c>
      <c r="AL2417" s="26" t="str">
        <f t="shared" si="491"/>
        <v/>
      </c>
      <c r="AM2417" s="59" t="str">
        <f t="shared" si="492"/>
        <v/>
      </c>
      <c r="AO2417" s="26" t="str">
        <f t="shared" si="493"/>
        <v/>
      </c>
      <c r="AP2417" s="26" t="str">
        <f>IFERROR(RANK(AO2417, $AO$10:$AO$2509, 0)+COUNTIF($AO$10:AO2417, AO2417)-1, "")</f>
        <v/>
      </c>
    </row>
    <row r="2418" spans="1:42" x14ac:dyDescent="0.25">
      <c r="A2418" s="12"/>
      <c r="B2418" s="14"/>
      <c r="C2418" s="15"/>
      <c r="D2418" s="79"/>
      <c r="E2418" s="16"/>
      <c r="F2418" s="15"/>
      <c r="G2418" s="15"/>
      <c r="H2418" s="15"/>
      <c r="I2418" s="15"/>
      <c r="J2418" s="15"/>
      <c r="K2418" s="17"/>
      <c r="L2418" s="17"/>
      <c r="M2418" s="17"/>
      <c r="N2418" s="17"/>
      <c r="O2418" s="17"/>
      <c r="P2418" s="17"/>
      <c r="Q2418" s="15"/>
      <c r="R2418" s="18"/>
      <c r="S2418" s="12"/>
      <c r="U2418" s="31" t="str">
        <f t="shared" si="481"/>
        <v/>
      </c>
      <c r="V2418" s="26" t="str">
        <f>IF(U2418="", "", IF(COUNTIF($U$10:U2417, U2418)&gt;0, "", MAX($V$8:V2417)+1))</f>
        <v/>
      </c>
      <c r="W2418" s="26">
        <v>2409</v>
      </c>
      <c r="X2418" s="31" t="str">
        <f t="shared" si="482"/>
        <v/>
      </c>
      <c r="Y2418" s="26" t="str">
        <f t="shared" si="483"/>
        <v/>
      </c>
      <c r="Z2418" s="34" t="str">
        <f t="shared" si="484"/>
        <v/>
      </c>
      <c r="AA2418" s="26" t="str">
        <f t="shared" si="485"/>
        <v/>
      </c>
      <c r="AC2418" s="31" t="str">
        <f t="shared" si="486"/>
        <v/>
      </c>
      <c r="AE2418" s="34" t="str">
        <f t="shared" si="487"/>
        <v/>
      </c>
      <c r="AF2418" s="7" t="str">
        <f t="shared" si="488"/>
        <v/>
      </c>
      <c r="AG2418" s="7" t="str">
        <f t="shared" si="489"/>
        <v/>
      </c>
      <c r="AH2418" s="43" t="str">
        <f t="shared" si="490"/>
        <v/>
      </c>
      <c r="AJ2418" s="26" t="str">
        <f>IF(B2418="", "", IF(OR(M2418=$AA$3, N2418=$AA$3), MAX($AJ$9:AJ2417)+1))</f>
        <v/>
      </c>
      <c r="AL2418" s="26" t="str">
        <f t="shared" si="491"/>
        <v/>
      </c>
      <c r="AM2418" s="59" t="str">
        <f t="shared" si="492"/>
        <v/>
      </c>
      <c r="AO2418" s="26" t="str">
        <f t="shared" si="493"/>
        <v/>
      </c>
      <c r="AP2418" s="26" t="str">
        <f>IFERROR(RANK(AO2418, $AO$10:$AO$2509, 0)+COUNTIF($AO$10:AO2418, AO2418)-1, "")</f>
        <v/>
      </c>
    </row>
    <row r="2419" spans="1:42" x14ac:dyDescent="0.25">
      <c r="A2419" s="12"/>
      <c r="B2419" s="14"/>
      <c r="C2419" s="15"/>
      <c r="D2419" s="79"/>
      <c r="E2419" s="16"/>
      <c r="F2419" s="15"/>
      <c r="G2419" s="15"/>
      <c r="H2419" s="15"/>
      <c r="I2419" s="15"/>
      <c r="J2419" s="15"/>
      <c r="K2419" s="17"/>
      <c r="L2419" s="17"/>
      <c r="M2419" s="17"/>
      <c r="N2419" s="17"/>
      <c r="O2419" s="17"/>
      <c r="P2419" s="17"/>
      <c r="Q2419" s="15"/>
      <c r="R2419" s="18"/>
      <c r="S2419" s="12"/>
      <c r="U2419" s="31" t="str">
        <f t="shared" si="481"/>
        <v/>
      </c>
      <c r="V2419" s="26" t="str">
        <f>IF(U2419="", "", IF(COUNTIF($U$10:U2418, U2419)&gt;0, "", MAX($V$8:V2418)+1))</f>
        <v/>
      </c>
      <c r="W2419" s="26">
        <v>2410</v>
      </c>
      <c r="X2419" s="31" t="str">
        <f t="shared" si="482"/>
        <v/>
      </c>
      <c r="Y2419" s="26" t="str">
        <f t="shared" si="483"/>
        <v/>
      </c>
      <c r="Z2419" s="34" t="str">
        <f t="shared" si="484"/>
        <v/>
      </c>
      <c r="AA2419" s="26" t="str">
        <f t="shared" si="485"/>
        <v/>
      </c>
      <c r="AC2419" s="31" t="str">
        <f t="shared" si="486"/>
        <v/>
      </c>
      <c r="AE2419" s="34" t="str">
        <f t="shared" si="487"/>
        <v/>
      </c>
      <c r="AF2419" s="7" t="str">
        <f t="shared" si="488"/>
        <v/>
      </c>
      <c r="AG2419" s="7" t="str">
        <f t="shared" si="489"/>
        <v/>
      </c>
      <c r="AH2419" s="43" t="str">
        <f t="shared" si="490"/>
        <v/>
      </c>
      <c r="AJ2419" s="26" t="str">
        <f>IF(B2419="", "", IF(OR(M2419=$AA$3, N2419=$AA$3), MAX($AJ$9:AJ2418)+1))</f>
        <v/>
      </c>
      <c r="AL2419" s="26" t="str">
        <f t="shared" si="491"/>
        <v/>
      </c>
      <c r="AM2419" s="59" t="str">
        <f t="shared" si="492"/>
        <v/>
      </c>
      <c r="AO2419" s="26" t="str">
        <f t="shared" si="493"/>
        <v/>
      </c>
      <c r="AP2419" s="26" t="str">
        <f>IFERROR(RANK(AO2419, $AO$10:$AO$2509, 0)+COUNTIF($AO$10:AO2419, AO2419)-1, "")</f>
        <v/>
      </c>
    </row>
    <row r="2420" spans="1:42" x14ac:dyDescent="0.25">
      <c r="A2420" s="12"/>
      <c r="B2420" s="14"/>
      <c r="C2420" s="15"/>
      <c r="D2420" s="79"/>
      <c r="E2420" s="16"/>
      <c r="F2420" s="15"/>
      <c r="G2420" s="15"/>
      <c r="H2420" s="15"/>
      <c r="I2420" s="15"/>
      <c r="J2420" s="15"/>
      <c r="K2420" s="17"/>
      <c r="L2420" s="17"/>
      <c r="M2420" s="17"/>
      <c r="N2420" s="17"/>
      <c r="O2420" s="17"/>
      <c r="P2420" s="17"/>
      <c r="Q2420" s="15"/>
      <c r="R2420" s="18"/>
      <c r="S2420" s="12"/>
      <c r="U2420" s="31" t="str">
        <f t="shared" si="481"/>
        <v/>
      </c>
      <c r="V2420" s="26" t="str">
        <f>IF(U2420="", "", IF(COUNTIF($U$10:U2419, U2420)&gt;0, "", MAX($V$8:V2419)+1))</f>
        <v/>
      </c>
      <c r="W2420" s="26">
        <v>2411</v>
      </c>
      <c r="X2420" s="31" t="str">
        <f t="shared" si="482"/>
        <v/>
      </c>
      <c r="Y2420" s="26" t="str">
        <f t="shared" si="483"/>
        <v/>
      </c>
      <c r="Z2420" s="34" t="str">
        <f t="shared" si="484"/>
        <v/>
      </c>
      <c r="AA2420" s="26" t="str">
        <f t="shared" si="485"/>
        <v/>
      </c>
      <c r="AC2420" s="31" t="str">
        <f t="shared" si="486"/>
        <v/>
      </c>
      <c r="AE2420" s="34" t="str">
        <f t="shared" si="487"/>
        <v/>
      </c>
      <c r="AF2420" s="7" t="str">
        <f t="shared" si="488"/>
        <v/>
      </c>
      <c r="AG2420" s="7" t="str">
        <f t="shared" si="489"/>
        <v/>
      </c>
      <c r="AH2420" s="43" t="str">
        <f t="shared" si="490"/>
        <v/>
      </c>
      <c r="AJ2420" s="26" t="str">
        <f>IF(B2420="", "", IF(OR(M2420=$AA$3, N2420=$AA$3), MAX($AJ$9:AJ2419)+1))</f>
        <v/>
      </c>
      <c r="AL2420" s="26" t="str">
        <f t="shared" si="491"/>
        <v/>
      </c>
      <c r="AM2420" s="59" t="str">
        <f t="shared" si="492"/>
        <v/>
      </c>
      <c r="AO2420" s="26" t="str">
        <f t="shared" si="493"/>
        <v/>
      </c>
      <c r="AP2420" s="26" t="str">
        <f>IFERROR(RANK(AO2420, $AO$10:$AO$2509, 0)+COUNTIF($AO$10:AO2420, AO2420)-1, "")</f>
        <v/>
      </c>
    </row>
    <row r="2421" spans="1:42" x14ac:dyDescent="0.25">
      <c r="A2421" s="12"/>
      <c r="B2421" s="14"/>
      <c r="C2421" s="15"/>
      <c r="D2421" s="79"/>
      <c r="E2421" s="16"/>
      <c r="F2421" s="15"/>
      <c r="G2421" s="15"/>
      <c r="H2421" s="15"/>
      <c r="I2421" s="15"/>
      <c r="J2421" s="15"/>
      <c r="K2421" s="17"/>
      <c r="L2421" s="17"/>
      <c r="M2421" s="17"/>
      <c r="N2421" s="17"/>
      <c r="O2421" s="17"/>
      <c r="P2421" s="17"/>
      <c r="Q2421" s="15"/>
      <c r="R2421" s="18"/>
      <c r="S2421" s="12"/>
      <c r="U2421" s="31" t="str">
        <f t="shared" si="481"/>
        <v/>
      </c>
      <c r="V2421" s="26" t="str">
        <f>IF(U2421="", "", IF(COUNTIF($U$10:U2420, U2421)&gt;0, "", MAX($V$8:V2420)+1))</f>
        <v/>
      </c>
      <c r="W2421" s="26">
        <v>2412</v>
      </c>
      <c r="X2421" s="31" t="str">
        <f t="shared" si="482"/>
        <v/>
      </c>
      <c r="Y2421" s="26" t="str">
        <f t="shared" si="483"/>
        <v/>
      </c>
      <c r="Z2421" s="34" t="str">
        <f t="shared" si="484"/>
        <v/>
      </c>
      <c r="AA2421" s="26" t="str">
        <f t="shared" si="485"/>
        <v/>
      </c>
      <c r="AC2421" s="31" t="str">
        <f t="shared" si="486"/>
        <v/>
      </c>
      <c r="AE2421" s="34" t="str">
        <f t="shared" si="487"/>
        <v/>
      </c>
      <c r="AF2421" s="7" t="str">
        <f t="shared" si="488"/>
        <v/>
      </c>
      <c r="AG2421" s="7" t="str">
        <f t="shared" si="489"/>
        <v/>
      </c>
      <c r="AH2421" s="43" t="str">
        <f t="shared" si="490"/>
        <v/>
      </c>
      <c r="AJ2421" s="26" t="str">
        <f>IF(B2421="", "", IF(OR(M2421=$AA$3, N2421=$AA$3), MAX($AJ$9:AJ2420)+1))</f>
        <v/>
      </c>
      <c r="AL2421" s="26" t="str">
        <f t="shared" si="491"/>
        <v/>
      </c>
      <c r="AM2421" s="59" t="str">
        <f t="shared" si="492"/>
        <v/>
      </c>
      <c r="AO2421" s="26" t="str">
        <f t="shared" si="493"/>
        <v/>
      </c>
      <c r="AP2421" s="26" t="str">
        <f>IFERROR(RANK(AO2421, $AO$10:$AO$2509, 0)+COUNTIF($AO$10:AO2421, AO2421)-1, "")</f>
        <v/>
      </c>
    </row>
    <row r="2422" spans="1:42" x14ac:dyDescent="0.25">
      <c r="A2422" s="12"/>
      <c r="B2422" s="14"/>
      <c r="C2422" s="15"/>
      <c r="D2422" s="79"/>
      <c r="E2422" s="16"/>
      <c r="F2422" s="15"/>
      <c r="G2422" s="15"/>
      <c r="H2422" s="15"/>
      <c r="I2422" s="15"/>
      <c r="J2422" s="15"/>
      <c r="K2422" s="17"/>
      <c r="L2422" s="17"/>
      <c r="M2422" s="17"/>
      <c r="N2422" s="17"/>
      <c r="O2422" s="17"/>
      <c r="P2422" s="17"/>
      <c r="Q2422" s="15"/>
      <c r="R2422" s="18"/>
      <c r="S2422" s="12"/>
      <c r="U2422" s="31" t="str">
        <f t="shared" si="481"/>
        <v/>
      </c>
      <c r="V2422" s="26" t="str">
        <f>IF(U2422="", "", IF(COUNTIF($U$10:U2421, U2422)&gt;0, "", MAX($V$8:V2421)+1))</f>
        <v/>
      </c>
      <c r="W2422" s="26">
        <v>2413</v>
      </c>
      <c r="X2422" s="31" t="str">
        <f t="shared" si="482"/>
        <v/>
      </c>
      <c r="Y2422" s="26" t="str">
        <f t="shared" si="483"/>
        <v/>
      </c>
      <c r="Z2422" s="34" t="str">
        <f t="shared" si="484"/>
        <v/>
      </c>
      <c r="AA2422" s="26" t="str">
        <f t="shared" si="485"/>
        <v/>
      </c>
      <c r="AC2422" s="31" t="str">
        <f t="shared" si="486"/>
        <v/>
      </c>
      <c r="AE2422" s="34" t="str">
        <f t="shared" si="487"/>
        <v/>
      </c>
      <c r="AF2422" s="7" t="str">
        <f t="shared" si="488"/>
        <v/>
      </c>
      <c r="AG2422" s="7" t="str">
        <f t="shared" si="489"/>
        <v/>
      </c>
      <c r="AH2422" s="43" t="str">
        <f t="shared" si="490"/>
        <v/>
      </c>
      <c r="AJ2422" s="26" t="str">
        <f>IF(B2422="", "", IF(OR(M2422=$AA$3, N2422=$AA$3), MAX($AJ$9:AJ2421)+1))</f>
        <v/>
      </c>
      <c r="AL2422" s="26" t="str">
        <f t="shared" si="491"/>
        <v/>
      </c>
      <c r="AM2422" s="59" t="str">
        <f t="shared" si="492"/>
        <v/>
      </c>
      <c r="AO2422" s="26" t="str">
        <f t="shared" si="493"/>
        <v/>
      </c>
      <c r="AP2422" s="26" t="str">
        <f>IFERROR(RANK(AO2422, $AO$10:$AO$2509, 0)+COUNTIF($AO$10:AO2422, AO2422)-1, "")</f>
        <v/>
      </c>
    </row>
    <row r="2423" spans="1:42" x14ac:dyDescent="0.25">
      <c r="A2423" s="12"/>
      <c r="B2423" s="14"/>
      <c r="C2423" s="15"/>
      <c r="D2423" s="79"/>
      <c r="E2423" s="16"/>
      <c r="F2423" s="15"/>
      <c r="G2423" s="15"/>
      <c r="H2423" s="15"/>
      <c r="I2423" s="15"/>
      <c r="J2423" s="15"/>
      <c r="K2423" s="17"/>
      <c r="L2423" s="17"/>
      <c r="M2423" s="17"/>
      <c r="N2423" s="17"/>
      <c r="O2423" s="17"/>
      <c r="P2423" s="17"/>
      <c r="Q2423" s="15"/>
      <c r="R2423" s="18"/>
      <c r="S2423" s="12"/>
      <c r="U2423" s="31" t="str">
        <f t="shared" si="481"/>
        <v/>
      </c>
      <c r="V2423" s="26" t="str">
        <f>IF(U2423="", "", IF(COUNTIF($U$10:U2422, U2423)&gt;0, "", MAX($V$8:V2422)+1))</f>
        <v/>
      </c>
      <c r="W2423" s="26">
        <v>2414</v>
      </c>
      <c r="X2423" s="31" t="str">
        <f t="shared" si="482"/>
        <v/>
      </c>
      <c r="Y2423" s="26" t="str">
        <f t="shared" si="483"/>
        <v/>
      </c>
      <c r="Z2423" s="34" t="str">
        <f t="shared" si="484"/>
        <v/>
      </c>
      <c r="AA2423" s="26" t="str">
        <f t="shared" si="485"/>
        <v/>
      </c>
      <c r="AC2423" s="31" t="str">
        <f t="shared" si="486"/>
        <v/>
      </c>
      <c r="AE2423" s="34" t="str">
        <f t="shared" si="487"/>
        <v/>
      </c>
      <c r="AF2423" s="7" t="str">
        <f t="shared" si="488"/>
        <v/>
      </c>
      <c r="AG2423" s="7" t="str">
        <f t="shared" si="489"/>
        <v/>
      </c>
      <c r="AH2423" s="43" t="str">
        <f t="shared" si="490"/>
        <v/>
      </c>
      <c r="AJ2423" s="26" t="str">
        <f>IF(B2423="", "", IF(OR(M2423=$AA$3, N2423=$AA$3), MAX($AJ$9:AJ2422)+1))</f>
        <v/>
      </c>
      <c r="AL2423" s="26" t="str">
        <f t="shared" si="491"/>
        <v/>
      </c>
      <c r="AM2423" s="59" t="str">
        <f t="shared" si="492"/>
        <v/>
      </c>
      <c r="AO2423" s="26" t="str">
        <f t="shared" si="493"/>
        <v/>
      </c>
      <c r="AP2423" s="26" t="str">
        <f>IFERROR(RANK(AO2423, $AO$10:$AO$2509, 0)+COUNTIF($AO$10:AO2423, AO2423)-1, "")</f>
        <v/>
      </c>
    </row>
    <row r="2424" spans="1:42" x14ac:dyDescent="0.25">
      <c r="A2424" s="12"/>
      <c r="B2424" s="14"/>
      <c r="C2424" s="15"/>
      <c r="D2424" s="79"/>
      <c r="E2424" s="16"/>
      <c r="F2424" s="15"/>
      <c r="G2424" s="15"/>
      <c r="H2424" s="15"/>
      <c r="I2424" s="15"/>
      <c r="J2424" s="15"/>
      <c r="K2424" s="17"/>
      <c r="L2424" s="17"/>
      <c r="M2424" s="17"/>
      <c r="N2424" s="17"/>
      <c r="O2424" s="17"/>
      <c r="P2424" s="17"/>
      <c r="Q2424" s="15"/>
      <c r="R2424" s="18"/>
      <c r="S2424" s="12"/>
      <c r="U2424" s="31" t="str">
        <f t="shared" si="481"/>
        <v/>
      </c>
      <c r="V2424" s="26" t="str">
        <f>IF(U2424="", "", IF(COUNTIF($U$10:U2423, U2424)&gt;0, "", MAX($V$8:V2423)+1))</f>
        <v/>
      </c>
      <c r="W2424" s="26">
        <v>2415</v>
      </c>
      <c r="X2424" s="31" t="str">
        <f t="shared" si="482"/>
        <v/>
      </c>
      <c r="Y2424" s="26" t="str">
        <f t="shared" si="483"/>
        <v/>
      </c>
      <c r="Z2424" s="34" t="str">
        <f t="shared" si="484"/>
        <v/>
      </c>
      <c r="AA2424" s="26" t="str">
        <f t="shared" si="485"/>
        <v/>
      </c>
      <c r="AC2424" s="31" t="str">
        <f t="shared" si="486"/>
        <v/>
      </c>
      <c r="AE2424" s="34" t="str">
        <f t="shared" si="487"/>
        <v/>
      </c>
      <c r="AF2424" s="7" t="str">
        <f t="shared" si="488"/>
        <v/>
      </c>
      <c r="AG2424" s="7" t="str">
        <f t="shared" si="489"/>
        <v/>
      </c>
      <c r="AH2424" s="43" t="str">
        <f t="shared" si="490"/>
        <v/>
      </c>
      <c r="AJ2424" s="26" t="str">
        <f>IF(B2424="", "", IF(OR(M2424=$AA$3, N2424=$AA$3), MAX($AJ$9:AJ2423)+1))</f>
        <v/>
      </c>
      <c r="AL2424" s="26" t="str">
        <f t="shared" si="491"/>
        <v/>
      </c>
      <c r="AM2424" s="59" t="str">
        <f t="shared" si="492"/>
        <v/>
      </c>
      <c r="AO2424" s="26" t="str">
        <f t="shared" si="493"/>
        <v/>
      </c>
      <c r="AP2424" s="26" t="str">
        <f>IFERROR(RANK(AO2424, $AO$10:$AO$2509, 0)+COUNTIF($AO$10:AO2424, AO2424)-1, "")</f>
        <v/>
      </c>
    </row>
    <row r="2425" spans="1:42" x14ac:dyDescent="0.25">
      <c r="A2425" s="12"/>
      <c r="B2425" s="14"/>
      <c r="C2425" s="15"/>
      <c r="D2425" s="79"/>
      <c r="E2425" s="16"/>
      <c r="F2425" s="15"/>
      <c r="G2425" s="15"/>
      <c r="H2425" s="15"/>
      <c r="I2425" s="15"/>
      <c r="J2425" s="15"/>
      <c r="K2425" s="17"/>
      <c r="L2425" s="17"/>
      <c r="M2425" s="17"/>
      <c r="N2425" s="17"/>
      <c r="O2425" s="17"/>
      <c r="P2425" s="17"/>
      <c r="Q2425" s="15"/>
      <c r="R2425" s="18"/>
      <c r="S2425" s="12"/>
      <c r="U2425" s="31" t="str">
        <f t="shared" si="481"/>
        <v/>
      </c>
      <c r="V2425" s="26" t="str">
        <f>IF(U2425="", "", IF(COUNTIF($U$10:U2424, U2425)&gt;0, "", MAX($V$8:V2424)+1))</f>
        <v/>
      </c>
      <c r="W2425" s="26">
        <v>2416</v>
      </c>
      <c r="X2425" s="31" t="str">
        <f t="shared" si="482"/>
        <v/>
      </c>
      <c r="Y2425" s="26" t="str">
        <f t="shared" si="483"/>
        <v/>
      </c>
      <c r="Z2425" s="34" t="str">
        <f t="shared" si="484"/>
        <v/>
      </c>
      <c r="AA2425" s="26" t="str">
        <f t="shared" si="485"/>
        <v/>
      </c>
      <c r="AC2425" s="31" t="str">
        <f t="shared" si="486"/>
        <v/>
      </c>
      <c r="AE2425" s="34" t="str">
        <f t="shared" si="487"/>
        <v/>
      </c>
      <c r="AF2425" s="7" t="str">
        <f t="shared" si="488"/>
        <v/>
      </c>
      <c r="AG2425" s="7" t="str">
        <f t="shared" si="489"/>
        <v/>
      </c>
      <c r="AH2425" s="43" t="str">
        <f t="shared" si="490"/>
        <v/>
      </c>
      <c r="AJ2425" s="26" t="str">
        <f>IF(B2425="", "", IF(OR(M2425=$AA$3, N2425=$AA$3), MAX($AJ$9:AJ2424)+1))</f>
        <v/>
      </c>
      <c r="AL2425" s="26" t="str">
        <f t="shared" si="491"/>
        <v/>
      </c>
      <c r="AM2425" s="59" t="str">
        <f t="shared" si="492"/>
        <v/>
      </c>
      <c r="AO2425" s="26" t="str">
        <f t="shared" si="493"/>
        <v/>
      </c>
      <c r="AP2425" s="26" t="str">
        <f>IFERROR(RANK(AO2425, $AO$10:$AO$2509, 0)+COUNTIF($AO$10:AO2425, AO2425)-1, "")</f>
        <v/>
      </c>
    </row>
    <row r="2426" spans="1:42" x14ac:dyDescent="0.25">
      <c r="A2426" s="12"/>
      <c r="B2426" s="14"/>
      <c r="C2426" s="15"/>
      <c r="D2426" s="79"/>
      <c r="E2426" s="16"/>
      <c r="F2426" s="15"/>
      <c r="G2426" s="15"/>
      <c r="H2426" s="15"/>
      <c r="I2426" s="15"/>
      <c r="J2426" s="15"/>
      <c r="K2426" s="17"/>
      <c r="L2426" s="17"/>
      <c r="M2426" s="17"/>
      <c r="N2426" s="17"/>
      <c r="O2426" s="17"/>
      <c r="P2426" s="17"/>
      <c r="Q2426" s="15"/>
      <c r="R2426" s="18"/>
      <c r="S2426" s="12"/>
      <c r="U2426" s="31" t="str">
        <f t="shared" si="481"/>
        <v/>
      </c>
      <c r="V2426" s="26" t="str">
        <f>IF(U2426="", "", IF(COUNTIF($U$10:U2425, U2426)&gt;0, "", MAX($V$8:V2425)+1))</f>
        <v/>
      </c>
      <c r="W2426" s="26">
        <v>2417</v>
      </c>
      <c r="X2426" s="31" t="str">
        <f t="shared" si="482"/>
        <v/>
      </c>
      <c r="Y2426" s="26" t="str">
        <f t="shared" si="483"/>
        <v/>
      </c>
      <c r="Z2426" s="34" t="str">
        <f t="shared" si="484"/>
        <v/>
      </c>
      <c r="AA2426" s="26" t="str">
        <f t="shared" si="485"/>
        <v/>
      </c>
      <c r="AC2426" s="31" t="str">
        <f t="shared" si="486"/>
        <v/>
      </c>
      <c r="AE2426" s="34" t="str">
        <f t="shared" si="487"/>
        <v/>
      </c>
      <c r="AF2426" s="7" t="str">
        <f t="shared" si="488"/>
        <v/>
      </c>
      <c r="AG2426" s="7" t="str">
        <f t="shared" si="489"/>
        <v/>
      </c>
      <c r="AH2426" s="43" t="str">
        <f t="shared" si="490"/>
        <v/>
      </c>
      <c r="AJ2426" s="26" t="str">
        <f>IF(B2426="", "", IF(OR(M2426=$AA$3, N2426=$AA$3), MAX($AJ$9:AJ2425)+1))</f>
        <v/>
      </c>
      <c r="AL2426" s="26" t="str">
        <f t="shared" si="491"/>
        <v/>
      </c>
      <c r="AM2426" s="59" t="str">
        <f t="shared" si="492"/>
        <v/>
      </c>
      <c r="AO2426" s="26" t="str">
        <f t="shared" si="493"/>
        <v/>
      </c>
      <c r="AP2426" s="26" t="str">
        <f>IFERROR(RANK(AO2426, $AO$10:$AO$2509, 0)+COUNTIF($AO$10:AO2426, AO2426)-1, "")</f>
        <v/>
      </c>
    </row>
    <row r="2427" spans="1:42" x14ac:dyDescent="0.25">
      <c r="A2427" s="12"/>
      <c r="B2427" s="14"/>
      <c r="C2427" s="15"/>
      <c r="D2427" s="79"/>
      <c r="E2427" s="16"/>
      <c r="F2427" s="15"/>
      <c r="G2427" s="15"/>
      <c r="H2427" s="15"/>
      <c r="I2427" s="15"/>
      <c r="J2427" s="15"/>
      <c r="K2427" s="17"/>
      <c r="L2427" s="17"/>
      <c r="M2427" s="17"/>
      <c r="N2427" s="17"/>
      <c r="O2427" s="17"/>
      <c r="P2427" s="17"/>
      <c r="Q2427" s="15"/>
      <c r="R2427" s="18"/>
      <c r="S2427" s="12"/>
      <c r="U2427" s="31" t="str">
        <f t="shared" si="481"/>
        <v/>
      </c>
      <c r="V2427" s="26" t="str">
        <f>IF(U2427="", "", IF(COUNTIF($U$10:U2426, U2427)&gt;0, "", MAX($V$8:V2426)+1))</f>
        <v/>
      </c>
      <c r="W2427" s="26">
        <v>2418</v>
      </c>
      <c r="X2427" s="31" t="str">
        <f t="shared" si="482"/>
        <v/>
      </c>
      <c r="Y2427" s="26" t="str">
        <f t="shared" si="483"/>
        <v/>
      </c>
      <c r="Z2427" s="34" t="str">
        <f t="shared" si="484"/>
        <v/>
      </c>
      <c r="AA2427" s="26" t="str">
        <f t="shared" si="485"/>
        <v/>
      </c>
      <c r="AC2427" s="31" t="str">
        <f t="shared" si="486"/>
        <v/>
      </c>
      <c r="AE2427" s="34" t="str">
        <f t="shared" si="487"/>
        <v/>
      </c>
      <c r="AF2427" s="7" t="str">
        <f t="shared" si="488"/>
        <v/>
      </c>
      <c r="AG2427" s="7" t="str">
        <f t="shared" si="489"/>
        <v/>
      </c>
      <c r="AH2427" s="43" t="str">
        <f t="shared" si="490"/>
        <v/>
      </c>
      <c r="AJ2427" s="26" t="str">
        <f>IF(B2427="", "", IF(OR(M2427=$AA$3, N2427=$AA$3), MAX($AJ$9:AJ2426)+1))</f>
        <v/>
      </c>
      <c r="AL2427" s="26" t="str">
        <f t="shared" si="491"/>
        <v/>
      </c>
      <c r="AM2427" s="59" t="str">
        <f t="shared" si="492"/>
        <v/>
      </c>
      <c r="AO2427" s="26" t="str">
        <f t="shared" si="493"/>
        <v/>
      </c>
      <c r="AP2427" s="26" t="str">
        <f>IFERROR(RANK(AO2427, $AO$10:$AO$2509, 0)+COUNTIF($AO$10:AO2427, AO2427)-1, "")</f>
        <v/>
      </c>
    </row>
    <row r="2428" spans="1:42" x14ac:dyDescent="0.25">
      <c r="A2428" s="12"/>
      <c r="B2428" s="14"/>
      <c r="C2428" s="15"/>
      <c r="D2428" s="79"/>
      <c r="E2428" s="16"/>
      <c r="F2428" s="15"/>
      <c r="G2428" s="15"/>
      <c r="H2428" s="15"/>
      <c r="I2428" s="15"/>
      <c r="J2428" s="15"/>
      <c r="K2428" s="17"/>
      <c r="L2428" s="17"/>
      <c r="M2428" s="17"/>
      <c r="N2428" s="17"/>
      <c r="O2428" s="17"/>
      <c r="P2428" s="17"/>
      <c r="Q2428" s="15"/>
      <c r="R2428" s="18"/>
      <c r="S2428" s="12"/>
      <c r="U2428" s="31" t="str">
        <f t="shared" si="481"/>
        <v/>
      </c>
      <c r="V2428" s="26" t="str">
        <f>IF(U2428="", "", IF(COUNTIF($U$10:U2427, U2428)&gt;0, "", MAX($V$8:V2427)+1))</f>
        <v/>
      </c>
      <c r="W2428" s="26">
        <v>2419</v>
      </c>
      <c r="X2428" s="31" t="str">
        <f t="shared" si="482"/>
        <v/>
      </c>
      <c r="Y2428" s="26" t="str">
        <f t="shared" si="483"/>
        <v/>
      </c>
      <c r="Z2428" s="34" t="str">
        <f t="shared" si="484"/>
        <v/>
      </c>
      <c r="AA2428" s="26" t="str">
        <f t="shared" si="485"/>
        <v/>
      </c>
      <c r="AC2428" s="31" t="str">
        <f t="shared" si="486"/>
        <v/>
      </c>
      <c r="AE2428" s="34" t="str">
        <f t="shared" si="487"/>
        <v/>
      </c>
      <c r="AF2428" s="7" t="str">
        <f t="shared" si="488"/>
        <v/>
      </c>
      <c r="AG2428" s="7" t="str">
        <f t="shared" si="489"/>
        <v/>
      </c>
      <c r="AH2428" s="43" t="str">
        <f t="shared" si="490"/>
        <v/>
      </c>
      <c r="AJ2428" s="26" t="str">
        <f>IF(B2428="", "", IF(OR(M2428=$AA$3, N2428=$AA$3), MAX($AJ$9:AJ2427)+1))</f>
        <v/>
      </c>
      <c r="AL2428" s="26" t="str">
        <f t="shared" si="491"/>
        <v/>
      </c>
      <c r="AM2428" s="59" t="str">
        <f t="shared" si="492"/>
        <v/>
      </c>
      <c r="AO2428" s="26" t="str">
        <f t="shared" si="493"/>
        <v/>
      </c>
      <c r="AP2428" s="26" t="str">
        <f>IFERROR(RANK(AO2428, $AO$10:$AO$2509, 0)+COUNTIF($AO$10:AO2428, AO2428)-1, "")</f>
        <v/>
      </c>
    </row>
    <row r="2429" spans="1:42" x14ac:dyDescent="0.25">
      <c r="A2429" s="12"/>
      <c r="B2429" s="14"/>
      <c r="C2429" s="15"/>
      <c r="D2429" s="79"/>
      <c r="E2429" s="16"/>
      <c r="F2429" s="15"/>
      <c r="G2429" s="15"/>
      <c r="H2429" s="15"/>
      <c r="I2429" s="15"/>
      <c r="J2429" s="15"/>
      <c r="K2429" s="17"/>
      <c r="L2429" s="17"/>
      <c r="M2429" s="17"/>
      <c r="N2429" s="17"/>
      <c r="O2429" s="17"/>
      <c r="P2429" s="17"/>
      <c r="Q2429" s="15"/>
      <c r="R2429" s="18"/>
      <c r="S2429" s="12"/>
      <c r="U2429" s="31" t="str">
        <f t="shared" si="481"/>
        <v/>
      </c>
      <c r="V2429" s="26" t="str">
        <f>IF(U2429="", "", IF(COUNTIF($U$10:U2428, U2429)&gt;0, "", MAX($V$8:V2428)+1))</f>
        <v/>
      </c>
      <c r="W2429" s="26">
        <v>2420</v>
      </c>
      <c r="X2429" s="31" t="str">
        <f t="shared" si="482"/>
        <v/>
      </c>
      <c r="Y2429" s="26" t="str">
        <f t="shared" si="483"/>
        <v/>
      </c>
      <c r="Z2429" s="34" t="str">
        <f t="shared" si="484"/>
        <v/>
      </c>
      <c r="AA2429" s="26" t="str">
        <f t="shared" si="485"/>
        <v/>
      </c>
      <c r="AC2429" s="31" t="str">
        <f t="shared" si="486"/>
        <v/>
      </c>
      <c r="AE2429" s="34" t="str">
        <f t="shared" si="487"/>
        <v/>
      </c>
      <c r="AF2429" s="7" t="str">
        <f t="shared" si="488"/>
        <v/>
      </c>
      <c r="AG2429" s="7" t="str">
        <f t="shared" si="489"/>
        <v/>
      </c>
      <c r="AH2429" s="43" t="str">
        <f t="shared" si="490"/>
        <v/>
      </c>
      <c r="AJ2429" s="26" t="str">
        <f>IF(B2429="", "", IF(OR(M2429=$AA$3, N2429=$AA$3), MAX($AJ$9:AJ2428)+1))</f>
        <v/>
      </c>
      <c r="AL2429" s="26" t="str">
        <f t="shared" si="491"/>
        <v/>
      </c>
      <c r="AM2429" s="59" t="str">
        <f t="shared" si="492"/>
        <v/>
      </c>
      <c r="AO2429" s="26" t="str">
        <f t="shared" si="493"/>
        <v/>
      </c>
      <c r="AP2429" s="26" t="str">
        <f>IFERROR(RANK(AO2429, $AO$10:$AO$2509, 0)+COUNTIF($AO$10:AO2429, AO2429)-1, "")</f>
        <v/>
      </c>
    </row>
    <row r="2430" spans="1:42" x14ac:dyDescent="0.25">
      <c r="A2430" s="12"/>
      <c r="B2430" s="14"/>
      <c r="C2430" s="15"/>
      <c r="D2430" s="79"/>
      <c r="E2430" s="16"/>
      <c r="F2430" s="15"/>
      <c r="G2430" s="15"/>
      <c r="H2430" s="15"/>
      <c r="I2430" s="15"/>
      <c r="J2430" s="15"/>
      <c r="K2430" s="17"/>
      <c r="L2430" s="17"/>
      <c r="M2430" s="17"/>
      <c r="N2430" s="17"/>
      <c r="O2430" s="17"/>
      <c r="P2430" s="17"/>
      <c r="Q2430" s="15"/>
      <c r="R2430" s="18"/>
      <c r="S2430" s="12"/>
      <c r="U2430" s="31" t="str">
        <f t="shared" si="481"/>
        <v/>
      </c>
      <c r="V2430" s="26" t="str">
        <f>IF(U2430="", "", IF(COUNTIF($U$10:U2429, U2430)&gt;0, "", MAX($V$8:V2429)+1))</f>
        <v/>
      </c>
      <c r="W2430" s="26">
        <v>2421</v>
      </c>
      <c r="X2430" s="31" t="str">
        <f t="shared" si="482"/>
        <v/>
      </c>
      <c r="Y2430" s="26" t="str">
        <f t="shared" si="483"/>
        <v/>
      </c>
      <c r="Z2430" s="34" t="str">
        <f t="shared" si="484"/>
        <v/>
      </c>
      <c r="AA2430" s="26" t="str">
        <f t="shared" si="485"/>
        <v/>
      </c>
      <c r="AC2430" s="31" t="str">
        <f t="shared" si="486"/>
        <v/>
      </c>
      <c r="AE2430" s="34" t="str">
        <f t="shared" si="487"/>
        <v/>
      </c>
      <c r="AF2430" s="7" t="str">
        <f t="shared" si="488"/>
        <v/>
      </c>
      <c r="AG2430" s="7" t="str">
        <f t="shared" si="489"/>
        <v/>
      </c>
      <c r="AH2430" s="43" t="str">
        <f t="shared" si="490"/>
        <v/>
      </c>
      <c r="AJ2430" s="26" t="str">
        <f>IF(B2430="", "", IF(OR(M2430=$AA$3, N2430=$AA$3), MAX($AJ$9:AJ2429)+1))</f>
        <v/>
      </c>
      <c r="AL2430" s="26" t="str">
        <f t="shared" si="491"/>
        <v/>
      </c>
      <c r="AM2430" s="59" t="str">
        <f t="shared" si="492"/>
        <v/>
      </c>
      <c r="AO2430" s="26" t="str">
        <f t="shared" si="493"/>
        <v/>
      </c>
      <c r="AP2430" s="26" t="str">
        <f>IFERROR(RANK(AO2430, $AO$10:$AO$2509, 0)+COUNTIF($AO$10:AO2430, AO2430)-1, "")</f>
        <v/>
      </c>
    </row>
    <row r="2431" spans="1:42" x14ac:dyDescent="0.25">
      <c r="A2431" s="12"/>
      <c r="B2431" s="14"/>
      <c r="C2431" s="15"/>
      <c r="D2431" s="79"/>
      <c r="E2431" s="16"/>
      <c r="F2431" s="15"/>
      <c r="G2431" s="15"/>
      <c r="H2431" s="15"/>
      <c r="I2431" s="15"/>
      <c r="J2431" s="15"/>
      <c r="K2431" s="17"/>
      <c r="L2431" s="17"/>
      <c r="M2431" s="17"/>
      <c r="N2431" s="17"/>
      <c r="O2431" s="17"/>
      <c r="P2431" s="17"/>
      <c r="Q2431" s="15"/>
      <c r="R2431" s="18"/>
      <c r="S2431" s="12"/>
      <c r="U2431" s="31" t="str">
        <f t="shared" si="481"/>
        <v/>
      </c>
      <c r="V2431" s="26" t="str">
        <f>IF(U2431="", "", IF(COUNTIF($U$10:U2430, U2431)&gt;0, "", MAX($V$8:V2430)+1))</f>
        <v/>
      </c>
      <c r="W2431" s="26">
        <v>2422</v>
      </c>
      <c r="X2431" s="31" t="str">
        <f t="shared" si="482"/>
        <v/>
      </c>
      <c r="Y2431" s="26" t="str">
        <f t="shared" si="483"/>
        <v/>
      </c>
      <c r="Z2431" s="34" t="str">
        <f t="shared" si="484"/>
        <v/>
      </c>
      <c r="AA2431" s="26" t="str">
        <f t="shared" si="485"/>
        <v/>
      </c>
      <c r="AC2431" s="31" t="str">
        <f t="shared" si="486"/>
        <v/>
      </c>
      <c r="AE2431" s="34" t="str">
        <f t="shared" si="487"/>
        <v/>
      </c>
      <c r="AF2431" s="7" t="str">
        <f t="shared" si="488"/>
        <v/>
      </c>
      <c r="AG2431" s="7" t="str">
        <f t="shared" si="489"/>
        <v/>
      </c>
      <c r="AH2431" s="43" t="str">
        <f t="shared" si="490"/>
        <v/>
      </c>
      <c r="AJ2431" s="26" t="str">
        <f>IF(B2431="", "", IF(OR(M2431=$AA$3, N2431=$AA$3), MAX($AJ$9:AJ2430)+1))</f>
        <v/>
      </c>
      <c r="AL2431" s="26" t="str">
        <f t="shared" si="491"/>
        <v/>
      </c>
      <c r="AM2431" s="59" t="str">
        <f t="shared" si="492"/>
        <v/>
      </c>
      <c r="AO2431" s="26" t="str">
        <f t="shared" si="493"/>
        <v/>
      </c>
      <c r="AP2431" s="26" t="str">
        <f>IFERROR(RANK(AO2431, $AO$10:$AO$2509, 0)+COUNTIF($AO$10:AO2431, AO2431)-1, "")</f>
        <v/>
      </c>
    </row>
    <row r="2432" spans="1:42" x14ac:dyDescent="0.25">
      <c r="A2432" s="12"/>
      <c r="B2432" s="14"/>
      <c r="C2432" s="15"/>
      <c r="D2432" s="79"/>
      <c r="E2432" s="16"/>
      <c r="F2432" s="15"/>
      <c r="G2432" s="15"/>
      <c r="H2432" s="15"/>
      <c r="I2432" s="15"/>
      <c r="J2432" s="15"/>
      <c r="K2432" s="17"/>
      <c r="L2432" s="17"/>
      <c r="M2432" s="17"/>
      <c r="N2432" s="17"/>
      <c r="O2432" s="17"/>
      <c r="P2432" s="17"/>
      <c r="Q2432" s="15"/>
      <c r="R2432" s="18"/>
      <c r="S2432" s="12"/>
      <c r="U2432" s="31" t="str">
        <f t="shared" si="481"/>
        <v/>
      </c>
      <c r="V2432" s="26" t="str">
        <f>IF(U2432="", "", IF(COUNTIF($U$10:U2431, U2432)&gt;0, "", MAX($V$8:V2431)+1))</f>
        <v/>
      </c>
      <c r="W2432" s="26">
        <v>2423</v>
      </c>
      <c r="X2432" s="31" t="str">
        <f t="shared" si="482"/>
        <v/>
      </c>
      <c r="Y2432" s="26" t="str">
        <f t="shared" si="483"/>
        <v/>
      </c>
      <c r="Z2432" s="34" t="str">
        <f t="shared" si="484"/>
        <v/>
      </c>
      <c r="AA2432" s="26" t="str">
        <f t="shared" si="485"/>
        <v/>
      </c>
      <c r="AC2432" s="31" t="str">
        <f t="shared" si="486"/>
        <v/>
      </c>
      <c r="AE2432" s="34" t="str">
        <f t="shared" si="487"/>
        <v/>
      </c>
      <c r="AF2432" s="7" t="str">
        <f t="shared" si="488"/>
        <v/>
      </c>
      <c r="AG2432" s="7" t="str">
        <f t="shared" si="489"/>
        <v/>
      </c>
      <c r="AH2432" s="43" t="str">
        <f t="shared" si="490"/>
        <v/>
      </c>
      <c r="AJ2432" s="26" t="str">
        <f>IF(B2432="", "", IF(OR(M2432=$AA$3, N2432=$AA$3), MAX($AJ$9:AJ2431)+1))</f>
        <v/>
      </c>
      <c r="AL2432" s="26" t="str">
        <f t="shared" si="491"/>
        <v/>
      </c>
      <c r="AM2432" s="59" t="str">
        <f t="shared" si="492"/>
        <v/>
      </c>
      <c r="AO2432" s="26" t="str">
        <f t="shared" si="493"/>
        <v/>
      </c>
      <c r="AP2432" s="26" t="str">
        <f>IFERROR(RANK(AO2432, $AO$10:$AO$2509, 0)+COUNTIF($AO$10:AO2432, AO2432)-1, "")</f>
        <v/>
      </c>
    </row>
    <row r="2433" spans="1:42" x14ac:dyDescent="0.25">
      <c r="A2433" s="12"/>
      <c r="B2433" s="14"/>
      <c r="C2433" s="15"/>
      <c r="D2433" s="79"/>
      <c r="E2433" s="16"/>
      <c r="F2433" s="15"/>
      <c r="G2433" s="15"/>
      <c r="H2433" s="15"/>
      <c r="I2433" s="15"/>
      <c r="J2433" s="15"/>
      <c r="K2433" s="17"/>
      <c r="L2433" s="17"/>
      <c r="M2433" s="17"/>
      <c r="N2433" s="17"/>
      <c r="O2433" s="17"/>
      <c r="P2433" s="17"/>
      <c r="Q2433" s="15"/>
      <c r="R2433" s="18"/>
      <c r="S2433" s="12"/>
      <c r="U2433" s="31" t="str">
        <f t="shared" si="481"/>
        <v/>
      </c>
      <c r="V2433" s="26" t="str">
        <f>IF(U2433="", "", IF(COUNTIF($U$10:U2432, U2433)&gt;0, "", MAX($V$8:V2432)+1))</f>
        <v/>
      </c>
      <c r="W2433" s="26">
        <v>2424</v>
      </c>
      <c r="X2433" s="31" t="str">
        <f t="shared" si="482"/>
        <v/>
      </c>
      <c r="Y2433" s="26" t="str">
        <f t="shared" si="483"/>
        <v/>
      </c>
      <c r="Z2433" s="34" t="str">
        <f t="shared" si="484"/>
        <v/>
      </c>
      <c r="AA2433" s="26" t="str">
        <f t="shared" si="485"/>
        <v/>
      </c>
      <c r="AC2433" s="31" t="str">
        <f t="shared" si="486"/>
        <v/>
      </c>
      <c r="AE2433" s="34" t="str">
        <f t="shared" si="487"/>
        <v/>
      </c>
      <c r="AF2433" s="7" t="str">
        <f t="shared" si="488"/>
        <v/>
      </c>
      <c r="AG2433" s="7" t="str">
        <f t="shared" si="489"/>
        <v/>
      </c>
      <c r="AH2433" s="43" t="str">
        <f t="shared" si="490"/>
        <v/>
      </c>
      <c r="AJ2433" s="26" t="str">
        <f>IF(B2433="", "", IF(OR(M2433=$AA$3, N2433=$AA$3), MAX($AJ$9:AJ2432)+1))</f>
        <v/>
      </c>
      <c r="AL2433" s="26" t="str">
        <f t="shared" si="491"/>
        <v/>
      </c>
      <c r="AM2433" s="59" t="str">
        <f t="shared" si="492"/>
        <v/>
      </c>
      <c r="AO2433" s="26" t="str">
        <f t="shared" si="493"/>
        <v/>
      </c>
      <c r="AP2433" s="26" t="str">
        <f>IFERROR(RANK(AO2433, $AO$10:$AO$2509, 0)+COUNTIF($AO$10:AO2433, AO2433)-1, "")</f>
        <v/>
      </c>
    </row>
    <row r="2434" spans="1:42" x14ac:dyDescent="0.25">
      <c r="A2434" s="12"/>
      <c r="B2434" s="14"/>
      <c r="C2434" s="15"/>
      <c r="D2434" s="79"/>
      <c r="E2434" s="16"/>
      <c r="F2434" s="15"/>
      <c r="G2434" s="15"/>
      <c r="H2434" s="15"/>
      <c r="I2434" s="15"/>
      <c r="J2434" s="15"/>
      <c r="K2434" s="17"/>
      <c r="L2434" s="17"/>
      <c r="M2434" s="17"/>
      <c r="N2434" s="17"/>
      <c r="O2434" s="17"/>
      <c r="P2434" s="17"/>
      <c r="Q2434" s="15"/>
      <c r="R2434" s="18"/>
      <c r="S2434" s="12"/>
      <c r="U2434" s="31" t="str">
        <f t="shared" si="481"/>
        <v/>
      </c>
      <c r="V2434" s="26" t="str">
        <f>IF(U2434="", "", IF(COUNTIF($U$10:U2433, U2434)&gt;0, "", MAX($V$8:V2433)+1))</f>
        <v/>
      </c>
      <c r="W2434" s="26">
        <v>2425</v>
      </c>
      <c r="X2434" s="31" t="str">
        <f t="shared" si="482"/>
        <v/>
      </c>
      <c r="Y2434" s="26" t="str">
        <f t="shared" si="483"/>
        <v/>
      </c>
      <c r="Z2434" s="34" t="str">
        <f t="shared" si="484"/>
        <v/>
      </c>
      <c r="AA2434" s="26" t="str">
        <f t="shared" si="485"/>
        <v/>
      </c>
      <c r="AC2434" s="31" t="str">
        <f t="shared" si="486"/>
        <v/>
      </c>
      <c r="AE2434" s="34" t="str">
        <f t="shared" si="487"/>
        <v/>
      </c>
      <c r="AF2434" s="7" t="str">
        <f t="shared" si="488"/>
        <v/>
      </c>
      <c r="AG2434" s="7" t="str">
        <f t="shared" si="489"/>
        <v/>
      </c>
      <c r="AH2434" s="43" t="str">
        <f t="shared" si="490"/>
        <v/>
      </c>
      <c r="AJ2434" s="26" t="str">
        <f>IF(B2434="", "", IF(OR(M2434=$AA$3, N2434=$AA$3), MAX($AJ$9:AJ2433)+1))</f>
        <v/>
      </c>
      <c r="AL2434" s="26" t="str">
        <f t="shared" si="491"/>
        <v/>
      </c>
      <c r="AM2434" s="59" t="str">
        <f t="shared" si="492"/>
        <v/>
      </c>
      <c r="AO2434" s="26" t="str">
        <f t="shared" si="493"/>
        <v/>
      </c>
      <c r="AP2434" s="26" t="str">
        <f>IFERROR(RANK(AO2434, $AO$10:$AO$2509, 0)+COUNTIF($AO$10:AO2434, AO2434)-1, "")</f>
        <v/>
      </c>
    </row>
    <row r="2435" spans="1:42" x14ac:dyDescent="0.25">
      <c r="A2435" s="12"/>
      <c r="B2435" s="14"/>
      <c r="C2435" s="15"/>
      <c r="D2435" s="79"/>
      <c r="E2435" s="16"/>
      <c r="F2435" s="15"/>
      <c r="G2435" s="15"/>
      <c r="H2435" s="15"/>
      <c r="I2435" s="15"/>
      <c r="J2435" s="15"/>
      <c r="K2435" s="17"/>
      <c r="L2435" s="17"/>
      <c r="M2435" s="17"/>
      <c r="N2435" s="17"/>
      <c r="O2435" s="17"/>
      <c r="P2435" s="17"/>
      <c r="Q2435" s="15"/>
      <c r="R2435" s="18"/>
      <c r="S2435" s="12"/>
      <c r="U2435" s="31" t="str">
        <f t="shared" si="481"/>
        <v/>
      </c>
      <c r="V2435" s="26" t="str">
        <f>IF(U2435="", "", IF(COUNTIF($U$10:U2434, U2435)&gt;0, "", MAX($V$8:V2434)+1))</f>
        <v/>
      </c>
      <c r="W2435" s="26">
        <v>2426</v>
      </c>
      <c r="X2435" s="31" t="str">
        <f t="shared" si="482"/>
        <v/>
      </c>
      <c r="Y2435" s="26" t="str">
        <f t="shared" si="483"/>
        <v/>
      </c>
      <c r="Z2435" s="34" t="str">
        <f t="shared" si="484"/>
        <v/>
      </c>
      <c r="AA2435" s="26" t="str">
        <f t="shared" si="485"/>
        <v/>
      </c>
      <c r="AC2435" s="31" t="str">
        <f t="shared" si="486"/>
        <v/>
      </c>
      <c r="AE2435" s="34" t="str">
        <f t="shared" si="487"/>
        <v/>
      </c>
      <c r="AF2435" s="7" t="str">
        <f t="shared" si="488"/>
        <v/>
      </c>
      <c r="AG2435" s="7" t="str">
        <f t="shared" si="489"/>
        <v/>
      </c>
      <c r="AH2435" s="43" t="str">
        <f t="shared" si="490"/>
        <v/>
      </c>
      <c r="AJ2435" s="26" t="str">
        <f>IF(B2435="", "", IF(OR(M2435=$AA$3, N2435=$AA$3), MAX($AJ$9:AJ2434)+1))</f>
        <v/>
      </c>
      <c r="AL2435" s="26" t="str">
        <f t="shared" si="491"/>
        <v/>
      </c>
      <c r="AM2435" s="59" t="str">
        <f t="shared" si="492"/>
        <v/>
      </c>
      <c r="AO2435" s="26" t="str">
        <f t="shared" si="493"/>
        <v/>
      </c>
      <c r="AP2435" s="26" t="str">
        <f>IFERROR(RANK(AO2435, $AO$10:$AO$2509, 0)+COUNTIF($AO$10:AO2435, AO2435)-1, "")</f>
        <v/>
      </c>
    </row>
    <row r="2436" spans="1:42" x14ac:dyDescent="0.25">
      <c r="A2436" s="12"/>
      <c r="B2436" s="14"/>
      <c r="C2436" s="15"/>
      <c r="D2436" s="79"/>
      <c r="E2436" s="16"/>
      <c r="F2436" s="15"/>
      <c r="G2436" s="15"/>
      <c r="H2436" s="15"/>
      <c r="I2436" s="15"/>
      <c r="J2436" s="15"/>
      <c r="K2436" s="17"/>
      <c r="L2436" s="17"/>
      <c r="M2436" s="17"/>
      <c r="N2436" s="17"/>
      <c r="O2436" s="17"/>
      <c r="P2436" s="17"/>
      <c r="Q2436" s="15"/>
      <c r="R2436" s="18"/>
      <c r="S2436" s="12"/>
      <c r="U2436" s="31" t="str">
        <f t="shared" si="481"/>
        <v/>
      </c>
      <c r="V2436" s="26" t="str">
        <f>IF(U2436="", "", IF(COUNTIF($U$10:U2435, U2436)&gt;0, "", MAX($V$8:V2435)+1))</f>
        <v/>
      </c>
      <c r="W2436" s="26">
        <v>2427</v>
      </c>
      <c r="X2436" s="31" t="str">
        <f t="shared" si="482"/>
        <v/>
      </c>
      <c r="Y2436" s="26" t="str">
        <f t="shared" si="483"/>
        <v/>
      </c>
      <c r="Z2436" s="34" t="str">
        <f t="shared" si="484"/>
        <v/>
      </c>
      <c r="AA2436" s="26" t="str">
        <f t="shared" si="485"/>
        <v/>
      </c>
      <c r="AC2436" s="31" t="str">
        <f t="shared" si="486"/>
        <v/>
      </c>
      <c r="AE2436" s="34" t="str">
        <f t="shared" si="487"/>
        <v/>
      </c>
      <c r="AF2436" s="7" t="str">
        <f t="shared" si="488"/>
        <v/>
      </c>
      <c r="AG2436" s="7" t="str">
        <f t="shared" si="489"/>
        <v/>
      </c>
      <c r="AH2436" s="43" t="str">
        <f t="shared" si="490"/>
        <v/>
      </c>
      <c r="AJ2436" s="26" t="str">
        <f>IF(B2436="", "", IF(OR(M2436=$AA$3, N2436=$AA$3), MAX($AJ$9:AJ2435)+1))</f>
        <v/>
      </c>
      <c r="AL2436" s="26" t="str">
        <f t="shared" si="491"/>
        <v/>
      </c>
      <c r="AM2436" s="59" t="str">
        <f t="shared" si="492"/>
        <v/>
      </c>
      <c r="AO2436" s="26" t="str">
        <f t="shared" si="493"/>
        <v/>
      </c>
      <c r="AP2436" s="26" t="str">
        <f>IFERROR(RANK(AO2436, $AO$10:$AO$2509, 0)+COUNTIF($AO$10:AO2436, AO2436)-1, "")</f>
        <v/>
      </c>
    </row>
    <row r="2437" spans="1:42" x14ac:dyDescent="0.25">
      <c r="A2437" s="12"/>
      <c r="B2437" s="14"/>
      <c r="C2437" s="15"/>
      <c r="D2437" s="79"/>
      <c r="E2437" s="16"/>
      <c r="F2437" s="15"/>
      <c r="G2437" s="15"/>
      <c r="H2437" s="15"/>
      <c r="I2437" s="15"/>
      <c r="J2437" s="15"/>
      <c r="K2437" s="17"/>
      <c r="L2437" s="17"/>
      <c r="M2437" s="17"/>
      <c r="N2437" s="17"/>
      <c r="O2437" s="17"/>
      <c r="P2437" s="17"/>
      <c r="Q2437" s="15"/>
      <c r="R2437" s="18"/>
      <c r="S2437" s="12"/>
      <c r="U2437" s="31" t="str">
        <f t="shared" si="481"/>
        <v/>
      </c>
      <c r="V2437" s="26" t="str">
        <f>IF(U2437="", "", IF(COUNTIF($U$10:U2436, U2437)&gt;0, "", MAX($V$8:V2436)+1))</f>
        <v/>
      </c>
      <c r="W2437" s="26">
        <v>2428</v>
      </c>
      <c r="X2437" s="31" t="str">
        <f t="shared" si="482"/>
        <v/>
      </c>
      <c r="Y2437" s="26" t="str">
        <f t="shared" si="483"/>
        <v/>
      </c>
      <c r="Z2437" s="34" t="str">
        <f t="shared" si="484"/>
        <v/>
      </c>
      <c r="AA2437" s="26" t="str">
        <f t="shared" si="485"/>
        <v/>
      </c>
      <c r="AC2437" s="31" t="str">
        <f t="shared" si="486"/>
        <v/>
      </c>
      <c r="AE2437" s="34" t="str">
        <f t="shared" si="487"/>
        <v/>
      </c>
      <c r="AF2437" s="7" t="str">
        <f t="shared" si="488"/>
        <v/>
      </c>
      <c r="AG2437" s="7" t="str">
        <f t="shared" si="489"/>
        <v/>
      </c>
      <c r="AH2437" s="43" t="str">
        <f t="shared" si="490"/>
        <v/>
      </c>
      <c r="AJ2437" s="26" t="str">
        <f>IF(B2437="", "", IF(OR(M2437=$AA$3, N2437=$AA$3), MAX($AJ$9:AJ2436)+1))</f>
        <v/>
      </c>
      <c r="AL2437" s="26" t="str">
        <f t="shared" si="491"/>
        <v/>
      </c>
      <c r="AM2437" s="59" t="str">
        <f t="shared" si="492"/>
        <v/>
      </c>
      <c r="AO2437" s="26" t="str">
        <f t="shared" si="493"/>
        <v/>
      </c>
      <c r="AP2437" s="26" t="str">
        <f>IFERROR(RANK(AO2437, $AO$10:$AO$2509, 0)+COUNTIF($AO$10:AO2437, AO2437)-1, "")</f>
        <v/>
      </c>
    </row>
    <row r="2438" spans="1:42" x14ac:dyDescent="0.25">
      <c r="A2438" s="12"/>
      <c r="B2438" s="14"/>
      <c r="C2438" s="15"/>
      <c r="D2438" s="79"/>
      <c r="E2438" s="16"/>
      <c r="F2438" s="15"/>
      <c r="G2438" s="15"/>
      <c r="H2438" s="15"/>
      <c r="I2438" s="15"/>
      <c r="J2438" s="15"/>
      <c r="K2438" s="17"/>
      <c r="L2438" s="17"/>
      <c r="M2438" s="17"/>
      <c r="N2438" s="17"/>
      <c r="O2438" s="17"/>
      <c r="P2438" s="17"/>
      <c r="Q2438" s="15"/>
      <c r="R2438" s="18"/>
      <c r="S2438" s="12"/>
      <c r="U2438" s="31" t="str">
        <f t="shared" si="481"/>
        <v/>
      </c>
      <c r="V2438" s="26" t="str">
        <f>IF(U2438="", "", IF(COUNTIF($U$10:U2437, U2438)&gt;0, "", MAX($V$8:V2437)+1))</f>
        <v/>
      </c>
      <c r="W2438" s="26">
        <v>2429</v>
      </c>
      <c r="X2438" s="31" t="str">
        <f t="shared" si="482"/>
        <v/>
      </c>
      <c r="Y2438" s="26" t="str">
        <f t="shared" si="483"/>
        <v/>
      </c>
      <c r="Z2438" s="34" t="str">
        <f t="shared" si="484"/>
        <v/>
      </c>
      <c r="AA2438" s="26" t="str">
        <f t="shared" si="485"/>
        <v/>
      </c>
      <c r="AC2438" s="31" t="str">
        <f t="shared" si="486"/>
        <v/>
      </c>
      <c r="AE2438" s="34" t="str">
        <f t="shared" si="487"/>
        <v/>
      </c>
      <c r="AF2438" s="7" t="str">
        <f t="shared" si="488"/>
        <v/>
      </c>
      <c r="AG2438" s="7" t="str">
        <f t="shared" si="489"/>
        <v/>
      </c>
      <c r="AH2438" s="43" t="str">
        <f t="shared" si="490"/>
        <v/>
      </c>
      <c r="AJ2438" s="26" t="str">
        <f>IF(B2438="", "", IF(OR(M2438=$AA$3, N2438=$AA$3), MAX($AJ$9:AJ2437)+1))</f>
        <v/>
      </c>
      <c r="AL2438" s="26" t="str">
        <f t="shared" si="491"/>
        <v/>
      </c>
      <c r="AM2438" s="59" t="str">
        <f t="shared" si="492"/>
        <v/>
      </c>
      <c r="AO2438" s="26" t="str">
        <f t="shared" si="493"/>
        <v/>
      </c>
      <c r="AP2438" s="26" t="str">
        <f>IFERROR(RANK(AO2438, $AO$10:$AO$2509, 0)+COUNTIF($AO$10:AO2438, AO2438)-1, "")</f>
        <v/>
      </c>
    </row>
    <row r="2439" spans="1:42" x14ac:dyDescent="0.25">
      <c r="A2439" s="12"/>
      <c r="B2439" s="14"/>
      <c r="C2439" s="15"/>
      <c r="D2439" s="79"/>
      <c r="E2439" s="16"/>
      <c r="F2439" s="15"/>
      <c r="G2439" s="15"/>
      <c r="H2439" s="15"/>
      <c r="I2439" s="15"/>
      <c r="J2439" s="15"/>
      <c r="K2439" s="17"/>
      <c r="L2439" s="17"/>
      <c r="M2439" s="17"/>
      <c r="N2439" s="17"/>
      <c r="O2439" s="17"/>
      <c r="P2439" s="17"/>
      <c r="Q2439" s="15"/>
      <c r="R2439" s="18"/>
      <c r="S2439" s="12"/>
      <c r="U2439" s="31" t="str">
        <f t="shared" si="481"/>
        <v/>
      </c>
      <c r="V2439" s="26" t="str">
        <f>IF(U2439="", "", IF(COUNTIF($U$10:U2438, U2439)&gt;0, "", MAX($V$8:V2438)+1))</f>
        <v/>
      </c>
      <c r="W2439" s="26">
        <v>2430</v>
      </c>
      <c r="X2439" s="31" t="str">
        <f t="shared" si="482"/>
        <v/>
      </c>
      <c r="Y2439" s="26" t="str">
        <f t="shared" si="483"/>
        <v/>
      </c>
      <c r="Z2439" s="34" t="str">
        <f t="shared" si="484"/>
        <v/>
      </c>
      <c r="AA2439" s="26" t="str">
        <f t="shared" si="485"/>
        <v/>
      </c>
      <c r="AC2439" s="31" t="str">
        <f t="shared" si="486"/>
        <v/>
      </c>
      <c r="AE2439" s="34" t="str">
        <f t="shared" si="487"/>
        <v/>
      </c>
      <c r="AF2439" s="7" t="str">
        <f t="shared" si="488"/>
        <v/>
      </c>
      <c r="AG2439" s="7" t="str">
        <f t="shared" si="489"/>
        <v/>
      </c>
      <c r="AH2439" s="43" t="str">
        <f t="shared" si="490"/>
        <v/>
      </c>
      <c r="AJ2439" s="26" t="str">
        <f>IF(B2439="", "", IF(OR(M2439=$AA$3, N2439=$AA$3), MAX($AJ$9:AJ2438)+1))</f>
        <v/>
      </c>
      <c r="AL2439" s="26" t="str">
        <f t="shared" si="491"/>
        <v/>
      </c>
      <c r="AM2439" s="59" t="str">
        <f t="shared" si="492"/>
        <v/>
      </c>
      <c r="AO2439" s="26" t="str">
        <f t="shared" si="493"/>
        <v/>
      </c>
      <c r="AP2439" s="26" t="str">
        <f>IFERROR(RANK(AO2439, $AO$10:$AO$2509, 0)+COUNTIF($AO$10:AO2439, AO2439)-1, "")</f>
        <v/>
      </c>
    </row>
    <row r="2440" spans="1:42" x14ac:dyDescent="0.25">
      <c r="A2440" s="12"/>
      <c r="B2440" s="14"/>
      <c r="C2440" s="15"/>
      <c r="D2440" s="79"/>
      <c r="E2440" s="16"/>
      <c r="F2440" s="15"/>
      <c r="G2440" s="15"/>
      <c r="H2440" s="15"/>
      <c r="I2440" s="15"/>
      <c r="J2440" s="15"/>
      <c r="K2440" s="17"/>
      <c r="L2440" s="17"/>
      <c r="M2440" s="17"/>
      <c r="N2440" s="17"/>
      <c r="O2440" s="17"/>
      <c r="P2440" s="17"/>
      <c r="Q2440" s="15"/>
      <c r="R2440" s="18"/>
      <c r="S2440" s="12"/>
      <c r="U2440" s="31" t="str">
        <f t="shared" si="481"/>
        <v/>
      </c>
      <c r="V2440" s="26" t="str">
        <f>IF(U2440="", "", IF(COUNTIF($U$10:U2439, U2440)&gt;0, "", MAX($V$8:V2439)+1))</f>
        <v/>
      </c>
      <c r="W2440" s="26">
        <v>2431</v>
      </c>
      <c r="X2440" s="31" t="str">
        <f t="shared" si="482"/>
        <v/>
      </c>
      <c r="Y2440" s="26" t="str">
        <f t="shared" si="483"/>
        <v/>
      </c>
      <c r="Z2440" s="34" t="str">
        <f t="shared" si="484"/>
        <v/>
      </c>
      <c r="AA2440" s="26" t="str">
        <f t="shared" si="485"/>
        <v/>
      </c>
      <c r="AC2440" s="31" t="str">
        <f t="shared" si="486"/>
        <v/>
      </c>
      <c r="AE2440" s="34" t="str">
        <f t="shared" si="487"/>
        <v/>
      </c>
      <c r="AF2440" s="7" t="str">
        <f t="shared" si="488"/>
        <v/>
      </c>
      <c r="AG2440" s="7" t="str">
        <f t="shared" si="489"/>
        <v/>
      </c>
      <c r="AH2440" s="43" t="str">
        <f t="shared" si="490"/>
        <v/>
      </c>
      <c r="AJ2440" s="26" t="str">
        <f>IF(B2440="", "", IF(OR(M2440=$AA$3, N2440=$AA$3), MAX($AJ$9:AJ2439)+1))</f>
        <v/>
      </c>
      <c r="AL2440" s="26" t="str">
        <f t="shared" si="491"/>
        <v/>
      </c>
      <c r="AM2440" s="59" t="str">
        <f t="shared" si="492"/>
        <v/>
      </c>
      <c r="AO2440" s="26" t="str">
        <f t="shared" si="493"/>
        <v/>
      </c>
      <c r="AP2440" s="26" t="str">
        <f>IFERROR(RANK(AO2440, $AO$10:$AO$2509, 0)+COUNTIF($AO$10:AO2440, AO2440)-1, "")</f>
        <v/>
      </c>
    </row>
    <row r="2441" spans="1:42" x14ac:dyDescent="0.25">
      <c r="A2441" s="12"/>
      <c r="B2441" s="14"/>
      <c r="C2441" s="15"/>
      <c r="D2441" s="79"/>
      <c r="E2441" s="16"/>
      <c r="F2441" s="15"/>
      <c r="G2441" s="15"/>
      <c r="H2441" s="15"/>
      <c r="I2441" s="15"/>
      <c r="J2441" s="15"/>
      <c r="K2441" s="17"/>
      <c r="L2441" s="17"/>
      <c r="M2441" s="17"/>
      <c r="N2441" s="17"/>
      <c r="O2441" s="17"/>
      <c r="P2441" s="17"/>
      <c r="Q2441" s="15"/>
      <c r="R2441" s="18"/>
      <c r="S2441" s="12"/>
      <c r="U2441" s="31" t="str">
        <f t="shared" si="481"/>
        <v/>
      </c>
      <c r="V2441" s="26" t="str">
        <f>IF(U2441="", "", IF(COUNTIF($U$10:U2440, U2441)&gt;0, "", MAX($V$8:V2440)+1))</f>
        <v/>
      </c>
      <c r="W2441" s="26">
        <v>2432</v>
      </c>
      <c r="X2441" s="31" t="str">
        <f t="shared" si="482"/>
        <v/>
      </c>
      <c r="Y2441" s="26" t="str">
        <f t="shared" si="483"/>
        <v/>
      </c>
      <c r="Z2441" s="34" t="str">
        <f t="shared" si="484"/>
        <v/>
      </c>
      <c r="AA2441" s="26" t="str">
        <f t="shared" si="485"/>
        <v/>
      </c>
      <c r="AC2441" s="31" t="str">
        <f t="shared" si="486"/>
        <v/>
      </c>
      <c r="AE2441" s="34" t="str">
        <f t="shared" si="487"/>
        <v/>
      </c>
      <c r="AF2441" s="7" t="str">
        <f t="shared" si="488"/>
        <v/>
      </c>
      <c r="AG2441" s="7" t="str">
        <f t="shared" si="489"/>
        <v/>
      </c>
      <c r="AH2441" s="43" t="str">
        <f t="shared" si="490"/>
        <v/>
      </c>
      <c r="AJ2441" s="26" t="str">
        <f>IF(B2441="", "", IF(OR(M2441=$AA$3, N2441=$AA$3), MAX($AJ$9:AJ2440)+1))</f>
        <v/>
      </c>
      <c r="AL2441" s="26" t="str">
        <f t="shared" si="491"/>
        <v/>
      </c>
      <c r="AM2441" s="59" t="str">
        <f t="shared" si="492"/>
        <v/>
      </c>
      <c r="AO2441" s="26" t="str">
        <f t="shared" si="493"/>
        <v/>
      </c>
      <c r="AP2441" s="26" t="str">
        <f>IFERROR(RANK(AO2441, $AO$10:$AO$2509, 0)+COUNTIF($AO$10:AO2441, AO2441)-1, "")</f>
        <v/>
      </c>
    </row>
    <row r="2442" spans="1:42" x14ac:dyDescent="0.25">
      <c r="A2442" s="12"/>
      <c r="B2442" s="14"/>
      <c r="C2442" s="15"/>
      <c r="D2442" s="79"/>
      <c r="E2442" s="16"/>
      <c r="F2442" s="15"/>
      <c r="G2442" s="15"/>
      <c r="H2442" s="15"/>
      <c r="I2442" s="15"/>
      <c r="J2442" s="15"/>
      <c r="K2442" s="17"/>
      <c r="L2442" s="17"/>
      <c r="M2442" s="17"/>
      <c r="N2442" s="17"/>
      <c r="O2442" s="17"/>
      <c r="P2442" s="17"/>
      <c r="Q2442" s="15"/>
      <c r="R2442" s="18"/>
      <c r="S2442" s="12"/>
      <c r="U2442" s="31" t="str">
        <f t="shared" si="481"/>
        <v/>
      </c>
      <c r="V2442" s="26" t="str">
        <f>IF(U2442="", "", IF(COUNTIF($U$10:U2441, U2442)&gt;0, "", MAX($V$8:V2441)+1))</f>
        <v/>
      </c>
      <c r="W2442" s="26">
        <v>2433</v>
      </c>
      <c r="X2442" s="31" t="str">
        <f t="shared" si="482"/>
        <v/>
      </c>
      <c r="Y2442" s="26" t="str">
        <f t="shared" si="483"/>
        <v/>
      </c>
      <c r="Z2442" s="34" t="str">
        <f t="shared" si="484"/>
        <v/>
      </c>
      <c r="AA2442" s="26" t="str">
        <f t="shared" si="485"/>
        <v/>
      </c>
      <c r="AC2442" s="31" t="str">
        <f t="shared" si="486"/>
        <v/>
      </c>
      <c r="AE2442" s="34" t="str">
        <f t="shared" si="487"/>
        <v/>
      </c>
      <c r="AF2442" s="7" t="str">
        <f t="shared" si="488"/>
        <v/>
      </c>
      <c r="AG2442" s="7" t="str">
        <f t="shared" si="489"/>
        <v/>
      </c>
      <c r="AH2442" s="43" t="str">
        <f t="shared" si="490"/>
        <v/>
      </c>
      <c r="AJ2442" s="26" t="str">
        <f>IF(B2442="", "", IF(OR(M2442=$AA$3, N2442=$AA$3), MAX($AJ$9:AJ2441)+1))</f>
        <v/>
      </c>
      <c r="AL2442" s="26" t="str">
        <f t="shared" si="491"/>
        <v/>
      </c>
      <c r="AM2442" s="59" t="str">
        <f t="shared" si="492"/>
        <v/>
      </c>
      <c r="AO2442" s="26" t="str">
        <f t="shared" si="493"/>
        <v/>
      </c>
      <c r="AP2442" s="26" t="str">
        <f>IFERROR(RANK(AO2442, $AO$10:$AO$2509, 0)+COUNTIF($AO$10:AO2442, AO2442)-1, "")</f>
        <v/>
      </c>
    </row>
    <row r="2443" spans="1:42" x14ac:dyDescent="0.25">
      <c r="A2443" s="12"/>
      <c r="B2443" s="14"/>
      <c r="C2443" s="15"/>
      <c r="D2443" s="79"/>
      <c r="E2443" s="16"/>
      <c r="F2443" s="15"/>
      <c r="G2443" s="15"/>
      <c r="H2443" s="15"/>
      <c r="I2443" s="15"/>
      <c r="J2443" s="15"/>
      <c r="K2443" s="17"/>
      <c r="L2443" s="17"/>
      <c r="M2443" s="17"/>
      <c r="N2443" s="17"/>
      <c r="O2443" s="17"/>
      <c r="P2443" s="17"/>
      <c r="Q2443" s="15"/>
      <c r="R2443" s="18"/>
      <c r="S2443" s="12"/>
      <c r="U2443" s="31" t="str">
        <f t="shared" ref="U2443:U2506" si="494">IF(M2443="", "", M2443)</f>
        <v/>
      </c>
      <c r="V2443" s="26" t="str">
        <f>IF(U2443="", "", IF(COUNTIF($U$10:U2442, U2443)&gt;0, "", MAX($V$8:V2442)+1))</f>
        <v/>
      </c>
      <c r="W2443" s="26">
        <v>2434</v>
      </c>
      <c r="X2443" s="31" t="str">
        <f t="shared" ref="X2443:X2506" si="495">IFERROR(INDEX($U$10:$U$5009, MATCH(W2443, $V$10:$V$5009, 0)), "")</f>
        <v/>
      </c>
      <c r="Y2443" s="26" t="str">
        <f t="shared" ref="Y2443:Y2506" si="496">IF(X2443="", "", COUNTIF($X$10:$X$2509,"&lt;"&amp;X2443)+1)</f>
        <v/>
      </c>
      <c r="Z2443" s="34" t="str">
        <f t="shared" ref="Z2443:Z2506" si="497">IF(Y2443="", "", Y2443-$Y$4)</f>
        <v/>
      </c>
      <c r="AA2443" s="26" t="str">
        <f t="shared" ref="AA2443:AA2506" si="498">IFERROR(INDEX($X$10:$X$2509, MATCH(W2443, $Z$10:$Z$2509, 0)), "")</f>
        <v/>
      </c>
      <c r="AC2443" s="31" t="str">
        <f t="shared" ref="AC2443:AC2506" si="499">IF(B2443="", "", IF(COUNTIF($B$10:$B$2509, B2443)&gt;1, "X", ""))</f>
        <v/>
      </c>
      <c r="AE2443" s="34" t="str">
        <f t="shared" ref="AE2443:AE2506" si="500">IF(P2443=$P$8, $AE$3, "")</f>
        <v/>
      </c>
      <c r="AF2443" s="7" t="str">
        <f t="shared" ref="AF2443:AF2506" si="501">IF(OR(D2443&gt;0, E2443&gt;0), $AE$3, "")</f>
        <v/>
      </c>
      <c r="AG2443" s="7" t="str">
        <f t="shared" ref="AG2443:AG2506" si="502">IF(G2443="", "", $AE$3)</f>
        <v/>
      </c>
      <c r="AH2443" s="43" t="str">
        <f t="shared" ref="AH2443:AH2506" si="503">IF(F2443="", "", $AE$3)</f>
        <v/>
      </c>
      <c r="AJ2443" s="26" t="str">
        <f>IF(B2443="", "", IF(OR(M2443=$AA$3, N2443=$AA$3), MAX($AJ$9:AJ2442)+1))</f>
        <v/>
      </c>
      <c r="AL2443" s="26" t="str">
        <f t="shared" ref="AL2443:AL2506" si="504">IF(B2443="", "", COUNTIF($B$10:$B$2509,"&lt;"&amp;B2443)+1)</f>
        <v/>
      </c>
      <c r="AM2443" s="59" t="str">
        <f t="shared" ref="AM2443:AM2506" si="505">IFERROR(INDEX($B$10:$B$2509, MATCH(W2443, $AL$10:$AL$2509, 0)), "")</f>
        <v/>
      </c>
      <c r="AO2443" s="26" t="str">
        <f t="shared" ref="AO2443:AO2506" si="506">IF(AA2443="", "", COUNTIF($M$10:$N$2509, AA2443))</f>
        <v/>
      </c>
      <c r="AP2443" s="26" t="str">
        <f>IFERROR(RANK(AO2443, $AO$10:$AO$2509, 0)+COUNTIF($AO$10:AO2443, AO2443)-1, "")</f>
        <v/>
      </c>
    </row>
    <row r="2444" spans="1:42" x14ac:dyDescent="0.25">
      <c r="A2444" s="12"/>
      <c r="B2444" s="14"/>
      <c r="C2444" s="15"/>
      <c r="D2444" s="79"/>
      <c r="E2444" s="16"/>
      <c r="F2444" s="15"/>
      <c r="G2444" s="15"/>
      <c r="H2444" s="15"/>
      <c r="I2444" s="15"/>
      <c r="J2444" s="15"/>
      <c r="K2444" s="17"/>
      <c r="L2444" s="17"/>
      <c r="M2444" s="17"/>
      <c r="N2444" s="17"/>
      <c r="O2444" s="17"/>
      <c r="P2444" s="17"/>
      <c r="Q2444" s="15"/>
      <c r="R2444" s="18"/>
      <c r="S2444" s="12"/>
      <c r="U2444" s="31" t="str">
        <f t="shared" si="494"/>
        <v/>
      </c>
      <c r="V2444" s="26" t="str">
        <f>IF(U2444="", "", IF(COUNTIF($U$10:U2443, U2444)&gt;0, "", MAX($V$8:V2443)+1))</f>
        <v/>
      </c>
      <c r="W2444" s="26">
        <v>2435</v>
      </c>
      <c r="X2444" s="31" t="str">
        <f t="shared" si="495"/>
        <v/>
      </c>
      <c r="Y2444" s="26" t="str">
        <f t="shared" si="496"/>
        <v/>
      </c>
      <c r="Z2444" s="34" t="str">
        <f t="shared" si="497"/>
        <v/>
      </c>
      <c r="AA2444" s="26" t="str">
        <f t="shared" si="498"/>
        <v/>
      </c>
      <c r="AC2444" s="31" t="str">
        <f t="shared" si="499"/>
        <v/>
      </c>
      <c r="AE2444" s="34" t="str">
        <f t="shared" si="500"/>
        <v/>
      </c>
      <c r="AF2444" s="7" t="str">
        <f t="shared" si="501"/>
        <v/>
      </c>
      <c r="AG2444" s="7" t="str">
        <f t="shared" si="502"/>
        <v/>
      </c>
      <c r="AH2444" s="43" t="str">
        <f t="shared" si="503"/>
        <v/>
      </c>
      <c r="AJ2444" s="26" t="str">
        <f>IF(B2444="", "", IF(OR(M2444=$AA$3, N2444=$AA$3), MAX($AJ$9:AJ2443)+1))</f>
        <v/>
      </c>
      <c r="AL2444" s="26" t="str">
        <f t="shared" si="504"/>
        <v/>
      </c>
      <c r="AM2444" s="59" t="str">
        <f t="shared" si="505"/>
        <v/>
      </c>
      <c r="AO2444" s="26" t="str">
        <f t="shared" si="506"/>
        <v/>
      </c>
      <c r="AP2444" s="26" t="str">
        <f>IFERROR(RANK(AO2444, $AO$10:$AO$2509, 0)+COUNTIF($AO$10:AO2444, AO2444)-1, "")</f>
        <v/>
      </c>
    </row>
    <row r="2445" spans="1:42" x14ac:dyDescent="0.25">
      <c r="A2445" s="12"/>
      <c r="B2445" s="14"/>
      <c r="C2445" s="15"/>
      <c r="D2445" s="79"/>
      <c r="E2445" s="16"/>
      <c r="F2445" s="15"/>
      <c r="G2445" s="15"/>
      <c r="H2445" s="15"/>
      <c r="I2445" s="15"/>
      <c r="J2445" s="15"/>
      <c r="K2445" s="17"/>
      <c r="L2445" s="17"/>
      <c r="M2445" s="17"/>
      <c r="N2445" s="17"/>
      <c r="O2445" s="17"/>
      <c r="P2445" s="17"/>
      <c r="Q2445" s="15"/>
      <c r="R2445" s="18"/>
      <c r="S2445" s="12"/>
      <c r="U2445" s="31" t="str">
        <f t="shared" si="494"/>
        <v/>
      </c>
      <c r="V2445" s="26" t="str">
        <f>IF(U2445="", "", IF(COUNTIF($U$10:U2444, U2445)&gt;0, "", MAX($V$8:V2444)+1))</f>
        <v/>
      </c>
      <c r="W2445" s="26">
        <v>2436</v>
      </c>
      <c r="X2445" s="31" t="str">
        <f t="shared" si="495"/>
        <v/>
      </c>
      <c r="Y2445" s="26" t="str">
        <f t="shared" si="496"/>
        <v/>
      </c>
      <c r="Z2445" s="34" t="str">
        <f t="shared" si="497"/>
        <v/>
      </c>
      <c r="AA2445" s="26" t="str">
        <f t="shared" si="498"/>
        <v/>
      </c>
      <c r="AC2445" s="31" t="str">
        <f t="shared" si="499"/>
        <v/>
      </c>
      <c r="AE2445" s="34" t="str">
        <f t="shared" si="500"/>
        <v/>
      </c>
      <c r="AF2445" s="7" t="str">
        <f t="shared" si="501"/>
        <v/>
      </c>
      <c r="AG2445" s="7" t="str">
        <f t="shared" si="502"/>
        <v/>
      </c>
      <c r="AH2445" s="43" t="str">
        <f t="shared" si="503"/>
        <v/>
      </c>
      <c r="AJ2445" s="26" t="str">
        <f>IF(B2445="", "", IF(OR(M2445=$AA$3, N2445=$AA$3), MAX($AJ$9:AJ2444)+1))</f>
        <v/>
      </c>
      <c r="AL2445" s="26" t="str">
        <f t="shared" si="504"/>
        <v/>
      </c>
      <c r="AM2445" s="59" t="str">
        <f t="shared" si="505"/>
        <v/>
      </c>
      <c r="AO2445" s="26" t="str">
        <f t="shared" si="506"/>
        <v/>
      </c>
      <c r="AP2445" s="26" t="str">
        <f>IFERROR(RANK(AO2445, $AO$10:$AO$2509, 0)+COUNTIF($AO$10:AO2445, AO2445)-1, "")</f>
        <v/>
      </c>
    </row>
    <row r="2446" spans="1:42" x14ac:dyDescent="0.25">
      <c r="A2446" s="12"/>
      <c r="B2446" s="14"/>
      <c r="C2446" s="15"/>
      <c r="D2446" s="79"/>
      <c r="E2446" s="16"/>
      <c r="F2446" s="15"/>
      <c r="G2446" s="15"/>
      <c r="H2446" s="15"/>
      <c r="I2446" s="15"/>
      <c r="J2446" s="15"/>
      <c r="K2446" s="17"/>
      <c r="L2446" s="17"/>
      <c r="M2446" s="17"/>
      <c r="N2446" s="17"/>
      <c r="O2446" s="17"/>
      <c r="P2446" s="17"/>
      <c r="Q2446" s="15"/>
      <c r="R2446" s="18"/>
      <c r="S2446" s="12"/>
      <c r="U2446" s="31" t="str">
        <f t="shared" si="494"/>
        <v/>
      </c>
      <c r="V2446" s="26" t="str">
        <f>IF(U2446="", "", IF(COUNTIF($U$10:U2445, U2446)&gt;0, "", MAX($V$8:V2445)+1))</f>
        <v/>
      </c>
      <c r="W2446" s="26">
        <v>2437</v>
      </c>
      <c r="X2446" s="31" t="str">
        <f t="shared" si="495"/>
        <v/>
      </c>
      <c r="Y2446" s="26" t="str">
        <f t="shared" si="496"/>
        <v/>
      </c>
      <c r="Z2446" s="34" t="str">
        <f t="shared" si="497"/>
        <v/>
      </c>
      <c r="AA2446" s="26" t="str">
        <f t="shared" si="498"/>
        <v/>
      </c>
      <c r="AC2446" s="31" t="str">
        <f t="shared" si="499"/>
        <v/>
      </c>
      <c r="AE2446" s="34" t="str">
        <f t="shared" si="500"/>
        <v/>
      </c>
      <c r="AF2446" s="7" t="str">
        <f t="shared" si="501"/>
        <v/>
      </c>
      <c r="AG2446" s="7" t="str">
        <f t="shared" si="502"/>
        <v/>
      </c>
      <c r="AH2446" s="43" t="str">
        <f t="shared" si="503"/>
        <v/>
      </c>
      <c r="AJ2446" s="26" t="str">
        <f>IF(B2446="", "", IF(OR(M2446=$AA$3, N2446=$AA$3), MAX($AJ$9:AJ2445)+1))</f>
        <v/>
      </c>
      <c r="AL2446" s="26" t="str">
        <f t="shared" si="504"/>
        <v/>
      </c>
      <c r="AM2446" s="59" t="str">
        <f t="shared" si="505"/>
        <v/>
      </c>
      <c r="AO2446" s="26" t="str">
        <f t="shared" si="506"/>
        <v/>
      </c>
      <c r="AP2446" s="26" t="str">
        <f>IFERROR(RANK(AO2446, $AO$10:$AO$2509, 0)+COUNTIF($AO$10:AO2446, AO2446)-1, "")</f>
        <v/>
      </c>
    </row>
    <row r="2447" spans="1:42" x14ac:dyDescent="0.25">
      <c r="A2447" s="12"/>
      <c r="B2447" s="14"/>
      <c r="C2447" s="15"/>
      <c r="D2447" s="79"/>
      <c r="E2447" s="16"/>
      <c r="F2447" s="15"/>
      <c r="G2447" s="15"/>
      <c r="H2447" s="15"/>
      <c r="I2447" s="15"/>
      <c r="J2447" s="15"/>
      <c r="K2447" s="17"/>
      <c r="L2447" s="17"/>
      <c r="M2447" s="17"/>
      <c r="N2447" s="17"/>
      <c r="O2447" s="17"/>
      <c r="P2447" s="17"/>
      <c r="Q2447" s="15"/>
      <c r="R2447" s="18"/>
      <c r="S2447" s="12"/>
      <c r="U2447" s="31" t="str">
        <f t="shared" si="494"/>
        <v/>
      </c>
      <c r="V2447" s="26" t="str">
        <f>IF(U2447="", "", IF(COUNTIF($U$10:U2446, U2447)&gt;0, "", MAX($V$8:V2446)+1))</f>
        <v/>
      </c>
      <c r="W2447" s="26">
        <v>2438</v>
      </c>
      <c r="X2447" s="31" t="str">
        <f t="shared" si="495"/>
        <v/>
      </c>
      <c r="Y2447" s="26" t="str">
        <f t="shared" si="496"/>
        <v/>
      </c>
      <c r="Z2447" s="34" t="str">
        <f t="shared" si="497"/>
        <v/>
      </c>
      <c r="AA2447" s="26" t="str">
        <f t="shared" si="498"/>
        <v/>
      </c>
      <c r="AC2447" s="31" t="str">
        <f t="shared" si="499"/>
        <v/>
      </c>
      <c r="AE2447" s="34" t="str">
        <f t="shared" si="500"/>
        <v/>
      </c>
      <c r="AF2447" s="7" t="str">
        <f t="shared" si="501"/>
        <v/>
      </c>
      <c r="AG2447" s="7" t="str">
        <f t="shared" si="502"/>
        <v/>
      </c>
      <c r="AH2447" s="43" t="str">
        <f t="shared" si="503"/>
        <v/>
      </c>
      <c r="AJ2447" s="26" t="str">
        <f>IF(B2447="", "", IF(OR(M2447=$AA$3, N2447=$AA$3), MAX($AJ$9:AJ2446)+1))</f>
        <v/>
      </c>
      <c r="AL2447" s="26" t="str">
        <f t="shared" si="504"/>
        <v/>
      </c>
      <c r="AM2447" s="59" t="str">
        <f t="shared" si="505"/>
        <v/>
      </c>
      <c r="AO2447" s="26" t="str">
        <f t="shared" si="506"/>
        <v/>
      </c>
      <c r="AP2447" s="26" t="str">
        <f>IFERROR(RANK(AO2447, $AO$10:$AO$2509, 0)+COUNTIF($AO$10:AO2447, AO2447)-1, "")</f>
        <v/>
      </c>
    </row>
    <row r="2448" spans="1:42" x14ac:dyDescent="0.25">
      <c r="A2448" s="12"/>
      <c r="B2448" s="14"/>
      <c r="C2448" s="15"/>
      <c r="D2448" s="79"/>
      <c r="E2448" s="16"/>
      <c r="F2448" s="15"/>
      <c r="G2448" s="15"/>
      <c r="H2448" s="15"/>
      <c r="I2448" s="15"/>
      <c r="J2448" s="15"/>
      <c r="K2448" s="17"/>
      <c r="L2448" s="17"/>
      <c r="M2448" s="17"/>
      <c r="N2448" s="17"/>
      <c r="O2448" s="17"/>
      <c r="P2448" s="17"/>
      <c r="Q2448" s="15"/>
      <c r="R2448" s="18"/>
      <c r="S2448" s="12"/>
      <c r="U2448" s="31" t="str">
        <f t="shared" si="494"/>
        <v/>
      </c>
      <c r="V2448" s="26" t="str">
        <f>IF(U2448="", "", IF(COUNTIF($U$10:U2447, U2448)&gt;0, "", MAX($V$8:V2447)+1))</f>
        <v/>
      </c>
      <c r="W2448" s="26">
        <v>2439</v>
      </c>
      <c r="X2448" s="31" t="str">
        <f t="shared" si="495"/>
        <v/>
      </c>
      <c r="Y2448" s="26" t="str">
        <f t="shared" si="496"/>
        <v/>
      </c>
      <c r="Z2448" s="34" t="str">
        <f t="shared" si="497"/>
        <v/>
      </c>
      <c r="AA2448" s="26" t="str">
        <f t="shared" si="498"/>
        <v/>
      </c>
      <c r="AC2448" s="31" t="str">
        <f t="shared" si="499"/>
        <v/>
      </c>
      <c r="AE2448" s="34" t="str">
        <f t="shared" si="500"/>
        <v/>
      </c>
      <c r="AF2448" s="7" t="str">
        <f t="shared" si="501"/>
        <v/>
      </c>
      <c r="AG2448" s="7" t="str">
        <f t="shared" si="502"/>
        <v/>
      </c>
      <c r="AH2448" s="43" t="str">
        <f t="shared" si="503"/>
        <v/>
      </c>
      <c r="AJ2448" s="26" t="str">
        <f>IF(B2448="", "", IF(OR(M2448=$AA$3, N2448=$AA$3), MAX($AJ$9:AJ2447)+1))</f>
        <v/>
      </c>
      <c r="AL2448" s="26" t="str">
        <f t="shared" si="504"/>
        <v/>
      </c>
      <c r="AM2448" s="59" t="str">
        <f t="shared" si="505"/>
        <v/>
      </c>
      <c r="AO2448" s="26" t="str">
        <f t="shared" si="506"/>
        <v/>
      </c>
      <c r="AP2448" s="26" t="str">
        <f>IFERROR(RANK(AO2448, $AO$10:$AO$2509, 0)+COUNTIF($AO$10:AO2448, AO2448)-1, "")</f>
        <v/>
      </c>
    </row>
    <row r="2449" spans="1:42" x14ac:dyDescent="0.25">
      <c r="A2449" s="12"/>
      <c r="B2449" s="14"/>
      <c r="C2449" s="15"/>
      <c r="D2449" s="79"/>
      <c r="E2449" s="16"/>
      <c r="F2449" s="15"/>
      <c r="G2449" s="15"/>
      <c r="H2449" s="15"/>
      <c r="I2449" s="15"/>
      <c r="J2449" s="15"/>
      <c r="K2449" s="17"/>
      <c r="L2449" s="17"/>
      <c r="M2449" s="17"/>
      <c r="N2449" s="17"/>
      <c r="O2449" s="17"/>
      <c r="P2449" s="17"/>
      <c r="Q2449" s="15"/>
      <c r="R2449" s="18"/>
      <c r="S2449" s="12"/>
      <c r="U2449" s="31" t="str">
        <f t="shared" si="494"/>
        <v/>
      </c>
      <c r="V2449" s="26" t="str">
        <f>IF(U2449="", "", IF(COUNTIF($U$10:U2448, U2449)&gt;0, "", MAX($V$8:V2448)+1))</f>
        <v/>
      </c>
      <c r="W2449" s="26">
        <v>2440</v>
      </c>
      <c r="X2449" s="31" t="str">
        <f t="shared" si="495"/>
        <v/>
      </c>
      <c r="Y2449" s="26" t="str">
        <f t="shared" si="496"/>
        <v/>
      </c>
      <c r="Z2449" s="34" t="str">
        <f t="shared" si="497"/>
        <v/>
      </c>
      <c r="AA2449" s="26" t="str">
        <f t="shared" si="498"/>
        <v/>
      </c>
      <c r="AC2449" s="31" t="str">
        <f t="shared" si="499"/>
        <v/>
      </c>
      <c r="AE2449" s="34" t="str">
        <f t="shared" si="500"/>
        <v/>
      </c>
      <c r="AF2449" s="7" t="str">
        <f t="shared" si="501"/>
        <v/>
      </c>
      <c r="AG2449" s="7" t="str">
        <f t="shared" si="502"/>
        <v/>
      </c>
      <c r="AH2449" s="43" t="str">
        <f t="shared" si="503"/>
        <v/>
      </c>
      <c r="AJ2449" s="26" t="str">
        <f>IF(B2449="", "", IF(OR(M2449=$AA$3, N2449=$AA$3), MAX($AJ$9:AJ2448)+1))</f>
        <v/>
      </c>
      <c r="AL2449" s="26" t="str">
        <f t="shared" si="504"/>
        <v/>
      </c>
      <c r="AM2449" s="59" t="str">
        <f t="shared" si="505"/>
        <v/>
      </c>
      <c r="AO2449" s="26" t="str">
        <f t="shared" si="506"/>
        <v/>
      </c>
      <c r="AP2449" s="26" t="str">
        <f>IFERROR(RANK(AO2449, $AO$10:$AO$2509, 0)+COUNTIF($AO$10:AO2449, AO2449)-1, "")</f>
        <v/>
      </c>
    </row>
    <row r="2450" spans="1:42" x14ac:dyDescent="0.25">
      <c r="A2450" s="12"/>
      <c r="B2450" s="14"/>
      <c r="C2450" s="15"/>
      <c r="D2450" s="79"/>
      <c r="E2450" s="16"/>
      <c r="F2450" s="15"/>
      <c r="G2450" s="15"/>
      <c r="H2450" s="15"/>
      <c r="I2450" s="15"/>
      <c r="J2450" s="15"/>
      <c r="K2450" s="17"/>
      <c r="L2450" s="17"/>
      <c r="M2450" s="17"/>
      <c r="N2450" s="17"/>
      <c r="O2450" s="17"/>
      <c r="P2450" s="17"/>
      <c r="Q2450" s="15"/>
      <c r="R2450" s="18"/>
      <c r="S2450" s="12"/>
      <c r="U2450" s="31" t="str">
        <f t="shared" si="494"/>
        <v/>
      </c>
      <c r="V2450" s="26" t="str">
        <f>IF(U2450="", "", IF(COUNTIF($U$10:U2449, U2450)&gt;0, "", MAX($V$8:V2449)+1))</f>
        <v/>
      </c>
      <c r="W2450" s="26">
        <v>2441</v>
      </c>
      <c r="X2450" s="31" t="str">
        <f t="shared" si="495"/>
        <v/>
      </c>
      <c r="Y2450" s="26" t="str">
        <f t="shared" si="496"/>
        <v/>
      </c>
      <c r="Z2450" s="34" t="str">
        <f t="shared" si="497"/>
        <v/>
      </c>
      <c r="AA2450" s="26" t="str">
        <f t="shared" si="498"/>
        <v/>
      </c>
      <c r="AC2450" s="31" t="str">
        <f t="shared" si="499"/>
        <v/>
      </c>
      <c r="AE2450" s="34" t="str">
        <f t="shared" si="500"/>
        <v/>
      </c>
      <c r="AF2450" s="7" t="str">
        <f t="shared" si="501"/>
        <v/>
      </c>
      <c r="AG2450" s="7" t="str">
        <f t="shared" si="502"/>
        <v/>
      </c>
      <c r="AH2450" s="43" t="str">
        <f t="shared" si="503"/>
        <v/>
      </c>
      <c r="AJ2450" s="26" t="str">
        <f>IF(B2450="", "", IF(OR(M2450=$AA$3, N2450=$AA$3), MAX($AJ$9:AJ2449)+1))</f>
        <v/>
      </c>
      <c r="AL2450" s="26" t="str">
        <f t="shared" si="504"/>
        <v/>
      </c>
      <c r="AM2450" s="59" t="str">
        <f t="shared" si="505"/>
        <v/>
      </c>
      <c r="AO2450" s="26" t="str">
        <f t="shared" si="506"/>
        <v/>
      </c>
      <c r="AP2450" s="26" t="str">
        <f>IFERROR(RANK(AO2450, $AO$10:$AO$2509, 0)+COUNTIF($AO$10:AO2450, AO2450)-1, "")</f>
        <v/>
      </c>
    </row>
    <row r="2451" spans="1:42" x14ac:dyDescent="0.25">
      <c r="A2451" s="12"/>
      <c r="B2451" s="14"/>
      <c r="C2451" s="15"/>
      <c r="D2451" s="79"/>
      <c r="E2451" s="16"/>
      <c r="F2451" s="15"/>
      <c r="G2451" s="15"/>
      <c r="H2451" s="15"/>
      <c r="I2451" s="15"/>
      <c r="J2451" s="15"/>
      <c r="K2451" s="17"/>
      <c r="L2451" s="17"/>
      <c r="M2451" s="17"/>
      <c r="N2451" s="17"/>
      <c r="O2451" s="17"/>
      <c r="P2451" s="17"/>
      <c r="Q2451" s="15"/>
      <c r="R2451" s="18"/>
      <c r="S2451" s="12"/>
      <c r="U2451" s="31" t="str">
        <f t="shared" si="494"/>
        <v/>
      </c>
      <c r="V2451" s="26" t="str">
        <f>IF(U2451="", "", IF(COUNTIF($U$10:U2450, U2451)&gt;0, "", MAX($V$8:V2450)+1))</f>
        <v/>
      </c>
      <c r="W2451" s="26">
        <v>2442</v>
      </c>
      <c r="X2451" s="31" t="str">
        <f t="shared" si="495"/>
        <v/>
      </c>
      <c r="Y2451" s="26" t="str">
        <f t="shared" si="496"/>
        <v/>
      </c>
      <c r="Z2451" s="34" t="str">
        <f t="shared" si="497"/>
        <v/>
      </c>
      <c r="AA2451" s="26" t="str">
        <f t="shared" si="498"/>
        <v/>
      </c>
      <c r="AC2451" s="31" t="str">
        <f t="shared" si="499"/>
        <v/>
      </c>
      <c r="AE2451" s="34" t="str">
        <f t="shared" si="500"/>
        <v/>
      </c>
      <c r="AF2451" s="7" t="str">
        <f t="shared" si="501"/>
        <v/>
      </c>
      <c r="AG2451" s="7" t="str">
        <f t="shared" si="502"/>
        <v/>
      </c>
      <c r="AH2451" s="43" t="str">
        <f t="shared" si="503"/>
        <v/>
      </c>
      <c r="AJ2451" s="26" t="str">
        <f>IF(B2451="", "", IF(OR(M2451=$AA$3, N2451=$AA$3), MAX($AJ$9:AJ2450)+1))</f>
        <v/>
      </c>
      <c r="AL2451" s="26" t="str">
        <f t="shared" si="504"/>
        <v/>
      </c>
      <c r="AM2451" s="59" t="str">
        <f t="shared" si="505"/>
        <v/>
      </c>
      <c r="AO2451" s="26" t="str">
        <f t="shared" si="506"/>
        <v/>
      </c>
      <c r="AP2451" s="26" t="str">
        <f>IFERROR(RANK(AO2451, $AO$10:$AO$2509, 0)+COUNTIF($AO$10:AO2451, AO2451)-1, "")</f>
        <v/>
      </c>
    </row>
    <row r="2452" spans="1:42" x14ac:dyDescent="0.25">
      <c r="A2452" s="12"/>
      <c r="B2452" s="14"/>
      <c r="C2452" s="15"/>
      <c r="D2452" s="79"/>
      <c r="E2452" s="16"/>
      <c r="F2452" s="15"/>
      <c r="G2452" s="15"/>
      <c r="H2452" s="15"/>
      <c r="I2452" s="15"/>
      <c r="J2452" s="15"/>
      <c r="K2452" s="17"/>
      <c r="L2452" s="17"/>
      <c r="M2452" s="17"/>
      <c r="N2452" s="17"/>
      <c r="O2452" s="17"/>
      <c r="P2452" s="17"/>
      <c r="Q2452" s="15"/>
      <c r="R2452" s="18"/>
      <c r="S2452" s="12"/>
      <c r="U2452" s="31" t="str">
        <f t="shared" si="494"/>
        <v/>
      </c>
      <c r="V2452" s="26" t="str">
        <f>IF(U2452="", "", IF(COUNTIF($U$10:U2451, U2452)&gt;0, "", MAX($V$8:V2451)+1))</f>
        <v/>
      </c>
      <c r="W2452" s="26">
        <v>2443</v>
      </c>
      <c r="X2452" s="31" t="str">
        <f t="shared" si="495"/>
        <v/>
      </c>
      <c r="Y2452" s="26" t="str">
        <f t="shared" si="496"/>
        <v/>
      </c>
      <c r="Z2452" s="34" t="str">
        <f t="shared" si="497"/>
        <v/>
      </c>
      <c r="AA2452" s="26" t="str">
        <f t="shared" si="498"/>
        <v/>
      </c>
      <c r="AC2452" s="31" t="str">
        <f t="shared" si="499"/>
        <v/>
      </c>
      <c r="AE2452" s="34" t="str">
        <f t="shared" si="500"/>
        <v/>
      </c>
      <c r="AF2452" s="7" t="str">
        <f t="shared" si="501"/>
        <v/>
      </c>
      <c r="AG2452" s="7" t="str">
        <f t="shared" si="502"/>
        <v/>
      </c>
      <c r="AH2452" s="43" t="str">
        <f t="shared" si="503"/>
        <v/>
      </c>
      <c r="AJ2452" s="26" t="str">
        <f>IF(B2452="", "", IF(OR(M2452=$AA$3, N2452=$AA$3), MAX($AJ$9:AJ2451)+1))</f>
        <v/>
      </c>
      <c r="AL2452" s="26" t="str">
        <f t="shared" si="504"/>
        <v/>
      </c>
      <c r="AM2452" s="59" t="str">
        <f t="shared" si="505"/>
        <v/>
      </c>
      <c r="AO2452" s="26" t="str">
        <f t="shared" si="506"/>
        <v/>
      </c>
      <c r="AP2452" s="26" t="str">
        <f>IFERROR(RANK(AO2452, $AO$10:$AO$2509, 0)+COUNTIF($AO$10:AO2452, AO2452)-1, "")</f>
        <v/>
      </c>
    </row>
    <row r="2453" spans="1:42" x14ac:dyDescent="0.25">
      <c r="A2453" s="12"/>
      <c r="B2453" s="14"/>
      <c r="C2453" s="15"/>
      <c r="D2453" s="79"/>
      <c r="E2453" s="16"/>
      <c r="F2453" s="15"/>
      <c r="G2453" s="15"/>
      <c r="H2453" s="15"/>
      <c r="I2453" s="15"/>
      <c r="J2453" s="15"/>
      <c r="K2453" s="17"/>
      <c r="L2453" s="17"/>
      <c r="M2453" s="17"/>
      <c r="N2453" s="17"/>
      <c r="O2453" s="17"/>
      <c r="P2453" s="17"/>
      <c r="Q2453" s="15"/>
      <c r="R2453" s="18"/>
      <c r="S2453" s="12"/>
      <c r="U2453" s="31" t="str">
        <f t="shared" si="494"/>
        <v/>
      </c>
      <c r="V2453" s="26" t="str">
        <f>IF(U2453="", "", IF(COUNTIF($U$10:U2452, U2453)&gt;0, "", MAX($V$8:V2452)+1))</f>
        <v/>
      </c>
      <c r="W2453" s="26">
        <v>2444</v>
      </c>
      <c r="X2453" s="31" t="str">
        <f t="shared" si="495"/>
        <v/>
      </c>
      <c r="Y2453" s="26" t="str">
        <f t="shared" si="496"/>
        <v/>
      </c>
      <c r="Z2453" s="34" t="str">
        <f t="shared" si="497"/>
        <v/>
      </c>
      <c r="AA2453" s="26" t="str">
        <f t="shared" si="498"/>
        <v/>
      </c>
      <c r="AC2453" s="31" t="str">
        <f t="shared" si="499"/>
        <v/>
      </c>
      <c r="AE2453" s="34" t="str">
        <f t="shared" si="500"/>
        <v/>
      </c>
      <c r="AF2453" s="7" t="str">
        <f t="shared" si="501"/>
        <v/>
      </c>
      <c r="AG2453" s="7" t="str">
        <f t="shared" si="502"/>
        <v/>
      </c>
      <c r="AH2453" s="43" t="str">
        <f t="shared" si="503"/>
        <v/>
      </c>
      <c r="AJ2453" s="26" t="str">
        <f>IF(B2453="", "", IF(OR(M2453=$AA$3, N2453=$AA$3), MAX($AJ$9:AJ2452)+1))</f>
        <v/>
      </c>
      <c r="AL2453" s="26" t="str">
        <f t="shared" si="504"/>
        <v/>
      </c>
      <c r="AM2453" s="59" t="str">
        <f t="shared" si="505"/>
        <v/>
      </c>
      <c r="AO2453" s="26" t="str">
        <f t="shared" si="506"/>
        <v/>
      </c>
      <c r="AP2453" s="26" t="str">
        <f>IFERROR(RANK(AO2453, $AO$10:$AO$2509, 0)+COUNTIF($AO$10:AO2453, AO2453)-1, "")</f>
        <v/>
      </c>
    </row>
    <row r="2454" spans="1:42" x14ac:dyDescent="0.25">
      <c r="A2454" s="12"/>
      <c r="B2454" s="14"/>
      <c r="C2454" s="15"/>
      <c r="D2454" s="79"/>
      <c r="E2454" s="16"/>
      <c r="F2454" s="15"/>
      <c r="G2454" s="15"/>
      <c r="H2454" s="15"/>
      <c r="I2454" s="15"/>
      <c r="J2454" s="15"/>
      <c r="K2454" s="17"/>
      <c r="L2454" s="17"/>
      <c r="M2454" s="17"/>
      <c r="N2454" s="17"/>
      <c r="O2454" s="17"/>
      <c r="P2454" s="17"/>
      <c r="Q2454" s="15"/>
      <c r="R2454" s="18"/>
      <c r="S2454" s="12"/>
      <c r="U2454" s="31" t="str">
        <f t="shared" si="494"/>
        <v/>
      </c>
      <c r="V2454" s="26" t="str">
        <f>IF(U2454="", "", IF(COUNTIF($U$10:U2453, U2454)&gt;0, "", MAX($V$8:V2453)+1))</f>
        <v/>
      </c>
      <c r="W2454" s="26">
        <v>2445</v>
      </c>
      <c r="X2454" s="31" t="str">
        <f t="shared" si="495"/>
        <v/>
      </c>
      <c r="Y2454" s="26" t="str">
        <f t="shared" si="496"/>
        <v/>
      </c>
      <c r="Z2454" s="34" t="str">
        <f t="shared" si="497"/>
        <v/>
      </c>
      <c r="AA2454" s="26" t="str">
        <f t="shared" si="498"/>
        <v/>
      </c>
      <c r="AC2454" s="31" t="str">
        <f t="shared" si="499"/>
        <v/>
      </c>
      <c r="AE2454" s="34" t="str">
        <f t="shared" si="500"/>
        <v/>
      </c>
      <c r="AF2454" s="7" t="str">
        <f t="shared" si="501"/>
        <v/>
      </c>
      <c r="AG2454" s="7" t="str">
        <f t="shared" si="502"/>
        <v/>
      </c>
      <c r="AH2454" s="43" t="str">
        <f t="shared" si="503"/>
        <v/>
      </c>
      <c r="AJ2454" s="26" t="str">
        <f>IF(B2454="", "", IF(OR(M2454=$AA$3, N2454=$AA$3), MAX($AJ$9:AJ2453)+1))</f>
        <v/>
      </c>
      <c r="AL2454" s="26" t="str">
        <f t="shared" si="504"/>
        <v/>
      </c>
      <c r="AM2454" s="59" t="str">
        <f t="shared" si="505"/>
        <v/>
      </c>
      <c r="AO2454" s="26" t="str">
        <f t="shared" si="506"/>
        <v/>
      </c>
      <c r="AP2454" s="26" t="str">
        <f>IFERROR(RANK(AO2454, $AO$10:$AO$2509, 0)+COUNTIF($AO$10:AO2454, AO2454)-1, "")</f>
        <v/>
      </c>
    </row>
    <row r="2455" spans="1:42" x14ac:dyDescent="0.25">
      <c r="A2455" s="12"/>
      <c r="B2455" s="14"/>
      <c r="C2455" s="15"/>
      <c r="D2455" s="79"/>
      <c r="E2455" s="16"/>
      <c r="F2455" s="15"/>
      <c r="G2455" s="15"/>
      <c r="H2455" s="15"/>
      <c r="I2455" s="15"/>
      <c r="J2455" s="15"/>
      <c r="K2455" s="17"/>
      <c r="L2455" s="17"/>
      <c r="M2455" s="17"/>
      <c r="N2455" s="17"/>
      <c r="O2455" s="17"/>
      <c r="P2455" s="17"/>
      <c r="Q2455" s="15"/>
      <c r="R2455" s="18"/>
      <c r="S2455" s="12"/>
      <c r="U2455" s="31" t="str">
        <f t="shared" si="494"/>
        <v/>
      </c>
      <c r="V2455" s="26" t="str">
        <f>IF(U2455="", "", IF(COUNTIF($U$10:U2454, U2455)&gt;0, "", MAX($V$8:V2454)+1))</f>
        <v/>
      </c>
      <c r="W2455" s="26">
        <v>2446</v>
      </c>
      <c r="X2455" s="31" t="str">
        <f t="shared" si="495"/>
        <v/>
      </c>
      <c r="Y2455" s="26" t="str">
        <f t="shared" si="496"/>
        <v/>
      </c>
      <c r="Z2455" s="34" t="str">
        <f t="shared" si="497"/>
        <v/>
      </c>
      <c r="AA2455" s="26" t="str">
        <f t="shared" si="498"/>
        <v/>
      </c>
      <c r="AC2455" s="31" t="str">
        <f t="shared" si="499"/>
        <v/>
      </c>
      <c r="AE2455" s="34" t="str">
        <f t="shared" si="500"/>
        <v/>
      </c>
      <c r="AF2455" s="7" t="str">
        <f t="shared" si="501"/>
        <v/>
      </c>
      <c r="AG2455" s="7" t="str">
        <f t="shared" si="502"/>
        <v/>
      </c>
      <c r="AH2455" s="43" t="str">
        <f t="shared" si="503"/>
        <v/>
      </c>
      <c r="AJ2455" s="26" t="str">
        <f>IF(B2455="", "", IF(OR(M2455=$AA$3, N2455=$AA$3), MAX($AJ$9:AJ2454)+1))</f>
        <v/>
      </c>
      <c r="AL2455" s="26" t="str">
        <f t="shared" si="504"/>
        <v/>
      </c>
      <c r="AM2455" s="59" t="str">
        <f t="shared" si="505"/>
        <v/>
      </c>
      <c r="AO2455" s="26" t="str">
        <f t="shared" si="506"/>
        <v/>
      </c>
      <c r="AP2455" s="26" t="str">
        <f>IFERROR(RANK(AO2455, $AO$10:$AO$2509, 0)+COUNTIF($AO$10:AO2455, AO2455)-1, "")</f>
        <v/>
      </c>
    </row>
    <row r="2456" spans="1:42" x14ac:dyDescent="0.25">
      <c r="A2456" s="12"/>
      <c r="B2456" s="14"/>
      <c r="C2456" s="15"/>
      <c r="D2456" s="79"/>
      <c r="E2456" s="16"/>
      <c r="F2456" s="15"/>
      <c r="G2456" s="15"/>
      <c r="H2456" s="15"/>
      <c r="I2456" s="15"/>
      <c r="J2456" s="15"/>
      <c r="K2456" s="17"/>
      <c r="L2456" s="17"/>
      <c r="M2456" s="17"/>
      <c r="N2456" s="17"/>
      <c r="O2456" s="17"/>
      <c r="P2456" s="17"/>
      <c r="Q2456" s="15"/>
      <c r="R2456" s="18"/>
      <c r="S2456" s="12"/>
      <c r="U2456" s="31" t="str">
        <f t="shared" si="494"/>
        <v/>
      </c>
      <c r="V2456" s="26" t="str">
        <f>IF(U2456="", "", IF(COUNTIF($U$10:U2455, U2456)&gt;0, "", MAX($V$8:V2455)+1))</f>
        <v/>
      </c>
      <c r="W2456" s="26">
        <v>2447</v>
      </c>
      <c r="X2456" s="31" t="str">
        <f t="shared" si="495"/>
        <v/>
      </c>
      <c r="Y2456" s="26" t="str">
        <f t="shared" si="496"/>
        <v/>
      </c>
      <c r="Z2456" s="34" t="str">
        <f t="shared" si="497"/>
        <v/>
      </c>
      <c r="AA2456" s="26" t="str">
        <f t="shared" si="498"/>
        <v/>
      </c>
      <c r="AC2456" s="31" t="str">
        <f t="shared" si="499"/>
        <v/>
      </c>
      <c r="AE2456" s="34" t="str">
        <f t="shared" si="500"/>
        <v/>
      </c>
      <c r="AF2456" s="7" t="str">
        <f t="shared" si="501"/>
        <v/>
      </c>
      <c r="AG2456" s="7" t="str">
        <f t="shared" si="502"/>
        <v/>
      </c>
      <c r="AH2456" s="43" t="str">
        <f t="shared" si="503"/>
        <v/>
      </c>
      <c r="AJ2456" s="26" t="str">
        <f>IF(B2456="", "", IF(OR(M2456=$AA$3, N2456=$AA$3), MAX($AJ$9:AJ2455)+1))</f>
        <v/>
      </c>
      <c r="AL2456" s="26" t="str">
        <f t="shared" si="504"/>
        <v/>
      </c>
      <c r="AM2456" s="59" t="str">
        <f t="shared" si="505"/>
        <v/>
      </c>
      <c r="AO2456" s="26" t="str">
        <f t="shared" si="506"/>
        <v/>
      </c>
      <c r="AP2456" s="26" t="str">
        <f>IFERROR(RANK(AO2456, $AO$10:$AO$2509, 0)+COUNTIF($AO$10:AO2456, AO2456)-1, "")</f>
        <v/>
      </c>
    </row>
    <row r="2457" spans="1:42" x14ac:dyDescent="0.25">
      <c r="A2457" s="12"/>
      <c r="B2457" s="14"/>
      <c r="C2457" s="15"/>
      <c r="D2457" s="79"/>
      <c r="E2457" s="16"/>
      <c r="F2457" s="15"/>
      <c r="G2457" s="15"/>
      <c r="H2457" s="15"/>
      <c r="I2457" s="15"/>
      <c r="J2457" s="15"/>
      <c r="K2457" s="17"/>
      <c r="L2457" s="17"/>
      <c r="M2457" s="17"/>
      <c r="N2457" s="17"/>
      <c r="O2457" s="17"/>
      <c r="P2457" s="17"/>
      <c r="Q2457" s="15"/>
      <c r="R2457" s="18"/>
      <c r="S2457" s="12"/>
      <c r="U2457" s="31" t="str">
        <f t="shared" si="494"/>
        <v/>
      </c>
      <c r="V2457" s="26" t="str">
        <f>IF(U2457="", "", IF(COUNTIF($U$10:U2456, U2457)&gt;0, "", MAX($V$8:V2456)+1))</f>
        <v/>
      </c>
      <c r="W2457" s="26">
        <v>2448</v>
      </c>
      <c r="X2457" s="31" t="str">
        <f t="shared" si="495"/>
        <v/>
      </c>
      <c r="Y2457" s="26" t="str">
        <f t="shared" si="496"/>
        <v/>
      </c>
      <c r="Z2457" s="34" t="str">
        <f t="shared" si="497"/>
        <v/>
      </c>
      <c r="AA2457" s="26" t="str">
        <f t="shared" si="498"/>
        <v/>
      </c>
      <c r="AC2457" s="31" t="str">
        <f t="shared" si="499"/>
        <v/>
      </c>
      <c r="AE2457" s="34" t="str">
        <f t="shared" si="500"/>
        <v/>
      </c>
      <c r="AF2457" s="7" t="str">
        <f t="shared" si="501"/>
        <v/>
      </c>
      <c r="AG2457" s="7" t="str">
        <f t="shared" si="502"/>
        <v/>
      </c>
      <c r="AH2457" s="43" t="str">
        <f t="shared" si="503"/>
        <v/>
      </c>
      <c r="AJ2457" s="26" t="str">
        <f>IF(B2457="", "", IF(OR(M2457=$AA$3, N2457=$AA$3), MAX($AJ$9:AJ2456)+1))</f>
        <v/>
      </c>
      <c r="AL2457" s="26" t="str">
        <f t="shared" si="504"/>
        <v/>
      </c>
      <c r="AM2457" s="59" t="str">
        <f t="shared" si="505"/>
        <v/>
      </c>
      <c r="AO2457" s="26" t="str">
        <f t="shared" si="506"/>
        <v/>
      </c>
      <c r="AP2457" s="26" t="str">
        <f>IFERROR(RANK(AO2457, $AO$10:$AO$2509, 0)+COUNTIF($AO$10:AO2457, AO2457)-1, "")</f>
        <v/>
      </c>
    </row>
    <row r="2458" spans="1:42" x14ac:dyDescent="0.25">
      <c r="A2458" s="12"/>
      <c r="B2458" s="14"/>
      <c r="C2458" s="15"/>
      <c r="D2458" s="79"/>
      <c r="E2458" s="16"/>
      <c r="F2458" s="15"/>
      <c r="G2458" s="15"/>
      <c r="H2458" s="15"/>
      <c r="I2458" s="15"/>
      <c r="J2458" s="15"/>
      <c r="K2458" s="17"/>
      <c r="L2458" s="17"/>
      <c r="M2458" s="17"/>
      <c r="N2458" s="17"/>
      <c r="O2458" s="17"/>
      <c r="P2458" s="17"/>
      <c r="Q2458" s="15"/>
      <c r="R2458" s="18"/>
      <c r="S2458" s="12"/>
      <c r="U2458" s="31" t="str">
        <f t="shared" si="494"/>
        <v/>
      </c>
      <c r="V2458" s="26" t="str">
        <f>IF(U2458="", "", IF(COUNTIF($U$10:U2457, U2458)&gt;0, "", MAX($V$8:V2457)+1))</f>
        <v/>
      </c>
      <c r="W2458" s="26">
        <v>2449</v>
      </c>
      <c r="X2458" s="31" t="str">
        <f t="shared" si="495"/>
        <v/>
      </c>
      <c r="Y2458" s="26" t="str">
        <f t="shared" si="496"/>
        <v/>
      </c>
      <c r="Z2458" s="34" t="str">
        <f t="shared" si="497"/>
        <v/>
      </c>
      <c r="AA2458" s="26" t="str">
        <f t="shared" si="498"/>
        <v/>
      </c>
      <c r="AC2458" s="31" t="str">
        <f t="shared" si="499"/>
        <v/>
      </c>
      <c r="AE2458" s="34" t="str">
        <f t="shared" si="500"/>
        <v/>
      </c>
      <c r="AF2458" s="7" t="str">
        <f t="shared" si="501"/>
        <v/>
      </c>
      <c r="AG2458" s="7" t="str">
        <f t="shared" si="502"/>
        <v/>
      </c>
      <c r="AH2458" s="43" t="str">
        <f t="shared" si="503"/>
        <v/>
      </c>
      <c r="AJ2458" s="26" t="str">
        <f>IF(B2458="", "", IF(OR(M2458=$AA$3, N2458=$AA$3), MAX($AJ$9:AJ2457)+1))</f>
        <v/>
      </c>
      <c r="AL2458" s="26" t="str">
        <f t="shared" si="504"/>
        <v/>
      </c>
      <c r="AM2458" s="59" t="str">
        <f t="shared" si="505"/>
        <v/>
      </c>
      <c r="AO2458" s="26" t="str">
        <f t="shared" si="506"/>
        <v/>
      </c>
      <c r="AP2458" s="26" t="str">
        <f>IFERROR(RANK(AO2458, $AO$10:$AO$2509, 0)+COUNTIF($AO$10:AO2458, AO2458)-1, "")</f>
        <v/>
      </c>
    </row>
    <row r="2459" spans="1:42" x14ac:dyDescent="0.25">
      <c r="A2459" s="12"/>
      <c r="B2459" s="14"/>
      <c r="C2459" s="15"/>
      <c r="D2459" s="79"/>
      <c r="E2459" s="16"/>
      <c r="F2459" s="15"/>
      <c r="G2459" s="15"/>
      <c r="H2459" s="15"/>
      <c r="I2459" s="15"/>
      <c r="J2459" s="15"/>
      <c r="K2459" s="17"/>
      <c r="L2459" s="17"/>
      <c r="M2459" s="17"/>
      <c r="N2459" s="17"/>
      <c r="O2459" s="17"/>
      <c r="P2459" s="17"/>
      <c r="Q2459" s="15"/>
      <c r="R2459" s="18"/>
      <c r="S2459" s="12"/>
      <c r="U2459" s="31" t="str">
        <f t="shared" si="494"/>
        <v/>
      </c>
      <c r="V2459" s="26" t="str">
        <f>IF(U2459="", "", IF(COUNTIF($U$10:U2458, U2459)&gt;0, "", MAX($V$8:V2458)+1))</f>
        <v/>
      </c>
      <c r="W2459" s="26">
        <v>2450</v>
      </c>
      <c r="X2459" s="31" t="str">
        <f t="shared" si="495"/>
        <v/>
      </c>
      <c r="Y2459" s="26" t="str">
        <f t="shared" si="496"/>
        <v/>
      </c>
      <c r="Z2459" s="34" t="str">
        <f t="shared" si="497"/>
        <v/>
      </c>
      <c r="AA2459" s="26" t="str">
        <f t="shared" si="498"/>
        <v/>
      </c>
      <c r="AC2459" s="31" t="str">
        <f t="shared" si="499"/>
        <v/>
      </c>
      <c r="AE2459" s="34" t="str">
        <f t="shared" si="500"/>
        <v/>
      </c>
      <c r="AF2459" s="7" t="str">
        <f t="shared" si="501"/>
        <v/>
      </c>
      <c r="AG2459" s="7" t="str">
        <f t="shared" si="502"/>
        <v/>
      </c>
      <c r="AH2459" s="43" t="str">
        <f t="shared" si="503"/>
        <v/>
      </c>
      <c r="AJ2459" s="26" t="str">
        <f>IF(B2459="", "", IF(OR(M2459=$AA$3, N2459=$AA$3), MAX($AJ$9:AJ2458)+1))</f>
        <v/>
      </c>
      <c r="AL2459" s="26" t="str">
        <f t="shared" si="504"/>
        <v/>
      </c>
      <c r="AM2459" s="59" t="str">
        <f t="shared" si="505"/>
        <v/>
      </c>
      <c r="AO2459" s="26" t="str">
        <f t="shared" si="506"/>
        <v/>
      </c>
      <c r="AP2459" s="26" t="str">
        <f>IFERROR(RANK(AO2459, $AO$10:$AO$2509, 0)+COUNTIF($AO$10:AO2459, AO2459)-1, "")</f>
        <v/>
      </c>
    </row>
    <row r="2460" spans="1:42" x14ac:dyDescent="0.25">
      <c r="A2460" s="12"/>
      <c r="B2460" s="14"/>
      <c r="C2460" s="15"/>
      <c r="D2460" s="79"/>
      <c r="E2460" s="16"/>
      <c r="F2460" s="15"/>
      <c r="G2460" s="15"/>
      <c r="H2460" s="15"/>
      <c r="I2460" s="15"/>
      <c r="J2460" s="15"/>
      <c r="K2460" s="17"/>
      <c r="L2460" s="17"/>
      <c r="M2460" s="17"/>
      <c r="N2460" s="17"/>
      <c r="O2460" s="17"/>
      <c r="P2460" s="17"/>
      <c r="Q2460" s="15"/>
      <c r="R2460" s="18"/>
      <c r="S2460" s="12"/>
      <c r="U2460" s="31" t="str">
        <f t="shared" si="494"/>
        <v/>
      </c>
      <c r="V2460" s="26" t="str">
        <f>IF(U2460="", "", IF(COUNTIF($U$10:U2459, U2460)&gt;0, "", MAX($V$8:V2459)+1))</f>
        <v/>
      </c>
      <c r="W2460" s="26">
        <v>2451</v>
      </c>
      <c r="X2460" s="31" t="str">
        <f t="shared" si="495"/>
        <v/>
      </c>
      <c r="Y2460" s="26" t="str">
        <f t="shared" si="496"/>
        <v/>
      </c>
      <c r="Z2460" s="34" t="str">
        <f t="shared" si="497"/>
        <v/>
      </c>
      <c r="AA2460" s="26" t="str">
        <f t="shared" si="498"/>
        <v/>
      </c>
      <c r="AC2460" s="31" t="str">
        <f t="shared" si="499"/>
        <v/>
      </c>
      <c r="AE2460" s="34" t="str">
        <f t="shared" si="500"/>
        <v/>
      </c>
      <c r="AF2460" s="7" t="str">
        <f t="shared" si="501"/>
        <v/>
      </c>
      <c r="AG2460" s="7" t="str">
        <f t="shared" si="502"/>
        <v/>
      </c>
      <c r="AH2460" s="43" t="str">
        <f t="shared" si="503"/>
        <v/>
      </c>
      <c r="AJ2460" s="26" t="str">
        <f>IF(B2460="", "", IF(OR(M2460=$AA$3, N2460=$AA$3), MAX($AJ$9:AJ2459)+1))</f>
        <v/>
      </c>
      <c r="AL2460" s="26" t="str">
        <f t="shared" si="504"/>
        <v/>
      </c>
      <c r="AM2460" s="59" t="str">
        <f t="shared" si="505"/>
        <v/>
      </c>
      <c r="AO2460" s="26" t="str">
        <f t="shared" si="506"/>
        <v/>
      </c>
      <c r="AP2460" s="26" t="str">
        <f>IFERROR(RANK(AO2460, $AO$10:$AO$2509, 0)+COUNTIF($AO$10:AO2460, AO2460)-1, "")</f>
        <v/>
      </c>
    </row>
    <row r="2461" spans="1:42" x14ac:dyDescent="0.25">
      <c r="A2461" s="12"/>
      <c r="B2461" s="14"/>
      <c r="C2461" s="15"/>
      <c r="D2461" s="79"/>
      <c r="E2461" s="16"/>
      <c r="F2461" s="15"/>
      <c r="G2461" s="15"/>
      <c r="H2461" s="15"/>
      <c r="I2461" s="15"/>
      <c r="J2461" s="15"/>
      <c r="K2461" s="17"/>
      <c r="L2461" s="17"/>
      <c r="M2461" s="17"/>
      <c r="N2461" s="17"/>
      <c r="O2461" s="17"/>
      <c r="P2461" s="17"/>
      <c r="Q2461" s="15"/>
      <c r="R2461" s="18"/>
      <c r="S2461" s="12"/>
      <c r="U2461" s="31" t="str">
        <f t="shared" si="494"/>
        <v/>
      </c>
      <c r="V2461" s="26" t="str">
        <f>IF(U2461="", "", IF(COUNTIF($U$10:U2460, U2461)&gt;0, "", MAX($V$8:V2460)+1))</f>
        <v/>
      </c>
      <c r="W2461" s="26">
        <v>2452</v>
      </c>
      <c r="X2461" s="31" t="str">
        <f t="shared" si="495"/>
        <v/>
      </c>
      <c r="Y2461" s="26" t="str">
        <f t="shared" si="496"/>
        <v/>
      </c>
      <c r="Z2461" s="34" t="str">
        <f t="shared" si="497"/>
        <v/>
      </c>
      <c r="AA2461" s="26" t="str">
        <f t="shared" si="498"/>
        <v/>
      </c>
      <c r="AC2461" s="31" t="str">
        <f t="shared" si="499"/>
        <v/>
      </c>
      <c r="AE2461" s="34" t="str">
        <f t="shared" si="500"/>
        <v/>
      </c>
      <c r="AF2461" s="7" t="str">
        <f t="shared" si="501"/>
        <v/>
      </c>
      <c r="AG2461" s="7" t="str">
        <f t="shared" si="502"/>
        <v/>
      </c>
      <c r="AH2461" s="43" t="str">
        <f t="shared" si="503"/>
        <v/>
      </c>
      <c r="AJ2461" s="26" t="str">
        <f>IF(B2461="", "", IF(OR(M2461=$AA$3, N2461=$AA$3), MAX($AJ$9:AJ2460)+1))</f>
        <v/>
      </c>
      <c r="AL2461" s="26" t="str">
        <f t="shared" si="504"/>
        <v/>
      </c>
      <c r="AM2461" s="59" t="str">
        <f t="shared" si="505"/>
        <v/>
      </c>
      <c r="AO2461" s="26" t="str">
        <f t="shared" si="506"/>
        <v/>
      </c>
      <c r="AP2461" s="26" t="str">
        <f>IFERROR(RANK(AO2461, $AO$10:$AO$2509, 0)+COUNTIF($AO$10:AO2461, AO2461)-1, "")</f>
        <v/>
      </c>
    </row>
    <row r="2462" spans="1:42" x14ac:dyDescent="0.25">
      <c r="A2462" s="12"/>
      <c r="B2462" s="14"/>
      <c r="C2462" s="15"/>
      <c r="D2462" s="79"/>
      <c r="E2462" s="16"/>
      <c r="F2462" s="15"/>
      <c r="G2462" s="15"/>
      <c r="H2462" s="15"/>
      <c r="I2462" s="15"/>
      <c r="J2462" s="15"/>
      <c r="K2462" s="17"/>
      <c r="L2462" s="17"/>
      <c r="M2462" s="17"/>
      <c r="N2462" s="17"/>
      <c r="O2462" s="17"/>
      <c r="P2462" s="17"/>
      <c r="Q2462" s="15"/>
      <c r="R2462" s="18"/>
      <c r="S2462" s="12"/>
      <c r="U2462" s="31" t="str">
        <f t="shared" si="494"/>
        <v/>
      </c>
      <c r="V2462" s="26" t="str">
        <f>IF(U2462="", "", IF(COUNTIF($U$10:U2461, U2462)&gt;0, "", MAX($V$8:V2461)+1))</f>
        <v/>
      </c>
      <c r="W2462" s="26">
        <v>2453</v>
      </c>
      <c r="X2462" s="31" t="str">
        <f t="shared" si="495"/>
        <v/>
      </c>
      <c r="Y2462" s="26" t="str">
        <f t="shared" si="496"/>
        <v/>
      </c>
      <c r="Z2462" s="34" t="str">
        <f t="shared" si="497"/>
        <v/>
      </c>
      <c r="AA2462" s="26" t="str">
        <f t="shared" si="498"/>
        <v/>
      </c>
      <c r="AC2462" s="31" t="str">
        <f t="shared" si="499"/>
        <v/>
      </c>
      <c r="AE2462" s="34" t="str">
        <f t="shared" si="500"/>
        <v/>
      </c>
      <c r="AF2462" s="7" t="str">
        <f t="shared" si="501"/>
        <v/>
      </c>
      <c r="AG2462" s="7" t="str">
        <f t="shared" si="502"/>
        <v/>
      </c>
      <c r="AH2462" s="43" t="str">
        <f t="shared" si="503"/>
        <v/>
      </c>
      <c r="AJ2462" s="26" t="str">
        <f>IF(B2462="", "", IF(OR(M2462=$AA$3, N2462=$AA$3), MAX($AJ$9:AJ2461)+1))</f>
        <v/>
      </c>
      <c r="AL2462" s="26" t="str">
        <f t="shared" si="504"/>
        <v/>
      </c>
      <c r="AM2462" s="59" t="str">
        <f t="shared" si="505"/>
        <v/>
      </c>
      <c r="AO2462" s="26" t="str">
        <f t="shared" si="506"/>
        <v/>
      </c>
      <c r="AP2462" s="26" t="str">
        <f>IFERROR(RANK(AO2462, $AO$10:$AO$2509, 0)+COUNTIF($AO$10:AO2462, AO2462)-1, "")</f>
        <v/>
      </c>
    </row>
    <row r="2463" spans="1:42" x14ac:dyDescent="0.25">
      <c r="A2463" s="12"/>
      <c r="B2463" s="14"/>
      <c r="C2463" s="15"/>
      <c r="D2463" s="79"/>
      <c r="E2463" s="16"/>
      <c r="F2463" s="15"/>
      <c r="G2463" s="15"/>
      <c r="H2463" s="15"/>
      <c r="I2463" s="15"/>
      <c r="J2463" s="15"/>
      <c r="K2463" s="17"/>
      <c r="L2463" s="17"/>
      <c r="M2463" s="17"/>
      <c r="N2463" s="17"/>
      <c r="O2463" s="17"/>
      <c r="P2463" s="17"/>
      <c r="Q2463" s="15"/>
      <c r="R2463" s="18"/>
      <c r="S2463" s="12"/>
      <c r="U2463" s="31" t="str">
        <f t="shared" si="494"/>
        <v/>
      </c>
      <c r="V2463" s="26" t="str">
        <f>IF(U2463="", "", IF(COUNTIF($U$10:U2462, U2463)&gt;0, "", MAX($V$8:V2462)+1))</f>
        <v/>
      </c>
      <c r="W2463" s="26">
        <v>2454</v>
      </c>
      <c r="X2463" s="31" t="str">
        <f t="shared" si="495"/>
        <v/>
      </c>
      <c r="Y2463" s="26" t="str">
        <f t="shared" si="496"/>
        <v/>
      </c>
      <c r="Z2463" s="34" t="str">
        <f t="shared" si="497"/>
        <v/>
      </c>
      <c r="AA2463" s="26" t="str">
        <f t="shared" si="498"/>
        <v/>
      </c>
      <c r="AC2463" s="31" t="str">
        <f t="shared" si="499"/>
        <v/>
      </c>
      <c r="AE2463" s="34" t="str">
        <f t="shared" si="500"/>
        <v/>
      </c>
      <c r="AF2463" s="7" t="str">
        <f t="shared" si="501"/>
        <v/>
      </c>
      <c r="AG2463" s="7" t="str">
        <f t="shared" si="502"/>
        <v/>
      </c>
      <c r="AH2463" s="43" t="str">
        <f t="shared" si="503"/>
        <v/>
      </c>
      <c r="AJ2463" s="26" t="str">
        <f>IF(B2463="", "", IF(OR(M2463=$AA$3, N2463=$AA$3), MAX($AJ$9:AJ2462)+1))</f>
        <v/>
      </c>
      <c r="AL2463" s="26" t="str">
        <f t="shared" si="504"/>
        <v/>
      </c>
      <c r="AM2463" s="59" t="str">
        <f t="shared" si="505"/>
        <v/>
      </c>
      <c r="AO2463" s="26" t="str">
        <f t="shared" si="506"/>
        <v/>
      </c>
      <c r="AP2463" s="26" t="str">
        <f>IFERROR(RANK(AO2463, $AO$10:$AO$2509, 0)+COUNTIF($AO$10:AO2463, AO2463)-1, "")</f>
        <v/>
      </c>
    </row>
    <row r="2464" spans="1:42" x14ac:dyDescent="0.25">
      <c r="A2464" s="12"/>
      <c r="B2464" s="14"/>
      <c r="C2464" s="15"/>
      <c r="D2464" s="79"/>
      <c r="E2464" s="16"/>
      <c r="F2464" s="15"/>
      <c r="G2464" s="15"/>
      <c r="H2464" s="15"/>
      <c r="I2464" s="15"/>
      <c r="J2464" s="15"/>
      <c r="K2464" s="17"/>
      <c r="L2464" s="17"/>
      <c r="M2464" s="17"/>
      <c r="N2464" s="17"/>
      <c r="O2464" s="17"/>
      <c r="P2464" s="17"/>
      <c r="Q2464" s="15"/>
      <c r="R2464" s="18"/>
      <c r="S2464" s="12"/>
      <c r="U2464" s="31" t="str">
        <f t="shared" si="494"/>
        <v/>
      </c>
      <c r="V2464" s="26" t="str">
        <f>IF(U2464="", "", IF(COUNTIF($U$10:U2463, U2464)&gt;0, "", MAX($V$8:V2463)+1))</f>
        <v/>
      </c>
      <c r="W2464" s="26">
        <v>2455</v>
      </c>
      <c r="X2464" s="31" t="str">
        <f t="shared" si="495"/>
        <v/>
      </c>
      <c r="Y2464" s="26" t="str">
        <f t="shared" si="496"/>
        <v/>
      </c>
      <c r="Z2464" s="34" t="str">
        <f t="shared" si="497"/>
        <v/>
      </c>
      <c r="AA2464" s="26" t="str">
        <f t="shared" si="498"/>
        <v/>
      </c>
      <c r="AC2464" s="31" t="str">
        <f t="shared" si="499"/>
        <v/>
      </c>
      <c r="AE2464" s="34" t="str">
        <f t="shared" si="500"/>
        <v/>
      </c>
      <c r="AF2464" s="7" t="str">
        <f t="shared" si="501"/>
        <v/>
      </c>
      <c r="AG2464" s="7" t="str">
        <f t="shared" si="502"/>
        <v/>
      </c>
      <c r="AH2464" s="43" t="str">
        <f t="shared" si="503"/>
        <v/>
      </c>
      <c r="AJ2464" s="26" t="str">
        <f>IF(B2464="", "", IF(OR(M2464=$AA$3, N2464=$AA$3), MAX($AJ$9:AJ2463)+1))</f>
        <v/>
      </c>
      <c r="AL2464" s="26" t="str">
        <f t="shared" si="504"/>
        <v/>
      </c>
      <c r="AM2464" s="59" t="str">
        <f t="shared" si="505"/>
        <v/>
      </c>
      <c r="AO2464" s="26" t="str">
        <f t="shared" si="506"/>
        <v/>
      </c>
      <c r="AP2464" s="26" t="str">
        <f>IFERROR(RANK(AO2464, $AO$10:$AO$2509, 0)+COUNTIF($AO$10:AO2464, AO2464)-1, "")</f>
        <v/>
      </c>
    </row>
    <row r="2465" spans="1:42" x14ac:dyDescent="0.25">
      <c r="A2465" s="12"/>
      <c r="B2465" s="14"/>
      <c r="C2465" s="15"/>
      <c r="D2465" s="79"/>
      <c r="E2465" s="16"/>
      <c r="F2465" s="15"/>
      <c r="G2465" s="15"/>
      <c r="H2465" s="15"/>
      <c r="I2465" s="15"/>
      <c r="J2465" s="15"/>
      <c r="K2465" s="17"/>
      <c r="L2465" s="17"/>
      <c r="M2465" s="17"/>
      <c r="N2465" s="17"/>
      <c r="O2465" s="17"/>
      <c r="P2465" s="17"/>
      <c r="Q2465" s="15"/>
      <c r="R2465" s="18"/>
      <c r="S2465" s="12"/>
      <c r="U2465" s="31" t="str">
        <f t="shared" si="494"/>
        <v/>
      </c>
      <c r="V2465" s="26" t="str">
        <f>IF(U2465="", "", IF(COUNTIF($U$10:U2464, U2465)&gt;0, "", MAX($V$8:V2464)+1))</f>
        <v/>
      </c>
      <c r="W2465" s="26">
        <v>2456</v>
      </c>
      <c r="X2465" s="31" t="str">
        <f t="shared" si="495"/>
        <v/>
      </c>
      <c r="Y2465" s="26" t="str">
        <f t="shared" si="496"/>
        <v/>
      </c>
      <c r="Z2465" s="34" t="str">
        <f t="shared" si="497"/>
        <v/>
      </c>
      <c r="AA2465" s="26" t="str">
        <f t="shared" si="498"/>
        <v/>
      </c>
      <c r="AC2465" s="31" t="str">
        <f t="shared" si="499"/>
        <v/>
      </c>
      <c r="AE2465" s="34" t="str">
        <f t="shared" si="500"/>
        <v/>
      </c>
      <c r="AF2465" s="7" t="str">
        <f t="shared" si="501"/>
        <v/>
      </c>
      <c r="AG2465" s="7" t="str">
        <f t="shared" si="502"/>
        <v/>
      </c>
      <c r="AH2465" s="43" t="str">
        <f t="shared" si="503"/>
        <v/>
      </c>
      <c r="AJ2465" s="26" t="str">
        <f>IF(B2465="", "", IF(OR(M2465=$AA$3, N2465=$AA$3), MAX($AJ$9:AJ2464)+1))</f>
        <v/>
      </c>
      <c r="AL2465" s="26" t="str">
        <f t="shared" si="504"/>
        <v/>
      </c>
      <c r="AM2465" s="59" t="str">
        <f t="shared" si="505"/>
        <v/>
      </c>
      <c r="AO2465" s="26" t="str">
        <f t="shared" si="506"/>
        <v/>
      </c>
      <c r="AP2465" s="26" t="str">
        <f>IFERROR(RANK(AO2465, $AO$10:$AO$2509, 0)+COUNTIF($AO$10:AO2465, AO2465)-1, "")</f>
        <v/>
      </c>
    </row>
    <row r="2466" spans="1:42" x14ac:dyDescent="0.25">
      <c r="A2466" s="12"/>
      <c r="B2466" s="14"/>
      <c r="C2466" s="15"/>
      <c r="D2466" s="79"/>
      <c r="E2466" s="16"/>
      <c r="F2466" s="15"/>
      <c r="G2466" s="15"/>
      <c r="H2466" s="15"/>
      <c r="I2466" s="15"/>
      <c r="J2466" s="15"/>
      <c r="K2466" s="17"/>
      <c r="L2466" s="17"/>
      <c r="M2466" s="17"/>
      <c r="N2466" s="17"/>
      <c r="O2466" s="17"/>
      <c r="P2466" s="17"/>
      <c r="Q2466" s="15"/>
      <c r="R2466" s="18"/>
      <c r="S2466" s="12"/>
      <c r="U2466" s="31" t="str">
        <f t="shared" si="494"/>
        <v/>
      </c>
      <c r="V2466" s="26" t="str">
        <f>IF(U2466="", "", IF(COUNTIF($U$10:U2465, U2466)&gt;0, "", MAX($V$8:V2465)+1))</f>
        <v/>
      </c>
      <c r="W2466" s="26">
        <v>2457</v>
      </c>
      <c r="X2466" s="31" t="str">
        <f t="shared" si="495"/>
        <v/>
      </c>
      <c r="Y2466" s="26" t="str">
        <f t="shared" si="496"/>
        <v/>
      </c>
      <c r="Z2466" s="34" t="str">
        <f t="shared" si="497"/>
        <v/>
      </c>
      <c r="AA2466" s="26" t="str">
        <f t="shared" si="498"/>
        <v/>
      </c>
      <c r="AC2466" s="31" t="str">
        <f t="shared" si="499"/>
        <v/>
      </c>
      <c r="AE2466" s="34" t="str">
        <f t="shared" si="500"/>
        <v/>
      </c>
      <c r="AF2466" s="7" t="str">
        <f t="shared" si="501"/>
        <v/>
      </c>
      <c r="AG2466" s="7" t="str">
        <f t="shared" si="502"/>
        <v/>
      </c>
      <c r="AH2466" s="43" t="str">
        <f t="shared" si="503"/>
        <v/>
      </c>
      <c r="AJ2466" s="26" t="str">
        <f>IF(B2466="", "", IF(OR(M2466=$AA$3, N2466=$AA$3), MAX($AJ$9:AJ2465)+1))</f>
        <v/>
      </c>
      <c r="AL2466" s="26" t="str">
        <f t="shared" si="504"/>
        <v/>
      </c>
      <c r="AM2466" s="59" t="str">
        <f t="shared" si="505"/>
        <v/>
      </c>
      <c r="AO2466" s="26" t="str">
        <f t="shared" si="506"/>
        <v/>
      </c>
      <c r="AP2466" s="26" t="str">
        <f>IFERROR(RANK(AO2466, $AO$10:$AO$2509, 0)+COUNTIF($AO$10:AO2466, AO2466)-1, "")</f>
        <v/>
      </c>
    </row>
    <row r="2467" spans="1:42" x14ac:dyDescent="0.25">
      <c r="A2467" s="12"/>
      <c r="B2467" s="14"/>
      <c r="C2467" s="15"/>
      <c r="D2467" s="79"/>
      <c r="E2467" s="16"/>
      <c r="F2467" s="15"/>
      <c r="G2467" s="15"/>
      <c r="H2467" s="15"/>
      <c r="I2467" s="15"/>
      <c r="J2467" s="15"/>
      <c r="K2467" s="17"/>
      <c r="L2467" s="17"/>
      <c r="M2467" s="17"/>
      <c r="N2467" s="17"/>
      <c r="O2467" s="17"/>
      <c r="P2467" s="17"/>
      <c r="Q2467" s="15"/>
      <c r="R2467" s="18"/>
      <c r="S2467" s="12"/>
      <c r="U2467" s="31" t="str">
        <f t="shared" si="494"/>
        <v/>
      </c>
      <c r="V2467" s="26" t="str">
        <f>IF(U2467="", "", IF(COUNTIF($U$10:U2466, U2467)&gt;0, "", MAX($V$8:V2466)+1))</f>
        <v/>
      </c>
      <c r="W2467" s="26">
        <v>2458</v>
      </c>
      <c r="X2467" s="31" t="str">
        <f t="shared" si="495"/>
        <v/>
      </c>
      <c r="Y2467" s="26" t="str">
        <f t="shared" si="496"/>
        <v/>
      </c>
      <c r="Z2467" s="34" t="str">
        <f t="shared" si="497"/>
        <v/>
      </c>
      <c r="AA2467" s="26" t="str">
        <f t="shared" si="498"/>
        <v/>
      </c>
      <c r="AC2467" s="31" t="str">
        <f t="shared" si="499"/>
        <v/>
      </c>
      <c r="AE2467" s="34" t="str">
        <f t="shared" si="500"/>
        <v/>
      </c>
      <c r="AF2467" s="7" t="str">
        <f t="shared" si="501"/>
        <v/>
      </c>
      <c r="AG2467" s="7" t="str">
        <f t="shared" si="502"/>
        <v/>
      </c>
      <c r="AH2467" s="43" t="str">
        <f t="shared" si="503"/>
        <v/>
      </c>
      <c r="AJ2467" s="26" t="str">
        <f>IF(B2467="", "", IF(OR(M2467=$AA$3, N2467=$AA$3), MAX($AJ$9:AJ2466)+1))</f>
        <v/>
      </c>
      <c r="AL2467" s="26" t="str">
        <f t="shared" si="504"/>
        <v/>
      </c>
      <c r="AM2467" s="59" t="str">
        <f t="shared" si="505"/>
        <v/>
      </c>
      <c r="AO2467" s="26" t="str">
        <f t="shared" si="506"/>
        <v/>
      </c>
      <c r="AP2467" s="26" t="str">
        <f>IFERROR(RANK(AO2467, $AO$10:$AO$2509, 0)+COUNTIF($AO$10:AO2467, AO2467)-1, "")</f>
        <v/>
      </c>
    </row>
    <row r="2468" spans="1:42" x14ac:dyDescent="0.25">
      <c r="A2468" s="12"/>
      <c r="B2468" s="14"/>
      <c r="C2468" s="15"/>
      <c r="D2468" s="79"/>
      <c r="E2468" s="16"/>
      <c r="F2468" s="15"/>
      <c r="G2468" s="15"/>
      <c r="H2468" s="15"/>
      <c r="I2468" s="15"/>
      <c r="J2468" s="15"/>
      <c r="K2468" s="17"/>
      <c r="L2468" s="17"/>
      <c r="M2468" s="17"/>
      <c r="N2468" s="17"/>
      <c r="O2468" s="17"/>
      <c r="P2468" s="17"/>
      <c r="Q2468" s="15"/>
      <c r="R2468" s="18"/>
      <c r="S2468" s="12"/>
      <c r="U2468" s="31" t="str">
        <f t="shared" si="494"/>
        <v/>
      </c>
      <c r="V2468" s="26" t="str">
        <f>IF(U2468="", "", IF(COUNTIF($U$10:U2467, U2468)&gt;0, "", MAX($V$8:V2467)+1))</f>
        <v/>
      </c>
      <c r="W2468" s="26">
        <v>2459</v>
      </c>
      <c r="X2468" s="31" t="str">
        <f t="shared" si="495"/>
        <v/>
      </c>
      <c r="Y2468" s="26" t="str">
        <f t="shared" si="496"/>
        <v/>
      </c>
      <c r="Z2468" s="34" t="str">
        <f t="shared" si="497"/>
        <v/>
      </c>
      <c r="AA2468" s="26" t="str">
        <f t="shared" si="498"/>
        <v/>
      </c>
      <c r="AC2468" s="31" t="str">
        <f t="shared" si="499"/>
        <v/>
      </c>
      <c r="AE2468" s="34" t="str">
        <f t="shared" si="500"/>
        <v/>
      </c>
      <c r="AF2468" s="7" t="str">
        <f t="shared" si="501"/>
        <v/>
      </c>
      <c r="AG2468" s="7" t="str">
        <f t="shared" si="502"/>
        <v/>
      </c>
      <c r="AH2468" s="43" t="str">
        <f t="shared" si="503"/>
        <v/>
      </c>
      <c r="AJ2468" s="26" t="str">
        <f>IF(B2468="", "", IF(OR(M2468=$AA$3, N2468=$AA$3), MAX($AJ$9:AJ2467)+1))</f>
        <v/>
      </c>
      <c r="AL2468" s="26" t="str">
        <f t="shared" si="504"/>
        <v/>
      </c>
      <c r="AM2468" s="59" t="str">
        <f t="shared" si="505"/>
        <v/>
      </c>
      <c r="AO2468" s="26" t="str">
        <f t="shared" si="506"/>
        <v/>
      </c>
      <c r="AP2468" s="26" t="str">
        <f>IFERROR(RANK(AO2468, $AO$10:$AO$2509, 0)+COUNTIF($AO$10:AO2468, AO2468)-1, "")</f>
        <v/>
      </c>
    </row>
    <row r="2469" spans="1:42" x14ac:dyDescent="0.25">
      <c r="A2469" s="12"/>
      <c r="B2469" s="14"/>
      <c r="C2469" s="15"/>
      <c r="D2469" s="79"/>
      <c r="E2469" s="16"/>
      <c r="F2469" s="15"/>
      <c r="G2469" s="15"/>
      <c r="H2469" s="15"/>
      <c r="I2469" s="15"/>
      <c r="J2469" s="15"/>
      <c r="K2469" s="17"/>
      <c r="L2469" s="17"/>
      <c r="M2469" s="17"/>
      <c r="N2469" s="17"/>
      <c r="O2469" s="17"/>
      <c r="P2469" s="17"/>
      <c r="Q2469" s="15"/>
      <c r="R2469" s="18"/>
      <c r="S2469" s="12"/>
      <c r="U2469" s="31" t="str">
        <f t="shared" si="494"/>
        <v/>
      </c>
      <c r="V2469" s="26" t="str">
        <f>IF(U2469="", "", IF(COUNTIF($U$10:U2468, U2469)&gt;0, "", MAX($V$8:V2468)+1))</f>
        <v/>
      </c>
      <c r="W2469" s="26">
        <v>2460</v>
      </c>
      <c r="X2469" s="31" t="str">
        <f t="shared" si="495"/>
        <v/>
      </c>
      <c r="Y2469" s="26" t="str">
        <f t="shared" si="496"/>
        <v/>
      </c>
      <c r="Z2469" s="34" t="str">
        <f t="shared" si="497"/>
        <v/>
      </c>
      <c r="AA2469" s="26" t="str">
        <f t="shared" si="498"/>
        <v/>
      </c>
      <c r="AC2469" s="31" t="str">
        <f t="shared" si="499"/>
        <v/>
      </c>
      <c r="AE2469" s="34" t="str">
        <f t="shared" si="500"/>
        <v/>
      </c>
      <c r="AF2469" s="7" t="str">
        <f t="shared" si="501"/>
        <v/>
      </c>
      <c r="AG2469" s="7" t="str">
        <f t="shared" si="502"/>
        <v/>
      </c>
      <c r="AH2469" s="43" t="str">
        <f t="shared" si="503"/>
        <v/>
      </c>
      <c r="AJ2469" s="26" t="str">
        <f>IF(B2469="", "", IF(OR(M2469=$AA$3, N2469=$AA$3), MAX($AJ$9:AJ2468)+1))</f>
        <v/>
      </c>
      <c r="AL2469" s="26" t="str">
        <f t="shared" si="504"/>
        <v/>
      </c>
      <c r="AM2469" s="59" t="str">
        <f t="shared" si="505"/>
        <v/>
      </c>
      <c r="AO2469" s="26" t="str">
        <f t="shared" si="506"/>
        <v/>
      </c>
      <c r="AP2469" s="26" t="str">
        <f>IFERROR(RANK(AO2469, $AO$10:$AO$2509, 0)+COUNTIF($AO$10:AO2469, AO2469)-1, "")</f>
        <v/>
      </c>
    </row>
    <row r="2470" spans="1:42" x14ac:dyDescent="0.25">
      <c r="A2470" s="12"/>
      <c r="B2470" s="14"/>
      <c r="C2470" s="15"/>
      <c r="D2470" s="79"/>
      <c r="E2470" s="16"/>
      <c r="F2470" s="15"/>
      <c r="G2470" s="15"/>
      <c r="H2470" s="15"/>
      <c r="I2470" s="15"/>
      <c r="J2470" s="15"/>
      <c r="K2470" s="17"/>
      <c r="L2470" s="17"/>
      <c r="M2470" s="17"/>
      <c r="N2470" s="17"/>
      <c r="O2470" s="17"/>
      <c r="P2470" s="17"/>
      <c r="Q2470" s="15"/>
      <c r="R2470" s="18"/>
      <c r="S2470" s="12"/>
      <c r="U2470" s="31" t="str">
        <f t="shared" si="494"/>
        <v/>
      </c>
      <c r="V2470" s="26" t="str">
        <f>IF(U2470="", "", IF(COUNTIF($U$10:U2469, U2470)&gt;0, "", MAX($V$8:V2469)+1))</f>
        <v/>
      </c>
      <c r="W2470" s="26">
        <v>2461</v>
      </c>
      <c r="X2470" s="31" t="str">
        <f t="shared" si="495"/>
        <v/>
      </c>
      <c r="Y2470" s="26" t="str">
        <f t="shared" si="496"/>
        <v/>
      </c>
      <c r="Z2470" s="34" t="str">
        <f t="shared" si="497"/>
        <v/>
      </c>
      <c r="AA2470" s="26" t="str">
        <f t="shared" si="498"/>
        <v/>
      </c>
      <c r="AC2470" s="31" t="str">
        <f t="shared" si="499"/>
        <v/>
      </c>
      <c r="AE2470" s="34" t="str">
        <f t="shared" si="500"/>
        <v/>
      </c>
      <c r="AF2470" s="7" t="str">
        <f t="shared" si="501"/>
        <v/>
      </c>
      <c r="AG2470" s="7" t="str">
        <f t="shared" si="502"/>
        <v/>
      </c>
      <c r="AH2470" s="43" t="str">
        <f t="shared" si="503"/>
        <v/>
      </c>
      <c r="AJ2470" s="26" t="str">
        <f>IF(B2470="", "", IF(OR(M2470=$AA$3, N2470=$AA$3), MAX($AJ$9:AJ2469)+1))</f>
        <v/>
      </c>
      <c r="AL2470" s="26" t="str">
        <f t="shared" si="504"/>
        <v/>
      </c>
      <c r="AM2470" s="59" t="str">
        <f t="shared" si="505"/>
        <v/>
      </c>
      <c r="AO2470" s="26" t="str">
        <f t="shared" si="506"/>
        <v/>
      </c>
      <c r="AP2470" s="26" t="str">
        <f>IFERROR(RANK(AO2470, $AO$10:$AO$2509, 0)+COUNTIF($AO$10:AO2470, AO2470)-1, "")</f>
        <v/>
      </c>
    </row>
    <row r="2471" spans="1:42" x14ac:dyDescent="0.25">
      <c r="A2471" s="12"/>
      <c r="B2471" s="14"/>
      <c r="C2471" s="15"/>
      <c r="D2471" s="79"/>
      <c r="E2471" s="16"/>
      <c r="F2471" s="15"/>
      <c r="G2471" s="15"/>
      <c r="H2471" s="15"/>
      <c r="I2471" s="15"/>
      <c r="J2471" s="15"/>
      <c r="K2471" s="17"/>
      <c r="L2471" s="17"/>
      <c r="M2471" s="17"/>
      <c r="N2471" s="17"/>
      <c r="O2471" s="17"/>
      <c r="P2471" s="17"/>
      <c r="Q2471" s="15"/>
      <c r="R2471" s="18"/>
      <c r="S2471" s="12"/>
      <c r="U2471" s="31" t="str">
        <f t="shared" si="494"/>
        <v/>
      </c>
      <c r="V2471" s="26" t="str">
        <f>IF(U2471="", "", IF(COUNTIF($U$10:U2470, U2471)&gt;0, "", MAX($V$8:V2470)+1))</f>
        <v/>
      </c>
      <c r="W2471" s="26">
        <v>2462</v>
      </c>
      <c r="X2471" s="31" t="str">
        <f t="shared" si="495"/>
        <v/>
      </c>
      <c r="Y2471" s="26" t="str">
        <f t="shared" si="496"/>
        <v/>
      </c>
      <c r="Z2471" s="34" t="str">
        <f t="shared" si="497"/>
        <v/>
      </c>
      <c r="AA2471" s="26" t="str">
        <f t="shared" si="498"/>
        <v/>
      </c>
      <c r="AC2471" s="31" t="str">
        <f t="shared" si="499"/>
        <v/>
      </c>
      <c r="AE2471" s="34" t="str">
        <f t="shared" si="500"/>
        <v/>
      </c>
      <c r="AF2471" s="7" t="str">
        <f t="shared" si="501"/>
        <v/>
      </c>
      <c r="AG2471" s="7" t="str">
        <f t="shared" si="502"/>
        <v/>
      </c>
      <c r="AH2471" s="43" t="str">
        <f t="shared" si="503"/>
        <v/>
      </c>
      <c r="AJ2471" s="26" t="str">
        <f>IF(B2471="", "", IF(OR(M2471=$AA$3, N2471=$AA$3), MAX($AJ$9:AJ2470)+1))</f>
        <v/>
      </c>
      <c r="AL2471" s="26" t="str">
        <f t="shared" si="504"/>
        <v/>
      </c>
      <c r="AM2471" s="59" t="str">
        <f t="shared" si="505"/>
        <v/>
      </c>
      <c r="AO2471" s="26" t="str">
        <f t="shared" si="506"/>
        <v/>
      </c>
      <c r="AP2471" s="26" t="str">
        <f>IFERROR(RANK(AO2471, $AO$10:$AO$2509, 0)+COUNTIF($AO$10:AO2471, AO2471)-1, "")</f>
        <v/>
      </c>
    </row>
    <row r="2472" spans="1:42" x14ac:dyDescent="0.25">
      <c r="A2472" s="12"/>
      <c r="B2472" s="14"/>
      <c r="C2472" s="15"/>
      <c r="D2472" s="79"/>
      <c r="E2472" s="16"/>
      <c r="F2472" s="15"/>
      <c r="G2472" s="15"/>
      <c r="H2472" s="15"/>
      <c r="I2472" s="15"/>
      <c r="J2472" s="15"/>
      <c r="K2472" s="17"/>
      <c r="L2472" s="17"/>
      <c r="M2472" s="17"/>
      <c r="N2472" s="17"/>
      <c r="O2472" s="17"/>
      <c r="P2472" s="17"/>
      <c r="Q2472" s="15"/>
      <c r="R2472" s="18"/>
      <c r="S2472" s="12"/>
      <c r="U2472" s="31" t="str">
        <f t="shared" si="494"/>
        <v/>
      </c>
      <c r="V2472" s="26" t="str">
        <f>IF(U2472="", "", IF(COUNTIF($U$10:U2471, U2472)&gt;0, "", MAX($V$8:V2471)+1))</f>
        <v/>
      </c>
      <c r="W2472" s="26">
        <v>2463</v>
      </c>
      <c r="X2472" s="31" t="str">
        <f t="shared" si="495"/>
        <v/>
      </c>
      <c r="Y2472" s="26" t="str">
        <f t="shared" si="496"/>
        <v/>
      </c>
      <c r="Z2472" s="34" t="str">
        <f t="shared" si="497"/>
        <v/>
      </c>
      <c r="AA2472" s="26" t="str">
        <f t="shared" si="498"/>
        <v/>
      </c>
      <c r="AC2472" s="31" t="str">
        <f t="shared" si="499"/>
        <v/>
      </c>
      <c r="AE2472" s="34" t="str">
        <f t="shared" si="500"/>
        <v/>
      </c>
      <c r="AF2472" s="7" t="str">
        <f t="shared" si="501"/>
        <v/>
      </c>
      <c r="AG2472" s="7" t="str">
        <f t="shared" si="502"/>
        <v/>
      </c>
      <c r="AH2472" s="43" t="str">
        <f t="shared" si="503"/>
        <v/>
      </c>
      <c r="AJ2472" s="26" t="str">
        <f>IF(B2472="", "", IF(OR(M2472=$AA$3, N2472=$AA$3), MAX($AJ$9:AJ2471)+1))</f>
        <v/>
      </c>
      <c r="AL2472" s="26" t="str">
        <f t="shared" si="504"/>
        <v/>
      </c>
      <c r="AM2472" s="59" t="str">
        <f t="shared" si="505"/>
        <v/>
      </c>
      <c r="AO2472" s="26" t="str">
        <f t="shared" si="506"/>
        <v/>
      </c>
      <c r="AP2472" s="26" t="str">
        <f>IFERROR(RANK(AO2472, $AO$10:$AO$2509, 0)+COUNTIF($AO$10:AO2472, AO2472)-1, "")</f>
        <v/>
      </c>
    </row>
    <row r="2473" spans="1:42" x14ac:dyDescent="0.25">
      <c r="A2473" s="12"/>
      <c r="B2473" s="14"/>
      <c r="C2473" s="15"/>
      <c r="D2473" s="79"/>
      <c r="E2473" s="16"/>
      <c r="F2473" s="15"/>
      <c r="G2473" s="15"/>
      <c r="H2473" s="15"/>
      <c r="I2473" s="15"/>
      <c r="J2473" s="15"/>
      <c r="K2473" s="17"/>
      <c r="L2473" s="17"/>
      <c r="M2473" s="17"/>
      <c r="N2473" s="17"/>
      <c r="O2473" s="17"/>
      <c r="P2473" s="17"/>
      <c r="Q2473" s="15"/>
      <c r="R2473" s="18"/>
      <c r="S2473" s="12"/>
      <c r="U2473" s="31" t="str">
        <f t="shared" si="494"/>
        <v/>
      </c>
      <c r="V2473" s="26" t="str">
        <f>IF(U2473="", "", IF(COUNTIF($U$10:U2472, U2473)&gt;0, "", MAX($V$8:V2472)+1))</f>
        <v/>
      </c>
      <c r="W2473" s="26">
        <v>2464</v>
      </c>
      <c r="X2473" s="31" t="str">
        <f t="shared" si="495"/>
        <v/>
      </c>
      <c r="Y2473" s="26" t="str">
        <f t="shared" si="496"/>
        <v/>
      </c>
      <c r="Z2473" s="34" t="str">
        <f t="shared" si="497"/>
        <v/>
      </c>
      <c r="AA2473" s="26" t="str">
        <f t="shared" si="498"/>
        <v/>
      </c>
      <c r="AC2473" s="31" t="str">
        <f t="shared" si="499"/>
        <v/>
      </c>
      <c r="AE2473" s="34" t="str">
        <f t="shared" si="500"/>
        <v/>
      </c>
      <c r="AF2473" s="7" t="str">
        <f t="shared" si="501"/>
        <v/>
      </c>
      <c r="AG2473" s="7" t="str">
        <f t="shared" si="502"/>
        <v/>
      </c>
      <c r="AH2473" s="43" t="str">
        <f t="shared" si="503"/>
        <v/>
      </c>
      <c r="AJ2473" s="26" t="str">
        <f>IF(B2473="", "", IF(OR(M2473=$AA$3, N2473=$AA$3), MAX($AJ$9:AJ2472)+1))</f>
        <v/>
      </c>
      <c r="AL2473" s="26" t="str">
        <f t="shared" si="504"/>
        <v/>
      </c>
      <c r="AM2473" s="59" t="str">
        <f t="shared" si="505"/>
        <v/>
      </c>
      <c r="AO2473" s="26" t="str">
        <f t="shared" si="506"/>
        <v/>
      </c>
      <c r="AP2473" s="26" t="str">
        <f>IFERROR(RANK(AO2473, $AO$10:$AO$2509, 0)+COUNTIF($AO$10:AO2473, AO2473)-1, "")</f>
        <v/>
      </c>
    </row>
    <row r="2474" spans="1:42" x14ac:dyDescent="0.25">
      <c r="A2474" s="12"/>
      <c r="B2474" s="14"/>
      <c r="C2474" s="15"/>
      <c r="D2474" s="79"/>
      <c r="E2474" s="16"/>
      <c r="F2474" s="15"/>
      <c r="G2474" s="15"/>
      <c r="H2474" s="15"/>
      <c r="I2474" s="15"/>
      <c r="J2474" s="15"/>
      <c r="K2474" s="17"/>
      <c r="L2474" s="17"/>
      <c r="M2474" s="17"/>
      <c r="N2474" s="17"/>
      <c r="O2474" s="17"/>
      <c r="P2474" s="17"/>
      <c r="Q2474" s="15"/>
      <c r="R2474" s="18"/>
      <c r="S2474" s="12"/>
      <c r="U2474" s="31" t="str">
        <f t="shared" si="494"/>
        <v/>
      </c>
      <c r="V2474" s="26" t="str">
        <f>IF(U2474="", "", IF(COUNTIF($U$10:U2473, U2474)&gt;0, "", MAX($V$8:V2473)+1))</f>
        <v/>
      </c>
      <c r="W2474" s="26">
        <v>2465</v>
      </c>
      <c r="X2474" s="31" t="str">
        <f t="shared" si="495"/>
        <v/>
      </c>
      <c r="Y2474" s="26" t="str">
        <f t="shared" si="496"/>
        <v/>
      </c>
      <c r="Z2474" s="34" t="str">
        <f t="shared" si="497"/>
        <v/>
      </c>
      <c r="AA2474" s="26" t="str">
        <f t="shared" si="498"/>
        <v/>
      </c>
      <c r="AC2474" s="31" t="str">
        <f t="shared" si="499"/>
        <v/>
      </c>
      <c r="AE2474" s="34" t="str">
        <f t="shared" si="500"/>
        <v/>
      </c>
      <c r="AF2474" s="7" t="str">
        <f t="shared" si="501"/>
        <v/>
      </c>
      <c r="AG2474" s="7" t="str">
        <f t="shared" si="502"/>
        <v/>
      </c>
      <c r="AH2474" s="43" t="str">
        <f t="shared" si="503"/>
        <v/>
      </c>
      <c r="AJ2474" s="26" t="str">
        <f>IF(B2474="", "", IF(OR(M2474=$AA$3, N2474=$AA$3), MAX($AJ$9:AJ2473)+1))</f>
        <v/>
      </c>
      <c r="AL2474" s="26" t="str">
        <f t="shared" si="504"/>
        <v/>
      </c>
      <c r="AM2474" s="59" t="str">
        <f t="shared" si="505"/>
        <v/>
      </c>
      <c r="AO2474" s="26" t="str">
        <f t="shared" si="506"/>
        <v/>
      </c>
      <c r="AP2474" s="26" t="str">
        <f>IFERROR(RANK(AO2474, $AO$10:$AO$2509, 0)+COUNTIF($AO$10:AO2474, AO2474)-1, "")</f>
        <v/>
      </c>
    </row>
    <row r="2475" spans="1:42" x14ac:dyDescent="0.25">
      <c r="A2475" s="12"/>
      <c r="B2475" s="14"/>
      <c r="C2475" s="15"/>
      <c r="D2475" s="79"/>
      <c r="E2475" s="16"/>
      <c r="F2475" s="15"/>
      <c r="G2475" s="15"/>
      <c r="H2475" s="15"/>
      <c r="I2475" s="15"/>
      <c r="J2475" s="15"/>
      <c r="K2475" s="17"/>
      <c r="L2475" s="17"/>
      <c r="M2475" s="17"/>
      <c r="N2475" s="17"/>
      <c r="O2475" s="17"/>
      <c r="P2475" s="17"/>
      <c r="Q2475" s="15"/>
      <c r="R2475" s="18"/>
      <c r="S2475" s="12"/>
      <c r="U2475" s="31" t="str">
        <f t="shared" si="494"/>
        <v/>
      </c>
      <c r="V2475" s="26" t="str">
        <f>IF(U2475="", "", IF(COUNTIF($U$10:U2474, U2475)&gt;0, "", MAX($V$8:V2474)+1))</f>
        <v/>
      </c>
      <c r="W2475" s="26">
        <v>2466</v>
      </c>
      <c r="X2475" s="31" t="str">
        <f t="shared" si="495"/>
        <v/>
      </c>
      <c r="Y2475" s="26" t="str">
        <f t="shared" si="496"/>
        <v/>
      </c>
      <c r="Z2475" s="34" t="str">
        <f t="shared" si="497"/>
        <v/>
      </c>
      <c r="AA2475" s="26" t="str">
        <f t="shared" si="498"/>
        <v/>
      </c>
      <c r="AC2475" s="31" t="str">
        <f t="shared" si="499"/>
        <v/>
      </c>
      <c r="AE2475" s="34" t="str">
        <f t="shared" si="500"/>
        <v/>
      </c>
      <c r="AF2475" s="7" t="str">
        <f t="shared" si="501"/>
        <v/>
      </c>
      <c r="AG2475" s="7" t="str">
        <f t="shared" si="502"/>
        <v/>
      </c>
      <c r="AH2475" s="43" t="str">
        <f t="shared" si="503"/>
        <v/>
      </c>
      <c r="AJ2475" s="26" t="str">
        <f>IF(B2475="", "", IF(OR(M2475=$AA$3, N2475=$AA$3), MAX($AJ$9:AJ2474)+1))</f>
        <v/>
      </c>
      <c r="AL2475" s="26" t="str">
        <f t="shared" si="504"/>
        <v/>
      </c>
      <c r="AM2475" s="59" t="str">
        <f t="shared" si="505"/>
        <v/>
      </c>
      <c r="AO2475" s="26" t="str">
        <f t="shared" si="506"/>
        <v/>
      </c>
      <c r="AP2475" s="26" t="str">
        <f>IFERROR(RANK(AO2475, $AO$10:$AO$2509, 0)+COUNTIF($AO$10:AO2475, AO2475)-1, "")</f>
        <v/>
      </c>
    </row>
    <row r="2476" spans="1:42" x14ac:dyDescent="0.25">
      <c r="A2476" s="12"/>
      <c r="B2476" s="14"/>
      <c r="C2476" s="15"/>
      <c r="D2476" s="79"/>
      <c r="E2476" s="16"/>
      <c r="F2476" s="15"/>
      <c r="G2476" s="15"/>
      <c r="H2476" s="15"/>
      <c r="I2476" s="15"/>
      <c r="J2476" s="15"/>
      <c r="K2476" s="17"/>
      <c r="L2476" s="17"/>
      <c r="M2476" s="17"/>
      <c r="N2476" s="17"/>
      <c r="O2476" s="17"/>
      <c r="P2476" s="17"/>
      <c r="Q2476" s="15"/>
      <c r="R2476" s="18"/>
      <c r="S2476" s="12"/>
      <c r="U2476" s="31" t="str">
        <f t="shared" si="494"/>
        <v/>
      </c>
      <c r="V2476" s="26" t="str">
        <f>IF(U2476="", "", IF(COUNTIF($U$10:U2475, U2476)&gt;0, "", MAX($V$8:V2475)+1))</f>
        <v/>
      </c>
      <c r="W2476" s="26">
        <v>2467</v>
      </c>
      <c r="X2476" s="31" t="str">
        <f t="shared" si="495"/>
        <v/>
      </c>
      <c r="Y2476" s="26" t="str">
        <f t="shared" si="496"/>
        <v/>
      </c>
      <c r="Z2476" s="34" t="str">
        <f t="shared" si="497"/>
        <v/>
      </c>
      <c r="AA2476" s="26" t="str">
        <f t="shared" si="498"/>
        <v/>
      </c>
      <c r="AC2476" s="31" t="str">
        <f t="shared" si="499"/>
        <v/>
      </c>
      <c r="AE2476" s="34" t="str">
        <f t="shared" si="500"/>
        <v/>
      </c>
      <c r="AF2476" s="7" t="str">
        <f t="shared" si="501"/>
        <v/>
      </c>
      <c r="AG2476" s="7" t="str">
        <f t="shared" si="502"/>
        <v/>
      </c>
      <c r="AH2476" s="43" t="str">
        <f t="shared" si="503"/>
        <v/>
      </c>
      <c r="AJ2476" s="26" t="str">
        <f>IF(B2476="", "", IF(OR(M2476=$AA$3, N2476=$AA$3), MAX($AJ$9:AJ2475)+1))</f>
        <v/>
      </c>
      <c r="AL2476" s="26" t="str">
        <f t="shared" si="504"/>
        <v/>
      </c>
      <c r="AM2476" s="59" t="str">
        <f t="shared" si="505"/>
        <v/>
      </c>
      <c r="AO2476" s="26" t="str">
        <f t="shared" si="506"/>
        <v/>
      </c>
      <c r="AP2476" s="26" t="str">
        <f>IFERROR(RANK(AO2476, $AO$10:$AO$2509, 0)+COUNTIF($AO$10:AO2476, AO2476)-1, "")</f>
        <v/>
      </c>
    </row>
    <row r="2477" spans="1:42" x14ac:dyDescent="0.25">
      <c r="A2477" s="12"/>
      <c r="B2477" s="14"/>
      <c r="C2477" s="15"/>
      <c r="D2477" s="79"/>
      <c r="E2477" s="16"/>
      <c r="F2477" s="15"/>
      <c r="G2477" s="15"/>
      <c r="H2477" s="15"/>
      <c r="I2477" s="15"/>
      <c r="J2477" s="15"/>
      <c r="K2477" s="17"/>
      <c r="L2477" s="17"/>
      <c r="M2477" s="17"/>
      <c r="N2477" s="17"/>
      <c r="O2477" s="17"/>
      <c r="P2477" s="17"/>
      <c r="Q2477" s="15"/>
      <c r="R2477" s="18"/>
      <c r="S2477" s="12"/>
      <c r="U2477" s="31" t="str">
        <f t="shared" si="494"/>
        <v/>
      </c>
      <c r="V2477" s="26" t="str">
        <f>IF(U2477="", "", IF(COUNTIF($U$10:U2476, U2477)&gt;0, "", MAX($V$8:V2476)+1))</f>
        <v/>
      </c>
      <c r="W2477" s="26">
        <v>2468</v>
      </c>
      <c r="X2477" s="31" t="str">
        <f t="shared" si="495"/>
        <v/>
      </c>
      <c r="Y2477" s="26" t="str">
        <f t="shared" si="496"/>
        <v/>
      </c>
      <c r="Z2477" s="34" t="str">
        <f t="shared" si="497"/>
        <v/>
      </c>
      <c r="AA2477" s="26" t="str">
        <f t="shared" si="498"/>
        <v/>
      </c>
      <c r="AC2477" s="31" t="str">
        <f t="shared" si="499"/>
        <v/>
      </c>
      <c r="AE2477" s="34" t="str">
        <f t="shared" si="500"/>
        <v/>
      </c>
      <c r="AF2477" s="7" t="str">
        <f t="shared" si="501"/>
        <v/>
      </c>
      <c r="AG2477" s="7" t="str">
        <f t="shared" si="502"/>
        <v/>
      </c>
      <c r="AH2477" s="43" t="str">
        <f t="shared" si="503"/>
        <v/>
      </c>
      <c r="AJ2477" s="26" t="str">
        <f>IF(B2477="", "", IF(OR(M2477=$AA$3, N2477=$AA$3), MAX($AJ$9:AJ2476)+1))</f>
        <v/>
      </c>
      <c r="AL2477" s="26" t="str">
        <f t="shared" si="504"/>
        <v/>
      </c>
      <c r="AM2477" s="59" t="str">
        <f t="shared" si="505"/>
        <v/>
      </c>
      <c r="AO2477" s="26" t="str">
        <f t="shared" si="506"/>
        <v/>
      </c>
      <c r="AP2477" s="26" t="str">
        <f>IFERROR(RANK(AO2477, $AO$10:$AO$2509, 0)+COUNTIF($AO$10:AO2477, AO2477)-1, "")</f>
        <v/>
      </c>
    </row>
    <row r="2478" spans="1:42" x14ac:dyDescent="0.25">
      <c r="A2478" s="12"/>
      <c r="B2478" s="14"/>
      <c r="C2478" s="15"/>
      <c r="D2478" s="79"/>
      <c r="E2478" s="16"/>
      <c r="F2478" s="15"/>
      <c r="G2478" s="15"/>
      <c r="H2478" s="15"/>
      <c r="I2478" s="15"/>
      <c r="J2478" s="15"/>
      <c r="K2478" s="17"/>
      <c r="L2478" s="17"/>
      <c r="M2478" s="17"/>
      <c r="N2478" s="17"/>
      <c r="O2478" s="17"/>
      <c r="P2478" s="17"/>
      <c r="Q2478" s="15"/>
      <c r="R2478" s="18"/>
      <c r="S2478" s="12"/>
      <c r="U2478" s="31" t="str">
        <f t="shared" si="494"/>
        <v/>
      </c>
      <c r="V2478" s="26" t="str">
        <f>IF(U2478="", "", IF(COUNTIF($U$10:U2477, U2478)&gt;0, "", MAX($V$8:V2477)+1))</f>
        <v/>
      </c>
      <c r="W2478" s="26">
        <v>2469</v>
      </c>
      <c r="X2478" s="31" t="str">
        <f t="shared" si="495"/>
        <v/>
      </c>
      <c r="Y2478" s="26" t="str">
        <f t="shared" si="496"/>
        <v/>
      </c>
      <c r="Z2478" s="34" t="str">
        <f t="shared" si="497"/>
        <v/>
      </c>
      <c r="AA2478" s="26" t="str">
        <f t="shared" si="498"/>
        <v/>
      </c>
      <c r="AC2478" s="31" t="str">
        <f t="shared" si="499"/>
        <v/>
      </c>
      <c r="AE2478" s="34" t="str">
        <f t="shared" si="500"/>
        <v/>
      </c>
      <c r="AF2478" s="7" t="str">
        <f t="shared" si="501"/>
        <v/>
      </c>
      <c r="AG2478" s="7" t="str">
        <f t="shared" si="502"/>
        <v/>
      </c>
      <c r="AH2478" s="43" t="str">
        <f t="shared" si="503"/>
        <v/>
      </c>
      <c r="AJ2478" s="26" t="str">
        <f>IF(B2478="", "", IF(OR(M2478=$AA$3, N2478=$AA$3), MAX($AJ$9:AJ2477)+1))</f>
        <v/>
      </c>
      <c r="AL2478" s="26" t="str">
        <f t="shared" si="504"/>
        <v/>
      </c>
      <c r="AM2478" s="59" t="str">
        <f t="shared" si="505"/>
        <v/>
      </c>
      <c r="AO2478" s="26" t="str">
        <f t="shared" si="506"/>
        <v/>
      </c>
      <c r="AP2478" s="26" t="str">
        <f>IFERROR(RANK(AO2478, $AO$10:$AO$2509, 0)+COUNTIF($AO$10:AO2478, AO2478)-1, "")</f>
        <v/>
      </c>
    </row>
    <row r="2479" spans="1:42" x14ac:dyDescent="0.25">
      <c r="A2479" s="12"/>
      <c r="B2479" s="14"/>
      <c r="C2479" s="15"/>
      <c r="D2479" s="79"/>
      <c r="E2479" s="16"/>
      <c r="F2479" s="15"/>
      <c r="G2479" s="15"/>
      <c r="H2479" s="15"/>
      <c r="I2479" s="15"/>
      <c r="J2479" s="15"/>
      <c r="K2479" s="17"/>
      <c r="L2479" s="17"/>
      <c r="M2479" s="17"/>
      <c r="N2479" s="17"/>
      <c r="O2479" s="17"/>
      <c r="P2479" s="17"/>
      <c r="Q2479" s="15"/>
      <c r="R2479" s="18"/>
      <c r="S2479" s="12"/>
      <c r="U2479" s="31" t="str">
        <f t="shared" si="494"/>
        <v/>
      </c>
      <c r="V2479" s="26" t="str">
        <f>IF(U2479="", "", IF(COUNTIF($U$10:U2478, U2479)&gt;0, "", MAX($V$8:V2478)+1))</f>
        <v/>
      </c>
      <c r="W2479" s="26">
        <v>2470</v>
      </c>
      <c r="X2479" s="31" t="str">
        <f t="shared" si="495"/>
        <v/>
      </c>
      <c r="Y2479" s="26" t="str">
        <f t="shared" si="496"/>
        <v/>
      </c>
      <c r="Z2479" s="34" t="str">
        <f t="shared" si="497"/>
        <v/>
      </c>
      <c r="AA2479" s="26" t="str">
        <f t="shared" si="498"/>
        <v/>
      </c>
      <c r="AC2479" s="31" t="str">
        <f t="shared" si="499"/>
        <v/>
      </c>
      <c r="AE2479" s="34" t="str">
        <f t="shared" si="500"/>
        <v/>
      </c>
      <c r="AF2479" s="7" t="str">
        <f t="shared" si="501"/>
        <v/>
      </c>
      <c r="AG2479" s="7" t="str">
        <f t="shared" si="502"/>
        <v/>
      </c>
      <c r="AH2479" s="43" t="str">
        <f t="shared" si="503"/>
        <v/>
      </c>
      <c r="AJ2479" s="26" t="str">
        <f>IF(B2479="", "", IF(OR(M2479=$AA$3, N2479=$AA$3), MAX($AJ$9:AJ2478)+1))</f>
        <v/>
      </c>
      <c r="AL2479" s="26" t="str">
        <f t="shared" si="504"/>
        <v/>
      </c>
      <c r="AM2479" s="59" t="str">
        <f t="shared" si="505"/>
        <v/>
      </c>
      <c r="AO2479" s="26" t="str">
        <f t="shared" si="506"/>
        <v/>
      </c>
      <c r="AP2479" s="26" t="str">
        <f>IFERROR(RANK(AO2479, $AO$10:$AO$2509, 0)+COUNTIF($AO$10:AO2479, AO2479)-1, "")</f>
        <v/>
      </c>
    </row>
    <row r="2480" spans="1:42" x14ac:dyDescent="0.25">
      <c r="A2480" s="12"/>
      <c r="B2480" s="14"/>
      <c r="C2480" s="15"/>
      <c r="D2480" s="79"/>
      <c r="E2480" s="16"/>
      <c r="F2480" s="15"/>
      <c r="G2480" s="15"/>
      <c r="H2480" s="15"/>
      <c r="I2480" s="15"/>
      <c r="J2480" s="15"/>
      <c r="K2480" s="17"/>
      <c r="L2480" s="17"/>
      <c r="M2480" s="17"/>
      <c r="N2480" s="17"/>
      <c r="O2480" s="17"/>
      <c r="P2480" s="17"/>
      <c r="Q2480" s="15"/>
      <c r="R2480" s="18"/>
      <c r="S2480" s="12"/>
      <c r="U2480" s="31" t="str">
        <f t="shared" si="494"/>
        <v/>
      </c>
      <c r="V2480" s="26" t="str">
        <f>IF(U2480="", "", IF(COUNTIF($U$10:U2479, U2480)&gt;0, "", MAX($V$8:V2479)+1))</f>
        <v/>
      </c>
      <c r="W2480" s="26">
        <v>2471</v>
      </c>
      <c r="X2480" s="31" t="str">
        <f t="shared" si="495"/>
        <v/>
      </c>
      <c r="Y2480" s="26" t="str">
        <f t="shared" si="496"/>
        <v/>
      </c>
      <c r="Z2480" s="34" t="str">
        <f t="shared" si="497"/>
        <v/>
      </c>
      <c r="AA2480" s="26" t="str">
        <f t="shared" si="498"/>
        <v/>
      </c>
      <c r="AC2480" s="31" t="str">
        <f t="shared" si="499"/>
        <v/>
      </c>
      <c r="AE2480" s="34" t="str">
        <f t="shared" si="500"/>
        <v/>
      </c>
      <c r="AF2480" s="7" t="str">
        <f t="shared" si="501"/>
        <v/>
      </c>
      <c r="AG2480" s="7" t="str">
        <f t="shared" si="502"/>
        <v/>
      </c>
      <c r="AH2480" s="43" t="str">
        <f t="shared" si="503"/>
        <v/>
      </c>
      <c r="AJ2480" s="26" t="str">
        <f>IF(B2480="", "", IF(OR(M2480=$AA$3, N2480=$AA$3), MAX($AJ$9:AJ2479)+1))</f>
        <v/>
      </c>
      <c r="AL2480" s="26" t="str">
        <f t="shared" si="504"/>
        <v/>
      </c>
      <c r="AM2480" s="59" t="str">
        <f t="shared" si="505"/>
        <v/>
      </c>
      <c r="AO2480" s="26" t="str">
        <f t="shared" si="506"/>
        <v/>
      </c>
      <c r="AP2480" s="26" t="str">
        <f>IFERROR(RANK(AO2480, $AO$10:$AO$2509, 0)+COUNTIF($AO$10:AO2480, AO2480)-1, "")</f>
        <v/>
      </c>
    </row>
    <row r="2481" spans="1:42" x14ac:dyDescent="0.25">
      <c r="A2481" s="12"/>
      <c r="B2481" s="14"/>
      <c r="C2481" s="15"/>
      <c r="D2481" s="79"/>
      <c r="E2481" s="16"/>
      <c r="F2481" s="15"/>
      <c r="G2481" s="15"/>
      <c r="H2481" s="15"/>
      <c r="I2481" s="15"/>
      <c r="J2481" s="15"/>
      <c r="K2481" s="17"/>
      <c r="L2481" s="17"/>
      <c r="M2481" s="17"/>
      <c r="N2481" s="17"/>
      <c r="O2481" s="17"/>
      <c r="P2481" s="17"/>
      <c r="Q2481" s="15"/>
      <c r="R2481" s="18"/>
      <c r="S2481" s="12"/>
      <c r="U2481" s="31" t="str">
        <f t="shared" si="494"/>
        <v/>
      </c>
      <c r="V2481" s="26" t="str">
        <f>IF(U2481="", "", IF(COUNTIF($U$10:U2480, U2481)&gt;0, "", MAX($V$8:V2480)+1))</f>
        <v/>
      </c>
      <c r="W2481" s="26">
        <v>2472</v>
      </c>
      <c r="X2481" s="31" t="str">
        <f t="shared" si="495"/>
        <v/>
      </c>
      <c r="Y2481" s="26" t="str">
        <f t="shared" si="496"/>
        <v/>
      </c>
      <c r="Z2481" s="34" t="str">
        <f t="shared" si="497"/>
        <v/>
      </c>
      <c r="AA2481" s="26" t="str">
        <f t="shared" si="498"/>
        <v/>
      </c>
      <c r="AC2481" s="31" t="str">
        <f t="shared" si="499"/>
        <v/>
      </c>
      <c r="AE2481" s="34" t="str">
        <f t="shared" si="500"/>
        <v/>
      </c>
      <c r="AF2481" s="7" t="str">
        <f t="shared" si="501"/>
        <v/>
      </c>
      <c r="AG2481" s="7" t="str">
        <f t="shared" si="502"/>
        <v/>
      </c>
      <c r="AH2481" s="43" t="str">
        <f t="shared" si="503"/>
        <v/>
      </c>
      <c r="AJ2481" s="26" t="str">
        <f>IF(B2481="", "", IF(OR(M2481=$AA$3, N2481=$AA$3), MAX($AJ$9:AJ2480)+1))</f>
        <v/>
      </c>
      <c r="AL2481" s="26" t="str">
        <f t="shared" si="504"/>
        <v/>
      </c>
      <c r="AM2481" s="59" t="str">
        <f t="shared" si="505"/>
        <v/>
      </c>
      <c r="AO2481" s="26" t="str">
        <f t="shared" si="506"/>
        <v/>
      </c>
      <c r="AP2481" s="26" t="str">
        <f>IFERROR(RANK(AO2481, $AO$10:$AO$2509, 0)+COUNTIF($AO$10:AO2481, AO2481)-1, "")</f>
        <v/>
      </c>
    </row>
    <row r="2482" spans="1:42" x14ac:dyDescent="0.25">
      <c r="A2482" s="12"/>
      <c r="B2482" s="14"/>
      <c r="C2482" s="15"/>
      <c r="D2482" s="79"/>
      <c r="E2482" s="16"/>
      <c r="F2482" s="15"/>
      <c r="G2482" s="15"/>
      <c r="H2482" s="15"/>
      <c r="I2482" s="15"/>
      <c r="J2482" s="15"/>
      <c r="K2482" s="17"/>
      <c r="L2482" s="17"/>
      <c r="M2482" s="17"/>
      <c r="N2482" s="17"/>
      <c r="O2482" s="17"/>
      <c r="P2482" s="17"/>
      <c r="Q2482" s="15"/>
      <c r="R2482" s="18"/>
      <c r="S2482" s="12"/>
      <c r="U2482" s="31" t="str">
        <f t="shared" si="494"/>
        <v/>
      </c>
      <c r="V2482" s="26" t="str">
        <f>IF(U2482="", "", IF(COUNTIF($U$10:U2481, U2482)&gt;0, "", MAX($V$8:V2481)+1))</f>
        <v/>
      </c>
      <c r="W2482" s="26">
        <v>2473</v>
      </c>
      <c r="X2482" s="31" t="str">
        <f t="shared" si="495"/>
        <v/>
      </c>
      <c r="Y2482" s="26" t="str">
        <f t="shared" si="496"/>
        <v/>
      </c>
      <c r="Z2482" s="34" t="str">
        <f t="shared" si="497"/>
        <v/>
      </c>
      <c r="AA2482" s="26" t="str">
        <f t="shared" si="498"/>
        <v/>
      </c>
      <c r="AC2482" s="31" t="str">
        <f t="shared" si="499"/>
        <v/>
      </c>
      <c r="AE2482" s="34" t="str">
        <f t="shared" si="500"/>
        <v/>
      </c>
      <c r="AF2482" s="7" t="str">
        <f t="shared" si="501"/>
        <v/>
      </c>
      <c r="AG2482" s="7" t="str">
        <f t="shared" si="502"/>
        <v/>
      </c>
      <c r="AH2482" s="43" t="str">
        <f t="shared" si="503"/>
        <v/>
      </c>
      <c r="AJ2482" s="26" t="str">
        <f>IF(B2482="", "", IF(OR(M2482=$AA$3, N2482=$AA$3), MAX($AJ$9:AJ2481)+1))</f>
        <v/>
      </c>
      <c r="AL2482" s="26" t="str">
        <f t="shared" si="504"/>
        <v/>
      </c>
      <c r="AM2482" s="59" t="str">
        <f t="shared" si="505"/>
        <v/>
      </c>
      <c r="AO2482" s="26" t="str">
        <f t="shared" si="506"/>
        <v/>
      </c>
      <c r="AP2482" s="26" t="str">
        <f>IFERROR(RANK(AO2482, $AO$10:$AO$2509, 0)+COUNTIF($AO$10:AO2482, AO2482)-1, "")</f>
        <v/>
      </c>
    </row>
    <row r="2483" spans="1:42" x14ac:dyDescent="0.25">
      <c r="A2483" s="12"/>
      <c r="B2483" s="14"/>
      <c r="C2483" s="15"/>
      <c r="D2483" s="79"/>
      <c r="E2483" s="16"/>
      <c r="F2483" s="15"/>
      <c r="G2483" s="15"/>
      <c r="H2483" s="15"/>
      <c r="I2483" s="15"/>
      <c r="J2483" s="15"/>
      <c r="K2483" s="17"/>
      <c r="L2483" s="17"/>
      <c r="M2483" s="17"/>
      <c r="N2483" s="17"/>
      <c r="O2483" s="17"/>
      <c r="P2483" s="17"/>
      <c r="Q2483" s="15"/>
      <c r="R2483" s="18"/>
      <c r="S2483" s="12"/>
      <c r="U2483" s="31" t="str">
        <f t="shared" si="494"/>
        <v/>
      </c>
      <c r="V2483" s="26" t="str">
        <f>IF(U2483="", "", IF(COUNTIF($U$10:U2482, U2483)&gt;0, "", MAX($V$8:V2482)+1))</f>
        <v/>
      </c>
      <c r="W2483" s="26">
        <v>2474</v>
      </c>
      <c r="X2483" s="31" t="str">
        <f t="shared" si="495"/>
        <v/>
      </c>
      <c r="Y2483" s="26" t="str">
        <f t="shared" si="496"/>
        <v/>
      </c>
      <c r="Z2483" s="34" t="str">
        <f t="shared" si="497"/>
        <v/>
      </c>
      <c r="AA2483" s="26" t="str">
        <f t="shared" si="498"/>
        <v/>
      </c>
      <c r="AC2483" s="31" t="str">
        <f t="shared" si="499"/>
        <v/>
      </c>
      <c r="AE2483" s="34" t="str">
        <f t="shared" si="500"/>
        <v/>
      </c>
      <c r="AF2483" s="7" t="str">
        <f t="shared" si="501"/>
        <v/>
      </c>
      <c r="AG2483" s="7" t="str">
        <f t="shared" si="502"/>
        <v/>
      </c>
      <c r="AH2483" s="43" t="str">
        <f t="shared" si="503"/>
        <v/>
      </c>
      <c r="AJ2483" s="26" t="str">
        <f>IF(B2483="", "", IF(OR(M2483=$AA$3, N2483=$AA$3), MAX($AJ$9:AJ2482)+1))</f>
        <v/>
      </c>
      <c r="AL2483" s="26" t="str">
        <f t="shared" si="504"/>
        <v/>
      </c>
      <c r="AM2483" s="59" t="str">
        <f t="shared" si="505"/>
        <v/>
      </c>
      <c r="AO2483" s="26" t="str">
        <f t="shared" si="506"/>
        <v/>
      </c>
      <c r="AP2483" s="26" t="str">
        <f>IFERROR(RANK(AO2483, $AO$10:$AO$2509, 0)+COUNTIF($AO$10:AO2483, AO2483)-1, "")</f>
        <v/>
      </c>
    </row>
    <row r="2484" spans="1:42" x14ac:dyDescent="0.25">
      <c r="A2484" s="12"/>
      <c r="B2484" s="14"/>
      <c r="C2484" s="15"/>
      <c r="D2484" s="79"/>
      <c r="E2484" s="16"/>
      <c r="F2484" s="15"/>
      <c r="G2484" s="15"/>
      <c r="H2484" s="15"/>
      <c r="I2484" s="15"/>
      <c r="J2484" s="15"/>
      <c r="K2484" s="17"/>
      <c r="L2484" s="17"/>
      <c r="M2484" s="17"/>
      <c r="N2484" s="17"/>
      <c r="O2484" s="17"/>
      <c r="P2484" s="17"/>
      <c r="Q2484" s="15"/>
      <c r="R2484" s="18"/>
      <c r="S2484" s="12"/>
      <c r="U2484" s="31" t="str">
        <f t="shared" si="494"/>
        <v/>
      </c>
      <c r="V2484" s="26" t="str">
        <f>IF(U2484="", "", IF(COUNTIF($U$10:U2483, U2484)&gt;0, "", MAX($V$8:V2483)+1))</f>
        <v/>
      </c>
      <c r="W2484" s="26">
        <v>2475</v>
      </c>
      <c r="X2484" s="31" t="str">
        <f t="shared" si="495"/>
        <v/>
      </c>
      <c r="Y2484" s="26" t="str">
        <f t="shared" si="496"/>
        <v/>
      </c>
      <c r="Z2484" s="34" t="str">
        <f t="shared" si="497"/>
        <v/>
      </c>
      <c r="AA2484" s="26" t="str">
        <f t="shared" si="498"/>
        <v/>
      </c>
      <c r="AC2484" s="31" t="str">
        <f t="shared" si="499"/>
        <v/>
      </c>
      <c r="AE2484" s="34" t="str">
        <f t="shared" si="500"/>
        <v/>
      </c>
      <c r="AF2484" s="7" t="str">
        <f t="shared" si="501"/>
        <v/>
      </c>
      <c r="AG2484" s="7" t="str">
        <f t="shared" si="502"/>
        <v/>
      </c>
      <c r="AH2484" s="43" t="str">
        <f t="shared" si="503"/>
        <v/>
      </c>
      <c r="AJ2484" s="26" t="str">
        <f>IF(B2484="", "", IF(OR(M2484=$AA$3, N2484=$AA$3), MAX($AJ$9:AJ2483)+1))</f>
        <v/>
      </c>
      <c r="AL2484" s="26" t="str">
        <f t="shared" si="504"/>
        <v/>
      </c>
      <c r="AM2484" s="59" t="str">
        <f t="shared" si="505"/>
        <v/>
      </c>
      <c r="AO2484" s="26" t="str">
        <f t="shared" si="506"/>
        <v/>
      </c>
      <c r="AP2484" s="26" t="str">
        <f>IFERROR(RANK(AO2484, $AO$10:$AO$2509, 0)+COUNTIF($AO$10:AO2484, AO2484)-1, "")</f>
        <v/>
      </c>
    </row>
    <row r="2485" spans="1:42" x14ac:dyDescent="0.25">
      <c r="A2485" s="12"/>
      <c r="B2485" s="14"/>
      <c r="C2485" s="15"/>
      <c r="D2485" s="79"/>
      <c r="E2485" s="16"/>
      <c r="F2485" s="15"/>
      <c r="G2485" s="15"/>
      <c r="H2485" s="15"/>
      <c r="I2485" s="15"/>
      <c r="J2485" s="15"/>
      <c r="K2485" s="17"/>
      <c r="L2485" s="17"/>
      <c r="M2485" s="17"/>
      <c r="N2485" s="17"/>
      <c r="O2485" s="17"/>
      <c r="P2485" s="17"/>
      <c r="Q2485" s="15"/>
      <c r="R2485" s="18"/>
      <c r="S2485" s="12"/>
      <c r="U2485" s="31" t="str">
        <f t="shared" si="494"/>
        <v/>
      </c>
      <c r="V2485" s="26" t="str">
        <f>IF(U2485="", "", IF(COUNTIF($U$10:U2484, U2485)&gt;0, "", MAX($V$8:V2484)+1))</f>
        <v/>
      </c>
      <c r="W2485" s="26">
        <v>2476</v>
      </c>
      <c r="X2485" s="31" t="str">
        <f t="shared" si="495"/>
        <v/>
      </c>
      <c r="Y2485" s="26" t="str">
        <f t="shared" si="496"/>
        <v/>
      </c>
      <c r="Z2485" s="34" t="str">
        <f t="shared" si="497"/>
        <v/>
      </c>
      <c r="AA2485" s="26" t="str">
        <f t="shared" si="498"/>
        <v/>
      </c>
      <c r="AC2485" s="31" t="str">
        <f t="shared" si="499"/>
        <v/>
      </c>
      <c r="AE2485" s="34" t="str">
        <f t="shared" si="500"/>
        <v/>
      </c>
      <c r="AF2485" s="7" t="str">
        <f t="shared" si="501"/>
        <v/>
      </c>
      <c r="AG2485" s="7" t="str">
        <f t="shared" si="502"/>
        <v/>
      </c>
      <c r="AH2485" s="43" t="str">
        <f t="shared" si="503"/>
        <v/>
      </c>
      <c r="AJ2485" s="26" t="str">
        <f>IF(B2485="", "", IF(OR(M2485=$AA$3, N2485=$AA$3), MAX($AJ$9:AJ2484)+1))</f>
        <v/>
      </c>
      <c r="AL2485" s="26" t="str">
        <f t="shared" si="504"/>
        <v/>
      </c>
      <c r="AM2485" s="59" t="str">
        <f t="shared" si="505"/>
        <v/>
      </c>
      <c r="AO2485" s="26" t="str">
        <f t="shared" si="506"/>
        <v/>
      </c>
      <c r="AP2485" s="26" t="str">
        <f>IFERROR(RANK(AO2485, $AO$10:$AO$2509, 0)+COUNTIF($AO$10:AO2485, AO2485)-1, "")</f>
        <v/>
      </c>
    </row>
    <row r="2486" spans="1:42" x14ac:dyDescent="0.25">
      <c r="A2486" s="12"/>
      <c r="B2486" s="14"/>
      <c r="C2486" s="15"/>
      <c r="D2486" s="79"/>
      <c r="E2486" s="16"/>
      <c r="F2486" s="15"/>
      <c r="G2486" s="15"/>
      <c r="H2486" s="15"/>
      <c r="I2486" s="15"/>
      <c r="J2486" s="15"/>
      <c r="K2486" s="17"/>
      <c r="L2486" s="17"/>
      <c r="M2486" s="17"/>
      <c r="N2486" s="17"/>
      <c r="O2486" s="17"/>
      <c r="P2486" s="17"/>
      <c r="Q2486" s="15"/>
      <c r="R2486" s="18"/>
      <c r="S2486" s="12"/>
      <c r="U2486" s="31" t="str">
        <f t="shared" si="494"/>
        <v/>
      </c>
      <c r="V2486" s="26" t="str">
        <f>IF(U2486="", "", IF(COUNTIF($U$10:U2485, U2486)&gt;0, "", MAX($V$8:V2485)+1))</f>
        <v/>
      </c>
      <c r="W2486" s="26">
        <v>2477</v>
      </c>
      <c r="X2486" s="31" t="str">
        <f t="shared" si="495"/>
        <v/>
      </c>
      <c r="Y2486" s="26" t="str">
        <f t="shared" si="496"/>
        <v/>
      </c>
      <c r="Z2486" s="34" t="str">
        <f t="shared" si="497"/>
        <v/>
      </c>
      <c r="AA2486" s="26" t="str">
        <f t="shared" si="498"/>
        <v/>
      </c>
      <c r="AC2486" s="31" t="str">
        <f t="shared" si="499"/>
        <v/>
      </c>
      <c r="AE2486" s="34" t="str">
        <f t="shared" si="500"/>
        <v/>
      </c>
      <c r="AF2486" s="7" t="str">
        <f t="shared" si="501"/>
        <v/>
      </c>
      <c r="AG2486" s="7" t="str">
        <f t="shared" si="502"/>
        <v/>
      </c>
      <c r="AH2486" s="43" t="str">
        <f t="shared" si="503"/>
        <v/>
      </c>
      <c r="AJ2486" s="26" t="str">
        <f>IF(B2486="", "", IF(OR(M2486=$AA$3, N2486=$AA$3), MAX($AJ$9:AJ2485)+1))</f>
        <v/>
      </c>
      <c r="AL2486" s="26" t="str">
        <f t="shared" si="504"/>
        <v/>
      </c>
      <c r="AM2486" s="59" t="str">
        <f t="shared" si="505"/>
        <v/>
      </c>
      <c r="AO2486" s="26" t="str">
        <f t="shared" si="506"/>
        <v/>
      </c>
      <c r="AP2486" s="26" t="str">
        <f>IFERROR(RANK(AO2486, $AO$10:$AO$2509, 0)+COUNTIF($AO$10:AO2486, AO2486)-1, "")</f>
        <v/>
      </c>
    </row>
    <row r="2487" spans="1:42" x14ac:dyDescent="0.25">
      <c r="A2487" s="12"/>
      <c r="B2487" s="14"/>
      <c r="C2487" s="15"/>
      <c r="D2487" s="79"/>
      <c r="E2487" s="16"/>
      <c r="F2487" s="15"/>
      <c r="G2487" s="15"/>
      <c r="H2487" s="15"/>
      <c r="I2487" s="15"/>
      <c r="J2487" s="15"/>
      <c r="K2487" s="17"/>
      <c r="L2487" s="17"/>
      <c r="M2487" s="17"/>
      <c r="N2487" s="17"/>
      <c r="O2487" s="17"/>
      <c r="P2487" s="17"/>
      <c r="Q2487" s="15"/>
      <c r="R2487" s="18"/>
      <c r="S2487" s="12"/>
      <c r="U2487" s="31" t="str">
        <f t="shared" si="494"/>
        <v/>
      </c>
      <c r="V2487" s="26" t="str">
        <f>IF(U2487="", "", IF(COUNTIF($U$10:U2486, U2487)&gt;0, "", MAX($V$8:V2486)+1))</f>
        <v/>
      </c>
      <c r="W2487" s="26">
        <v>2478</v>
      </c>
      <c r="X2487" s="31" t="str">
        <f t="shared" si="495"/>
        <v/>
      </c>
      <c r="Y2487" s="26" t="str">
        <f t="shared" si="496"/>
        <v/>
      </c>
      <c r="Z2487" s="34" t="str">
        <f t="shared" si="497"/>
        <v/>
      </c>
      <c r="AA2487" s="26" t="str">
        <f t="shared" si="498"/>
        <v/>
      </c>
      <c r="AC2487" s="31" t="str">
        <f t="shared" si="499"/>
        <v/>
      </c>
      <c r="AE2487" s="34" t="str">
        <f t="shared" si="500"/>
        <v/>
      </c>
      <c r="AF2487" s="7" t="str">
        <f t="shared" si="501"/>
        <v/>
      </c>
      <c r="AG2487" s="7" t="str">
        <f t="shared" si="502"/>
        <v/>
      </c>
      <c r="AH2487" s="43" t="str">
        <f t="shared" si="503"/>
        <v/>
      </c>
      <c r="AJ2487" s="26" t="str">
        <f>IF(B2487="", "", IF(OR(M2487=$AA$3, N2487=$AA$3), MAX($AJ$9:AJ2486)+1))</f>
        <v/>
      </c>
      <c r="AL2487" s="26" t="str">
        <f t="shared" si="504"/>
        <v/>
      </c>
      <c r="AM2487" s="59" t="str">
        <f t="shared" si="505"/>
        <v/>
      </c>
      <c r="AO2487" s="26" t="str">
        <f t="shared" si="506"/>
        <v/>
      </c>
      <c r="AP2487" s="26" t="str">
        <f>IFERROR(RANK(AO2487, $AO$10:$AO$2509, 0)+COUNTIF($AO$10:AO2487, AO2487)-1, "")</f>
        <v/>
      </c>
    </row>
    <row r="2488" spans="1:42" x14ac:dyDescent="0.25">
      <c r="A2488" s="12"/>
      <c r="B2488" s="14"/>
      <c r="C2488" s="15"/>
      <c r="D2488" s="79"/>
      <c r="E2488" s="16"/>
      <c r="F2488" s="15"/>
      <c r="G2488" s="15"/>
      <c r="H2488" s="15"/>
      <c r="I2488" s="15"/>
      <c r="J2488" s="15"/>
      <c r="K2488" s="17"/>
      <c r="L2488" s="17"/>
      <c r="M2488" s="17"/>
      <c r="N2488" s="17"/>
      <c r="O2488" s="17"/>
      <c r="P2488" s="17"/>
      <c r="Q2488" s="15"/>
      <c r="R2488" s="18"/>
      <c r="S2488" s="12"/>
      <c r="U2488" s="31" t="str">
        <f t="shared" si="494"/>
        <v/>
      </c>
      <c r="V2488" s="26" t="str">
        <f>IF(U2488="", "", IF(COUNTIF($U$10:U2487, U2488)&gt;0, "", MAX($V$8:V2487)+1))</f>
        <v/>
      </c>
      <c r="W2488" s="26">
        <v>2479</v>
      </c>
      <c r="X2488" s="31" t="str">
        <f t="shared" si="495"/>
        <v/>
      </c>
      <c r="Y2488" s="26" t="str">
        <f t="shared" si="496"/>
        <v/>
      </c>
      <c r="Z2488" s="34" t="str">
        <f t="shared" si="497"/>
        <v/>
      </c>
      <c r="AA2488" s="26" t="str">
        <f t="shared" si="498"/>
        <v/>
      </c>
      <c r="AC2488" s="31" t="str">
        <f t="shared" si="499"/>
        <v/>
      </c>
      <c r="AE2488" s="34" t="str">
        <f t="shared" si="500"/>
        <v/>
      </c>
      <c r="AF2488" s="7" t="str">
        <f t="shared" si="501"/>
        <v/>
      </c>
      <c r="AG2488" s="7" t="str">
        <f t="shared" si="502"/>
        <v/>
      </c>
      <c r="AH2488" s="43" t="str">
        <f t="shared" si="503"/>
        <v/>
      </c>
      <c r="AJ2488" s="26" t="str">
        <f>IF(B2488="", "", IF(OR(M2488=$AA$3, N2488=$AA$3), MAX($AJ$9:AJ2487)+1))</f>
        <v/>
      </c>
      <c r="AL2488" s="26" t="str">
        <f t="shared" si="504"/>
        <v/>
      </c>
      <c r="AM2488" s="59" t="str">
        <f t="shared" si="505"/>
        <v/>
      </c>
      <c r="AO2488" s="26" t="str">
        <f t="shared" si="506"/>
        <v/>
      </c>
      <c r="AP2488" s="26" t="str">
        <f>IFERROR(RANK(AO2488, $AO$10:$AO$2509, 0)+COUNTIF($AO$10:AO2488, AO2488)-1, "")</f>
        <v/>
      </c>
    </row>
    <row r="2489" spans="1:42" x14ac:dyDescent="0.25">
      <c r="A2489" s="12"/>
      <c r="B2489" s="14"/>
      <c r="C2489" s="15"/>
      <c r="D2489" s="79"/>
      <c r="E2489" s="16"/>
      <c r="F2489" s="15"/>
      <c r="G2489" s="15"/>
      <c r="H2489" s="15"/>
      <c r="I2489" s="15"/>
      <c r="J2489" s="15"/>
      <c r="K2489" s="17"/>
      <c r="L2489" s="17"/>
      <c r="M2489" s="17"/>
      <c r="N2489" s="17"/>
      <c r="O2489" s="17"/>
      <c r="P2489" s="17"/>
      <c r="Q2489" s="15"/>
      <c r="R2489" s="18"/>
      <c r="S2489" s="12"/>
      <c r="U2489" s="31" t="str">
        <f t="shared" si="494"/>
        <v/>
      </c>
      <c r="V2489" s="26" t="str">
        <f>IF(U2489="", "", IF(COUNTIF($U$10:U2488, U2489)&gt;0, "", MAX($V$8:V2488)+1))</f>
        <v/>
      </c>
      <c r="W2489" s="26">
        <v>2480</v>
      </c>
      <c r="X2489" s="31" t="str">
        <f t="shared" si="495"/>
        <v/>
      </c>
      <c r="Y2489" s="26" t="str">
        <f t="shared" si="496"/>
        <v/>
      </c>
      <c r="Z2489" s="34" t="str">
        <f t="shared" si="497"/>
        <v/>
      </c>
      <c r="AA2489" s="26" t="str">
        <f t="shared" si="498"/>
        <v/>
      </c>
      <c r="AC2489" s="31" t="str">
        <f t="shared" si="499"/>
        <v/>
      </c>
      <c r="AE2489" s="34" t="str">
        <f t="shared" si="500"/>
        <v/>
      </c>
      <c r="AF2489" s="7" t="str">
        <f t="shared" si="501"/>
        <v/>
      </c>
      <c r="AG2489" s="7" t="str">
        <f t="shared" si="502"/>
        <v/>
      </c>
      <c r="AH2489" s="43" t="str">
        <f t="shared" si="503"/>
        <v/>
      </c>
      <c r="AJ2489" s="26" t="str">
        <f>IF(B2489="", "", IF(OR(M2489=$AA$3, N2489=$AA$3), MAX($AJ$9:AJ2488)+1))</f>
        <v/>
      </c>
      <c r="AL2489" s="26" t="str">
        <f t="shared" si="504"/>
        <v/>
      </c>
      <c r="AM2489" s="59" t="str">
        <f t="shared" si="505"/>
        <v/>
      </c>
      <c r="AO2489" s="26" t="str">
        <f t="shared" si="506"/>
        <v/>
      </c>
      <c r="AP2489" s="26" t="str">
        <f>IFERROR(RANK(AO2489, $AO$10:$AO$2509, 0)+COUNTIF($AO$10:AO2489, AO2489)-1, "")</f>
        <v/>
      </c>
    </row>
    <row r="2490" spans="1:42" x14ac:dyDescent="0.25">
      <c r="A2490" s="12"/>
      <c r="B2490" s="14"/>
      <c r="C2490" s="15"/>
      <c r="D2490" s="79"/>
      <c r="E2490" s="16"/>
      <c r="F2490" s="15"/>
      <c r="G2490" s="15"/>
      <c r="H2490" s="15"/>
      <c r="I2490" s="15"/>
      <c r="J2490" s="15"/>
      <c r="K2490" s="17"/>
      <c r="L2490" s="17"/>
      <c r="M2490" s="17"/>
      <c r="N2490" s="17"/>
      <c r="O2490" s="17"/>
      <c r="P2490" s="17"/>
      <c r="Q2490" s="15"/>
      <c r="R2490" s="18"/>
      <c r="S2490" s="12"/>
      <c r="U2490" s="31" t="str">
        <f t="shared" si="494"/>
        <v/>
      </c>
      <c r="V2490" s="26" t="str">
        <f>IF(U2490="", "", IF(COUNTIF($U$10:U2489, U2490)&gt;0, "", MAX($V$8:V2489)+1))</f>
        <v/>
      </c>
      <c r="W2490" s="26">
        <v>2481</v>
      </c>
      <c r="X2490" s="31" t="str">
        <f t="shared" si="495"/>
        <v/>
      </c>
      <c r="Y2490" s="26" t="str">
        <f t="shared" si="496"/>
        <v/>
      </c>
      <c r="Z2490" s="34" t="str">
        <f t="shared" si="497"/>
        <v/>
      </c>
      <c r="AA2490" s="26" t="str">
        <f t="shared" si="498"/>
        <v/>
      </c>
      <c r="AC2490" s="31" t="str">
        <f t="shared" si="499"/>
        <v/>
      </c>
      <c r="AE2490" s="34" t="str">
        <f t="shared" si="500"/>
        <v/>
      </c>
      <c r="AF2490" s="7" t="str">
        <f t="shared" si="501"/>
        <v/>
      </c>
      <c r="AG2490" s="7" t="str">
        <f t="shared" si="502"/>
        <v/>
      </c>
      <c r="AH2490" s="43" t="str">
        <f t="shared" si="503"/>
        <v/>
      </c>
      <c r="AJ2490" s="26" t="str">
        <f>IF(B2490="", "", IF(OR(M2490=$AA$3, N2490=$AA$3), MAX($AJ$9:AJ2489)+1))</f>
        <v/>
      </c>
      <c r="AL2490" s="26" t="str">
        <f t="shared" si="504"/>
        <v/>
      </c>
      <c r="AM2490" s="59" t="str">
        <f t="shared" si="505"/>
        <v/>
      </c>
      <c r="AO2490" s="26" t="str">
        <f t="shared" si="506"/>
        <v/>
      </c>
      <c r="AP2490" s="26" t="str">
        <f>IFERROR(RANK(AO2490, $AO$10:$AO$2509, 0)+COUNTIF($AO$10:AO2490, AO2490)-1, "")</f>
        <v/>
      </c>
    </row>
    <row r="2491" spans="1:42" x14ac:dyDescent="0.25">
      <c r="A2491" s="12"/>
      <c r="B2491" s="14"/>
      <c r="C2491" s="15"/>
      <c r="D2491" s="79"/>
      <c r="E2491" s="16"/>
      <c r="F2491" s="15"/>
      <c r="G2491" s="15"/>
      <c r="H2491" s="15"/>
      <c r="I2491" s="15"/>
      <c r="J2491" s="15"/>
      <c r="K2491" s="17"/>
      <c r="L2491" s="17"/>
      <c r="M2491" s="17"/>
      <c r="N2491" s="17"/>
      <c r="O2491" s="17"/>
      <c r="P2491" s="17"/>
      <c r="Q2491" s="15"/>
      <c r="R2491" s="18"/>
      <c r="S2491" s="12"/>
      <c r="U2491" s="31" t="str">
        <f t="shared" si="494"/>
        <v/>
      </c>
      <c r="V2491" s="26" t="str">
        <f>IF(U2491="", "", IF(COUNTIF($U$10:U2490, U2491)&gt;0, "", MAX($V$8:V2490)+1))</f>
        <v/>
      </c>
      <c r="W2491" s="26">
        <v>2482</v>
      </c>
      <c r="X2491" s="31" t="str">
        <f t="shared" si="495"/>
        <v/>
      </c>
      <c r="Y2491" s="26" t="str">
        <f t="shared" si="496"/>
        <v/>
      </c>
      <c r="Z2491" s="34" t="str">
        <f t="shared" si="497"/>
        <v/>
      </c>
      <c r="AA2491" s="26" t="str">
        <f t="shared" si="498"/>
        <v/>
      </c>
      <c r="AC2491" s="31" t="str">
        <f t="shared" si="499"/>
        <v/>
      </c>
      <c r="AE2491" s="34" t="str">
        <f t="shared" si="500"/>
        <v/>
      </c>
      <c r="AF2491" s="7" t="str">
        <f t="shared" si="501"/>
        <v/>
      </c>
      <c r="AG2491" s="7" t="str">
        <f t="shared" si="502"/>
        <v/>
      </c>
      <c r="AH2491" s="43" t="str">
        <f t="shared" si="503"/>
        <v/>
      </c>
      <c r="AJ2491" s="26" t="str">
        <f>IF(B2491="", "", IF(OR(M2491=$AA$3, N2491=$AA$3), MAX($AJ$9:AJ2490)+1))</f>
        <v/>
      </c>
      <c r="AL2491" s="26" t="str">
        <f t="shared" si="504"/>
        <v/>
      </c>
      <c r="AM2491" s="59" t="str">
        <f t="shared" si="505"/>
        <v/>
      </c>
      <c r="AO2491" s="26" t="str">
        <f t="shared" si="506"/>
        <v/>
      </c>
      <c r="AP2491" s="26" t="str">
        <f>IFERROR(RANK(AO2491, $AO$10:$AO$2509, 0)+COUNTIF($AO$10:AO2491, AO2491)-1, "")</f>
        <v/>
      </c>
    </row>
    <row r="2492" spans="1:42" x14ac:dyDescent="0.25">
      <c r="A2492" s="12"/>
      <c r="B2492" s="14"/>
      <c r="C2492" s="15"/>
      <c r="D2492" s="79"/>
      <c r="E2492" s="16"/>
      <c r="F2492" s="15"/>
      <c r="G2492" s="15"/>
      <c r="H2492" s="15"/>
      <c r="I2492" s="15"/>
      <c r="J2492" s="15"/>
      <c r="K2492" s="17"/>
      <c r="L2492" s="17"/>
      <c r="M2492" s="17"/>
      <c r="N2492" s="17"/>
      <c r="O2492" s="17"/>
      <c r="P2492" s="17"/>
      <c r="Q2492" s="15"/>
      <c r="R2492" s="18"/>
      <c r="S2492" s="12"/>
      <c r="U2492" s="31" t="str">
        <f t="shared" si="494"/>
        <v/>
      </c>
      <c r="V2492" s="26" t="str">
        <f>IF(U2492="", "", IF(COUNTIF($U$10:U2491, U2492)&gt;0, "", MAX($V$8:V2491)+1))</f>
        <v/>
      </c>
      <c r="W2492" s="26">
        <v>2483</v>
      </c>
      <c r="X2492" s="31" t="str">
        <f t="shared" si="495"/>
        <v/>
      </c>
      <c r="Y2492" s="26" t="str">
        <f t="shared" si="496"/>
        <v/>
      </c>
      <c r="Z2492" s="34" t="str">
        <f t="shared" si="497"/>
        <v/>
      </c>
      <c r="AA2492" s="26" t="str">
        <f t="shared" si="498"/>
        <v/>
      </c>
      <c r="AC2492" s="31" t="str">
        <f t="shared" si="499"/>
        <v/>
      </c>
      <c r="AE2492" s="34" t="str">
        <f t="shared" si="500"/>
        <v/>
      </c>
      <c r="AF2492" s="7" t="str">
        <f t="shared" si="501"/>
        <v/>
      </c>
      <c r="AG2492" s="7" t="str">
        <f t="shared" si="502"/>
        <v/>
      </c>
      <c r="AH2492" s="43" t="str">
        <f t="shared" si="503"/>
        <v/>
      </c>
      <c r="AJ2492" s="26" t="str">
        <f>IF(B2492="", "", IF(OR(M2492=$AA$3, N2492=$AA$3), MAX($AJ$9:AJ2491)+1))</f>
        <v/>
      </c>
      <c r="AL2492" s="26" t="str">
        <f t="shared" si="504"/>
        <v/>
      </c>
      <c r="AM2492" s="59" t="str">
        <f t="shared" si="505"/>
        <v/>
      </c>
      <c r="AO2492" s="26" t="str">
        <f t="shared" si="506"/>
        <v/>
      </c>
      <c r="AP2492" s="26" t="str">
        <f>IFERROR(RANK(AO2492, $AO$10:$AO$2509, 0)+COUNTIF($AO$10:AO2492, AO2492)-1, "")</f>
        <v/>
      </c>
    </row>
    <row r="2493" spans="1:42" x14ac:dyDescent="0.25">
      <c r="A2493" s="12"/>
      <c r="B2493" s="14"/>
      <c r="C2493" s="15"/>
      <c r="D2493" s="79"/>
      <c r="E2493" s="16"/>
      <c r="F2493" s="15"/>
      <c r="G2493" s="15"/>
      <c r="H2493" s="15"/>
      <c r="I2493" s="15"/>
      <c r="J2493" s="15"/>
      <c r="K2493" s="17"/>
      <c r="L2493" s="17"/>
      <c r="M2493" s="17"/>
      <c r="N2493" s="17"/>
      <c r="O2493" s="17"/>
      <c r="P2493" s="17"/>
      <c r="Q2493" s="15"/>
      <c r="R2493" s="18"/>
      <c r="S2493" s="12"/>
      <c r="U2493" s="31" t="str">
        <f t="shared" si="494"/>
        <v/>
      </c>
      <c r="V2493" s="26" t="str">
        <f>IF(U2493="", "", IF(COUNTIF($U$10:U2492, U2493)&gt;0, "", MAX($V$8:V2492)+1))</f>
        <v/>
      </c>
      <c r="W2493" s="26">
        <v>2484</v>
      </c>
      <c r="X2493" s="31" t="str">
        <f t="shared" si="495"/>
        <v/>
      </c>
      <c r="Y2493" s="26" t="str">
        <f t="shared" si="496"/>
        <v/>
      </c>
      <c r="Z2493" s="34" t="str">
        <f t="shared" si="497"/>
        <v/>
      </c>
      <c r="AA2493" s="26" t="str">
        <f t="shared" si="498"/>
        <v/>
      </c>
      <c r="AC2493" s="31" t="str">
        <f t="shared" si="499"/>
        <v/>
      </c>
      <c r="AE2493" s="34" t="str">
        <f t="shared" si="500"/>
        <v/>
      </c>
      <c r="AF2493" s="7" t="str">
        <f t="shared" si="501"/>
        <v/>
      </c>
      <c r="AG2493" s="7" t="str">
        <f t="shared" si="502"/>
        <v/>
      </c>
      <c r="AH2493" s="43" t="str">
        <f t="shared" si="503"/>
        <v/>
      </c>
      <c r="AJ2493" s="26" t="str">
        <f>IF(B2493="", "", IF(OR(M2493=$AA$3, N2493=$AA$3), MAX($AJ$9:AJ2492)+1))</f>
        <v/>
      </c>
      <c r="AL2493" s="26" t="str">
        <f t="shared" si="504"/>
        <v/>
      </c>
      <c r="AM2493" s="59" t="str">
        <f t="shared" si="505"/>
        <v/>
      </c>
      <c r="AO2493" s="26" t="str">
        <f t="shared" si="506"/>
        <v/>
      </c>
      <c r="AP2493" s="26" t="str">
        <f>IFERROR(RANK(AO2493, $AO$10:$AO$2509, 0)+COUNTIF($AO$10:AO2493, AO2493)-1, "")</f>
        <v/>
      </c>
    </row>
    <row r="2494" spans="1:42" x14ac:dyDescent="0.25">
      <c r="A2494" s="12"/>
      <c r="B2494" s="14"/>
      <c r="C2494" s="15"/>
      <c r="D2494" s="79"/>
      <c r="E2494" s="16"/>
      <c r="F2494" s="15"/>
      <c r="G2494" s="15"/>
      <c r="H2494" s="15"/>
      <c r="I2494" s="15"/>
      <c r="J2494" s="15"/>
      <c r="K2494" s="17"/>
      <c r="L2494" s="17"/>
      <c r="M2494" s="17"/>
      <c r="N2494" s="17"/>
      <c r="O2494" s="17"/>
      <c r="P2494" s="17"/>
      <c r="Q2494" s="15"/>
      <c r="R2494" s="18"/>
      <c r="S2494" s="12"/>
      <c r="U2494" s="31" t="str">
        <f t="shared" si="494"/>
        <v/>
      </c>
      <c r="V2494" s="26" t="str">
        <f>IF(U2494="", "", IF(COUNTIF($U$10:U2493, U2494)&gt;0, "", MAX($V$8:V2493)+1))</f>
        <v/>
      </c>
      <c r="W2494" s="26">
        <v>2485</v>
      </c>
      <c r="X2494" s="31" t="str">
        <f t="shared" si="495"/>
        <v/>
      </c>
      <c r="Y2494" s="26" t="str">
        <f t="shared" si="496"/>
        <v/>
      </c>
      <c r="Z2494" s="34" t="str">
        <f t="shared" si="497"/>
        <v/>
      </c>
      <c r="AA2494" s="26" t="str">
        <f t="shared" si="498"/>
        <v/>
      </c>
      <c r="AC2494" s="31" t="str">
        <f t="shared" si="499"/>
        <v/>
      </c>
      <c r="AE2494" s="34" t="str">
        <f t="shared" si="500"/>
        <v/>
      </c>
      <c r="AF2494" s="7" t="str">
        <f t="shared" si="501"/>
        <v/>
      </c>
      <c r="AG2494" s="7" t="str">
        <f t="shared" si="502"/>
        <v/>
      </c>
      <c r="AH2494" s="43" t="str">
        <f t="shared" si="503"/>
        <v/>
      </c>
      <c r="AJ2494" s="26" t="str">
        <f>IF(B2494="", "", IF(OR(M2494=$AA$3, N2494=$AA$3), MAX($AJ$9:AJ2493)+1))</f>
        <v/>
      </c>
      <c r="AL2494" s="26" t="str">
        <f t="shared" si="504"/>
        <v/>
      </c>
      <c r="AM2494" s="59" t="str">
        <f t="shared" si="505"/>
        <v/>
      </c>
      <c r="AO2494" s="26" t="str">
        <f t="shared" si="506"/>
        <v/>
      </c>
      <c r="AP2494" s="26" t="str">
        <f>IFERROR(RANK(AO2494, $AO$10:$AO$2509, 0)+COUNTIF($AO$10:AO2494, AO2494)-1, "")</f>
        <v/>
      </c>
    </row>
    <row r="2495" spans="1:42" x14ac:dyDescent="0.25">
      <c r="A2495" s="12"/>
      <c r="B2495" s="14"/>
      <c r="C2495" s="15"/>
      <c r="D2495" s="79"/>
      <c r="E2495" s="16"/>
      <c r="F2495" s="15"/>
      <c r="G2495" s="15"/>
      <c r="H2495" s="15"/>
      <c r="I2495" s="15"/>
      <c r="J2495" s="15"/>
      <c r="K2495" s="17"/>
      <c r="L2495" s="17"/>
      <c r="M2495" s="17"/>
      <c r="N2495" s="17"/>
      <c r="O2495" s="17"/>
      <c r="P2495" s="17"/>
      <c r="Q2495" s="15"/>
      <c r="R2495" s="18"/>
      <c r="S2495" s="12"/>
      <c r="U2495" s="31" t="str">
        <f t="shared" si="494"/>
        <v/>
      </c>
      <c r="V2495" s="26" t="str">
        <f>IF(U2495="", "", IF(COUNTIF($U$10:U2494, U2495)&gt;0, "", MAX($V$8:V2494)+1))</f>
        <v/>
      </c>
      <c r="W2495" s="26">
        <v>2486</v>
      </c>
      <c r="X2495" s="31" t="str">
        <f t="shared" si="495"/>
        <v/>
      </c>
      <c r="Y2495" s="26" t="str">
        <f t="shared" si="496"/>
        <v/>
      </c>
      <c r="Z2495" s="34" t="str">
        <f t="shared" si="497"/>
        <v/>
      </c>
      <c r="AA2495" s="26" t="str">
        <f t="shared" si="498"/>
        <v/>
      </c>
      <c r="AC2495" s="31" t="str">
        <f t="shared" si="499"/>
        <v/>
      </c>
      <c r="AE2495" s="34" t="str">
        <f t="shared" si="500"/>
        <v/>
      </c>
      <c r="AF2495" s="7" t="str">
        <f t="shared" si="501"/>
        <v/>
      </c>
      <c r="AG2495" s="7" t="str">
        <f t="shared" si="502"/>
        <v/>
      </c>
      <c r="AH2495" s="43" t="str">
        <f t="shared" si="503"/>
        <v/>
      </c>
      <c r="AJ2495" s="26" t="str">
        <f>IF(B2495="", "", IF(OR(M2495=$AA$3, N2495=$AA$3), MAX($AJ$9:AJ2494)+1))</f>
        <v/>
      </c>
      <c r="AL2495" s="26" t="str">
        <f t="shared" si="504"/>
        <v/>
      </c>
      <c r="AM2495" s="59" t="str">
        <f t="shared" si="505"/>
        <v/>
      </c>
      <c r="AO2495" s="26" t="str">
        <f t="shared" si="506"/>
        <v/>
      </c>
      <c r="AP2495" s="26" t="str">
        <f>IFERROR(RANK(AO2495, $AO$10:$AO$2509, 0)+COUNTIF($AO$10:AO2495, AO2495)-1, "")</f>
        <v/>
      </c>
    </row>
    <row r="2496" spans="1:42" x14ac:dyDescent="0.25">
      <c r="A2496" s="12"/>
      <c r="B2496" s="14"/>
      <c r="C2496" s="15"/>
      <c r="D2496" s="79"/>
      <c r="E2496" s="16"/>
      <c r="F2496" s="15"/>
      <c r="G2496" s="15"/>
      <c r="H2496" s="15"/>
      <c r="I2496" s="15"/>
      <c r="J2496" s="15"/>
      <c r="K2496" s="17"/>
      <c r="L2496" s="17"/>
      <c r="M2496" s="17"/>
      <c r="N2496" s="17"/>
      <c r="O2496" s="17"/>
      <c r="P2496" s="17"/>
      <c r="Q2496" s="15"/>
      <c r="R2496" s="18"/>
      <c r="S2496" s="12"/>
      <c r="U2496" s="31" t="str">
        <f t="shared" si="494"/>
        <v/>
      </c>
      <c r="V2496" s="26" t="str">
        <f>IF(U2496="", "", IF(COUNTIF($U$10:U2495, U2496)&gt;0, "", MAX($V$8:V2495)+1))</f>
        <v/>
      </c>
      <c r="W2496" s="26">
        <v>2487</v>
      </c>
      <c r="X2496" s="31" t="str">
        <f t="shared" si="495"/>
        <v/>
      </c>
      <c r="Y2496" s="26" t="str">
        <f t="shared" si="496"/>
        <v/>
      </c>
      <c r="Z2496" s="34" t="str">
        <f t="shared" si="497"/>
        <v/>
      </c>
      <c r="AA2496" s="26" t="str">
        <f t="shared" si="498"/>
        <v/>
      </c>
      <c r="AC2496" s="31" t="str">
        <f t="shared" si="499"/>
        <v/>
      </c>
      <c r="AE2496" s="34" t="str">
        <f t="shared" si="500"/>
        <v/>
      </c>
      <c r="AF2496" s="7" t="str">
        <f t="shared" si="501"/>
        <v/>
      </c>
      <c r="AG2496" s="7" t="str">
        <f t="shared" si="502"/>
        <v/>
      </c>
      <c r="AH2496" s="43" t="str">
        <f t="shared" si="503"/>
        <v/>
      </c>
      <c r="AJ2496" s="26" t="str">
        <f>IF(B2496="", "", IF(OR(M2496=$AA$3, N2496=$AA$3), MAX($AJ$9:AJ2495)+1))</f>
        <v/>
      </c>
      <c r="AL2496" s="26" t="str">
        <f t="shared" si="504"/>
        <v/>
      </c>
      <c r="AM2496" s="59" t="str">
        <f t="shared" si="505"/>
        <v/>
      </c>
      <c r="AO2496" s="26" t="str">
        <f t="shared" si="506"/>
        <v/>
      </c>
      <c r="AP2496" s="26" t="str">
        <f>IFERROR(RANK(AO2496, $AO$10:$AO$2509, 0)+COUNTIF($AO$10:AO2496, AO2496)-1, "")</f>
        <v/>
      </c>
    </row>
    <row r="2497" spans="1:42" x14ac:dyDescent="0.25">
      <c r="A2497" s="12"/>
      <c r="B2497" s="14"/>
      <c r="C2497" s="15"/>
      <c r="D2497" s="79"/>
      <c r="E2497" s="16"/>
      <c r="F2497" s="15"/>
      <c r="G2497" s="15"/>
      <c r="H2497" s="15"/>
      <c r="I2497" s="15"/>
      <c r="J2497" s="15"/>
      <c r="K2497" s="17"/>
      <c r="L2497" s="17"/>
      <c r="M2497" s="17"/>
      <c r="N2497" s="17"/>
      <c r="O2497" s="17"/>
      <c r="P2497" s="17"/>
      <c r="Q2497" s="15"/>
      <c r="R2497" s="18"/>
      <c r="S2497" s="12"/>
      <c r="U2497" s="31" t="str">
        <f t="shared" si="494"/>
        <v/>
      </c>
      <c r="V2497" s="26" t="str">
        <f>IF(U2497="", "", IF(COUNTIF($U$10:U2496, U2497)&gt;0, "", MAX($V$8:V2496)+1))</f>
        <v/>
      </c>
      <c r="W2497" s="26">
        <v>2488</v>
      </c>
      <c r="X2497" s="31" t="str">
        <f t="shared" si="495"/>
        <v/>
      </c>
      <c r="Y2497" s="26" t="str">
        <f t="shared" si="496"/>
        <v/>
      </c>
      <c r="Z2497" s="34" t="str">
        <f t="shared" si="497"/>
        <v/>
      </c>
      <c r="AA2497" s="26" t="str">
        <f t="shared" si="498"/>
        <v/>
      </c>
      <c r="AC2497" s="31" t="str">
        <f t="shared" si="499"/>
        <v/>
      </c>
      <c r="AE2497" s="34" t="str">
        <f t="shared" si="500"/>
        <v/>
      </c>
      <c r="AF2497" s="7" t="str">
        <f t="shared" si="501"/>
        <v/>
      </c>
      <c r="AG2497" s="7" t="str">
        <f t="shared" si="502"/>
        <v/>
      </c>
      <c r="AH2497" s="43" t="str">
        <f t="shared" si="503"/>
        <v/>
      </c>
      <c r="AJ2497" s="26" t="str">
        <f>IF(B2497="", "", IF(OR(M2497=$AA$3, N2497=$AA$3), MAX($AJ$9:AJ2496)+1))</f>
        <v/>
      </c>
      <c r="AL2497" s="26" t="str">
        <f t="shared" si="504"/>
        <v/>
      </c>
      <c r="AM2497" s="59" t="str">
        <f t="shared" si="505"/>
        <v/>
      </c>
      <c r="AO2497" s="26" t="str">
        <f t="shared" si="506"/>
        <v/>
      </c>
      <c r="AP2497" s="26" t="str">
        <f>IFERROR(RANK(AO2497, $AO$10:$AO$2509, 0)+COUNTIF($AO$10:AO2497, AO2497)-1, "")</f>
        <v/>
      </c>
    </row>
    <row r="2498" spans="1:42" x14ac:dyDescent="0.25">
      <c r="A2498" s="12"/>
      <c r="B2498" s="14"/>
      <c r="C2498" s="15"/>
      <c r="D2498" s="79"/>
      <c r="E2498" s="16"/>
      <c r="F2498" s="15"/>
      <c r="G2498" s="15"/>
      <c r="H2498" s="15"/>
      <c r="I2498" s="15"/>
      <c r="J2498" s="15"/>
      <c r="K2498" s="17"/>
      <c r="L2498" s="17"/>
      <c r="M2498" s="17"/>
      <c r="N2498" s="17"/>
      <c r="O2498" s="17"/>
      <c r="P2498" s="17"/>
      <c r="Q2498" s="15"/>
      <c r="R2498" s="18"/>
      <c r="S2498" s="12"/>
      <c r="U2498" s="31" t="str">
        <f t="shared" si="494"/>
        <v/>
      </c>
      <c r="V2498" s="26" t="str">
        <f>IF(U2498="", "", IF(COUNTIF($U$10:U2497, U2498)&gt;0, "", MAX($V$8:V2497)+1))</f>
        <v/>
      </c>
      <c r="W2498" s="26">
        <v>2489</v>
      </c>
      <c r="X2498" s="31" t="str">
        <f t="shared" si="495"/>
        <v/>
      </c>
      <c r="Y2498" s="26" t="str">
        <f t="shared" si="496"/>
        <v/>
      </c>
      <c r="Z2498" s="34" t="str">
        <f t="shared" si="497"/>
        <v/>
      </c>
      <c r="AA2498" s="26" t="str">
        <f t="shared" si="498"/>
        <v/>
      </c>
      <c r="AC2498" s="31" t="str">
        <f t="shared" si="499"/>
        <v/>
      </c>
      <c r="AE2498" s="34" t="str">
        <f t="shared" si="500"/>
        <v/>
      </c>
      <c r="AF2498" s="7" t="str">
        <f t="shared" si="501"/>
        <v/>
      </c>
      <c r="AG2498" s="7" t="str">
        <f t="shared" si="502"/>
        <v/>
      </c>
      <c r="AH2498" s="43" t="str">
        <f t="shared" si="503"/>
        <v/>
      </c>
      <c r="AJ2498" s="26" t="str">
        <f>IF(B2498="", "", IF(OR(M2498=$AA$3, N2498=$AA$3), MAX($AJ$9:AJ2497)+1))</f>
        <v/>
      </c>
      <c r="AL2498" s="26" t="str">
        <f t="shared" si="504"/>
        <v/>
      </c>
      <c r="AM2498" s="59" t="str">
        <f t="shared" si="505"/>
        <v/>
      </c>
      <c r="AO2498" s="26" t="str">
        <f t="shared" si="506"/>
        <v/>
      </c>
      <c r="AP2498" s="26" t="str">
        <f>IFERROR(RANK(AO2498, $AO$10:$AO$2509, 0)+COUNTIF($AO$10:AO2498, AO2498)-1, "")</f>
        <v/>
      </c>
    </row>
    <row r="2499" spans="1:42" x14ac:dyDescent="0.25">
      <c r="A2499" s="12"/>
      <c r="B2499" s="14"/>
      <c r="C2499" s="15"/>
      <c r="D2499" s="79"/>
      <c r="E2499" s="16"/>
      <c r="F2499" s="15"/>
      <c r="G2499" s="15"/>
      <c r="H2499" s="15"/>
      <c r="I2499" s="15"/>
      <c r="J2499" s="15"/>
      <c r="K2499" s="17"/>
      <c r="L2499" s="17"/>
      <c r="M2499" s="17"/>
      <c r="N2499" s="17"/>
      <c r="O2499" s="17"/>
      <c r="P2499" s="17"/>
      <c r="Q2499" s="15"/>
      <c r="R2499" s="18"/>
      <c r="S2499" s="12"/>
      <c r="U2499" s="31" t="str">
        <f t="shared" si="494"/>
        <v/>
      </c>
      <c r="V2499" s="26" t="str">
        <f>IF(U2499="", "", IF(COUNTIF($U$10:U2498, U2499)&gt;0, "", MAX($V$8:V2498)+1))</f>
        <v/>
      </c>
      <c r="W2499" s="26">
        <v>2490</v>
      </c>
      <c r="X2499" s="31" t="str">
        <f t="shared" si="495"/>
        <v/>
      </c>
      <c r="Y2499" s="26" t="str">
        <f t="shared" si="496"/>
        <v/>
      </c>
      <c r="Z2499" s="34" t="str">
        <f t="shared" si="497"/>
        <v/>
      </c>
      <c r="AA2499" s="26" t="str">
        <f t="shared" si="498"/>
        <v/>
      </c>
      <c r="AC2499" s="31" t="str">
        <f t="shared" si="499"/>
        <v/>
      </c>
      <c r="AE2499" s="34" t="str">
        <f t="shared" si="500"/>
        <v/>
      </c>
      <c r="AF2499" s="7" t="str">
        <f t="shared" si="501"/>
        <v/>
      </c>
      <c r="AG2499" s="7" t="str">
        <f t="shared" si="502"/>
        <v/>
      </c>
      <c r="AH2499" s="43" t="str">
        <f t="shared" si="503"/>
        <v/>
      </c>
      <c r="AJ2499" s="26" t="str">
        <f>IF(B2499="", "", IF(OR(M2499=$AA$3, N2499=$AA$3), MAX($AJ$9:AJ2498)+1))</f>
        <v/>
      </c>
      <c r="AL2499" s="26" t="str">
        <f t="shared" si="504"/>
        <v/>
      </c>
      <c r="AM2499" s="59" t="str">
        <f t="shared" si="505"/>
        <v/>
      </c>
      <c r="AO2499" s="26" t="str">
        <f t="shared" si="506"/>
        <v/>
      </c>
      <c r="AP2499" s="26" t="str">
        <f>IFERROR(RANK(AO2499, $AO$10:$AO$2509, 0)+COUNTIF($AO$10:AO2499, AO2499)-1, "")</f>
        <v/>
      </c>
    </row>
    <row r="2500" spans="1:42" x14ac:dyDescent="0.25">
      <c r="A2500" s="12"/>
      <c r="B2500" s="14"/>
      <c r="C2500" s="15"/>
      <c r="D2500" s="79"/>
      <c r="E2500" s="16"/>
      <c r="F2500" s="15"/>
      <c r="G2500" s="15"/>
      <c r="H2500" s="15"/>
      <c r="I2500" s="15"/>
      <c r="J2500" s="15"/>
      <c r="K2500" s="17"/>
      <c r="L2500" s="17"/>
      <c r="M2500" s="17"/>
      <c r="N2500" s="17"/>
      <c r="O2500" s="17"/>
      <c r="P2500" s="17"/>
      <c r="Q2500" s="15"/>
      <c r="R2500" s="18"/>
      <c r="S2500" s="12"/>
      <c r="U2500" s="31" t="str">
        <f t="shared" si="494"/>
        <v/>
      </c>
      <c r="V2500" s="26" t="str">
        <f>IF(U2500="", "", IF(COUNTIF($U$10:U2499, U2500)&gt;0, "", MAX($V$8:V2499)+1))</f>
        <v/>
      </c>
      <c r="W2500" s="26">
        <v>2491</v>
      </c>
      <c r="X2500" s="31" t="str">
        <f t="shared" si="495"/>
        <v/>
      </c>
      <c r="Y2500" s="26" t="str">
        <f t="shared" si="496"/>
        <v/>
      </c>
      <c r="Z2500" s="34" t="str">
        <f t="shared" si="497"/>
        <v/>
      </c>
      <c r="AA2500" s="26" t="str">
        <f t="shared" si="498"/>
        <v/>
      </c>
      <c r="AC2500" s="31" t="str">
        <f t="shared" si="499"/>
        <v/>
      </c>
      <c r="AE2500" s="34" t="str">
        <f t="shared" si="500"/>
        <v/>
      </c>
      <c r="AF2500" s="7" t="str">
        <f t="shared" si="501"/>
        <v/>
      </c>
      <c r="AG2500" s="7" t="str">
        <f t="shared" si="502"/>
        <v/>
      </c>
      <c r="AH2500" s="43" t="str">
        <f t="shared" si="503"/>
        <v/>
      </c>
      <c r="AJ2500" s="26" t="str">
        <f>IF(B2500="", "", IF(OR(M2500=$AA$3, N2500=$AA$3), MAX($AJ$9:AJ2499)+1))</f>
        <v/>
      </c>
      <c r="AL2500" s="26" t="str">
        <f t="shared" si="504"/>
        <v/>
      </c>
      <c r="AM2500" s="59" t="str">
        <f t="shared" si="505"/>
        <v/>
      </c>
      <c r="AO2500" s="26" t="str">
        <f t="shared" si="506"/>
        <v/>
      </c>
      <c r="AP2500" s="26" t="str">
        <f>IFERROR(RANK(AO2500, $AO$10:$AO$2509, 0)+COUNTIF($AO$10:AO2500, AO2500)-1, "")</f>
        <v/>
      </c>
    </row>
    <row r="2501" spans="1:42" x14ac:dyDescent="0.25">
      <c r="A2501" s="12"/>
      <c r="B2501" s="14"/>
      <c r="C2501" s="15"/>
      <c r="D2501" s="79"/>
      <c r="E2501" s="16"/>
      <c r="F2501" s="15"/>
      <c r="G2501" s="15"/>
      <c r="H2501" s="15"/>
      <c r="I2501" s="15"/>
      <c r="J2501" s="15"/>
      <c r="K2501" s="17"/>
      <c r="L2501" s="17"/>
      <c r="M2501" s="17"/>
      <c r="N2501" s="17"/>
      <c r="O2501" s="17"/>
      <c r="P2501" s="17"/>
      <c r="Q2501" s="15"/>
      <c r="R2501" s="18"/>
      <c r="S2501" s="12"/>
      <c r="U2501" s="31" t="str">
        <f t="shared" si="494"/>
        <v/>
      </c>
      <c r="V2501" s="26" t="str">
        <f>IF(U2501="", "", IF(COUNTIF($U$10:U2500, U2501)&gt;0, "", MAX($V$8:V2500)+1))</f>
        <v/>
      </c>
      <c r="W2501" s="26">
        <v>2492</v>
      </c>
      <c r="X2501" s="31" t="str">
        <f t="shared" si="495"/>
        <v/>
      </c>
      <c r="Y2501" s="26" t="str">
        <f t="shared" si="496"/>
        <v/>
      </c>
      <c r="Z2501" s="34" t="str">
        <f t="shared" si="497"/>
        <v/>
      </c>
      <c r="AA2501" s="26" t="str">
        <f t="shared" si="498"/>
        <v/>
      </c>
      <c r="AC2501" s="31" t="str">
        <f t="shared" si="499"/>
        <v/>
      </c>
      <c r="AE2501" s="34" t="str">
        <f t="shared" si="500"/>
        <v/>
      </c>
      <c r="AF2501" s="7" t="str">
        <f t="shared" si="501"/>
        <v/>
      </c>
      <c r="AG2501" s="7" t="str">
        <f t="shared" si="502"/>
        <v/>
      </c>
      <c r="AH2501" s="43" t="str">
        <f t="shared" si="503"/>
        <v/>
      </c>
      <c r="AJ2501" s="26" t="str">
        <f>IF(B2501="", "", IF(OR(M2501=$AA$3, N2501=$AA$3), MAX($AJ$9:AJ2500)+1))</f>
        <v/>
      </c>
      <c r="AL2501" s="26" t="str">
        <f t="shared" si="504"/>
        <v/>
      </c>
      <c r="AM2501" s="59" t="str">
        <f t="shared" si="505"/>
        <v/>
      </c>
      <c r="AO2501" s="26" t="str">
        <f t="shared" si="506"/>
        <v/>
      </c>
      <c r="AP2501" s="26" t="str">
        <f>IFERROR(RANK(AO2501, $AO$10:$AO$2509, 0)+COUNTIF($AO$10:AO2501, AO2501)-1, "")</f>
        <v/>
      </c>
    </row>
    <row r="2502" spans="1:42" x14ac:dyDescent="0.25">
      <c r="A2502" s="12"/>
      <c r="B2502" s="14"/>
      <c r="C2502" s="15"/>
      <c r="D2502" s="79"/>
      <c r="E2502" s="16"/>
      <c r="F2502" s="15"/>
      <c r="G2502" s="15"/>
      <c r="H2502" s="15"/>
      <c r="I2502" s="15"/>
      <c r="J2502" s="15"/>
      <c r="K2502" s="17"/>
      <c r="L2502" s="17"/>
      <c r="M2502" s="17"/>
      <c r="N2502" s="17"/>
      <c r="O2502" s="17"/>
      <c r="P2502" s="17"/>
      <c r="Q2502" s="15"/>
      <c r="R2502" s="18"/>
      <c r="S2502" s="12"/>
      <c r="U2502" s="31" t="str">
        <f t="shared" si="494"/>
        <v/>
      </c>
      <c r="V2502" s="26" t="str">
        <f>IF(U2502="", "", IF(COUNTIF($U$10:U2501, U2502)&gt;0, "", MAX($V$8:V2501)+1))</f>
        <v/>
      </c>
      <c r="W2502" s="26">
        <v>2493</v>
      </c>
      <c r="X2502" s="31" t="str">
        <f t="shared" si="495"/>
        <v/>
      </c>
      <c r="Y2502" s="26" t="str">
        <f t="shared" si="496"/>
        <v/>
      </c>
      <c r="Z2502" s="34" t="str">
        <f t="shared" si="497"/>
        <v/>
      </c>
      <c r="AA2502" s="26" t="str">
        <f t="shared" si="498"/>
        <v/>
      </c>
      <c r="AC2502" s="31" t="str">
        <f t="shared" si="499"/>
        <v/>
      </c>
      <c r="AE2502" s="34" t="str">
        <f t="shared" si="500"/>
        <v/>
      </c>
      <c r="AF2502" s="7" t="str">
        <f t="shared" si="501"/>
        <v/>
      </c>
      <c r="AG2502" s="7" t="str">
        <f t="shared" si="502"/>
        <v/>
      </c>
      <c r="AH2502" s="43" t="str">
        <f t="shared" si="503"/>
        <v/>
      </c>
      <c r="AJ2502" s="26" t="str">
        <f>IF(B2502="", "", IF(OR(M2502=$AA$3, N2502=$AA$3), MAX($AJ$9:AJ2501)+1))</f>
        <v/>
      </c>
      <c r="AL2502" s="26" t="str">
        <f t="shared" si="504"/>
        <v/>
      </c>
      <c r="AM2502" s="59" t="str">
        <f t="shared" si="505"/>
        <v/>
      </c>
      <c r="AO2502" s="26" t="str">
        <f t="shared" si="506"/>
        <v/>
      </c>
      <c r="AP2502" s="26" t="str">
        <f>IFERROR(RANK(AO2502, $AO$10:$AO$2509, 0)+COUNTIF($AO$10:AO2502, AO2502)-1, "")</f>
        <v/>
      </c>
    </row>
    <row r="2503" spans="1:42" x14ac:dyDescent="0.25">
      <c r="A2503" s="12"/>
      <c r="B2503" s="14"/>
      <c r="C2503" s="15"/>
      <c r="D2503" s="79"/>
      <c r="E2503" s="16"/>
      <c r="F2503" s="15"/>
      <c r="G2503" s="15"/>
      <c r="H2503" s="15"/>
      <c r="I2503" s="15"/>
      <c r="J2503" s="15"/>
      <c r="K2503" s="17"/>
      <c r="L2503" s="17"/>
      <c r="M2503" s="17"/>
      <c r="N2503" s="17"/>
      <c r="O2503" s="17"/>
      <c r="P2503" s="17"/>
      <c r="Q2503" s="15"/>
      <c r="R2503" s="18"/>
      <c r="S2503" s="12"/>
      <c r="U2503" s="31" t="str">
        <f t="shared" si="494"/>
        <v/>
      </c>
      <c r="V2503" s="26" t="str">
        <f>IF(U2503="", "", IF(COUNTIF($U$10:U2502, U2503)&gt;0, "", MAX($V$8:V2502)+1))</f>
        <v/>
      </c>
      <c r="W2503" s="26">
        <v>2494</v>
      </c>
      <c r="X2503" s="31" t="str">
        <f t="shared" si="495"/>
        <v/>
      </c>
      <c r="Y2503" s="26" t="str">
        <f t="shared" si="496"/>
        <v/>
      </c>
      <c r="Z2503" s="34" t="str">
        <f t="shared" si="497"/>
        <v/>
      </c>
      <c r="AA2503" s="26" t="str">
        <f t="shared" si="498"/>
        <v/>
      </c>
      <c r="AC2503" s="31" t="str">
        <f t="shared" si="499"/>
        <v/>
      </c>
      <c r="AE2503" s="34" t="str">
        <f t="shared" si="500"/>
        <v/>
      </c>
      <c r="AF2503" s="7" t="str">
        <f t="shared" si="501"/>
        <v/>
      </c>
      <c r="AG2503" s="7" t="str">
        <f t="shared" si="502"/>
        <v/>
      </c>
      <c r="AH2503" s="43" t="str">
        <f t="shared" si="503"/>
        <v/>
      </c>
      <c r="AJ2503" s="26" t="str">
        <f>IF(B2503="", "", IF(OR(M2503=$AA$3, N2503=$AA$3), MAX($AJ$9:AJ2502)+1))</f>
        <v/>
      </c>
      <c r="AL2503" s="26" t="str">
        <f t="shared" si="504"/>
        <v/>
      </c>
      <c r="AM2503" s="59" t="str">
        <f t="shared" si="505"/>
        <v/>
      </c>
      <c r="AO2503" s="26" t="str">
        <f t="shared" si="506"/>
        <v/>
      </c>
      <c r="AP2503" s="26" t="str">
        <f>IFERROR(RANK(AO2503, $AO$10:$AO$2509, 0)+COUNTIF($AO$10:AO2503, AO2503)-1, "")</f>
        <v/>
      </c>
    </row>
    <row r="2504" spans="1:42" x14ac:dyDescent="0.25">
      <c r="A2504" s="12"/>
      <c r="B2504" s="14"/>
      <c r="C2504" s="15"/>
      <c r="D2504" s="79"/>
      <c r="E2504" s="16"/>
      <c r="F2504" s="15"/>
      <c r="G2504" s="15"/>
      <c r="H2504" s="15"/>
      <c r="I2504" s="15"/>
      <c r="J2504" s="15"/>
      <c r="K2504" s="17"/>
      <c r="L2504" s="17"/>
      <c r="M2504" s="17"/>
      <c r="N2504" s="17"/>
      <c r="O2504" s="17"/>
      <c r="P2504" s="17"/>
      <c r="Q2504" s="15"/>
      <c r="R2504" s="18"/>
      <c r="S2504" s="12"/>
      <c r="U2504" s="31" t="str">
        <f t="shared" si="494"/>
        <v/>
      </c>
      <c r="V2504" s="26" t="str">
        <f>IF(U2504="", "", IF(COUNTIF($U$10:U2503, U2504)&gt;0, "", MAX($V$8:V2503)+1))</f>
        <v/>
      </c>
      <c r="W2504" s="26">
        <v>2495</v>
      </c>
      <c r="X2504" s="31" t="str">
        <f t="shared" si="495"/>
        <v/>
      </c>
      <c r="Y2504" s="26" t="str">
        <f t="shared" si="496"/>
        <v/>
      </c>
      <c r="Z2504" s="34" t="str">
        <f t="shared" si="497"/>
        <v/>
      </c>
      <c r="AA2504" s="26" t="str">
        <f t="shared" si="498"/>
        <v/>
      </c>
      <c r="AC2504" s="31" t="str">
        <f t="shared" si="499"/>
        <v/>
      </c>
      <c r="AE2504" s="34" t="str">
        <f t="shared" si="500"/>
        <v/>
      </c>
      <c r="AF2504" s="7" t="str">
        <f t="shared" si="501"/>
        <v/>
      </c>
      <c r="AG2504" s="7" t="str">
        <f t="shared" si="502"/>
        <v/>
      </c>
      <c r="AH2504" s="43" t="str">
        <f t="shared" si="503"/>
        <v/>
      </c>
      <c r="AJ2504" s="26" t="str">
        <f>IF(B2504="", "", IF(OR(M2504=$AA$3, N2504=$AA$3), MAX($AJ$9:AJ2503)+1))</f>
        <v/>
      </c>
      <c r="AL2504" s="26" t="str">
        <f t="shared" si="504"/>
        <v/>
      </c>
      <c r="AM2504" s="59" t="str">
        <f t="shared" si="505"/>
        <v/>
      </c>
      <c r="AO2504" s="26" t="str">
        <f t="shared" si="506"/>
        <v/>
      </c>
      <c r="AP2504" s="26" t="str">
        <f>IFERROR(RANK(AO2504, $AO$10:$AO$2509, 0)+COUNTIF($AO$10:AO2504, AO2504)-1, "")</f>
        <v/>
      </c>
    </row>
    <row r="2505" spans="1:42" x14ac:dyDescent="0.25">
      <c r="A2505" s="12"/>
      <c r="B2505" s="14"/>
      <c r="C2505" s="15"/>
      <c r="D2505" s="79"/>
      <c r="E2505" s="16"/>
      <c r="F2505" s="15"/>
      <c r="G2505" s="15"/>
      <c r="H2505" s="15"/>
      <c r="I2505" s="15"/>
      <c r="J2505" s="15"/>
      <c r="K2505" s="17"/>
      <c r="L2505" s="17"/>
      <c r="M2505" s="17"/>
      <c r="N2505" s="17"/>
      <c r="O2505" s="17"/>
      <c r="P2505" s="17"/>
      <c r="Q2505" s="15"/>
      <c r="R2505" s="18"/>
      <c r="S2505" s="12"/>
      <c r="U2505" s="31" t="str">
        <f t="shared" si="494"/>
        <v/>
      </c>
      <c r="V2505" s="26" t="str">
        <f>IF(U2505="", "", IF(COUNTIF($U$10:U2504, U2505)&gt;0, "", MAX($V$8:V2504)+1))</f>
        <v/>
      </c>
      <c r="W2505" s="26">
        <v>2496</v>
      </c>
      <c r="X2505" s="31" t="str">
        <f t="shared" si="495"/>
        <v/>
      </c>
      <c r="Y2505" s="26" t="str">
        <f t="shared" si="496"/>
        <v/>
      </c>
      <c r="Z2505" s="34" t="str">
        <f t="shared" si="497"/>
        <v/>
      </c>
      <c r="AA2505" s="26" t="str">
        <f t="shared" si="498"/>
        <v/>
      </c>
      <c r="AC2505" s="31" t="str">
        <f t="shared" si="499"/>
        <v/>
      </c>
      <c r="AE2505" s="34" t="str">
        <f t="shared" si="500"/>
        <v/>
      </c>
      <c r="AF2505" s="7" t="str">
        <f t="shared" si="501"/>
        <v/>
      </c>
      <c r="AG2505" s="7" t="str">
        <f t="shared" si="502"/>
        <v/>
      </c>
      <c r="AH2505" s="43" t="str">
        <f t="shared" si="503"/>
        <v/>
      </c>
      <c r="AJ2505" s="26" t="str">
        <f>IF(B2505="", "", IF(OR(M2505=$AA$3, N2505=$AA$3), MAX($AJ$9:AJ2504)+1))</f>
        <v/>
      </c>
      <c r="AL2505" s="26" t="str">
        <f t="shared" si="504"/>
        <v/>
      </c>
      <c r="AM2505" s="59" t="str">
        <f t="shared" si="505"/>
        <v/>
      </c>
      <c r="AO2505" s="26" t="str">
        <f t="shared" si="506"/>
        <v/>
      </c>
      <c r="AP2505" s="26" t="str">
        <f>IFERROR(RANK(AO2505, $AO$10:$AO$2509, 0)+COUNTIF($AO$10:AO2505, AO2505)-1, "")</f>
        <v/>
      </c>
    </row>
    <row r="2506" spans="1:42" x14ac:dyDescent="0.25">
      <c r="A2506" s="12"/>
      <c r="B2506" s="14"/>
      <c r="C2506" s="15"/>
      <c r="D2506" s="79"/>
      <c r="E2506" s="16"/>
      <c r="F2506" s="15"/>
      <c r="G2506" s="15"/>
      <c r="H2506" s="15"/>
      <c r="I2506" s="15"/>
      <c r="J2506" s="15"/>
      <c r="K2506" s="17"/>
      <c r="L2506" s="17"/>
      <c r="M2506" s="17"/>
      <c r="N2506" s="17"/>
      <c r="O2506" s="17"/>
      <c r="P2506" s="17"/>
      <c r="Q2506" s="15"/>
      <c r="R2506" s="18"/>
      <c r="S2506" s="12"/>
      <c r="U2506" s="31" t="str">
        <f t="shared" si="494"/>
        <v/>
      </c>
      <c r="V2506" s="26" t="str">
        <f>IF(U2506="", "", IF(COUNTIF($U$10:U2505, U2506)&gt;0, "", MAX($V$8:V2505)+1))</f>
        <v/>
      </c>
      <c r="W2506" s="26">
        <v>2497</v>
      </c>
      <c r="X2506" s="31" t="str">
        <f t="shared" si="495"/>
        <v/>
      </c>
      <c r="Y2506" s="26" t="str">
        <f t="shared" si="496"/>
        <v/>
      </c>
      <c r="Z2506" s="34" t="str">
        <f t="shared" si="497"/>
        <v/>
      </c>
      <c r="AA2506" s="26" t="str">
        <f t="shared" si="498"/>
        <v/>
      </c>
      <c r="AC2506" s="31" t="str">
        <f t="shared" si="499"/>
        <v/>
      </c>
      <c r="AE2506" s="34" t="str">
        <f t="shared" si="500"/>
        <v/>
      </c>
      <c r="AF2506" s="7" t="str">
        <f t="shared" si="501"/>
        <v/>
      </c>
      <c r="AG2506" s="7" t="str">
        <f t="shared" si="502"/>
        <v/>
      </c>
      <c r="AH2506" s="43" t="str">
        <f t="shared" si="503"/>
        <v/>
      </c>
      <c r="AJ2506" s="26" t="str">
        <f>IF(B2506="", "", IF(OR(M2506=$AA$3, N2506=$AA$3), MAX($AJ$9:AJ2505)+1))</f>
        <v/>
      </c>
      <c r="AL2506" s="26" t="str">
        <f t="shared" si="504"/>
        <v/>
      </c>
      <c r="AM2506" s="59" t="str">
        <f t="shared" si="505"/>
        <v/>
      </c>
      <c r="AO2506" s="26" t="str">
        <f t="shared" si="506"/>
        <v/>
      </c>
      <c r="AP2506" s="26" t="str">
        <f>IFERROR(RANK(AO2506, $AO$10:$AO$2509, 0)+COUNTIF($AO$10:AO2506, AO2506)-1, "")</f>
        <v/>
      </c>
    </row>
    <row r="2507" spans="1:42" x14ac:dyDescent="0.25">
      <c r="A2507" s="12"/>
      <c r="B2507" s="14"/>
      <c r="C2507" s="15"/>
      <c r="D2507" s="79"/>
      <c r="E2507" s="16"/>
      <c r="F2507" s="15"/>
      <c r="G2507" s="15"/>
      <c r="H2507" s="15"/>
      <c r="I2507" s="15"/>
      <c r="J2507" s="15"/>
      <c r="K2507" s="17"/>
      <c r="L2507" s="17"/>
      <c r="M2507" s="17"/>
      <c r="N2507" s="17"/>
      <c r="O2507" s="17"/>
      <c r="P2507" s="17"/>
      <c r="Q2507" s="15"/>
      <c r="R2507" s="18"/>
      <c r="S2507" s="12"/>
      <c r="U2507" s="31" t="str">
        <f t="shared" ref="U2507:U2509" si="507">IF(M2507="", "", M2507)</f>
        <v/>
      </c>
      <c r="V2507" s="26" t="str">
        <f>IF(U2507="", "", IF(COUNTIF($U$10:U2506, U2507)&gt;0, "", MAX($V$8:V2506)+1))</f>
        <v/>
      </c>
      <c r="W2507" s="26">
        <v>2498</v>
      </c>
      <c r="X2507" s="31" t="str">
        <f t="shared" ref="X2507:X2509" si="508">IFERROR(INDEX($U$10:$U$5009, MATCH(W2507, $V$10:$V$5009, 0)), "")</f>
        <v/>
      </c>
      <c r="Y2507" s="26" t="str">
        <f t="shared" ref="Y2507:Y2509" si="509">IF(X2507="", "", COUNTIF($X$10:$X$2509,"&lt;"&amp;X2507)+1)</f>
        <v/>
      </c>
      <c r="Z2507" s="34" t="str">
        <f t="shared" ref="Z2507:Z2509" si="510">IF(Y2507="", "", Y2507-$Y$4)</f>
        <v/>
      </c>
      <c r="AA2507" s="26" t="str">
        <f t="shared" ref="AA2507:AA2509" si="511">IFERROR(INDEX($X$10:$X$2509, MATCH(W2507, $Z$10:$Z$2509, 0)), "")</f>
        <v/>
      </c>
      <c r="AC2507" s="31" t="str">
        <f t="shared" ref="AC2507:AC2509" si="512">IF(B2507="", "", IF(COUNTIF($B$10:$B$2509, B2507)&gt;1, "X", ""))</f>
        <v/>
      </c>
      <c r="AE2507" s="34" t="str">
        <f t="shared" ref="AE2507:AE2509" si="513">IF(P2507=$P$8, $AE$3, "")</f>
        <v/>
      </c>
      <c r="AF2507" s="7" t="str">
        <f t="shared" ref="AF2507:AF2509" si="514">IF(OR(D2507&gt;0, E2507&gt;0), $AE$3, "")</f>
        <v/>
      </c>
      <c r="AG2507" s="7" t="str">
        <f t="shared" ref="AG2507:AG2509" si="515">IF(G2507="", "", $AE$3)</f>
        <v/>
      </c>
      <c r="AH2507" s="43" t="str">
        <f t="shared" ref="AH2507:AH2509" si="516">IF(F2507="", "", $AE$3)</f>
        <v/>
      </c>
      <c r="AJ2507" s="26" t="str">
        <f>IF(B2507="", "", IF(OR(M2507=$AA$3, N2507=$AA$3), MAX($AJ$9:AJ2506)+1))</f>
        <v/>
      </c>
      <c r="AL2507" s="26" t="str">
        <f t="shared" ref="AL2507:AL2509" si="517">IF(B2507="", "", COUNTIF($B$10:$B$2509,"&lt;"&amp;B2507)+1)</f>
        <v/>
      </c>
      <c r="AM2507" s="59" t="str">
        <f t="shared" ref="AM2507:AM2509" si="518">IFERROR(INDEX($B$10:$B$2509, MATCH(W2507, $AL$10:$AL$2509, 0)), "")</f>
        <v/>
      </c>
      <c r="AO2507" s="26" t="str">
        <f t="shared" ref="AO2507:AO2509" si="519">IF(AA2507="", "", COUNTIF($M$10:$N$2509, AA2507))</f>
        <v/>
      </c>
      <c r="AP2507" s="26" t="str">
        <f>IFERROR(RANK(AO2507, $AO$10:$AO$2509, 0)+COUNTIF($AO$10:AO2507, AO2507)-1, "")</f>
        <v/>
      </c>
    </row>
    <row r="2508" spans="1:42" x14ac:dyDescent="0.25">
      <c r="A2508" s="12"/>
      <c r="B2508" s="14"/>
      <c r="C2508" s="15"/>
      <c r="D2508" s="79"/>
      <c r="E2508" s="16"/>
      <c r="F2508" s="15"/>
      <c r="G2508" s="15"/>
      <c r="H2508" s="15"/>
      <c r="I2508" s="15"/>
      <c r="J2508" s="15"/>
      <c r="K2508" s="17"/>
      <c r="L2508" s="17"/>
      <c r="M2508" s="17"/>
      <c r="N2508" s="17"/>
      <c r="O2508" s="17"/>
      <c r="P2508" s="17"/>
      <c r="Q2508" s="15"/>
      <c r="R2508" s="18"/>
      <c r="S2508" s="12"/>
      <c r="U2508" s="31" t="str">
        <f t="shared" si="507"/>
        <v/>
      </c>
      <c r="V2508" s="26" t="str">
        <f>IF(U2508="", "", IF(COUNTIF($U$10:U2507, U2508)&gt;0, "", MAX($V$8:V2507)+1))</f>
        <v/>
      </c>
      <c r="W2508" s="26">
        <v>2499</v>
      </c>
      <c r="X2508" s="31" t="str">
        <f t="shared" si="508"/>
        <v/>
      </c>
      <c r="Y2508" s="26" t="str">
        <f t="shared" si="509"/>
        <v/>
      </c>
      <c r="Z2508" s="34" t="str">
        <f t="shared" si="510"/>
        <v/>
      </c>
      <c r="AA2508" s="26" t="str">
        <f t="shared" si="511"/>
        <v/>
      </c>
      <c r="AC2508" s="31" t="str">
        <f t="shared" si="512"/>
        <v/>
      </c>
      <c r="AE2508" s="34" t="str">
        <f t="shared" si="513"/>
        <v/>
      </c>
      <c r="AF2508" s="7" t="str">
        <f t="shared" si="514"/>
        <v/>
      </c>
      <c r="AG2508" s="7" t="str">
        <f t="shared" si="515"/>
        <v/>
      </c>
      <c r="AH2508" s="43" t="str">
        <f t="shared" si="516"/>
        <v/>
      </c>
      <c r="AJ2508" s="26" t="str">
        <f>IF(B2508="", "", IF(OR(M2508=$AA$3, N2508=$AA$3), MAX($AJ$9:AJ2507)+1))</f>
        <v/>
      </c>
      <c r="AL2508" s="26" t="str">
        <f t="shared" si="517"/>
        <v/>
      </c>
      <c r="AM2508" s="59" t="str">
        <f t="shared" si="518"/>
        <v/>
      </c>
      <c r="AO2508" s="26" t="str">
        <f t="shared" si="519"/>
        <v/>
      </c>
      <c r="AP2508" s="26" t="str">
        <f>IFERROR(RANK(AO2508, $AO$10:$AO$2509, 0)+COUNTIF($AO$10:AO2508, AO2508)-1, "")</f>
        <v/>
      </c>
    </row>
    <row r="2509" spans="1:42" x14ac:dyDescent="0.25">
      <c r="A2509" s="12"/>
      <c r="B2509" s="19"/>
      <c r="C2509" s="20"/>
      <c r="D2509" s="80"/>
      <c r="E2509" s="21"/>
      <c r="F2509" s="20"/>
      <c r="G2509" s="20"/>
      <c r="H2509" s="20"/>
      <c r="I2509" s="20"/>
      <c r="J2509" s="20"/>
      <c r="K2509" s="22"/>
      <c r="L2509" s="22"/>
      <c r="M2509" s="22"/>
      <c r="N2509" s="22"/>
      <c r="O2509" s="22"/>
      <c r="P2509" s="22"/>
      <c r="Q2509" s="20"/>
      <c r="R2509" s="23"/>
      <c r="S2509" s="12"/>
      <c r="U2509" s="31" t="str">
        <f t="shared" si="507"/>
        <v/>
      </c>
      <c r="V2509" s="26" t="str">
        <f>IF(U2509="", "", IF(COUNTIF($U$10:U2508, U2509)&gt;0, "", MAX($V$8:V2508)+1))</f>
        <v/>
      </c>
      <c r="W2509" s="26">
        <v>2500</v>
      </c>
      <c r="X2509" s="32" t="str">
        <f t="shared" si="508"/>
        <v/>
      </c>
      <c r="Y2509" s="27" t="str">
        <f t="shared" si="509"/>
        <v/>
      </c>
      <c r="Z2509" s="35" t="str">
        <f t="shared" si="510"/>
        <v/>
      </c>
      <c r="AA2509" s="27" t="str">
        <f t="shared" si="511"/>
        <v/>
      </c>
      <c r="AC2509" s="32" t="str">
        <f t="shared" si="512"/>
        <v/>
      </c>
      <c r="AE2509" s="35" t="str">
        <f t="shared" si="513"/>
        <v/>
      </c>
      <c r="AF2509" s="10" t="str">
        <f t="shared" si="514"/>
        <v/>
      </c>
      <c r="AG2509" s="10" t="str">
        <f t="shared" si="515"/>
        <v/>
      </c>
      <c r="AH2509" s="44" t="str">
        <f t="shared" si="516"/>
        <v/>
      </c>
      <c r="AJ2509" s="27" t="str">
        <f>IF(B2509="", "", IF(OR(M2509=$AA$3, N2509=$AA$3), MAX($AJ$9:AJ2508)+1))</f>
        <v/>
      </c>
      <c r="AL2509" s="27" t="str">
        <f t="shared" si="517"/>
        <v/>
      </c>
      <c r="AM2509" s="60" t="str">
        <f t="shared" si="518"/>
        <v/>
      </c>
      <c r="AO2509" s="27" t="str">
        <f t="shared" si="519"/>
        <v/>
      </c>
      <c r="AP2509" s="27" t="str">
        <f>IFERROR(RANK(AO2509, $AO$10:$AO$2509, 0)+COUNTIF($AO$10:AO2509, AO2509)-1, "")</f>
        <v/>
      </c>
    </row>
    <row r="2510" spans="1:42" x14ac:dyDescent="0.25">
      <c r="A2510" s="12"/>
      <c r="B2510" s="12"/>
      <c r="C2510" s="12"/>
      <c r="D2510" s="12"/>
      <c r="E2510" s="12"/>
      <c r="F2510" s="12"/>
      <c r="G2510" s="12"/>
      <c r="H2510" s="12"/>
      <c r="I2510" s="12"/>
      <c r="J2510" s="12"/>
      <c r="K2510" s="12"/>
      <c r="L2510" s="12"/>
      <c r="M2510" s="12"/>
      <c r="N2510" s="12"/>
      <c r="O2510" s="12"/>
      <c r="P2510" s="12"/>
      <c r="Q2510" s="12"/>
      <c r="R2510" s="12"/>
      <c r="S2510" s="12"/>
      <c r="U2510" s="31" t="str">
        <f>IF(N10="", "", N10)</f>
        <v>Software</v>
      </c>
      <c r="V2510" s="26">
        <f>IF(U2510="", "", IF(COUNTIF($U$10:U2509, U2510)&gt;0, "", MAX($V$8:V2509)+1))</f>
        <v>2</v>
      </c>
      <c r="W2510" s="26">
        <v>2501</v>
      </c>
    </row>
    <row r="2511" spans="1:42" hidden="1" x14ac:dyDescent="0.25">
      <c r="U2511" s="31" t="str">
        <f t="shared" ref="U2511:U2574" si="520">IF(N11="", "", N11)</f>
        <v/>
      </c>
      <c r="V2511" s="26" t="str">
        <f>IF(U2511="", "", IF(COUNTIF($U$10:U2510, U2511)&gt;0, "", MAX($V$8:V2510)+1))</f>
        <v/>
      </c>
      <c r="W2511" s="26">
        <v>2502</v>
      </c>
    </row>
    <row r="2512" spans="1:42" hidden="1" x14ac:dyDescent="0.25">
      <c r="U2512" s="31" t="str">
        <f t="shared" si="520"/>
        <v/>
      </c>
      <c r="V2512" s="26" t="str">
        <f>IF(U2512="", "", IF(COUNTIF($U$10:U2511, U2512)&gt;0, "", MAX($V$8:V2511)+1))</f>
        <v/>
      </c>
      <c r="W2512" s="26">
        <v>2503</v>
      </c>
    </row>
    <row r="2513" spans="21:23" hidden="1" x14ac:dyDescent="0.25">
      <c r="U2513" s="31" t="str">
        <f t="shared" si="520"/>
        <v/>
      </c>
      <c r="V2513" s="26" t="str">
        <f>IF(U2513="", "", IF(COUNTIF($U$10:U2512, U2513)&gt;0, "", MAX($V$8:V2512)+1))</f>
        <v/>
      </c>
      <c r="W2513" s="26">
        <v>2504</v>
      </c>
    </row>
    <row r="2514" spans="21:23" hidden="1" x14ac:dyDescent="0.25">
      <c r="U2514" s="31" t="str">
        <f t="shared" si="520"/>
        <v/>
      </c>
      <c r="V2514" s="26" t="str">
        <f>IF(U2514="", "", IF(COUNTIF($U$10:U2513, U2514)&gt;0, "", MAX($V$8:V2513)+1))</f>
        <v/>
      </c>
      <c r="W2514" s="26">
        <v>2505</v>
      </c>
    </row>
    <row r="2515" spans="21:23" hidden="1" x14ac:dyDescent="0.25">
      <c r="U2515" s="31" t="str">
        <f t="shared" si="520"/>
        <v/>
      </c>
      <c r="V2515" s="26" t="str">
        <f>IF(U2515="", "", IF(COUNTIF($U$10:U2514, U2515)&gt;0, "", MAX($V$8:V2514)+1))</f>
        <v/>
      </c>
      <c r="W2515" s="26">
        <v>2506</v>
      </c>
    </row>
    <row r="2516" spans="21:23" hidden="1" x14ac:dyDescent="0.25">
      <c r="U2516" s="31" t="str">
        <f t="shared" si="520"/>
        <v/>
      </c>
      <c r="V2516" s="26" t="str">
        <f>IF(U2516="", "", IF(COUNTIF($U$10:U2515, U2516)&gt;0, "", MAX($V$8:V2515)+1))</f>
        <v/>
      </c>
      <c r="W2516" s="26">
        <v>2507</v>
      </c>
    </row>
    <row r="2517" spans="21:23" hidden="1" x14ac:dyDescent="0.25">
      <c r="U2517" s="31" t="str">
        <f t="shared" si="520"/>
        <v/>
      </c>
      <c r="V2517" s="26" t="str">
        <f>IF(U2517="", "", IF(COUNTIF($U$10:U2516, U2517)&gt;0, "", MAX($V$8:V2516)+1))</f>
        <v/>
      </c>
      <c r="W2517" s="26">
        <v>2508</v>
      </c>
    </row>
    <row r="2518" spans="21:23" hidden="1" x14ac:dyDescent="0.25">
      <c r="U2518" s="31" t="str">
        <f t="shared" si="520"/>
        <v/>
      </c>
      <c r="V2518" s="26" t="str">
        <f>IF(U2518="", "", IF(COUNTIF($U$10:U2517, U2518)&gt;0, "", MAX($V$8:V2517)+1))</f>
        <v/>
      </c>
      <c r="W2518" s="26">
        <v>2509</v>
      </c>
    </row>
    <row r="2519" spans="21:23" hidden="1" x14ac:dyDescent="0.25">
      <c r="U2519" s="31" t="str">
        <f t="shared" si="520"/>
        <v/>
      </c>
      <c r="V2519" s="26" t="str">
        <f>IF(U2519="", "", IF(COUNTIF($U$10:U2518, U2519)&gt;0, "", MAX($V$8:V2518)+1))</f>
        <v/>
      </c>
      <c r="W2519" s="26">
        <v>2510</v>
      </c>
    </row>
    <row r="2520" spans="21:23" hidden="1" x14ac:dyDescent="0.25">
      <c r="U2520" s="31" t="str">
        <f t="shared" si="520"/>
        <v/>
      </c>
      <c r="V2520" s="26" t="str">
        <f>IF(U2520="", "", IF(COUNTIF($U$10:U2519, U2520)&gt;0, "", MAX($V$8:V2519)+1))</f>
        <v/>
      </c>
      <c r="W2520" s="26">
        <v>2511</v>
      </c>
    </row>
    <row r="2521" spans="21:23" hidden="1" x14ac:dyDescent="0.25">
      <c r="U2521" s="31" t="str">
        <f t="shared" si="520"/>
        <v/>
      </c>
      <c r="V2521" s="26" t="str">
        <f>IF(U2521="", "", IF(COUNTIF($U$10:U2520, U2521)&gt;0, "", MAX($V$8:V2520)+1))</f>
        <v/>
      </c>
      <c r="W2521" s="26">
        <v>2512</v>
      </c>
    </row>
    <row r="2522" spans="21:23" hidden="1" x14ac:dyDescent="0.25">
      <c r="U2522" s="31" t="str">
        <f t="shared" si="520"/>
        <v/>
      </c>
      <c r="V2522" s="26" t="str">
        <f>IF(U2522="", "", IF(COUNTIF($U$10:U2521, U2522)&gt;0, "", MAX($V$8:V2521)+1))</f>
        <v/>
      </c>
      <c r="W2522" s="26">
        <v>2513</v>
      </c>
    </row>
    <row r="2523" spans="21:23" hidden="1" x14ac:dyDescent="0.25">
      <c r="U2523" s="31" t="str">
        <f t="shared" si="520"/>
        <v/>
      </c>
      <c r="V2523" s="26" t="str">
        <f>IF(U2523="", "", IF(COUNTIF($U$10:U2522, U2523)&gt;0, "", MAX($V$8:V2522)+1))</f>
        <v/>
      </c>
      <c r="W2523" s="26">
        <v>2514</v>
      </c>
    </row>
    <row r="2524" spans="21:23" hidden="1" x14ac:dyDescent="0.25">
      <c r="U2524" s="31" t="str">
        <f t="shared" si="520"/>
        <v/>
      </c>
      <c r="V2524" s="26" t="str">
        <f>IF(U2524="", "", IF(COUNTIF($U$10:U2523, U2524)&gt;0, "", MAX($V$8:V2523)+1))</f>
        <v/>
      </c>
      <c r="W2524" s="26">
        <v>2515</v>
      </c>
    </row>
    <row r="2525" spans="21:23" hidden="1" x14ac:dyDescent="0.25">
      <c r="U2525" s="31" t="str">
        <f t="shared" si="520"/>
        <v/>
      </c>
      <c r="V2525" s="26" t="str">
        <f>IF(U2525="", "", IF(COUNTIF($U$10:U2524, U2525)&gt;0, "", MAX($V$8:V2524)+1))</f>
        <v/>
      </c>
      <c r="W2525" s="26">
        <v>2516</v>
      </c>
    </row>
    <row r="2526" spans="21:23" hidden="1" x14ac:dyDescent="0.25">
      <c r="U2526" s="31" t="str">
        <f t="shared" si="520"/>
        <v/>
      </c>
      <c r="V2526" s="26" t="str">
        <f>IF(U2526="", "", IF(COUNTIF($U$10:U2525, U2526)&gt;0, "", MAX($V$8:V2525)+1))</f>
        <v/>
      </c>
      <c r="W2526" s="26">
        <v>2517</v>
      </c>
    </row>
    <row r="2527" spans="21:23" hidden="1" x14ac:dyDescent="0.25">
      <c r="U2527" s="31" t="str">
        <f t="shared" si="520"/>
        <v/>
      </c>
      <c r="V2527" s="26" t="str">
        <f>IF(U2527="", "", IF(COUNTIF($U$10:U2526, U2527)&gt;0, "", MAX($V$8:V2526)+1))</f>
        <v/>
      </c>
      <c r="W2527" s="26">
        <v>2518</v>
      </c>
    </row>
    <row r="2528" spans="21:23" hidden="1" x14ac:dyDescent="0.25">
      <c r="U2528" s="31" t="str">
        <f t="shared" si="520"/>
        <v/>
      </c>
      <c r="V2528" s="26" t="str">
        <f>IF(U2528="", "", IF(COUNTIF($U$10:U2527, U2528)&gt;0, "", MAX($V$8:V2527)+1))</f>
        <v/>
      </c>
      <c r="W2528" s="26">
        <v>2519</v>
      </c>
    </row>
    <row r="2529" spans="21:23" hidden="1" x14ac:dyDescent="0.25">
      <c r="U2529" s="31" t="str">
        <f t="shared" si="520"/>
        <v/>
      </c>
      <c r="V2529" s="26" t="str">
        <f>IF(U2529="", "", IF(COUNTIF($U$10:U2528, U2529)&gt;0, "", MAX($V$8:V2528)+1))</f>
        <v/>
      </c>
      <c r="W2529" s="26">
        <v>2520</v>
      </c>
    </row>
    <row r="2530" spans="21:23" hidden="1" x14ac:dyDescent="0.25">
      <c r="U2530" s="31" t="str">
        <f t="shared" si="520"/>
        <v/>
      </c>
      <c r="V2530" s="26" t="str">
        <f>IF(U2530="", "", IF(COUNTIF($U$10:U2529, U2530)&gt;0, "", MAX($V$8:V2529)+1))</f>
        <v/>
      </c>
      <c r="W2530" s="26">
        <v>2521</v>
      </c>
    </row>
    <row r="2531" spans="21:23" hidden="1" x14ac:dyDescent="0.25">
      <c r="U2531" s="31" t="str">
        <f t="shared" si="520"/>
        <v/>
      </c>
      <c r="V2531" s="26" t="str">
        <f>IF(U2531="", "", IF(COUNTIF($U$10:U2530, U2531)&gt;0, "", MAX($V$8:V2530)+1))</f>
        <v/>
      </c>
      <c r="W2531" s="26">
        <v>2522</v>
      </c>
    </row>
    <row r="2532" spans="21:23" hidden="1" x14ac:dyDescent="0.25">
      <c r="U2532" s="31" t="str">
        <f t="shared" si="520"/>
        <v/>
      </c>
      <c r="V2532" s="26" t="str">
        <f>IF(U2532="", "", IF(COUNTIF($U$10:U2531, U2532)&gt;0, "", MAX($V$8:V2531)+1))</f>
        <v/>
      </c>
      <c r="W2532" s="26">
        <v>2523</v>
      </c>
    </row>
    <row r="2533" spans="21:23" hidden="1" x14ac:dyDescent="0.25">
      <c r="U2533" s="31" t="str">
        <f t="shared" si="520"/>
        <v/>
      </c>
      <c r="V2533" s="26" t="str">
        <f>IF(U2533="", "", IF(COUNTIF($U$10:U2532, U2533)&gt;0, "", MAX($V$8:V2532)+1))</f>
        <v/>
      </c>
      <c r="W2533" s="26">
        <v>2524</v>
      </c>
    </row>
    <row r="2534" spans="21:23" hidden="1" x14ac:dyDescent="0.25">
      <c r="U2534" s="31" t="str">
        <f t="shared" si="520"/>
        <v/>
      </c>
      <c r="V2534" s="26" t="str">
        <f>IF(U2534="", "", IF(COUNTIF($U$10:U2533, U2534)&gt;0, "", MAX($V$8:V2533)+1))</f>
        <v/>
      </c>
      <c r="W2534" s="26">
        <v>2525</v>
      </c>
    </row>
    <row r="2535" spans="21:23" hidden="1" x14ac:dyDescent="0.25">
      <c r="U2535" s="31" t="str">
        <f t="shared" si="520"/>
        <v/>
      </c>
      <c r="V2535" s="26" t="str">
        <f>IF(U2535="", "", IF(COUNTIF($U$10:U2534, U2535)&gt;0, "", MAX($V$8:V2534)+1))</f>
        <v/>
      </c>
      <c r="W2535" s="26">
        <v>2526</v>
      </c>
    </row>
    <row r="2536" spans="21:23" hidden="1" x14ac:dyDescent="0.25">
      <c r="U2536" s="31" t="str">
        <f t="shared" si="520"/>
        <v/>
      </c>
      <c r="V2536" s="26" t="str">
        <f>IF(U2536="", "", IF(COUNTIF($U$10:U2535, U2536)&gt;0, "", MAX($V$8:V2535)+1))</f>
        <v/>
      </c>
      <c r="W2536" s="26">
        <v>2527</v>
      </c>
    </row>
    <row r="2537" spans="21:23" hidden="1" x14ac:dyDescent="0.25">
      <c r="U2537" s="31" t="str">
        <f t="shared" si="520"/>
        <v/>
      </c>
      <c r="V2537" s="26" t="str">
        <f>IF(U2537="", "", IF(COUNTIF($U$10:U2536, U2537)&gt;0, "", MAX($V$8:V2536)+1))</f>
        <v/>
      </c>
      <c r="W2537" s="26">
        <v>2528</v>
      </c>
    </row>
    <row r="2538" spans="21:23" hidden="1" x14ac:dyDescent="0.25">
      <c r="U2538" s="31" t="str">
        <f t="shared" si="520"/>
        <v/>
      </c>
      <c r="V2538" s="26" t="str">
        <f>IF(U2538="", "", IF(COUNTIF($U$10:U2537, U2538)&gt;0, "", MAX($V$8:V2537)+1))</f>
        <v/>
      </c>
      <c r="W2538" s="26">
        <v>2529</v>
      </c>
    </row>
    <row r="2539" spans="21:23" hidden="1" x14ac:dyDescent="0.25">
      <c r="U2539" s="31" t="str">
        <f t="shared" si="520"/>
        <v/>
      </c>
      <c r="V2539" s="26" t="str">
        <f>IF(U2539="", "", IF(COUNTIF($U$10:U2538, U2539)&gt;0, "", MAX($V$8:V2538)+1))</f>
        <v/>
      </c>
      <c r="W2539" s="26">
        <v>2530</v>
      </c>
    </row>
    <row r="2540" spans="21:23" hidden="1" x14ac:dyDescent="0.25">
      <c r="U2540" s="31" t="str">
        <f t="shared" si="520"/>
        <v/>
      </c>
      <c r="V2540" s="26" t="str">
        <f>IF(U2540="", "", IF(COUNTIF($U$10:U2539, U2540)&gt;0, "", MAX($V$8:V2539)+1))</f>
        <v/>
      </c>
      <c r="W2540" s="26">
        <v>2531</v>
      </c>
    </row>
    <row r="2541" spans="21:23" hidden="1" x14ac:dyDescent="0.25">
      <c r="U2541" s="31" t="str">
        <f t="shared" si="520"/>
        <v/>
      </c>
      <c r="V2541" s="26" t="str">
        <f>IF(U2541="", "", IF(COUNTIF($U$10:U2540, U2541)&gt;0, "", MAX($V$8:V2540)+1))</f>
        <v/>
      </c>
      <c r="W2541" s="26">
        <v>2532</v>
      </c>
    </row>
    <row r="2542" spans="21:23" hidden="1" x14ac:dyDescent="0.25">
      <c r="U2542" s="31" t="str">
        <f t="shared" si="520"/>
        <v/>
      </c>
      <c r="V2542" s="26" t="str">
        <f>IF(U2542="", "", IF(COUNTIF($U$10:U2541, U2542)&gt;0, "", MAX($V$8:V2541)+1))</f>
        <v/>
      </c>
      <c r="W2542" s="26">
        <v>2533</v>
      </c>
    </row>
    <row r="2543" spans="21:23" hidden="1" x14ac:dyDescent="0.25">
      <c r="U2543" s="31" t="str">
        <f t="shared" si="520"/>
        <v/>
      </c>
      <c r="V2543" s="26" t="str">
        <f>IF(U2543="", "", IF(COUNTIF($U$10:U2542, U2543)&gt;0, "", MAX($V$8:V2542)+1))</f>
        <v/>
      </c>
      <c r="W2543" s="26">
        <v>2534</v>
      </c>
    </row>
    <row r="2544" spans="21:23" hidden="1" x14ac:dyDescent="0.25">
      <c r="U2544" s="31" t="str">
        <f t="shared" si="520"/>
        <v/>
      </c>
      <c r="V2544" s="26" t="str">
        <f>IF(U2544="", "", IF(COUNTIF($U$10:U2543, U2544)&gt;0, "", MAX($V$8:V2543)+1))</f>
        <v/>
      </c>
      <c r="W2544" s="26">
        <v>2535</v>
      </c>
    </row>
    <row r="2545" spans="21:23" hidden="1" x14ac:dyDescent="0.25">
      <c r="U2545" s="31" t="str">
        <f t="shared" si="520"/>
        <v/>
      </c>
      <c r="V2545" s="26" t="str">
        <f>IF(U2545="", "", IF(COUNTIF($U$10:U2544, U2545)&gt;0, "", MAX($V$8:V2544)+1))</f>
        <v/>
      </c>
      <c r="W2545" s="26">
        <v>2536</v>
      </c>
    </row>
    <row r="2546" spans="21:23" hidden="1" x14ac:dyDescent="0.25">
      <c r="U2546" s="31" t="str">
        <f t="shared" si="520"/>
        <v/>
      </c>
      <c r="V2546" s="26" t="str">
        <f>IF(U2546="", "", IF(COUNTIF($U$10:U2545, U2546)&gt;0, "", MAX($V$8:V2545)+1))</f>
        <v/>
      </c>
      <c r="W2546" s="26">
        <v>2537</v>
      </c>
    </row>
    <row r="2547" spans="21:23" hidden="1" x14ac:dyDescent="0.25">
      <c r="U2547" s="31" t="str">
        <f t="shared" si="520"/>
        <v/>
      </c>
      <c r="V2547" s="26" t="str">
        <f>IF(U2547="", "", IF(COUNTIF($U$10:U2546, U2547)&gt;0, "", MAX($V$8:V2546)+1))</f>
        <v/>
      </c>
      <c r="W2547" s="26">
        <v>2538</v>
      </c>
    </row>
    <row r="2548" spans="21:23" hidden="1" x14ac:dyDescent="0.25">
      <c r="U2548" s="31" t="str">
        <f t="shared" si="520"/>
        <v/>
      </c>
      <c r="V2548" s="26" t="str">
        <f>IF(U2548="", "", IF(COUNTIF($U$10:U2547, U2548)&gt;0, "", MAX($V$8:V2547)+1))</f>
        <v/>
      </c>
      <c r="W2548" s="26">
        <v>2539</v>
      </c>
    </row>
    <row r="2549" spans="21:23" hidden="1" x14ac:dyDescent="0.25">
      <c r="U2549" s="31" t="str">
        <f t="shared" si="520"/>
        <v/>
      </c>
      <c r="V2549" s="26" t="str">
        <f>IF(U2549="", "", IF(COUNTIF($U$10:U2548, U2549)&gt;0, "", MAX($V$8:V2548)+1))</f>
        <v/>
      </c>
      <c r="W2549" s="26">
        <v>2540</v>
      </c>
    </row>
    <row r="2550" spans="21:23" hidden="1" x14ac:dyDescent="0.25">
      <c r="U2550" s="31" t="str">
        <f t="shared" si="520"/>
        <v/>
      </c>
      <c r="V2550" s="26" t="str">
        <f>IF(U2550="", "", IF(COUNTIF($U$10:U2549, U2550)&gt;0, "", MAX($V$8:V2549)+1))</f>
        <v/>
      </c>
      <c r="W2550" s="26">
        <v>2541</v>
      </c>
    </row>
    <row r="2551" spans="21:23" hidden="1" x14ac:dyDescent="0.25">
      <c r="U2551" s="31" t="str">
        <f t="shared" si="520"/>
        <v/>
      </c>
      <c r="V2551" s="26" t="str">
        <f>IF(U2551="", "", IF(COUNTIF($U$10:U2550, U2551)&gt;0, "", MAX($V$8:V2550)+1))</f>
        <v/>
      </c>
      <c r="W2551" s="26">
        <v>2542</v>
      </c>
    </row>
    <row r="2552" spans="21:23" hidden="1" x14ac:dyDescent="0.25">
      <c r="U2552" s="31" t="str">
        <f t="shared" si="520"/>
        <v/>
      </c>
      <c r="V2552" s="26" t="str">
        <f>IF(U2552="", "", IF(COUNTIF($U$10:U2551, U2552)&gt;0, "", MAX($V$8:V2551)+1))</f>
        <v/>
      </c>
      <c r="W2552" s="26">
        <v>2543</v>
      </c>
    </row>
    <row r="2553" spans="21:23" hidden="1" x14ac:dyDescent="0.25">
      <c r="U2553" s="31" t="str">
        <f t="shared" si="520"/>
        <v/>
      </c>
      <c r="V2553" s="26" t="str">
        <f>IF(U2553="", "", IF(COUNTIF($U$10:U2552, U2553)&gt;0, "", MAX($V$8:V2552)+1))</f>
        <v/>
      </c>
      <c r="W2553" s="26">
        <v>2544</v>
      </c>
    </row>
    <row r="2554" spans="21:23" hidden="1" x14ac:dyDescent="0.25">
      <c r="U2554" s="31" t="str">
        <f t="shared" si="520"/>
        <v/>
      </c>
      <c r="V2554" s="26" t="str">
        <f>IF(U2554="", "", IF(COUNTIF($U$10:U2553, U2554)&gt;0, "", MAX($V$8:V2553)+1))</f>
        <v/>
      </c>
      <c r="W2554" s="26">
        <v>2545</v>
      </c>
    </row>
    <row r="2555" spans="21:23" hidden="1" x14ac:dyDescent="0.25">
      <c r="U2555" s="31" t="str">
        <f t="shared" si="520"/>
        <v/>
      </c>
      <c r="V2555" s="26" t="str">
        <f>IF(U2555="", "", IF(COUNTIF($U$10:U2554, U2555)&gt;0, "", MAX($V$8:V2554)+1))</f>
        <v/>
      </c>
      <c r="W2555" s="26">
        <v>2546</v>
      </c>
    </row>
    <row r="2556" spans="21:23" hidden="1" x14ac:dyDescent="0.25">
      <c r="U2556" s="31" t="str">
        <f t="shared" si="520"/>
        <v/>
      </c>
      <c r="V2556" s="26" t="str">
        <f>IF(U2556="", "", IF(COUNTIF($U$10:U2555, U2556)&gt;0, "", MAX($V$8:V2555)+1))</f>
        <v/>
      </c>
      <c r="W2556" s="26">
        <v>2547</v>
      </c>
    </row>
    <row r="2557" spans="21:23" hidden="1" x14ac:dyDescent="0.25">
      <c r="U2557" s="31" t="str">
        <f t="shared" si="520"/>
        <v/>
      </c>
      <c r="V2557" s="26" t="str">
        <f>IF(U2557="", "", IF(COUNTIF($U$10:U2556, U2557)&gt;0, "", MAX($V$8:V2556)+1))</f>
        <v/>
      </c>
      <c r="W2557" s="26">
        <v>2548</v>
      </c>
    </row>
    <row r="2558" spans="21:23" hidden="1" x14ac:dyDescent="0.25">
      <c r="U2558" s="31" t="str">
        <f t="shared" si="520"/>
        <v/>
      </c>
      <c r="V2558" s="26" t="str">
        <f>IF(U2558="", "", IF(COUNTIF($U$10:U2557, U2558)&gt;0, "", MAX($V$8:V2557)+1))</f>
        <v/>
      </c>
      <c r="W2558" s="26">
        <v>2549</v>
      </c>
    </row>
    <row r="2559" spans="21:23" hidden="1" x14ac:dyDescent="0.25">
      <c r="U2559" s="31" t="str">
        <f t="shared" si="520"/>
        <v/>
      </c>
      <c r="V2559" s="26" t="str">
        <f>IF(U2559="", "", IF(COUNTIF($U$10:U2558, U2559)&gt;0, "", MAX($V$8:V2558)+1))</f>
        <v/>
      </c>
      <c r="W2559" s="26">
        <v>2550</v>
      </c>
    </row>
    <row r="2560" spans="21:23" hidden="1" x14ac:dyDescent="0.25">
      <c r="U2560" s="31" t="str">
        <f t="shared" si="520"/>
        <v/>
      </c>
      <c r="V2560" s="26" t="str">
        <f>IF(U2560="", "", IF(COUNTIF($U$10:U2559, U2560)&gt;0, "", MAX($V$8:V2559)+1))</f>
        <v/>
      </c>
      <c r="W2560" s="26">
        <v>2551</v>
      </c>
    </row>
    <row r="2561" spans="21:23" hidden="1" x14ac:dyDescent="0.25">
      <c r="U2561" s="31" t="str">
        <f t="shared" si="520"/>
        <v/>
      </c>
      <c r="V2561" s="26" t="str">
        <f>IF(U2561="", "", IF(COUNTIF($U$10:U2560, U2561)&gt;0, "", MAX($V$8:V2560)+1))</f>
        <v/>
      </c>
      <c r="W2561" s="26">
        <v>2552</v>
      </c>
    </row>
    <row r="2562" spans="21:23" hidden="1" x14ac:dyDescent="0.25">
      <c r="U2562" s="31" t="str">
        <f t="shared" si="520"/>
        <v/>
      </c>
      <c r="V2562" s="26" t="str">
        <f>IF(U2562="", "", IF(COUNTIF($U$10:U2561, U2562)&gt;0, "", MAX($V$8:V2561)+1))</f>
        <v/>
      </c>
      <c r="W2562" s="26">
        <v>2553</v>
      </c>
    </row>
    <row r="2563" spans="21:23" hidden="1" x14ac:dyDescent="0.25">
      <c r="U2563" s="31" t="str">
        <f t="shared" si="520"/>
        <v/>
      </c>
      <c r="V2563" s="26" t="str">
        <f>IF(U2563="", "", IF(COUNTIF($U$10:U2562, U2563)&gt;0, "", MAX($V$8:V2562)+1))</f>
        <v/>
      </c>
      <c r="W2563" s="26">
        <v>2554</v>
      </c>
    </row>
    <row r="2564" spans="21:23" hidden="1" x14ac:dyDescent="0.25">
      <c r="U2564" s="31" t="str">
        <f t="shared" si="520"/>
        <v/>
      </c>
      <c r="V2564" s="26" t="str">
        <f>IF(U2564="", "", IF(COUNTIF($U$10:U2563, U2564)&gt;0, "", MAX($V$8:V2563)+1))</f>
        <v/>
      </c>
      <c r="W2564" s="26">
        <v>2555</v>
      </c>
    </row>
    <row r="2565" spans="21:23" hidden="1" x14ac:dyDescent="0.25">
      <c r="U2565" s="31" t="str">
        <f t="shared" si="520"/>
        <v/>
      </c>
      <c r="V2565" s="26" t="str">
        <f>IF(U2565="", "", IF(COUNTIF($U$10:U2564, U2565)&gt;0, "", MAX($V$8:V2564)+1))</f>
        <v/>
      </c>
      <c r="W2565" s="26">
        <v>2556</v>
      </c>
    </row>
    <row r="2566" spans="21:23" hidden="1" x14ac:dyDescent="0.25">
      <c r="U2566" s="31" t="str">
        <f t="shared" si="520"/>
        <v/>
      </c>
      <c r="V2566" s="26" t="str">
        <f>IF(U2566="", "", IF(COUNTIF($U$10:U2565, U2566)&gt;0, "", MAX($V$8:V2565)+1))</f>
        <v/>
      </c>
      <c r="W2566" s="26">
        <v>2557</v>
      </c>
    </row>
    <row r="2567" spans="21:23" hidden="1" x14ac:dyDescent="0.25">
      <c r="U2567" s="31" t="str">
        <f t="shared" si="520"/>
        <v/>
      </c>
      <c r="V2567" s="26" t="str">
        <f>IF(U2567="", "", IF(COUNTIF($U$10:U2566, U2567)&gt;0, "", MAX($V$8:V2566)+1))</f>
        <v/>
      </c>
      <c r="W2567" s="26">
        <v>2558</v>
      </c>
    </row>
    <row r="2568" spans="21:23" hidden="1" x14ac:dyDescent="0.25">
      <c r="U2568" s="31" t="str">
        <f t="shared" si="520"/>
        <v/>
      </c>
      <c r="V2568" s="26" t="str">
        <f>IF(U2568="", "", IF(COUNTIF($U$10:U2567, U2568)&gt;0, "", MAX($V$8:V2567)+1))</f>
        <v/>
      </c>
      <c r="W2568" s="26">
        <v>2559</v>
      </c>
    </row>
    <row r="2569" spans="21:23" hidden="1" x14ac:dyDescent="0.25">
      <c r="U2569" s="31" t="str">
        <f t="shared" si="520"/>
        <v/>
      </c>
      <c r="V2569" s="26" t="str">
        <f>IF(U2569="", "", IF(COUNTIF($U$10:U2568, U2569)&gt;0, "", MAX($V$8:V2568)+1))</f>
        <v/>
      </c>
      <c r="W2569" s="26">
        <v>2560</v>
      </c>
    </row>
    <row r="2570" spans="21:23" hidden="1" x14ac:dyDescent="0.25">
      <c r="U2570" s="31" t="str">
        <f t="shared" si="520"/>
        <v/>
      </c>
      <c r="V2570" s="26" t="str">
        <f>IF(U2570="", "", IF(COUNTIF($U$10:U2569, U2570)&gt;0, "", MAX($V$8:V2569)+1))</f>
        <v/>
      </c>
      <c r="W2570" s="26">
        <v>2561</v>
      </c>
    </row>
    <row r="2571" spans="21:23" hidden="1" x14ac:dyDescent="0.25">
      <c r="U2571" s="31" t="str">
        <f t="shared" si="520"/>
        <v/>
      </c>
      <c r="V2571" s="26" t="str">
        <f>IF(U2571="", "", IF(COUNTIF($U$10:U2570, U2571)&gt;0, "", MAX($V$8:V2570)+1))</f>
        <v/>
      </c>
      <c r="W2571" s="26">
        <v>2562</v>
      </c>
    </row>
    <row r="2572" spans="21:23" hidden="1" x14ac:dyDescent="0.25">
      <c r="U2572" s="31" t="str">
        <f t="shared" si="520"/>
        <v/>
      </c>
      <c r="V2572" s="26" t="str">
        <f>IF(U2572="", "", IF(COUNTIF($U$10:U2571, U2572)&gt;0, "", MAX($V$8:V2571)+1))</f>
        <v/>
      </c>
      <c r="W2572" s="26">
        <v>2563</v>
      </c>
    </row>
    <row r="2573" spans="21:23" hidden="1" x14ac:dyDescent="0.25">
      <c r="U2573" s="31" t="str">
        <f t="shared" si="520"/>
        <v/>
      </c>
      <c r="V2573" s="26" t="str">
        <f>IF(U2573="", "", IF(COUNTIF($U$10:U2572, U2573)&gt;0, "", MAX($V$8:V2572)+1))</f>
        <v/>
      </c>
      <c r="W2573" s="26">
        <v>2564</v>
      </c>
    </row>
    <row r="2574" spans="21:23" hidden="1" x14ac:dyDescent="0.25">
      <c r="U2574" s="31" t="str">
        <f t="shared" si="520"/>
        <v/>
      </c>
      <c r="V2574" s="26" t="str">
        <f>IF(U2574="", "", IF(COUNTIF($U$10:U2573, U2574)&gt;0, "", MAX($V$8:V2573)+1))</f>
        <v/>
      </c>
      <c r="W2574" s="26">
        <v>2565</v>
      </c>
    </row>
    <row r="2575" spans="21:23" hidden="1" x14ac:dyDescent="0.25">
      <c r="U2575" s="31" t="str">
        <f t="shared" ref="U2575:U2638" si="521">IF(N75="", "", N75)</f>
        <v/>
      </c>
      <c r="V2575" s="26" t="str">
        <f>IF(U2575="", "", IF(COUNTIF($U$10:U2574, U2575)&gt;0, "", MAX($V$8:V2574)+1))</f>
        <v/>
      </c>
      <c r="W2575" s="26">
        <v>2566</v>
      </c>
    </row>
    <row r="2576" spans="21:23" hidden="1" x14ac:dyDescent="0.25">
      <c r="U2576" s="31" t="str">
        <f t="shared" si="521"/>
        <v/>
      </c>
      <c r="V2576" s="26" t="str">
        <f>IF(U2576="", "", IF(COUNTIF($U$10:U2575, U2576)&gt;0, "", MAX($V$8:V2575)+1))</f>
        <v/>
      </c>
      <c r="W2576" s="26">
        <v>2567</v>
      </c>
    </row>
    <row r="2577" spans="21:23" hidden="1" x14ac:dyDescent="0.25">
      <c r="U2577" s="31" t="str">
        <f t="shared" si="521"/>
        <v/>
      </c>
      <c r="V2577" s="26" t="str">
        <f>IF(U2577="", "", IF(COUNTIF($U$10:U2576, U2577)&gt;0, "", MAX($V$8:V2576)+1))</f>
        <v/>
      </c>
      <c r="W2577" s="26">
        <v>2568</v>
      </c>
    </row>
    <row r="2578" spans="21:23" hidden="1" x14ac:dyDescent="0.25">
      <c r="U2578" s="31" t="str">
        <f t="shared" si="521"/>
        <v/>
      </c>
      <c r="V2578" s="26" t="str">
        <f>IF(U2578="", "", IF(COUNTIF($U$10:U2577, U2578)&gt;0, "", MAX($V$8:V2577)+1))</f>
        <v/>
      </c>
      <c r="W2578" s="26">
        <v>2569</v>
      </c>
    </row>
    <row r="2579" spans="21:23" hidden="1" x14ac:dyDescent="0.25">
      <c r="U2579" s="31" t="str">
        <f t="shared" si="521"/>
        <v/>
      </c>
      <c r="V2579" s="26" t="str">
        <f>IF(U2579="", "", IF(COUNTIF($U$10:U2578, U2579)&gt;0, "", MAX($V$8:V2578)+1))</f>
        <v/>
      </c>
      <c r="W2579" s="26">
        <v>2570</v>
      </c>
    </row>
    <row r="2580" spans="21:23" hidden="1" x14ac:dyDescent="0.25">
      <c r="U2580" s="31" t="str">
        <f t="shared" si="521"/>
        <v/>
      </c>
      <c r="V2580" s="26" t="str">
        <f>IF(U2580="", "", IF(COUNTIF($U$10:U2579, U2580)&gt;0, "", MAX($V$8:V2579)+1))</f>
        <v/>
      </c>
      <c r="W2580" s="26">
        <v>2571</v>
      </c>
    </row>
    <row r="2581" spans="21:23" hidden="1" x14ac:dyDescent="0.25">
      <c r="U2581" s="31" t="str">
        <f t="shared" si="521"/>
        <v/>
      </c>
      <c r="V2581" s="26" t="str">
        <f>IF(U2581="", "", IF(COUNTIF($U$10:U2580, U2581)&gt;0, "", MAX($V$8:V2580)+1))</f>
        <v/>
      </c>
      <c r="W2581" s="26">
        <v>2572</v>
      </c>
    </row>
    <row r="2582" spans="21:23" hidden="1" x14ac:dyDescent="0.25">
      <c r="U2582" s="31" t="str">
        <f t="shared" si="521"/>
        <v/>
      </c>
      <c r="V2582" s="26" t="str">
        <f>IF(U2582="", "", IF(COUNTIF($U$10:U2581, U2582)&gt;0, "", MAX($V$8:V2581)+1))</f>
        <v/>
      </c>
      <c r="W2582" s="26">
        <v>2573</v>
      </c>
    </row>
    <row r="2583" spans="21:23" hidden="1" x14ac:dyDescent="0.25">
      <c r="U2583" s="31" t="str">
        <f t="shared" si="521"/>
        <v/>
      </c>
      <c r="V2583" s="26" t="str">
        <f>IF(U2583="", "", IF(COUNTIF($U$10:U2582, U2583)&gt;0, "", MAX($V$8:V2582)+1))</f>
        <v/>
      </c>
      <c r="W2583" s="26">
        <v>2574</v>
      </c>
    </row>
    <row r="2584" spans="21:23" hidden="1" x14ac:dyDescent="0.25">
      <c r="U2584" s="31" t="str">
        <f t="shared" si="521"/>
        <v/>
      </c>
      <c r="V2584" s="26" t="str">
        <f>IF(U2584="", "", IF(COUNTIF($U$10:U2583, U2584)&gt;0, "", MAX($V$8:V2583)+1))</f>
        <v/>
      </c>
      <c r="W2584" s="26">
        <v>2575</v>
      </c>
    </row>
    <row r="2585" spans="21:23" hidden="1" x14ac:dyDescent="0.25">
      <c r="U2585" s="31" t="str">
        <f t="shared" si="521"/>
        <v/>
      </c>
      <c r="V2585" s="26" t="str">
        <f>IF(U2585="", "", IF(COUNTIF($U$10:U2584, U2585)&gt;0, "", MAX($V$8:V2584)+1))</f>
        <v/>
      </c>
      <c r="W2585" s="26">
        <v>2576</v>
      </c>
    </row>
    <row r="2586" spans="21:23" hidden="1" x14ac:dyDescent="0.25">
      <c r="U2586" s="31" t="str">
        <f t="shared" si="521"/>
        <v/>
      </c>
      <c r="V2586" s="26" t="str">
        <f>IF(U2586="", "", IF(COUNTIF($U$10:U2585, U2586)&gt;0, "", MAX($V$8:V2585)+1))</f>
        <v/>
      </c>
      <c r="W2586" s="26">
        <v>2577</v>
      </c>
    </row>
    <row r="2587" spans="21:23" hidden="1" x14ac:dyDescent="0.25">
      <c r="U2587" s="31" t="str">
        <f t="shared" si="521"/>
        <v/>
      </c>
      <c r="V2587" s="26" t="str">
        <f>IF(U2587="", "", IF(COUNTIF($U$10:U2586, U2587)&gt;0, "", MAX($V$8:V2586)+1))</f>
        <v/>
      </c>
      <c r="W2587" s="26">
        <v>2578</v>
      </c>
    </row>
    <row r="2588" spans="21:23" hidden="1" x14ac:dyDescent="0.25">
      <c r="U2588" s="31" t="str">
        <f t="shared" si="521"/>
        <v/>
      </c>
      <c r="V2588" s="26" t="str">
        <f>IF(U2588="", "", IF(COUNTIF($U$10:U2587, U2588)&gt;0, "", MAX($V$8:V2587)+1))</f>
        <v/>
      </c>
      <c r="W2588" s="26">
        <v>2579</v>
      </c>
    </row>
    <row r="2589" spans="21:23" hidden="1" x14ac:dyDescent="0.25">
      <c r="U2589" s="31" t="str">
        <f t="shared" si="521"/>
        <v/>
      </c>
      <c r="V2589" s="26" t="str">
        <f>IF(U2589="", "", IF(COUNTIF($U$10:U2588, U2589)&gt;0, "", MAX($V$8:V2588)+1))</f>
        <v/>
      </c>
      <c r="W2589" s="26">
        <v>2580</v>
      </c>
    </row>
    <row r="2590" spans="21:23" hidden="1" x14ac:dyDescent="0.25">
      <c r="U2590" s="31" t="str">
        <f t="shared" si="521"/>
        <v/>
      </c>
      <c r="V2590" s="26" t="str">
        <f>IF(U2590="", "", IF(COUNTIF($U$10:U2589, U2590)&gt;0, "", MAX($V$8:V2589)+1))</f>
        <v/>
      </c>
      <c r="W2590" s="26">
        <v>2581</v>
      </c>
    </row>
    <row r="2591" spans="21:23" hidden="1" x14ac:dyDescent="0.25">
      <c r="U2591" s="31" t="str">
        <f t="shared" si="521"/>
        <v/>
      </c>
      <c r="V2591" s="26" t="str">
        <f>IF(U2591="", "", IF(COUNTIF($U$10:U2590, U2591)&gt;0, "", MAX($V$8:V2590)+1))</f>
        <v/>
      </c>
      <c r="W2591" s="26">
        <v>2582</v>
      </c>
    </row>
    <row r="2592" spans="21:23" hidden="1" x14ac:dyDescent="0.25">
      <c r="U2592" s="31" t="str">
        <f t="shared" si="521"/>
        <v/>
      </c>
      <c r="V2592" s="26" t="str">
        <f>IF(U2592="", "", IF(COUNTIF($U$10:U2591, U2592)&gt;0, "", MAX($V$8:V2591)+1))</f>
        <v/>
      </c>
      <c r="W2592" s="26">
        <v>2583</v>
      </c>
    </row>
    <row r="2593" spans="21:23" hidden="1" x14ac:dyDescent="0.25">
      <c r="U2593" s="31" t="str">
        <f t="shared" si="521"/>
        <v/>
      </c>
      <c r="V2593" s="26" t="str">
        <f>IF(U2593="", "", IF(COUNTIF($U$10:U2592, U2593)&gt;0, "", MAX($V$8:V2592)+1))</f>
        <v/>
      </c>
      <c r="W2593" s="26">
        <v>2584</v>
      </c>
    </row>
    <row r="2594" spans="21:23" hidden="1" x14ac:dyDescent="0.25">
      <c r="U2594" s="31" t="str">
        <f t="shared" si="521"/>
        <v/>
      </c>
      <c r="V2594" s="26" t="str">
        <f>IF(U2594="", "", IF(COUNTIF($U$10:U2593, U2594)&gt;0, "", MAX($V$8:V2593)+1))</f>
        <v/>
      </c>
      <c r="W2594" s="26">
        <v>2585</v>
      </c>
    </row>
    <row r="2595" spans="21:23" hidden="1" x14ac:dyDescent="0.25">
      <c r="U2595" s="31" t="str">
        <f t="shared" si="521"/>
        <v/>
      </c>
      <c r="V2595" s="26" t="str">
        <f>IF(U2595="", "", IF(COUNTIF($U$10:U2594, U2595)&gt;0, "", MAX($V$8:V2594)+1))</f>
        <v/>
      </c>
      <c r="W2595" s="26">
        <v>2586</v>
      </c>
    </row>
    <row r="2596" spans="21:23" hidden="1" x14ac:dyDescent="0.25">
      <c r="U2596" s="31" t="str">
        <f t="shared" si="521"/>
        <v/>
      </c>
      <c r="V2596" s="26" t="str">
        <f>IF(U2596="", "", IF(COUNTIF($U$10:U2595, U2596)&gt;0, "", MAX($V$8:V2595)+1))</f>
        <v/>
      </c>
      <c r="W2596" s="26">
        <v>2587</v>
      </c>
    </row>
    <row r="2597" spans="21:23" hidden="1" x14ac:dyDescent="0.25">
      <c r="U2597" s="31" t="str">
        <f t="shared" si="521"/>
        <v/>
      </c>
      <c r="V2597" s="26" t="str">
        <f>IF(U2597="", "", IF(COUNTIF($U$10:U2596, U2597)&gt;0, "", MAX($V$8:V2596)+1))</f>
        <v/>
      </c>
      <c r="W2597" s="26">
        <v>2588</v>
      </c>
    </row>
    <row r="2598" spans="21:23" hidden="1" x14ac:dyDescent="0.25">
      <c r="U2598" s="31" t="str">
        <f t="shared" si="521"/>
        <v/>
      </c>
      <c r="V2598" s="26" t="str">
        <f>IF(U2598="", "", IF(COUNTIF($U$10:U2597, U2598)&gt;0, "", MAX($V$8:V2597)+1))</f>
        <v/>
      </c>
      <c r="W2598" s="26">
        <v>2589</v>
      </c>
    </row>
    <row r="2599" spans="21:23" hidden="1" x14ac:dyDescent="0.25">
      <c r="U2599" s="31" t="str">
        <f t="shared" si="521"/>
        <v/>
      </c>
      <c r="V2599" s="26" t="str">
        <f>IF(U2599="", "", IF(COUNTIF($U$10:U2598, U2599)&gt;0, "", MAX($V$8:V2598)+1))</f>
        <v/>
      </c>
      <c r="W2599" s="26">
        <v>2590</v>
      </c>
    </row>
    <row r="2600" spans="21:23" hidden="1" x14ac:dyDescent="0.25">
      <c r="U2600" s="31" t="str">
        <f t="shared" si="521"/>
        <v/>
      </c>
      <c r="V2600" s="26" t="str">
        <f>IF(U2600="", "", IF(COUNTIF($U$10:U2599, U2600)&gt;0, "", MAX($V$8:V2599)+1))</f>
        <v/>
      </c>
      <c r="W2600" s="26">
        <v>2591</v>
      </c>
    </row>
    <row r="2601" spans="21:23" hidden="1" x14ac:dyDescent="0.25">
      <c r="U2601" s="31" t="str">
        <f t="shared" si="521"/>
        <v/>
      </c>
      <c r="V2601" s="26" t="str">
        <f>IF(U2601="", "", IF(COUNTIF($U$10:U2600, U2601)&gt;0, "", MAX($V$8:V2600)+1))</f>
        <v/>
      </c>
      <c r="W2601" s="26">
        <v>2592</v>
      </c>
    </row>
    <row r="2602" spans="21:23" hidden="1" x14ac:dyDescent="0.25">
      <c r="U2602" s="31" t="str">
        <f t="shared" si="521"/>
        <v/>
      </c>
      <c r="V2602" s="26" t="str">
        <f>IF(U2602="", "", IF(COUNTIF($U$10:U2601, U2602)&gt;0, "", MAX($V$8:V2601)+1))</f>
        <v/>
      </c>
      <c r="W2602" s="26">
        <v>2593</v>
      </c>
    </row>
    <row r="2603" spans="21:23" hidden="1" x14ac:dyDescent="0.25">
      <c r="U2603" s="31" t="str">
        <f t="shared" si="521"/>
        <v/>
      </c>
      <c r="V2603" s="26" t="str">
        <f>IF(U2603="", "", IF(COUNTIF($U$10:U2602, U2603)&gt;0, "", MAX($V$8:V2602)+1))</f>
        <v/>
      </c>
      <c r="W2603" s="26">
        <v>2594</v>
      </c>
    </row>
    <row r="2604" spans="21:23" hidden="1" x14ac:dyDescent="0.25">
      <c r="U2604" s="31" t="str">
        <f t="shared" si="521"/>
        <v/>
      </c>
      <c r="V2604" s="26" t="str">
        <f>IF(U2604="", "", IF(COUNTIF($U$10:U2603, U2604)&gt;0, "", MAX($V$8:V2603)+1))</f>
        <v/>
      </c>
      <c r="W2604" s="26">
        <v>2595</v>
      </c>
    </row>
    <row r="2605" spans="21:23" hidden="1" x14ac:dyDescent="0.25">
      <c r="U2605" s="31" t="str">
        <f t="shared" si="521"/>
        <v/>
      </c>
      <c r="V2605" s="26" t="str">
        <f>IF(U2605="", "", IF(COUNTIF($U$10:U2604, U2605)&gt;0, "", MAX($V$8:V2604)+1))</f>
        <v/>
      </c>
      <c r="W2605" s="26">
        <v>2596</v>
      </c>
    </row>
    <row r="2606" spans="21:23" hidden="1" x14ac:dyDescent="0.25">
      <c r="U2606" s="31" t="str">
        <f t="shared" si="521"/>
        <v/>
      </c>
      <c r="V2606" s="26" t="str">
        <f>IF(U2606="", "", IF(COUNTIF($U$10:U2605, U2606)&gt;0, "", MAX($V$8:V2605)+1))</f>
        <v/>
      </c>
      <c r="W2606" s="26">
        <v>2597</v>
      </c>
    </row>
    <row r="2607" spans="21:23" hidden="1" x14ac:dyDescent="0.25">
      <c r="U2607" s="31" t="str">
        <f t="shared" si="521"/>
        <v/>
      </c>
      <c r="V2607" s="26" t="str">
        <f>IF(U2607="", "", IF(COUNTIF($U$10:U2606, U2607)&gt;0, "", MAX($V$8:V2606)+1))</f>
        <v/>
      </c>
      <c r="W2607" s="26">
        <v>2598</v>
      </c>
    </row>
    <row r="2608" spans="21:23" hidden="1" x14ac:dyDescent="0.25">
      <c r="U2608" s="31" t="str">
        <f t="shared" si="521"/>
        <v/>
      </c>
      <c r="V2608" s="26" t="str">
        <f>IF(U2608="", "", IF(COUNTIF($U$10:U2607, U2608)&gt;0, "", MAX($V$8:V2607)+1))</f>
        <v/>
      </c>
      <c r="W2608" s="26">
        <v>2599</v>
      </c>
    </row>
    <row r="2609" spans="21:23" hidden="1" x14ac:dyDescent="0.25">
      <c r="U2609" s="31" t="str">
        <f t="shared" si="521"/>
        <v/>
      </c>
      <c r="V2609" s="26" t="str">
        <f>IF(U2609="", "", IF(COUNTIF($U$10:U2608, U2609)&gt;0, "", MAX($V$8:V2608)+1))</f>
        <v/>
      </c>
      <c r="W2609" s="26">
        <v>2600</v>
      </c>
    </row>
    <row r="2610" spans="21:23" hidden="1" x14ac:dyDescent="0.25">
      <c r="U2610" s="31" t="str">
        <f t="shared" si="521"/>
        <v/>
      </c>
      <c r="V2610" s="26" t="str">
        <f>IF(U2610="", "", IF(COUNTIF($U$10:U2609, U2610)&gt;0, "", MAX($V$8:V2609)+1))</f>
        <v/>
      </c>
      <c r="W2610" s="26">
        <v>2601</v>
      </c>
    </row>
    <row r="2611" spans="21:23" hidden="1" x14ac:dyDescent="0.25">
      <c r="U2611" s="31" t="str">
        <f t="shared" si="521"/>
        <v/>
      </c>
      <c r="V2611" s="26" t="str">
        <f>IF(U2611="", "", IF(COUNTIF($U$10:U2610, U2611)&gt;0, "", MAX($V$8:V2610)+1))</f>
        <v/>
      </c>
      <c r="W2611" s="26">
        <v>2602</v>
      </c>
    </row>
    <row r="2612" spans="21:23" hidden="1" x14ac:dyDescent="0.25">
      <c r="U2612" s="31" t="str">
        <f t="shared" si="521"/>
        <v/>
      </c>
      <c r="V2612" s="26" t="str">
        <f>IF(U2612="", "", IF(COUNTIF($U$10:U2611, U2612)&gt;0, "", MAX($V$8:V2611)+1))</f>
        <v/>
      </c>
      <c r="W2612" s="26">
        <v>2603</v>
      </c>
    </row>
    <row r="2613" spans="21:23" hidden="1" x14ac:dyDescent="0.25">
      <c r="U2613" s="31" t="str">
        <f t="shared" si="521"/>
        <v/>
      </c>
      <c r="V2613" s="26" t="str">
        <f>IF(U2613="", "", IF(COUNTIF($U$10:U2612, U2613)&gt;0, "", MAX($V$8:V2612)+1))</f>
        <v/>
      </c>
      <c r="W2613" s="26">
        <v>2604</v>
      </c>
    </row>
    <row r="2614" spans="21:23" hidden="1" x14ac:dyDescent="0.25">
      <c r="U2614" s="31" t="str">
        <f t="shared" si="521"/>
        <v/>
      </c>
      <c r="V2614" s="26" t="str">
        <f>IF(U2614="", "", IF(COUNTIF($U$10:U2613, U2614)&gt;0, "", MAX($V$8:V2613)+1))</f>
        <v/>
      </c>
      <c r="W2614" s="26">
        <v>2605</v>
      </c>
    </row>
    <row r="2615" spans="21:23" hidden="1" x14ac:dyDescent="0.25">
      <c r="U2615" s="31" t="str">
        <f t="shared" si="521"/>
        <v/>
      </c>
      <c r="V2615" s="26" t="str">
        <f>IF(U2615="", "", IF(COUNTIF($U$10:U2614, U2615)&gt;0, "", MAX($V$8:V2614)+1))</f>
        <v/>
      </c>
      <c r="W2615" s="26">
        <v>2606</v>
      </c>
    </row>
    <row r="2616" spans="21:23" hidden="1" x14ac:dyDescent="0.25">
      <c r="U2616" s="31" t="str">
        <f t="shared" si="521"/>
        <v/>
      </c>
      <c r="V2616" s="26" t="str">
        <f>IF(U2616="", "", IF(COUNTIF($U$10:U2615, U2616)&gt;0, "", MAX($V$8:V2615)+1))</f>
        <v/>
      </c>
      <c r="W2616" s="26">
        <v>2607</v>
      </c>
    </row>
    <row r="2617" spans="21:23" hidden="1" x14ac:dyDescent="0.25">
      <c r="U2617" s="31" t="str">
        <f t="shared" si="521"/>
        <v/>
      </c>
      <c r="V2617" s="26" t="str">
        <f>IF(U2617="", "", IF(COUNTIF($U$10:U2616, U2617)&gt;0, "", MAX($V$8:V2616)+1))</f>
        <v/>
      </c>
      <c r="W2617" s="26">
        <v>2608</v>
      </c>
    </row>
    <row r="2618" spans="21:23" hidden="1" x14ac:dyDescent="0.25">
      <c r="U2618" s="31" t="str">
        <f t="shared" si="521"/>
        <v/>
      </c>
      <c r="V2618" s="26" t="str">
        <f>IF(U2618="", "", IF(COUNTIF($U$10:U2617, U2618)&gt;0, "", MAX($V$8:V2617)+1))</f>
        <v/>
      </c>
      <c r="W2618" s="26">
        <v>2609</v>
      </c>
    </row>
    <row r="2619" spans="21:23" hidden="1" x14ac:dyDescent="0.25">
      <c r="U2619" s="31" t="str">
        <f t="shared" si="521"/>
        <v/>
      </c>
      <c r="V2619" s="26" t="str">
        <f>IF(U2619="", "", IF(COUNTIF($U$10:U2618, U2619)&gt;0, "", MAX($V$8:V2618)+1))</f>
        <v/>
      </c>
      <c r="W2619" s="26">
        <v>2610</v>
      </c>
    </row>
    <row r="2620" spans="21:23" hidden="1" x14ac:dyDescent="0.25">
      <c r="U2620" s="31" t="str">
        <f t="shared" si="521"/>
        <v/>
      </c>
      <c r="V2620" s="26" t="str">
        <f>IF(U2620="", "", IF(COUNTIF($U$10:U2619, U2620)&gt;0, "", MAX($V$8:V2619)+1))</f>
        <v/>
      </c>
      <c r="W2620" s="26">
        <v>2611</v>
      </c>
    </row>
    <row r="2621" spans="21:23" hidden="1" x14ac:dyDescent="0.25">
      <c r="U2621" s="31" t="str">
        <f t="shared" si="521"/>
        <v/>
      </c>
      <c r="V2621" s="26" t="str">
        <f>IF(U2621="", "", IF(COUNTIF($U$10:U2620, U2621)&gt;0, "", MAX($V$8:V2620)+1))</f>
        <v/>
      </c>
      <c r="W2621" s="26">
        <v>2612</v>
      </c>
    </row>
    <row r="2622" spans="21:23" hidden="1" x14ac:dyDescent="0.25">
      <c r="U2622" s="31" t="str">
        <f t="shared" si="521"/>
        <v/>
      </c>
      <c r="V2622" s="26" t="str">
        <f>IF(U2622="", "", IF(COUNTIF($U$10:U2621, U2622)&gt;0, "", MAX($V$8:V2621)+1))</f>
        <v/>
      </c>
      <c r="W2622" s="26">
        <v>2613</v>
      </c>
    </row>
    <row r="2623" spans="21:23" hidden="1" x14ac:dyDescent="0.25">
      <c r="U2623" s="31" t="str">
        <f t="shared" si="521"/>
        <v/>
      </c>
      <c r="V2623" s="26" t="str">
        <f>IF(U2623="", "", IF(COUNTIF($U$10:U2622, U2623)&gt;0, "", MAX($V$8:V2622)+1))</f>
        <v/>
      </c>
      <c r="W2623" s="26">
        <v>2614</v>
      </c>
    </row>
    <row r="2624" spans="21:23" hidden="1" x14ac:dyDescent="0.25">
      <c r="U2624" s="31" t="str">
        <f t="shared" si="521"/>
        <v/>
      </c>
      <c r="V2624" s="26" t="str">
        <f>IF(U2624="", "", IF(COUNTIF($U$10:U2623, U2624)&gt;0, "", MAX($V$8:V2623)+1))</f>
        <v/>
      </c>
      <c r="W2624" s="26">
        <v>2615</v>
      </c>
    </row>
    <row r="2625" spans="21:23" hidden="1" x14ac:dyDescent="0.25">
      <c r="U2625" s="31" t="str">
        <f t="shared" si="521"/>
        <v/>
      </c>
      <c r="V2625" s="26" t="str">
        <f>IF(U2625="", "", IF(COUNTIF($U$10:U2624, U2625)&gt;0, "", MAX($V$8:V2624)+1))</f>
        <v/>
      </c>
      <c r="W2625" s="26">
        <v>2616</v>
      </c>
    </row>
    <row r="2626" spans="21:23" hidden="1" x14ac:dyDescent="0.25">
      <c r="U2626" s="31" t="str">
        <f t="shared" si="521"/>
        <v/>
      </c>
      <c r="V2626" s="26" t="str">
        <f>IF(U2626="", "", IF(COUNTIF($U$10:U2625, U2626)&gt;0, "", MAX($V$8:V2625)+1))</f>
        <v/>
      </c>
      <c r="W2626" s="26">
        <v>2617</v>
      </c>
    </row>
    <row r="2627" spans="21:23" hidden="1" x14ac:dyDescent="0.25">
      <c r="U2627" s="31" t="str">
        <f t="shared" si="521"/>
        <v/>
      </c>
      <c r="V2627" s="26" t="str">
        <f>IF(U2627="", "", IF(COUNTIF($U$10:U2626, U2627)&gt;0, "", MAX($V$8:V2626)+1))</f>
        <v/>
      </c>
      <c r="W2627" s="26">
        <v>2618</v>
      </c>
    </row>
    <row r="2628" spans="21:23" hidden="1" x14ac:dyDescent="0.25">
      <c r="U2628" s="31" t="str">
        <f t="shared" si="521"/>
        <v/>
      </c>
      <c r="V2628" s="26" t="str">
        <f>IF(U2628="", "", IF(COUNTIF($U$10:U2627, U2628)&gt;0, "", MAX($V$8:V2627)+1))</f>
        <v/>
      </c>
      <c r="W2628" s="26">
        <v>2619</v>
      </c>
    </row>
    <row r="2629" spans="21:23" hidden="1" x14ac:dyDescent="0.25">
      <c r="U2629" s="31" t="str">
        <f t="shared" si="521"/>
        <v/>
      </c>
      <c r="V2629" s="26" t="str">
        <f>IF(U2629="", "", IF(COUNTIF($U$10:U2628, U2629)&gt;0, "", MAX($V$8:V2628)+1))</f>
        <v/>
      </c>
      <c r="W2629" s="26">
        <v>2620</v>
      </c>
    </row>
    <row r="2630" spans="21:23" hidden="1" x14ac:dyDescent="0.25">
      <c r="U2630" s="31" t="str">
        <f t="shared" si="521"/>
        <v/>
      </c>
      <c r="V2630" s="26" t="str">
        <f>IF(U2630="", "", IF(COUNTIF($U$10:U2629, U2630)&gt;0, "", MAX($V$8:V2629)+1))</f>
        <v/>
      </c>
      <c r="W2630" s="26">
        <v>2621</v>
      </c>
    </row>
    <row r="2631" spans="21:23" hidden="1" x14ac:dyDescent="0.25">
      <c r="U2631" s="31" t="str">
        <f t="shared" si="521"/>
        <v/>
      </c>
      <c r="V2631" s="26" t="str">
        <f>IF(U2631="", "", IF(COUNTIF($U$10:U2630, U2631)&gt;0, "", MAX($V$8:V2630)+1))</f>
        <v/>
      </c>
      <c r="W2631" s="26">
        <v>2622</v>
      </c>
    </row>
    <row r="2632" spans="21:23" hidden="1" x14ac:dyDescent="0.25">
      <c r="U2632" s="31" t="str">
        <f t="shared" si="521"/>
        <v/>
      </c>
      <c r="V2632" s="26" t="str">
        <f>IF(U2632="", "", IF(COUNTIF($U$10:U2631, U2632)&gt;0, "", MAX($V$8:V2631)+1))</f>
        <v/>
      </c>
      <c r="W2632" s="26">
        <v>2623</v>
      </c>
    </row>
    <row r="2633" spans="21:23" hidden="1" x14ac:dyDescent="0.25">
      <c r="U2633" s="31" t="str">
        <f t="shared" si="521"/>
        <v/>
      </c>
      <c r="V2633" s="26" t="str">
        <f>IF(U2633="", "", IF(COUNTIF($U$10:U2632, U2633)&gt;0, "", MAX($V$8:V2632)+1))</f>
        <v/>
      </c>
      <c r="W2633" s="26">
        <v>2624</v>
      </c>
    </row>
    <row r="2634" spans="21:23" hidden="1" x14ac:dyDescent="0.25">
      <c r="U2634" s="31" t="str">
        <f t="shared" si="521"/>
        <v/>
      </c>
      <c r="V2634" s="26" t="str">
        <f>IF(U2634="", "", IF(COUNTIF($U$10:U2633, U2634)&gt;0, "", MAX($V$8:V2633)+1))</f>
        <v/>
      </c>
      <c r="W2634" s="26">
        <v>2625</v>
      </c>
    </row>
    <row r="2635" spans="21:23" hidden="1" x14ac:dyDescent="0.25">
      <c r="U2635" s="31" t="str">
        <f t="shared" si="521"/>
        <v/>
      </c>
      <c r="V2635" s="26" t="str">
        <f>IF(U2635="", "", IF(COUNTIF($U$10:U2634, U2635)&gt;0, "", MAX($V$8:V2634)+1))</f>
        <v/>
      </c>
      <c r="W2635" s="26">
        <v>2626</v>
      </c>
    </row>
    <row r="2636" spans="21:23" hidden="1" x14ac:dyDescent="0.25">
      <c r="U2636" s="31" t="str">
        <f t="shared" si="521"/>
        <v/>
      </c>
      <c r="V2636" s="26" t="str">
        <f>IF(U2636="", "", IF(COUNTIF($U$10:U2635, U2636)&gt;0, "", MAX($V$8:V2635)+1))</f>
        <v/>
      </c>
      <c r="W2636" s="26">
        <v>2627</v>
      </c>
    </row>
    <row r="2637" spans="21:23" hidden="1" x14ac:dyDescent="0.25">
      <c r="U2637" s="31" t="str">
        <f t="shared" si="521"/>
        <v/>
      </c>
      <c r="V2637" s="26" t="str">
        <f>IF(U2637="", "", IF(COUNTIF($U$10:U2636, U2637)&gt;0, "", MAX($V$8:V2636)+1))</f>
        <v/>
      </c>
      <c r="W2637" s="26">
        <v>2628</v>
      </c>
    </row>
    <row r="2638" spans="21:23" hidden="1" x14ac:dyDescent="0.25">
      <c r="U2638" s="31" t="str">
        <f t="shared" si="521"/>
        <v/>
      </c>
      <c r="V2638" s="26" t="str">
        <f>IF(U2638="", "", IF(COUNTIF($U$10:U2637, U2638)&gt;0, "", MAX($V$8:V2637)+1))</f>
        <v/>
      </c>
      <c r="W2638" s="26">
        <v>2629</v>
      </c>
    </row>
    <row r="2639" spans="21:23" hidden="1" x14ac:dyDescent="0.25">
      <c r="U2639" s="31" t="str">
        <f t="shared" ref="U2639:U2702" si="522">IF(N139="", "", N139)</f>
        <v/>
      </c>
      <c r="V2639" s="26" t="str">
        <f>IF(U2639="", "", IF(COUNTIF($U$10:U2638, U2639)&gt;0, "", MAX($V$8:V2638)+1))</f>
        <v/>
      </c>
      <c r="W2639" s="26">
        <v>2630</v>
      </c>
    </row>
    <row r="2640" spans="21:23" hidden="1" x14ac:dyDescent="0.25">
      <c r="U2640" s="31" t="str">
        <f t="shared" si="522"/>
        <v/>
      </c>
      <c r="V2640" s="26" t="str">
        <f>IF(U2640="", "", IF(COUNTIF($U$10:U2639, U2640)&gt;0, "", MAX($V$8:V2639)+1))</f>
        <v/>
      </c>
      <c r="W2640" s="26">
        <v>2631</v>
      </c>
    </row>
    <row r="2641" spans="21:23" hidden="1" x14ac:dyDescent="0.25">
      <c r="U2641" s="31" t="str">
        <f t="shared" si="522"/>
        <v/>
      </c>
      <c r="V2641" s="26" t="str">
        <f>IF(U2641="", "", IF(COUNTIF($U$10:U2640, U2641)&gt;0, "", MAX($V$8:V2640)+1))</f>
        <v/>
      </c>
      <c r="W2641" s="26">
        <v>2632</v>
      </c>
    </row>
    <row r="2642" spans="21:23" hidden="1" x14ac:dyDescent="0.25">
      <c r="U2642" s="31" t="str">
        <f t="shared" si="522"/>
        <v/>
      </c>
      <c r="V2642" s="26" t="str">
        <f>IF(U2642="", "", IF(COUNTIF($U$10:U2641, U2642)&gt;0, "", MAX($V$8:V2641)+1))</f>
        <v/>
      </c>
      <c r="W2642" s="26">
        <v>2633</v>
      </c>
    </row>
    <row r="2643" spans="21:23" hidden="1" x14ac:dyDescent="0.25">
      <c r="U2643" s="31" t="str">
        <f t="shared" si="522"/>
        <v/>
      </c>
      <c r="V2643" s="26" t="str">
        <f>IF(U2643="", "", IF(COUNTIF($U$10:U2642, U2643)&gt;0, "", MAX($V$8:V2642)+1))</f>
        <v/>
      </c>
      <c r="W2643" s="26">
        <v>2634</v>
      </c>
    </row>
    <row r="2644" spans="21:23" hidden="1" x14ac:dyDescent="0.25">
      <c r="U2644" s="31" t="str">
        <f t="shared" si="522"/>
        <v/>
      </c>
      <c r="V2644" s="26" t="str">
        <f>IF(U2644="", "", IF(COUNTIF($U$10:U2643, U2644)&gt;0, "", MAX($V$8:V2643)+1))</f>
        <v/>
      </c>
      <c r="W2644" s="26">
        <v>2635</v>
      </c>
    </row>
    <row r="2645" spans="21:23" hidden="1" x14ac:dyDescent="0.25">
      <c r="U2645" s="31" t="str">
        <f t="shared" si="522"/>
        <v/>
      </c>
      <c r="V2645" s="26" t="str">
        <f>IF(U2645="", "", IF(COUNTIF($U$10:U2644, U2645)&gt;0, "", MAX($V$8:V2644)+1))</f>
        <v/>
      </c>
      <c r="W2645" s="26">
        <v>2636</v>
      </c>
    </row>
    <row r="2646" spans="21:23" hidden="1" x14ac:dyDescent="0.25">
      <c r="U2646" s="31" t="str">
        <f t="shared" si="522"/>
        <v/>
      </c>
      <c r="V2646" s="26" t="str">
        <f>IF(U2646="", "", IF(COUNTIF($U$10:U2645, U2646)&gt;0, "", MAX($V$8:V2645)+1))</f>
        <v/>
      </c>
      <c r="W2646" s="26">
        <v>2637</v>
      </c>
    </row>
    <row r="2647" spans="21:23" hidden="1" x14ac:dyDescent="0.25">
      <c r="U2647" s="31" t="str">
        <f t="shared" si="522"/>
        <v/>
      </c>
      <c r="V2647" s="26" t="str">
        <f>IF(U2647="", "", IF(COUNTIF($U$10:U2646, U2647)&gt;0, "", MAX($V$8:V2646)+1))</f>
        <v/>
      </c>
      <c r="W2647" s="26">
        <v>2638</v>
      </c>
    </row>
    <row r="2648" spans="21:23" hidden="1" x14ac:dyDescent="0.25">
      <c r="U2648" s="31" t="str">
        <f t="shared" si="522"/>
        <v/>
      </c>
      <c r="V2648" s="26" t="str">
        <f>IF(U2648="", "", IF(COUNTIF($U$10:U2647, U2648)&gt;0, "", MAX($V$8:V2647)+1))</f>
        <v/>
      </c>
      <c r="W2648" s="26">
        <v>2639</v>
      </c>
    </row>
    <row r="2649" spans="21:23" hidden="1" x14ac:dyDescent="0.25">
      <c r="U2649" s="31" t="str">
        <f t="shared" si="522"/>
        <v/>
      </c>
      <c r="V2649" s="26" t="str">
        <f>IF(U2649="", "", IF(COUNTIF($U$10:U2648, U2649)&gt;0, "", MAX($V$8:V2648)+1))</f>
        <v/>
      </c>
      <c r="W2649" s="26">
        <v>2640</v>
      </c>
    </row>
    <row r="2650" spans="21:23" hidden="1" x14ac:dyDescent="0.25">
      <c r="U2650" s="31" t="str">
        <f t="shared" si="522"/>
        <v/>
      </c>
      <c r="V2650" s="26" t="str">
        <f>IF(U2650="", "", IF(COUNTIF($U$10:U2649, U2650)&gt;0, "", MAX($V$8:V2649)+1))</f>
        <v/>
      </c>
      <c r="W2650" s="26">
        <v>2641</v>
      </c>
    </row>
    <row r="2651" spans="21:23" hidden="1" x14ac:dyDescent="0.25">
      <c r="U2651" s="31" t="str">
        <f t="shared" si="522"/>
        <v/>
      </c>
      <c r="V2651" s="26" t="str">
        <f>IF(U2651="", "", IF(COUNTIF($U$10:U2650, U2651)&gt;0, "", MAX($V$8:V2650)+1))</f>
        <v/>
      </c>
      <c r="W2651" s="26">
        <v>2642</v>
      </c>
    </row>
    <row r="2652" spans="21:23" hidden="1" x14ac:dyDescent="0.25">
      <c r="U2652" s="31" t="str">
        <f t="shared" si="522"/>
        <v/>
      </c>
      <c r="V2652" s="26" t="str">
        <f>IF(U2652="", "", IF(COUNTIF($U$10:U2651, U2652)&gt;0, "", MAX($V$8:V2651)+1))</f>
        <v/>
      </c>
      <c r="W2652" s="26">
        <v>2643</v>
      </c>
    </row>
    <row r="2653" spans="21:23" hidden="1" x14ac:dyDescent="0.25">
      <c r="U2653" s="31" t="str">
        <f t="shared" si="522"/>
        <v/>
      </c>
      <c r="V2653" s="26" t="str">
        <f>IF(U2653="", "", IF(COUNTIF($U$10:U2652, U2653)&gt;0, "", MAX($V$8:V2652)+1))</f>
        <v/>
      </c>
      <c r="W2653" s="26">
        <v>2644</v>
      </c>
    </row>
    <row r="2654" spans="21:23" hidden="1" x14ac:dyDescent="0.25">
      <c r="U2654" s="31" t="str">
        <f t="shared" si="522"/>
        <v/>
      </c>
      <c r="V2654" s="26" t="str">
        <f>IF(U2654="", "", IF(COUNTIF($U$10:U2653, U2654)&gt;0, "", MAX($V$8:V2653)+1))</f>
        <v/>
      </c>
      <c r="W2654" s="26">
        <v>2645</v>
      </c>
    </row>
    <row r="2655" spans="21:23" hidden="1" x14ac:dyDescent="0.25">
      <c r="U2655" s="31" t="str">
        <f t="shared" si="522"/>
        <v/>
      </c>
      <c r="V2655" s="26" t="str">
        <f>IF(U2655="", "", IF(COUNTIF($U$10:U2654, U2655)&gt;0, "", MAX($V$8:V2654)+1))</f>
        <v/>
      </c>
      <c r="W2655" s="26">
        <v>2646</v>
      </c>
    </row>
    <row r="2656" spans="21:23" hidden="1" x14ac:dyDescent="0.25">
      <c r="U2656" s="31" t="str">
        <f t="shared" si="522"/>
        <v/>
      </c>
      <c r="V2656" s="26" t="str">
        <f>IF(U2656="", "", IF(COUNTIF($U$10:U2655, U2656)&gt;0, "", MAX($V$8:V2655)+1))</f>
        <v/>
      </c>
      <c r="W2656" s="26">
        <v>2647</v>
      </c>
    </row>
    <row r="2657" spans="21:23" hidden="1" x14ac:dyDescent="0.25">
      <c r="U2657" s="31" t="str">
        <f t="shared" si="522"/>
        <v/>
      </c>
      <c r="V2657" s="26" t="str">
        <f>IF(U2657="", "", IF(COUNTIF($U$10:U2656, U2657)&gt;0, "", MAX($V$8:V2656)+1))</f>
        <v/>
      </c>
      <c r="W2657" s="26">
        <v>2648</v>
      </c>
    </row>
    <row r="2658" spans="21:23" hidden="1" x14ac:dyDescent="0.25">
      <c r="U2658" s="31" t="str">
        <f t="shared" si="522"/>
        <v/>
      </c>
      <c r="V2658" s="26" t="str">
        <f>IF(U2658="", "", IF(COUNTIF($U$10:U2657, U2658)&gt;0, "", MAX($V$8:V2657)+1))</f>
        <v/>
      </c>
      <c r="W2658" s="26">
        <v>2649</v>
      </c>
    </row>
    <row r="2659" spans="21:23" hidden="1" x14ac:dyDescent="0.25">
      <c r="U2659" s="31" t="str">
        <f t="shared" si="522"/>
        <v/>
      </c>
      <c r="V2659" s="26" t="str">
        <f>IF(U2659="", "", IF(COUNTIF($U$10:U2658, U2659)&gt;0, "", MAX($V$8:V2658)+1))</f>
        <v/>
      </c>
      <c r="W2659" s="26">
        <v>2650</v>
      </c>
    </row>
    <row r="2660" spans="21:23" hidden="1" x14ac:dyDescent="0.25">
      <c r="U2660" s="31" t="str">
        <f t="shared" si="522"/>
        <v/>
      </c>
      <c r="V2660" s="26" t="str">
        <f>IF(U2660="", "", IF(COUNTIF($U$10:U2659, U2660)&gt;0, "", MAX($V$8:V2659)+1))</f>
        <v/>
      </c>
      <c r="W2660" s="26">
        <v>2651</v>
      </c>
    </row>
    <row r="2661" spans="21:23" hidden="1" x14ac:dyDescent="0.25">
      <c r="U2661" s="31" t="str">
        <f t="shared" si="522"/>
        <v/>
      </c>
      <c r="V2661" s="26" t="str">
        <f>IF(U2661="", "", IF(COUNTIF($U$10:U2660, U2661)&gt;0, "", MAX($V$8:V2660)+1))</f>
        <v/>
      </c>
      <c r="W2661" s="26">
        <v>2652</v>
      </c>
    </row>
    <row r="2662" spans="21:23" hidden="1" x14ac:dyDescent="0.25">
      <c r="U2662" s="31" t="str">
        <f t="shared" si="522"/>
        <v/>
      </c>
      <c r="V2662" s="26" t="str">
        <f>IF(U2662="", "", IF(COUNTIF($U$10:U2661, U2662)&gt;0, "", MAX($V$8:V2661)+1))</f>
        <v/>
      </c>
      <c r="W2662" s="26">
        <v>2653</v>
      </c>
    </row>
    <row r="2663" spans="21:23" hidden="1" x14ac:dyDescent="0.25">
      <c r="U2663" s="31" t="str">
        <f t="shared" si="522"/>
        <v/>
      </c>
      <c r="V2663" s="26" t="str">
        <f>IF(U2663="", "", IF(COUNTIF($U$10:U2662, U2663)&gt;0, "", MAX($V$8:V2662)+1))</f>
        <v/>
      </c>
      <c r="W2663" s="26">
        <v>2654</v>
      </c>
    </row>
    <row r="2664" spans="21:23" hidden="1" x14ac:dyDescent="0.25">
      <c r="U2664" s="31" t="str">
        <f t="shared" si="522"/>
        <v/>
      </c>
      <c r="V2664" s="26" t="str">
        <f>IF(U2664="", "", IF(COUNTIF($U$10:U2663, U2664)&gt;0, "", MAX($V$8:V2663)+1))</f>
        <v/>
      </c>
      <c r="W2664" s="26">
        <v>2655</v>
      </c>
    </row>
    <row r="2665" spans="21:23" hidden="1" x14ac:dyDescent="0.25">
      <c r="U2665" s="31" t="str">
        <f t="shared" si="522"/>
        <v/>
      </c>
      <c r="V2665" s="26" t="str">
        <f>IF(U2665="", "", IF(COUNTIF($U$10:U2664, U2665)&gt;0, "", MAX($V$8:V2664)+1))</f>
        <v/>
      </c>
      <c r="W2665" s="26">
        <v>2656</v>
      </c>
    </row>
    <row r="2666" spans="21:23" hidden="1" x14ac:dyDescent="0.25">
      <c r="U2666" s="31" t="str">
        <f t="shared" si="522"/>
        <v/>
      </c>
      <c r="V2666" s="26" t="str">
        <f>IF(U2666="", "", IF(COUNTIF($U$10:U2665, U2666)&gt;0, "", MAX($V$8:V2665)+1))</f>
        <v/>
      </c>
      <c r="W2666" s="26">
        <v>2657</v>
      </c>
    </row>
    <row r="2667" spans="21:23" hidden="1" x14ac:dyDescent="0.25">
      <c r="U2667" s="31" t="str">
        <f t="shared" si="522"/>
        <v/>
      </c>
      <c r="V2667" s="26" t="str">
        <f>IF(U2667="", "", IF(COUNTIF($U$10:U2666, U2667)&gt;0, "", MAX($V$8:V2666)+1))</f>
        <v/>
      </c>
      <c r="W2667" s="26">
        <v>2658</v>
      </c>
    </row>
    <row r="2668" spans="21:23" hidden="1" x14ac:dyDescent="0.25">
      <c r="U2668" s="31" t="str">
        <f t="shared" si="522"/>
        <v/>
      </c>
      <c r="V2668" s="26" t="str">
        <f>IF(U2668="", "", IF(COUNTIF($U$10:U2667, U2668)&gt;0, "", MAX($V$8:V2667)+1))</f>
        <v/>
      </c>
      <c r="W2668" s="26">
        <v>2659</v>
      </c>
    </row>
    <row r="2669" spans="21:23" hidden="1" x14ac:dyDescent="0.25">
      <c r="U2669" s="31" t="str">
        <f t="shared" si="522"/>
        <v/>
      </c>
      <c r="V2669" s="26" t="str">
        <f>IF(U2669="", "", IF(COUNTIF($U$10:U2668, U2669)&gt;0, "", MAX($V$8:V2668)+1))</f>
        <v/>
      </c>
      <c r="W2669" s="26">
        <v>2660</v>
      </c>
    </row>
    <row r="2670" spans="21:23" hidden="1" x14ac:dyDescent="0.25">
      <c r="U2670" s="31" t="str">
        <f t="shared" si="522"/>
        <v/>
      </c>
      <c r="V2670" s="26" t="str">
        <f>IF(U2670="", "", IF(COUNTIF($U$10:U2669, U2670)&gt;0, "", MAX($V$8:V2669)+1))</f>
        <v/>
      </c>
      <c r="W2670" s="26">
        <v>2661</v>
      </c>
    </row>
    <row r="2671" spans="21:23" hidden="1" x14ac:dyDescent="0.25">
      <c r="U2671" s="31" t="str">
        <f t="shared" si="522"/>
        <v/>
      </c>
      <c r="V2671" s="26" t="str">
        <f>IF(U2671="", "", IF(COUNTIF($U$10:U2670, U2671)&gt;0, "", MAX($V$8:V2670)+1))</f>
        <v/>
      </c>
      <c r="W2671" s="26">
        <v>2662</v>
      </c>
    </row>
    <row r="2672" spans="21:23" hidden="1" x14ac:dyDescent="0.25">
      <c r="U2672" s="31" t="str">
        <f t="shared" si="522"/>
        <v/>
      </c>
      <c r="V2672" s="26" t="str">
        <f>IF(U2672="", "", IF(COUNTIF($U$10:U2671, U2672)&gt;0, "", MAX($V$8:V2671)+1))</f>
        <v/>
      </c>
      <c r="W2672" s="26">
        <v>2663</v>
      </c>
    </row>
    <row r="2673" spans="21:23" hidden="1" x14ac:dyDescent="0.25">
      <c r="U2673" s="31" t="str">
        <f t="shared" si="522"/>
        <v/>
      </c>
      <c r="V2673" s="26" t="str">
        <f>IF(U2673="", "", IF(COUNTIF($U$10:U2672, U2673)&gt;0, "", MAX($V$8:V2672)+1))</f>
        <v/>
      </c>
      <c r="W2673" s="26">
        <v>2664</v>
      </c>
    </row>
    <row r="2674" spans="21:23" hidden="1" x14ac:dyDescent="0.25">
      <c r="U2674" s="31" t="str">
        <f t="shared" si="522"/>
        <v/>
      </c>
      <c r="V2674" s="26" t="str">
        <f>IF(U2674="", "", IF(COUNTIF($U$10:U2673, U2674)&gt;0, "", MAX($V$8:V2673)+1))</f>
        <v/>
      </c>
      <c r="W2674" s="26">
        <v>2665</v>
      </c>
    </row>
    <row r="2675" spans="21:23" hidden="1" x14ac:dyDescent="0.25">
      <c r="U2675" s="31" t="str">
        <f t="shared" si="522"/>
        <v/>
      </c>
      <c r="V2675" s="26" t="str">
        <f>IF(U2675="", "", IF(COUNTIF($U$10:U2674, U2675)&gt;0, "", MAX($V$8:V2674)+1))</f>
        <v/>
      </c>
      <c r="W2675" s="26">
        <v>2666</v>
      </c>
    </row>
    <row r="2676" spans="21:23" hidden="1" x14ac:dyDescent="0.25">
      <c r="U2676" s="31" t="str">
        <f t="shared" si="522"/>
        <v/>
      </c>
      <c r="V2676" s="26" t="str">
        <f>IF(U2676="", "", IF(COUNTIF($U$10:U2675, U2676)&gt;0, "", MAX($V$8:V2675)+1))</f>
        <v/>
      </c>
      <c r="W2676" s="26">
        <v>2667</v>
      </c>
    </row>
    <row r="2677" spans="21:23" hidden="1" x14ac:dyDescent="0.25">
      <c r="U2677" s="31" t="str">
        <f t="shared" si="522"/>
        <v/>
      </c>
      <c r="V2677" s="26" t="str">
        <f>IF(U2677="", "", IF(COUNTIF($U$10:U2676, U2677)&gt;0, "", MAX($V$8:V2676)+1))</f>
        <v/>
      </c>
      <c r="W2677" s="26">
        <v>2668</v>
      </c>
    </row>
    <row r="2678" spans="21:23" hidden="1" x14ac:dyDescent="0.25">
      <c r="U2678" s="31" t="str">
        <f t="shared" si="522"/>
        <v/>
      </c>
      <c r="V2678" s="26" t="str">
        <f>IF(U2678="", "", IF(COUNTIF($U$10:U2677, U2678)&gt;0, "", MAX($V$8:V2677)+1))</f>
        <v/>
      </c>
      <c r="W2678" s="26">
        <v>2669</v>
      </c>
    </row>
    <row r="2679" spans="21:23" hidden="1" x14ac:dyDescent="0.25">
      <c r="U2679" s="31" t="str">
        <f t="shared" si="522"/>
        <v/>
      </c>
      <c r="V2679" s="26" t="str">
        <f>IF(U2679="", "", IF(COUNTIF($U$10:U2678, U2679)&gt;0, "", MAX($V$8:V2678)+1))</f>
        <v/>
      </c>
      <c r="W2679" s="26">
        <v>2670</v>
      </c>
    </row>
    <row r="2680" spans="21:23" hidden="1" x14ac:dyDescent="0.25">
      <c r="U2680" s="31" t="str">
        <f t="shared" si="522"/>
        <v/>
      </c>
      <c r="V2680" s="26" t="str">
        <f>IF(U2680="", "", IF(COUNTIF($U$10:U2679, U2680)&gt;0, "", MAX($V$8:V2679)+1))</f>
        <v/>
      </c>
      <c r="W2680" s="26">
        <v>2671</v>
      </c>
    </row>
    <row r="2681" spans="21:23" hidden="1" x14ac:dyDescent="0.25">
      <c r="U2681" s="31" t="str">
        <f t="shared" si="522"/>
        <v/>
      </c>
      <c r="V2681" s="26" t="str">
        <f>IF(U2681="", "", IF(COUNTIF($U$10:U2680, U2681)&gt;0, "", MAX($V$8:V2680)+1))</f>
        <v/>
      </c>
      <c r="W2681" s="26">
        <v>2672</v>
      </c>
    </row>
    <row r="2682" spans="21:23" hidden="1" x14ac:dyDescent="0.25">
      <c r="U2682" s="31" t="str">
        <f t="shared" si="522"/>
        <v/>
      </c>
      <c r="V2682" s="26" t="str">
        <f>IF(U2682="", "", IF(COUNTIF($U$10:U2681, U2682)&gt;0, "", MAX($V$8:V2681)+1))</f>
        <v/>
      </c>
      <c r="W2682" s="26">
        <v>2673</v>
      </c>
    </row>
    <row r="2683" spans="21:23" hidden="1" x14ac:dyDescent="0.25">
      <c r="U2683" s="31" t="str">
        <f t="shared" si="522"/>
        <v/>
      </c>
      <c r="V2683" s="26" t="str">
        <f>IF(U2683="", "", IF(COUNTIF($U$10:U2682, U2683)&gt;0, "", MAX($V$8:V2682)+1))</f>
        <v/>
      </c>
      <c r="W2683" s="26">
        <v>2674</v>
      </c>
    </row>
    <row r="2684" spans="21:23" hidden="1" x14ac:dyDescent="0.25">
      <c r="U2684" s="31" t="str">
        <f t="shared" si="522"/>
        <v/>
      </c>
      <c r="V2684" s="26" t="str">
        <f>IF(U2684="", "", IF(COUNTIF($U$10:U2683, U2684)&gt;0, "", MAX($V$8:V2683)+1))</f>
        <v/>
      </c>
      <c r="W2684" s="26">
        <v>2675</v>
      </c>
    </row>
    <row r="2685" spans="21:23" hidden="1" x14ac:dyDescent="0.25">
      <c r="U2685" s="31" t="str">
        <f t="shared" si="522"/>
        <v/>
      </c>
      <c r="V2685" s="26" t="str">
        <f>IF(U2685="", "", IF(COUNTIF($U$10:U2684, U2685)&gt;0, "", MAX($V$8:V2684)+1))</f>
        <v/>
      </c>
      <c r="W2685" s="26">
        <v>2676</v>
      </c>
    </row>
    <row r="2686" spans="21:23" hidden="1" x14ac:dyDescent="0.25">
      <c r="U2686" s="31" t="str">
        <f t="shared" si="522"/>
        <v/>
      </c>
      <c r="V2686" s="26" t="str">
        <f>IF(U2686="", "", IF(COUNTIF($U$10:U2685, U2686)&gt;0, "", MAX($V$8:V2685)+1))</f>
        <v/>
      </c>
      <c r="W2686" s="26">
        <v>2677</v>
      </c>
    </row>
    <row r="2687" spans="21:23" hidden="1" x14ac:dyDescent="0.25">
      <c r="U2687" s="31" t="str">
        <f t="shared" si="522"/>
        <v/>
      </c>
      <c r="V2687" s="26" t="str">
        <f>IF(U2687="", "", IF(COUNTIF($U$10:U2686, U2687)&gt;0, "", MAX($V$8:V2686)+1))</f>
        <v/>
      </c>
      <c r="W2687" s="26">
        <v>2678</v>
      </c>
    </row>
    <row r="2688" spans="21:23" hidden="1" x14ac:dyDescent="0.25">
      <c r="U2688" s="31" t="str">
        <f t="shared" si="522"/>
        <v/>
      </c>
      <c r="V2688" s="26" t="str">
        <f>IF(U2688="", "", IF(COUNTIF($U$10:U2687, U2688)&gt;0, "", MAX($V$8:V2687)+1))</f>
        <v/>
      </c>
      <c r="W2688" s="26">
        <v>2679</v>
      </c>
    </row>
    <row r="2689" spans="21:23" hidden="1" x14ac:dyDescent="0.25">
      <c r="U2689" s="31" t="str">
        <f t="shared" si="522"/>
        <v/>
      </c>
      <c r="V2689" s="26" t="str">
        <f>IF(U2689="", "", IF(COUNTIF($U$10:U2688, U2689)&gt;0, "", MAX($V$8:V2688)+1))</f>
        <v/>
      </c>
      <c r="W2689" s="26">
        <v>2680</v>
      </c>
    </row>
    <row r="2690" spans="21:23" hidden="1" x14ac:dyDescent="0.25">
      <c r="U2690" s="31" t="str">
        <f t="shared" si="522"/>
        <v/>
      </c>
      <c r="V2690" s="26" t="str">
        <f>IF(U2690="", "", IF(COUNTIF($U$10:U2689, U2690)&gt;0, "", MAX($V$8:V2689)+1))</f>
        <v/>
      </c>
      <c r="W2690" s="26">
        <v>2681</v>
      </c>
    </row>
    <row r="2691" spans="21:23" hidden="1" x14ac:dyDescent="0.25">
      <c r="U2691" s="31" t="str">
        <f t="shared" si="522"/>
        <v/>
      </c>
      <c r="V2691" s="26" t="str">
        <f>IF(U2691="", "", IF(COUNTIF($U$10:U2690, U2691)&gt;0, "", MAX($V$8:V2690)+1))</f>
        <v/>
      </c>
      <c r="W2691" s="26">
        <v>2682</v>
      </c>
    </row>
    <row r="2692" spans="21:23" hidden="1" x14ac:dyDescent="0.25">
      <c r="U2692" s="31" t="str">
        <f t="shared" si="522"/>
        <v/>
      </c>
      <c r="V2692" s="26" t="str">
        <f>IF(U2692="", "", IF(COUNTIF($U$10:U2691, U2692)&gt;0, "", MAX($V$8:V2691)+1))</f>
        <v/>
      </c>
      <c r="W2692" s="26">
        <v>2683</v>
      </c>
    </row>
    <row r="2693" spans="21:23" hidden="1" x14ac:dyDescent="0.25">
      <c r="U2693" s="31" t="str">
        <f t="shared" si="522"/>
        <v/>
      </c>
      <c r="V2693" s="26" t="str">
        <f>IF(U2693="", "", IF(COUNTIF($U$10:U2692, U2693)&gt;0, "", MAX($V$8:V2692)+1))</f>
        <v/>
      </c>
      <c r="W2693" s="26">
        <v>2684</v>
      </c>
    </row>
    <row r="2694" spans="21:23" hidden="1" x14ac:dyDescent="0.25">
      <c r="U2694" s="31" t="str">
        <f t="shared" si="522"/>
        <v/>
      </c>
      <c r="V2694" s="26" t="str">
        <f>IF(U2694="", "", IF(COUNTIF($U$10:U2693, U2694)&gt;0, "", MAX($V$8:V2693)+1))</f>
        <v/>
      </c>
      <c r="W2694" s="26">
        <v>2685</v>
      </c>
    </row>
    <row r="2695" spans="21:23" hidden="1" x14ac:dyDescent="0.25">
      <c r="U2695" s="31" t="str">
        <f t="shared" si="522"/>
        <v/>
      </c>
      <c r="V2695" s="26" t="str">
        <f>IF(U2695="", "", IF(COUNTIF($U$10:U2694, U2695)&gt;0, "", MAX($V$8:V2694)+1))</f>
        <v/>
      </c>
      <c r="W2695" s="26">
        <v>2686</v>
      </c>
    </row>
    <row r="2696" spans="21:23" hidden="1" x14ac:dyDescent="0.25">
      <c r="U2696" s="31" t="str">
        <f t="shared" si="522"/>
        <v/>
      </c>
      <c r="V2696" s="26" t="str">
        <f>IF(U2696="", "", IF(COUNTIF($U$10:U2695, U2696)&gt;0, "", MAX($V$8:V2695)+1))</f>
        <v/>
      </c>
      <c r="W2696" s="26">
        <v>2687</v>
      </c>
    </row>
    <row r="2697" spans="21:23" hidden="1" x14ac:dyDescent="0.25">
      <c r="U2697" s="31" t="str">
        <f t="shared" si="522"/>
        <v/>
      </c>
      <c r="V2697" s="26" t="str">
        <f>IF(U2697="", "", IF(COUNTIF($U$10:U2696, U2697)&gt;0, "", MAX($V$8:V2696)+1))</f>
        <v/>
      </c>
      <c r="W2697" s="26">
        <v>2688</v>
      </c>
    </row>
    <row r="2698" spans="21:23" hidden="1" x14ac:dyDescent="0.25">
      <c r="U2698" s="31" t="str">
        <f t="shared" si="522"/>
        <v/>
      </c>
      <c r="V2698" s="26" t="str">
        <f>IF(U2698="", "", IF(COUNTIF($U$10:U2697, U2698)&gt;0, "", MAX($V$8:V2697)+1))</f>
        <v/>
      </c>
      <c r="W2698" s="26">
        <v>2689</v>
      </c>
    </row>
    <row r="2699" spans="21:23" hidden="1" x14ac:dyDescent="0.25">
      <c r="U2699" s="31" t="str">
        <f t="shared" si="522"/>
        <v/>
      </c>
      <c r="V2699" s="26" t="str">
        <f>IF(U2699="", "", IF(COUNTIF($U$10:U2698, U2699)&gt;0, "", MAX($V$8:V2698)+1))</f>
        <v/>
      </c>
      <c r="W2699" s="26">
        <v>2690</v>
      </c>
    </row>
    <row r="2700" spans="21:23" hidden="1" x14ac:dyDescent="0.25">
      <c r="U2700" s="31" t="str">
        <f t="shared" si="522"/>
        <v/>
      </c>
      <c r="V2700" s="26" t="str">
        <f>IF(U2700="", "", IF(COUNTIF($U$10:U2699, U2700)&gt;0, "", MAX($V$8:V2699)+1))</f>
        <v/>
      </c>
      <c r="W2700" s="26">
        <v>2691</v>
      </c>
    </row>
    <row r="2701" spans="21:23" hidden="1" x14ac:dyDescent="0.25">
      <c r="U2701" s="31" t="str">
        <f t="shared" si="522"/>
        <v/>
      </c>
      <c r="V2701" s="26" t="str">
        <f>IF(U2701="", "", IF(COUNTIF($U$10:U2700, U2701)&gt;0, "", MAX($V$8:V2700)+1))</f>
        <v/>
      </c>
      <c r="W2701" s="26">
        <v>2692</v>
      </c>
    </row>
    <row r="2702" spans="21:23" hidden="1" x14ac:dyDescent="0.25">
      <c r="U2702" s="31" t="str">
        <f t="shared" si="522"/>
        <v/>
      </c>
      <c r="V2702" s="26" t="str">
        <f>IF(U2702="", "", IF(COUNTIF($U$10:U2701, U2702)&gt;0, "", MAX($V$8:V2701)+1))</f>
        <v/>
      </c>
      <c r="W2702" s="26">
        <v>2693</v>
      </c>
    </row>
    <row r="2703" spans="21:23" hidden="1" x14ac:dyDescent="0.25">
      <c r="U2703" s="31" t="str">
        <f t="shared" ref="U2703:U2766" si="523">IF(N203="", "", N203)</f>
        <v/>
      </c>
      <c r="V2703" s="26" t="str">
        <f>IF(U2703="", "", IF(COUNTIF($U$10:U2702, U2703)&gt;0, "", MAX($V$8:V2702)+1))</f>
        <v/>
      </c>
      <c r="W2703" s="26">
        <v>2694</v>
      </c>
    </row>
    <row r="2704" spans="21:23" hidden="1" x14ac:dyDescent="0.25">
      <c r="U2704" s="31" t="str">
        <f t="shared" si="523"/>
        <v/>
      </c>
      <c r="V2704" s="26" t="str">
        <f>IF(U2704="", "", IF(COUNTIF($U$10:U2703, U2704)&gt;0, "", MAX($V$8:V2703)+1))</f>
        <v/>
      </c>
      <c r="W2704" s="26">
        <v>2695</v>
      </c>
    </row>
    <row r="2705" spans="21:23" hidden="1" x14ac:dyDescent="0.25">
      <c r="U2705" s="31" t="str">
        <f t="shared" si="523"/>
        <v/>
      </c>
      <c r="V2705" s="26" t="str">
        <f>IF(U2705="", "", IF(COUNTIF($U$10:U2704, U2705)&gt;0, "", MAX($V$8:V2704)+1))</f>
        <v/>
      </c>
      <c r="W2705" s="26">
        <v>2696</v>
      </c>
    </row>
    <row r="2706" spans="21:23" hidden="1" x14ac:dyDescent="0.25">
      <c r="U2706" s="31" t="str">
        <f t="shared" si="523"/>
        <v/>
      </c>
      <c r="V2706" s="26" t="str">
        <f>IF(U2706="", "", IF(COUNTIF($U$10:U2705, U2706)&gt;0, "", MAX($V$8:V2705)+1))</f>
        <v/>
      </c>
      <c r="W2706" s="26">
        <v>2697</v>
      </c>
    </row>
    <row r="2707" spans="21:23" hidden="1" x14ac:dyDescent="0.25">
      <c r="U2707" s="31" t="str">
        <f t="shared" si="523"/>
        <v/>
      </c>
      <c r="V2707" s="26" t="str">
        <f>IF(U2707="", "", IF(COUNTIF($U$10:U2706, U2707)&gt;0, "", MAX($V$8:V2706)+1))</f>
        <v/>
      </c>
      <c r="W2707" s="26">
        <v>2698</v>
      </c>
    </row>
    <row r="2708" spans="21:23" hidden="1" x14ac:dyDescent="0.25">
      <c r="U2708" s="31" t="str">
        <f t="shared" si="523"/>
        <v/>
      </c>
      <c r="V2708" s="26" t="str">
        <f>IF(U2708="", "", IF(COUNTIF($U$10:U2707, U2708)&gt;0, "", MAX($V$8:V2707)+1))</f>
        <v/>
      </c>
      <c r="W2708" s="26">
        <v>2699</v>
      </c>
    </row>
    <row r="2709" spans="21:23" hidden="1" x14ac:dyDescent="0.25">
      <c r="U2709" s="31" t="str">
        <f t="shared" si="523"/>
        <v/>
      </c>
      <c r="V2709" s="26" t="str">
        <f>IF(U2709="", "", IF(COUNTIF($U$10:U2708, U2709)&gt;0, "", MAX($V$8:V2708)+1))</f>
        <v/>
      </c>
      <c r="W2709" s="26">
        <v>2700</v>
      </c>
    </row>
    <row r="2710" spans="21:23" hidden="1" x14ac:dyDescent="0.25">
      <c r="U2710" s="31" t="str">
        <f t="shared" si="523"/>
        <v/>
      </c>
      <c r="V2710" s="26" t="str">
        <f>IF(U2710="", "", IF(COUNTIF($U$10:U2709, U2710)&gt;0, "", MAX($V$8:V2709)+1))</f>
        <v/>
      </c>
      <c r="W2710" s="26">
        <v>2701</v>
      </c>
    </row>
    <row r="2711" spans="21:23" hidden="1" x14ac:dyDescent="0.25">
      <c r="U2711" s="31" t="str">
        <f t="shared" si="523"/>
        <v/>
      </c>
      <c r="V2711" s="26" t="str">
        <f>IF(U2711="", "", IF(COUNTIF($U$10:U2710, U2711)&gt;0, "", MAX($V$8:V2710)+1))</f>
        <v/>
      </c>
      <c r="W2711" s="26">
        <v>2702</v>
      </c>
    </row>
    <row r="2712" spans="21:23" hidden="1" x14ac:dyDescent="0.25">
      <c r="U2712" s="31" t="str">
        <f t="shared" si="523"/>
        <v/>
      </c>
      <c r="V2712" s="26" t="str">
        <f>IF(U2712="", "", IF(COUNTIF($U$10:U2711, U2712)&gt;0, "", MAX($V$8:V2711)+1))</f>
        <v/>
      </c>
      <c r="W2712" s="26">
        <v>2703</v>
      </c>
    </row>
    <row r="2713" spans="21:23" hidden="1" x14ac:dyDescent="0.25">
      <c r="U2713" s="31" t="str">
        <f t="shared" si="523"/>
        <v/>
      </c>
      <c r="V2713" s="26" t="str">
        <f>IF(U2713="", "", IF(COUNTIF($U$10:U2712, U2713)&gt;0, "", MAX($V$8:V2712)+1))</f>
        <v/>
      </c>
      <c r="W2713" s="26">
        <v>2704</v>
      </c>
    </row>
    <row r="2714" spans="21:23" hidden="1" x14ac:dyDescent="0.25">
      <c r="U2714" s="31" t="str">
        <f t="shared" si="523"/>
        <v/>
      </c>
      <c r="V2714" s="26" t="str">
        <f>IF(U2714="", "", IF(COUNTIF($U$10:U2713, U2714)&gt;0, "", MAX($V$8:V2713)+1))</f>
        <v/>
      </c>
      <c r="W2714" s="26">
        <v>2705</v>
      </c>
    </row>
    <row r="2715" spans="21:23" hidden="1" x14ac:dyDescent="0.25">
      <c r="U2715" s="31" t="str">
        <f t="shared" si="523"/>
        <v/>
      </c>
      <c r="V2715" s="26" t="str">
        <f>IF(U2715="", "", IF(COUNTIF($U$10:U2714, U2715)&gt;0, "", MAX($V$8:V2714)+1))</f>
        <v/>
      </c>
      <c r="W2715" s="26">
        <v>2706</v>
      </c>
    </row>
    <row r="2716" spans="21:23" hidden="1" x14ac:dyDescent="0.25">
      <c r="U2716" s="31" t="str">
        <f t="shared" si="523"/>
        <v/>
      </c>
      <c r="V2716" s="26" t="str">
        <f>IF(U2716="", "", IF(COUNTIF($U$10:U2715, U2716)&gt;0, "", MAX($V$8:V2715)+1))</f>
        <v/>
      </c>
      <c r="W2716" s="26">
        <v>2707</v>
      </c>
    </row>
    <row r="2717" spans="21:23" hidden="1" x14ac:dyDescent="0.25">
      <c r="U2717" s="31" t="str">
        <f t="shared" si="523"/>
        <v/>
      </c>
      <c r="V2717" s="26" t="str">
        <f>IF(U2717="", "", IF(COUNTIF($U$10:U2716, U2717)&gt;0, "", MAX($V$8:V2716)+1))</f>
        <v/>
      </c>
      <c r="W2717" s="26">
        <v>2708</v>
      </c>
    </row>
    <row r="2718" spans="21:23" hidden="1" x14ac:dyDescent="0.25">
      <c r="U2718" s="31" t="str">
        <f t="shared" si="523"/>
        <v/>
      </c>
      <c r="V2718" s="26" t="str">
        <f>IF(U2718="", "", IF(COUNTIF($U$10:U2717, U2718)&gt;0, "", MAX($V$8:V2717)+1))</f>
        <v/>
      </c>
      <c r="W2718" s="26">
        <v>2709</v>
      </c>
    </row>
    <row r="2719" spans="21:23" hidden="1" x14ac:dyDescent="0.25">
      <c r="U2719" s="31" t="str">
        <f t="shared" si="523"/>
        <v/>
      </c>
      <c r="V2719" s="26" t="str">
        <f>IF(U2719="", "", IF(COUNTIF($U$10:U2718, U2719)&gt;0, "", MAX($V$8:V2718)+1))</f>
        <v/>
      </c>
      <c r="W2719" s="26">
        <v>2710</v>
      </c>
    </row>
    <row r="2720" spans="21:23" hidden="1" x14ac:dyDescent="0.25">
      <c r="U2720" s="31" t="str">
        <f t="shared" si="523"/>
        <v/>
      </c>
      <c r="V2720" s="26" t="str">
        <f>IF(U2720="", "", IF(COUNTIF($U$10:U2719, U2720)&gt;0, "", MAX($V$8:V2719)+1))</f>
        <v/>
      </c>
      <c r="W2720" s="26">
        <v>2711</v>
      </c>
    </row>
    <row r="2721" spans="21:23" hidden="1" x14ac:dyDescent="0.25">
      <c r="U2721" s="31" t="str">
        <f t="shared" si="523"/>
        <v/>
      </c>
      <c r="V2721" s="26" t="str">
        <f>IF(U2721="", "", IF(COUNTIF($U$10:U2720, U2721)&gt;0, "", MAX($V$8:V2720)+1))</f>
        <v/>
      </c>
      <c r="W2721" s="26">
        <v>2712</v>
      </c>
    </row>
    <row r="2722" spans="21:23" hidden="1" x14ac:dyDescent="0.25">
      <c r="U2722" s="31" t="str">
        <f t="shared" si="523"/>
        <v/>
      </c>
      <c r="V2722" s="26" t="str">
        <f>IF(U2722="", "", IF(COUNTIF($U$10:U2721, U2722)&gt;0, "", MAX($V$8:V2721)+1))</f>
        <v/>
      </c>
      <c r="W2722" s="26">
        <v>2713</v>
      </c>
    </row>
    <row r="2723" spans="21:23" hidden="1" x14ac:dyDescent="0.25">
      <c r="U2723" s="31" t="str">
        <f t="shared" si="523"/>
        <v/>
      </c>
      <c r="V2723" s="26" t="str">
        <f>IF(U2723="", "", IF(COUNTIF($U$10:U2722, U2723)&gt;0, "", MAX($V$8:V2722)+1))</f>
        <v/>
      </c>
      <c r="W2723" s="26">
        <v>2714</v>
      </c>
    </row>
    <row r="2724" spans="21:23" hidden="1" x14ac:dyDescent="0.25">
      <c r="U2724" s="31" t="str">
        <f t="shared" si="523"/>
        <v/>
      </c>
      <c r="V2724" s="26" t="str">
        <f>IF(U2724="", "", IF(COUNTIF($U$10:U2723, U2724)&gt;0, "", MAX($V$8:V2723)+1))</f>
        <v/>
      </c>
      <c r="W2724" s="26">
        <v>2715</v>
      </c>
    </row>
    <row r="2725" spans="21:23" hidden="1" x14ac:dyDescent="0.25">
      <c r="U2725" s="31" t="str">
        <f t="shared" si="523"/>
        <v/>
      </c>
      <c r="V2725" s="26" t="str">
        <f>IF(U2725="", "", IF(COUNTIF($U$10:U2724, U2725)&gt;0, "", MAX($V$8:V2724)+1))</f>
        <v/>
      </c>
      <c r="W2725" s="26">
        <v>2716</v>
      </c>
    </row>
    <row r="2726" spans="21:23" hidden="1" x14ac:dyDescent="0.25">
      <c r="U2726" s="31" t="str">
        <f t="shared" si="523"/>
        <v/>
      </c>
      <c r="V2726" s="26" t="str">
        <f>IF(U2726="", "", IF(COUNTIF($U$10:U2725, U2726)&gt;0, "", MAX($V$8:V2725)+1))</f>
        <v/>
      </c>
      <c r="W2726" s="26">
        <v>2717</v>
      </c>
    </row>
    <row r="2727" spans="21:23" hidden="1" x14ac:dyDescent="0.25">
      <c r="U2727" s="31" t="str">
        <f t="shared" si="523"/>
        <v/>
      </c>
      <c r="V2727" s="26" t="str">
        <f>IF(U2727="", "", IF(COUNTIF($U$10:U2726, U2727)&gt;0, "", MAX($V$8:V2726)+1))</f>
        <v/>
      </c>
      <c r="W2727" s="26">
        <v>2718</v>
      </c>
    </row>
    <row r="2728" spans="21:23" hidden="1" x14ac:dyDescent="0.25">
      <c r="U2728" s="31" t="str">
        <f t="shared" si="523"/>
        <v/>
      </c>
      <c r="V2728" s="26" t="str">
        <f>IF(U2728="", "", IF(COUNTIF($U$10:U2727, U2728)&gt;0, "", MAX($V$8:V2727)+1))</f>
        <v/>
      </c>
      <c r="W2728" s="26">
        <v>2719</v>
      </c>
    </row>
    <row r="2729" spans="21:23" hidden="1" x14ac:dyDescent="0.25">
      <c r="U2729" s="31" t="str">
        <f t="shared" si="523"/>
        <v/>
      </c>
      <c r="V2729" s="26" t="str">
        <f>IF(U2729="", "", IF(COUNTIF($U$10:U2728, U2729)&gt;0, "", MAX($V$8:V2728)+1))</f>
        <v/>
      </c>
      <c r="W2729" s="26">
        <v>2720</v>
      </c>
    </row>
    <row r="2730" spans="21:23" hidden="1" x14ac:dyDescent="0.25">
      <c r="U2730" s="31" t="str">
        <f t="shared" si="523"/>
        <v/>
      </c>
      <c r="V2730" s="26" t="str">
        <f>IF(U2730="", "", IF(COUNTIF($U$10:U2729, U2730)&gt;0, "", MAX($V$8:V2729)+1))</f>
        <v/>
      </c>
      <c r="W2730" s="26">
        <v>2721</v>
      </c>
    </row>
    <row r="2731" spans="21:23" hidden="1" x14ac:dyDescent="0.25">
      <c r="U2731" s="31" t="str">
        <f t="shared" si="523"/>
        <v/>
      </c>
      <c r="V2731" s="26" t="str">
        <f>IF(U2731="", "", IF(COUNTIF($U$10:U2730, U2731)&gt;0, "", MAX($V$8:V2730)+1))</f>
        <v/>
      </c>
      <c r="W2731" s="26">
        <v>2722</v>
      </c>
    </row>
    <row r="2732" spans="21:23" hidden="1" x14ac:dyDescent="0.25">
      <c r="U2732" s="31" t="str">
        <f t="shared" si="523"/>
        <v/>
      </c>
      <c r="V2732" s="26" t="str">
        <f>IF(U2732="", "", IF(COUNTIF($U$10:U2731, U2732)&gt;0, "", MAX($V$8:V2731)+1))</f>
        <v/>
      </c>
      <c r="W2732" s="26">
        <v>2723</v>
      </c>
    </row>
    <row r="2733" spans="21:23" hidden="1" x14ac:dyDescent="0.25">
      <c r="U2733" s="31" t="str">
        <f t="shared" si="523"/>
        <v/>
      </c>
      <c r="V2733" s="26" t="str">
        <f>IF(U2733="", "", IF(COUNTIF($U$10:U2732, U2733)&gt;0, "", MAX($V$8:V2732)+1))</f>
        <v/>
      </c>
      <c r="W2733" s="26">
        <v>2724</v>
      </c>
    </row>
    <row r="2734" spans="21:23" hidden="1" x14ac:dyDescent="0.25">
      <c r="U2734" s="31" t="str">
        <f t="shared" si="523"/>
        <v/>
      </c>
      <c r="V2734" s="26" t="str">
        <f>IF(U2734="", "", IF(COUNTIF($U$10:U2733, U2734)&gt;0, "", MAX($V$8:V2733)+1))</f>
        <v/>
      </c>
      <c r="W2734" s="26">
        <v>2725</v>
      </c>
    </row>
    <row r="2735" spans="21:23" hidden="1" x14ac:dyDescent="0.25">
      <c r="U2735" s="31" t="str">
        <f t="shared" si="523"/>
        <v/>
      </c>
      <c r="V2735" s="26" t="str">
        <f>IF(U2735="", "", IF(COUNTIF($U$10:U2734, U2735)&gt;0, "", MAX($V$8:V2734)+1))</f>
        <v/>
      </c>
      <c r="W2735" s="26">
        <v>2726</v>
      </c>
    </row>
    <row r="2736" spans="21:23" hidden="1" x14ac:dyDescent="0.25">
      <c r="U2736" s="31" t="str">
        <f t="shared" si="523"/>
        <v/>
      </c>
      <c r="V2736" s="26" t="str">
        <f>IF(U2736="", "", IF(COUNTIF($U$10:U2735, U2736)&gt;0, "", MAX($V$8:V2735)+1))</f>
        <v/>
      </c>
      <c r="W2736" s="26">
        <v>2727</v>
      </c>
    </row>
    <row r="2737" spans="21:23" hidden="1" x14ac:dyDescent="0.25">
      <c r="U2737" s="31" t="str">
        <f t="shared" si="523"/>
        <v/>
      </c>
      <c r="V2737" s="26" t="str">
        <f>IF(U2737="", "", IF(COUNTIF($U$10:U2736, U2737)&gt;0, "", MAX($V$8:V2736)+1))</f>
        <v/>
      </c>
      <c r="W2737" s="26">
        <v>2728</v>
      </c>
    </row>
    <row r="2738" spans="21:23" hidden="1" x14ac:dyDescent="0.25">
      <c r="U2738" s="31" t="str">
        <f t="shared" si="523"/>
        <v/>
      </c>
      <c r="V2738" s="26" t="str">
        <f>IF(U2738="", "", IF(COUNTIF($U$10:U2737, U2738)&gt;0, "", MAX($V$8:V2737)+1))</f>
        <v/>
      </c>
      <c r="W2738" s="26">
        <v>2729</v>
      </c>
    </row>
    <row r="2739" spans="21:23" hidden="1" x14ac:dyDescent="0.25">
      <c r="U2739" s="31" t="str">
        <f t="shared" si="523"/>
        <v/>
      </c>
      <c r="V2739" s="26" t="str">
        <f>IF(U2739="", "", IF(COUNTIF($U$10:U2738, U2739)&gt;0, "", MAX($V$8:V2738)+1))</f>
        <v/>
      </c>
      <c r="W2739" s="26">
        <v>2730</v>
      </c>
    </row>
    <row r="2740" spans="21:23" hidden="1" x14ac:dyDescent="0.25">
      <c r="U2740" s="31" t="str">
        <f t="shared" si="523"/>
        <v/>
      </c>
      <c r="V2740" s="26" t="str">
        <f>IF(U2740="", "", IF(COUNTIF($U$10:U2739, U2740)&gt;0, "", MAX($V$8:V2739)+1))</f>
        <v/>
      </c>
      <c r="W2740" s="26">
        <v>2731</v>
      </c>
    </row>
    <row r="2741" spans="21:23" hidden="1" x14ac:dyDescent="0.25">
      <c r="U2741" s="31" t="str">
        <f t="shared" si="523"/>
        <v/>
      </c>
      <c r="V2741" s="26" t="str">
        <f>IF(U2741="", "", IF(COUNTIF($U$10:U2740, U2741)&gt;0, "", MAX($V$8:V2740)+1))</f>
        <v/>
      </c>
      <c r="W2741" s="26">
        <v>2732</v>
      </c>
    </row>
    <row r="2742" spans="21:23" hidden="1" x14ac:dyDescent="0.25">
      <c r="U2742" s="31" t="str">
        <f t="shared" si="523"/>
        <v/>
      </c>
      <c r="V2742" s="26" t="str">
        <f>IF(U2742="", "", IF(COUNTIF($U$10:U2741, U2742)&gt;0, "", MAX($V$8:V2741)+1))</f>
        <v/>
      </c>
      <c r="W2742" s="26">
        <v>2733</v>
      </c>
    </row>
    <row r="2743" spans="21:23" hidden="1" x14ac:dyDescent="0.25">
      <c r="U2743" s="31" t="str">
        <f t="shared" si="523"/>
        <v/>
      </c>
      <c r="V2743" s="26" t="str">
        <f>IF(U2743="", "", IF(COUNTIF($U$10:U2742, U2743)&gt;0, "", MAX($V$8:V2742)+1))</f>
        <v/>
      </c>
      <c r="W2743" s="26">
        <v>2734</v>
      </c>
    </row>
    <row r="2744" spans="21:23" hidden="1" x14ac:dyDescent="0.25">
      <c r="U2744" s="31" t="str">
        <f t="shared" si="523"/>
        <v/>
      </c>
      <c r="V2744" s="26" t="str">
        <f>IF(U2744="", "", IF(COUNTIF($U$10:U2743, U2744)&gt;0, "", MAX($V$8:V2743)+1))</f>
        <v/>
      </c>
      <c r="W2744" s="26">
        <v>2735</v>
      </c>
    </row>
    <row r="2745" spans="21:23" hidden="1" x14ac:dyDescent="0.25">
      <c r="U2745" s="31" t="str">
        <f t="shared" si="523"/>
        <v/>
      </c>
      <c r="V2745" s="26" t="str">
        <f>IF(U2745="", "", IF(COUNTIF($U$10:U2744, U2745)&gt;0, "", MAX($V$8:V2744)+1))</f>
        <v/>
      </c>
      <c r="W2745" s="26">
        <v>2736</v>
      </c>
    </row>
    <row r="2746" spans="21:23" hidden="1" x14ac:dyDescent="0.25">
      <c r="U2746" s="31" t="str">
        <f t="shared" si="523"/>
        <v/>
      </c>
      <c r="V2746" s="26" t="str">
        <f>IF(U2746="", "", IF(COUNTIF($U$10:U2745, U2746)&gt;0, "", MAX($V$8:V2745)+1))</f>
        <v/>
      </c>
      <c r="W2746" s="26">
        <v>2737</v>
      </c>
    </row>
    <row r="2747" spans="21:23" hidden="1" x14ac:dyDescent="0.25">
      <c r="U2747" s="31" t="str">
        <f t="shared" si="523"/>
        <v/>
      </c>
      <c r="V2747" s="26" t="str">
        <f>IF(U2747="", "", IF(COUNTIF($U$10:U2746, U2747)&gt;0, "", MAX($V$8:V2746)+1))</f>
        <v/>
      </c>
      <c r="W2747" s="26">
        <v>2738</v>
      </c>
    </row>
    <row r="2748" spans="21:23" hidden="1" x14ac:dyDescent="0.25">
      <c r="U2748" s="31" t="str">
        <f t="shared" si="523"/>
        <v/>
      </c>
      <c r="V2748" s="26" t="str">
        <f>IF(U2748="", "", IF(COUNTIF($U$10:U2747, U2748)&gt;0, "", MAX($V$8:V2747)+1))</f>
        <v/>
      </c>
      <c r="W2748" s="26">
        <v>2739</v>
      </c>
    </row>
    <row r="2749" spans="21:23" hidden="1" x14ac:dyDescent="0.25">
      <c r="U2749" s="31" t="str">
        <f t="shared" si="523"/>
        <v/>
      </c>
      <c r="V2749" s="26" t="str">
        <f>IF(U2749="", "", IF(COUNTIF($U$10:U2748, U2749)&gt;0, "", MAX($V$8:V2748)+1))</f>
        <v/>
      </c>
      <c r="W2749" s="26">
        <v>2740</v>
      </c>
    </row>
    <row r="2750" spans="21:23" hidden="1" x14ac:dyDescent="0.25">
      <c r="U2750" s="31" t="str">
        <f t="shared" si="523"/>
        <v/>
      </c>
      <c r="V2750" s="26" t="str">
        <f>IF(U2750="", "", IF(COUNTIF($U$10:U2749, U2750)&gt;0, "", MAX($V$8:V2749)+1))</f>
        <v/>
      </c>
      <c r="W2750" s="26">
        <v>2741</v>
      </c>
    </row>
    <row r="2751" spans="21:23" hidden="1" x14ac:dyDescent="0.25">
      <c r="U2751" s="31" t="str">
        <f t="shared" si="523"/>
        <v/>
      </c>
      <c r="V2751" s="26" t="str">
        <f>IF(U2751="", "", IF(COUNTIF($U$10:U2750, U2751)&gt;0, "", MAX($V$8:V2750)+1))</f>
        <v/>
      </c>
      <c r="W2751" s="26">
        <v>2742</v>
      </c>
    </row>
    <row r="2752" spans="21:23" hidden="1" x14ac:dyDescent="0.25">
      <c r="U2752" s="31" t="str">
        <f t="shared" si="523"/>
        <v/>
      </c>
      <c r="V2752" s="26" t="str">
        <f>IF(U2752="", "", IF(COUNTIF($U$10:U2751, U2752)&gt;0, "", MAX($V$8:V2751)+1))</f>
        <v/>
      </c>
      <c r="W2752" s="26">
        <v>2743</v>
      </c>
    </row>
    <row r="2753" spans="21:23" hidden="1" x14ac:dyDescent="0.25">
      <c r="U2753" s="31" t="str">
        <f t="shared" si="523"/>
        <v/>
      </c>
      <c r="V2753" s="26" t="str">
        <f>IF(U2753="", "", IF(COUNTIF($U$10:U2752, U2753)&gt;0, "", MAX($V$8:V2752)+1))</f>
        <v/>
      </c>
      <c r="W2753" s="26">
        <v>2744</v>
      </c>
    </row>
    <row r="2754" spans="21:23" hidden="1" x14ac:dyDescent="0.25">
      <c r="U2754" s="31" t="str">
        <f t="shared" si="523"/>
        <v/>
      </c>
      <c r="V2754" s="26" t="str">
        <f>IF(U2754="", "", IF(COUNTIF($U$10:U2753, U2754)&gt;0, "", MAX($V$8:V2753)+1))</f>
        <v/>
      </c>
      <c r="W2754" s="26">
        <v>2745</v>
      </c>
    </row>
    <row r="2755" spans="21:23" hidden="1" x14ac:dyDescent="0.25">
      <c r="U2755" s="31" t="str">
        <f t="shared" si="523"/>
        <v/>
      </c>
      <c r="V2755" s="26" t="str">
        <f>IF(U2755="", "", IF(COUNTIF($U$10:U2754, U2755)&gt;0, "", MAX($V$8:V2754)+1))</f>
        <v/>
      </c>
      <c r="W2755" s="26">
        <v>2746</v>
      </c>
    </row>
    <row r="2756" spans="21:23" hidden="1" x14ac:dyDescent="0.25">
      <c r="U2756" s="31" t="str">
        <f t="shared" si="523"/>
        <v/>
      </c>
      <c r="V2756" s="26" t="str">
        <f>IF(U2756="", "", IF(COUNTIF($U$10:U2755, U2756)&gt;0, "", MAX($V$8:V2755)+1))</f>
        <v/>
      </c>
      <c r="W2756" s="26">
        <v>2747</v>
      </c>
    </row>
    <row r="2757" spans="21:23" hidden="1" x14ac:dyDescent="0.25">
      <c r="U2757" s="31" t="str">
        <f t="shared" si="523"/>
        <v/>
      </c>
      <c r="V2757" s="26" t="str">
        <f>IF(U2757="", "", IF(COUNTIF($U$10:U2756, U2757)&gt;0, "", MAX($V$8:V2756)+1))</f>
        <v/>
      </c>
      <c r="W2757" s="26">
        <v>2748</v>
      </c>
    </row>
    <row r="2758" spans="21:23" hidden="1" x14ac:dyDescent="0.25">
      <c r="U2758" s="31" t="str">
        <f t="shared" si="523"/>
        <v/>
      </c>
      <c r="V2758" s="26" t="str">
        <f>IF(U2758="", "", IF(COUNTIF($U$10:U2757, U2758)&gt;0, "", MAX($V$8:V2757)+1))</f>
        <v/>
      </c>
      <c r="W2758" s="26">
        <v>2749</v>
      </c>
    </row>
    <row r="2759" spans="21:23" hidden="1" x14ac:dyDescent="0.25">
      <c r="U2759" s="31" t="str">
        <f t="shared" si="523"/>
        <v/>
      </c>
      <c r="V2759" s="26" t="str">
        <f>IF(U2759="", "", IF(COUNTIF($U$10:U2758, U2759)&gt;0, "", MAX($V$8:V2758)+1))</f>
        <v/>
      </c>
      <c r="W2759" s="26">
        <v>2750</v>
      </c>
    </row>
    <row r="2760" spans="21:23" hidden="1" x14ac:dyDescent="0.25">
      <c r="U2760" s="31" t="str">
        <f t="shared" si="523"/>
        <v/>
      </c>
      <c r="V2760" s="26" t="str">
        <f>IF(U2760="", "", IF(COUNTIF($U$10:U2759, U2760)&gt;0, "", MAX($V$8:V2759)+1))</f>
        <v/>
      </c>
      <c r="W2760" s="26">
        <v>2751</v>
      </c>
    </row>
    <row r="2761" spans="21:23" hidden="1" x14ac:dyDescent="0.25">
      <c r="U2761" s="31" t="str">
        <f t="shared" si="523"/>
        <v/>
      </c>
      <c r="V2761" s="26" t="str">
        <f>IF(U2761="", "", IF(COUNTIF($U$10:U2760, U2761)&gt;0, "", MAX($V$8:V2760)+1))</f>
        <v/>
      </c>
      <c r="W2761" s="26">
        <v>2752</v>
      </c>
    </row>
    <row r="2762" spans="21:23" hidden="1" x14ac:dyDescent="0.25">
      <c r="U2762" s="31" t="str">
        <f t="shared" si="523"/>
        <v/>
      </c>
      <c r="V2762" s="26" t="str">
        <f>IF(U2762="", "", IF(COUNTIF($U$10:U2761, U2762)&gt;0, "", MAX($V$8:V2761)+1))</f>
        <v/>
      </c>
      <c r="W2762" s="26">
        <v>2753</v>
      </c>
    </row>
    <row r="2763" spans="21:23" hidden="1" x14ac:dyDescent="0.25">
      <c r="U2763" s="31" t="str">
        <f t="shared" si="523"/>
        <v/>
      </c>
      <c r="V2763" s="26" t="str">
        <f>IF(U2763="", "", IF(COUNTIF($U$10:U2762, U2763)&gt;0, "", MAX($V$8:V2762)+1))</f>
        <v/>
      </c>
      <c r="W2763" s="26">
        <v>2754</v>
      </c>
    </row>
    <row r="2764" spans="21:23" hidden="1" x14ac:dyDescent="0.25">
      <c r="U2764" s="31" t="str">
        <f t="shared" si="523"/>
        <v/>
      </c>
      <c r="V2764" s="26" t="str">
        <f>IF(U2764="", "", IF(COUNTIF($U$10:U2763, U2764)&gt;0, "", MAX($V$8:V2763)+1))</f>
        <v/>
      </c>
      <c r="W2764" s="26">
        <v>2755</v>
      </c>
    </row>
    <row r="2765" spans="21:23" hidden="1" x14ac:dyDescent="0.25">
      <c r="U2765" s="31" t="str">
        <f t="shared" si="523"/>
        <v/>
      </c>
      <c r="V2765" s="26" t="str">
        <f>IF(U2765="", "", IF(COUNTIF($U$10:U2764, U2765)&gt;0, "", MAX($V$8:V2764)+1))</f>
        <v/>
      </c>
      <c r="W2765" s="26">
        <v>2756</v>
      </c>
    </row>
    <row r="2766" spans="21:23" hidden="1" x14ac:dyDescent="0.25">
      <c r="U2766" s="31" t="str">
        <f t="shared" si="523"/>
        <v/>
      </c>
      <c r="V2766" s="26" t="str">
        <f>IF(U2766="", "", IF(COUNTIF($U$10:U2765, U2766)&gt;0, "", MAX($V$8:V2765)+1))</f>
        <v/>
      </c>
      <c r="W2766" s="26">
        <v>2757</v>
      </c>
    </row>
    <row r="2767" spans="21:23" hidden="1" x14ac:dyDescent="0.25">
      <c r="U2767" s="31" t="str">
        <f t="shared" ref="U2767:U2830" si="524">IF(N267="", "", N267)</f>
        <v/>
      </c>
      <c r="V2767" s="26" t="str">
        <f>IF(U2767="", "", IF(COUNTIF($U$10:U2766, U2767)&gt;0, "", MAX($V$8:V2766)+1))</f>
        <v/>
      </c>
      <c r="W2767" s="26">
        <v>2758</v>
      </c>
    </row>
    <row r="2768" spans="21:23" hidden="1" x14ac:dyDescent="0.25">
      <c r="U2768" s="31" t="str">
        <f t="shared" si="524"/>
        <v/>
      </c>
      <c r="V2768" s="26" t="str">
        <f>IF(U2768="", "", IF(COUNTIF($U$10:U2767, U2768)&gt;0, "", MAX($V$8:V2767)+1))</f>
        <v/>
      </c>
      <c r="W2768" s="26">
        <v>2759</v>
      </c>
    </row>
    <row r="2769" spans="21:23" hidden="1" x14ac:dyDescent="0.25">
      <c r="U2769" s="31" t="str">
        <f t="shared" si="524"/>
        <v/>
      </c>
      <c r="V2769" s="26" t="str">
        <f>IF(U2769="", "", IF(COUNTIF($U$10:U2768, U2769)&gt;0, "", MAX($V$8:V2768)+1))</f>
        <v/>
      </c>
      <c r="W2769" s="26">
        <v>2760</v>
      </c>
    </row>
    <row r="2770" spans="21:23" hidden="1" x14ac:dyDescent="0.25">
      <c r="U2770" s="31" t="str">
        <f t="shared" si="524"/>
        <v/>
      </c>
      <c r="V2770" s="26" t="str">
        <f>IF(U2770="", "", IF(COUNTIF($U$10:U2769, U2770)&gt;0, "", MAX($V$8:V2769)+1))</f>
        <v/>
      </c>
      <c r="W2770" s="26">
        <v>2761</v>
      </c>
    </row>
    <row r="2771" spans="21:23" hidden="1" x14ac:dyDescent="0.25">
      <c r="U2771" s="31" t="str">
        <f t="shared" si="524"/>
        <v/>
      </c>
      <c r="V2771" s="26" t="str">
        <f>IF(U2771="", "", IF(COUNTIF($U$10:U2770, U2771)&gt;0, "", MAX($V$8:V2770)+1))</f>
        <v/>
      </c>
      <c r="W2771" s="26">
        <v>2762</v>
      </c>
    </row>
    <row r="2772" spans="21:23" hidden="1" x14ac:dyDescent="0.25">
      <c r="U2772" s="31" t="str">
        <f t="shared" si="524"/>
        <v/>
      </c>
      <c r="V2772" s="26" t="str">
        <f>IF(U2772="", "", IF(COUNTIF($U$10:U2771, U2772)&gt;0, "", MAX($V$8:V2771)+1))</f>
        <v/>
      </c>
      <c r="W2772" s="26">
        <v>2763</v>
      </c>
    </row>
    <row r="2773" spans="21:23" hidden="1" x14ac:dyDescent="0.25">
      <c r="U2773" s="31" t="str">
        <f t="shared" si="524"/>
        <v/>
      </c>
      <c r="V2773" s="26" t="str">
        <f>IF(U2773="", "", IF(COUNTIF($U$10:U2772, U2773)&gt;0, "", MAX($V$8:V2772)+1))</f>
        <v/>
      </c>
      <c r="W2773" s="26">
        <v>2764</v>
      </c>
    </row>
    <row r="2774" spans="21:23" hidden="1" x14ac:dyDescent="0.25">
      <c r="U2774" s="31" t="str">
        <f t="shared" si="524"/>
        <v/>
      </c>
      <c r="V2774" s="26" t="str">
        <f>IF(U2774="", "", IF(COUNTIF($U$10:U2773, U2774)&gt;0, "", MAX($V$8:V2773)+1))</f>
        <v/>
      </c>
      <c r="W2774" s="26">
        <v>2765</v>
      </c>
    </row>
    <row r="2775" spans="21:23" hidden="1" x14ac:dyDescent="0.25">
      <c r="U2775" s="31" t="str">
        <f t="shared" si="524"/>
        <v/>
      </c>
      <c r="V2775" s="26" t="str">
        <f>IF(U2775="", "", IF(COUNTIF($U$10:U2774, U2775)&gt;0, "", MAX($V$8:V2774)+1))</f>
        <v/>
      </c>
      <c r="W2775" s="26">
        <v>2766</v>
      </c>
    </row>
    <row r="2776" spans="21:23" hidden="1" x14ac:dyDescent="0.25">
      <c r="U2776" s="31" t="str">
        <f t="shared" si="524"/>
        <v/>
      </c>
      <c r="V2776" s="26" t="str">
        <f>IF(U2776="", "", IF(COUNTIF($U$10:U2775, U2776)&gt;0, "", MAX($V$8:V2775)+1))</f>
        <v/>
      </c>
      <c r="W2776" s="26">
        <v>2767</v>
      </c>
    </row>
    <row r="2777" spans="21:23" hidden="1" x14ac:dyDescent="0.25">
      <c r="U2777" s="31" t="str">
        <f t="shared" si="524"/>
        <v/>
      </c>
      <c r="V2777" s="26" t="str">
        <f>IF(U2777="", "", IF(COUNTIF($U$10:U2776, U2777)&gt;0, "", MAX($V$8:V2776)+1))</f>
        <v/>
      </c>
      <c r="W2777" s="26">
        <v>2768</v>
      </c>
    </row>
    <row r="2778" spans="21:23" hidden="1" x14ac:dyDescent="0.25">
      <c r="U2778" s="31" t="str">
        <f t="shared" si="524"/>
        <v/>
      </c>
      <c r="V2778" s="26" t="str">
        <f>IF(U2778="", "", IF(COUNTIF($U$10:U2777, U2778)&gt;0, "", MAX($V$8:V2777)+1))</f>
        <v/>
      </c>
      <c r="W2778" s="26">
        <v>2769</v>
      </c>
    </row>
    <row r="2779" spans="21:23" hidden="1" x14ac:dyDescent="0.25">
      <c r="U2779" s="31" t="str">
        <f t="shared" si="524"/>
        <v/>
      </c>
      <c r="V2779" s="26" t="str">
        <f>IF(U2779="", "", IF(COUNTIF($U$10:U2778, U2779)&gt;0, "", MAX($V$8:V2778)+1))</f>
        <v/>
      </c>
      <c r="W2779" s="26">
        <v>2770</v>
      </c>
    </row>
    <row r="2780" spans="21:23" hidden="1" x14ac:dyDescent="0.25">
      <c r="U2780" s="31" t="str">
        <f t="shared" si="524"/>
        <v/>
      </c>
      <c r="V2780" s="26" t="str">
        <f>IF(U2780="", "", IF(COUNTIF($U$10:U2779, U2780)&gt;0, "", MAX($V$8:V2779)+1))</f>
        <v/>
      </c>
      <c r="W2780" s="26">
        <v>2771</v>
      </c>
    </row>
    <row r="2781" spans="21:23" hidden="1" x14ac:dyDescent="0.25">
      <c r="U2781" s="31" t="str">
        <f t="shared" si="524"/>
        <v/>
      </c>
      <c r="V2781" s="26" t="str">
        <f>IF(U2781="", "", IF(COUNTIF($U$10:U2780, U2781)&gt;0, "", MAX($V$8:V2780)+1))</f>
        <v/>
      </c>
      <c r="W2781" s="26">
        <v>2772</v>
      </c>
    </row>
    <row r="2782" spans="21:23" hidden="1" x14ac:dyDescent="0.25">
      <c r="U2782" s="31" t="str">
        <f t="shared" si="524"/>
        <v/>
      </c>
      <c r="V2782" s="26" t="str">
        <f>IF(U2782="", "", IF(COUNTIF($U$10:U2781, U2782)&gt;0, "", MAX($V$8:V2781)+1))</f>
        <v/>
      </c>
      <c r="W2782" s="26">
        <v>2773</v>
      </c>
    </row>
    <row r="2783" spans="21:23" hidden="1" x14ac:dyDescent="0.25">
      <c r="U2783" s="31" t="str">
        <f t="shared" si="524"/>
        <v/>
      </c>
      <c r="V2783" s="26" t="str">
        <f>IF(U2783="", "", IF(COUNTIF($U$10:U2782, U2783)&gt;0, "", MAX($V$8:V2782)+1))</f>
        <v/>
      </c>
      <c r="W2783" s="26">
        <v>2774</v>
      </c>
    </row>
    <row r="2784" spans="21:23" hidden="1" x14ac:dyDescent="0.25">
      <c r="U2784" s="31" t="str">
        <f t="shared" si="524"/>
        <v/>
      </c>
      <c r="V2784" s="26" t="str">
        <f>IF(U2784="", "", IF(COUNTIF($U$10:U2783, U2784)&gt;0, "", MAX($V$8:V2783)+1))</f>
        <v/>
      </c>
      <c r="W2784" s="26">
        <v>2775</v>
      </c>
    </row>
    <row r="2785" spans="21:23" hidden="1" x14ac:dyDescent="0.25">
      <c r="U2785" s="31" t="str">
        <f t="shared" si="524"/>
        <v/>
      </c>
      <c r="V2785" s="26" t="str">
        <f>IF(U2785="", "", IF(COUNTIF($U$10:U2784, U2785)&gt;0, "", MAX($V$8:V2784)+1))</f>
        <v/>
      </c>
      <c r="W2785" s="26">
        <v>2776</v>
      </c>
    </row>
    <row r="2786" spans="21:23" hidden="1" x14ac:dyDescent="0.25">
      <c r="U2786" s="31" t="str">
        <f t="shared" si="524"/>
        <v/>
      </c>
      <c r="V2786" s="26" t="str">
        <f>IF(U2786="", "", IF(COUNTIF($U$10:U2785, U2786)&gt;0, "", MAX($V$8:V2785)+1))</f>
        <v/>
      </c>
      <c r="W2786" s="26">
        <v>2777</v>
      </c>
    </row>
    <row r="2787" spans="21:23" hidden="1" x14ac:dyDescent="0.25">
      <c r="U2787" s="31" t="str">
        <f t="shared" si="524"/>
        <v/>
      </c>
      <c r="V2787" s="26" t="str">
        <f>IF(U2787="", "", IF(COUNTIF($U$10:U2786, U2787)&gt;0, "", MAX($V$8:V2786)+1))</f>
        <v/>
      </c>
      <c r="W2787" s="26">
        <v>2778</v>
      </c>
    </row>
    <row r="2788" spans="21:23" hidden="1" x14ac:dyDescent="0.25">
      <c r="U2788" s="31" t="str">
        <f t="shared" si="524"/>
        <v/>
      </c>
      <c r="V2788" s="26" t="str">
        <f>IF(U2788="", "", IF(COUNTIF($U$10:U2787, U2788)&gt;0, "", MAX($V$8:V2787)+1))</f>
        <v/>
      </c>
      <c r="W2788" s="26">
        <v>2779</v>
      </c>
    </row>
    <row r="2789" spans="21:23" hidden="1" x14ac:dyDescent="0.25">
      <c r="U2789" s="31" t="str">
        <f t="shared" si="524"/>
        <v/>
      </c>
      <c r="V2789" s="26" t="str">
        <f>IF(U2789="", "", IF(COUNTIF($U$10:U2788, U2789)&gt;0, "", MAX($V$8:V2788)+1))</f>
        <v/>
      </c>
      <c r="W2789" s="26">
        <v>2780</v>
      </c>
    </row>
    <row r="2790" spans="21:23" hidden="1" x14ac:dyDescent="0.25">
      <c r="U2790" s="31" t="str">
        <f t="shared" si="524"/>
        <v/>
      </c>
      <c r="V2790" s="26" t="str">
        <f>IF(U2790="", "", IF(COUNTIF($U$10:U2789, U2790)&gt;0, "", MAX($V$8:V2789)+1))</f>
        <v/>
      </c>
      <c r="W2790" s="26">
        <v>2781</v>
      </c>
    </row>
    <row r="2791" spans="21:23" hidden="1" x14ac:dyDescent="0.25">
      <c r="U2791" s="31" t="str">
        <f t="shared" si="524"/>
        <v/>
      </c>
      <c r="V2791" s="26" t="str">
        <f>IF(U2791="", "", IF(COUNTIF($U$10:U2790, U2791)&gt;0, "", MAX($V$8:V2790)+1))</f>
        <v/>
      </c>
      <c r="W2791" s="26">
        <v>2782</v>
      </c>
    </row>
    <row r="2792" spans="21:23" hidden="1" x14ac:dyDescent="0.25">
      <c r="U2792" s="31" t="str">
        <f t="shared" si="524"/>
        <v/>
      </c>
      <c r="V2792" s="26" t="str">
        <f>IF(U2792="", "", IF(COUNTIF($U$10:U2791, U2792)&gt;0, "", MAX($V$8:V2791)+1))</f>
        <v/>
      </c>
      <c r="W2792" s="26">
        <v>2783</v>
      </c>
    </row>
    <row r="2793" spans="21:23" hidden="1" x14ac:dyDescent="0.25">
      <c r="U2793" s="31" t="str">
        <f t="shared" si="524"/>
        <v/>
      </c>
      <c r="V2793" s="26" t="str">
        <f>IF(U2793="", "", IF(COUNTIF($U$10:U2792, U2793)&gt;0, "", MAX($V$8:V2792)+1))</f>
        <v/>
      </c>
      <c r="W2793" s="26">
        <v>2784</v>
      </c>
    </row>
    <row r="2794" spans="21:23" hidden="1" x14ac:dyDescent="0.25">
      <c r="U2794" s="31" t="str">
        <f t="shared" si="524"/>
        <v/>
      </c>
      <c r="V2794" s="26" t="str">
        <f>IF(U2794="", "", IF(COUNTIF($U$10:U2793, U2794)&gt;0, "", MAX($V$8:V2793)+1))</f>
        <v/>
      </c>
      <c r="W2794" s="26">
        <v>2785</v>
      </c>
    </row>
    <row r="2795" spans="21:23" hidden="1" x14ac:dyDescent="0.25">
      <c r="U2795" s="31" t="str">
        <f t="shared" si="524"/>
        <v/>
      </c>
      <c r="V2795" s="26" t="str">
        <f>IF(U2795="", "", IF(COUNTIF($U$10:U2794, U2795)&gt;0, "", MAX($V$8:V2794)+1))</f>
        <v/>
      </c>
      <c r="W2795" s="26">
        <v>2786</v>
      </c>
    </row>
    <row r="2796" spans="21:23" hidden="1" x14ac:dyDescent="0.25">
      <c r="U2796" s="31" t="str">
        <f t="shared" si="524"/>
        <v/>
      </c>
      <c r="V2796" s="26" t="str">
        <f>IF(U2796="", "", IF(COUNTIF($U$10:U2795, U2796)&gt;0, "", MAX($V$8:V2795)+1))</f>
        <v/>
      </c>
      <c r="W2796" s="26">
        <v>2787</v>
      </c>
    </row>
    <row r="2797" spans="21:23" hidden="1" x14ac:dyDescent="0.25">
      <c r="U2797" s="31" t="str">
        <f t="shared" si="524"/>
        <v/>
      </c>
      <c r="V2797" s="26" t="str">
        <f>IF(U2797="", "", IF(COUNTIF($U$10:U2796, U2797)&gt;0, "", MAX($V$8:V2796)+1))</f>
        <v/>
      </c>
      <c r="W2797" s="26">
        <v>2788</v>
      </c>
    </row>
    <row r="2798" spans="21:23" hidden="1" x14ac:dyDescent="0.25">
      <c r="U2798" s="31" t="str">
        <f t="shared" si="524"/>
        <v/>
      </c>
      <c r="V2798" s="26" t="str">
        <f>IF(U2798="", "", IF(COUNTIF($U$10:U2797, U2798)&gt;0, "", MAX($V$8:V2797)+1))</f>
        <v/>
      </c>
      <c r="W2798" s="26">
        <v>2789</v>
      </c>
    </row>
    <row r="2799" spans="21:23" hidden="1" x14ac:dyDescent="0.25">
      <c r="U2799" s="31" t="str">
        <f t="shared" si="524"/>
        <v/>
      </c>
      <c r="V2799" s="26" t="str">
        <f>IF(U2799="", "", IF(COUNTIF($U$10:U2798, U2799)&gt;0, "", MAX($V$8:V2798)+1))</f>
        <v/>
      </c>
      <c r="W2799" s="26">
        <v>2790</v>
      </c>
    </row>
    <row r="2800" spans="21:23" hidden="1" x14ac:dyDescent="0.25">
      <c r="U2800" s="31" t="str">
        <f t="shared" si="524"/>
        <v/>
      </c>
      <c r="V2800" s="26" t="str">
        <f>IF(U2800="", "", IF(COUNTIF($U$10:U2799, U2800)&gt;0, "", MAX($V$8:V2799)+1))</f>
        <v/>
      </c>
      <c r="W2800" s="26">
        <v>2791</v>
      </c>
    </row>
    <row r="2801" spans="21:23" hidden="1" x14ac:dyDescent="0.25">
      <c r="U2801" s="31" t="str">
        <f t="shared" si="524"/>
        <v/>
      </c>
      <c r="V2801" s="26" t="str">
        <f>IF(U2801="", "", IF(COUNTIF($U$10:U2800, U2801)&gt;0, "", MAX($V$8:V2800)+1))</f>
        <v/>
      </c>
      <c r="W2801" s="26">
        <v>2792</v>
      </c>
    </row>
    <row r="2802" spans="21:23" hidden="1" x14ac:dyDescent="0.25">
      <c r="U2802" s="31" t="str">
        <f t="shared" si="524"/>
        <v/>
      </c>
      <c r="V2802" s="26" t="str">
        <f>IF(U2802="", "", IF(COUNTIF($U$10:U2801, U2802)&gt;0, "", MAX($V$8:V2801)+1))</f>
        <v/>
      </c>
      <c r="W2802" s="26">
        <v>2793</v>
      </c>
    </row>
    <row r="2803" spans="21:23" hidden="1" x14ac:dyDescent="0.25">
      <c r="U2803" s="31" t="str">
        <f t="shared" si="524"/>
        <v/>
      </c>
      <c r="V2803" s="26" t="str">
        <f>IF(U2803="", "", IF(COUNTIF($U$10:U2802, U2803)&gt;0, "", MAX($V$8:V2802)+1))</f>
        <v/>
      </c>
      <c r="W2803" s="26">
        <v>2794</v>
      </c>
    </row>
    <row r="2804" spans="21:23" hidden="1" x14ac:dyDescent="0.25">
      <c r="U2804" s="31" t="str">
        <f t="shared" si="524"/>
        <v/>
      </c>
      <c r="V2804" s="26" t="str">
        <f>IF(U2804="", "", IF(COUNTIF($U$10:U2803, U2804)&gt;0, "", MAX($V$8:V2803)+1))</f>
        <v/>
      </c>
      <c r="W2804" s="26">
        <v>2795</v>
      </c>
    </row>
    <row r="2805" spans="21:23" hidden="1" x14ac:dyDescent="0.25">
      <c r="U2805" s="31" t="str">
        <f t="shared" si="524"/>
        <v/>
      </c>
      <c r="V2805" s="26" t="str">
        <f>IF(U2805="", "", IF(COUNTIF($U$10:U2804, U2805)&gt;0, "", MAX($V$8:V2804)+1))</f>
        <v/>
      </c>
      <c r="W2805" s="26">
        <v>2796</v>
      </c>
    </row>
    <row r="2806" spans="21:23" hidden="1" x14ac:dyDescent="0.25">
      <c r="U2806" s="31" t="str">
        <f t="shared" si="524"/>
        <v/>
      </c>
      <c r="V2806" s="26" t="str">
        <f>IF(U2806="", "", IF(COUNTIF($U$10:U2805, U2806)&gt;0, "", MAX($V$8:V2805)+1))</f>
        <v/>
      </c>
      <c r="W2806" s="26">
        <v>2797</v>
      </c>
    </row>
    <row r="2807" spans="21:23" hidden="1" x14ac:dyDescent="0.25">
      <c r="U2807" s="31" t="str">
        <f t="shared" si="524"/>
        <v/>
      </c>
      <c r="V2807" s="26" t="str">
        <f>IF(U2807="", "", IF(COUNTIF($U$10:U2806, U2807)&gt;0, "", MAX($V$8:V2806)+1))</f>
        <v/>
      </c>
      <c r="W2807" s="26">
        <v>2798</v>
      </c>
    </row>
    <row r="2808" spans="21:23" hidden="1" x14ac:dyDescent="0.25">
      <c r="U2808" s="31" t="str">
        <f t="shared" si="524"/>
        <v/>
      </c>
      <c r="V2808" s="26" t="str">
        <f>IF(U2808="", "", IF(COUNTIF($U$10:U2807, U2808)&gt;0, "", MAX($V$8:V2807)+1))</f>
        <v/>
      </c>
      <c r="W2808" s="26">
        <v>2799</v>
      </c>
    </row>
    <row r="2809" spans="21:23" hidden="1" x14ac:dyDescent="0.25">
      <c r="U2809" s="31" t="str">
        <f t="shared" si="524"/>
        <v/>
      </c>
      <c r="V2809" s="26" t="str">
        <f>IF(U2809="", "", IF(COUNTIF($U$10:U2808, U2809)&gt;0, "", MAX($V$8:V2808)+1))</f>
        <v/>
      </c>
      <c r="W2809" s="26">
        <v>2800</v>
      </c>
    </row>
    <row r="2810" spans="21:23" hidden="1" x14ac:dyDescent="0.25">
      <c r="U2810" s="31" t="str">
        <f t="shared" si="524"/>
        <v/>
      </c>
      <c r="V2810" s="26" t="str">
        <f>IF(U2810="", "", IF(COUNTIF($U$10:U2809, U2810)&gt;0, "", MAX($V$8:V2809)+1))</f>
        <v/>
      </c>
      <c r="W2810" s="26">
        <v>2801</v>
      </c>
    </row>
    <row r="2811" spans="21:23" hidden="1" x14ac:dyDescent="0.25">
      <c r="U2811" s="31" t="str">
        <f t="shared" si="524"/>
        <v/>
      </c>
      <c r="V2811" s="26" t="str">
        <f>IF(U2811="", "", IF(COUNTIF($U$10:U2810, U2811)&gt;0, "", MAX($V$8:V2810)+1))</f>
        <v/>
      </c>
      <c r="W2811" s="26">
        <v>2802</v>
      </c>
    </row>
    <row r="2812" spans="21:23" hidden="1" x14ac:dyDescent="0.25">
      <c r="U2812" s="31" t="str">
        <f t="shared" si="524"/>
        <v/>
      </c>
      <c r="V2812" s="26" t="str">
        <f>IF(U2812="", "", IF(COUNTIF($U$10:U2811, U2812)&gt;0, "", MAX($V$8:V2811)+1))</f>
        <v/>
      </c>
      <c r="W2812" s="26">
        <v>2803</v>
      </c>
    </row>
    <row r="2813" spans="21:23" hidden="1" x14ac:dyDescent="0.25">
      <c r="U2813" s="31" t="str">
        <f t="shared" si="524"/>
        <v/>
      </c>
      <c r="V2813" s="26" t="str">
        <f>IF(U2813="", "", IF(COUNTIF($U$10:U2812, U2813)&gt;0, "", MAX($V$8:V2812)+1))</f>
        <v/>
      </c>
      <c r="W2813" s="26">
        <v>2804</v>
      </c>
    </row>
    <row r="2814" spans="21:23" hidden="1" x14ac:dyDescent="0.25">
      <c r="U2814" s="31" t="str">
        <f t="shared" si="524"/>
        <v/>
      </c>
      <c r="V2814" s="26" t="str">
        <f>IF(U2814="", "", IF(COUNTIF($U$10:U2813, U2814)&gt;0, "", MAX($V$8:V2813)+1))</f>
        <v/>
      </c>
      <c r="W2814" s="26">
        <v>2805</v>
      </c>
    </row>
    <row r="2815" spans="21:23" hidden="1" x14ac:dyDescent="0.25">
      <c r="U2815" s="31" t="str">
        <f t="shared" si="524"/>
        <v/>
      </c>
      <c r="V2815" s="26" t="str">
        <f>IF(U2815="", "", IF(COUNTIF($U$10:U2814, U2815)&gt;0, "", MAX($V$8:V2814)+1))</f>
        <v/>
      </c>
      <c r="W2815" s="26">
        <v>2806</v>
      </c>
    </row>
    <row r="2816" spans="21:23" hidden="1" x14ac:dyDescent="0.25">
      <c r="U2816" s="31" t="str">
        <f t="shared" si="524"/>
        <v/>
      </c>
      <c r="V2816" s="26" t="str">
        <f>IF(U2816="", "", IF(COUNTIF($U$10:U2815, U2816)&gt;0, "", MAX($V$8:V2815)+1))</f>
        <v/>
      </c>
      <c r="W2816" s="26">
        <v>2807</v>
      </c>
    </row>
    <row r="2817" spans="21:23" hidden="1" x14ac:dyDescent="0.25">
      <c r="U2817" s="31" t="str">
        <f t="shared" si="524"/>
        <v/>
      </c>
      <c r="V2817" s="26" t="str">
        <f>IF(U2817="", "", IF(COUNTIF($U$10:U2816, U2817)&gt;0, "", MAX($V$8:V2816)+1))</f>
        <v/>
      </c>
      <c r="W2817" s="26">
        <v>2808</v>
      </c>
    </row>
    <row r="2818" spans="21:23" hidden="1" x14ac:dyDescent="0.25">
      <c r="U2818" s="31" t="str">
        <f t="shared" si="524"/>
        <v/>
      </c>
      <c r="V2818" s="26" t="str">
        <f>IF(U2818="", "", IF(COUNTIF($U$10:U2817, U2818)&gt;0, "", MAX($V$8:V2817)+1))</f>
        <v/>
      </c>
      <c r="W2818" s="26">
        <v>2809</v>
      </c>
    </row>
    <row r="2819" spans="21:23" hidden="1" x14ac:dyDescent="0.25">
      <c r="U2819" s="31" t="str">
        <f t="shared" si="524"/>
        <v/>
      </c>
      <c r="V2819" s="26" t="str">
        <f>IF(U2819="", "", IF(COUNTIF($U$10:U2818, U2819)&gt;0, "", MAX($V$8:V2818)+1))</f>
        <v/>
      </c>
      <c r="W2819" s="26">
        <v>2810</v>
      </c>
    </row>
    <row r="2820" spans="21:23" hidden="1" x14ac:dyDescent="0.25">
      <c r="U2820" s="31" t="str">
        <f t="shared" si="524"/>
        <v/>
      </c>
      <c r="V2820" s="26" t="str">
        <f>IF(U2820="", "", IF(COUNTIF($U$10:U2819, U2820)&gt;0, "", MAX($V$8:V2819)+1))</f>
        <v/>
      </c>
      <c r="W2820" s="26">
        <v>2811</v>
      </c>
    </row>
    <row r="2821" spans="21:23" hidden="1" x14ac:dyDescent="0.25">
      <c r="U2821" s="31" t="str">
        <f t="shared" si="524"/>
        <v/>
      </c>
      <c r="V2821" s="26" t="str">
        <f>IF(U2821="", "", IF(COUNTIF($U$10:U2820, U2821)&gt;0, "", MAX($V$8:V2820)+1))</f>
        <v/>
      </c>
      <c r="W2821" s="26">
        <v>2812</v>
      </c>
    </row>
    <row r="2822" spans="21:23" hidden="1" x14ac:dyDescent="0.25">
      <c r="U2822" s="31" t="str">
        <f t="shared" si="524"/>
        <v/>
      </c>
      <c r="V2822" s="26" t="str">
        <f>IF(U2822="", "", IF(COUNTIF($U$10:U2821, U2822)&gt;0, "", MAX($V$8:V2821)+1))</f>
        <v/>
      </c>
      <c r="W2822" s="26">
        <v>2813</v>
      </c>
    </row>
    <row r="2823" spans="21:23" hidden="1" x14ac:dyDescent="0.25">
      <c r="U2823" s="31" t="str">
        <f t="shared" si="524"/>
        <v/>
      </c>
      <c r="V2823" s="26" t="str">
        <f>IF(U2823="", "", IF(COUNTIF($U$10:U2822, U2823)&gt;0, "", MAX($V$8:V2822)+1))</f>
        <v/>
      </c>
      <c r="W2823" s="26">
        <v>2814</v>
      </c>
    </row>
    <row r="2824" spans="21:23" hidden="1" x14ac:dyDescent="0.25">
      <c r="U2824" s="31" t="str">
        <f t="shared" si="524"/>
        <v/>
      </c>
      <c r="V2824" s="26" t="str">
        <f>IF(U2824="", "", IF(COUNTIF($U$10:U2823, U2824)&gt;0, "", MAX($V$8:V2823)+1))</f>
        <v/>
      </c>
      <c r="W2824" s="26">
        <v>2815</v>
      </c>
    </row>
    <row r="2825" spans="21:23" hidden="1" x14ac:dyDescent="0.25">
      <c r="U2825" s="31" t="str">
        <f t="shared" si="524"/>
        <v/>
      </c>
      <c r="V2825" s="26" t="str">
        <f>IF(U2825="", "", IF(COUNTIF($U$10:U2824, U2825)&gt;0, "", MAX($V$8:V2824)+1))</f>
        <v/>
      </c>
      <c r="W2825" s="26">
        <v>2816</v>
      </c>
    </row>
    <row r="2826" spans="21:23" hidden="1" x14ac:dyDescent="0.25">
      <c r="U2826" s="31" t="str">
        <f t="shared" si="524"/>
        <v/>
      </c>
      <c r="V2826" s="26" t="str">
        <f>IF(U2826="", "", IF(COUNTIF($U$10:U2825, U2826)&gt;0, "", MAX($V$8:V2825)+1))</f>
        <v/>
      </c>
      <c r="W2826" s="26">
        <v>2817</v>
      </c>
    </row>
    <row r="2827" spans="21:23" hidden="1" x14ac:dyDescent="0.25">
      <c r="U2827" s="31" t="str">
        <f t="shared" si="524"/>
        <v/>
      </c>
      <c r="V2827" s="26" t="str">
        <f>IF(U2827="", "", IF(COUNTIF($U$10:U2826, U2827)&gt;0, "", MAX($V$8:V2826)+1))</f>
        <v/>
      </c>
      <c r="W2827" s="26">
        <v>2818</v>
      </c>
    </row>
    <row r="2828" spans="21:23" hidden="1" x14ac:dyDescent="0.25">
      <c r="U2828" s="31" t="str">
        <f t="shared" si="524"/>
        <v/>
      </c>
      <c r="V2828" s="26" t="str">
        <f>IF(U2828="", "", IF(COUNTIF($U$10:U2827, U2828)&gt;0, "", MAX($V$8:V2827)+1))</f>
        <v/>
      </c>
      <c r="W2828" s="26">
        <v>2819</v>
      </c>
    </row>
    <row r="2829" spans="21:23" hidden="1" x14ac:dyDescent="0.25">
      <c r="U2829" s="31" t="str">
        <f t="shared" si="524"/>
        <v/>
      </c>
      <c r="V2829" s="26" t="str">
        <f>IF(U2829="", "", IF(COUNTIF($U$10:U2828, U2829)&gt;0, "", MAX($V$8:V2828)+1))</f>
        <v/>
      </c>
      <c r="W2829" s="26">
        <v>2820</v>
      </c>
    </row>
    <row r="2830" spans="21:23" hidden="1" x14ac:dyDescent="0.25">
      <c r="U2830" s="31" t="str">
        <f t="shared" si="524"/>
        <v/>
      </c>
      <c r="V2830" s="26" t="str">
        <f>IF(U2830="", "", IF(COUNTIF($U$10:U2829, U2830)&gt;0, "", MAX($V$8:V2829)+1))</f>
        <v/>
      </c>
      <c r="W2830" s="26">
        <v>2821</v>
      </c>
    </row>
    <row r="2831" spans="21:23" hidden="1" x14ac:dyDescent="0.25">
      <c r="U2831" s="31" t="str">
        <f t="shared" ref="U2831:U2894" si="525">IF(N331="", "", N331)</f>
        <v/>
      </c>
      <c r="V2831" s="26" t="str">
        <f>IF(U2831="", "", IF(COUNTIF($U$10:U2830, U2831)&gt;0, "", MAX($V$8:V2830)+1))</f>
        <v/>
      </c>
      <c r="W2831" s="26">
        <v>2822</v>
      </c>
    </row>
    <row r="2832" spans="21:23" hidden="1" x14ac:dyDescent="0.25">
      <c r="U2832" s="31" t="str">
        <f t="shared" si="525"/>
        <v/>
      </c>
      <c r="V2832" s="26" t="str">
        <f>IF(U2832="", "", IF(COUNTIF($U$10:U2831, U2832)&gt;0, "", MAX($V$8:V2831)+1))</f>
        <v/>
      </c>
      <c r="W2832" s="26">
        <v>2823</v>
      </c>
    </row>
    <row r="2833" spans="21:23" hidden="1" x14ac:dyDescent="0.25">
      <c r="U2833" s="31" t="str">
        <f t="shared" si="525"/>
        <v/>
      </c>
      <c r="V2833" s="26" t="str">
        <f>IF(U2833="", "", IF(COUNTIF($U$10:U2832, U2833)&gt;0, "", MAX($V$8:V2832)+1))</f>
        <v/>
      </c>
      <c r="W2833" s="26">
        <v>2824</v>
      </c>
    </row>
    <row r="2834" spans="21:23" hidden="1" x14ac:dyDescent="0.25">
      <c r="U2834" s="31" t="str">
        <f t="shared" si="525"/>
        <v/>
      </c>
      <c r="V2834" s="26" t="str">
        <f>IF(U2834="", "", IF(COUNTIF($U$10:U2833, U2834)&gt;0, "", MAX($V$8:V2833)+1))</f>
        <v/>
      </c>
      <c r="W2834" s="26">
        <v>2825</v>
      </c>
    </row>
    <row r="2835" spans="21:23" hidden="1" x14ac:dyDescent="0.25">
      <c r="U2835" s="31" t="str">
        <f t="shared" si="525"/>
        <v/>
      </c>
      <c r="V2835" s="26" t="str">
        <f>IF(U2835="", "", IF(COUNTIF($U$10:U2834, U2835)&gt;0, "", MAX($V$8:V2834)+1))</f>
        <v/>
      </c>
      <c r="W2835" s="26">
        <v>2826</v>
      </c>
    </row>
    <row r="2836" spans="21:23" hidden="1" x14ac:dyDescent="0.25">
      <c r="U2836" s="31" t="str">
        <f t="shared" si="525"/>
        <v/>
      </c>
      <c r="V2836" s="26" t="str">
        <f>IF(U2836="", "", IF(COUNTIF($U$10:U2835, U2836)&gt;0, "", MAX($V$8:V2835)+1))</f>
        <v/>
      </c>
      <c r="W2836" s="26">
        <v>2827</v>
      </c>
    </row>
    <row r="2837" spans="21:23" hidden="1" x14ac:dyDescent="0.25">
      <c r="U2837" s="31" t="str">
        <f t="shared" si="525"/>
        <v/>
      </c>
      <c r="V2837" s="26" t="str">
        <f>IF(U2837="", "", IF(COUNTIF($U$10:U2836, U2837)&gt;0, "", MAX($V$8:V2836)+1))</f>
        <v/>
      </c>
      <c r="W2837" s="26">
        <v>2828</v>
      </c>
    </row>
    <row r="2838" spans="21:23" hidden="1" x14ac:dyDescent="0.25">
      <c r="U2838" s="31" t="str">
        <f t="shared" si="525"/>
        <v/>
      </c>
      <c r="V2838" s="26" t="str">
        <f>IF(U2838="", "", IF(COUNTIF($U$10:U2837, U2838)&gt;0, "", MAX($V$8:V2837)+1))</f>
        <v/>
      </c>
      <c r="W2838" s="26">
        <v>2829</v>
      </c>
    </row>
    <row r="2839" spans="21:23" hidden="1" x14ac:dyDescent="0.25">
      <c r="U2839" s="31" t="str">
        <f t="shared" si="525"/>
        <v/>
      </c>
      <c r="V2839" s="26" t="str">
        <f>IF(U2839="", "", IF(COUNTIF($U$10:U2838, U2839)&gt;0, "", MAX($V$8:V2838)+1))</f>
        <v/>
      </c>
      <c r="W2839" s="26">
        <v>2830</v>
      </c>
    </row>
    <row r="2840" spans="21:23" hidden="1" x14ac:dyDescent="0.25">
      <c r="U2840" s="31" t="str">
        <f t="shared" si="525"/>
        <v/>
      </c>
      <c r="V2840" s="26" t="str">
        <f>IF(U2840="", "", IF(COUNTIF($U$10:U2839, U2840)&gt;0, "", MAX($V$8:V2839)+1))</f>
        <v/>
      </c>
      <c r="W2840" s="26">
        <v>2831</v>
      </c>
    </row>
    <row r="2841" spans="21:23" hidden="1" x14ac:dyDescent="0.25">
      <c r="U2841" s="31" t="str">
        <f t="shared" si="525"/>
        <v/>
      </c>
      <c r="V2841" s="26" t="str">
        <f>IF(U2841="", "", IF(COUNTIF($U$10:U2840, U2841)&gt;0, "", MAX($V$8:V2840)+1))</f>
        <v/>
      </c>
      <c r="W2841" s="26">
        <v>2832</v>
      </c>
    </row>
    <row r="2842" spans="21:23" hidden="1" x14ac:dyDescent="0.25">
      <c r="U2842" s="31" t="str">
        <f t="shared" si="525"/>
        <v/>
      </c>
      <c r="V2842" s="26" t="str">
        <f>IF(U2842="", "", IF(COUNTIF($U$10:U2841, U2842)&gt;0, "", MAX($V$8:V2841)+1))</f>
        <v/>
      </c>
      <c r="W2842" s="26">
        <v>2833</v>
      </c>
    </row>
    <row r="2843" spans="21:23" hidden="1" x14ac:dyDescent="0.25">
      <c r="U2843" s="31" t="str">
        <f t="shared" si="525"/>
        <v/>
      </c>
      <c r="V2843" s="26" t="str">
        <f>IF(U2843="", "", IF(COUNTIF($U$10:U2842, U2843)&gt;0, "", MAX($V$8:V2842)+1))</f>
        <v/>
      </c>
      <c r="W2843" s="26">
        <v>2834</v>
      </c>
    </row>
    <row r="2844" spans="21:23" hidden="1" x14ac:dyDescent="0.25">
      <c r="U2844" s="31" t="str">
        <f t="shared" si="525"/>
        <v/>
      </c>
      <c r="V2844" s="26" t="str">
        <f>IF(U2844="", "", IF(COUNTIF($U$10:U2843, U2844)&gt;0, "", MAX($V$8:V2843)+1))</f>
        <v/>
      </c>
      <c r="W2844" s="26">
        <v>2835</v>
      </c>
    </row>
    <row r="2845" spans="21:23" hidden="1" x14ac:dyDescent="0.25">
      <c r="U2845" s="31" t="str">
        <f t="shared" si="525"/>
        <v/>
      </c>
      <c r="V2845" s="26" t="str">
        <f>IF(U2845="", "", IF(COUNTIF($U$10:U2844, U2845)&gt;0, "", MAX($V$8:V2844)+1))</f>
        <v/>
      </c>
      <c r="W2845" s="26">
        <v>2836</v>
      </c>
    </row>
    <row r="2846" spans="21:23" hidden="1" x14ac:dyDescent="0.25">
      <c r="U2846" s="31" t="str">
        <f t="shared" si="525"/>
        <v/>
      </c>
      <c r="V2846" s="26" t="str">
        <f>IF(U2846="", "", IF(COUNTIF($U$10:U2845, U2846)&gt;0, "", MAX($V$8:V2845)+1))</f>
        <v/>
      </c>
      <c r="W2846" s="26">
        <v>2837</v>
      </c>
    </row>
    <row r="2847" spans="21:23" hidden="1" x14ac:dyDescent="0.25">
      <c r="U2847" s="31" t="str">
        <f t="shared" si="525"/>
        <v/>
      </c>
      <c r="V2847" s="26" t="str">
        <f>IF(U2847="", "", IF(COUNTIF($U$10:U2846, U2847)&gt;0, "", MAX($V$8:V2846)+1))</f>
        <v/>
      </c>
      <c r="W2847" s="26">
        <v>2838</v>
      </c>
    </row>
    <row r="2848" spans="21:23" hidden="1" x14ac:dyDescent="0.25">
      <c r="U2848" s="31" t="str">
        <f t="shared" si="525"/>
        <v/>
      </c>
      <c r="V2848" s="26" t="str">
        <f>IF(U2848="", "", IF(COUNTIF($U$10:U2847, U2848)&gt;0, "", MAX($V$8:V2847)+1))</f>
        <v/>
      </c>
      <c r="W2848" s="26">
        <v>2839</v>
      </c>
    </row>
    <row r="2849" spans="21:23" hidden="1" x14ac:dyDescent="0.25">
      <c r="U2849" s="31" t="str">
        <f t="shared" si="525"/>
        <v/>
      </c>
      <c r="V2849" s="26" t="str">
        <f>IF(U2849="", "", IF(COUNTIF($U$10:U2848, U2849)&gt;0, "", MAX($V$8:V2848)+1))</f>
        <v/>
      </c>
      <c r="W2849" s="26">
        <v>2840</v>
      </c>
    </row>
    <row r="2850" spans="21:23" hidden="1" x14ac:dyDescent="0.25">
      <c r="U2850" s="31" t="str">
        <f t="shared" si="525"/>
        <v/>
      </c>
      <c r="V2850" s="26" t="str">
        <f>IF(U2850="", "", IF(COUNTIF($U$10:U2849, U2850)&gt;0, "", MAX($V$8:V2849)+1))</f>
        <v/>
      </c>
      <c r="W2850" s="26">
        <v>2841</v>
      </c>
    </row>
    <row r="2851" spans="21:23" hidden="1" x14ac:dyDescent="0.25">
      <c r="U2851" s="31" t="str">
        <f t="shared" si="525"/>
        <v/>
      </c>
      <c r="V2851" s="26" t="str">
        <f>IF(U2851="", "", IF(COUNTIF($U$10:U2850, U2851)&gt;0, "", MAX($V$8:V2850)+1))</f>
        <v/>
      </c>
      <c r="W2851" s="26">
        <v>2842</v>
      </c>
    </row>
    <row r="2852" spans="21:23" hidden="1" x14ac:dyDescent="0.25">
      <c r="U2852" s="31" t="str">
        <f t="shared" si="525"/>
        <v/>
      </c>
      <c r="V2852" s="26" t="str">
        <f>IF(U2852="", "", IF(COUNTIF($U$10:U2851, U2852)&gt;0, "", MAX($V$8:V2851)+1))</f>
        <v/>
      </c>
      <c r="W2852" s="26">
        <v>2843</v>
      </c>
    </row>
    <row r="2853" spans="21:23" hidden="1" x14ac:dyDescent="0.25">
      <c r="U2853" s="31" t="str">
        <f t="shared" si="525"/>
        <v/>
      </c>
      <c r="V2853" s="26" t="str">
        <f>IF(U2853="", "", IF(COUNTIF($U$10:U2852, U2853)&gt;0, "", MAX($V$8:V2852)+1))</f>
        <v/>
      </c>
      <c r="W2853" s="26">
        <v>2844</v>
      </c>
    </row>
    <row r="2854" spans="21:23" hidden="1" x14ac:dyDescent="0.25">
      <c r="U2854" s="31" t="str">
        <f t="shared" si="525"/>
        <v/>
      </c>
      <c r="V2854" s="26" t="str">
        <f>IF(U2854="", "", IF(COUNTIF($U$10:U2853, U2854)&gt;0, "", MAX($V$8:V2853)+1))</f>
        <v/>
      </c>
      <c r="W2854" s="26">
        <v>2845</v>
      </c>
    </row>
    <row r="2855" spans="21:23" hidden="1" x14ac:dyDescent="0.25">
      <c r="U2855" s="31" t="str">
        <f t="shared" si="525"/>
        <v/>
      </c>
      <c r="V2855" s="26" t="str">
        <f>IF(U2855="", "", IF(COUNTIF($U$10:U2854, U2855)&gt;0, "", MAX($V$8:V2854)+1))</f>
        <v/>
      </c>
      <c r="W2855" s="26">
        <v>2846</v>
      </c>
    </row>
    <row r="2856" spans="21:23" hidden="1" x14ac:dyDescent="0.25">
      <c r="U2856" s="31" t="str">
        <f t="shared" si="525"/>
        <v/>
      </c>
      <c r="V2856" s="26" t="str">
        <f>IF(U2856="", "", IF(COUNTIF($U$10:U2855, U2856)&gt;0, "", MAX($V$8:V2855)+1))</f>
        <v/>
      </c>
      <c r="W2856" s="26">
        <v>2847</v>
      </c>
    </row>
    <row r="2857" spans="21:23" hidden="1" x14ac:dyDescent="0.25">
      <c r="U2857" s="31" t="str">
        <f t="shared" si="525"/>
        <v/>
      </c>
      <c r="V2857" s="26" t="str">
        <f>IF(U2857="", "", IF(COUNTIF($U$10:U2856, U2857)&gt;0, "", MAX($V$8:V2856)+1))</f>
        <v/>
      </c>
      <c r="W2857" s="26">
        <v>2848</v>
      </c>
    </row>
    <row r="2858" spans="21:23" hidden="1" x14ac:dyDescent="0.25">
      <c r="U2858" s="31" t="str">
        <f t="shared" si="525"/>
        <v/>
      </c>
      <c r="V2858" s="26" t="str">
        <f>IF(U2858="", "", IF(COUNTIF($U$10:U2857, U2858)&gt;0, "", MAX($V$8:V2857)+1))</f>
        <v/>
      </c>
      <c r="W2858" s="26">
        <v>2849</v>
      </c>
    </row>
    <row r="2859" spans="21:23" hidden="1" x14ac:dyDescent="0.25">
      <c r="U2859" s="31" t="str">
        <f t="shared" si="525"/>
        <v/>
      </c>
      <c r="V2859" s="26" t="str">
        <f>IF(U2859="", "", IF(COUNTIF($U$10:U2858, U2859)&gt;0, "", MAX($V$8:V2858)+1))</f>
        <v/>
      </c>
      <c r="W2859" s="26">
        <v>2850</v>
      </c>
    </row>
    <row r="2860" spans="21:23" hidden="1" x14ac:dyDescent="0.25">
      <c r="U2860" s="31" t="str">
        <f t="shared" si="525"/>
        <v/>
      </c>
      <c r="V2860" s="26" t="str">
        <f>IF(U2860="", "", IF(COUNTIF($U$10:U2859, U2860)&gt;0, "", MAX($V$8:V2859)+1))</f>
        <v/>
      </c>
      <c r="W2860" s="26">
        <v>2851</v>
      </c>
    </row>
    <row r="2861" spans="21:23" hidden="1" x14ac:dyDescent="0.25">
      <c r="U2861" s="31" t="str">
        <f t="shared" si="525"/>
        <v/>
      </c>
      <c r="V2861" s="26" t="str">
        <f>IF(U2861="", "", IF(COUNTIF($U$10:U2860, U2861)&gt;0, "", MAX($V$8:V2860)+1))</f>
        <v/>
      </c>
      <c r="W2861" s="26">
        <v>2852</v>
      </c>
    </row>
    <row r="2862" spans="21:23" hidden="1" x14ac:dyDescent="0.25">
      <c r="U2862" s="31" t="str">
        <f t="shared" si="525"/>
        <v/>
      </c>
      <c r="V2862" s="26" t="str">
        <f>IF(U2862="", "", IF(COUNTIF($U$10:U2861, U2862)&gt;0, "", MAX($V$8:V2861)+1))</f>
        <v/>
      </c>
      <c r="W2862" s="26">
        <v>2853</v>
      </c>
    </row>
    <row r="2863" spans="21:23" hidden="1" x14ac:dyDescent="0.25">
      <c r="U2863" s="31" t="str">
        <f t="shared" si="525"/>
        <v/>
      </c>
      <c r="V2863" s="26" t="str">
        <f>IF(U2863="", "", IF(COUNTIF($U$10:U2862, U2863)&gt;0, "", MAX($V$8:V2862)+1))</f>
        <v/>
      </c>
      <c r="W2863" s="26">
        <v>2854</v>
      </c>
    </row>
    <row r="2864" spans="21:23" hidden="1" x14ac:dyDescent="0.25">
      <c r="U2864" s="31" t="str">
        <f t="shared" si="525"/>
        <v/>
      </c>
      <c r="V2864" s="26" t="str">
        <f>IF(U2864="", "", IF(COUNTIF($U$10:U2863, U2864)&gt;0, "", MAX($V$8:V2863)+1))</f>
        <v/>
      </c>
      <c r="W2864" s="26">
        <v>2855</v>
      </c>
    </row>
    <row r="2865" spans="21:23" hidden="1" x14ac:dyDescent="0.25">
      <c r="U2865" s="31" t="str">
        <f t="shared" si="525"/>
        <v/>
      </c>
      <c r="V2865" s="26" t="str">
        <f>IF(U2865="", "", IF(COUNTIF($U$10:U2864, U2865)&gt;0, "", MAX($V$8:V2864)+1))</f>
        <v/>
      </c>
      <c r="W2865" s="26">
        <v>2856</v>
      </c>
    </row>
    <row r="2866" spans="21:23" hidden="1" x14ac:dyDescent="0.25">
      <c r="U2866" s="31" t="str">
        <f t="shared" si="525"/>
        <v/>
      </c>
      <c r="V2866" s="26" t="str">
        <f>IF(U2866="", "", IF(COUNTIF($U$10:U2865, U2866)&gt;0, "", MAX($V$8:V2865)+1))</f>
        <v/>
      </c>
      <c r="W2866" s="26">
        <v>2857</v>
      </c>
    </row>
    <row r="2867" spans="21:23" hidden="1" x14ac:dyDescent="0.25">
      <c r="U2867" s="31" t="str">
        <f t="shared" si="525"/>
        <v/>
      </c>
      <c r="V2867" s="26" t="str">
        <f>IF(U2867="", "", IF(COUNTIF($U$10:U2866, U2867)&gt;0, "", MAX($V$8:V2866)+1))</f>
        <v/>
      </c>
      <c r="W2867" s="26">
        <v>2858</v>
      </c>
    </row>
    <row r="2868" spans="21:23" hidden="1" x14ac:dyDescent="0.25">
      <c r="U2868" s="31" t="str">
        <f t="shared" si="525"/>
        <v/>
      </c>
      <c r="V2868" s="26" t="str">
        <f>IF(U2868="", "", IF(COUNTIF($U$10:U2867, U2868)&gt;0, "", MAX($V$8:V2867)+1))</f>
        <v/>
      </c>
      <c r="W2868" s="26">
        <v>2859</v>
      </c>
    </row>
    <row r="2869" spans="21:23" hidden="1" x14ac:dyDescent="0.25">
      <c r="U2869" s="31" t="str">
        <f t="shared" si="525"/>
        <v/>
      </c>
      <c r="V2869" s="26" t="str">
        <f>IF(U2869="", "", IF(COUNTIF($U$10:U2868, U2869)&gt;0, "", MAX($V$8:V2868)+1))</f>
        <v/>
      </c>
      <c r="W2869" s="26">
        <v>2860</v>
      </c>
    </row>
    <row r="2870" spans="21:23" hidden="1" x14ac:dyDescent="0.25">
      <c r="U2870" s="31" t="str">
        <f t="shared" si="525"/>
        <v/>
      </c>
      <c r="V2870" s="26" t="str">
        <f>IF(U2870="", "", IF(COUNTIF($U$10:U2869, U2870)&gt;0, "", MAX($V$8:V2869)+1))</f>
        <v/>
      </c>
      <c r="W2870" s="26">
        <v>2861</v>
      </c>
    </row>
    <row r="2871" spans="21:23" hidden="1" x14ac:dyDescent="0.25">
      <c r="U2871" s="31" t="str">
        <f t="shared" si="525"/>
        <v/>
      </c>
      <c r="V2871" s="26" t="str">
        <f>IF(U2871="", "", IF(COUNTIF($U$10:U2870, U2871)&gt;0, "", MAX($V$8:V2870)+1))</f>
        <v/>
      </c>
      <c r="W2871" s="26">
        <v>2862</v>
      </c>
    </row>
    <row r="2872" spans="21:23" hidden="1" x14ac:dyDescent="0.25">
      <c r="U2872" s="31" t="str">
        <f t="shared" si="525"/>
        <v/>
      </c>
      <c r="V2872" s="26" t="str">
        <f>IF(U2872="", "", IF(COUNTIF($U$10:U2871, U2872)&gt;0, "", MAX($V$8:V2871)+1))</f>
        <v/>
      </c>
      <c r="W2872" s="26">
        <v>2863</v>
      </c>
    </row>
    <row r="2873" spans="21:23" hidden="1" x14ac:dyDescent="0.25">
      <c r="U2873" s="31" t="str">
        <f t="shared" si="525"/>
        <v/>
      </c>
      <c r="V2873" s="26" t="str">
        <f>IF(U2873="", "", IF(COUNTIF($U$10:U2872, U2873)&gt;0, "", MAX($V$8:V2872)+1))</f>
        <v/>
      </c>
      <c r="W2873" s="26">
        <v>2864</v>
      </c>
    </row>
    <row r="2874" spans="21:23" hidden="1" x14ac:dyDescent="0.25">
      <c r="U2874" s="31" t="str">
        <f t="shared" si="525"/>
        <v/>
      </c>
      <c r="V2874" s="26" t="str">
        <f>IF(U2874="", "", IF(COUNTIF($U$10:U2873, U2874)&gt;0, "", MAX($V$8:V2873)+1))</f>
        <v/>
      </c>
      <c r="W2874" s="26">
        <v>2865</v>
      </c>
    </row>
    <row r="2875" spans="21:23" hidden="1" x14ac:dyDescent="0.25">
      <c r="U2875" s="31" t="str">
        <f t="shared" si="525"/>
        <v/>
      </c>
      <c r="V2875" s="26" t="str">
        <f>IF(U2875="", "", IF(COUNTIF($U$10:U2874, U2875)&gt;0, "", MAX($V$8:V2874)+1))</f>
        <v/>
      </c>
      <c r="W2875" s="26">
        <v>2866</v>
      </c>
    </row>
    <row r="2876" spans="21:23" hidden="1" x14ac:dyDescent="0.25">
      <c r="U2876" s="31" t="str">
        <f t="shared" si="525"/>
        <v/>
      </c>
      <c r="V2876" s="26" t="str">
        <f>IF(U2876="", "", IF(COUNTIF($U$10:U2875, U2876)&gt;0, "", MAX($V$8:V2875)+1))</f>
        <v/>
      </c>
      <c r="W2876" s="26">
        <v>2867</v>
      </c>
    </row>
    <row r="2877" spans="21:23" hidden="1" x14ac:dyDescent="0.25">
      <c r="U2877" s="31" t="str">
        <f t="shared" si="525"/>
        <v/>
      </c>
      <c r="V2877" s="26" t="str">
        <f>IF(U2877="", "", IF(COUNTIF($U$10:U2876, U2877)&gt;0, "", MAX($V$8:V2876)+1))</f>
        <v/>
      </c>
      <c r="W2877" s="26">
        <v>2868</v>
      </c>
    </row>
    <row r="2878" spans="21:23" hidden="1" x14ac:dyDescent="0.25">
      <c r="U2878" s="31" t="str">
        <f t="shared" si="525"/>
        <v/>
      </c>
      <c r="V2878" s="26" t="str">
        <f>IF(U2878="", "", IF(COUNTIF($U$10:U2877, U2878)&gt;0, "", MAX($V$8:V2877)+1))</f>
        <v/>
      </c>
      <c r="W2878" s="26">
        <v>2869</v>
      </c>
    </row>
    <row r="2879" spans="21:23" hidden="1" x14ac:dyDescent="0.25">
      <c r="U2879" s="31" t="str">
        <f t="shared" si="525"/>
        <v/>
      </c>
      <c r="V2879" s="26" t="str">
        <f>IF(U2879="", "", IF(COUNTIF($U$10:U2878, U2879)&gt;0, "", MAX($V$8:V2878)+1))</f>
        <v/>
      </c>
      <c r="W2879" s="26">
        <v>2870</v>
      </c>
    </row>
    <row r="2880" spans="21:23" hidden="1" x14ac:dyDescent="0.25">
      <c r="U2880" s="31" t="str">
        <f t="shared" si="525"/>
        <v/>
      </c>
      <c r="V2880" s="26" t="str">
        <f>IF(U2880="", "", IF(COUNTIF($U$10:U2879, U2880)&gt;0, "", MAX($V$8:V2879)+1))</f>
        <v/>
      </c>
      <c r="W2880" s="26">
        <v>2871</v>
      </c>
    </row>
    <row r="2881" spans="21:23" hidden="1" x14ac:dyDescent="0.25">
      <c r="U2881" s="31" t="str">
        <f t="shared" si="525"/>
        <v/>
      </c>
      <c r="V2881" s="26" t="str">
        <f>IF(U2881="", "", IF(COUNTIF($U$10:U2880, U2881)&gt;0, "", MAX($V$8:V2880)+1))</f>
        <v/>
      </c>
      <c r="W2881" s="26">
        <v>2872</v>
      </c>
    </row>
    <row r="2882" spans="21:23" hidden="1" x14ac:dyDescent="0.25">
      <c r="U2882" s="31" t="str">
        <f t="shared" si="525"/>
        <v/>
      </c>
      <c r="V2882" s="26" t="str">
        <f>IF(U2882="", "", IF(COUNTIF($U$10:U2881, U2882)&gt;0, "", MAX($V$8:V2881)+1))</f>
        <v/>
      </c>
      <c r="W2882" s="26">
        <v>2873</v>
      </c>
    </row>
    <row r="2883" spans="21:23" hidden="1" x14ac:dyDescent="0.25">
      <c r="U2883" s="31" t="str">
        <f t="shared" si="525"/>
        <v/>
      </c>
      <c r="V2883" s="26" t="str">
        <f>IF(U2883="", "", IF(COUNTIF($U$10:U2882, U2883)&gt;0, "", MAX($V$8:V2882)+1))</f>
        <v/>
      </c>
      <c r="W2883" s="26">
        <v>2874</v>
      </c>
    </row>
    <row r="2884" spans="21:23" hidden="1" x14ac:dyDescent="0.25">
      <c r="U2884" s="31" t="str">
        <f t="shared" si="525"/>
        <v/>
      </c>
      <c r="V2884" s="26" t="str">
        <f>IF(U2884="", "", IF(COUNTIF($U$10:U2883, U2884)&gt;0, "", MAX($V$8:V2883)+1))</f>
        <v/>
      </c>
      <c r="W2884" s="26">
        <v>2875</v>
      </c>
    </row>
    <row r="2885" spans="21:23" hidden="1" x14ac:dyDescent="0.25">
      <c r="U2885" s="31" t="str">
        <f t="shared" si="525"/>
        <v/>
      </c>
      <c r="V2885" s="26" t="str">
        <f>IF(U2885="", "", IF(COUNTIF($U$10:U2884, U2885)&gt;0, "", MAX($V$8:V2884)+1))</f>
        <v/>
      </c>
      <c r="W2885" s="26">
        <v>2876</v>
      </c>
    </row>
    <row r="2886" spans="21:23" hidden="1" x14ac:dyDescent="0.25">
      <c r="U2886" s="31" t="str">
        <f t="shared" si="525"/>
        <v/>
      </c>
      <c r="V2886" s="26" t="str">
        <f>IF(U2886="", "", IF(COUNTIF($U$10:U2885, U2886)&gt;0, "", MAX($V$8:V2885)+1))</f>
        <v/>
      </c>
      <c r="W2886" s="26">
        <v>2877</v>
      </c>
    </row>
    <row r="2887" spans="21:23" hidden="1" x14ac:dyDescent="0.25">
      <c r="U2887" s="31" t="str">
        <f t="shared" si="525"/>
        <v/>
      </c>
      <c r="V2887" s="26" t="str">
        <f>IF(U2887="", "", IF(COUNTIF($U$10:U2886, U2887)&gt;0, "", MAX($V$8:V2886)+1))</f>
        <v/>
      </c>
      <c r="W2887" s="26">
        <v>2878</v>
      </c>
    </row>
    <row r="2888" spans="21:23" hidden="1" x14ac:dyDescent="0.25">
      <c r="U2888" s="31" t="str">
        <f t="shared" si="525"/>
        <v/>
      </c>
      <c r="V2888" s="26" t="str">
        <f>IF(U2888="", "", IF(COUNTIF($U$10:U2887, U2888)&gt;0, "", MAX($V$8:V2887)+1))</f>
        <v/>
      </c>
      <c r="W2888" s="26">
        <v>2879</v>
      </c>
    </row>
    <row r="2889" spans="21:23" hidden="1" x14ac:dyDescent="0.25">
      <c r="U2889" s="31" t="str">
        <f t="shared" si="525"/>
        <v/>
      </c>
      <c r="V2889" s="26" t="str">
        <f>IF(U2889="", "", IF(COUNTIF($U$10:U2888, U2889)&gt;0, "", MAX($V$8:V2888)+1))</f>
        <v/>
      </c>
      <c r="W2889" s="26">
        <v>2880</v>
      </c>
    </row>
    <row r="2890" spans="21:23" hidden="1" x14ac:dyDescent="0.25">
      <c r="U2890" s="31" t="str">
        <f t="shared" si="525"/>
        <v/>
      </c>
      <c r="V2890" s="26" t="str">
        <f>IF(U2890="", "", IF(COUNTIF($U$10:U2889, U2890)&gt;0, "", MAX($V$8:V2889)+1))</f>
        <v/>
      </c>
      <c r="W2890" s="26">
        <v>2881</v>
      </c>
    </row>
    <row r="2891" spans="21:23" hidden="1" x14ac:dyDescent="0.25">
      <c r="U2891" s="31" t="str">
        <f t="shared" si="525"/>
        <v/>
      </c>
      <c r="V2891" s="26" t="str">
        <f>IF(U2891="", "", IF(COUNTIF($U$10:U2890, U2891)&gt;0, "", MAX($V$8:V2890)+1))</f>
        <v/>
      </c>
      <c r="W2891" s="26">
        <v>2882</v>
      </c>
    </row>
    <row r="2892" spans="21:23" hidden="1" x14ac:dyDescent="0.25">
      <c r="U2892" s="31" t="str">
        <f t="shared" si="525"/>
        <v/>
      </c>
      <c r="V2892" s="26" t="str">
        <f>IF(U2892="", "", IF(COUNTIF($U$10:U2891, U2892)&gt;0, "", MAX($V$8:V2891)+1))</f>
        <v/>
      </c>
      <c r="W2892" s="26">
        <v>2883</v>
      </c>
    </row>
    <row r="2893" spans="21:23" hidden="1" x14ac:dyDescent="0.25">
      <c r="U2893" s="31" t="str">
        <f t="shared" si="525"/>
        <v/>
      </c>
      <c r="V2893" s="26" t="str">
        <f>IF(U2893="", "", IF(COUNTIF($U$10:U2892, U2893)&gt;0, "", MAX($V$8:V2892)+1))</f>
        <v/>
      </c>
      <c r="W2893" s="26">
        <v>2884</v>
      </c>
    </row>
    <row r="2894" spans="21:23" hidden="1" x14ac:dyDescent="0.25">
      <c r="U2894" s="31" t="str">
        <f t="shared" si="525"/>
        <v/>
      </c>
      <c r="V2894" s="26" t="str">
        <f>IF(U2894="", "", IF(COUNTIF($U$10:U2893, U2894)&gt;0, "", MAX($V$8:V2893)+1))</f>
        <v/>
      </c>
      <c r="W2894" s="26">
        <v>2885</v>
      </c>
    </row>
    <row r="2895" spans="21:23" hidden="1" x14ac:dyDescent="0.25">
      <c r="U2895" s="31" t="str">
        <f t="shared" ref="U2895:U2958" si="526">IF(N395="", "", N395)</f>
        <v/>
      </c>
      <c r="V2895" s="26" t="str">
        <f>IF(U2895="", "", IF(COUNTIF($U$10:U2894, U2895)&gt;0, "", MAX($V$8:V2894)+1))</f>
        <v/>
      </c>
      <c r="W2895" s="26">
        <v>2886</v>
      </c>
    </row>
    <row r="2896" spans="21:23" hidden="1" x14ac:dyDescent="0.25">
      <c r="U2896" s="31" t="str">
        <f t="shared" si="526"/>
        <v/>
      </c>
      <c r="V2896" s="26" t="str">
        <f>IF(U2896="", "", IF(COUNTIF($U$10:U2895, U2896)&gt;0, "", MAX($V$8:V2895)+1))</f>
        <v/>
      </c>
      <c r="W2896" s="26">
        <v>2887</v>
      </c>
    </row>
    <row r="2897" spans="21:23" hidden="1" x14ac:dyDescent="0.25">
      <c r="U2897" s="31" t="str">
        <f t="shared" si="526"/>
        <v/>
      </c>
      <c r="V2897" s="26" t="str">
        <f>IF(U2897="", "", IF(COUNTIF($U$10:U2896, U2897)&gt;0, "", MAX($V$8:V2896)+1))</f>
        <v/>
      </c>
      <c r="W2897" s="26">
        <v>2888</v>
      </c>
    </row>
    <row r="2898" spans="21:23" hidden="1" x14ac:dyDescent="0.25">
      <c r="U2898" s="31" t="str">
        <f t="shared" si="526"/>
        <v/>
      </c>
      <c r="V2898" s="26" t="str">
        <f>IF(U2898="", "", IF(COUNTIF($U$10:U2897, U2898)&gt;0, "", MAX($V$8:V2897)+1))</f>
        <v/>
      </c>
      <c r="W2898" s="26">
        <v>2889</v>
      </c>
    </row>
    <row r="2899" spans="21:23" hidden="1" x14ac:dyDescent="0.25">
      <c r="U2899" s="31" t="str">
        <f t="shared" si="526"/>
        <v/>
      </c>
      <c r="V2899" s="26" t="str">
        <f>IF(U2899="", "", IF(COUNTIF($U$10:U2898, U2899)&gt;0, "", MAX($V$8:V2898)+1))</f>
        <v/>
      </c>
      <c r="W2899" s="26">
        <v>2890</v>
      </c>
    </row>
    <row r="2900" spans="21:23" hidden="1" x14ac:dyDescent="0.25">
      <c r="U2900" s="31" t="str">
        <f t="shared" si="526"/>
        <v/>
      </c>
      <c r="V2900" s="26" t="str">
        <f>IF(U2900="", "", IF(COUNTIF($U$10:U2899, U2900)&gt;0, "", MAX($V$8:V2899)+1))</f>
        <v/>
      </c>
      <c r="W2900" s="26">
        <v>2891</v>
      </c>
    </row>
    <row r="2901" spans="21:23" hidden="1" x14ac:dyDescent="0.25">
      <c r="U2901" s="31" t="str">
        <f t="shared" si="526"/>
        <v/>
      </c>
      <c r="V2901" s="26" t="str">
        <f>IF(U2901="", "", IF(COUNTIF($U$10:U2900, U2901)&gt;0, "", MAX($V$8:V2900)+1))</f>
        <v/>
      </c>
      <c r="W2901" s="26">
        <v>2892</v>
      </c>
    </row>
    <row r="2902" spans="21:23" hidden="1" x14ac:dyDescent="0.25">
      <c r="U2902" s="31" t="str">
        <f t="shared" si="526"/>
        <v/>
      </c>
      <c r="V2902" s="26" t="str">
        <f>IF(U2902="", "", IF(COUNTIF($U$10:U2901, U2902)&gt;0, "", MAX($V$8:V2901)+1))</f>
        <v/>
      </c>
      <c r="W2902" s="26">
        <v>2893</v>
      </c>
    </row>
    <row r="2903" spans="21:23" hidden="1" x14ac:dyDescent="0.25">
      <c r="U2903" s="31" t="str">
        <f t="shared" si="526"/>
        <v/>
      </c>
      <c r="V2903" s="26" t="str">
        <f>IF(U2903="", "", IF(COUNTIF($U$10:U2902, U2903)&gt;0, "", MAX($V$8:V2902)+1))</f>
        <v/>
      </c>
      <c r="W2903" s="26">
        <v>2894</v>
      </c>
    </row>
    <row r="2904" spans="21:23" hidden="1" x14ac:dyDescent="0.25">
      <c r="U2904" s="31" t="str">
        <f t="shared" si="526"/>
        <v/>
      </c>
      <c r="V2904" s="26" t="str">
        <f>IF(U2904="", "", IF(COUNTIF($U$10:U2903, U2904)&gt;0, "", MAX($V$8:V2903)+1))</f>
        <v/>
      </c>
      <c r="W2904" s="26">
        <v>2895</v>
      </c>
    </row>
    <row r="2905" spans="21:23" hidden="1" x14ac:dyDescent="0.25">
      <c r="U2905" s="31" t="str">
        <f t="shared" si="526"/>
        <v/>
      </c>
      <c r="V2905" s="26" t="str">
        <f>IF(U2905="", "", IF(COUNTIF($U$10:U2904, U2905)&gt;0, "", MAX($V$8:V2904)+1))</f>
        <v/>
      </c>
      <c r="W2905" s="26">
        <v>2896</v>
      </c>
    </row>
    <row r="2906" spans="21:23" hidden="1" x14ac:dyDescent="0.25">
      <c r="U2906" s="31" t="str">
        <f t="shared" si="526"/>
        <v/>
      </c>
      <c r="V2906" s="26" t="str">
        <f>IF(U2906="", "", IF(COUNTIF($U$10:U2905, U2906)&gt;0, "", MAX($V$8:V2905)+1))</f>
        <v/>
      </c>
      <c r="W2906" s="26">
        <v>2897</v>
      </c>
    </row>
    <row r="2907" spans="21:23" hidden="1" x14ac:dyDescent="0.25">
      <c r="U2907" s="31" t="str">
        <f t="shared" si="526"/>
        <v/>
      </c>
      <c r="V2907" s="26" t="str">
        <f>IF(U2907="", "", IF(COUNTIF($U$10:U2906, U2907)&gt;0, "", MAX($V$8:V2906)+1))</f>
        <v/>
      </c>
      <c r="W2907" s="26">
        <v>2898</v>
      </c>
    </row>
    <row r="2908" spans="21:23" hidden="1" x14ac:dyDescent="0.25">
      <c r="U2908" s="31" t="str">
        <f t="shared" si="526"/>
        <v/>
      </c>
      <c r="V2908" s="26" t="str">
        <f>IF(U2908="", "", IF(COUNTIF($U$10:U2907, U2908)&gt;0, "", MAX($V$8:V2907)+1))</f>
        <v/>
      </c>
      <c r="W2908" s="26">
        <v>2899</v>
      </c>
    </row>
    <row r="2909" spans="21:23" hidden="1" x14ac:dyDescent="0.25">
      <c r="U2909" s="31" t="str">
        <f t="shared" si="526"/>
        <v/>
      </c>
      <c r="V2909" s="26" t="str">
        <f>IF(U2909="", "", IF(COUNTIF($U$10:U2908, U2909)&gt;0, "", MAX($V$8:V2908)+1))</f>
        <v/>
      </c>
      <c r="W2909" s="26">
        <v>2900</v>
      </c>
    </row>
    <row r="2910" spans="21:23" hidden="1" x14ac:dyDescent="0.25">
      <c r="U2910" s="31" t="str">
        <f t="shared" si="526"/>
        <v/>
      </c>
      <c r="V2910" s="26" t="str">
        <f>IF(U2910="", "", IF(COUNTIF($U$10:U2909, U2910)&gt;0, "", MAX($V$8:V2909)+1))</f>
        <v/>
      </c>
      <c r="W2910" s="26">
        <v>2901</v>
      </c>
    </row>
    <row r="2911" spans="21:23" hidden="1" x14ac:dyDescent="0.25">
      <c r="U2911" s="31" t="str">
        <f t="shared" si="526"/>
        <v/>
      </c>
      <c r="V2911" s="26" t="str">
        <f>IF(U2911="", "", IF(COUNTIF($U$10:U2910, U2911)&gt;0, "", MAX($V$8:V2910)+1))</f>
        <v/>
      </c>
      <c r="W2911" s="26">
        <v>2902</v>
      </c>
    </row>
    <row r="2912" spans="21:23" hidden="1" x14ac:dyDescent="0.25">
      <c r="U2912" s="31" t="str">
        <f t="shared" si="526"/>
        <v/>
      </c>
      <c r="V2912" s="26" t="str">
        <f>IF(U2912="", "", IF(COUNTIF($U$10:U2911, U2912)&gt;0, "", MAX($V$8:V2911)+1))</f>
        <v/>
      </c>
      <c r="W2912" s="26">
        <v>2903</v>
      </c>
    </row>
    <row r="2913" spans="21:23" hidden="1" x14ac:dyDescent="0.25">
      <c r="U2913" s="31" t="str">
        <f t="shared" si="526"/>
        <v/>
      </c>
      <c r="V2913" s="26" t="str">
        <f>IF(U2913="", "", IF(COUNTIF($U$10:U2912, U2913)&gt;0, "", MAX($V$8:V2912)+1))</f>
        <v/>
      </c>
      <c r="W2913" s="26">
        <v>2904</v>
      </c>
    </row>
    <row r="2914" spans="21:23" hidden="1" x14ac:dyDescent="0.25">
      <c r="U2914" s="31" t="str">
        <f t="shared" si="526"/>
        <v/>
      </c>
      <c r="V2914" s="26" t="str">
        <f>IF(U2914="", "", IF(COUNTIF($U$10:U2913, U2914)&gt;0, "", MAX($V$8:V2913)+1))</f>
        <v/>
      </c>
      <c r="W2914" s="26">
        <v>2905</v>
      </c>
    </row>
    <row r="2915" spans="21:23" hidden="1" x14ac:dyDescent="0.25">
      <c r="U2915" s="31" t="str">
        <f t="shared" si="526"/>
        <v/>
      </c>
      <c r="V2915" s="26" t="str">
        <f>IF(U2915="", "", IF(COUNTIF($U$10:U2914, U2915)&gt;0, "", MAX($V$8:V2914)+1))</f>
        <v/>
      </c>
      <c r="W2915" s="26">
        <v>2906</v>
      </c>
    </row>
    <row r="2916" spans="21:23" hidden="1" x14ac:dyDescent="0.25">
      <c r="U2916" s="31" t="str">
        <f t="shared" si="526"/>
        <v/>
      </c>
      <c r="V2916" s="26" t="str">
        <f>IF(U2916="", "", IF(COUNTIF($U$10:U2915, U2916)&gt;0, "", MAX($V$8:V2915)+1))</f>
        <v/>
      </c>
      <c r="W2916" s="26">
        <v>2907</v>
      </c>
    </row>
    <row r="2917" spans="21:23" hidden="1" x14ac:dyDescent="0.25">
      <c r="U2917" s="31" t="str">
        <f t="shared" si="526"/>
        <v/>
      </c>
      <c r="V2917" s="26" t="str">
        <f>IF(U2917="", "", IF(COUNTIF($U$10:U2916, U2917)&gt;0, "", MAX($V$8:V2916)+1))</f>
        <v/>
      </c>
      <c r="W2917" s="26">
        <v>2908</v>
      </c>
    </row>
    <row r="2918" spans="21:23" hidden="1" x14ac:dyDescent="0.25">
      <c r="U2918" s="31" t="str">
        <f t="shared" si="526"/>
        <v/>
      </c>
      <c r="V2918" s="26" t="str">
        <f>IF(U2918="", "", IF(COUNTIF($U$10:U2917, U2918)&gt;0, "", MAX($V$8:V2917)+1))</f>
        <v/>
      </c>
      <c r="W2918" s="26">
        <v>2909</v>
      </c>
    </row>
    <row r="2919" spans="21:23" hidden="1" x14ac:dyDescent="0.25">
      <c r="U2919" s="31" t="str">
        <f t="shared" si="526"/>
        <v/>
      </c>
      <c r="V2919" s="26" t="str">
        <f>IF(U2919="", "", IF(COUNTIF($U$10:U2918, U2919)&gt;0, "", MAX($V$8:V2918)+1))</f>
        <v/>
      </c>
      <c r="W2919" s="26">
        <v>2910</v>
      </c>
    </row>
    <row r="2920" spans="21:23" hidden="1" x14ac:dyDescent="0.25">
      <c r="U2920" s="31" t="str">
        <f t="shared" si="526"/>
        <v/>
      </c>
      <c r="V2920" s="26" t="str">
        <f>IF(U2920="", "", IF(COUNTIF($U$10:U2919, U2920)&gt;0, "", MAX($V$8:V2919)+1))</f>
        <v/>
      </c>
      <c r="W2920" s="26">
        <v>2911</v>
      </c>
    </row>
    <row r="2921" spans="21:23" hidden="1" x14ac:dyDescent="0.25">
      <c r="U2921" s="31" t="str">
        <f t="shared" si="526"/>
        <v/>
      </c>
      <c r="V2921" s="26" t="str">
        <f>IF(U2921="", "", IF(COUNTIF($U$10:U2920, U2921)&gt;0, "", MAX($V$8:V2920)+1))</f>
        <v/>
      </c>
      <c r="W2921" s="26">
        <v>2912</v>
      </c>
    </row>
    <row r="2922" spans="21:23" hidden="1" x14ac:dyDescent="0.25">
      <c r="U2922" s="31" t="str">
        <f t="shared" si="526"/>
        <v/>
      </c>
      <c r="V2922" s="26" t="str">
        <f>IF(U2922="", "", IF(COUNTIF($U$10:U2921, U2922)&gt;0, "", MAX($V$8:V2921)+1))</f>
        <v/>
      </c>
      <c r="W2922" s="26">
        <v>2913</v>
      </c>
    </row>
    <row r="2923" spans="21:23" hidden="1" x14ac:dyDescent="0.25">
      <c r="U2923" s="31" t="str">
        <f t="shared" si="526"/>
        <v/>
      </c>
      <c r="V2923" s="26" t="str">
        <f>IF(U2923="", "", IF(COUNTIF($U$10:U2922, U2923)&gt;0, "", MAX($V$8:V2922)+1))</f>
        <v/>
      </c>
      <c r="W2923" s="26">
        <v>2914</v>
      </c>
    </row>
    <row r="2924" spans="21:23" hidden="1" x14ac:dyDescent="0.25">
      <c r="U2924" s="31" t="str">
        <f t="shared" si="526"/>
        <v/>
      </c>
      <c r="V2924" s="26" t="str">
        <f>IF(U2924="", "", IF(COUNTIF($U$10:U2923, U2924)&gt;0, "", MAX($V$8:V2923)+1))</f>
        <v/>
      </c>
      <c r="W2924" s="26">
        <v>2915</v>
      </c>
    </row>
    <row r="2925" spans="21:23" hidden="1" x14ac:dyDescent="0.25">
      <c r="U2925" s="31" t="str">
        <f t="shared" si="526"/>
        <v/>
      </c>
      <c r="V2925" s="26" t="str">
        <f>IF(U2925="", "", IF(COUNTIF($U$10:U2924, U2925)&gt;0, "", MAX($V$8:V2924)+1))</f>
        <v/>
      </c>
      <c r="W2925" s="26">
        <v>2916</v>
      </c>
    </row>
    <row r="2926" spans="21:23" hidden="1" x14ac:dyDescent="0.25">
      <c r="U2926" s="31" t="str">
        <f t="shared" si="526"/>
        <v/>
      </c>
      <c r="V2926" s="26" t="str">
        <f>IF(U2926="", "", IF(COUNTIF($U$10:U2925, U2926)&gt;0, "", MAX($V$8:V2925)+1))</f>
        <v/>
      </c>
      <c r="W2926" s="26">
        <v>2917</v>
      </c>
    </row>
    <row r="2927" spans="21:23" hidden="1" x14ac:dyDescent="0.25">
      <c r="U2927" s="31" t="str">
        <f t="shared" si="526"/>
        <v/>
      </c>
      <c r="V2927" s="26" t="str">
        <f>IF(U2927="", "", IF(COUNTIF($U$10:U2926, U2927)&gt;0, "", MAX($V$8:V2926)+1))</f>
        <v/>
      </c>
      <c r="W2927" s="26">
        <v>2918</v>
      </c>
    </row>
    <row r="2928" spans="21:23" hidden="1" x14ac:dyDescent="0.25">
      <c r="U2928" s="31" t="str">
        <f t="shared" si="526"/>
        <v/>
      </c>
      <c r="V2928" s="26" t="str">
        <f>IF(U2928="", "", IF(COUNTIF($U$10:U2927, U2928)&gt;0, "", MAX($V$8:V2927)+1))</f>
        <v/>
      </c>
      <c r="W2928" s="26">
        <v>2919</v>
      </c>
    </row>
    <row r="2929" spans="21:23" hidden="1" x14ac:dyDescent="0.25">
      <c r="U2929" s="31" t="str">
        <f t="shared" si="526"/>
        <v/>
      </c>
      <c r="V2929" s="26" t="str">
        <f>IF(U2929="", "", IF(COUNTIF($U$10:U2928, U2929)&gt;0, "", MAX($V$8:V2928)+1))</f>
        <v/>
      </c>
      <c r="W2929" s="26">
        <v>2920</v>
      </c>
    </row>
    <row r="2930" spans="21:23" hidden="1" x14ac:dyDescent="0.25">
      <c r="U2930" s="31" t="str">
        <f t="shared" si="526"/>
        <v/>
      </c>
      <c r="V2930" s="26" t="str">
        <f>IF(U2930="", "", IF(COUNTIF($U$10:U2929, U2930)&gt;0, "", MAX($V$8:V2929)+1))</f>
        <v/>
      </c>
      <c r="W2930" s="26">
        <v>2921</v>
      </c>
    </row>
    <row r="2931" spans="21:23" hidden="1" x14ac:dyDescent="0.25">
      <c r="U2931" s="31" t="str">
        <f t="shared" si="526"/>
        <v/>
      </c>
      <c r="V2931" s="26" t="str">
        <f>IF(U2931="", "", IF(COUNTIF($U$10:U2930, U2931)&gt;0, "", MAX($V$8:V2930)+1))</f>
        <v/>
      </c>
      <c r="W2931" s="26">
        <v>2922</v>
      </c>
    </row>
    <row r="2932" spans="21:23" hidden="1" x14ac:dyDescent="0.25">
      <c r="U2932" s="31" t="str">
        <f t="shared" si="526"/>
        <v/>
      </c>
      <c r="V2932" s="26" t="str">
        <f>IF(U2932="", "", IF(COUNTIF($U$10:U2931, U2932)&gt;0, "", MAX($V$8:V2931)+1))</f>
        <v/>
      </c>
      <c r="W2932" s="26">
        <v>2923</v>
      </c>
    </row>
    <row r="2933" spans="21:23" hidden="1" x14ac:dyDescent="0.25">
      <c r="U2933" s="31" t="str">
        <f t="shared" si="526"/>
        <v/>
      </c>
      <c r="V2933" s="26" t="str">
        <f>IF(U2933="", "", IF(COUNTIF($U$10:U2932, U2933)&gt;0, "", MAX($V$8:V2932)+1))</f>
        <v/>
      </c>
      <c r="W2933" s="26">
        <v>2924</v>
      </c>
    </row>
    <row r="2934" spans="21:23" hidden="1" x14ac:dyDescent="0.25">
      <c r="U2934" s="31" t="str">
        <f t="shared" si="526"/>
        <v/>
      </c>
      <c r="V2934" s="26" t="str">
        <f>IF(U2934="", "", IF(COUNTIF($U$10:U2933, U2934)&gt;0, "", MAX($V$8:V2933)+1))</f>
        <v/>
      </c>
      <c r="W2934" s="26">
        <v>2925</v>
      </c>
    </row>
    <row r="2935" spans="21:23" hidden="1" x14ac:dyDescent="0.25">
      <c r="U2935" s="31" t="str">
        <f t="shared" si="526"/>
        <v/>
      </c>
      <c r="V2935" s="26" t="str">
        <f>IF(U2935="", "", IF(COUNTIF($U$10:U2934, U2935)&gt;0, "", MAX($V$8:V2934)+1))</f>
        <v/>
      </c>
      <c r="W2935" s="26">
        <v>2926</v>
      </c>
    </row>
    <row r="2936" spans="21:23" hidden="1" x14ac:dyDescent="0.25">
      <c r="U2936" s="31" t="str">
        <f t="shared" si="526"/>
        <v/>
      </c>
      <c r="V2936" s="26" t="str">
        <f>IF(U2936="", "", IF(COUNTIF($U$10:U2935, U2936)&gt;0, "", MAX($V$8:V2935)+1))</f>
        <v/>
      </c>
      <c r="W2936" s="26">
        <v>2927</v>
      </c>
    </row>
    <row r="2937" spans="21:23" hidden="1" x14ac:dyDescent="0.25">
      <c r="U2937" s="31" t="str">
        <f t="shared" si="526"/>
        <v/>
      </c>
      <c r="V2937" s="26" t="str">
        <f>IF(U2937="", "", IF(COUNTIF($U$10:U2936, U2937)&gt;0, "", MAX($V$8:V2936)+1))</f>
        <v/>
      </c>
      <c r="W2937" s="26">
        <v>2928</v>
      </c>
    </row>
    <row r="2938" spans="21:23" hidden="1" x14ac:dyDescent="0.25">
      <c r="U2938" s="31" t="str">
        <f t="shared" si="526"/>
        <v/>
      </c>
      <c r="V2938" s="26" t="str">
        <f>IF(U2938="", "", IF(COUNTIF($U$10:U2937, U2938)&gt;0, "", MAX($V$8:V2937)+1))</f>
        <v/>
      </c>
      <c r="W2938" s="26">
        <v>2929</v>
      </c>
    </row>
    <row r="2939" spans="21:23" hidden="1" x14ac:dyDescent="0.25">
      <c r="U2939" s="31" t="str">
        <f t="shared" si="526"/>
        <v/>
      </c>
      <c r="V2939" s="26" t="str">
        <f>IF(U2939="", "", IF(COUNTIF($U$10:U2938, U2939)&gt;0, "", MAX($V$8:V2938)+1))</f>
        <v/>
      </c>
      <c r="W2939" s="26">
        <v>2930</v>
      </c>
    </row>
    <row r="2940" spans="21:23" hidden="1" x14ac:dyDescent="0.25">
      <c r="U2940" s="31" t="str">
        <f t="shared" si="526"/>
        <v/>
      </c>
      <c r="V2940" s="26" t="str">
        <f>IF(U2940="", "", IF(COUNTIF($U$10:U2939, U2940)&gt;0, "", MAX($V$8:V2939)+1))</f>
        <v/>
      </c>
      <c r="W2940" s="26">
        <v>2931</v>
      </c>
    </row>
    <row r="2941" spans="21:23" hidden="1" x14ac:dyDescent="0.25">
      <c r="U2941" s="31" t="str">
        <f t="shared" si="526"/>
        <v/>
      </c>
      <c r="V2941" s="26" t="str">
        <f>IF(U2941="", "", IF(COUNTIF($U$10:U2940, U2941)&gt;0, "", MAX($V$8:V2940)+1))</f>
        <v/>
      </c>
      <c r="W2941" s="26">
        <v>2932</v>
      </c>
    </row>
    <row r="2942" spans="21:23" hidden="1" x14ac:dyDescent="0.25">
      <c r="U2942" s="31" t="str">
        <f t="shared" si="526"/>
        <v/>
      </c>
      <c r="V2942" s="26" t="str">
        <f>IF(U2942="", "", IF(COUNTIF($U$10:U2941, U2942)&gt;0, "", MAX($V$8:V2941)+1))</f>
        <v/>
      </c>
      <c r="W2942" s="26">
        <v>2933</v>
      </c>
    </row>
    <row r="2943" spans="21:23" hidden="1" x14ac:dyDescent="0.25">
      <c r="U2943" s="31" t="str">
        <f t="shared" si="526"/>
        <v/>
      </c>
      <c r="V2943" s="26" t="str">
        <f>IF(U2943="", "", IF(COUNTIF($U$10:U2942, U2943)&gt;0, "", MAX($V$8:V2942)+1))</f>
        <v/>
      </c>
      <c r="W2943" s="26">
        <v>2934</v>
      </c>
    </row>
    <row r="2944" spans="21:23" hidden="1" x14ac:dyDescent="0.25">
      <c r="U2944" s="31" t="str">
        <f t="shared" si="526"/>
        <v/>
      </c>
      <c r="V2944" s="26" t="str">
        <f>IF(U2944="", "", IF(COUNTIF($U$10:U2943, U2944)&gt;0, "", MAX($V$8:V2943)+1))</f>
        <v/>
      </c>
      <c r="W2944" s="26">
        <v>2935</v>
      </c>
    </row>
    <row r="2945" spans="21:23" hidden="1" x14ac:dyDescent="0.25">
      <c r="U2945" s="31" t="str">
        <f t="shared" si="526"/>
        <v/>
      </c>
      <c r="V2945" s="26" t="str">
        <f>IF(U2945="", "", IF(COUNTIF($U$10:U2944, U2945)&gt;0, "", MAX($V$8:V2944)+1))</f>
        <v/>
      </c>
      <c r="W2945" s="26">
        <v>2936</v>
      </c>
    </row>
    <row r="2946" spans="21:23" hidden="1" x14ac:dyDescent="0.25">
      <c r="U2946" s="31" t="str">
        <f t="shared" si="526"/>
        <v/>
      </c>
      <c r="V2946" s="26" t="str">
        <f>IF(U2946="", "", IF(COUNTIF($U$10:U2945, U2946)&gt;0, "", MAX($V$8:V2945)+1))</f>
        <v/>
      </c>
      <c r="W2946" s="26">
        <v>2937</v>
      </c>
    </row>
    <row r="2947" spans="21:23" hidden="1" x14ac:dyDescent="0.25">
      <c r="U2947" s="31" t="str">
        <f t="shared" si="526"/>
        <v/>
      </c>
      <c r="V2947" s="26" t="str">
        <f>IF(U2947="", "", IF(COUNTIF($U$10:U2946, U2947)&gt;0, "", MAX($V$8:V2946)+1))</f>
        <v/>
      </c>
      <c r="W2947" s="26">
        <v>2938</v>
      </c>
    </row>
    <row r="2948" spans="21:23" hidden="1" x14ac:dyDescent="0.25">
      <c r="U2948" s="31" t="str">
        <f t="shared" si="526"/>
        <v/>
      </c>
      <c r="V2948" s="26" t="str">
        <f>IF(U2948="", "", IF(COUNTIF($U$10:U2947, U2948)&gt;0, "", MAX($V$8:V2947)+1))</f>
        <v/>
      </c>
      <c r="W2948" s="26">
        <v>2939</v>
      </c>
    </row>
    <row r="2949" spans="21:23" hidden="1" x14ac:dyDescent="0.25">
      <c r="U2949" s="31" t="str">
        <f t="shared" si="526"/>
        <v/>
      </c>
      <c r="V2949" s="26" t="str">
        <f>IF(U2949="", "", IF(COUNTIF($U$10:U2948, U2949)&gt;0, "", MAX($V$8:V2948)+1))</f>
        <v/>
      </c>
      <c r="W2949" s="26">
        <v>2940</v>
      </c>
    </row>
    <row r="2950" spans="21:23" hidden="1" x14ac:dyDescent="0.25">
      <c r="U2950" s="31" t="str">
        <f t="shared" si="526"/>
        <v/>
      </c>
      <c r="V2950" s="26" t="str">
        <f>IF(U2950="", "", IF(COUNTIF($U$10:U2949, U2950)&gt;0, "", MAX($V$8:V2949)+1))</f>
        <v/>
      </c>
      <c r="W2950" s="26">
        <v>2941</v>
      </c>
    </row>
    <row r="2951" spans="21:23" hidden="1" x14ac:dyDescent="0.25">
      <c r="U2951" s="31" t="str">
        <f t="shared" si="526"/>
        <v/>
      </c>
      <c r="V2951" s="26" t="str">
        <f>IF(U2951="", "", IF(COUNTIF($U$10:U2950, U2951)&gt;0, "", MAX($V$8:V2950)+1))</f>
        <v/>
      </c>
      <c r="W2951" s="26">
        <v>2942</v>
      </c>
    </row>
    <row r="2952" spans="21:23" hidden="1" x14ac:dyDescent="0.25">
      <c r="U2952" s="31" t="str">
        <f t="shared" si="526"/>
        <v/>
      </c>
      <c r="V2952" s="26" t="str">
        <f>IF(U2952="", "", IF(COUNTIF($U$10:U2951, U2952)&gt;0, "", MAX($V$8:V2951)+1))</f>
        <v/>
      </c>
      <c r="W2952" s="26">
        <v>2943</v>
      </c>
    </row>
    <row r="2953" spans="21:23" hidden="1" x14ac:dyDescent="0.25">
      <c r="U2953" s="31" t="str">
        <f t="shared" si="526"/>
        <v/>
      </c>
      <c r="V2953" s="26" t="str">
        <f>IF(U2953="", "", IF(COUNTIF($U$10:U2952, U2953)&gt;0, "", MAX($V$8:V2952)+1))</f>
        <v/>
      </c>
      <c r="W2953" s="26">
        <v>2944</v>
      </c>
    </row>
    <row r="2954" spans="21:23" hidden="1" x14ac:dyDescent="0.25">
      <c r="U2954" s="31" t="str">
        <f t="shared" si="526"/>
        <v/>
      </c>
      <c r="V2954" s="26" t="str">
        <f>IF(U2954="", "", IF(COUNTIF($U$10:U2953, U2954)&gt;0, "", MAX($V$8:V2953)+1))</f>
        <v/>
      </c>
      <c r="W2954" s="26">
        <v>2945</v>
      </c>
    </row>
    <row r="2955" spans="21:23" hidden="1" x14ac:dyDescent="0.25">
      <c r="U2955" s="31" t="str">
        <f t="shared" si="526"/>
        <v/>
      </c>
      <c r="V2955" s="26" t="str">
        <f>IF(U2955="", "", IF(COUNTIF($U$10:U2954, U2955)&gt;0, "", MAX($V$8:V2954)+1))</f>
        <v/>
      </c>
      <c r="W2955" s="26">
        <v>2946</v>
      </c>
    </row>
    <row r="2956" spans="21:23" hidden="1" x14ac:dyDescent="0.25">
      <c r="U2956" s="31" t="str">
        <f t="shared" si="526"/>
        <v/>
      </c>
      <c r="V2956" s="26" t="str">
        <f>IF(U2956="", "", IF(COUNTIF($U$10:U2955, U2956)&gt;0, "", MAX($V$8:V2955)+1))</f>
        <v/>
      </c>
      <c r="W2956" s="26">
        <v>2947</v>
      </c>
    </row>
    <row r="2957" spans="21:23" hidden="1" x14ac:dyDescent="0.25">
      <c r="U2957" s="31" t="str">
        <f t="shared" si="526"/>
        <v/>
      </c>
      <c r="V2957" s="26" t="str">
        <f>IF(U2957="", "", IF(COUNTIF($U$10:U2956, U2957)&gt;0, "", MAX($V$8:V2956)+1))</f>
        <v/>
      </c>
      <c r="W2957" s="26">
        <v>2948</v>
      </c>
    </row>
    <row r="2958" spans="21:23" hidden="1" x14ac:dyDescent="0.25">
      <c r="U2958" s="31" t="str">
        <f t="shared" si="526"/>
        <v/>
      </c>
      <c r="V2958" s="26" t="str">
        <f>IF(U2958="", "", IF(COUNTIF($U$10:U2957, U2958)&gt;0, "", MAX($V$8:V2957)+1))</f>
        <v/>
      </c>
      <c r="W2958" s="26">
        <v>2949</v>
      </c>
    </row>
    <row r="2959" spans="21:23" hidden="1" x14ac:dyDescent="0.25">
      <c r="U2959" s="31" t="str">
        <f t="shared" ref="U2959:U3022" si="527">IF(N459="", "", N459)</f>
        <v/>
      </c>
      <c r="V2959" s="26" t="str">
        <f>IF(U2959="", "", IF(COUNTIF($U$10:U2958, U2959)&gt;0, "", MAX($V$8:V2958)+1))</f>
        <v/>
      </c>
      <c r="W2959" s="26">
        <v>2950</v>
      </c>
    </row>
    <row r="2960" spans="21:23" hidden="1" x14ac:dyDescent="0.25">
      <c r="U2960" s="31" t="str">
        <f t="shared" si="527"/>
        <v/>
      </c>
      <c r="V2960" s="26" t="str">
        <f>IF(U2960="", "", IF(COUNTIF($U$10:U2959, U2960)&gt;0, "", MAX($V$8:V2959)+1))</f>
        <v/>
      </c>
      <c r="W2960" s="26">
        <v>2951</v>
      </c>
    </row>
    <row r="2961" spans="21:23" hidden="1" x14ac:dyDescent="0.25">
      <c r="U2961" s="31" t="str">
        <f t="shared" si="527"/>
        <v/>
      </c>
      <c r="V2961" s="26" t="str">
        <f>IF(U2961="", "", IF(COUNTIF($U$10:U2960, U2961)&gt;0, "", MAX($V$8:V2960)+1))</f>
        <v/>
      </c>
      <c r="W2961" s="26">
        <v>2952</v>
      </c>
    </row>
    <row r="2962" spans="21:23" hidden="1" x14ac:dyDescent="0.25">
      <c r="U2962" s="31" t="str">
        <f t="shared" si="527"/>
        <v/>
      </c>
      <c r="V2962" s="26" t="str">
        <f>IF(U2962="", "", IF(COUNTIF($U$10:U2961, U2962)&gt;0, "", MAX($V$8:V2961)+1))</f>
        <v/>
      </c>
      <c r="W2962" s="26">
        <v>2953</v>
      </c>
    </row>
    <row r="2963" spans="21:23" hidden="1" x14ac:dyDescent="0.25">
      <c r="U2963" s="31" t="str">
        <f t="shared" si="527"/>
        <v/>
      </c>
      <c r="V2963" s="26" t="str">
        <f>IF(U2963="", "", IF(COUNTIF($U$10:U2962, U2963)&gt;0, "", MAX($V$8:V2962)+1))</f>
        <v/>
      </c>
      <c r="W2963" s="26">
        <v>2954</v>
      </c>
    </row>
    <row r="2964" spans="21:23" hidden="1" x14ac:dyDescent="0.25">
      <c r="U2964" s="31" t="str">
        <f t="shared" si="527"/>
        <v/>
      </c>
      <c r="V2964" s="26" t="str">
        <f>IF(U2964="", "", IF(COUNTIF($U$10:U2963, U2964)&gt;0, "", MAX($V$8:V2963)+1))</f>
        <v/>
      </c>
      <c r="W2964" s="26">
        <v>2955</v>
      </c>
    </row>
    <row r="2965" spans="21:23" hidden="1" x14ac:dyDescent="0.25">
      <c r="U2965" s="31" t="str">
        <f t="shared" si="527"/>
        <v/>
      </c>
      <c r="V2965" s="26" t="str">
        <f>IF(U2965="", "", IF(COUNTIF($U$10:U2964, U2965)&gt;0, "", MAX($V$8:V2964)+1))</f>
        <v/>
      </c>
      <c r="W2965" s="26">
        <v>2956</v>
      </c>
    </row>
    <row r="2966" spans="21:23" hidden="1" x14ac:dyDescent="0.25">
      <c r="U2966" s="31" t="str">
        <f t="shared" si="527"/>
        <v/>
      </c>
      <c r="V2966" s="26" t="str">
        <f>IF(U2966="", "", IF(COUNTIF($U$10:U2965, U2966)&gt;0, "", MAX($V$8:V2965)+1))</f>
        <v/>
      </c>
      <c r="W2966" s="26">
        <v>2957</v>
      </c>
    </row>
    <row r="2967" spans="21:23" hidden="1" x14ac:dyDescent="0.25">
      <c r="U2967" s="31" t="str">
        <f t="shared" si="527"/>
        <v/>
      </c>
      <c r="V2967" s="26" t="str">
        <f>IF(U2967="", "", IF(COUNTIF($U$10:U2966, U2967)&gt;0, "", MAX($V$8:V2966)+1))</f>
        <v/>
      </c>
      <c r="W2967" s="26">
        <v>2958</v>
      </c>
    </row>
    <row r="2968" spans="21:23" hidden="1" x14ac:dyDescent="0.25">
      <c r="U2968" s="31" t="str">
        <f t="shared" si="527"/>
        <v/>
      </c>
      <c r="V2968" s="26" t="str">
        <f>IF(U2968="", "", IF(COUNTIF($U$10:U2967, U2968)&gt;0, "", MAX($V$8:V2967)+1))</f>
        <v/>
      </c>
      <c r="W2968" s="26">
        <v>2959</v>
      </c>
    </row>
    <row r="2969" spans="21:23" hidden="1" x14ac:dyDescent="0.25">
      <c r="U2969" s="31" t="str">
        <f t="shared" si="527"/>
        <v/>
      </c>
      <c r="V2969" s="26" t="str">
        <f>IF(U2969="", "", IF(COUNTIF($U$10:U2968, U2969)&gt;0, "", MAX($V$8:V2968)+1))</f>
        <v/>
      </c>
      <c r="W2969" s="26">
        <v>2960</v>
      </c>
    </row>
    <row r="2970" spans="21:23" hidden="1" x14ac:dyDescent="0.25">
      <c r="U2970" s="31" t="str">
        <f t="shared" si="527"/>
        <v/>
      </c>
      <c r="V2970" s="26" t="str">
        <f>IF(U2970="", "", IF(COUNTIF($U$10:U2969, U2970)&gt;0, "", MAX($V$8:V2969)+1))</f>
        <v/>
      </c>
      <c r="W2970" s="26">
        <v>2961</v>
      </c>
    </row>
    <row r="2971" spans="21:23" hidden="1" x14ac:dyDescent="0.25">
      <c r="U2971" s="31" t="str">
        <f t="shared" si="527"/>
        <v/>
      </c>
      <c r="V2971" s="26" t="str">
        <f>IF(U2971="", "", IF(COUNTIF($U$10:U2970, U2971)&gt;0, "", MAX($V$8:V2970)+1))</f>
        <v/>
      </c>
      <c r="W2971" s="26">
        <v>2962</v>
      </c>
    </row>
    <row r="2972" spans="21:23" hidden="1" x14ac:dyDescent="0.25">
      <c r="U2972" s="31" t="str">
        <f t="shared" si="527"/>
        <v/>
      </c>
      <c r="V2972" s="26" t="str">
        <f>IF(U2972="", "", IF(COUNTIF($U$10:U2971, U2972)&gt;0, "", MAX($V$8:V2971)+1))</f>
        <v/>
      </c>
      <c r="W2972" s="26">
        <v>2963</v>
      </c>
    </row>
    <row r="2973" spans="21:23" hidden="1" x14ac:dyDescent="0.25">
      <c r="U2973" s="31" t="str">
        <f t="shared" si="527"/>
        <v/>
      </c>
      <c r="V2973" s="26" t="str">
        <f>IF(U2973="", "", IF(COUNTIF($U$10:U2972, U2973)&gt;0, "", MAX($V$8:V2972)+1))</f>
        <v/>
      </c>
      <c r="W2973" s="26">
        <v>2964</v>
      </c>
    </row>
    <row r="2974" spans="21:23" hidden="1" x14ac:dyDescent="0.25">
      <c r="U2974" s="31" t="str">
        <f t="shared" si="527"/>
        <v/>
      </c>
      <c r="V2974" s="26" t="str">
        <f>IF(U2974="", "", IF(COUNTIF($U$10:U2973, U2974)&gt;0, "", MAX($V$8:V2973)+1))</f>
        <v/>
      </c>
      <c r="W2974" s="26">
        <v>2965</v>
      </c>
    </row>
    <row r="2975" spans="21:23" hidden="1" x14ac:dyDescent="0.25">
      <c r="U2975" s="31" t="str">
        <f t="shared" si="527"/>
        <v/>
      </c>
      <c r="V2975" s="26" t="str">
        <f>IF(U2975="", "", IF(COUNTIF($U$10:U2974, U2975)&gt;0, "", MAX($V$8:V2974)+1))</f>
        <v/>
      </c>
      <c r="W2975" s="26">
        <v>2966</v>
      </c>
    </row>
    <row r="2976" spans="21:23" hidden="1" x14ac:dyDescent="0.25">
      <c r="U2976" s="31" t="str">
        <f t="shared" si="527"/>
        <v/>
      </c>
      <c r="V2976" s="26" t="str">
        <f>IF(U2976="", "", IF(COUNTIF($U$10:U2975, U2976)&gt;0, "", MAX($V$8:V2975)+1))</f>
        <v/>
      </c>
      <c r="W2976" s="26">
        <v>2967</v>
      </c>
    </row>
    <row r="2977" spans="21:23" hidden="1" x14ac:dyDescent="0.25">
      <c r="U2977" s="31" t="str">
        <f t="shared" si="527"/>
        <v/>
      </c>
      <c r="V2977" s="26" t="str">
        <f>IF(U2977="", "", IF(COUNTIF($U$10:U2976, U2977)&gt;0, "", MAX($V$8:V2976)+1))</f>
        <v/>
      </c>
      <c r="W2977" s="26">
        <v>2968</v>
      </c>
    </row>
    <row r="2978" spans="21:23" hidden="1" x14ac:dyDescent="0.25">
      <c r="U2978" s="31" t="str">
        <f t="shared" si="527"/>
        <v/>
      </c>
      <c r="V2978" s="26" t="str">
        <f>IF(U2978="", "", IF(COUNTIF($U$10:U2977, U2978)&gt;0, "", MAX($V$8:V2977)+1))</f>
        <v/>
      </c>
      <c r="W2978" s="26">
        <v>2969</v>
      </c>
    </row>
    <row r="2979" spans="21:23" hidden="1" x14ac:dyDescent="0.25">
      <c r="U2979" s="31" t="str">
        <f t="shared" si="527"/>
        <v/>
      </c>
      <c r="V2979" s="26" t="str">
        <f>IF(U2979="", "", IF(COUNTIF($U$10:U2978, U2979)&gt;0, "", MAX($V$8:V2978)+1))</f>
        <v/>
      </c>
      <c r="W2979" s="26">
        <v>2970</v>
      </c>
    </row>
    <row r="2980" spans="21:23" hidden="1" x14ac:dyDescent="0.25">
      <c r="U2980" s="31" t="str">
        <f t="shared" si="527"/>
        <v/>
      </c>
      <c r="V2980" s="26" t="str">
        <f>IF(U2980="", "", IF(COUNTIF($U$10:U2979, U2980)&gt;0, "", MAX($V$8:V2979)+1))</f>
        <v/>
      </c>
      <c r="W2980" s="26">
        <v>2971</v>
      </c>
    </row>
    <row r="2981" spans="21:23" hidden="1" x14ac:dyDescent="0.25">
      <c r="U2981" s="31" t="str">
        <f t="shared" si="527"/>
        <v/>
      </c>
      <c r="V2981" s="26" t="str">
        <f>IF(U2981="", "", IF(COUNTIF($U$10:U2980, U2981)&gt;0, "", MAX($V$8:V2980)+1))</f>
        <v/>
      </c>
      <c r="W2981" s="26">
        <v>2972</v>
      </c>
    </row>
    <row r="2982" spans="21:23" hidden="1" x14ac:dyDescent="0.25">
      <c r="U2982" s="31" t="str">
        <f t="shared" si="527"/>
        <v/>
      </c>
      <c r="V2982" s="26" t="str">
        <f>IF(U2982="", "", IF(COUNTIF($U$10:U2981, U2982)&gt;0, "", MAX($V$8:V2981)+1))</f>
        <v/>
      </c>
      <c r="W2982" s="26">
        <v>2973</v>
      </c>
    </row>
    <row r="2983" spans="21:23" hidden="1" x14ac:dyDescent="0.25">
      <c r="U2983" s="31" t="str">
        <f t="shared" si="527"/>
        <v/>
      </c>
      <c r="V2983" s="26" t="str">
        <f>IF(U2983="", "", IF(COUNTIF($U$10:U2982, U2983)&gt;0, "", MAX($V$8:V2982)+1))</f>
        <v/>
      </c>
      <c r="W2983" s="26">
        <v>2974</v>
      </c>
    </row>
    <row r="2984" spans="21:23" hidden="1" x14ac:dyDescent="0.25">
      <c r="U2984" s="31" t="str">
        <f t="shared" si="527"/>
        <v/>
      </c>
      <c r="V2984" s="26" t="str">
        <f>IF(U2984="", "", IF(COUNTIF($U$10:U2983, U2984)&gt;0, "", MAX($V$8:V2983)+1))</f>
        <v/>
      </c>
      <c r="W2984" s="26">
        <v>2975</v>
      </c>
    </row>
    <row r="2985" spans="21:23" hidden="1" x14ac:dyDescent="0.25">
      <c r="U2985" s="31" t="str">
        <f t="shared" si="527"/>
        <v/>
      </c>
      <c r="V2985" s="26" t="str">
        <f>IF(U2985="", "", IF(COUNTIF($U$10:U2984, U2985)&gt;0, "", MAX($V$8:V2984)+1))</f>
        <v/>
      </c>
      <c r="W2985" s="26">
        <v>2976</v>
      </c>
    </row>
    <row r="2986" spans="21:23" hidden="1" x14ac:dyDescent="0.25">
      <c r="U2986" s="31" t="str">
        <f t="shared" si="527"/>
        <v/>
      </c>
      <c r="V2986" s="26" t="str">
        <f>IF(U2986="", "", IF(COUNTIF($U$10:U2985, U2986)&gt;0, "", MAX($V$8:V2985)+1))</f>
        <v/>
      </c>
      <c r="W2986" s="26">
        <v>2977</v>
      </c>
    </row>
    <row r="2987" spans="21:23" hidden="1" x14ac:dyDescent="0.25">
      <c r="U2987" s="31" t="str">
        <f t="shared" si="527"/>
        <v/>
      </c>
      <c r="V2987" s="26" t="str">
        <f>IF(U2987="", "", IF(COUNTIF($U$10:U2986, U2987)&gt;0, "", MAX($V$8:V2986)+1))</f>
        <v/>
      </c>
      <c r="W2987" s="26">
        <v>2978</v>
      </c>
    </row>
    <row r="2988" spans="21:23" hidden="1" x14ac:dyDescent="0.25">
      <c r="U2988" s="31" t="str">
        <f t="shared" si="527"/>
        <v/>
      </c>
      <c r="V2988" s="26" t="str">
        <f>IF(U2988="", "", IF(COUNTIF($U$10:U2987, U2988)&gt;0, "", MAX($V$8:V2987)+1))</f>
        <v/>
      </c>
      <c r="W2988" s="26">
        <v>2979</v>
      </c>
    </row>
    <row r="2989" spans="21:23" hidden="1" x14ac:dyDescent="0.25">
      <c r="U2989" s="31" t="str">
        <f t="shared" si="527"/>
        <v/>
      </c>
      <c r="V2989" s="26" t="str">
        <f>IF(U2989="", "", IF(COUNTIF($U$10:U2988, U2989)&gt;0, "", MAX($V$8:V2988)+1))</f>
        <v/>
      </c>
      <c r="W2989" s="26">
        <v>2980</v>
      </c>
    </row>
    <row r="2990" spans="21:23" hidden="1" x14ac:dyDescent="0.25">
      <c r="U2990" s="31" t="str">
        <f t="shared" si="527"/>
        <v/>
      </c>
      <c r="V2990" s="26" t="str">
        <f>IF(U2990="", "", IF(COUNTIF($U$10:U2989, U2990)&gt;0, "", MAX($V$8:V2989)+1))</f>
        <v/>
      </c>
      <c r="W2990" s="26">
        <v>2981</v>
      </c>
    </row>
    <row r="2991" spans="21:23" hidden="1" x14ac:dyDescent="0.25">
      <c r="U2991" s="31" t="str">
        <f t="shared" si="527"/>
        <v/>
      </c>
      <c r="V2991" s="26" t="str">
        <f>IF(U2991="", "", IF(COUNTIF($U$10:U2990, U2991)&gt;0, "", MAX($V$8:V2990)+1))</f>
        <v/>
      </c>
      <c r="W2991" s="26">
        <v>2982</v>
      </c>
    </row>
    <row r="2992" spans="21:23" hidden="1" x14ac:dyDescent="0.25">
      <c r="U2992" s="31" t="str">
        <f t="shared" si="527"/>
        <v/>
      </c>
      <c r="V2992" s="26" t="str">
        <f>IF(U2992="", "", IF(COUNTIF($U$10:U2991, U2992)&gt;0, "", MAX($V$8:V2991)+1))</f>
        <v/>
      </c>
      <c r="W2992" s="26">
        <v>2983</v>
      </c>
    </row>
    <row r="2993" spans="21:23" hidden="1" x14ac:dyDescent="0.25">
      <c r="U2993" s="31" t="str">
        <f t="shared" si="527"/>
        <v/>
      </c>
      <c r="V2993" s="26" t="str">
        <f>IF(U2993="", "", IF(COUNTIF($U$10:U2992, U2993)&gt;0, "", MAX($V$8:V2992)+1))</f>
        <v/>
      </c>
      <c r="W2993" s="26">
        <v>2984</v>
      </c>
    </row>
    <row r="2994" spans="21:23" hidden="1" x14ac:dyDescent="0.25">
      <c r="U2994" s="31" t="str">
        <f t="shared" si="527"/>
        <v/>
      </c>
      <c r="V2994" s="26" t="str">
        <f>IF(U2994="", "", IF(COUNTIF($U$10:U2993, U2994)&gt;0, "", MAX($V$8:V2993)+1))</f>
        <v/>
      </c>
      <c r="W2994" s="26">
        <v>2985</v>
      </c>
    </row>
    <row r="2995" spans="21:23" hidden="1" x14ac:dyDescent="0.25">
      <c r="U2995" s="31" t="str">
        <f t="shared" si="527"/>
        <v/>
      </c>
      <c r="V2995" s="26" t="str">
        <f>IF(U2995="", "", IF(COUNTIF($U$10:U2994, U2995)&gt;0, "", MAX($V$8:V2994)+1))</f>
        <v/>
      </c>
      <c r="W2995" s="26">
        <v>2986</v>
      </c>
    </row>
    <row r="2996" spans="21:23" hidden="1" x14ac:dyDescent="0.25">
      <c r="U2996" s="31" t="str">
        <f t="shared" si="527"/>
        <v/>
      </c>
      <c r="V2996" s="26" t="str">
        <f>IF(U2996="", "", IF(COUNTIF($U$10:U2995, U2996)&gt;0, "", MAX($V$8:V2995)+1))</f>
        <v/>
      </c>
      <c r="W2996" s="26">
        <v>2987</v>
      </c>
    </row>
    <row r="2997" spans="21:23" hidden="1" x14ac:dyDescent="0.25">
      <c r="U2997" s="31" t="str">
        <f t="shared" si="527"/>
        <v/>
      </c>
      <c r="V2997" s="26" t="str">
        <f>IF(U2997="", "", IF(COUNTIF($U$10:U2996, U2997)&gt;0, "", MAX($V$8:V2996)+1))</f>
        <v/>
      </c>
      <c r="W2997" s="26">
        <v>2988</v>
      </c>
    </row>
    <row r="2998" spans="21:23" hidden="1" x14ac:dyDescent="0.25">
      <c r="U2998" s="31" t="str">
        <f t="shared" si="527"/>
        <v/>
      </c>
      <c r="V2998" s="26" t="str">
        <f>IF(U2998="", "", IF(COUNTIF($U$10:U2997, U2998)&gt;0, "", MAX($V$8:V2997)+1))</f>
        <v/>
      </c>
      <c r="W2998" s="26">
        <v>2989</v>
      </c>
    </row>
    <row r="2999" spans="21:23" hidden="1" x14ac:dyDescent="0.25">
      <c r="U2999" s="31" t="str">
        <f t="shared" si="527"/>
        <v/>
      </c>
      <c r="V2999" s="26" t="str">
        <f>IF(U2999="", "", IF(COUNTIF($U$10:U2998, U2999)&gt;0, "", MAX($V$8:V2998)+1))</f>
        <v/>
      </c>
      <c r="W2999" s="26">
        <v>2990</v>
      </c>
    </row>
    <row r="3000" spans="21:23" hidden="1" x14ac:dyDescent="0.25">
      <c r="U3000" s="31" t="str">
        <f t="shared" si="527"/>
        <v/>
      </c>
      <c r="V3000" s="26" t="str">
        <f>IF(U3000="", "", IF(COUNTIF($U$10:U2999, U3000)&gt;0, "", MAX($V$8:V2999)+1))</f>
        <v/>
      </c>
      <c r="W3000" s="26">
        <v>2991</v>
      </c>
    </row>
    <row r="3001" spans="21:23" hidden="1" x14ac:dyDescent="0.25">
      <c r="U3001" s="31" t="str">
        <f t="shared" si="527"/>
        <v/>
      </c>
      <c r="V3001" s="26" t="str">
        <f>IF(U3001="", "", IF(COUNTIF($U$10:U3000, U3001)&gt;0, "", MAX($V$8:V3000)+1))</f>
        <v/>
      </c>
      <c r="W3001" s="26">
        <v>2992</v>
      </c>
    </row>
    <row r="3002" spans="21:23" hidden="1" x14ac:dyDescent="0.25">
      <c r="U3002" s="31" t="str">
        <f t="shared" si="527"/>
        <v/>
      </c>
      <c r="V3002" s="26" t="str">
        <f>IF(U3002="", "", IF(COUNTIF($U$10:U3001, U3002)&gt;0, "", MAX($V$8:V3001)+1))</f>
        <v/>
      </c>
      <c r="W3002" s="26">
        <v>2993</v>
      </c>
    </row>
    <row r="3003" spans="21:23" hidden="1" x14ac:dyDescent="0.25">
      <c r="U3003" s="31" t="str">
        <f t="shared" si="527"/>
        <v/>
      </c>
      <c r="V3003" s="26" t="str">
        <f>IF(U3003="", "", IF(COUNTIF($U$10:U3002, U3003)&gt;0, "", MAX($V$8:V3002)+1))</f>
        <v/>
      </c>
      <c r="W3003" s="26">
        <v>2994</v>
      </c>
    </row>
    <row r="3004" spans="21:23" hidden="1" x14ac:dyDescent="0.25">
      <c r="U3004" s="31" t="str">
        <f t="shared" si="527"/>
        <v/>
      </c>
      <c r="V3004" s="26" t="str">
        <f>IF(U3004="", "", IF(COUNTIF($U$10:U3003, U3004)&gt;0, "", MAX($V$8:V3003)+1))</f>
        <v/>
      </c>
      <c r="W3004" s="26">
        <v>2995</v>
      </c>
    </row>
    <row r="3005" spans="21:23" hidden="1" x14ac:dyDescent="0.25">
      <c r="U3005" s="31" t="str">
        <f t="shared" si="527"/>
        <v/>
      </c>
      <c r="V3005" s="26" t="str">
        <f>IF(U3005="", "", IF(COUNTIF($U$10:U3004, U3005)&gt;0, "", MAX($V$8:V3004)+1))</f>
        <v/>
      </c>
      <c r="W3005" s="26">
        <v>2996</v>
      </c>
    </row>
    <row r="3006" spans="21:23" hidden="1" x14ac:dyDescent="0.25">
      <c r="U3006" s="31" t="str">
        <f t="shared" si="527"/>
        <v/>
      </c>
      <c r="V3006" s="26" t="str">
        <f>IF(U3006="", "", IF(COUNTIF($U$10:U3005, U3006)&gt;0, "", MAX($V$8:V3005)+1))</f>
        <v/>
      </c>
      <c r="W3006" s="26">
        <v>2997</v>
      </c>
    </row>
    <row r="3007" spans="21:23" hidden="1" x14ac:dyDescent="0.25">
      <c r="U3007" s="31" t="str">
        <f t="shared" si="527"/>
        <v/>
      </c>
      <c r="V3007" s="26" t="str">
        <f>IF(U3007="", "", IF(COUNTIF($U$10:U3006, U3007)&gt;0, "", MAX($V$8:V3006)+1))</f>
        <v/>
      </c>
      <c r="W3007" s="26">
        <v>2998</v>
      </c>
    </row>
    <row r="3008" spans="21:23" hidden="1" x14ac:dyDescent="0.25">
      <c r="U3008" s="31" t="str">
        <f t="shared" si="527"/>
        <v/>
      </c>
      <c r="V3008" s="26" t="str">
        <f>IF(U3008="", "", IF(COUNTIF($U$10:U3007, U3008)&gt;0, "", MAX($V$8:V3007)+1))</f>
        <v/>
      </c>
      <c r="W3008" s="26">
        <v>2999</v>
      </c>
    </row>
    <row r="3009" spans="21:23" hidden="1" x14ac:dyDescent="0.25">
      <c r="U3009" s="31" t="str">
        <f t="shared" si="527"/>
        <v/>
      </c>
      <c r="V3009" s="26" t="str">
        <f>IF(U3009="", "", IF(COUNTIF($U$10:U3008, U3009)&gt;0, "", MAX($V$8:V3008)+1))</f>
        <v/>
      </c>
      <c r="W3009" s="26">
        <v>3000</v>
      </c>
    </row>
    <row r="3010" spans="21:23" hidden="1" x14ac:dyDescent="0.25">
      <c r="U3010" s="31" t="str">
        <f t="shared" si="527"/>
        <v/>
      </c>
      <c r="V3010" s="26" t="str">
        <f>IF(U3010="", "", IF(COUNTIF($U$10:U3009, U3010)&gt;0, "", MAX($V$8:V3009)+1))</f>
        <v/>
      </c>
      <c r="W3010" s="26">
        <v>3001</v>
      </c>
    </row>
    <row r="3011" spans="21:23" hidden="1" x14ac:dyDescent="0.25">
      <c r="U3011" s="31" t="str">
        <f t="shared" si="527"/>
        <v/>
      </c>
      <c r="V3011" s="26" t="str">
        <f>IF(U3011="", "", IF(COUNTIF($U$10:U3010, U3011)&gt;0, "", MAX($V$8:V3010)+1))</f>
        <v/>
      </c>
      <c r="W3011" s="26">
        <v>3002</v>
      </c>
    </row>
    <row r="3012" spans="21:23" hidden="1" x14ac:dyDescent="0.25">
      <c r="U3012" s="31" t="str">
        <f t="shared" si="527"/>
        <v/>
      </c>
      <c r="V3012" s="26" t="str">
        <f>IF(U3012="", "", IF(COUNTIF($U$10:U3011, U3012)&gt;0, "", MAX($V$8:V3011)+1))</f>
        <v/>
      </c>
      <c r="W3012" s="26">
        <v>3003</v>
      </c>
    </row>
    <row r="3013" spans="21:23" hidden="1" x14ac:dyDescent="0.25">
      <c r="U3013" s="31" t="str">
        <f t="shared" si="527"/>
        <v/>
      </c>
      <c r="V3013" s="26" t="str">
        <f>IF(U3013="", "", IF(COUNTIF($U$10:U3012, U3013)&gt;0, "", MAX($V$8:V3012)+1))</f>
        <v/>
      </c>
      <c r="W3013" s="26">
        <v>3004</v>
      </c>
    </row>
    <row r="3014" spans="21:23" hidden="1" x14ac:dyDescent="0.25">
      <c r="U3014" s="31" t="str">
        <f t="shared" si="527"/>
        <v/>
      </c>
      <c r="V3014" s="26" t="str">
        <f>IF(U3014="", "", IF(COUNTIF($U$10:U3013, U3014)&gt;0, "", MAX($V$8:V3013)+1))</f>
        <v/>
      </c>
      <c r="W3014" s="26">
        <v>3005</v>
      </c>
    </row>
    <row r="3015" spans="21:23" hidden="1" x14ac:dyDescent="0.25">
      <c r="U3015" s="31" t="str">
        <f t="shared" si="527"/>
        <v/>
      </c>
      <c r="V3015" s="26" t="str">
        <f>IF(U3015="", "", IF(COUNTIF($U$10:U3014, U3015)&gt;0, "", MAX($V$8:V3014)+1))</f>
        <v/>
      </c>
      <c r="W3015" s="26">
        <v>3006</v>
      </c>
    </row>
    <row r="3016" spans="21:23" hidden="1" x14ac:dyDescent="0.25">
      <c r="U3016" s="31" t="str">
        <f t="shared" si="527"/>
        <v/>
      </c>
      <c r="V3016" s="26" t="str">
        <f>IF(U3016="", "", IF(COUNTIF($U$10:U3015, U3016)&gt;0, "", MAX($V$8:V3015)+1))</f>
        <v/>
      </c>
      <c r="W3016" s="26">
        <v>3007</v>
      </c>
    </row>
    <row r="3017" spans="21:23" hidden="1" x14ac:dyDescent="0.25">
      <c r="U3017" s="31" t="str">
        <f t="shared" si="527"/>
        <v/>
      </c>
      <c r="V3017" s="26" t="str">
        <f>IF(U3017="", "", IF(COUNTIF($U$10:U3016, U3017)&gt;0, "", MAX($V$8:V3016)+1))</f>
        <v/>
      </c>
      <c r="W3017" s="26">
        <v>3008</v>
      </c>
    </row>
    <row r="3018" spans="21:23" hidden="1" x14ac:dyDescent="0.25">
      <c r="U3018" s="31" t="str">
        <f t="shared" si="527"/>
        <v/>
      </c>
      <c r="V3018" s="26" t="str">
        <f>IF(U3018="", "", IF(COUNTIF($U$10:U3017, U3018)&gt;0, "", MAX($V$8:V3017)+1))</f>
        <v/>
      </c>
      <c r="W3018" s="26">
        <v>3009</v>
      </c>
    </row>
    <row r="3019" spans="21:23" hidden="1" x14ac:dyDescent="0.25">
      <c r="U3019" s="31" t="str">
        <f t="shared" si="527"/>
        <v/>
      </c>
      <c r="V3019" s="26" t="str">
        <f>IF(U3019="", "", IF(COUNTIF($U$10:U3018, U3019)&gt;0, "", MAX($V$8:V3018)+1))</f>
        <v/>
      </c>
      <c r="W3019" s="26">
        <v>3010</v>
      </c>
    </row>
    <row r="3020" spans="21:23" hidden="1" x14ac:dyDescent="0.25">
      <c r="U3020" s="31" t="str">
        <f t="shared" si="527"/>
        <v/>
      </c>
      <c r="V3020" s="26" t="str">
        <f>IF(U3020="", "", IF(COUNTIF($U$10:U3019, U3020)&gt;0, "", MAX($V$8:V3019)+1))</f>
        <v/>
      </c>
      <c r="W3020" s="26">
        <v>3011</v>
      </c>
    </row>
    <row r="3021" spans="21:23" hidden="1" x14ac:dyDescent="0.25">
      <c r="U3021" s="31" t="str">
        <f t="shared" si="527"/>
        <v/>
      </c>
      <c r="V3021" s="26" t="str">
        <f>IF(U3021="", "", IF(COUNTIF($U$10:U3020, U3021)&gt;0, "", MAX($V$8:V3020)+1))</f>
        <v/>
      </c>
      <c r="W3021" s="26">
        <v>3012</v>
      </c>
    </row>
    <row r="3022" spans="21:23" hidden="1" x14ac:dyDescent="0.25">
      <c r="U3022" s="31" t="str">
        <f t="shared" si="527"/>
        <v/>
      </c>
      <c r="V3022" s="26" t="str">
        <f>IF(U3022="", "", IF(COUNTIF($U$10:U3021, U3022)&gt;0, "", MAX($V$8:V3021)+1))</f>
        <v/>
      </c>
      <c r="W3022" s="26">
        <v>3013</v>
      </c>
    </row>
    <row r="3023" spans="21:23" hidden="1" x14ac:dyDescent="0.25">
      <c r="U3023" s="31" t="str">
        <f t="shared" ref="U3023:U3086" si="528">IF(N523="", "", N523)</f>
        <v/>
      </c>
      <c r="V3023" s="26" t="str">
        <f>IF(U3023="", "", IF(COUNTIF($U$10:U3022, U3023)&gt;0, "", MAX($V$8:V3022)+1))</f>
        <v/>
      </c>
      <c r="W3023" s="26">
        <v>3014</v>
      </c>
    </row>
    <row r="3024" spans="21:23" hidden="1" x14ac:dyDescent="0.25">
      <c r="U3024" s="31" t="str">
        <f t="shared" si="528"/>
        <v/>
      </c>
      <c r="V3024" s="26" t="str">
        <f>IF(U3024="", "", IF(COUNTIF($U$10:U3023, U3024)&gt;0, "", MAX($V$8:V3023)+1))</f>
        <v/>
      </c>
      <c r="W3024" s="26">
        <v>3015</v>
      </c>
    </row>
    <row r="3025" spans="21:23" hidden="1" x14ac:dyDescent="0.25">
      <c r="U3025" s="31" t="str">
        <f t="shared" si="528"/>
        <v/>
      </c>
      <c r="V3025" s="26" t="str">
        <f>IF(U3025="", "", IF(COUNTIF($U$10:U3024, U3025)&gt;0, "", MAX($V$8:V3024)+1))</f>
        <v/>
      </c>
      <c r="W3025" s="26">
        <v>3016</v>
      </c>
    </row>
    <row r="3026" spans="21:23" hidden="1" x14ac:dyDescent="0.25">
      <c r="U3026" s="31" t="str">
        <f t="shared" si="528"/>
        <v/>
      </c>
      <c r="V3026" s="26" t="str">
        <f>IF(U3026="", "", IF(COUNTIF($U$10:U3025, U3026)&gt;0, "", MAX($V$8:V3025)+1))</f>
        <v/>
      </c>
      <c r="W3026" s="26">
        <v>3017</v>
      </c>
    </row>
    <row r="3027" spans="21:23" hidden="1" x14ac:dyDescent="0.25">
      <c r="U3027" s="31" t="str">
        <f t="shared" si="528"/>
        <v/>
      </c>
      <c r="V3027" s="26" t="str">
        <f>IF(U3027="", "", IF(COUNTIF($U$10:U3026, U3027)&gt;0, "", MAX($V$8:V3026)+1))</f>
        <v/>
      </c>
      <c r="W3027" s="26">
        <v>3018</v>
      </c>
    </row>
    <row r="3028" spans="21:23" hidden="1" x14ac:dyDescent="0.25">
      <c r="U3028" s="31" t="str">
        <f t="shared" si="528"/>
        <v/>
      </c>
      <c r="V3028" s="26" t="str">
        <f>IF(U3028="", "", IF(COUNTIF($U$10:U3027, U3028)&gt;0, "", MAX($V$8:V3027)+1))</f>
        <v/>
      </c>
      <c r="W3028" s="26">
        <v>3019</v>
      </c>
    </row>
    <row r="3029" spans="21:23" hidden="1" x14ac:dyDescent="0.25">
      <c r="U3029" s="31" t="str">
        <f t="shared" si="528"/>
        <v/>
      </c>
      <c r="V3029" s="26" t="str">
        <f>IF(U3029="", "", IF(COUNTIF($U$10:U3028, U3029)&gt;0, "", MAX($V$8:V3028)+1))</f>
        <v/>
      </c>
      <c r="W3029" s="26">
        <v>3020</v>
      </c>
    </row>
    <row r="3030" spans="21:23" hidden="1" x14ac:dyDescent="0.25">
      <c r="U3030" s="31" t="str">
        <f t="shared" si="528"/>
        <v/>
      </c>
      <c r="V3030" s="26" t="str">
        <f>IF(U3030="", "", IF(COUNTIF($U$10:U3029, U3030)&gt;0, "", MAX($V$8:V3029)+1))</f>
        <v/>
      </c>
      <c r="W3030" s="26">
        <v>3021</v>
      </c>
    </row>
    <row r="3031" spans="21:23" hidden="1" x14ac:dyDescent="0.25">
      <c r="U3031" s="31" t="str">
        <f t="shared" si="528"/>
        <v/>
      </c>
      <c r="V3031" s="26" t="str">
        <f>IF(U3031="", "", IF(COUNTIF($U$10:U3030, U3031)&gt;0, "", MAX($V$8:V3030)+1))</f>
        <v/>
      </c>
      <c r="W3031" s="26">
        <v>3022</v>
      </c>
    </row>
    <row r="3032" spans="21:23" hidden="1" x14ac:dyDescent="0.25">
      <c r="U3032" s="31" t="str">
        <f t="shared" si="528"/>
        <v/>
      </c>
      <c r="V3032" s="26" t="str">
        <f>IF(U3032="", "", IF(COUNTIF($U$10:U3031, U3032)&gt;0, "", MAX($V$8:V3031)+1))</f>
        <v/>
      </c>
      <c r="W3032" s="26">
        <v>3023</v>
      </c>
    </row>
    <row r="3033" spans="21:23" hidden="1" x14ac:dyDescent="0.25">
      <c r="U3033" s="31" t="str">
        <f t="shared" si="528"/>
        <v/>
      </c>
      <c r="V3033" s="26" t="str">
        <f>IF(U3033="", "", IF(COUNTIF($U$10:U3032, U3033)&gt;0, "", MAX($V$8:V3032)+1))</f>
        <v/>
      </c>
      <c r="W3033" s="26">
        <v>3024</v>
      </c>
    </row>
    <row r="3034" spans="21:23" hidden="1" x14ac:dyDescent="0.25">
      <c r="U3034" s="31" t="str">
        <f t="shared" si="528"/>
        <v/>
      </c>
      <c r="V3034" s="26" t="str">
        <f>IF(U3034="", "", IF(COUNTIF($U$10:U3033, U3034)&gt;0, "", MAX($V$8:V3033)+1))</f>
        <v/>
      </c>
      <c r="W3034" s="26">
        <v>3025</v>
      </c>
    </row>
    <row r="3035" spans="21:23" hidden="1" x14ac:dyDescent="0.25">
      <c r="U3035" s="31" t="str">
        <f t="shared" si="528"/>
        <v/>
      </c>
      <c r="V3035" s="26" t="str">
        <f>IF(U3035="", "", IF(COUNTIF($U$10:U3034, U3035)&gt;0, "", MAX($V$8:V3034)+1))</f>
        <v/>
      </c>
      <c r="W3035" s="26">
        <v>3026</v>
      </c>
    </row>
    <row r="3036" spans="21:23" hidden="1" x14ac:dyDescent="0.25">
      <c r="U3036" s="31" t="str">
        <f t="shared" si="528"/>
        <v/>
      </c>
      <c r="V3036" s="26" t="str">
        <f>IF(U3036="", "", IF(COUNTIF($U$10:U3035, U3036)&gt;0, "", MAX($V$8:V3035)+1))</f>
        <v/>
      </c>
      <c r="W3036" s="26">
        <v>3027</v>
      </c>
    </row>
    <row r="3037" spans="21:23" hidden="1" x14ac:dyDescent="0.25">
      <c r="U3037" s="31" t="str">
        <f t="shared" si="528"/>
        <v/>
      </c>
      <c r="V3037" s="26" t="str">
        <f>IF(U3037="", "", IF(COUNTIF($U$10:U3036, U3037)&gt;0, "", MAX($V$8:V3036)+1))</f>
        <v/>
      </c>
      <c r="W3037" s="26">
        <v>3028</v>
      </c>
    </row>
    <row r="3038" spans="21:23" hidden="1" x14ac:dyDescent="0.25">
      <c r="U3038" s="31" t="str">
        <f t="shared" si="528"/>
        <v/>
      </c>
      <c r="V3038" s="26" t="str">
        <f>IF(U3038="", "", IF(COUNTIF($U$10:U3037, U3038)&gt;0, "", MAX($V$8:V3037)+1))</f>
        <v/>
      </c>
      <c r="W3038" s="26">
        <v>3029</v>
      </c>
    </row>
    <row r="3039" spans="21:23" hidden="1" x14ac:dyDescent="0.25">
      <c r="U3039" s="31" t="str">
        <f t="shared" si="528"/>
        <v/>
      </c>
      <c r="V3039" s="26" t="str">
        <f>IF(U3039="", "", IF(COUNTIF($U$10:U3038, U3039)&gt;0, "", MAX($V$8:V3038)+1))</f>
        <v/>
      </c>
      <c r="W3039" s="26">
        <v>3030</v>
      </c>
    </row>
    <row r="3040" spans="21:23" hidden="1" x14ac:dyDescent="0.25">
      <c r="U3040" s="31" t="str">
        <f t="shared" si="528"/>
        <v/>
      </c>
      <c r="V3040" s="26" t="str">
        <f>IF(U3040="", "", IF(COUNTIF($U$10:U3039, U3040)&gt;0, "", MAX($V$8:V3039)+1))</f>
        <v/>
      </c>
      <c r="W3040" s="26">
        <v>3031</v>
      </c>
    </row>
    <row r="3041" spans="21:23" hidden="1" x14ac:dyDescent="0.25">
      <c r="U3041" s="31" t="str">
        <f t="shared" si="528"/>
        <v/>
      </c>
      <c r="V3041" s="26" t="str">
        <f>IF(U3041="", "", IF(COUNTIF($U$10:U3040, U3041)&gt;0, "", MAX($V$8:V3040)+1))</f>
        <v/>
      </c>
      <c r="W3041" s="26">
        <v>3032</v>
      </c>
    </row>
    <row r="3042" spans="21:23" hidden="1" x14ac:dyDescent="0.25">
      <c r="U3042" s="31" t="str">
        <f t="shared" si="528"/>
        <v/>
      </c>
      <c r="V3042" s="26" t="str">
        <f>IF(U3042="", "", IF(COUNTIF($U$10:U3041, U3042)&gt;0, "", MAX($V$8:V3041)+1))</f>
        <v/>
      </c>
      <c r="W3042" s="26">
        <v>3033</v>
      </c>
    </row>
    <row r="3043" spans="21:23" hidden="1" x14ac:dyDescent="0.25">
      <c r="U3043" s="31" t="str">
        <f t="shared" si="528"/>
        <v/>
      </c>
      <c r="V3043" s="26" t="str">
        <f>IF(U3043="", "", IF(COUNTIF($U$10:U3042, U3043)&gt;0, "", MAX($V$8:V3042)+1))</f>
        <v/>
      </c>
      <c r="W3043" s="26">
        <v>3034</v>
      </c>
    </row>
    <row r="3044" spans="21:23" hidden="1" x14ac:dyDescent="0.25">
      <c r="U3044" s="31" t="str">
        <f t="shared" si="528"/>
        <v/>
      </c>
      <c r="V3044" s="26" t="str">
        <f>IF(U3044="", "", IF(COUNTIF($U$10:U3043, U3044)&gt;0, "", MAX($V$8:V3043)+1))</f>
        <v/>
      </c>
      <c r="W3044" s="26">
        <v>3035</v>
      </c>
    </row>
    <row r="3045" spans="21:23" hidden="1" x14ac:dyDescent="0.25">
      <c r="U3045" s="31" t="str">
        <f t="shared" si="528"/>
        <v/>
      </c>
      <c r="V3045" s="26" t="str">
        <f>IF(U3045="", "", IF(COUNTIF($U$10:U3044, U3045)&gt;0, "", MAX($V$8:V3044)+1))</f>
        <v/>
      </c>
      <c r="W3045" s="26">
        <v>3036</v>
      </c>
    </row>
    <row r="3046" spans="21:23" hidden="1" x14ac:dyDescent="0.25">
      <c r="U3046" s="31" t="str">
        <f t="shared" si="528"/>
        <v/>
      </c>
      <c r="V3046" s="26" t="str">
        <f>IF(U3046="", "", IF(COUNTIF($U$10:U3045, U3046)&gt;0, "", MAX($V$8:V3045)+1))</f>
        <v/>
      </c>
      <c r="W3046" s="26">
        <v>3037</v>
      </c>
    </row>
    <row r="3047" spans="21:23" hidden="1" x14ac:dyDescent="0.25">
      <c r="U3047" s="31" t="str">
        <f t="shared" si="528"/>
        <v/>
      </c>
      <c r="V3047" s="26" t="str">
        <f>IF(U3047="", "", IF(COUNTIF($U$10:U3046, U3047)&gt;0, "", MAX($V$8:V3046)+1))</f>
        <v/>
      </c>
      <c r="W3047" s="26">
        <v>3038</v>
      </c>
    </row>
    <row r="3048" spans="21:23" hidden="1" x14ac:dyDescent="0.25">
      <c r="U3048" s="31" t="str">
        <f t="shared" si="528"/>
        <v/>
      </c>
      <c r="V3048" s="26" t="str">
        <f>IF(U3048="", "", IF(COUNTIF($U$10:U3047, U3048)&gt;0, "", MAX($V$8:V3047)+1))</f>
        <v/>
      </c>
      <c r="W3048" s="26">
        <v>3039</v>
      </c>
    </row>
    <row r="3049" spans="21:23" hidden="1" x14ac:dyDescent="0.25">
      <c r="U3049" s="31" t="str">
        <f t="shared" si="528"/>
        <v/>
      </c>
      <c r="V3049" s="26" t="str">
        <f>IF(U3049="", "", IF(COUNTIF($U$10:U3048, U3049)&gt;0, "", MAX($V$8:V3048)+1))</f>
        <v/>
      </c>
      <c r="W3049" s="26">
        <v>3040</v>
      </c>
    </row>
    <row r="3050" spans="21:23" hidden="1" x14ac:dyDescent="0.25">
      <c r="U3050" s="31" t="str">
        <f t="shared" si="528"/>
        <v/>
      </c>
      <c r="V3050" s="26" t="str">
        <f>IF(U3050="", "", IF(COUNTIF($U$10:U3049, U3050)&gt;0, "", MAX($V$8:V3049)+1))</f>
        <v/>
      </c>
      <c r="W3050" s="26">
        <v>3041</v>
      </c>
    </row>
    <row r="3051" spans="21:23" hidden="1" x14ac:dyDescent="0.25">
      <c r="U3051" s="31" t="str">
        <f t="shared" si="528"/>
        <v/>
      </c>
      <c r="V3051" s="26" t="str">
        <f>IF(U3051="", "", IF(COUNTIF($U$10:U3050, U3051)&gt;0, "", MAX($V$8:V3050)+1))</f>
        <v/>
      </c>
      <c r="W3051" s="26">
        <v>3042</v>
      </c>
    </row>
    <row r="3052" spans="21:23" hidden="1" x14ac:dyDescent="0.25">
      <c r="U3052" s="31" t="str">
        <f t="shared" si="528"/>
        <v/>
      </c>
      <c r="V3052" s="26" t="str">
        <f>IF(U3052="", "", IF(COUNTIF($U$10:U3051, U3052)&gt;0, "", MAX($V$8:V3051)+1))</f>
        <v/>
      </c>
      <c r="W3052" s="26">
        <v>3043</v>
      </c>
    </row>
    <row r="3053" spans="21:23" hidden="1" x14ac:dyDescent="0.25">
      <c r="U3053" s="31" t="str">
        <f t="shared" si="528"/>
        <v/>
      </c>
      <c r="V3053" s="26" t="str">
        <f>IF(U3053="", "", IF(COUNTIF($U$10:U3052, U3053)&gt;0, "", MAX($V$8:V3052)+1))</f>
        <v/>
      </c>
      <c r="W3053" s="26">
        <v>3044</v>
      </c>
    </row>
    <row r="3054" spans="21:23" hidden="1" x14ac:dyDescent="0.25">
      <c r="U3054" s="31" t="str">
        <f t="shared" si="528"/>
        <v/>
      </c>
      <c r="V3054" s="26" t="str">
        <f>IF(U3054="", "", IF(COUNTIF($U$10:U3053, U3054)&gt;0, "", MAX($V$8:V3053)+1))</f>
        <v/>
      </c>
      <c r="W3054" s="26">
        <v>3045</v>
      </c>
    </row>
    <row r="3055" spans="21:23" hidden="1" x14ac:dyDescent="0.25">
      <c r="U3055" s="31" t="str">
        <f t="shared" si="528"/>
        <v/>
      </c>
      <c r="V3055" s="26" t="str">
        <f>IF(U3055="", "", IF(COUNTIF($U$10:U3054, U3055)&gt;0, "", MAX($V$8:V3054)+1))</f>
        <v/>
      </c>
      <c r="W3055" s="26">
        <v>3046</v>
      </c>
    </row>
    <row r="3056" spans="21:23" hidden="1" x14ac:dyDescent="0.25">
      <c r="U3056" s="31" t="str">
        <f t="shared" si="528"/>
        <v/>
      </c>
      <c r="V3056" s="26" t="str">
        <f>IF(U3056="", "", IF(COUNTIF($U$10:U3055, U3056)&gt;0, "", MAX($V$8:V3055)+1))</f>
        <v/>
      </c>
      <c r="W3056" s="26">
        <v>3047</v>
      </c>
    </row>
    <row r="3057" spans="21:23" hidden="1" x14ac:dyDescent="0.25">
      <c r="U3057" s="31" t="str">
        <f t="shared" si="528"/>
        <v/>
      </c>
      <c r="V3057" s="26" t="str">
        <f>IF(U3057="", "", IF(COUNTIF($U$10:U3056, U3057)&gt;0, "", MAX($V$8:V3056)+1))</f>
        <v/>
      </c>
      <c r="W3057" s="26">
        <v>3048</v>
      </c>
    </row>
    <row r="3058" spans="21:23" hidden="1" x14ac:dyDescent="0.25">
      <c r="U3058" s="31" t="str">
        <f t="shared" si="528"/>
        <v/>
      </c>
      <c r="V3058" s="26" t="str">
        <f>IF(U3058="", "", IF(COUNTIF($U$10:U3057, U3058)&gt;0, "", MAX($V$8:V3057)+1))</f>
        <v/>
      </c>
      <c r="W3058" s="26">
        <v>3049</v>
      </c>
    </row>
    <row r="3059" spans="21:23" hidden="1" x14ac:dyDescent="0.25">
      <c r="U3059" s="31" t="str">
        <f t="shared" si="528"/>
        <v/>
      </c>
      <c r="V3059" s="26" t="str">
        <f>IF(U3059="", "", IF(COUNTIF($U$10:U3058, U3059)&gt;0, "", MAX($V$8:V3058)+1))</f>
        <v/>
      </c>
      <c r="W3059" s="26">
        <v>3050</v>
      </c>
    </row>
    <row r="3060" spans="21:23" hidden="1" x14ac:dyDescent="0.25">
      <c r="U3060" s="31" t="str">
        <f t="shared" si="528"/>
        <v/>
      </c>
      <c r="V3060" s="26" t="str">
        <f>IF(U3060="", "", IF(COUNTIF($U$10:U3059, U3060)&gt;0, "", MAX($V$8:V3059)+1))</f>
        <v/>
      </c>
      <c r="W3060" s="26">
        <v>3051</v>
      </c>
    </row>
    <row r="3061" spans="21:23" hidden="1" x14ac:dyDescent="0.25">
      <c r="U3061" s="31" t="str">
        <f t="shared" si="528"/>
        <v/>
      </c>
      <c r="V3061" s="26" t="str">
        <f>IF(U3061="", "", IF(COUNTIF($U$10:U3060, U3061)&gt;0, "", MAX($V$8:V3060)+1))</f>
        <v/>
      </c>
      <c r="W3061" s="26">
        <v>3052</v>
      </c>
    </row>
    <row r="3062" spans="21:23" hidden="1" x14ac:dyDescent="0.25">
      <c r="U3062" s="31" t="str">
        <f t="shared" si="528"/>
        <v/>
      </c>
      <c r="V3062" s="26" t="str">
        <f>IF(U3062="", "", IF(COUNTIF($U$10:U3061, U3062)&gt;0, "", MAX($V$8:V3061)+1))</f>
        <v/>
      </c>
      <c r="W3062" s="26">
        <v>3053</v>
      </c>
    </row>
    <row r="3063" spans="21:23" hidden="1" x14ac:dyDescent="0.25">
      <c r="U3063" s="31" t="str">
        <f t="shared" si="528"/>
        <v/>
      </c>
      <c r="V3063" s="26" t="str">
        <f>IF(U3063="", "", IF(COUNTIF($U$10:U3062, U3063)&gt;0, "", MAX($V$8:V3062)+1))</f>
        <v/>
      </c>
      <c r="W3063" s="26">
        <v>3054</v>
      </c>
    </row>
    <row r="3064" spans="21:23" hidden="1" x14ac:dyDescent="0.25">
      <c r="U3064" s="31" t="str">
        <f t="shared" si="528"/>
        <v/>
      </c>
      <c r="V3064" s="26" t="str">
        <f>IF(U3064="", "", IF(COUNTIF($U$10:U3063, U3064)&gt;0, "", MAX($V$8:V3063)+1))</f>
        <v/>
      </c>
      <c r="W3064" s="26">
        <v>3055</v>
      </c>
    </row>
    <row r="3065" spans="21:23" hidden="1" x14ac:dyDescent="0.25">
      <c r="U3065" s="31" t="str">
        <f t="shared" si="528"/>
        <v/>
      </c>
      <c r="V3065" s="26" t="str">
        <f>IF(U3065="", "", IF(COUNTIF($U$10:U3064, U3065)&gt;0, "", MAX($V$8:V3064)+1))</f>
        <v/>
      </c>
      <c r="W3065" s="26">
        <v>3056</v>
      </c>
    </row>
    <row r="3066" spans="21:23" hidden="1" x14ac:dyDescent="0.25">
      <c r="U3066" s="31" t="str">
        <f t="shared" si="528"/>
        <v/>
      </c>
      <c r="V3066" s="26" t="str">
        <f>IF(U3066="", "", IF(COUNTIF($U$10:U3065, U3066)&gt;0, "", MAX($V$8:V3065)+1))</f>
        <v/>
      </c>
      <c r="W3066" s="26">
        <v>3057</v>
      </c>
    </row>
    <row r="3067" spans="21:23" hidden="1" x14ac:dyDescent="0.25">
      <c r="U3067" s="31" t="str">
        <f t="shared" si="528"/>
        <v/>
      </c>
      <c r="V3067" s="26" t="str">
        <f>IF(U3067="", "", IF(COUNTIF($U$10:U3066, U3067)&gt;0, "", MAX($V$8:V3066)+1))</f>
        <v/>
      </c>
      <c r="W3067" s="26">
        <v>3058</v>
      </c>
    </row>
    <row r="3068" spans="21:23" hidden="1" x14ac:dyDescent="0.25">
      <c r="U3068" s="31" t="str">
        <f t="shared" si="528"/>
        <v/>
      </c>
      <c r="V3068" s="26" t="str">
        <f>IF(U3068="", "", IF(COUNTIF($U$10:U3067, U3068)&gt;0, "", MAX($V$8:V3067)+1))</f>
        <v/>
      </c>
      <c r="W3068" s="26">
        <v>3059</v>
      </c>
    </row>
    <row r="3069" spans="21:23" hidden="1" x14ac:dyDescent="0.25">
      <c r="U3069" s="31" t="str">
        <f t="shared" si="528"/>
        <v/>
      </c>
      <c r="V3069" s="26" t="str">
        <f>IF(U3069="", "", IF(COUNTIF($U$10:U3068, U3069)&gt;0, "", MAX($V$8:V3068)+1))</f>
        <v/>
      </c>
      <c r="W3069" s="26">
        <v>3060</v>
      </c>
    </row>
    <row r="3070" spans="21:23" hidden="1" x14ac:dyDescent="0.25">
      <c r="U3070" s="31" t="str">
        <f t="shared" si="528"/>
        <v/>
      </c>
      <c r="V3070" s="26" t="str">
        <f>IF(U3070="", "", IF(COUNTIF($U$10:U3069, U3070)&gt;0, "", MAX($V$8:V3069)+1))</f>
        <v/>
      </c>
      <c r="W3070" s="26">
        <v>3061</v>
      </c>
    </row>
    <row r="3071" spans="21:23" hidden="1" x14ac:dyDescent="0.25">
      <c r="U3071" s="31" t="str">
        <f t="shared" si="528"/>
        <v/>
      </c>
      <c r="V3071" s="26" t="str">
        <f>IF(U3071="", "", IF(COUNTIF($U$10:U3070, U3071)&gt;0, "", MAX($V$8:V3070)+1))</f>
        <v/>
      </c>
      <c r="W3071" s="26">
        <v>3062</v>
      </c>
    </row>
    <row r="3072" spans="21:23" hidden="1" x14ac:dyDescent="0.25">
      <c r="U3072" s="31" t="str">
        <f t="shared" si="528"/>
        <v/>
      </c>
      <c r="V3072" s="26" t="str">
        <f>IF(U3072="", "", IF(COUNTIF($U$10:U3071, U3072)&gt;0, "", MAX($V$8:V3071)+1))</f>
        <v/>
      </c>
      <c r="W3072" s="26">
        <v>3063</v>
      </c>
    </row>
    <row r="3073" spans="21:23" hidden="1" x14ac:dyDescent="0.25">
      <c r="U3073" s="31" t="str">
        <f t="shared" si="528"/>
        <v/>
      </c>
      <c r="V3073" s="26" t="str">
        <f>IF(U3073="", "", IF(COUNTIF($U$10:U3072, U3073)&gt;0, "", MAX($V$8:V3072)+1))</f>
        <v/>
      </c>
      <c r="W3073" s="26">
        <v>3064</v>
      </c>
    </row>
    <row r="3074" spans="21:23" hidden="1" x14ac:dyDescent="0.25">
      <c r="U3074" s="31" t="str">
        <f t="shared" si="528"/>
        <v/>
      </c>
      <c r="V3074" s="26" t="str">
        <f>IF(U3074="", "", IF(COUNTIF($U$10:U3073, U3074)&gt;0, "", MAX($V$8:V3073)+1))</f>
        <v/>
      </c>
      <c r="W3074" s="26">
        <v>3065</v>
      </c>
    </row>
    <row r="3075" spans="21:23" hidden="1" x14ac:dyDescent="0.25">
      <c r="U3075" s="31" t="str">
        <f t="shared" si="528"/>
        <v/>
      </c>
      <c r="V3075" s="26" t="str">
        <f>IF(U3075="", "", IF(COUNTIF($U$10:U3074, U3075)&gt;0, "", MAX($V$8:V3074)+1))</f>
        <v/>
      </c>
      <c r="W3075" s="26">
        <v>3066</v>
      </c>
    </row>
    <row r="3076" spans="21:23" hidden="1" x14ac:dyDescent="0.25">
      <c r="U3076" s="31" t="str">
        <f t="shared" si="528"/>
        <v/>
      </c>
      <c r="V3076" s="26" t="str">
        <f>IF(U3076="", "", IF(COUNTIF($U$10:U3075, U3076)&gt;0, "", MAX($V$8:V3075)+1))</f>
        <v/>
      </c>
      <c r="W3076" s="26">
        <v>3067</v>
      </c>
    </row>
    <row r="3077" spans="21:23" hidden="1" x14ac:dyDescent="0.25">
      <c r="U3077" s="31" t="str">
        <f t="shared" si="528"/>
        <v/>
      </c>
      <c r="V3077" s="26" t="str">
        <f>IF(U3077="", "", IF(COUNTIF($U$10:U3076, U3077)&gt;0, "", MAX($V$8:V3076)+1))</f>
        <v/>
      </c>
      <c r="W3077" s="26">
        <v>3068</v>
      </c>
    </row>
    <row r="3078" spans="21:23" hidden="1" x14ac:dyDescent="0.25">
      <c r="U3078" s="31" t="str">
        <f t="shared" si="528"/>
        <v/>
      </c>
      <c r="V3078" s="26" t="str">
        <f>IF(U3078="", "", IF(COUNTIF($U$10:U3077, U3078)&gt;0, "", MAX($V$8:V3077)+1))</f>
        <v/>
      </c>
      <c r="W3078" s="26">
        <v>3069</v>
      </c>
    </row>
    <row r="3079" spans="21:23" hidden="1" x14ac:dyDescent="0.25">
      <c r="U3079" s="31" t="str">
        <f t="shared" si="528"/>
        <v/>
      </c>
      <c r="V3079" s="26" t="str">
        <f>IF(U3079="", "", IF(COUNTIF($U$10:U3078, U3079)&gt;0, "", MAX($V$8:V3078)+1))</f>
        <v/>
      </c>
      <c r="W3079" s="26">
        <v>3070</v>
      </c>
    </row>
    <row r="3080" spans="21:23" hidden="1" x14ac:dyDescent="0.25">
      <c r="U3080" s="31" t="str">
        <f t="shared" si="528"/>
        <v/>
      </c>
      <c r="V3080" s="26" t="str">
        <f>IF(U3080="", "", IF(COUNTIF($U$10:U3079, U3080)&gt;0, "", MAX($V$8:V3079)+1))</f>
        <v/>
      </c>
      <c r="W3080" s="26">
        <v>3071</v>
      </c>
    </row>
    <row r="3081" spans="21:23" hidden="1" x14ac:dyDescent="0.25">
      <c r="U3081" s="31" t="str">
        <f t="shared" si="528"/>
        <v/>
      </c>
      <c r="V3081" s="26" t="str">
        <f>IF(U3081="", "", IF(COUNTIF($U$10:U3080, U3081)&gt;0, "", MAX($V$8:V3080)+1))</f>
        <v/>
      </c>
      <c r="W3081" s="26">
        <v>3072</v>
      </c>
    </row>
    <row r="3082" spans="21:23" hidden="1" x14ac:dyDescent="0.25">
      <c r="U3082" s="31" t="str">
        <f t="shared" si="528"/>
        <v/>
      </c>
      <c r="V3082" s="26" t="str">
        <f>IF(U3082="", "", IF(COUNTIF($U$10:U3081, U3082)&gt;0, "", MAX($V$8:V3081)+1))</f>
        <v/>
      </c>
      <c r="W3082" s="26">
        <v>3073</v>
      </c>
    </row>
    <row r="3083" spans="21:23" hidden="1" x14ac:dyDescent="0.25">
      <c r="U3083" s="31" t="str">
        <f t="shared" si="528"/>
        <v/>
      </c>
      <c r="V3083" s="26" t="str">
        <f>IF(U3083="", "", IF(COUNTIF($U$10:U3082, U3083)&gt;0, "", MAX($V$8:V3082)+1))</f>
        <v/>
      </c>
      <c r="W3083" s="26">
        <v>3074</v>
      </c>
    </row>
    <row r="3084" spans="21:23" hidden="1" x14ac:dyDescent="0.25">
      <c r="U3084" s="31" t="str">
        <f t="shared" si="528"/>
        <v/>
      </c>
      <c r="V3084" s="26" t="str">
        <f>IF(U3084="", "", IF(COUNTIF($U$10:U3083, U3084)&gt;0, "", MAX($V$8:V3083)+1))</f>
        <v/>
      </c>
      <c r="W3084" s="26">
        <v>3075</v>
      </c>
    </row>
    <row r="3085" spans="21:23" hidden="1" x14ac:dyDescent="0.25">
      <c r="U3085" s="31" t="str">
        <f t="shared" si="528"/>
        <v/>
      </c>
      <c r="V3085" s="26" t="str">
        <f>IF(U3085="", "", IF(COUNTIF($U$10:U3084, U3085)&gt;0, "", MAX($V$8:V3084)+1))</f>
        <v/>
      </c>
      <c r="W3085" s="26">
        <v>3076</v>
      </c>
    </row>
    <row r="3086" spans="21:23" hidden="1" x14ac:dyDescent="0.25">
      <c r="U3086" s="31" t="str">
        <f t="shared" si="528"/>
        <v/>
      </c>
      <c r="V3086" s="26" t="str">
        <f>IF(U3086="", "", IF(COUNTIF($U$10:U3085, U3086)&gt;0, "", MAX($V$8:V3085)+1))</f>
        <v/>
      </c>
      <c r="W3086" s="26">
        <v>3077</v>
      </c>
    </row>
    <row r="3087" spans="21:23" hidden="1" x14ac:dyDescent="0.25">
      <c r="U3087" s="31" t="str">
        <f t="shared" ref="U3087:U3150" si="529">IF(N587="", "", N587)</f>
        <v/>
      </c>
      <c r="V3087" s="26" t="str">
        <f>IF(U3087="", "", IF(COUNTIF($U$10:U3086, U3087)&gt;0, "", MAX($V$8:V3086)+1))</f>
        <v/>
      </c>
      <c r="W3087" s="26">
        <v>3078</v>
      </c>
    </row>
    <row r="3088" spans="21:23" hidden="1" x14ac:dyDescent="0.25">
      <c r="U3088" s="31" t="str">
        <f t="shared" si="529"/>
        <v/>
      </c>
      <c r="V3088" s="26" t="str">
        <f>IF(U3088="", "", IF(COUNTIF($U$10:U3087, U3088)&gt;0, "", MAX($V$8:V3087)+1))</f>
        <v/>
      </c>
      <c r="W3088" s="26">
        <v>3079</v>
      </c>
    </row>
    <row r="3089" spans="21:23" hidden="1" x14ac:dyDescent="0.25">
      <c r="U3089" s="31" t="str">
        <f t="shared" si="529"/>
        <v/>
      </c>
      <c r="V3089" s="26" t="str">
        <f>IF(U3089="", "", IF(COUNTIF($U$10:U3088, U3089)&gt;0, "", MAX($V$8:V3088)+1))</f>
        <v/>
      </c>
      <c r="W3089" s="26">
        <v>3080</v>
      </c>
    </row>
    <row r="3090" spans="21:23" hidden="1" x14ac:dyDescent="0.25">
      <c r="U3090" s="31" t="str">
        <f t="shared" si="529"/>
        <v/>
      </c>
      <c r="V3090" s="26" t="str">
        <f>IF(U3090="", "", IF(COUNTIF($U$10:U3089, U3090)&gt;0, "", MAX($V$8:V3089)+1))</f>
        <v/>
      </c>
      <c r="W3090" s="26">
        <v>3081</v>
      </c>
    </row>
    <row r="3091" spans="21:23" hidden="1" x14ac:dyDescent="0.25">
      <c r="U3091" s="31" t="str">
        <f t="shared" si="529"/>
        <v/>
      </c>
      <c r="V3091" s="26" t="str">
        <f>IF(U3091="", "", IF(COUNTIF($U$10:U3090, U3091)&gt;0, "", MAX($V$8:V3090)+1))</f>
        <v/>
      </c>
      <c r="W3091" s="26">
        <v>3082</v>
      </c>
    </row>
    <row r="3092" spans="21:23" hidden="1" x14ac:dyDescent="0.25">
      <c r="U3092" s="31" t="str">
        <f t="shared" si="529"/>
        <v/>
      </c>
      <c r="V3092" s="26" t="str">
        <f>IF(U3092="", "", IF(COUNTIF($U$10:U3091, U3092)&gt;0, "", MAX($V$8:V3091)+1))</f>
        <v/>
      </c>
      <c r="W3092" s="26">
        <v>3083</v>
      </c>
    </row>
    <row r="3093" spans="21:23" hidden="1" x14ac:dyDescent="0.25">
      <c r="U3093" s="31" t="str">
        <f t="shared" si="529"/>
        <v/>
      </c>
      <c r="V3093" s="26" t="str">
        <f>IF(U3093="", "", IF(COUNTIF($U$10:U3092, U3093)&gt;0, "", MAX($V$8:V3092)+1))</f>
        <v/>
      </c>
      <c r="W3093" s="26">
        <v>3084</v>
      </c>
    </row>
    <row r="3094" spans="21:23" hidden="1" x14ac:dyDescent="0.25">
      <c r="U3094" s="31" t="str">
        <f t="shared" si="529"/>
        <v/>
      </c>
      <c r="V3094" s="26" t="str">
        <f>IF(U3094="", "", IF(COUNTIF($U$10:U3093, U3094)&gt;0, "", MAX($V$8:V3093)+1))</f>
        <v/>
      </c>
      <c r="W3094" s="26">
        <v>3085</v>
      </c>
    </row>
    <row r="3095" spans="21:23" hidden="1" x14ac:dyDescent="0.25">
      <c r="U3095" s="31" t="str">
        <f t="shared" si="529"/>
        <v/>
      </c>
      <c r="V3095" s="26" t="str">
        <f>IF(U3095="", "", IF(COUNTIF($U$10:U3094, U3095)&gt;0, "", MAX($V$8:V3094)+1))</f>
        <v/>
      </c>
      <c r="W3095" s="26">
        <v>3086</v>
      </c>
    </row>
    <row r="3096" spans="21:23" hidden="1" x14ac:dyDescent="0.25">
      <c r="U3096" s="31" t="str">
        <f t="shared" si="529"/>
        <v/>
      </c>
      <c r="V3096" s="26" t="str">
        <f>IF(U3096="", "", IF(COUNTIF($U$10:U3095, U3096)&gt;0, "", MAX($V$8:V3095)+1))</f>
        <v/>
      </c>
      <c r="W3096" s="26">
        <v>3087</v>
      </c>
    </row>
    <row r="3097" spans="21:23" hidden="1" x14ac:dyDescent="0.25">
      <c r="U3097" s="31" t="str">
        <f t="shared" si="529"/>
        <v/>
      </c>
      <c r="V3097" s="26" t="str">
        <f>IF(U3097="", "", IF(COUNTIF($U$10:U3096, U3097)&gt;0, "", MAX($V$8:V3096)+1))</f>
        <v/>
      </c>
      <c r="W3097" s="26">
        <v>3088</v>
      </c>
    </row>
    <row r="3098" spans="21:23" hidden="1" x14ac:dyDescent="0.25">
      <c r="U3098" s="31" t="str">
        <f t="shared" si="529"/>
        <v/>
      </c>
      <c r="V3098" s="26" t="str">
        <f>IF(U3098="", "", IF(COUNTIF($U$10:U3097, U3098)&gt;0, "", MAX($V$8:V3097)+1))</f>
        <v/>
      </c>
      <c r="W3098" s="26">
        <v>3089</v>
      </c>
    </row>
    <row r="3099" spans="21:23" hidden="1" x14ac:dyDescent="0.25">
      <c r="U3099" s="31" t="str">
        <f t="shared" si="529"/>
        <v/>
      </c>
      <c r="V3099" s="26" t="str">
        <f>IF(U3099="", "", IF(COUNTIF($U$10:U3098, U3099)&gt;0, "", MAX($V$8:V3098)+1))</f>
        <v/>
      </c>
      <c r="W3099" s="26">
        <v>3090</v>
      </c>
    </row>
    <row r="3100" spans="21:23" hidden="1" x14ac:dyDescent="0.25">
      <c r="U3100" s="31" t="str">
        <f t="shared" si="529"/>
        <v/>
      </c>
      <c r="V3100" s="26" t="str">
        <f>IF(U3100="", "", IF(COUNTIF($U$10:U3099, U3100)&gt;0, "", MAX($V$8:V3099)+1))</f>
        <v/>
      </c>
      <c r="W3100" s="26">
        <v>3091</v>
      </c>
    </row>
    <row r="3101" spans="21:23" hidden="1" x14ac:dyDescent="0.25">
      <c r="U3101" s="31" t="str">
        <f t="shared" si="529"/>
        <v/>
      </c>
      <c r="V3101" s="26" t="str">
        <f>IF(U3101="", "", IF(COUNTIF($U$10:U3100, U3101)&gt;0, "", MAX($V$8:V3100)+1))</f>
        <v/>
      </c>
      <c r="W3101" s="26">
        <v>3092</v>
      </c>
    </row>
    <row r="3102" spans="21:23" hidden="1" x14ac:dyDescent="0.25">
      <c r="U3102" s="31" t="str">
        <f t="shared" si="529"/>
        <v/>
      </c>
      <c r="V3102" s="26" t="str">
        <f>IF(U3102="", "", IF(COUNTIF($U$10:U3101, U3102)&gt;0, "", MAX($V$8:V3101)+1))</f>
        <v/>
      </c>
      <c r="W3102" s="26">
        <v>3093</v>
      </c>
    </row>
    <row r="3103" spans="21:23" hidden="1" x14ac:dyDescent="0.25">
      <c r="U3103" s="31" t="str">
        <f t="shared" si="529"/>
        <v/>
      </c>
      <c r="V3103" s="26" t="str">
        <f>IF(U3103="", "", IF(COUNTIF($U$10:U3102, U3103)&gt;0, "", MAX($V$8:V3102)+1))</f>
        <v/>
      </c>
      <c r="W3103" s="26">
        <v>3094</v>
      </c>
    </row>
    <row r="3104" spans="21:23" hidden="1" x14ac:dyDescent="0.25">
      <c r="U3104" s="31" t="str">
        <f t="shared" si="529"/>
        <v/>
      </c>
      <c r="V3104" s="26" t="str">
        <f>IF(U3104="", "", IF(COUNTIF($U$10:U3103, U3104)&gt;0, "", MAX($V$8:V3103)+1))</f>
        <v/>
      </c>
      <c r="W3104" s="26">
        <v>3095</v>
      </c>
    </row>
    <row r="3105" spans="21:23" hidden="1" x14ac:dyDescent="0.25">
      <c r="U3105" s="31" t="str">
        <f t="shared" si="529"/>
        <v/>
      </c>
      <c r="V3105" s="26" t="str">
        <f>IF(U3105="", "", IF(COUNTIF($U$10:U3104, U3105)&gt;0, "", MAX($V$8:V3104)+1))</f>
        <v/>
      </c>
      <c r="W3105" s="26">
        <v>3096</v>
      </c>
    </row>
    <row r="3106" spans="21:23" hidden="1" x14ac:dyDescent="0.25">
      <c r="U3106" s="31" t="str">
        <f t="shared" si="529"/>
        <v/>
      </c>
      <c r="V3106" s="26" t="str">
        <f>IF(U3106="", "", IF(COUNTIF($U$10:U3105, U3106)&gt;0, "", MAX($V$8:V3105)+1))</f>
        <v/>
      </c>
      <c r="W3106" s="26">
        <v>3097</v>
      </c>
    </row>
    <row r="3107" spans="21:23" hidden="1" x14ac:dyDescent="0.25">
      <c r="U3107" s="31" t="str">
        <f t="shared" si="529"/>
        <v/>
      </c>
      <c r="V3107" s="26" t="str">
        <f>IF(U3107="", "", IF(COUNTIF($U$10:U3106, U3107)&gt;0, "", MAX($V$8:V3106)+1))</f>
        <v/>
      </c>
      <c r="W3107" s="26">
        <v>3098</v>
      </c>
    </row>
    <row r="3108" spans="21:23" hidden="1" x14ac:dyDescent="0.25">
      <c r="U3108" s="31" t="str">
        <f t="shared" si="529"/>
        <v/>
      </c>
      <c r="V3108" s="26" t="str">
        <f>IF(U3108="", "", IF(COUNTIF($U$10:U3107, U3108)&gt;0, "", MAX($V$8:V3107)+1))</f>
        <v/>
      </c>
      <c r="W3108" s="26">
        <v>3099</v>
      </c>
    </row>
    <row r="3109" spans="21:23" hidden="1" x14ac:dyDescent="0.25">
      <c r="U3109" s="31" t="str">
        <f t="shared" si="529"/>
        <v/>
      </c>
      <c r="V3109" s="26" t="str">
        <f>IF(U3109="", "", IF(COUNTIF($U$10:U3108, U3109)&gt;0, "", MAX($V$8:V3108)+1))</f>
        <v/>
      </c>
      <c r="W3109" s="26">
        <v>3100</v>
      </c>
    </row>
    <row r="3110" spans="21:23" hidden="1" x14ac:dyDescent="0.25">
      <c r="U3110" s="31" t="str">
        <f t="shared" si="529"/>
        <v/>
      </c>
      <c r="V3110" s="26" t="str">
        <f>IF(U3110="", "", IF(COUNTIF($U$10:U3109, U3110)&gt;0, "", MAX($V$8:V3109)+1))</f>
        <v/>
      </c>
      <c r="W3110" s="26">
        <v>3101</v>
      </c>
    </row>
    <row r="3111" spans="21:23" hidden="1" x14ac:dyDescent="0.25">
      <c r="U3111" s="31" t="str">
        <f t="shared" si="529"/>
        <v/>
      </c>
      <c r="V3111" s="26" t="str">
        <f>IF(U3111="", "", IF(COUNTIF($U$10:U3110, U3111)&gt;0, "", MAX($V$8:V3110)+1))</f>
        <v/>
      </c>
      <c r="W3111" s="26">
        <v>3102</v>
      </c>
    </row>
    <row r="3112" spans="21:23" hidden="1" x14ac:dyDescent="0.25">
      <c r="U3112" s="31" t="str">
        <f t="shared" si="529"/>
        <v/>
      </c>
      <c r="V3112" s="26" t="str">
        <f>IF(U3112="", "", IF(COUNTIF($U$10:U3111, U3112)&gt;0, "", MAX($V$8:V3111)+1))</f>
        <v/>
      </c>
      <c r="W3112" s="26">
        <v>3103</v>
      </c>
    </row>
    <row r="3113" spans="21:23" hidden="1" x14ac:dyDescent="0.25">
      <c r="U3113" s="31" t="str">
        <f t="shared" si="529"/>
        <v/>
      </c>
      <c r="V3113" s="26" t="str">
        <f>IF(U3113="", "", IF(COUNTIF($U$10:U3112, U3113)&gt;0, "", MAX($V$8:V3112)+1))</f>
        <v/>
      </c>
      <c r="W3113" s="26">
        <v>3104</v>
      </c>
    </row>
    <row r="3114" spans="21:23" hidden="1" x14ac:dyDescent="0.25">
      <c r="U3114" s="31" t="str">
        <f t="shared" si="529"/>
        <v/>
      </c>
      <c r="V3114" s="26" t="str">
        <f>IF(U3114="", "", IF(COUNTIF($U$10:U3113, U3114)&gt;0, "", MAX($V$8:V3113)+1))</f>
        <v/>
      </c>
      <c r="W3114" s="26">
        <v>3105</v>
      </c>
    </row>
    <row r="3115" spans="21:23" hidden="1" x14ac:dyDescent="0.25">
      <c r="U3115" s="31" t="str">
        <f t="shared" si="529"/>
        <v/>
      </c>
      <c r="V3115" s="26" t="str">
        <f>IF(U3115="", "", IF(COUNTIF($U$10:U3114, U3115)&gt;0, "", MAX($V$8:V3114)+1))</f>
        <v/>
      </c>
      <c r="W3115" s="26">
        <v>3106</v>
      </c>
    </row>
    <row r="3116" spans="21:23" hidden="1" x14ac:dyDescent="0.25">
      <c r="U3116" s="31" t="str">
        <f t="shared" si="529"/>
        <v/>
      </c>
      <c r="V3116" s="26" t="str">
        <f>IF(U3116="", "", IF(COUNTIF($U$10:U3115, U3116)&gt;0, "", MAX($V$8:V3115)+1))</f>
        <v/>
      </c>
      <c r="W3116" s="26">
        <v>3107</v>
      </c>
    </row>
    <row r="3117" spans="21:23" hidden="1" x14ac:dyDescent="0.25">
      <c r="U3117" s="31" t="str">
        <f t="shared" si="529"/>
        <v/>
      </c>
      <c r="V3117" s="26" t="str">
        <f>IF(U3117="", "", IF(COUNTIF($U$10:U3116, U3117)&gt;0, "", MAX($V$8:V3116)+1))</f>
        <v/>
      </c>
      <c r="W3117" s="26">
        <v>3108</v>
      </c>
    </row>
    <row r="3118" spans="21:23" hidden="1" x14ac:dyDescent="0.25">
      <c r="U3118" s="31" t="str">
        <f t="shared" si="529"/>
        <v/>
      </c>
      <c r="V3118" s="26" t="str">
        <f>IF(U3118="", "", IF(COUNTIF($U$10:U3117, U3118)&gt;0, "", MAX($V$8:V3117)+1))</f>
        <v/>
      </c>
      <c r="W3118" s="26">
        <v>3109</v>
      </c>
    </row>
    <row r="3119" spans="21:23" hidden="1" x14ac:dyDescent="0.25">
      <c r="U3119" s="31" t="str">
        <f t="shared" si="529"/>
        <v/>
      </c>
      <c r="V3119" s="26" t="str">
        <f>IF(U3119="", "", IF(COUNTIF($U$10:U3118, U3119)&gt;0, "", MAX($V$8:V3118)+1))</f>
        <v/>
      </c>
      <c r="W3119" s="26">
        <v>3110</v>
      </c>
    </row>
    <row r="3120" spans="21:23" hidden="1" x14ac:dyDescent="0.25">
      <c r="U3120" s="31" t="str">
        <f t="shared" si="529"/>
        <v/>
      </c>
      <c r="V3120" s="26" t="str">
        <f>IF(U3120="", "", IF(COUNTIF($U$10:U3119, U3120)&gt;0, "", MAX($V$8:V3119)+1))</f>
        <v/>
      </c>
      <c r="W3120" s="26">
        <v>3111</v>
      </c>
    </row>
    <row r="3121" spans="21:23" hidden="1" x14ac:dyDescent="0.25">
      <c r="U3121" s="31" t="str">
        <f t="shared" si="529"/>
        <v/>
      </c>
      <c r="V3121" s="26" t="str">
        <f>IF(U3121="", "", IF(COUNTIF($U$10:U3120, U3121)&gt;0, "", MAX($V$8:V3120)+1))</f>
        <v/>
      </c>
      <c r="W3121" s="26">
        <v>3112</v>
      </c>
    </row>
    <row r="3122" spans="21:23" hidden="1" x14ac:dyDescent="0.25">
      <c r="U3122" s="31" t="str">
        <f t="shared" si="529"/>
        <v/>
      </c>
      <c r="V3122" s="26" t="str">
        <f>IF(U3122="", "", IF(COUNTIF($U$10:U3121, U3122)&gt;0, "", MAX($V$8:V3121)+1))</f>
        <v/>
      </c>
      <c r="W3122" s="26">
        <v>3113</v>
      </c>
    </row>
    <row r="3123" spans="21:23" hidden="1" x14ac:dyDescent="0.25">
      <c r="U3123" s="31" t="str">
        <f t="shared" si="529"/>
        <v/>
      </c>
      <c r="V3123" s="26" t="str">
        <f>IF(U3123="", "", IF(COUNTIF($U$10:U3122, U3123)&gt;0, "", MAX($V$8:V3122)+1))</f>
        <v/>
      </c>
      <c r="W3123" s="26">
        <v>3114</v>
      </c>
    </row>
    <row r="3124" spans="21:23" hidden="1" x14ac:dyDescent="0.25">
      <c r="U3124" s="31" t="str">
        <f t="shared" si="529"/>
        <v/>
      </c>
      <c r="V3124" s="26" t="str">
        <f>IF(U3124="", "", IF(COUNTIF($U$10:U3123, U3124)&gt;0, "", MAX($V$8:V3123)+1))</f>
        <v/>
      </c>
      <c r="W3124" s="26">
        <v>3115</v>
      </c>
    </row>
    <row r="3125" spans="21:23" hidden="1" x14ac:dyDescent="0.25">
      <c r="U3125" s="31" t="str">
        <f t="shared" si="529"/>
        <v/>
      </c>
      <c r="V3125" s="26" t="str">
        <f>IF(U3125="", "", IF(COUNTIF($U$10:U3124, U3125)&gt;0, "", MAX($V$8:V3124)+1))</f>
        <v/>
      </c>
      <c r="W3125" s="26">
        <v>3116</v>
      </c>
    </row>
    <row r="3126" spans="21:23" hidden="1" x14ac:dyDescent="0.25">
      <c r="U3126" s="31" t="str">
        <f t="shared" si="529"/>
        <v/>
      </c>
      <c r="V3126" s="26" t="str">
        <f>IF(U3126="", "", IF(COUNTIF($U$10:U3125, U3126)&gt;0, "", MAX($V$8:V3125)+1))</f>
        <v/>
      </c>
      <c r="W3126" s="26">
        <v>3117</v>
      </c>
    </row>
    <row r="3127" spans="21:23" hidden="1" x14ac:dyDescent="0.25">
      <c r="U3127" s="31" t="str">
        <f t="shared" si="529"/>
        <v/>
      </c>
      <c r="V3127" s="26" t="str">
        <f>IF(U3127="", "", IF(COUNTIF($U$10:U3126, U3127)&gt;0, "", MAX($V$8:V3126)+1))</f>
        <v/>
      </c>
      <c r="W3127" s="26">
        <v>3118</v>
      </c>
    </row>
    <row r="3128" spans="21:23" hidden="1" x14ac:dyDescent="0.25">
      <c r="U3128" s="31" t="str">
        <f t="shared" si="529"/>
        <v/>
      </c>
      <c r="V3128" s="26" t="str">
        <f>IF(U3128="", "", IF(COUNTIF($U$10:U3127, U3128)&gt;0, "", MAX($V$8:V3127)+1))</f>
        <v/>
      </c>
      <c r="W3128" s="26">
        <v>3119</v>
      </c>
    </row>
    <row r="3129" spans="21:23" hidden="1" x14ac:dyDescent="0.25">
      <c r="U3129" s="31" t="str">
        <f t="shared" si="529"/>
        <v/>
      </c>
      <c r="V3129" s="26" t="str">
        <f>IF(U3129="", "", IF(COUNTIF($U$10:U3128, U3129)&gt;0, "", MAX($V$8:V3128)+1))</f>
        <v/>
      </c>
      <c r="W3129" s="26">
        <v>3120</v>
      </c>
    </row>
    <row r="3130" spans="21:23" hidden="1" x14ac:dyDescent="0.25">
      <c r="U3130" s="31" t="str">
        <f t="shared" si="529"/>
        <v/>
      </c>
      <c r="V3130" s="26" t="str">
        <f>IF(U3130="", "", IF(COUNTIF($U$10:U3129, U3130)&gt;0, "", MAX($V$8:V3129)+1))</f>
        <v/>
      </c>
      <c r="W3130" s="26">
        <v>3121</v>
      </c>
    </row>
    <row r="3131" spans="21:23" hidden="1" x14ac:dyDescent="0.25">
      <c r="U3131" s="31" t="str">
        <f t="shared" si="529"/>
        <v/>
      </c>
      <c r="V3131" s="26" t="str">
        <f>IF(U3131="", "", IF(COUNTIF($U$10:U3130, U3131)&gt;0, "", MAX($V$8:V3130)+1))</f>
        <v/>
      </c>
      <c r="W3131" s="26">
        <v>3122</v>
      </c>
    </row>
    <row r="3132" spans="21:23" hidden="1" x14ac:dyDescent="0.25">
      <c r="U3132" s="31" t="str">
        <f t="shared" si="529"/>
        <v/>
      </c>
      <c r="V3132" s="26" t="str">
        <f>IF(U3132="", "", IF(COUNTIF($U$10:U3131, U3132)&gt;0, "", MAX($V$8:V3131)+1))</f>
        <v/>
      </c>
      <c r="W3132" s="26">
        <v>3123</v>
      </c>
    </row>
    <row r="3133" spans="21:23" hidden="1" x14ac:dyDescent="0.25">
      <c r="U3133" s="31" t="str">
        <f t="shared" si="529"/>
        <v/>
      </c>
      <c r="V3133" s="26" t="str">
        <f>IF(U3133="", "", IF(COUNTIF($U$10:U3132, U3133)&gt;0, "", MAX($V$8:V3132)+1))</f>
        <v/>
      </c>
      <c r="W3133" s="26">
        <v>3124</v>
      </c>
    </row>
    <row r="3134" spans="21:23" hidden="1" x14ac:dyDescent="0.25">
      <c r="U3134" s="31" t="str">
        <f t="shared" si="529"/>
        <v/>
      </c>
      <c r="V3134" s="26" t="str">
        <f>IF(U3134="", "", IF(COUNTIF($U$10:U3133, U3134)&gt;0, "", MAX($V$8:V3133)+1))</f>
        <v/>
      </c>
      <c r="W3134" s="26">
        <v>3125</v>
      </c>
    </row>
    <row r="3135" spans="21:23" hidden="1" x14ac:dyDescent="0.25">
      <c r="U3135" s="31" t="str">
        <f t="shared" si="529"/>
        <v/>
      </c>
      <c r="V3135" s="26" t="str">
        <f>IF(U3135="", "", IF(COUNTIF($U$10:U3134, U3135)&gt;0, "", MAX($V$8:V3134)+1))</f>
        <v/>
      </c>
      <c r="W3135" s="26">
        <v>3126</v>
      </c>
    </row>
    <row r="3136" spans="21:23" hidden="1" x14ac:dyDescent="0.25">
      <c r="U3136" s="31" t="str">
        <f t="shared" si="529"/>
        <v/>
      </c>
      <c r="V3136" s="26" t="str">
        <f>IF(U3136="", "", IF(COUNTIF($U$10:U3135, U3136)&gt;0, "", MAX($V$8:V3135)+1))</f>
        <v/>
      </c>
      <c r="W3136" s="26">
        <v>3127</v>
      </c>
    </row>
    <row r="3137" spans="21:23" hidden="1" x14ac:dyDescent="0.25">
      <c r="U3137" s="31" t="str">
        <f t="shared" si="529"/>
        <v/>
      </c>
      <c r="V3137" s="26" t="str">
        <f>IF(U3137="", "", IF(COUNTIF($U$10:U3136, U3137)&gt;0, "", MAX($V$8:V3136)+1))</f>
        <v/>
      </c>
      <c r="W3137" s="26">
        <v>3128</v>
      </c>
    </row>
    <row r="3138" spans="21:23" hidden="1" x14ac:dyDescent="0.25">
      <c r="U3138" s="31" t="str">
        <f t="shared" si="529"/>
        <v/>
      </c>
      <c r="V3138" s="26" t="str">
        <f>IF(U3138="", "", IF(COUNTIF($U$10:U3137, U3138)&gt;0, "", MAX($V$8:V3137)+1))</f>
        <v/>
      </c>
      <c r="W3138" s="26">
        <v>3129</v>
      </c>
    </row>
    <row r="3139" spans="21:23" hidden="1" x14ac:dyDescent="0.25">
      <c r="U3139" s="31" t="str">
        <f t="shared" si="529"/>
        <v/>
      </c>
      <c r="V3139" s="26" t="str">
        <f>IF(U3139="", "", IF(COUNTIF($U$10:U3138, U3139)&gt;0, "", MAX($V$8:V3138)+1))</f>
        <v/>
      </c>
      <c r="W3139" s="26">
        <v>3130</v>
      </c>
    </row>
    <row r="3140" spans="21:23" hidden="1" x14ac:dyDescent="0.25">
      <c r="U3140" s="31" t="str">
        <f t="shared" si="529"/>
        <v/>
      </c>
      <c r="V3140" s="26" t="str">
        <f>IF(U3140="", "", IF(COUNTIF($U$10:U3139, U3140)&gt;0, "", MAX($V$8:V3139)+1))</f>
        <v/>
      </c>
      <c r="W3140" s="26">
        <v>3131</v>
      </c>
    </row>
    <row r="3141" spans="21:23" hidden="1" x14ac:dyDescent="0.25">
      <c r="U3141" s="31" t="str">
        <f t="shared" si="529"/>
        <v/>
      </c>
      <c r="V3141" s="26" t="str">
        <f>IF(U3141="", "", IF(COUNTIF($U$10:U3140, U3141)&gt;0, "", MAX($V$8:V3140)+1))</f>
        <v/>
      </c>
      <c r="W3141" s="26">
        <v>3132</v>
      </c>
    </row>
    <row r="3142" spans="21:23" hidden="1" x14ac:dyDescent="0.25">
      <c r="U3142" s="31" t="str">
        <f t="shared" si="529"/>
        <v/>
      </c>
      <c r="V3142" s="26" t="str">
        <f>IF(U3142="", "", IF(COUNTIF($U$10:U3141, U3142)&gt;0, "", MAX($V$8:V3141)+1))</f>
        <v/>
      </c>
      <c r="W3142" s="26">
        <v>3133</v>
      </c>
    </row>
    <row r="3143" spans="21:23" hidden="1" x14ac:dyDescent="0.25">
      <c r="U3143" s="31" t="str">
        <f t="shared" si="529"/>
        <v/>
      </c>
      <c r="V3143" s="26" t="str">
        <f>IF(U3143="", "", IF(COUNTIF($U$10:U3142, U3143)&gt;0, "", MAX($V$8:V3142)+1))</f>
        <v/>
      </c>
      <c r="W3143" s="26">
        <v>3134</v>
      </c>
    </row>
    <row r="3144" spans="21:23" hidden="1" x14ac:dyDescent="0.25">
      <c r="U3144" s="31" t="str">
        <f t="shared" si="529"/>
        <v/>
      </c>
      <c r="V3144" s="26" t="str">
        <f>IF(U3144="", "", IF(COUNTIF($U$10:U3143, U3144)&gt;0, "", MAX($V$8:V3143)+1))</f>
        <v/>
      </c>
      <c r="W3144" s="26">
        <v>3135</v>
      </c>
    </row>
    <row r="3145" spans="21:23" hidden="1" x14ac:dyDescent="0.25">
      <c r="U3145" s="31" t="str">
        <f t="shared" si="529"/>
        <v/>
      </c>
      <c r="V3145" s="26" t="str">
        <f>IF(U3145="", "", IF(COUNTIF($U$10:U3144, U3145)&gt;0, "", MAX($V$8:V3144)+1))</f>
        <v/>
      </c>
      <c r="W3145" s="26">
        <v>3136</v>
      </c>
    </row>
    <row r="3146" spans="21:23" hidden="1" x14ac:dyDescent="0.25">
      <c r="U3146" s="31" t="str">
        <f t="shared" si="529"/>
        <v/>
      </c>
      <c r="V3146" s="26" t="str">
        <f>IF(U3146="", "", IF(COUNTIF($U$10:U3145, U3146)&gt;0, "", MAX($V$8:V3145)+1))</f>
        <v/>
      </c>
      <c r="W3146" s="26">
        <v>3137</v>
      </c>
    </row>
    <row r="3147" spans="21:23" hidden="1" x14ac:dyDescent="0.25">
      <c r="U3147" s="31" t="str">
        <f t="shared" si="529"/>
        <v/>
      </c>
      <c r="V3147" s="26" t="str">
        <f>IF(U3147="", "", IF(COUNTIF($U$10:U3146, U3147)&gt;0, "", MAX($V$8:V3146)+1))</f>
        <v/>
      </c>
      <c r="W3147" s="26">
        <v>3138</v>
      </c>
    </row>
    <row r="3148" spans="21:23" hidden="1" x14ac:dyDescent="0.25">
      <c r="U3148" s="31" t="str">
        <f t="shared" si="529"/>
        <v/>
      </c>
      <c r="V3148" s="26" t="str">
        <f>IF(U3148="", "", IF(COUNTIF($U$10:U3147, U3148)&gt;0, "", MAX($V$8:V3147)+1))</f>
        <v/>
      </c>
      <c r="W3148" s="26">
        <v>3139</v>
      </c>
    </row>
    <row r="3149" spans="21:23" hidden="1" x14ac:dyDescent="0.25">
      <c r="U3149" s="31" t="str">
        <f t="shared" si="529"/>
        <v/>
      </c>
      <c r="V3149" s="26" t="str">
        <f>IF(U3149="", "", IF(COUNTIF($U$10:U3148, U3149)&gt;0, "", MAX($V$8:V3148)+1))</f>
        <v/>
      </c>
      <c r="W3149" s="26">
        <v>3140</v>
      </c>
    </row>
    <row r="3150" spans="21:23" hidden="1" x14ac:dyDescent="0.25">
      <c r="U3150" s="31" t="str">
        <f t="shared" si="529"/>
        <v/>
      </c>
      <c r="V3150" s="26" t="str">
        <f>IF(U3150="", "", IF(COUNTIF($U$10:U3149, U3150)&gt;0, "", MAX($V$8:V3149)+1))</f>
        <v/>
      </c>
      <c r="W3150" s="26">
        <v>3141</v>
      </c>
    </row>
    <row r="3151" spans="21:23" hidden="1" x14ac:dyDescent="0.25">
      <c r="U3151" s="31" t="str">
        <f t="shared" ref="U3151:U3214" si="530">IF(N651="", "", N651)</f>
        <v/>
      </c>
      <c r="V3151" s="26" t="str">
        <f>IF(U3151="", "", IF(COUNTIF($U$10:U3150, U3151)&gt;0, "", MAX($V$8:V3150)+1))</f>
        <v/>
      </c>
      <c r="W3151" s="26">
        <v>3142</v>
      </c>
    </row>
    <row r="3152" spans="21:23" hidden="1" x14ac:dyDescent="0.25">
      <c r="U3152" s="31" t="str">
        <f t="shared" si="530"/>
        <v/>
      </c>
      <c r="V3152" s="26" t="str">
        <f>IF(U3152="", "", IF(COUNTIF($U$10:U3151, U3152)&gt;0, "", MAX($V$8:V3151)+1))</f>
        <v/>
      </c>
      <c r="W3152" s="26">
        <v>3143</v>
      </c>
    </row>
    <row r="3153" spans="21:23" hidden="1" x14ac:dyDescent="0.25">
      <c r="U3153" s="31" t="str">
        <f t="shared" si="530"/>
        <v/>
      </c>
      <c r="V3153" s="26" t="str">
        <f>IF(U3153="", "", IF(COUNTIF($U$10:U3152, U3153)&gt;0, "", MAX($V$8:V3152)+1))</f>
        <v/>
      </c>
      <c r="W3153" s="26">
        <v>3144</v>
      </c>
    </row>
    <row r="3154" spans="21:23" hidden="1" x14ac:dyDescent="0.25">
      <c r="U3154" s="31" t="str">
        <f t="shared" si="530"/>
        <v/>
      </c>
      <c r="V3154" s="26" t="str">
        <f>IF(U3154="", "", IF(COUNTIF($U$10:U3153, U3154)&gt;0, "", MAX($V$8:V3153)+1))</f>
        <v/>
      </c>
      <c r="W3154" s="26">
        <v>3145</v>
      </c>
    </row>
    <row r="3155" spans="21:23" hidden="1" x14ac:dyDescent="0.25">
      <c r="U3155" s="31" t="str">
        <f t="shared" si="530"/>
        <v/>
      </c>
      <c r="V3155" s="26" t="str">
        <f>IF(U3155="", "", IF(COUNTIF($U$10:U3154, U3155)&gt;0, "", MAX($V$8:V3154)+1))</f>
        <v/>
      </c>
      <c r="W3155" s="26">
        <v>3146</v>
      </c>
    </row>
    <row r="3156" spans="21:23" hidden="1" x14ac:dyDescent="0.25">
      <c r="U3156" s="31" t="str">
        <f t="shared" si="530"/>
        <v/>
      </c>
      <c r="V3156" s="26" t="str">
        <f>IF(U3156="", "", IF(COUNTIF($U$10:U3155, U3156)&gt;0, "", MAX($V$8:V3155)+1))</f>
        <v/>
      </c>
      <c r="W3156" s="26">
        <v>3147</v>
      </c>
    </row>
    <row r="3157" spans="21:23" hidden="1" x14ac:dyDescent="0.25">
      <c r="U3157" s="31" t="str">
        <f t="shared" si="530"/>
        <v/>
      </c>
      <c r="V3157" s="26" t="str">
        <f>IF(U3157="", "", IF(COUNTIF($U$10:U3156, U3157)&gt;0, "", MAX($V$8:V3156)+1))</f>
        <v/>
      </c>
      <c r="W3157" s="26">
        <v>3148</v>
      </c>
    </row>
    <row r="3158" spans="21:23" hidden="1" x14ac:dyDescent="0.25">
      <c r="U3158" s="31" t="str">
        <f t="shared" si="530"/>
        <v/>
      </c>
      <c r="V3158" s="26" t="str">
        <f>IF(U3158="", "", IF(COUNTIF($U$10:U3157, U3158)&gt;0, "", MAX($V$8:V3157)+1))</f>
        <v/>
      </c>
      <c r="W3158" s="26">
        <v>3149</v>
      </c>
    </row>
    <row r="3159" spans="21:23" hidden="1" x14ac:dyDescent="0.25">
      <c r="U3159" s="31" t="str">
        <f t="shared" si="530"/>
        <v/>
      </c>
      <c r="V3159" s="26" t="str">
        <f>IF(U3159="", "", IF(COUNTIF($U$10:U3158, U3159)&gt;0, "", MAX($V$8:V3158)+1))</f>
        <v/>
      </c>
      <c r="W3159" s="26">
        <v>3150</v>
      </c>
    </row>
    <row r="3160" spans="21:23" hidden="1" x14ac:dyDescent="0.25">
      <c r="U3160" s="31" t="str">
        <f t="shared" si="530"/>
        <v/>
      </c>
      <c r="V3160" s="26" t="str">
        <f>IF(U3160="", "", IF(COUNTIF($U$10:U3159, U3160)&gt;0, "", MAX($V$8:V3159)+1))</f>
        <v/>
      </c>
      <c r="W3160" s="26">
        <v>3151</v>
      </c>
    </row>
    <row r="3161" spans="21:23" hidden="1" x14ac:dyDescent="0.25">
      <c r="U3161" s="31" t="str">
        <f t="shared" si="530"/>
        <v/>
      </c>
      <c r="V3161" s="26" t="str">
        <f>IF(U3161="", "", IF(COUNTIF($U$10:U3160, U3161)&gt;0, "", MAX($V$8:V3160)+1))</f>
        <v/>
      </c>
      <c r="W3161" s="26">
        <v>3152</v>
      </c>
    </row>
    <row r="3162" spans="21:23" hidden="1" x14ac:dyDescent="0.25">
      <c r="U3162" s="31" t="str">
        <f t="shared" si="530"/>
        <v/>
      </c>
      <c r="V3162" s="26" t="str">
        <f>IF(U3162="", "", IF(COUNTIF($U$10:U3161, U3162)&gt;0, "", MAX($V$8:V3161)+1))</f>
        <v/>
      </c>
      <c r="W3162" s="26">
        <v>3153</v>
      </c>
    </row>
    <row r="3163" spans="21:23" hidden="1" x14ac:dyDescent="0.25">
      <c r="U3163" s="31" t="str">
        <f t="shared" si="530"/>
        <v/>
      </c>
      <c r="V3163" s="26" t="str">
        <f>IF(U3163="", "", IF(COUNTIF($U$10:U3162, U3163)&gt;0, "", MAX($V$8:V3162)+1))</f>
        <v/>
      </c>
      <c r="W3163" s="26">
        <v>3154</v>
      </c>
    </row>
    <row r="3164" spans="21:23" hidden="1" x14ac:dyDescent="0.25">
      <c r="U3164" s="31" t="str">
        <f t="shared" si="530"/>
        <v/>
      </c>
      <c r="V3164" s="26" t="str">
        <f>IF(U3164="", "", IF(COUNTIF($U$10:U3163, U3164)&gt;0, "", MAX($V$8:V3163)+1))</f>
        <v/>
      </c>
      <c r="W3164" s="26">
        <v>3155</v>
      </c>
    </row>
    <row r="3165" spans="21:23" hidden="1" x14ac:dyDescent="0.25">
      <c r="U3165" s="31" t="str">
        <f t="shared" si="530"/>
        <v/>
      </c>
      <c r="V3165" s="26" t="str">
        <f>IF(U3165="", "", IF(COUNTIF($U$10:U3164, U3165)&gt;0, "", MAX($V$8:V3164)+1))</f>
        <v/>
      </c>
      <c r="W3165" s="26">
        <v>3156</v>
      </c>
    </row>
    <row r="3166" spans="21:23" hidden="1" x14ac:dyDescent="0.25">
      <c r="U3166" s="31" t="str">
        <f t="shared" si="530"/>
        <v/>
      </c>
      <c r="V3166" s="26" t="str">
        <f>IF(U3166="", "", IF(COUNTIF($U$10:U3165, U3166)&gt;0, "", MAX($V$8:V3165)+1))</f>
        <v/>
      </c>
      <c r="W3166" s="26">
        <v>3157</v>
      </c>
    </row>
    <row r="3167" spans="21:23" hidden="1" x14ac:dyDescent="0.25">
      <c r="U3167" s="31" t="str">
        <f t="shared" si="530"/>
        <v/>
      </c>
      <c r="V3167" s="26" t="str">
        <f>IF(U3167="", "", IF(COUNTIF($U$10:U3166, U3167)&gt;0, "", MAX($V$8:V3166)+1))</f>
        <v/>
      </c>
      <c r="W3167" s="26">
        <v>3158</v>
      </c>
    </row>
    <row r="3168" spans="21:23" hidden="1" x14ac:dyDescent="0.25">
      <c r="U3168" s="31" t="str">
        <f t="shared" si="530"/>
        <v/>
      </c>
      <c r="V3168" s="26" t="str">
        <f>IF(U3168="", "", IF(COUNTIF($U$10:U3167, U3168)&gt;0, "", MAX($V$8:V3167)+1))</f>
        <v/>
      </c>
      <c r="W3168" s="26">
        <v>3159</v>
      </c>
    </row>
    <row r="3169" spans="21:23" hidden="1" x14ac:dyDescent="0.25">
      <c r="U3169" s="31" t="str">
        <f t="shared" si="530"/>
        <v/>
      </c>
      <c r="V3169" s="26" t="str">
        <f>IF(U3169="", "", IF(COUNTIF($U$10:U3168, U3169)&gt;0, "", MAX($V$8:V3168)+1))</f>
        <v/>
      </c>
      <c r="W3169" s="26">
        <v>3160</v>
      </c>
    </row>
    <row r="3170" spans="21:23" hidden="1" x14ac:dyDescent="0.25">
      <c r="U3170" s="31" t="str">
        <f t="shared" si="530"/>
        <v/>
      </c>
      <c r="V3170" s="26" t="str">
        <f>IF(U3170="", "", IF(COUNTIF($U$10:U3169, U3170)&gt;0, "", MAX($V$8:V3169)+1))</f>
        <v/>
      </c>
      <c r="W3170" s="26">
        <v>3161</v>
      </c>
    </row>
    <row r="3171" spans="21:23" hidden="1" x14ac:dyDescent="0.25">
      <c r="U3171" s="31" t="str">
        <f t="shared" si="530"/>
        <v/>
      </c>
      <c r="V3171" s="26" t="str">
        <f>IF(U3171="", "", IF(COUNTIF($U$10:U3170, U3171)&gt;0, "", MAX($V$8:V3170)+1))</f>
        <v/>
      </c>
      <c r="W3171" s="26">
        <v>3162</v>
      </c>
    </row>
    <row r="3172" spans="21:23" hidden="1" x14ac:dyDescent="0.25">
      <c r="U3172" s="31" t="str">
        <f t="shared" si="530"/>
        <v/>
      </c>
      <c r="V3172" s="26" t="str">
        <f>IF(U3172="", "", IF(COUNTIF($U$10:U3171, U3172)&gt;0, "", MAX($V$8:V3171)+1))</f>
        <v/>
      </c>
      <c r="W3172" s="26">
        <v>3163</v>
      </c>
    </row>
    <row r="3173" spans="21:23" hidden="1" x14ac:dyDescent="0.25">
      <c r="U3173" s="31" t="str">
        <f t="shared" si="530"/>
        <v/>
      </c>
      <c r="V3173" s="26" t="str">
        <f>IF(U3173="", "", IF(COUNTIF($U$10:U3172, U3173)&gt;0, "", MAX($V$8:V3172)+1))</f>
        <v/>
      </c>
      <c r="W3173" s="26">
        <v>3164</v>
      </c>
    </row>
    <row r="3174" spans="21:23" hidden="1" x14ac:dyDescent="0.25">
      <c r="U3174" s="31" t="str">
        <f t="shared" si="530"/>
        <v/>
      </c>
      <c r="V3174" s="26" t="str">
        <f>IF(U3174="", "", IF(COUNTIF($U$10:U3173, U3174)&gt;0, "", MAX($V$8:V3173)+1))</f>
        <v/>
      </c>
      <c r="W3174" s="26">
        <v>3165</v>
      </c>
    </row>
    <row r="3175" spans="21:23" hidden="1" x14ac:dyDescent="0.25">
      <c r="U3175" s="31" t="str">
        <f t="shared" si="530"/>
        <v/>
      </c>
      <c r="V3175" s="26" t="str">
        <f>IF(U3175="", "", IF(COUNTIF($U$10:U3174, U3175)&gt;0, "", MAX($V$8:V3174)+1))</f>
        <v/>
      </c>
      <c r="W3175" s="26">
        <v>3166</v>
      </c>
    </row>
    <row r="3176" spans="21:23" hidden="1" x14ac:dyDescent="0.25">
      <c r="U3176" s="31" t="str">
        <f t="shared" si="530"/>
        <v/>
      </c>
      <c r="V3176" s="26" t="str">
        <f>IF(U3176="", "", IF(COUNTIF($U$10:U3175, U3176)&gt;0, "", MAX($V$8:V3175)+1))</f>
        <v/>
      </c>
      <c r="W3176" s="26">
        <v>3167</v>
      </c>
    </row>
    <row r="3177" spans="21:23" hidden="1" x14ac:dyDescent="0.25">
      <c r="U3177" s="31" t="str">
        <f t="shared" si="530"/>
        <v/>
      </c>
      <c r="V3177" s="26" t="str">
        <f>IF(U3177="", "", IF(COUNTIF($U$10:U3176, U3177)&gt;0, "", MAX($V$8:V3176)+1))</f>
        <v/>
      </c>
      <c r="W3177" s="26">
        <v>3168</v>
      </c>
    </row>
    <row r="3178" spans="21:23" hidden="1" x14ac:dyDescent="0.25">
      <c r="U3178" s="31" t="str">
        <f t="shared" si="530"/>
        <v/>
      </c>
      <c r="V3178" s="26" t="str">
        <f>IF(U3178="", "", IF(COUNTIF($U$10:U3177, U3178)&gt;0, "", MAX($V$8:V3177)+1))</f>
        <v/>
      </c>
      <c r="W3178" s="26">
        <v>3169</v>
      </c>
    </row>
    <row r="3179" spans="21:23" hidden="1" x14ac:dyDescent="0.25">
      <c r="U3179" s="31" t="str">
        <f t="shared" si="530"/>
        <v/>
      </c>
      <c r="V3179" s="26" t="str">
        <f>IF(U3179="", "", IF(COUNTIF($U$10:U3178, U3179)&gt;0, "", MAX($V$8:V3178)+1))</f>
        <v/>
      </c>
      <c r="W3179" s="26">
        <v>3170</v>
      </c>
    </row>
    <row r="3180" spans="21:23" hidden="1" x14ac:dyDescent="0.25">
      <c r="U3180" s="31" t="str">
        <f t="shared" si="530"/>
        <v/>
      </c>
      <c r="V3180" s="26" t="str">
        <f>IF(U3180="", "", IF(COUNTIF($U$10:U3179, U3180)&gt;0, "", MAX($V$8:V3179)+1))</f>
        <v/>
      </c>
      <c r="W3180" s="26">
        <v>3171</v>
      </c>
    </row>
    <row r="3181" spans="21:23" hidden="1" x14ac:dyDescent="0.25">
      <c r="U3181" s="31" t="str">
        <f t="shared" si="530"/>
        <v/>
      </c>
      <c r="V3181" s="26" t="str">
        <f>IF(U3181="", "", IF(COUNTIF($U$10:U3180, U3181)&gt;0, "", MAX($V$8:V3180)+1))</f>
        <v/>
      </c>
      <c r="W3181" s="26">
        <v>3172</v>
      </c>
    </row>
    <row r="3182" spans="21:23" hidden="1" x14ac:dyDescent="0.25">
      <c r="U3182" s="31" t="str">
        <f t="shared" si="530"/>
        <v/>
      </c>
      <c r="V3182" s="26" t="str">
        <f>IF(U3182="", "", IF(COUNTIF($U$10:U3181, U3182)&gt;0, "", MAX($V$8:V3181)+1))</f>
        <v/>
      </c>
      <c r="W3182" s="26">
        <v>3173</v>
      </c>
    </row>
    <row r="3183" spans="21:23" hidden="1" x14ac:dyDescent="0.25">
      <c r="U3183" s="31" t="str">
        <f t="shared" si="530"/>
        <v/>
      </c>
      <c r="V3183" s="26" t="str">
        <f>IF(U3183="", "", IF(COUNTIF($U$10:U3182, U3183)&gt;0, "", MAX($V$8:V3182)+1))</f>
        <v/>
      </c>
      <c r="W3183" s="26">
        <v>3174</v>
      </c>
    </row>
    <row r="3184" spans="21:23" hidden="1" x14ac:dyDescent="0.25">
      <c r="U3184" s="31" t="str">
        <f t="shared" si="530"/>
        <v/>
      </c>
      <c r="V3184" s="26" t="str">
        <f>IF(U3184="", "", IF(COUNTIF($U$10:U3183, U3184)&gt;0, "", MAX($V$8:V3183)+1))</f>
        <v/>
      </c>
      <c r="W3184" s="26">
        <v>3175</v>
      </c>
    </row>
    <row r="3185" spans="21:23" hidden="1" x14ac:dyDescent="0.25">
      <c r="U3185" s="31" t="str">
        <f t="shared" si="530"/>
        <v/>
      </c>
      <c r="V3185" s="26" t="str">
        <f>IF(U3185="", "", IF(COUNTIF($U$10:U3184, U3185)&gt;0, "", MAX($V$8:V3184)+1))</f>
        <v/>
      </c>
      <c r="W3185" s="26">
        <v>3176</v>
      </c>
    </row>
    <row r="3186" spans="21:23" hidden="1" x14ac:dyDescent="0.25">
      <c r="U3186" s="31" t="str">
        <f t="shared" si="530"/>
        <v/>
      </c>
      <c r="V3186" s="26" t="str">
        <f>IF(U3186="", "", IF(COUNTIF($U$10:U3185, U3186)&gt;0, "", MAX($V$8:V3185)+1))</f>
        <v/>
      </c>
      <c r="W3186" s="26">
        <v>3177</v>
      </c>
    </row>
    <row r="3187" spans="21:23" hidden="1" x14ac:dyDescent="0.25">
      <c r="U3187" s="31" t="str">
        <f t="shared" si="530"/>
        <v/>
      </c>
      <c r="V3187" s="26" t="str">
        <f>IF(U3187="", "", IF(COUNTIF($U$10:U3186, U3187)&gt;0, "", MAX($V$8:V3186)+1))</f>
        <v/>
      </c>
      <c r="W3187" s="26">
        <v>3178</v>
      </c>
    </row>
    <row r="3188" spans="21:23" hidden="1" x14ac:dyDescent="0.25">
      <c r="U3188" s="31" t="str">
        <f t="shared" si="530"/>
        <v/>
      </c>
      <c r="V3188" s="26" t="str">
        <f>IF(U3188="", "", IF(COUNTIF($U$10:U3187, U3188)&gt;0, "", MAX($V$8:V3187)+1))</f>
        <v/>
      </c>
      <c r="W3188" s="26">
        <v>3179</v>
      </c>
    </row>
    <row r="3189" spans="21:23" hidden="1" x14ac:dyDescent="0.25">
      <c r="U3189" s="31" t="str">
        <f t="shared" si="530"/>
        <v/>
      </c>
      <c r="V3189" s="26" t="str">
        <f>IF(U3189="", "", IF(COUNTIF($U$10:U3188, U3189)&gt;0, "", MAX($V$8:V3188)+1))</f>
        <v/>
      </c>
      <c r="W3189" s="26">
        <v>3180</v>
      </c>
    </row>
    <row r="3190" spans="21:23" hidden="1" x14ac:dyDescent="0.25">
      <c r="U3190" s="31" t="str">
        <f t="shared" si="530"/>
        <v/>
      </c>
      <c r="V3190" s="26" t="str">
        <f>IF(U3190="", "", IF(COUNTIF($U$10:U3189, U3190)&gt;0, "", MAX($V$8:V3189)+1))</f>
        <v/>
      </c>
      <c r="W3190" s="26">
        <v>3181</v>
      </c>
    </row>
    <row r="3191" spans="21:23" hidden="1" x14ac:dyDescent="0.25">
      <c r="U3191" s="31" t="str">
        <f t="shared" si="530"/>
        <v/>
      </c>
      <c r="V3191" s="26" t="str">
        <f>IF(U3191="", "", IF(COUNTIF($U$10:U3190, U3191)&gt;0, "", MAX($V$8:V3190)+1))</f>
        <v/>
      </c>
      <c r="W3191" s="26">
        <v>3182</v>
      </c>
    </row>
    <row r="3192" spans="21:23" hidden="1" x14ac:dyDescent="0.25">
      <c r="U3192" s="31" t="str">
        <f t="shared" si="530"/>
        <v/>
      </c>
      <c r="V3192" s="26" t="str">
        <f>IF(U3192="", "", IF(COUNTIF($U$10:U3191, U3192)&gt;0, "", MAX($V$8:V3191)+1))</f>
        <v/>
      </c>
      <c r="W3192" s="26">
        <v>3183</v>
      </c>
    </row>
    <row r="3193" spans="21:23" hidden="1" x14ac:dyDescent="0.25">
      <c r="U3193" s="31" t="str">
        <f t="shared" si="530"/>
        <v/>
      </c>
      <c r="V3193" s="26" t="str">
        <f>IF(U3193="", "", IF(COUNTIF($U$10:U3192, U3193)&gt;0, "", MAX($V$8:V3192)+1))</f>
        <v/>
      </c>
      <c r="W3193" s="26">
        <v>3184</v>
      </c>
    </row>
    <row r="3194" spans="21:23" hidden="1" x14ac:dyDescent="0.25">
      <c r="U3194" s="31" t="str">
        <f t="shared" si="530"/>
        <v/>
      </c>
      <c r="V3194" s="26" t="str">
        <f>IF(U3194="", "", IF(COUNTIF($U$10:U3193, U3194)&gt;0, "", MAX($V$8:V3193)+1))</f>
        <v/>
      </c>
      <c r="W3194" s="26">
        <v>3185</v>
      </c>
    </row>
    <row r="3195" spans="21:23" hidden="1" x14ac:dyDescent="0.25">
      <c r="U3195" s="31" t="str">
        <f t="shared" si="530"/>
        <v/>
      </c>
      <c r="V3195" s="26" t="str">
        <f>IF(U3195="", "", IF(COUNTIF($U$10:U3194, U3195)&gt;0, "", MAX($V$8:V3194)+1))</f>
        <v/>
      </c>
      <c r="W3195" s="26">
        <v>3186</v>
      </c>
    </row>
    <row r="3196" spans="21:23" hidden="1" x14ac:dyDescent="0.25">
      <c r="U3196" s="31" t="str">
        <f t="shared" si="530"/>
        <v/>
      </c>
      <c r="V3196" s="26" t="str">
        <f>IF(U3196="", "", IF(COUNTIF($U$10:U3195, U3196)&gt;0, "", MAX($V$8:V3195)+1))</f>
        <v/>
      </c>
      <c r="W3196" s="26">
        <v>3187</v>
      </c>
    </row>
    <row r="3197" spans="21:23" hidden="1" x14ac:dyDescent="0.25">
      <c r="U3197" s="31" t="str">
        <f t="shared" si="530"/>
        <v/>
      </c>
      <c r="V3197" s="26" t="str">
        <f>IF(U3197="", "", IF(COUNTIF($U$10:U3196, U3197)&gt;0, "", MAX($V$8:V3196)+1))</f>
        <v/>
      </c>
      <c r="W3197" s="26">
        <v>3188</v>
      </c>
    </row>
    <row r="3198" spans="21:23" hidden="1" x14ac:dyDescent="0.25">
      <c r="U3198" s="31" t="str">
        <f t="shared" si="530"/>
        <v/>
      </c>
      <c r="V3198" s="26" t="str">
        <f>IF(U3198="", "", IF(COUNTIF($U$10:U3197, U3198)&gt;0, "", MAX($V$8:V3197)+1))</f>
        <v/>
      </c>
      <c r="W3198" s="26">
        <v>3189</v>
      </c>
    </row>
    <row r="3199" spans="21:23" hidden="1" x14ac:dyDescent="0.25">
      <c r="U3199" s="31" t="str">
        <f t="shared" si="530"/>
        <v/>
      </c>
      <c r="V3199" s="26" t="str">
        <f>IF(U3199="", "", IF(COUNTIF($U$10:U3198, U3199)&gt;0, "", MAX($V$8:V3198)+1))</f>
        <v/>
      </c>
      <c r="W3199" s="26">
        <v>3190</v>
      </c>
    </row>
    <row r="3200" spans="21:23" hidden="1" x14ac:dyDescent="0.25">
      <c r="U3200" s="31" t="str">
        <f t="shared" si="530"/>
        <v/>
      </c>
      <c r="V3200" s="26" t="str">
        <f>IF(U3200="", "", IF(COUNTIF($U$10:U3199, U3200)&gt;0, "", MAX($V$8:V3199)+1))</f>
        <v/>
      </c>
      <c r="W3200" s="26">
        <v>3191</v>
      </c>
    </row>
    <row r="3201" spans="21:23" hidden="1" x14ac:dyDescent="0.25">
      <c r="U3201" s="31" t="str">
        <f t="shared" si="530"/>
        <v/>
      </c>
      <c r="V3201" s="26" t="str">
        <f>IF(U3201="", "", IF(COUNTIF($U$10:U3200, U3201)&gt;0, "", MAX($V$8:V3200)+1))</f>
        <v/>
      </c>
      <c r="W3201" s="26">
        <v>3192</v>
      </c>
    </row>
    <row r="3202" spans="21:23" hidden="1" x14ac:dyDescent="0.25">
      <c r="U3202" s="31" t="str">
        <f t="shared" si="530"/>
        <v/>
      </c>
      <c r="V3202" s="26" t="str">
        <f>IF(U3202="", "", IF(COUNTIF($U$10:U3201, U3202)&gt;0, "", MAX($V$8:V3201)+1))</f>
        <v/>
      </c>
      <c r="W3202" s="26">
        <v>3193</v>
      </c>
    </row>
    <row r="3203" spans="21:23" hidden="1" x14ac:dyDescent="0.25">
      <c r="U3203" s="31" t="str">
        <f t="shared" si="530"/>
        <v/>
      </c>
      <c r="V3203" s="26" t="str">
        <f>IF(U3203="", "", IF(COUNTIF($U$10:U3202, U3203)&gt;0, "", MAX($V$8:V3202)+1))</f>
        <v/>
      </c>
      <c r="W3203" s="26">
        <v>3194</v>
      </c>
    </row>
    <row r="3204" spans="21:23" hidden="1" x14ac:dyDescent="0.25">
      <c r="U3204" s="31" t="str">
        <f t="shared" si="530"/>
        <v/>
      </c>
      <c r="V3204" s="26" t="str">
        <f>IF(U3204="", "", IF(COUNTIF($U$10:U3203, U3204)&gt;0, "", MAX($V$8:V3203)+1))</f>
        <v/>
      </c>
      <c r="W3204" s="26">
        <v>3195</v>
      </c>
    </row>
    <row r="3205" spans="21:23" hidden="1" x14ac:dyDescent="0.25">
      <c r="U3205" s="31" t="str">
        <f t="shared" si="530"/>
        <v/>
      </c>
      <c r="V3205" s="26" t="str">
        <f>IF(U3205="", "", IF(COUNTIF($U$10:U3204, U3205)&gt;0, "", MAX($V$8:V3204)+1))</f>
        <v/>
      </c>
      <c r="W3205" s="26">
        <v>3196</v>
      </c>
    </row>
    <row r="3206" spans="21:23" hidden="1" x14ac:dyDescent="0.25">
      <c r="U3206" s="31" t="str">
        <f t="shared" si="530"/>
        <v/>
      </c>
      <c r="V3206" s="26" t="str">
        <f>IF(U3206="", "", IF(COUNTIF($U$10:U3205, U3206)&gt;0, "", MAX($V$8:V3205)+1))</f>
        <v/>
      </c>
      <c r="W3206" s="26">
        <v>3197</v>
      </c>
    </row>
    <row r="3207" spans="21:23" hidden="1" x14ac:dyDescent="0.25">
      <c r="U3207" s="31" t="str">
        <f t="shared" si="530"/>
        <v/>
      </c>
      <c r="V3207" s="26" t="str">
        <f>IF(U3207="", "", IF(COUNTIF($U$10:U3206, U3207)&gt;0, "", MAX($V$8:V3206)+1))</f>
        <v/>
      </c>
      <c r="W3207" s="26">
        <v>3198</v>
      </c>
    </row>
    <row r="3208" spans="21:23" hidden="1" x14ac:dyDescent="0.25">
      <c r="U3208" s="31" t="str">
        <f t="shared" si="530"/>
        <v/>
      </c>
      <c r="V3208" s="26" t="str">
        <f>IF(U3208="", "", IF(COUNTIF($U$10:U3207, U3208)&gt;0, "", MAX($V$8:V3207)+1))</f>
        <v/>
      </c>
      <c r="W3208" s="26">
        <v>3199</v>
      </c>
    </row>
    <row r="3209" spans="21:23" hidden="1" x14ac:dyDescent="0.25">
      <c r="U3209" s="31" t="str">
        <f t="shared" si="530"/>
        <v/>
      </c>
      <c r="V3209" s="26" t="str">
        <f>IF(U3209="", "", IF(COUNTIF($U$10:U3208, U3209)&gt;0, "", MAX($V$8:V3208)+1))</f>
        <v/>
      </c>
      <c r="W3209" s="26">
        <v>3200</v>
      </c>
    </row>
    <row r="3210" spans="21:23" hidden="1" x14ac:dyDescent="0.25">
      <c r="U3210" s="31" t="str">
        <f t="shared" si="530"/>
        <v/>
      </c>
      <c r="V3210" s="26" t="str">
        <f>IF(U3210="", "", IF(COUNTIF($U$10:U3209, U3210)&gt;0, "", MAX($V$8:V3209)+1))</f>
        <v/>
      </c>
      <c r="W3210" s="26">
        <v>3201</v>
      </c>
    </row>
    <row r="3211" spans="21:23" hidden="1" x14ac:dyDescent="0.25">
      <c r="U3211" s="31" t="str">
        <f t="shared" si="530"/>
        <v/>
      </c>
      <c r="V3211" s="26" t="str">
        <f>IF(U3211="", "", IF(COUNTIF($U$10:U3210, U3211)&gt;0, "", MAX($V$8:V3210)+1))</f>
        <v/>
      </c>
      <c r="W3211" s="26">
        <v>3202</v>
      </c>
    </row>
    <row r="3212" spans="21:23" hidden="1" x14ac:dyDescent="0.25">
      <c r="U3212" s="31" t="str">
        <f t="shared" si="530"/>
        <v/>
      </c>
      <c r="V3212" s="26" t="str">
        <f>IF(U3212="", "", IF(COUNTIF($U$10:U3211, U3212)&gt;0, "", MAX($V$8:V3211)+1))</f>
        <v/>
      </c>
      <c r="W3212" s="26">
        <v>3203</v>
      </c>
    </row>
    <row r="3213" spans="21:23" hidden="1" x14ac:dyDescent="0.25">
      <c r="U3213" s="31" t="str">
        <f t="shared" si="530"/>
        <v/>
      </c>
      <c r="V3213" s="26" t="str">
        <f>IF(U3213="", "", IF(COUNTIF($U$10:U3212, U3213)&gt;0, "", MAX($V$8:V3212)+1))</f>
        <v/>
      </c>
      <c r="W3213" s="26">
        <v>3204</v>
      </c>
    </row>
    <row r="3214" spans="21:23" hidden="1" x14ac:dyDescent="0.25">
      <c r="U3214" s="31" t="str">
        <f t="shared" si="530"/>
        <v/>
      </c>
      <c r="V3214" s="26" t="str">
        <f>IF(U3214="", "", IF(COUNTIF($U$10:U3213, U3214)&gt;0, "", MAX($V$8:V3213)+1))</f>
        <v/>
      </c>
      <c r="W3214" s="26">
        <v>3205</v>
      </c>
    </row>
    <row r="3215" spans="21:23" hidden="1" x14ac:dyDescent="0.25">
      <c r="U3215" s="31" t="str">
        <f t="shared" ref="U3215:U3278" si="531">IF(N715="", "", N715)</f>
        <v/>
      </c>
      <c r="V3215" s="26" t="str">
        <f>IF(U3215="", "", IF(COUNTIF($U$10:U3214, U3215)&gt;0, "", MAX($V$8:V3214)+1))</f>
        <v/>
      </c>
      <c r="W3215" s="26">
        <v>3206</v>
      </c>
    </row>
    <row r="3216" spans="21:23" hidden="1" x14ac:dyDescent="0.25">
      <c r="U3216" s="31" t="str">
        <f t="shared" si="531"/>
        <v/>
      </c>
      <c r="V3216" s="26" t="str">
        <f>IF(U3216="", "", IF(COUNTIF($U$10:U3215, U3216)&gt;0, "", MAX($V$8:V3215)+1))</f>
        <v/>
      </c>
      <c r="W3216" s="26">
        <v>3207</v>
      </c>
    </row>
    <row r="3217" spans="21:23" hidden="1" x14ac:dyDescent="0.25">
      <c r="U3217" s="31" t="str">
        <f t="shared" si="531"/>
        <v/>
      </c>
      <c r="V3217" s="26" t="str">
        <f>IF(U3217="", "", IF(COUNTIF($U$10:U3216, U3217)&gt;0, "", MAX($V$8:V3216)+1))</f>
        <v/>
      </c>
      <c r="W3217" s="26">
        <v>3208</v>
      </c>
    </row>
    <row r="3218" spans="21:23" hidden="1" x14ac:dyDescent="0.25">
      <c r="U3218" s="31" t="str">
        <f t="shared" si="531"/>
        <v/>
      </c>
      <c r="V3218" s="26" t="str">
        <f>IF(U3218="", "", IF(COUNTIF($U$10:U3217, U3218)&gt;0, "", MAX($V$8:V3217)+1))</f>
        <v/>
      </c>
      <c r="W3218" s="26">
        <v>3209</v>
      </c>
    </row>
    <row r="3219" spans="21:23" hidden="1" x14ac:dyDescent="0.25">
      <c r="U3219" s="31" t="str">
        <f t="shared" si="531"/>
        <v/>
      </c>
      <c r="V3219" s="26" t="str">
        <f>IF(U3219="", "", IF(COUNTIF($U$10:U3218, U3219)&gt;0, "", MAX($V$8:V3218)+1))</f>
        <v/>
      </c>
      <c r="W3219" s="26">
        <v>3210</v>
      </c>
    </row>
    <row r="3220" spans="21:23" hidden="1" x14ac:dyDescent="0.25">
      <c r="U3220" s="31" t="str">
        <f t="shared" si="531"/>
        <v/>
      </c>
      <c r="V3220" s="26" t="str">
        <f>IF(U3220="", "", IF(COUNTIF($U$10:U3219, U3220)&gt;0, "", MAX($V$8:V3219)+1))</f>
        <v/>
      </c>
      <c r="W3220" s="26">
        <v>3211</v>
      </c>
    </row>
    <row r="3221" spans="21:23" hidden="1" x14ac:dyDescent="0.25">
      <c r="U3221" s="31" t="str">
        <f t="shared" si="531"/>
        <v/>
      </c>
      <c r="V3221" s="26" t="str">
        <f>IF(U3221="", "", IF(COUNTIF($U$10:U3220, U3221)&gt;0, "", MAX($V$8:V3220)+1))</f>
        <v/>
      </c>
      <c r="W3221" s="26">
        <v>3212</v>
      </c>
    </row>
    <row r="3222" spans="21:23" hidden="1" x14ac:dyDescent="0.25">
      <c r="U3222" s="31" t="str">
        <f t="shared" si="531"/>
        <v/>
      </c>
      <c r="V3222" s="26" t="str">
        <f>IF(U3222="", "", IF(COUNTIF($U$10:U3221, U3222)&gt;0, "", MAX($V$8:V3221)+1))</f>
        <v/>
      </c>
      <c r="W3222" s="26">
        <v>3213</v>
      </c>
    </row>
    <row r="3223" spans="21:23" hidden="1" x14ac:dyDescent="0.25">
      <c r="U3223" s="31" t="str">
        <f t="shared" si="531"/>
        <v/>
      </c>
      <c r="V3223" s="26" t="str">
        <f>IF(U3223="", "", IF(COUNTIF($U$10:U3222, U3223)&gt;0, "", MAX($V$8:V3222)+1))</f>
        <v/>
      </c>
      <c r="W3223" s="26">
        <v>3214</v>
      </c>
    </row>
    <row r="3224" spans="21:23" hidden="1" x14ac:dyDescent="0.25">
      <c r="U3224" s="31" t="str">
        <f t="shared" si="531"/>
        <v/>
      </c>
      <c r="V3224" s="26" t="str">
        <f>IF(U3224="", "", IF(COUNTIF($U$10:U3223, U3224)&gt;0, "", MAX($V$8:V3223)+1))</f>
        <v/>
      </c>
      <c r="W3224" s="26">
        <v>3215</v>
      </c>
    </row>
    <row r="3225" spans="21:23" hidden="1" x14ac:dyDescent="0.25">
      <c r="U3225" s="31" t="str">
        <f t="shared" si="531"/>
        <v/>
      </c>
      <c r="V3225" s="26" t="str">
        <f>IF(U3225="", "", IF(COUNTIF($U$10:U3224, U3225)&gt;0, "", MAX($V$8:V3224)+1))</f>
        <v/>
      </c>
      <c r="W3225" s="26">
        <v>3216</v>
      </c>
    </row>
    <row r="3226" spans="21:23" hidden="1" x14ac:dyDescent="0.25">
      <c r="U3226" s="31" t="str">
        <f t="shared" si="531"/>
        <v/>
      </c>
      <c r="V3226" s="26" t="str">
        <f>IF(U3226="", "", IF(COUNTIF($U$10:U3225, U3226)&gt;0, "", MAX($V$8:V3225)+1))</f>
        <v/>
      </c>
      <c r="W3226" s="26">
        <v>3217</v>
      </c>
    </row>
    <row r="3227" spans="21:23" hidden="1" x14ac:dyDescent="0.25">
      <c r="U3227" s="31" t="str">
        <f t="shared" si="531"/>
        <v/>
      </c>
      <c r="V3227" s="26" t="str">
        <f>IF(U3227="", "", IF(COUNTIF($U$10:U3226, U3227)&gt;0, "", MAX($V$8:V3226)+1))</f>
        <v/>
      </c>
      <c r="W3227" s="26">
        <v>3218</v>
      </c>
    </row>
    <row r="3228" spans="21:23" hidden="1" x14ac:dyDescent="0.25">
      <c r="U3228" s="31" t="str">
        <f t="shared" si="531"/>
        <v/>
      </c>
      <c r="V3228" s="26" t="str">
        <f>IF(U3228="", "", IF(COUNTIF($U$10:U3227, U3228)&gt;0, "", MAX($V$8:V3227)+1))</f>
        <v/>
      </c>
      <c r="W3228" s="26">
        <v>3219</v>
      </c>
    </row>
    <row r="3229" spans="21:23" hidden="1" x14ac:dyDescent="0.25">
      <c r="U3229" s="31" t="str">
        <f t="shared" si="531"/>
        <v/>
      </c>
      <c r="V3229" s="26" t="str">
        <f>IF(U3229="", "", IF(COUNTIF($U$10:U3228, U3229)&gt;0, "", MAX($V$8:V3228)+1))</f>
        <v/>
      </c>
      <c r="W3229" s="26">
        <v>3220</v>
      </c>
    </row>
    <row r="3230" spans="21:23" hidden="1" x14ac:dyDescent="0.25">
      <c r="U3230" s="31" t="str">
        <f t="shared" si="531"/>
        <v/>
      </c>
      <c r="V3230" s="26" t="str">
        <f>IF(U3230="", "", IF(COUNTIF($U$10:U3229, U3230)&gt;0, "", MAX($V$8:V3229)+1))</f>
        <v/>
      </c>
      <c r="W3230" s="26">
        <v>3221</v>
      </c>
    </row>
    <row r="3231" spans="21:23" hidden="1" x14ac:dyDescent="0.25">
      <c r="U3231" s="31" t="str">
        <f t="shared" si="531"/>
        <v/>
      </c>
      <c r="V3231" s="26" t="str">
        <f>IF(U3231="", "", IF(COUNTIF($U$10:U3230, U3231)&gt;0, "", MAX($V$8:V3230)+1))</f>
        <v/>
      </c>
      <c r="W3231" s="26">
        <v>3222</v>
      </c>
    </row>
    <row r="3232" spans="21:23" hidden="1" x14ac:dyDescent="0.25">
      <c r="U3232" s="31" t="str">
        <f t="shared" si="531"/>
        <v/>
      </c>
      <c r="V3232" s="26" t="str">
        <f>IF(U3232="", "", IF(COUNTIF($U$10:U3231, U3232)&gt;0, "", MAX($V$8:V3231)+1))</f>
        <v/>
      </c>
      <c r="W3232" s="26">
        <v>3223</v>
      </c>
    </row>
    <row r="3233" spans="21:23" hidden="1" x14ac:dyDescent="0.25">
      <c r="U3233" s="31" t="str">
        <f t="shared" si="531"/>
        <v/>
      </c>
      <c r="V3233" s="26" t="str">
        <f>IF(U3233="", "", IF(COUNTIF($U$10:U3232, U3233)&gt;0, "", MAX($V$8:V3232)+1))</f>
        <v/>
      </c>
      <c r="W3233" s="26">
        <v>3224</v>
      </c>
    </row>
    <row r="3234" spans="21:23" hidden="1" x14ac:dyDescent="0.25">
      <c r="U3234" s="31" t="str">
        <f t="shared" si="531"/>
        <v/>
      </c>
      <c r="V3234" s="26" t="str">
        <f>IF(U3234="", "", IF(COUNTIF($U$10:U3233, U3234)&gt;0, "", MAX($V$8:V3233)+1))</f>
        <v/>
      </c>
      <c r="W3234" s="26">
        <v>3225</v>
      </c>
    </row>
    <row r="3235" spans="21:23" hidden="1" x14ac:dyDescent="0.25">
      <c r="U3235" s="31" t="str">
        <f t="shared" si="531"/>
        <v/>
      </c>
      <c r="V3235" s="26" t="str">
        <f>IF(U3235="", "", IF(COUNTIF($U$10:U3234, U3235)&gt;0, "", MAX($V$8:V3234)+1))</f>
        <v/>
      </c>
      <c r="W3235" s="26">
        <v>3226</v>
      </c>
    </row>
    <row r="3236" spans="21:23" hidden="1" x14ac:dyDescent="0.25">
      <c r="U3236" s="31" t="str">
        <f t="shared" si="531"/>
        <v/>
      </c>
      <c r="V3236" s="26" t="str">
        <f>IF(U3236="", "", IF(COUNTIF($U$10:U3235, U3236)&gt;0, "", MAX($V$8:V3235)+1))</f>
        <v/>
      </c>
      <c r="W3236" s="26">
        <v>3227</v>
      </c>
    </row>
    <row r="3237" spans="21:23" hidden="1" x14ac:dyDescent="0.25">
      <c r="U3237" s="31" t="str">
        <f t="shared" si="531"/>
        <v/>
      </c>
      <c r="V3237" s="26" t="str">
        <f>IF(U3237="", "", IF(COUNTIF($U$10:U3236, U3237)&gt;0, "", MAX($V$8:V3236)+1))</f>
        <v/>
      </c>
      <c r="W3237" s="26">
        <v>3228</v>
      </c>
    </row>
    <row r="3238" spans="21:23" hidden="1" x14ac:dyDescent="0.25">
      <c r="U3238" s="31" t="str">
        <f t="shared" si="531"/>
        <v/>
      </c>
      <c r="V3238" s="26" t="str">
        <f>IF(U3238="", "", IF(COUNTIF($U$10:U3237, U3238)&gt;0, "", MAX($V$8:V3237)+1))</f>
        <v/>
      </c>
      <c r="W3238" s="26">
        <v>3229</v>
      </c>
    </row>
    <row r="3239" spans="21:23" hidden="1" x14ac:dyDescent="0.25">
      <c r="U3239" s="31" t="str">
        <f t="shared" si="531"/>
        <v/>
      </c>
      <c r="V3239" s="26" t="str">
        <f>IF(U3239="", "", IF(COUNTIF($U$10:U3238, U3239)&gt;0, "", MAX($V$8:V3238)+1))</f>
        <v/>
      </c>
      <c r="W3239" s="26">
        <v>3230</v>
      </c>
    </row>
    <row r="3240" spans="21:23" hidden="1" x14ac:dyDescent="0.25">
      <c r="U3240" s="31" t="str">
        <f t="shared" si="531"/>
        <v/>
      </c>
      <c r="V3240" s="26" t="str">
        <f>IF(U3240="", "", IF(COUNTIF($U$10:U3239, U3240)&gt;0, "", MAX($V$8:V3239)+1))</f>
        <v/>
      </c>
      <c r="W3240" s="26">
        <v>3231</v>
      </c>
    </row>
    <row r="3241" spans="21:23" hidden="1" x14ac:dyDescent="0.25">
      <c r="U3241" s="31" t="str">
        <f t="shared" si="531"/>
        <v/>
      </c>
      <c r="V3241" s="26" t="str">
        <f>IF(U3241="", "", IF(COUNTIF($U$10:U3240, U3241)&gt;0, "", MAX($V$8:V3240)+1))</f>
        <v/>
      </c>
      <c r="W3241" s="26">
        <v>3232</v>
      </c>
    </row>
    <row r="3242" spans="21:23" hidden="1" x14ac:dyDescent="0.25">
      <c r="U3242" s="31" t="str">
        <f t="shared" si="531"/>
        <v/>
      </c>
      <c r="V3242" s="26" t="str">
        <f>IF(U3242="", "", IF(COUNTIF($U$10:U3241, U3242)&gt;0, "", MAX($V$8:V3241)+1))</f>
        <v/>
      </c>
      <c r="W3242" s="26">
        <v>3233</v>
      </c>
    </row>
    <row r="3243" spans="21:23" hidden="1" x14ac:dyDescent="0.25">
      <c r="U3243" s="31" t="str">
        <f t="shared" si="531"/>
        <v/>
      </c>
      <c r="V3243" s="26" t="str">
        <f>IF(U3243="", "", IF(COUNTIF($U$10:U3242, U3243)&gt;0, "", MAX($V$8:V3242)+1))</f>
        <v/>
      </c>
      <c r="W3243" s="26">
        <v>3234</v>
      </c>
    </row>
    <row r="3244" spans="21:23" hidden="1" x14ac:dyDescent="0.25">
      <c r="U3244" s="31" t="str">
        <f t="shared" si="531"/>
        <v/>
      </c>
      <c r="V3244" s="26" t="str">
        <f>IF(U3244="", "", IF(COUNTIF($U$10:U3243, U3244)&gt;0, "", MAX($V$8:V3243)+1))</f>
        <v/>
      </c>
      <c r="W3244" s="26">
        <v>3235</v>
      </c>
    </row>
    <row r="3245" spans="21:23" hidden="1" x14ac:dyDescent="0.25">
      <c r="U3245" s="31" t="str">
        <f t="shared" si="531"/>
        <v/>
      </c>
      <c r="V3245" s="26" t="str">
        <f>IF(U3245="", "", IF(COUNTIF($U$10:U3244, U3245)&gt;0, "", MAX($V$8:V3244)+1))</f>
        <v/>
      </c>
      <c r="W3245" s="26">
        <v>3236</v>
      </c>
    </row>
    <row r="3246" spans="21:23" hidden="1" x14ac:dyDescent="0.25">
      <c r="U3246" s="31" t="str">
        <f t="shared" si="531"/>
        <v/>
      </c>
      <c r="V3246" s="26" t="str">
        <f>IF(U3246="", "", IF(COUNTIF($U$10:U3245, U3246)&gt;0, "", MAX($V$8:V3245)+1))</f>
        <v/>
      </c>
      <c r="W3246" s="26">
        <v>3237</v>
      </c>
    </row>
    <row r="3247" spans="21:23" hidden="1" x14ac:dyDescent="0.25">
      <c r="U3247" s="31" t="str">
        <f t="shared" si="531"/>
        <v/>
      </c>
      <c r="V3247" s="26" t="str">
        <f>IF(U3247="", "", IF(COUNTIF($U$10:U3246, U3247)&gt;0, "", MAX($V$8:V3246)+1))</f>
        <v/>
      </c>
      <c r="W3247" s="26">
        <v>3238</v>
      </c>
    </row>
    <row r="3248" spans="21:23" hidden="1" x14ac:dyDescent="0.25">
      <c r="U3248" s="31" t="str">
        <f t="shared" si="531"/>
        <v/>
      </c>
      <c r="V3248" s="26" t="str">
        <f>IF(U3248="", "", IF(COUNTIF($U$10:U3247, U3248)&gt;0, "", MAX($V$8:V3247)+1))</f>
        <v/>
      </c>
      <c r="W3248" s="26">
        <v>3239</v>
      </c>
    </row>
    <row r="3249" spans="21:23" hidden="1" x14ac:dyDescent="0.25">
      <c r="U3249" s="31" t="str">
        <f t="shared" si="531"/>
        <v/>
      </c>
      <c r="V3249" s="26" t="str">
        <f>IF(U3249="", "", IF(COUNTIF($U$10:U3248, U3249)&gt;0, "", MAX($V$8:V3248)+1))</f>
        <v/>
      </c>
      <c r="W3249" s="26">
        <v>3240</v>
      </c>
    </row>
    <row r="3250" spans="21:23" hidden="1" x14ac:dyDescent="0.25">
      <c r="U3250" s="31" t="str">
        <f t="shared" si="531"/>
        <v/>
      </c>
      <c r="V3250" s="26" t="str">
        <f>IF(U3250="", "", IF(COUNTIF($U$10:U3249, U3250)&gt;0, "", MAX($V$8:V3249)+1))</f>
        <v/>
      </c>
      <c r="W3250" s="26">
        <v>3241</v>
      </c>
    </row>
    <row r="3251" spans="21:23" hidden="1" x14ac:dyDescent="0.25">
      <c r="U3251" s="31" t="str">
        <f t="shared" si="531"/>
        <v/>
      </c>
      <c r="V3251" s="26" t="str">
        <f>IF(U3251="", "", IF(COUNTIF($U$10:U3250, U3251)&gt;0, "", MAX($V$8:V3250)+1))</f>
        <v/>
      </c>
      <c r="W3251" s="26">
        <v>3242</v>
      </c>
    </row>
    <row r="3252" spans="21:23" hidden="1" x14ac:dyDescent="0.25">
      <c r="U3252" s="31" t="str">
        <f t="shared" si="531"/>
        <v/>
      </c>
      <c r="V3252" s="26" t="str">
        <f>IF(U3252="", "", IF(COUNTIF($U$10:U3251, U3252)&gt;0, "", MAX($V$8:V3251)+1))</f>
        <v/>
      </c>
      <c r="W3252" s="26">
        <v>3243</v>
      </c>
    </row>
    <row r="3253" spans="21:23" hidden="1" x14ac:dyDescent="0.25">
      <c r="U3253" s="31" t="str">
        <f t="shared" si="531"/>
        <v/>
      </c>
      <c r="V3253" s="26" t="str">
        <f>IF(U3253="", "", IF(COUNTIF($U$10:U3252, U3253)&gt;0, "", MAX($V$8:V3252)+1))</f>
        <v/>
      </c>
      <c r="W3253" s="26">
        <v>3244</v>
      </c>
    </row>
    <row r="3254" spans="21:23" hidden="1" x14ac:dyDescent="0.25">
      <c r="U3254" s="31" t="str">
        <f t="shared" si="531"/>
        <v/>
      </c>
      <c r="V3254" s="26" t="str">
        <f>IF(U3254="", "", IF(COUNTIF($U$10:U3253, U3254)&gt;0, "", MAX($V$8:V3253)+1))</f>
        <v/>
      </c>
      <c r="W3254" s="26">
        <v>3245</v>
      </c>
    </row>
    <row r="3255" spans="21:23" hidden="1" x14ac:dyDescent="0.25">
      <c r="U3255" s="31" t="str">
        <f t="shared" si="531"/>
        <v/>
      </c>
      <c r="V3255" s="26" t="str">
        <f>IF(U3255="", "", IF(COUNTIF($U$10:U3254, U3255)&gt;0, "", MAX($V$8:V3254)+1))</f>
        <v/>
      </c>
      <c r="W3255" s="26">
        <v>3246</v>
      </c>
    </row>
    <row r="3256" spans="21:23" hidden="1" x14ac:dyDescent="0.25">
      <c r="U3256" s="31" t="str">
        <f t="shared" si="531"/>
        <v/>
      </c>
      <c r="V3256" s="26" t="str">
        <f>IF(U3256="", "", IF(COUNTIF($U$10:U3255, U3256)&gt;0, "", MAX($V$8:V3255)+1))</f>
        <v/>
      </c>
      <c r="W3256" s="26">
        <v>3247</v>
      </c>
    </row>
    <row r="3257" spans="21:23" hidden="1" x14ac:dyDescent="0.25">
      <c r="U3257" s="31" t="str">
        <f t="shared" si="531"/>
        <v/>
      </c>
      <c r="V3257" s="26" t="str">
        <f>IF(U3257="", "", IF(COUNTIF($U$10:U3256, U3257)&gt;0, "", MAX($V$8:V3256)+1))</f>
        <v/>
      </c>
      <c r="W3257" s="26">
        <v>3248</v>
      </c>
    </row>
    <row r="3258" spans="21:23" hidden="1" x14ac:dyDescent="0.25">
      <c r="U3258" s="31" t="str">
        <f t="shared" si="531"/>
        <v/>
      </c>
      <c r="V3258" s="26" t="str">
        <f>IF(U3258="", "", IF(COUNTIF($U$10:U3257, U3258)&gt;0, "", MAX($V$8:V3257)+1))</f>
        <v/>
      </c>
      <c r="W3258" s="26">
        <v>3249</v>
      </c>
    </row>
    <row r="3259" spans="21:23" hidden="1" x14ac:dyDescent="0.25">
      <c r="U3259" s="31" t="str">
        <f t="shared" si="531"/>
        <v/>
      </c>
      <c r="V3259" s="26" t="str">
        <f>IF(U3259="", "", IF(COUNTIF($U$10:U3258, U3259)&gt;0, "", MAX($V$8:V3258)+1))</f>
        <v/>
      </c>
      <c r="W3259" s="26">
        <v>3250</v>
      </c>
    </row>
    <row r="3260" spans="21:23" hidden="1" x14ac:dyDescent="0.25">
      <c r="U3260" s="31" t="str">
        <f t="shared" si="531"/>
        <v/>
      </c>
      <c r="V3260" s="26" t="str">
        <f>IF(U3260="", "", IF(COUNTIF($U$10:U3259, U3260)&gt;0, "", MAX($V$8:V3259)+1))</f>
        <v/>
      </c>
      <c r="W3260" s="26">
        <v>3251</v>
      </c>
    </row>
    <row r="3261" spans="21:23" hidden="1" x14ac:dyDescent="0.25">
      <c r="U3261" s="31" t="str">
        <f t="shared" si="531"/>
        <v/>
      </c>
      <c r="V3261" s="26" t="str">
        <f>IF(U3261="", "", IF(COUNTIF($U$10:U3260, U3261)&gt;0, "", MAX($V$8:V3260)+1))</f>
        <v/>
      </c>
      <c r="W3261" s="26">
        <v>3252</v>
      </c>
    </row>
    <row r="3262" spans="21:23" hidden="1" x14ac:dyDescent="0.25">
      <c r="U3262" s="31" t="str">
        <f t="shared" si="531"/>
        <v/>
      </c>
      <c r="V3262" s="26" t="str">
        <f>IF(U3262="", "", IF(COUNTIF($U$10:U3261, U3262)&gt;0, "", MAX($V$8:V3261)+1))</f>
        <v/>
      </c>
      <c r="W3262" s="26">
        <v>3253</v>
      </c>
    </row>
    <row r="3263" spans="21:23" hidden="1" x14ac:dyDescent="0.25">
      <c r="U3263" s="31" t="str">
        <f t="shared" si="531"/>
        <v/>
      </c>
      <c r="V3263" s="26" t="str">
        <f>IF(U3263="", "", IF(COUNTIF($U$10:U3262, U3263)&gt;0, "", MAX($V$8:V3262)+1))</f>
        <v/>
      </c>
      <c r="W3263" s="26">
        <v>3254</v>
      </c>
    </row>
    <row r="3264" spans="21:23" hidden="1" x14ac:dyDescent="0.25">
      <c r="U3264" s="31" t="str">
        <f t="shared" si="531"/>
        <v/>
      </c>
      <c r="V3264" s="26" t="str">
        <f>IF(U3264="", "", IF(COUNTIF($U$10:U3263, U3264)&gt;0, "", MAX($V$8:V3263)+1))</f>
        <v/>
      </c>
      <c r="W3264" s="26">
        <v>3255</v>
      </c>
    </row>
    <row r="3265" spans="21:23" hidden="1" x14ac:dyDescent="0.25">
      <c r="U3265" s="31" t="str">
        <f t="shared" si="531"/>
        <v/>
      </c>
      <c r="V3265" s="26" t="str">
        <f>IF(U3265="", "", IF(COUNTIF($U$10:U3264, U3265)&gt;0, "", MAX($V$8:V3264)+1))</f>
        <v/>
      </c>
      <c r="W3265" s="26">
        <v>3256</v>
      </c>
    </row>
    <row r="3266" spans="21:23" hidden="1" x14ac:dyDescent="0.25">
      <c r="U3266" s="31" t="str">
        <f t="shared" si="531"/>
        <v/>
      </c>
      <c r="V3266" s="26" t="str">
        <f>IF(U3266="", "", IF(COUNTIF($U$10:U3265, U3266)&gt;0, "", MAX($V$8:V3265)+1))</f>
        <v/>
      </c>
      <c r="W3266" s="26">
        <v>3257</v>
      </c>
    </row>
    <row r="3267" spans="21:23" hidden="1" x14ac:dyDescent="0.25">
      <c r="U3267" s="31" t="str">
        <f t="shared" si="531"/>
        <v/>
      </c>
      <c r="V3267" s="26" t="str">
        <f>IF(U3267="", "", IF(COUNTIF($U$10:U3266, U3267)&gt;0, "", MAX($V$8:V3266)+1))</f>
        <v/>
      </c>
      <c r="W3267" s="26">
        <v>3258</v>
      </c>
    </row>
    <row r="3268" spans="21:23" hidden="1" x14ac:dyDescent="0.25">
      <c r="U3268" s="31" t="str">
        <f t="shared" si="531"/>
        <v/>
      </c>
      <c r="V3268" s="26" t="str">
        <f>IF(U3268="", "", IF(COUNTIF($U$10:U3267, U3268)&gt;0, "", MAX($V$8:V3267)+1))</f>
        <v/>
      </c>
      <c r="W3268" s="26">
        <v>3259</v>
      </c>
    </row>
    <row r="3269" spans="21:23" hidden="1" x14ac:dyDescent="0.25">
      <c r="U3269" s="31" t="str">
        <f t="shared" si="531"/>
        <v/>
      </c>
      <c r="V3269" s="26" t="str">
        <f>IF(U3269="", "", IF(COUNTIF($U$10:U3268, U3269)&gt;0, "", MAX($V$8:V3268)+1))</f>
        <v/>
      </c>
      <c r="W3269" s="26">
        <v>3260</v>
      </c>
    </row>
    <row r="3270" spans="21:23" hidden="1" x14ac:dyDescent="0.25">
      <c r="U3270" s="31" t="str">
        <f t="shared" si="531"/>
        <v/>
      </c>
      <c r="V3270" s="26" t="str">
        <f>IF(U3270="", "", IF(COUNTIF($U$10:U3269, U3270)&gt;0, "", MAX($V$8:V3269)+1))</f>
        <v/>
      </c>
      <c r="W3270" s="26">
        <v>3261</v>
      </c>
    </row>
    <row r="3271" spans="21:23" hidden="1" x14ac:dyDescent="0.25">
      <c r="U3271" s="31" t="str">
        <f t="shared" si="531"/>
        <v/>
      </c>
      <c r="V3271" s="26" t="str">
        <f>IF(U3271="", "", IF(COUNTIF($U$10:U3270, U3271)&gt;0, "", MAX($V$8:V3270)+1))</f>
        <v/>
      </c>
      <c r="W3271" s="26">
        <v>3262</v>
      </c>
    </row>
    <row r="3272" spans="21:23" hidden="1" x14ac:dyDescent="0.25">
      <c r="U3272" s="31" t="str">
        <f t="shared" si="531"/>
        <v/>
      </c>
      <c r="V3272" s="26" t="str">
        <f>IF(U3272="", "", IF(COUNTIF($U$10:U3271, U3272)&gt;0, "", MAX($V$8:V3271)+1))</f>
        <v/>
      </c>
      <c r="W3272" s="26">
        <v>3263</v>
      </c>
    </row>
    <row r="3273" spans="21:23" hidden="1" x14ac:dyDescent="0.25">
      <c r="U3273" s="31" t="str">
        <f t="shared" si="531"/>
        <v/>
      </c>
      <c r="V3273" s="26" t="str">
        <f>IF(U3273="", "", IF(COUNTIF($U$10:U3272, U3273)&gt;0, "", MAX($V$8:V3272)+1))</f>
        <v/>
      </c>
      <c r="W3273" s="26">
        <v>3264</v>
      </c>
    </row>
    <row r="3274" spans="21:23" hidden="1" x14ac:dyDescent="0.25">
      <c r="U3274" s="31" t="str">
        <f t="shared" si="531"/>
        <v/>
      </c>
      <c r="V3274" s="26" t="str">
        <f>IF(U3274="", "", IF(COUNTIF($U$10:U3273, U3274)&gt;0, "", MAX($V$8:V3273)+1))</f>
        <v/>
      </c>
      <c r="W3274" s="26">
        <v>3265</v>
      </c>
    </row>
    <row r="3275" spans="21:23" hidden="1" x14ac:dyDescent="0.25">
      <c r="U3275" s="31" t="str">
        <f t="shared" si="531"/>
        <v/>
      </c>
      <c r="V3275" s="26" t="str">
        <f>IF(U3275="", "", IF(COUNTIF($U$10:U3274, U3275)&gt;0, "", MAX($V$8:V3274)+1))</f>
        <v/>
      </c>
      <c r="W3275" s="26">
        <v>3266</v>
      </c>
    </row>
    <row r="3276" spans="21:23" hidden="1" x14ac:dyDescent="0.25">
      <c r="U3276" s="31" t="str">
        <f t="shared" si="531"/>
        <v/>
      </c>
      <c r="V3276" s="26" t="str">
        <f>IF(U3276="", "", IF(COUNTIF($U$10:U3275, U3276)&gt;0, "", MAX($V$8:V3275)+1))</f>
        <v/>
      </c>
      <c r="W3276" s="26">
        <v>3267</v>
      </c>
    </row>
    <row r="3277" spans="21:23" hidden="1" x14ac:dyDescent="0.25">
      <c r="U3277" s="31" t="str">
        <f t="shared" si="531"/>
        <v/>
      </c>
      <c r="V3277" s="26" t="str">
        <f>IF(U3277="", "", IF(COUNTIF($U$10:U3276, U3277)&gt;0, "", MAX($V$8:V3276)+1))</f>
        <v/>
      </c>
      <c r="W3277" s="26">
        <v>3268</v>
      </c>
    </row>
    <row r="3278" spans="21:23" hidden="1" x14ac:dyDescent="0.25">
      <c r="U3278" s="31" t="str">
        <f t="shared" si="531"/>
        <v/>
      </c>
      <c r="V3278" s="26" t="str">
        <f>IF(U3278="", "", IF(COUNTIF($U$10:U3277, U3278)&gt;0, "", MAX($V$8:V3277)+1))</f>
        <v/>
      </c>
      <c r="W3278" s="26">
        <v>3269</v>
      </c>
    </row>
    <row r="3279" spans="21:23" hidden="1" x14ac:dyDescent="0.25">
      <c r="U3279" s="31" t="str">
        <f t="shared" ref="U3279:U3342" si="532">IF(N779="", "", N779)</f>
        <v/>
      </c>
      <c r="V3279" s="26" t="str">
        <f>IF(U3279="", "", IF(COUNTIF($U$10:U3278, U3279)&gt;0, "", MAX($V$8:V3278)+1))</f>
        <v/>
      </c>
      <c r="W3279" s="26">
        <v>3270</v>
      </c>
    </row>
    <row r="3280" spans="21:23" hidden="1" x14ac:dyDescent="0.25">
      <c r="U3280" s="31" t="str">
        <f t="shared" si="532"/>
        <v/>
      </c>
      <c r="V3280" s="26" t="str">
        <f>IF(U3280="", "", IF(COUNTIF($U$10:U3279, U3280)&gt;0, "", MAX($V$8:V3279)+1))</f>
        <v/>
      </c>
      <c r="W3280" s="26">
        <v>3271</v>
      </c>
    </row>
    <row r="3281" spans="21:23" hidden="1" x14ac:dyDescent="0.25">
      <c r="U3281" s="31" t="str">
        <f t="shared" si="532"/>
        <v/>
      </c>
      <c r="V3281" s="26" t="str">
        <f>IF(U3281="", "", IF(COUNTIF($U$10:U3280, U3281)&gt;0, "", MAX($V$8:V3280)+1))</f>
        <v/>
      </c>
      <c r="W3281" s="26">
        <v>3272</v>
      </c>
    </row>
    <row r="3282" spans="21:23" hidden="1" x14ac:dyDescent="0.25">
      <c r="U3282" s="31" t="str">
        <f t="shared" si="532"/>
        <v/>
      </c>
      <c r="V3282" s="26" t="str">
        <f>IF(U3282="", "", IF(COUNTIF($U$10:U3281, U3282)&gt;0, "", MAX($V$8:V3281)+1))</f>
        <v/>
      </c>
      <c r="W3282" s="26">
        <v>3273</v>
      </c>
    </row>
    <row r="3283" spans="21:23" hidden="1" x14ac:dyDescent="0.25">
      <c r="U3283" s="31" t="str">
        <f t="shared" si="532"/>
        <v/>
      </c>
      <c r="V3283" s="26" t="str">
        <f>IF(U3283="", "", IF(COUNTIF($U$10:U3282, U3283)&gt;0, "", MAX($V$8:V3282)+1))</f>
        <v/>
      </c>
      <c r="W3283" s="26">
        <v>3274</v>
      </c>
    </row>
    <row r="3284" spans="21:23" hidden="1" x14ac:dyDescent="0.25">
      <c r="U3284" s="31" t="str">
        <f t="shared" si="532"/>
        <v/>
      </c>
      <c r="V3284" s="26" t="str">
        <f>IF(U3284="", "", IF(COUNTIF($U$10:U3283, U3284)&gt;0, "", MAX($V$8:V3283)+1))</f>
        <v/>
      </c>
      <c r="W3284" s="26">
        <v>3275</v>
      </c>
    </row>
    <row r="3285" spans="21:23" hidden="1" x14ac:dyDescent="0.25">
      <c r="U3285" s="31" t="str">
        <f t="shared" si="532"/>
        <v/>
      </c>
      <c r="V3285" s="26" t="str">
        <f>IF(U3285="", "", IF(COUNTIF($U$10:U3284, U3285)&gt;0, "", MAX($V$8:V3284)+1))</f>
        <v/>
      </c>
      <c r="W3285" s="26">
        <v>3276</v>
      </c>
    </row>
    <row r="3286" spans="21:23" hidden="1" x14ac:dyDescent="0.25">
      <c r="U3286" s="31" t="str">
        <f t="shared" si="532"/>
        <v/>
      </c>
      <c r="V3286" s="26" t="str">
        <f>IF(U3286="", "", IF(COUNTIF($U$10:U3285, U3286)&gt;0, "", MAX($V$8:V3285)+1))</f>
        <v/>
      </c>
      <c r="W3286" s="26">
        <v>3277</v>
      </c>
    </row>
    <row r="3287" spans="21:23" hidden="1" x14ac:dyDescent="0.25">
      <c r="U3287" s="31" t="str">
        <f t="shared" si="532"/>
        <v/>
      </c>
      <c r="V3287" s="26" t="str">
        <f>IF(U3287="", "", IF(COUNTIF($U$10:U3286, U3287)&gt;0, "", MAX($V$8:V3286)+1))</f>
        <v/>
      </c>
      <c r="W3287" s="26">
        <v>3278</v>
      </c>
    </row>
    <row r="3288" spans="21:23" hidden="1" x14ac:dyDescent="0.25">
      <c r="U3288" s="31" t="str">
        <f t="shared" si="532"/>
        <v/>
      </c>
      <c r="V3288" s="26" t="str">
        <f>IF(U3288="", "", IF(COUNTIF($U$10:U3287, U3288)&gt;0, "", MAX($V$8:V3287)+1))</f>
        <v/>
      </c>
      <c r="W3288" s="26">
        <v>3279</v>
      </c>
    </row>
    <row r="3289" spans="21:23" hidden="1" x14ac:dyDescent="0.25">
      <c r="U3289" s="31" t="str">
        <f t="shared" si="532"/>
        <v/>
      </c>
      <c r="V3289" s="26" t="str">
        <f>IF(U3289="", "", IF(COUNTIF($U$10:U3288, U3289)&gt;0, "", MAX($V$8:V3288)+1))</f>
        <v/>
      </c>
      <c r="W3289" s="26">
        <v>3280</v>
      </c>
    </row>
    <row r="3290" spans="21:23" hidden="1" x14ac:dyDescent="0.25">
      <c r="U3290" s="31" t="str">
        <f t="shared" si="532"/>
        <v/>
      </c>
      <c r="V3290" s="26" t="str">
        <f>IF(U3290="", "", IF(COUNTIF($U$10:U3289, U3290)&gt;0, "", MAX($V$8:V3289)+1))</f>
        <v/>
      </c>
      <c r="W3290" s="26">
        <v>3281</v>
      </c>
    </row>
    <row r="3291" spans="21:23" hidden="1" x14ac:dyDescent="0.25">
      <c r="U3291" s="31" t="str">
        <f t="shared" si="532"/>
        <v/>
      </c>
      <c r="V3291" s="26" t="str">
        <f>IF(U3291="", "", IF(COUNTIF($U$10:U3290, U3291)&gt;0, "", MAX($V$8:V3290)+1))</f>
        <v/>
      </c>
      <c r="W3291" s="26">
        <v>3282</v>
      </c>
    </row>
    <row r="3292" spans="21:23" hidden="1" x14ac:dyDescent="0.25">
      <c r="U3292" s="31" t="str">
        <f t="shared" si="532"/>
        <v/>
      </c>
      <c r="V3292" s="26" t="str">
        <f>IF(U3292="", "", IF(COUNTIF($U$10:U3291, U3292)&gt;0, "", MAX($V$8:V3291)+1))</f>
        <v/>
      </c>
      <c r="W3292" s="26">
        <v>3283</v>
      </c>
    </row>
    <row r="3293" spans="21:23" hidden="1" x14ac:dyDescent="0.25">
      <c r="U3293" s="31" t="str">
        <f t="shared" si="532"/>
        <v/>
      </c>
      <c r="V3293" s="26" t="str">
        <f>IF(U3293="", "", IF(COUNTIF($U$10:U3292, U3293)&gt;0, "", MAX($V$8:V3292)+1))</f>
        <v/>
      </c>
      <c r="W3293" s="26">
        <v>3284</v>
      </c>
    </row>
    <row r="3294" spans="21:23" hidden="1" x14ac:dyDescent="0.25">
      <c r="U3294" s="31" t="str">
        <f t="shared" si="532"/>
        <v/>
      </c>
      <c r="V3294" s="26" t="str">
        <f>IF(U3294="", "", IF(COUNTIF($U$10:U3293, U3294)&gt;0, "", MAX($V$8:V3293)+1))</f>
        <v/>
      </c>
      <c r="W3294" s="26">
        <v>3285</v>
      </c>
    </row>
    <row r="3295" spans="21:23" hidden="1" x14ac:dyDescent="0.25">
      <c r="U3295" s="31" t="str">
        <f t="shared" si="532"/>
        <v/>
      </c>
      <c r="V3295" s="26" t="str">
        <f>IF(U3295="", "", IF(COUNTIF($U$10:U3294, U3295)&gt;0, "", MAX($V$8:V3294)+1))</f>
        <v/>
      </c>
      <c r="W3295" s="26">
        <v>3286</v>
      </c>
    </row>
    <row r="3296" spans="21:23" hidden="1" x14ac:dyDescent="0.25">
      <c r="U3296" s="31" t="str">
        <f t="shared" si="532"/>
        <v/>
      </c>
      <c r="V3296" s="26" t="str">
        <f>IF(U3296="", "", IF(COUNTIF($U$10:U3295, U3296)&gt;0, "", MAX($V$8:V3295)+1))</f>
        <v/>
      </c>
      <c r="W3296" s="26">
        <v>3287</v>
      </c>
    </row>
    <row r="3297" spans="21:23" hidden="1" x14ac:dyDescent="0.25">
      <c r="U3297" s="31" t="str">
        <f t="shared" si="532"/>
        <v/>
      </c>
      <c r="V3297" s="26" t="str">
        <f>IF(U3297="", "", IF(COUNTIF($U$10:U3296, U3297)&gt;0, "", MAX($V$8:V3296)+1))</f>
        <v/>
      </c>
      <c r="W3297" s="26">
        <v>3288</v>
      </c>
    </row>
    <row r="3298" spans="21:23" hidden="1" x14ac:dyDescent="0.25">
      <c r="U3298" s="31" t="str">
        <f t="shared" si="532"/>
        <v/>
      </c>
      <c r="V3298" s="26" t="str">
        <f>IF(U3298="", "", IF(COUNTIF($U$10:U3297, U3298)&gt;0, "", MAX($V$8:V3297)+1))</f>
        <v/>
      </c>
      <c r="W3298" s="26">
        <v>3289</v>
      </c>
    </row>
    <row r="3299" spans="21:23" hidden="1" x14ac:dyDescent="0.25">
      <c r="U3299" s="31" t="str">
        <f t="shared" si="532"/>
        <v/>
      </c>
      <c r="V3299" s="26" t="str">
        <f>IF(U3299="", "", IF(COUNTIF($U$10:U3298, U3299)&gt;0, "", MAX($V$8:V3298)+1))</f>
        <v/>
      </c>
      <c r="W3299" s="26">
        <v>3290</v>
      </c>
    </row>
    <row r="3300" spans="21:23" hidden="1" x14ac:dyDescent="0.25">
      <c r="U3300" s="31" t="str">
        <f t="shared" si="532"/>
        <v/>
      </c>
      <c r="V3300" s="26" t="str">
        <f>IF(U3300="", "", IF(COUNTIF($U$10:U3299, U3300)&gt;0, "", MAX($V$8:V3299)+1))</f>
        <v/>
      </c>
      <c r="W3300" s="26">
        <v>3291</v>
      </c>
    </row>
    <row r="3301" spans="21:23" hidden="1" x14ac:dyDescent="0.25">
      <c r="U3301" s="31" t="str">
        <f t="shared" si="532"/>
        <v/>
      </c>
      <c r="V3301" s="26" t="str">
        <f>IF(U3301="", "", IF(COUNTIF($U$10:U3300, U3301)&gt;0, "", MAX($V$8:V3300)+1))</f>
        <v/>
      </c>
      <c r="W3301" s="26">
        <v>3292</v>
      </c>
    </row>
    <row r="3302" spans="21:23" hidden="1" x14ac:dyDescent="0.25">
      <c r="U3302" s="31" t="str">
        <f t="shared" si="532"/>
        <v/>
      </c>
      <c r="V3302" s="26" t="str">
        <f>IF(U3302="", "", IF(COUNTIF($U$10:U3301, U3302)&gt;0, "", MAX($V$8:V3301)+1))</f>
        <v/>
      </c>
      <c r="W3302" s="26">
        <v>3293</v>
      </c>
    </row>
    <row r="3303" spans="21:23" hidden="1" x14ac:dyDescent="0.25">
      <c r="U3303" s="31" t="str">
        <f t="shared" si="532"/>
        <v/>
      </c>
      <c r="V3303" s="26" t="str">
        <f>IF(U3303="", "", IF(COUNTIF($U$10:U3302, U3303)&gt;0, "", MAX($V$8:V3302)+1))</f>
        <v/>
      </c>
      <c r="W3303" s="26">
        <v>3294</v>
      </c>
    </row>
    <row r="3304" spans="21:23" hidden="1" x14ac:dyDescent="0.25">
      <c r="U3304" s="31" t="str">
        <f t="shared" si="532"/>
        <v/>
      </c>
      <c r="V3304" s="26" t="str">
        <f>IF(U3304="", "", IF(COUNTIF($U$10:U3303, U3304)&gt;0, "", MAX($V$8:V3303)+1))</f>
        <v/>
      </c>
      <c r="W3304" s="26">
        <v>3295</v>
      </c>
    </row>
    <row r="3305" spans="21:23" hidden="1" x14ac:dyDescent="0.25">
      <c r="U3305" s="31" t="str">
        <f t="shared" si="532"/>
        <v/>
      </c>
      <c r="V3305" s="26" t="str">
        <f>IF(U3305="", "", IF(COUNTIF($U$10:U3304, U3305)&gt;0, "", MAX($V$8:V3304)+1))</f>
        <v/>
      </c>
      <c r="W3305" s="26">
        <v>3296</v>
      </c>
    </row>
    <row r="3306" spans="21:23" hidden="1" x14ac:dyDescent="0.25">
      <c r="U3306" s="31" t="str">
        <f t="shared" si="532"/>
        <v/>
      </c>
      <c r="V3306" s="26" t="str">
        <f>IF(U3306="", "", IF(COUNTIF($U$10:U3305, U3306)&gt;0, "", MAX($V$8:V3305)+1))</f>
        <v/>
      </c>
      <c r="W3306" s="26">
        <v>3297</v>
      </c>
    </row>
    <row r="3307" spans="21:23" hidden="1" x14ac:dyDescent="0.25">
      <c r="U3307" s="31" t="str">
        <f t="shared" si="532"/>
        <v/>
      </c>
      <c r="V3307" s="26" t="str">
        <f>IF(U3307="", "", IF(COUNTIF($U$10:U3306, U3307)&gt;0, "", MAX($V$8:V3306)+1))</f>
        <v/>
      </c>
      <c r="W3307" s="26">
        <v>3298</v>
      </c>
    </row>
    <row r="3308" spans="21:23" hidden="1" x14ac:dyDescent="0.25">
      <c r="U3308" s="31" t="str">
        <f t="shared" si="532"/>
        <v/>
      </c>
      <c r="V3308" s="26" t="str">
        <f>IF(U3308="", "", IF(COUNTIF($U$10:U3307, U3308)&gt;0, "", MAX($V$8:V3307)+1))</f>
        <v/>
      </c>
      <c r="W3308" s="26">
        <v>3299</v>
      </c>
    </row>
    <row r="3309" spans="21:23" hidden="1" x14ac:dyDescent="0.25">
      <c r="U3309" s="31" t="str">
        <f t="shared" si="532"/>
        <v/>
      </c>
      <c r="V3309" s="26" t="str">
        <f>IF(U3309="", "", IF(COUNTIF($U$10:U3308, U3309)&gt;0, "", MAX($V$8:V3308)+1))</f>
        <v/>
      </c>
      <c r="W3309" s="26">
        <v>3300</v>
      </c>
    </row>
    <row r="3310" spans="21:23" hidden="1" x14ac:dyDescent="0.25">
      <c r="U3310" s="31" t="str">
        <f t="shared" si="532"/>
        <v/>
      </c>
      <c r="V3310" s="26" t="str">
        <f>IF(U3310="", "", IF(COUNTIF($U$10:U3309, U3310)&gt;0, "", MAX($V$8:V3309)+1))</f>
        <v/>
      </c>
      <c r="W3310" s="26">
        <v>3301</v>
      </c>
    </row>
    <row r="3311" spans="21:23" hidden="1" x14ac:dyDescent="0.25">
      <c r="U3311" s="31" t="str">
        <f t="shared" si="532"/>
        <v/>
      </c>
      <c r="V3311" s="26" t="str">
        <f>IF(U3311="", "", IF(COUNTIF($U$10:U3310, U3311)&gt;0, "", MAX($V$8:V3310)+1))</f>
        <v/>
      </c>
      <c r="W3311" s="26">
        <v>3302</v>
      </c>
    </row>
    <row r="3312" spans="21:23" hidden="1" x14ac:dyDescent="0.25">
      <c r="U3312" s="31" t="str">
        <f t="shared" si="532"/>
        <v/>
      </c>
      <c r="V3312" s="26" t="str">
        <f>IF(U3312="", "", IF(COUNTIF($U$10:U3311, U3312)&gt;0, "", MAX($V$8:V3311)+1))</f>
        <v/>
      </c>
      <c r="W3312" s="26">
        <v>3303</v>
      </c>
    </row>
    <row r="3313" spans="21:23" hidden="1" x14ac:dyDescent="0.25">
      <c r="U3313" s="31" t="str">
        <f t="shared" si="532"/>
        <v/>
      </c>
      <c r="V3313" s="26" t="str">
        <f>IF(U3313="", "", IF(COUNTIF($U$10:U3312, U3313)&gt;0, "", MAX($V$8:V3312)+1))</f>
        <v/>
      </c>
      <c r="W3313" s="26">
        <v>3304</v>
      </c>
    </row>
    <row r="3314" spans="21:23" hidden="1" x14ac:dyDescent="0.25">
      <c r="U3314" s="31" t="str">
        <f t="shared" si="532"/>
        <v/>
      </c>
      <c r="V3314" s="26" t="str">
        <f>IF(U3314="", "", IF(COUNTIF($U$10:U3313, U3314)&gt;0, "", MAX($V$8:V3313)+1))</f>
        <v/>
      </c>
      <c r="W3314" s="26">
        <v>3305</v>
      </c>
    </row>
    <row r="3315" spans="21:23" hidden="1" x14ac:dyDescent="0.25">
      <c r="U3315" s="31" t="str">
        <f t="shared" si="532"/>
        <v/>
      </c>
      <c r="V3315" s="26" t="str">
        <f>IF(U3315="", "", IF(COUNTIF($U$10:U3314, U3315)&gt;0, "", MAX($V$8:V3314)+1))</f>
        <v/>
      </c>
      <c r="W3315" s="26">
        <v>3306</v>
      </c>
    </row>
    <row r="3316" spans="21:23" hidden="1" x14ac:dyDescent="0.25">
      <c r="U3316" s="31" t="str">
        <f t="shared" si="532"/>
        <v/>
      </c>
      <c r="V3316" s="26" t="str">
        <f>IF(U3316="", "", IF(COUNTIF($U$10:U3315, U3316)&gt;0, "", MAX($V$8:V3315)+1))</f>
        <v/>
      </c>
      <c r="W3316" s="26">
        <v>3307</v>
      </c>
    </row>
    <row r="3317" spans="21:23" hidden="1" x14ac:dyDescent="0.25">
      <c r="U3317" s="31" t="str">
        <f t="shared" si="532"/>
        <v/>
      </c>
      <c r="V3317" s="26" t="str">
        <f>IF(U3317="", "", IF(COUNTIF($U$10:U3316, U3317)&gt;0, "", MAX($V$8:V3316)+1))</f>
        <v/>
      </c>
      <c r="W3317" s="26">
        <v>3308</v>
      </c>
    </row>
    <row r="3318" spans="21:23" hidden="1" x14ac:dyDescent="0.25">
      <c r="U3318" s="31" t="str">
        <f t="shared" si="532"/>
        <v/>
      </c>
      <c r="V3318" s="26" t="str">
        <f>IF(U3318="", "", IF(COUNTIF($U$10:U3317, U3318)&gt;0, "", MAX($V$8:V3317)+1))</f>
        <v/>
      </c>
      <c r="W3318" s="26">
        <v>3309</v>
      </c>
    </row>
    <row r="3319" spans="21:23" hidden="1" x14ac:dyDescent="0.25">
      <c r="U3319" s="31" t="str">
        <f t="shared" si="532"/>
        <v/>
      </c>
      <c r="V3319" s="26" t="str">
        <f>IF(U3319="", "", IF(COUNTIF($U$10:U3318, U3319)&gt;0, "", MAX($V$8:V3318)+1))</f>
        <v/>
      </c>
      <c r="W3319" s="26">
        <v>3310</v>
      </c>
    </row>
    <row r="3320" spans="21:23" hidden="1" x14ac:dyDescent="0.25">
      <c r="U3320" s="31" t="str">
        <f t="shared" si="532"/>
        <v/>
      </c>
      <c r="V3320" s="26" t="str">
        <f>IF(U3320="", "", IF(COUNTIF($U$10:U3319, U3320)&gt;0, "", MAX($V$8:V3319)+1))</f>
        <v/>
      </c>
      <c r="W3320" s="26">
        <v>3311</v>
      </c>
    </row>
    <row r="3321" spans="21:23" hidden="1" x14ac:dyDescent="0.25">
      <c r="U3321" s="31" t="str">
        <f t="shared" si="532"/>
        <v/>
      </c>
      <c r="V3321" s="26" t="str">
        <f>IF(U3321="", "", IF(COUNTIF($U$10:U3320, U3321)&gt;0, "", MAX($V$8:V3320)+1))</f>
        <v/>
      </c>
      <c r="W3321" s="26">
        <v>3312</v>
      </c>
    </row>
    <row r="3322" spans="21:23" hidden="1" x14ac:dyDescent="0.25">
      <c r="U3322" s="31" t="str">
        <f t="shared" si="532"/>
        <v/>
      </c>
      <c r="V3322" s="26" t="str">
        <f>IF(U3322="", "", IF(COUNTIF($U$10:U3321, U3322)&gt;0, "", MAX($V$8:V3321)+1))</f>
        <v/>
      </c>
      <c r="W3322" s="26">
        <v>3313</v>
      </c>
    </row>
    <row r="3323" spans="21:23" hidden="1" x14ac:dyDescent="0.25">
      <c r="U3323" s="31" t="str">
        <f t="shared" si="532"/>
        <v/>
      </c>
      <c r="V3323" s="26" t="str">
        <f>IF(U3323="", "", IF(COUNTIF($U$10:U3322, U3323)&gt;0, "", MAX($V$8:V3322)+1))</f>
        <v/>
      </c>
      <c r="W3323" s="26">
        <v>3314</v>
      </c>
    </row>
    <row r="3324" spans="21:23" hidden="1" x14ac:dyDescent="0.25">
      <c r="U3324" s="31" t="str">
        <f t="shared" si="532"/>
        <v/>
      </c>
      <c r="V3324" s="26" t="str">
        <f>IF(U3324="", "", IF(COUNTIF($U$10:U3323, U3324)&gt;0, "", MAX($V$8:V3323)+1))</f>
        <v/>
      </c>
      <c r="W3324" s="26">
        <v>3315</v>
      </c>
    </row>
    <row r="3325" spans="21:23" hidden="1" x14ac:dyDescent="0.25">
      <c r="U3325" s="31" t="str">
        <f t="shared" si="532"/>
        <v/>
      </c>
      <c r="V3325" s="26" t="str">
        <f>IF(U3325="", "", IF(COUNTIF($U$10:U3324, U3325)&gt;0, "", MAX($V$8:V3324)+1))</f>
        <v/>
      </c>
      <c r="W3325" s="26">
        <v>3316</v>
      </c>
    </row>
    <row r="3326" spans="21:23" hidden="1" x14ac:dyDescent="0.25">
      <c r="U3326" s="31" t="str">
        <f t="shared" si="532"/>
        <v/>
      </c>
      <c r="V3326" s="26" t="str">
        <f>IF(U3326="", "", IF(COUNTIF($U$10:U3325, U3326)&gt;0, "", MAX($V$8:V3325)+1))</f>
        <v/>
      </c>
      <c r="W3326" s="26">
        <v>3317</v>
      </c>
    </row>
    <row r="3327" spans="21:23" hidden="1" x14ac:dyDescent="0.25">
      <c r="U3327" s="31" t="str">
        <f t="shared" si="532"/>
        <v/>
      </c>
      <c r="V3327" s="26" t="str">
        <f>IF(U3327="", "", IF(COUNTIF($U$10:U3326, U3327)&gt;0, "", MAX($V$8:V3326)+1))</f>
        <v/>
      </c>
      <c r="W3327" s="26">
        <v>3318</v>
      </c>
    </row>
    <row r="3328" spans="21:23" hidden="1" x14ac:dyDescent="0.25">
      <c r="U3328" s="31" t="str">
        <f t="shared" si="532"/>
        <v/>
      </c>
      <c r="V3328" s="26" t="str">
        <f>IF(U3328="", "", IF(COUNTIF($U$10:U3327, U3328)&gt;0, "", MAX($V$8:V3327)+1))</f>
        <v/>
      </c>
      <c r="W3328" s="26">
        <v>3319</v>
      </c>
    </row>
    <row r="3329" spans="21:23" hidden="1" x14ac:dyDescent="0.25">
      <c r="U3329" s="31" t="str">
        <f t="shared" si="532"/>
        <v/>
      </c>
      <c r="V3329" s="26" t="str">
        <f>IF(U3329="", "", IF(COUNTIF($U$10:U3328, U3329)&gt;0, "", MAX($V$8:V3328)+1))</f>
        <v/>
      </c>
      <c r="W3329" s="26">
        <v>3320</v>
      </c>
    </row>
    <row r="3330" spans="21:23" hidden="1" x14ac:dyDescent="0.25">
      <c r="U3330" s="31" t="str">
        <f t="shared" si="532"/>
        <v/>
      </c>
      <c r="V3330" s="26" t="str">
        <f>IF(U3330="", "", IF(COUNTIF($U$10:U3329, U3330)&gt;0, "", MAX($V$8:V3329)+1))</f>
        <v/>
      </c>
      <c r="W3330" s="26">
        <v>3321</v>
      </c>
    </row>
    <row r="3331" spans="21:23" hidden="1" x14ac:dyDescent="0.25">
      <c r="U3331" s="31" t="str">
        <f t="shared" si="532"/>
        <v/>
      </c>
      <c r="V3331" s="26" t="str">
        <f>IF(U3331="", "", IF(COUNTIF($U$10:U3330, U3331)&gt;0, "", MAX($V$8:V3330)+1))</f>
        <v/>
      </c>
      <c r="W3331" s="26">
        <v>3322</v>
      </c>
    </row>
    <row r="3332" spans="21:23" hidden="1" x14ac:dyDescent="0.25">
      <c r="U3332" s="31" t="str">
        <f t="shared" si="532"/>
        <v/>
      </c>
      <c r="V3332" s="26" t="str">
        <f>IF(U3332="", "", IF(COUNTIF($U$10:U3331, U3332)&gt;0, "", MAX($V$8:V3331)+1))</f>
        <v/>
      </c>
      <c r="W3332" s="26">
        <v>3323</v>
      </c>
    </row>
    <row r="3333" spans="21:23" hidden="1" x14ac:dyDescent="0.25">
      <c r="U3333" s="31" t="str">
        <f t="shared" si="532"/>
        <v/>
      </c>
      <c r="V3333" s="26" t="str">
        <f>IF(U3333="", "", IF(COUNTIF($U$10:U3332, U3333)&gt;0, "", MAX($V$8:V3332)+1))</f>
        <v/>
      </c>
      <c r="W3333" s="26">
        <v>3324</v>
      </c>
    </row>
    <row r="3334" spans="21:23" hidden="1" x14ac:dyDescent="0.25">
      <c r="U3334" s="31" t="str">
        <f t="shared" si="532"/>
        <v/>
      </c>
      <c r="V3334" s="26" t="str">
        <f>IF(U3334="", "", IF(COUNTIF($U$10:U3333, U3334)&gt;0, "", MAX($V$8:V3333)+1))</f>
        <v/>
      </c>
      <c r="W3334" s="26">
        <v>3325</v>
      </c>
    </row>
    <row r="3335" spans="21:23" hidden="1" x14ac:dyDescent="0.25">
      <c r="U3335" s="31" t="str">
        <f t="shared" si="532"/>
        <v/>
      </c>
      <c r="V3335" s="26" t="str">
        <f>IF(U3335="", "", IF(COUNTIF($U$10:U3334, U3335)&gt;0, "", MAX($V$8:V3334)+1))</f>
        <v/>
      </c>
      <c r="W3335" s="26">
        <v>3326</v>
      </c>
    </row>
    <row r="3336" spans="21:23" hidden="1" x14ac:dyDescent="0.25">
      <c r="U3336" s="31" t="str">
        <f t="shared" si="532"/>
        <v/>
      </c>
      <c r="V3336" s="26" t="str">
        <f>IF(U3336="", "", IF(COUNTIF($U$10:U3335, U3336)&gt;0, "", MAX($V$8:V3335)+1))</f>
        <v/>
      </c>
      <c r="W3336" s="26">
        <v>3327</v>
      </c>
    </row>
    <row r="3337" spans="21:23" hidden="1" x14ac:dyDescent="0.25">
      <c r="U3337" s="31" t="str">
        <f t="shared" si="532"/>
        <v/>
      </c>
      <c r="V3337" s="26" t="str">
        <f>IF(U3337="", "", IF(COUNTIF($U$10:U3336, U3337)&gt;0, "", MAX($V$8:V3336)+1))</f>
        <v/>
      </c>
      <c r="W3337" s="26">
        <v>3328</v>
      </c>
    </row>
    <row r="3338" spans="21:23" hidden="1" x14ac:dyDescent="0.25">
      <c r="U3338" s="31" t="str">
        <f t="shared" si="532"/>
        <v/>
      </c>
      <c r="V3338" s="26" t="str">
        <f>IF(U3338="", "", IF(COUNTIF($U$10:U3337, U3338)&gt;0, "", MAX($V$8:V3337)+1))</f>
        <v/>
      </c>
      <c r="W3338" s="26">
        <v>3329</v>
      </c>
    </row>
    <row r="3339" spans="21:23" hidden="1" x14ac:dyDescent="0.25">
      <c r="U3339" s="31" t="str">
        <f t="shared" si="532"/>
        <v/>
      </c>
      <c r="V3339" s="26" t="str">
        <f>IF(U3339="", "", IF(COUNTIF($U$10:U3338, U3339)&gt;0, "", MAX($V$8:V3338)+1))</f>
        <v/>
      </c>
      <c r="W3339" s="26">
        <v>3330</v>
      </c>
    </row>
    <row r="3340" spans="21:23" hidden="1" x14ac:dyDescent="0.25">
      <c r="U3340" s="31" t="str">
        <f t="shared" si="532"/>
        <v/>
      </c>
      <c r="V3340" s="26" t="str">
        <f>IF(U3340="", "", IF(COUNTIF($U$10:U3339, U3340)&gt;0, "", MAX($V$8:V3339)+1))</f>
        <v/>
      </c>
      <c r="W3340" s="26">
        <v>3331</v>
      </c>
    </row>
    <row r="3341" spans="21:23" hidden="1" x14ac:dyDescent="0.25">
      <c r="U3341" s="31" t="str">
        <f t="shared" si="532"/>
        <v/>
      </c>
      <c r="V3341" s="26" t="str">
        <f>IF(U3341="", "", IF(COUNTIF($U$10:U3340, U3341)&gt;0, "", MAX($V$8:V3340)+1))</f>
        <v/>
      </c>
      <c r="W3341" s="26">
        <v>3332</v>
      </c>
    </row>
    <row r="3342" spans="21:23" hidden="1" x14ac:dyDescent="0.25">
      <c r="U3342" s="31" t="str">
        <f t="shared" si="532"/>
        <v/>
      </c>
      <c r="V3342" s="26" t="str">
        <f>IF(U3342="", "", IF(COUNTIF($U$10:U3341, U3342)&gt;0, "", MAX($V$8:V3341)+1))</f>
        <v/>
      </c>
      <c r="W3342" s="26">
        <v>3333</v>
      </c>
    </row>
    <row r="3343" spans="21:23" hidden="1" x14ac:dyDescent="0.25">
      <c r="U3343" s="31" t="str">
        <f t="shared" ref="U3343:U3406" si="533">IF(N843="", "", N843)</f>
        <v/>
      </c>
      <c r="V3343" s="26" t="str">
        <f>IF(U3343="", "", IF(COUNTIF($U$10:U3342, U3343)&gt;0, "", MAX($V$8:V3342)+1))</f>
        <v/>
      </c>
      <c r="W3343" s="26">
        <v>3334</v>
      </c>
    </row>
    <row r="3344" spans="21:23" hidden="1" x14ac:dyDescent="0.25">
      <c r="U3344" s="31" t="str">
        <f t="shared" si="533"/>
        <v/>
      </c>
      <c r="V3344" s="26" t="str">
        <f>IF(U3344="", "", IF(COUNTIF($U$10:U3343, U3344)&gt;0, "", MAX($V$8:V3343)+1))</f>
        <v/>
      </c>
      <c r="W3344" s="26">
        <v>3335</v>
      </c>
    </row>
    <row r="3345" spans="21:23" hidden="1" x14ac:dyDescent="0.25">
      <c r="U3345" s="31" t="str">
        <f t="shared" si="533"/>
        <v/>
      </c>
      <c r="V3345" s="26" t="str">
        <f>IF(U3345="", "", IF(COUNTIF($U$10:U3344, U3345)&gt;0, "", MAX($V$8:V3344)+1))</f>
        <v/>
      </c>
      <c r="W3345" s="26">
        <v>3336</v>
      </c>
    </row>
    <row r="3346" spans="21:23" hidden="1" x14ac:dyDescent="0.25">
      <c r="U3346" s="31" t="str">
        <f t="shared" si="533"/>
        <v/>
      </c>
      <c r="V3346" s="26" t="str">
        <f>IF(U3346="", "", IF(COUNTIF($U$10:U3345, U3346)&gt;0, "", MAX($V$8:V3345)+1))</f>
        <v/>
      </c>
      <c r="W3346" s="26">
        <v>3337</v>
      </c>
    </row>
    <row r="3347" spans="21:23" hidden="1" x14ac:dyDescent="0.25">
      <c r="U3347" s="31" t="str">
        <f t="shared" si="533"/>
        <v/>
      </c>
      <c r="V3347" s="26" t="str">
        <f>IF(U3347="", "", IF(COUNTIF($U$10:U3346, U3347)&gt;0, "", MAX($V$8:V3346)+1))</f>
        <v/>
      </c>
      <c r="W3347" s="26">
        <v>3338</v>
      </c>
    </row>
    <row r="3348" spans="21:23" hidden="1" x14ac:dyDescent="0.25">
      <c r="U3348" s="31" t="str">
        <f t="shared" si="533"/>
        <v/>
      </c>
      <c r="V3348" s="26" t="str">
        <f>IF(U3348="", "", IF(COUNTIF($U$10:U3347, U3348)&gt;0, "", MAX($V$8:V3347)+1))</f>
        <v/>
      </c>
      <c r="W3348" s="26">
        <v>3339</v>
      </c>
    </row>
    <row r="3349" spans="21:23" hidden="1" x14ac:dyDescent="0.25">
      <c r="U3349" s="31" t="str">
        <f t="shared" si="533"/>
        <v/>
      </c>
      <c r="V3349" s="26" t="str">
        <f>IF(U3349="", "", IF(COUNTIF($U$10:U3348, U3349)&gt;0, "", MAX($V$8:V3348)+1))</f>
        <v/>
      </c>
      <c r="W3349" s="26">
        <v>3340</v>
      </c>
    </row>
    <row r="3350" spans="21:23" hidden="1" x14ac:dyDescent="0.25">
      <c r="U3350" s="31" t="str">
        <f t="shared" si="533"/>
        <v/>
      </c>
      <c r="V3350" s="26" t="str">
        <f>IF(U3350="", "", IF(COUNTIF($U$10:U3349, U3350)&gt;0, "", MAX($V$8:V3349)+1))</f>
        <v/>
      </c>
      <c r="W3350" s="26">
        <v>3341</v>
      </c>
    </row>
    <row r="3351" spans="21:23" hidden="1" x14ac:dyDescent="0.25">
      <c r="U3351" s="31" t="str">
        <f t="shared" si="533"/>
        <v/>
      </c>
      <c r="V3351" s="26" t="str">
        <f>IF(U3351="", "", IF(COUNTIF($U$10:U3350, U3351)&gt;0, "", MAX($V$8:V3350)+1))</f>
        <v/>
      </c>
      <c r="W3351" s="26">
        <v>3342</v>
      </c>
    </row>
    <row r="3352" spans="21:23" hidden="1" x14ac:dyDescent="0.25">
      <c r="U3352" s="31" t="str">
        <f t="shared" si="533"/>
        <v/>
      </c>
      <c r="V3352" s="26" t="str">
        <f>IF(U3352="", "", IF(COUNTIF($U$10:U3351, U3352)&gt;0, "", MAX($V$8:V3351)+1))</f>
        <v/>
      </c>
      <c r="W3352" s="26">
        <v>3343</v>
      </c>
    </row>
    <row r="3353" spans="21:23" hidden="1" x14ac:dyDescent="0.25">
      <c r="U3353" s="31" t="str">
        <f t="shared" si="533"/>
        <v/>
      </c>
      <c r="V3353" s="26" t="str">
        <f>IF(U3353="", "", IF(COUNTIF($U$10:U3352, U3353)&gt;0, "", MAX($V$8:V3352)+1))</f>
        <v/>
      </c>
      <c r="W3353" s="26">
        <v>3344</v>
      </c>
    </row>
    <row r="3354" spans="21:23" hidden="1" x14ac:dyDescent="0.25">
      <c r="U3354" s="31" t="str">
        <f t="shared" si="533"/>
        <v/>
      </c>
      <c r="V3354" s="26" t="str">
        <f>IF(U3354="", "", IF(COUNTIF($U$10:U3353, U3354)&gt;0, "", MAX($V$8:V3353)+1))</f>
        <v/>
      </c>
      <c r="W3354" s="26">
        <v>3345</v>
      </c>
    </row>
    <row r="3355" spans="21:23" hidden="1" x14ac:dyDescent="0.25">
      <c r="U3355" s="31" t="str">
        <f t="shared" si="533"/>
        <v/>
      </c>
      <c r="V3355" s="26" t="str">
        <f>IF(U3355="", "", IF(COUNTIF($U$10:U3354, U3355)&gt;0, "", MAX($V$8:V3354)+1))</f>
        <v/>
      </c>
      <c r="W3355" s="26">
        <v>3346</v>
      </c>
    </row>
    <row r="3356" spans="21:23" hidden="1" x14ac:dyDescent="0.25">
      <c r="U3356" s="31" t="str">
        <f t="shared" si="533"/>
        <v/>
      </c>
      <c r="V3356" s="26" t="str">
        <f>IF(U3356="", "", IF(COUNTIF($U$10:U3355, U3356)&gt;0, "", MAX($V$8:V3355)+1))</f>
        <v/>
      </c>
      <c r="W3356" s="26">
        <v>3347</v>
      </c>
    </row>
    <row r="3357" spans="21:23" hidden="1" x14ac:dyDescent="0.25">
      <c r="U3357" s="31" t="str">
        <f t="shared" si="533"/>
        <v/>
      </c>
      <c r="V3357" s="26" t="str">
        <f>IF(U3357="", "", IF(COUNTIF($U$10:U3356, U3357)&gt;0, "", MAX($V$8:V3356)+1))</f>
        <v/>
      </c>
      <c r="W3357" s="26">
        <v>3348</v>
      </c>
    </row>
    <row r="3358" spans="21:23" hidden="1" x14ac:dyDescent="0.25">
      <c r="U3358" s="31" t="str">
        <f t="shared" si="533"/>
        <v/>
      </c>
      <c r="V3358" s="26" t="str">
        <f>IF(U3358="", "", IF(COUNTIF($U$10:U3357, U3358)&gt;0, "", MAX($V$8:V3357)+1))</f>
        <v/>
      </c>
      <c r="W3358" s="26">
        <v>3349</v>
      </c>
    </row>
    <row r="3359" spans="21:23" hidden="1" x14ac:dyDescent="0.25">
      <c r="U3359" s="31" t="str">
        <f t="shared" si="533"/>
        <v/>
      </c>
      <c r="V3359" s="26" t="str">
        <f>IF(U3359="", "", IF(COUNTIF($U$10:U3358, U3359)&gt;0, "", MAX($V$8:V3358)+1))</f>
        <v/>
      </c>
      <c r="W3359" s="26">
        <v>3350</v>
      </c>
    </row>
    <row r="3360" spans="21:23" hidden="1" x14ac:dyDescent="0.25">
      <c r="U3360" s="31" t="str">
        <f t="shared" si="533"/>
        <v/>
      </c>
      <c r="V3360" s="26" t="str">
        <f>IF(U3360="", "", IF(COUNTIF($U$10:U3359, U3360)&gt;0, "", MAX($V$8:V3359)+1))</f>
        <v/>
      </c>
      <c r="W3360" s="26">
        <v>3351</v>
      </c>
    </row>
    <row r="3361" spans="21:23" hidden="1" x14ac:dyDescent="0.25">
      <c r="U3361" s="31" t="str">
        <f t="shared" si="533"/>
        <v/>
      </c>
      <c r="V3361" s="26" t="str">
        <f>IF(U3361="", "", IF(COUNTIF($U$10:U3360, U3361)&gt;0, "", MAX($V$8:V3360)+1))</f>
        <v/>
      </c>
      <c r="W3361" s="26">
        <v>3352</v>
      </c>
    </row>
    <row r="3362" spans="21:23" hidden="1" x14ac:dyDescent="0.25">
      <c r="U3362" s="31" t="str">
        <f t="shared" si="533"/>
        <v/>
      </c>
      <c r="V3362" s="26" t="str">
        <f>IF(U3362="", "", IF(COUNTIF($U$10:U3361, U3362)&gt;0, "", MAX($V$8:V3361)+1))</f>
        <v/>
      </c>
      <c r="W3362" s="26">
        <v>3353</v>
      </c>
    </row>
    <row r="3363" spans="21:23" hidden="1" x14ac:dyDescent="0.25">
      <c r="U3363" s="31" t="str">
        <f t="shared" si="533"/>
        <v/>
      </c>
      <c r="V3363" s="26" t="str">
        <f>IF(U3363="", "", IF(COUNTIF($U$10:U3362, U3363)&gt;0, "", MAX($V$8:V3362)+1))</f>
        <v/>
      </c>
      <c r="W3363" s="26">
        <v>3354</v>
      </c>
    </row>
    <row r="3364" spans="21:23" hidden="1" x14ac:dyDescent="0.25">
      <c r="U3364" s="31" t="str">
        <f t="shared" si="533"/>
        <v/>
      </c>
      <c r="V3364" s="26" t="str">
        <f>IF(U3364="", "", IF(COUNTIF($U$10:U3363, U3364)&gt;0, "", MAX($V$8:V3363)+1))</f>
        <v/>
      </c>
      <c r="W3364" s="26">
        <v>3355</v>
      </c>
    </row>
    <row r="3365" spans="21:23" hidden="1" x14ac:dyDescent="0.25">
      <c r="U3365" s="31" t="str">
        <f t="shared" si="533"/>
        <v/>
      </c>
      <c r="V3365" s="26" t="str">
        <f>IF(U3365="", "", IF(COUNTIF($U$10:U3364, U3365)&gt;0, "", MAX($V$8:V3364)+1))</f>
        <v/>
      </c>
      <c r="W3365" s="26">
        <v>3356</v>
      </c>
    </row>
    <row r="3366" spans="21:23" hidden="1" x14ac:dyDescent="0.25">
      <c r="U3366" s="31" t="str">
        <f t="shared" si="533"/>
        <v/>
      </c>
      <c r="V3366" s="26" t="str">
        <f>IF(U3366="", "", IF(COUNTIF($U$10:U3365, U3366)&gt;0, "", MAX($V$8:V3365)+1))</f>
        <v/>
      </c>
      <c r="W3366" s="26">
        <v>3357</v>
      </c>
    </row>
    <row r="3367" spans="21:23" hidden="1" x14ac:dyDescent="0.25">
      <c r="U3367" s="31" t="str">
        <f t="shared" si="533"/>
        <v/>
      </c>
      <c r="V3367" s="26" t="str">
        <f>IF(U3367="", "", IF(COUNTIF($U$10:U3366, U3367)&gt;0, "", MAX($V$8:V3366)+1))</f>
        <v/>
      </c>
      <c r="W3367" s="26">
        <v>3358</v>
      </c>
    </row>
    <row r="3368" spans="21:23" hidden="1" x14ac:dyDescent="0.25">
      <c r="U3368" s="31" t="str">
        <f t="shared" si="533"/>
        <v/>
      </c>
      <c r="V3368" s="26" t="str">
        <f>IF(U3368="", "", IF(COUNTIF($U$10:U3367, U3368)&gt;0, "", MAX($V$8:V3367)+1))</f>
        <v/>
      </c>
      <c r="W3368" s="26">
        <v>3359</v>
      </c>
    </row>
    <row r="3369" spans="21:23" hidden="1" x14ac:dyDescent="0.25">
      <c r="U3369" s="31" t="str">
        <f t="shared" si="533"/>
        <v/>
      </c>
      <c r="V3369" s="26" t="str">
        <f>IF(U3369="", "", IF(COUNTIF($U$10:U3368, U3369)&gt;0, "", MAX($V$8:V3368)+1))</f>
        <v/>
      </c>
      <c r="W3369" s="26">
        <v>3360</v>
      </c>
    </row>
    <row r="3370" spans="21:23" hidden="1" x14ac:dyDescent="0.25">
      <c r="U3370" s="31" t="str">
        <f t="shared" si="533"/>
        <v/>
      </c>
      <c r="V3370" s="26" t="str">
        <f>IF(U3370="", "", IF(COUNTIF($U$10:U3369, U3370)&gt;0, "", MAX($V$8:V3369)+1))</f>
        <v/>
      </c>
      <c r="W3370" s="26">
        <v>3361</v>
      </c>
    </row>
    <row r="3371" spans="21:23" hidden="1" x14ac:dyDescent="0.25">
      <c r="U3371" s="31" t="str">
        <f t="shared" si="533"/>
        <v/>
      </c>
      <c r="V3371" s="26" t="str">
        <f>IF(U3371="", "", IF(COUNTIF($U$10:U3370, U3371)&gt;0, "", MAX($V$8:V3370)+1))</f>
        <v/>
      </c>
      <c r="W3371" s="26">
        <v>3362</v>
      </c>
    </row>
    <row r="3372" spans="21:23" hidden="1" x14ac:dyDescent="0.25">
      <c r="U3372" s="31" t="str">
        <f t="shared" si="533"/>
        <v/>
      </c>
      <c r="V3372" s="26" t="str">
        <f>IF(U3372="", "", IF(COUNTIF($U$10:U3371, U3372)&gt;0, "", MAX($V$8:V3371)+1))</f>
        <v/>
      </c>
      <c r="W3372" s="26">
        <v>3363</v>
      </c>
    </row>
    <row r="3373" spans="21:23" hidden="1" x14ac:dyDescent="0.25">
      <c r="U3373" s="31" t="str">
        <f t="shared" si="533"/>
        <v/>
      </c>
      <c r="V3373" s="26" t="str">
        <f>IF(U3373="", "", IF(COUNTIF($U$10:U3372, U3373)&gt;0, "", MAX($V$8:V3372)+1))</f>
        <v/>
      </c>
      <c r="W3373" s="26">
        <v>3364</v>
      </c>
    </row>
    <row r="3374" spans="21:23" hidden="1" x14ac:dyDescent="0.25">
      <c r="U3374" s="31" t="str">
        <f t="shared" si="533"/>
        <v/>
      </c>
      <c r="V3374" s="26" t="str">
        <f>IF(U3374="", "", IF(COUNTIF($U$10:U3373, U3374)&gt;0, "", MAX($V$8:V3373)+1))</f>
        <v/>
      </c>
      <c r="W3374" s="26">
        <v>3365</v>
      </c>
    </row>
    <row r="3375" spans="21:23" hidden="1" x14ac:dyDescent="0.25">
      <c r="U3375" s="31" t="str">
        <f t="shared" si="533"/>
        <v/>
      </c>
      <c r="V3375" s="26" t="str">
        <f>IF(U3375="", "", IF(COUNTIF($U$10:U3374, U3375)&gt;0, "", MAX($V$8:V3374)+1))</f>
        <v/>
      </c>
      <c r="W3375" s="26">
        <v>3366</v>
      </c>
    </row>
    <row r="3376" spans="21:23" hidden="1" x14ac:dyDescent="0.25">
      <c r="U3376" s="31" t="str">
        <f t="shared" si="533"/>
        <v/>
      </c>
      <c r="V3376" s="26" t="str">
        <f>IF(U3376="", "", IF(COUNTIF($U$10:U3375, U3376)&gt;0, "", MAX($V$8:V3375)+1))</f>
        <v/>
      </c>
      <c r="W3376" s="26">
        <v>3367</v>
      </c>
    </row>
    <row r="3377" spans="21:23" hidden="1" x14ac:dyDescent="0.25">
      <c r="U3377" s="31" t="str">
        <f t="shared" si="533"/>
        <v/>
      </c>
      <c r="V3377" s="26" t="str">
        <f>IF(U3377="", "", IF(COUNTIF($U$10:U3376, U3377)&gt;0, "", MAX($V$8:V3376)+1))</f>
        <v/>
      </c>
      <c r="W3377" s="26">
        <v>3368</v>
      </c>
    </row>
    <row r="3378" spans="21:23" hidden="1" x14ac:dyDescent="0.25">
      <c r="U3378" s="31" t="str">
        <f t="shared" si="533"/>
        <v/>
      </c>
      <c r="V3378" s="26" t="str">
        <f>IF(U3378="", "", IF(COUNTIF($U$10:U3377, U3378)&gt;0, "", MAX($V$8:V3377)+1))</f>
        <v/>
      </c>
      <c r="W3378" s="26">
        <v>3369</v>
      </c>
    </row>
    <row r="3379" spans="21:23" hidden="1" x14ac:dyDescent="0.25">
      <c r="U3379" s="31" t="str">
        <f t="shared" si="533"/>
        <v/>
      </c>
      <c r="V3379" s="26" t="str">
        <f>IF(U3379="", "", IF(COUNTIF($U$10:U3378, U3379)&gt;0, "", MAX($V$8:V3378)+1))</f>
        <v/>
      </c>
      <c r="W3379" s="26">
        <v>3370</v>
      </c>
    </row>
    <row r="3380" spans="21:23" hidden="1" x14ac:dyDescent="0.25">
      <c r="U3380" s="31" t="str">
        <f t="shared" si="533"/>
        <v/>
      </c>
      <c r="V3380" s="26" t="str">
        <f>IF(U3380="", "", IF(COUNTIF($U$10:U3379, U3380)&gt;0, "", MAX($V$8:V3379)+1))</f>
        <v/>
      </c>
      <c r="W3380" s="26">
        <v>3371</v>
      </c>
    </row>
    <row r="3381" spans="21:23" hidden="1" x14ac:dyDescent="0.25">
      <c r="U3381" s="31" t="str">
        <f t="shared" si="533"/>
        <v/>
      </c>
      <c r="V3381" s="26" t="str">
        <f>IF(U3381="", "", IF(COUNTIF($U$10:U3380, U3381)&gt;0, "", MAX($V$8:V3380)+1))</f>
        <v/>
      </c>
      <c r="W3381" s="26">
        <v>3372</v>
      </c>
    </row>
    <row r="3382" spans="21:23" hidden="1" x14ac:dyDescent="0.25">
      <c r="U3382" s="31" t="str">
        <f t="shared" si="533"/>
        <v/>
      </c>
      <c r="V3382" s="26" t="str">
        <f>IF(U3382="", "", IF(COUNTIF($U$10:U3381, U3382)&gt;0, "", MAX($V$8:V3381)+1))</f>
        <v/>
      </c>
      <c r="W3382" s="26">
        <v>3373</v>
      </c>
    </row>
    <row r="3383" spans="21:23" hidden="1" x14ac:dyDescent="0.25">
      <c r="U3383" s="31" t="str">
        <f t="shared" si="533"/>
        <v/>
      </c>
      <c r="V3383" s="26" t="str">
        <f>IF(U3383="", "", IF(COUNTIF($U$10:U3382, U3383)&gt;0, "", MAX($V$8:V3382)+1))</f>
        <v/>
      </c>
      <c r="W3383" s="26">
        <v>3374</v>
      </c>
    </row>
    <row r="3384" spans="21:23" hidden="1" x14ac:dyDescent="0.25">
      <c r="U3384" s="31" t="str">
        <f t="shared" si="533"/>
        <v/>
      </c>
      <c r="V3384" s="26" t="str">
        <f>IF(U3384="", "", IF(COUNTIF($U$10:U3383, U3384)&gt;0, "", MAX($V$8:V3383)+1))</f>
        <v/>
      </c>
      <c r="W3384" s="26">
        <v>3375</v>
      </c>
    </row>
    <row r="3385" spans="21:23" hidden="1" x14ac:dyDescent="0.25">
      <c r="U3385" s="31" t="str">
        <f t="shared" si="533"/>
        <v/>
      </c>
      <c r="V3385" s="26" t="str">
        <f>IF(U3385="", "", IF(COUNTIF($U$10:U3384, U3385)&gt;0, "", MAX($V$8:V3384)+1))</f>
        <v/>
      </c>
      <c r="W3385" s="26">
        <v>3376</v>
      </c>
    </row>
    <row r="3386" spans="21:23" hidden="1" x14ac:dyDescent="0.25">
      <c r="U3386" s="31" t="str">
        <f t="shared" si="533"/>
        <v/>
      </c>
      <c r="V3386" s="26" t="str">
        <f>IF(U3386="", "", IF(COUNTIF($U$10:U3385, U3386)&gt;0, "", MAX($V$8:V3385)+1))</f>
        <v/>
      </c>
      <c r="W3386" s="26">
        <v>3377</v>
      </c>
    </row>
    <row r="3387" spans="21:23" hidden="1" x14ac:dyDescent="0.25">
      <c r="U3387" s="31" t="str">
        <f t="shared" si="533"/>
        <v/>
      </c>
      <c r="V3387" s="26" t="str">
        <f>IF(U3387="", "", IF(COUNTIF($U$10:U3386, U3387)&gt;0, "", MAX($V$8:V3386)+1))</f>
        <v/>
      </c>
      <c r="W3387" s="26">
        <v>3378</v>
      </c>
    </row>
    <row r="3388" spans="21:23" hidden="1" x14ac:dyDescent="0.25">
      <c r="U3388" s="31" t="str">
        <f t="shared" si="533"/>
        <v/>
      </c>
      <c r="V3388" s="26" t="str">
        <f>IF(U3388="", "", IF(COUNTIF($U$10:U3387, U3388)&gt;0, "", MAX($V$8:V3387)+1))</f>
        <v/>
      </c>
      <c r="W3388" s="26">
        <v>3379</v>
      </c>
    </row>
    <row r="3389" spans="21:23" hidden="1" x14ac:dyDescent="0.25">
      <c r="U3389" s="31" t="str">
        <f t="shared" si="533"/>
        <v/>
      </c>
      <c r="V3389" s="26" t="str">
        <f>IF(U3389="", "", IF(COUNTIF($U$10:U3388, U3389)&gt;0, "", MAX($V$8:V3388)+1))</f>
        <v/>
      </c>
      <c r="W3389" s="26">
        <v>3380</v>
      </c>
    </row>
    <row r="3390" spans="21:23" hidden="1" x14ac:dyDescent="0.25">
      <c r="U3390" s="31" t="str">
        <f t="shared" si="533"/>
        <v/>
      </c>
      <c r="V3390" s="26" t="str">
        <f>IF(U3390="", "", IF(COUNTIF($U$10:U3389, U3390)&gt;0, "", MAX($V$8:V3389)+1))</f>
        <v/>
      </c>
      <c r="W3390" s="26">
        <v>3381</v>
      </c>
    </row>
    <row r="3391" spans="21:23" hidden="1" x14ac:dyDescent="0.25">
      <c r="U3391" s="31" t="str">
        <f t="shared" si="533"/>
        <v/>
      </c>
      <c r="V3391" s="26" t="str">
        <f>IF(U3391="", "", IF(COUNTIF($U$10:U3390, U3391)&gt;0, "", MAX($V$8:V3390)+1))</f>
        <v/>
      </c>
      <c r="W3391" s="26">
        <v>3382</v>
      </c>
    </row>
    <row r="3392" spans="21:23" hidden="1" x14ac:dyDescent="0.25">
      <c r="U3392" s="31" t="str">
        <f t="shared" si="533"/>
        <v/>
      </c>
      <c r="V3392" s="26" t="str">
        <f>IF(U3392="", "", IF(COUNTIF($U$10:U3391, U3392)&gt;0, "", MAX($V$8:V3391)+1))</f>
        <v/>
      </c>
      <c r="W3392" s="26">
        <v>3383</v>
      </c>
    </row>
    <row r="3393" spans="21:23" hidden="1" x14ac:dyDescent="0.25">
      <c r="U3393" s="31" t="str">
        <f t="shared" si="533"/>
        <v/>
      </c>
      <c r="V3393" s="26" t="str">
        <f>IF(U3393="", "", IF(COUNTIF($U$10:U3392, U3393)&gt;0, "", MAX($V$8:V3392)+1))</f>
        <v/>
      </c>
      <c r="W3393" s="26">
        <v>3384</v>
      </c>
    </row>
    <row r="3394" spans="21:23" hidden="1" x14ac:dyDescent="0.25">
      <c r="U3394" s="31" t="str">
        <f t="shared" si="533"/>
        <v/>
      </c>
      <c r="V3394" s="26" t="str">
        <f>IF(U3394="", "", IF(COUNTIF($U$10:U3393, U3394)&gt;0, "", MAX($V$8:V3393)+1))</f>
        <v/>
      </c>
      <c r="W3394" s="26">
        <v>3385</v>
      </c>
    </row>
    <row r="3395" spans="21:23" hidden="1" x14ac:dyDescent="0.25">
      <c r="U3395" s="31" t="str">
        <f t="shared" si="533"/>
        <v/>
      </c>
      <c r="V3395" s="26" t="str">
        <f>IF(U3395="", "", IF(COUNTIF($U$10:U3394, U3395)&gt;0, "", MAX($V$8:V3394)+1))</f>
        <v/>
      </c>
      <c r="W3395" s="26">
        <v>3386</v>
      </c>
    </row>
    <row r="3396" spans="21:23" hidden="1" x14ac:dyDescent="0.25">
      <c r="U3396" s="31" t="str">
        <f t="shared" si="533"/>
        <v/>
      </c>
      <c r="V3396" s="26" t="str">
        <f>IF(U3396="", "", IF(COUNTIF($U$10:U3395, U3396)&gt;0, "", MAX($V$8:V3395)+1))</f>
        <v/>
      </c>
      <c r="W3396" s="26">
        <v>3387</v>
      </c>
    </row>
    <row r="3397" spans="21:23" hidden="1" x14ac:dyDescent="0.25">
      <c r="U3397" s="31" t="str">
        <f t="shared" si="533"/>
        <v/>
      </c>
      <c r="V3397" s="26" t="str">
        <f>IF(U3397="", "", IF(COUNTIF($U$10:U3396, U3397)&gt;0, "", MAX($V$8:V3396)+1))</f>
        <v/>
      </c>
      <c r="W3397" s="26">
        <v>3388</v>
      </c>
    </row>
    <row r="3398" spans="21:23" hidden="1" x14ac:dyDescent="0.25">
      <c r="U3398" s="31" t="str">
        <f t="shared" si="533"/>
        <v/>
      </c>
      <c r="V3398" s="26" t="str">
        <f>IF(U3398="", "", IF(COUNTIF($U$10:U3397, U3398)&gt;0, "", MAX($V$8:V3397)+1))</f>
        <v/>
      </c>
      <c r="W3398" s="26">
        <v>3389</v>
      </c>
    </row>
    <row r="3399" spans="21:23" hidden="1" x14ac:dyDescent="0.25">
      <c r="U3399" s="31" t="str">
        <f t="shared" si="533"/>
        <v/>
      </c>
      <c r="V3399" s="26" t="str">
        <f>IF(U3399="", "", IF(COUNTIF($U$10:U3398, U3399)&gt;0, "", MAX($V$8:V3398)+1))</f>
        <v/>
      </c>
      <c r="W3399" s="26">
        <v>3390</v>
      </c>
    </row>
    <row r="3400" spans="21:23" hidden="1" x14ac:dyDescent="0.25">
      <c r="U3400" s="31" t="str">
        <f t="shared" si="533"/>
        <v/>
      </c>
      <c r="V3400" s="26" t="str">
        <f>IF(U3400="", "", IF(COUNTIF($U$10:U3399, U3400)&gt;0, "", MAX($V$8:V3399)+1))</f>
        <v/>
      </c>
      <c r="W3400" s="26">
        <v>3391</v>
      </c>
    </row>
    <row r="3401" spans="21:23" hidden="1" x14ac:dyDescent="0.25">
      <c r="U3401" s="31" t="str">
        <f t="shared" si="533"/>
        <v/>
      </c>
      <c r="V3401" s="26" t="str">
        <f>IF(U3401="", "", IF(COUNTIF($U$10:U3400, U3401)&gt;0, "", MAX($V$8:V3400)+1))</f>
        <v/>
      </c>
      <c r="W3401" s="26">
        <v>3392</v>
      </c>
    </row>
    <row r="3402" spans="21:23" hidden="1" x14ac:dyDescent="0.25">
      <c r="U3402" s="31" t="str">
        <f t="shared" si="533"/>
        <v/>
      </c>
      <c r="V3402" s="26" t="str">
        <f>IF(U3402="", "", IF(COUNTIF($U$10:U3401, U3402)&gt;0, "", MAX($V$8:V3401)+1))</f>
        <v/>
      </c>
      <c r="W3402" s="26">
        <v>3393</v>
      </c>
    </row>
    <row r="3403" spans="21:23" hidden="1" x14ac:dyDescent="0.25">
      <c r="U3403" s="31" t="str">
        <f t="shared" si="533"/>
        <v/>
      </c>
      <c r="V3403" s="26" t="str">
        <f>IF(U3403="", "", IF(COUNTIF($U$10:U3402, U3403)&gt;0, "", MAX($V$8:V3402)+1))</f>
        <v/>
      </c>
      <c r="W3403" s="26">
        <v>3394</v>
      </c>
    </row>
    <row r="3404" spans="21:23" hidden="1" x14ac:dyDescent="0.25">
      <c r="U3404" s="31" t="str">
        <f t="shared" si="533"/>
        <v/>
      </c>
      <c r="V3404" s="26" t="str">
        <f>IF(U3404="", "", IF(COUNTIF($U$10:U3403, U3404)&gt;0, "", MAX($V$8:V3403)+1))</f>
        <v/>
      </c>
      <c r="W3404" s="26">
        <v>3395</v>
      </c>
    </row>
    <row r="3405" spans="21:23" hidden="1" x14ac:dyDescent="0.25">
      <c r="U3405" s="31" t="str">
        <f t="shared" si="533"/>
        <v/>
      </c>
      <c r="V3405" s="26" t="str">
        <f>IF(U3405="", "", IF(COUNTIF($U$10:U3404, U3405)&gt;0, "", MAX($V$8:V3404)+1))</f>
        <v/>
      </c>
      <c r="W3405" s="26">
        <v>3396</v>
      </c>
    </row>
    <row r="3406" spans="21:23" hidden="1" x14ac:dyDescent="0.25">
      <c r="U3406" s="31" t="str">
        <f t="shared" si="533"/>
        <v/>
      </c>
      <c r="V3406" s="26" t="str">
        <f>IF(U3406="", "", IF(COUNTIF($U$10:U3405, U3406)&gt;0, "", MAX($V$8:V3405)+1))</f>
        <v/>
      </c>
      <c r="W3406" s="26">
        <v>3397</v>
      </c>
    </row>
    <row r="3407" spans="21:23" hidden="1" x14ac:dyDescent="0.25">
      <c r="U3407" s="31" t="str">
        <f t="shared" ref="U3407:U3470" si="534">IF(N907="", "", N907)</f>
        <v/>
      </c>
      <c r="V3407" s="26" t="str">
        <f>IF(U3407="", "", IF(COUNTIF($U$10:U3406, U3407)&gt;0, "", MAX($V$8:V3406)+1))</f>
        <v/>
      </c>
      <c r="W3407" s="26">
        <v>3398</v>
      </c>
    </row>
    <row r="3408" spans="21:23" hidden="1" x14ac:dyDescent="0.25">
      <c r="U3408" s="31" t="str">
        <f t="shared" si="534"/>
        <v/>
      </c>
      <c r="V3408" s="26" t="str">
        <f>IF(U3408="", "", IF(COUNTIF($U$10:U3407, U3408)&gt;0, "", MAX($V$8:V3407)+1))</f>
        <v/>
      </c>
      <c r="W3408" s="26">
        <v>3399</v>
      </c>
    </row>
    <row r="3409" spans="21:23" hidden="1" x14ac:dyDescent="0.25">
      <c r="U3409" s="31" t="str">
        <f t="shared" si="534"/>
        <v/>
      </c>
      <c r="V3409" s="26" t="str">
        <f>IF(U3409="", "", IF(COUNTIF($U$10:U3408, U3409)&gt;0, "", MAX($V$8:V3408)+1))</f>
        <v/>
      </c>
      <c r="W3409" s="26">
        <v>3400</v>
      </c>
    </row>
    <row r="3410" spans="21:23" hidden="1" x14ac:dyDescent="0.25">
      <c r="U3410" s="31" t="str">
        <f t="shared" si="534"/>
        <v/>
      </c>
      <c r="V3410" s="26" t="str">
        <f>IF(U3410="", "", IF(COUNTIF($U$10:U3409, U3410)&gt;0, "", MAX($V$8:V3409)+1))</f>
        <v/>
      </c>
      <c r="W3410" s="26">
        <v>3401</v>
      </c>
    </row>
    <row r="3411" spans="21:23" hidden="1" x14ac:dyDescent="0.25">
      <c r="U3411" s="31" t="str">
        <f t="shared" si="534"/>
        <v/>
      </c>
      <c r="V3411" s="26" t="str">
        <f>IF(U3411="", "", IF(COUNTIF($U$10:U3410, U3411)&gt;0, "", MAX($V$8:V3410)+1))</f>
        <v/>
      </c>
      <c r="W3411" s="26">
        <v>3402</v>
      </c>
    </row>
    <row r="3412" spans="21:23" hidden="1" x14ac:dyDescent="0.25">
      <c r="U3412" s="31" t="str">
        <f t="shared" si="534"/>
        <v/>
      </c>
      <c r="V3412" s="26" t="str">
        <f>IF(U3412="", "", IF(COUNTIF($U$10:U3411, U3412)&gt;0, "", MAX($V$8:V3411)+1))</f>
        <v/>
      </c>
      <c r="W3412" s="26">
        <v>3403</v>
      </c>
    </row>
    <row r="3413" spans="21:23" hidden="1" x14ac:dyDescent="0.25">
      <c r="U3413" s="31" t="str">
        <f t="shared" si="534"/>
        <v/>
      </c>
      <c r="V3413" s="26" t="str">
        <f>IF(U3413="", "", IF(COUNTIF($U$10:U3412, U3413)&gt;0, "", MAX($V$8:V3412)+1))</f>
        <v/>
      </c>
      <c r="W3413" s="26">
        <v>3404</v>
      </c>
    </row>
    <row r="3414" spans="21:23" hidden="1" x14ac:dyDescent="0.25">
      <c r="U3414" s="31" t="str">
        <f t="shared" si="534"/>
        <v/>
      </c>
      <c r="V3414" s="26" t="str">
        <f>IF(U3414="", "", IF(COUNTIF($U$10:U3413, U3414)&gt;0, "", MAX($V$8:V3413)+1))</f>
        <v/>
      </c>
      <c r="W3414" s="26">
        <v>3405</v>
      </c>
    </row>
    <row r="3415" spans="21:23" hidden="1" x14ac:dyDescent="0.25">
      <c r="U3415" s="31" t="str">
        <f t="shared" si="534"/>
        <v/>
      </c>
      <c r="V3415" s="26" t="str">
        <f>IF(U3415="", "", IF(COUNTIF($U$10:U3414, U3415)&gt;0, "", MAX($V$8:V3414)+1))</f>
        <v/>
      </c>
      <c r="W3415" s="26">
        <v>3406</v>
      </c>
    </row>
    <row r="3416" spans="21:23" hidden="1" x14ac:dyDescent="0.25">
      <c r="U3416" s="31" t="str">
        <f t="shared" si="534"/>
        <v/>
      </c>
      <c r="V3416" s="26" t="str">
        <f>IF(U3416="", "", IF(COUNTIF($U$10:U3415, U3416)&gt;0, "", MAX($V$8:V3415)+1))</f>
        <v/>
      </c>
      <c r="W3416" s="26">
        <v>3407</v>
      </c>
    </row>
    <row r="3417" spans="21:23" hidden="1" x14ac:dyDescent="0.25">
      <c r="U3417" s="31" t="str">
        <f t="shared" si="534"/>
        <v/>
      </c>
      <c r="V3417" s="26" t="str">
        <f>IF(U3417="", "", IF(COUNTIF($U$10:U3416, U3417)&gt;0, "", MAX($V$8:V3416)+1))</f>
        <v/>
      </c>
      <c r="W3417" s="26">
        <v>3408</v>
      </c>
    </row>
    <row r="3418" spans="21:23" hidden="1" x14ac:dyDescent="0.25">
      <c r="U3418" s="31" t="str">
        <f t="shared" si="534"/>
        <v/>
      </c>
      <c r="V3418" s="26" t="str">
        <f>IF(U3418="", "", IF(COUNTIF($U$10:U3417, U3418)&gt;0, "", MAX($V$8:V3417)+1))</f>
        <v/>
      </c>
      <c r="W3418" s="26">
        <v>3409</v>
      </c>
    </row>
    <row r="3419" spans="21:23" hidden="1" x14ac:dyDescent="0.25">
      <c r="U3419" s="31" t="str">
        <f t="shared" si="534"/>
        <v/>
      </c>
      <c r="V3419" s="26" t="str">
        <f>IF(U3419="", "", IF(COUNTIF($U$10:U3418, U3419)&gt;0, "", MAX($V$8:V3418)+1))</f>
        <v/>
      </c>
      <c r="W3419" s="26">
        <v>3410</v>
      </c>
    </row>
    <row r="3420" spans="21:23" hidden="1" x14ac:dyDescent="0.25">
      <c r="U3420" s="31" t="str">
        <f t="shared" si="534"/>
        <v/>
      </c>
      <c r="V3420" s="26" t="str">
        <f>IF(U3420="", "", IF(COUNTIF($U$10:U3419, U3420)&gt;0, "", MAX($V$8:V3419)+1))</f>
        <v/>
      </c>
      <c r="W3420" s="26">
        <v>3411</v>
      </c>
    </row>
    <row r="3421" spans="21:23" hidden="1" x14ac:dyDescent="0.25">
      <c r="U3421" s="31" t="str">
        <f t="shared" si="534"/>
        <v/>
      </c>
      <c r="V3421" s="26" t="str">
        <f>IF(U3421="", "", IF(COUNTIF($U$10:U3420, U3421)&gt;0, "", MAX($V$8:V3420)+1))</f>
        <v/>
      </c>
      <c r="W3421" s="26">
        <v>3412</v>
      </c>
    </row>
    <row r="3422" spans="21:23" hidden="1" x14ac:dyDescent="0.25">
      <c r="U3422" s="31" t="str">
        <f t="shared" si="534"/>
        <v/>
      </c>
      <c r="V3422" s="26" t="str">
        <f>IF(U3422="", "", IF(COUNTIF($U$10:U3421, U3422)&gt;0, "", MAX($V$8:V3421)+1))</f>
        <v/>
      </c>
      <c r="W3422" s="26">
        <v>3413</v>
      </c>
    </row>
    <row r="3423" spans="21:23" hidden="1" x14ac:dyDescent="0.25">
      <c r="U3423" s="31" t="str">
        <f t="shared" si="534"/>
        <v/>
      </c>
      <c r="V3423" s="26" t="str">
        <f>IF(U3423="", "", IF(COUNTIF($U$10:U3422, U3423)&gt;0, "", MAX($V$8:V3422)+1))</f>
        <v/>
      </c>
      <c r="W3423" s="26">
        <v>3414</v>
      </c>
    </row>
    <row r="3424" spans="21:23" hidden="1" x14ac:dyDescent="0.25">
      <c r="U3424" s="31" t="str">
        <f t="shared" si="534"/>
        <v/>
      </c>
      <c r="V3424" s="26" t="str">
        <f>IF(U3424="", "", IF(COUNTIF($U$10:U3423, U3424)&gt;0, "", MAX($V$8:V3423)+1))</f>
        <v/>
      </c>
      <c r="W3424" s="26">
        <v>3415</v>
      </c>
    </row>
    <row r="3425" spans="21:23" hidden="1" x14ac:dyDescent="0.25">
      <c r="U3425" s="31" t="str">
        <f t="shared" si="534"/>
        <v/>
      </c>
      <c r="V3425" s="26" t="str">
        <f>IF(U3425="", "", IF(COUNTIF($U$10:U3424, U3425)&gt;0, "", MAX($V$8:V3424)+1))</f>
        <v/>
      </c>
      <c r="W3425" s="26">
        <v>3416</v>
      </c>
    </row>
    <row r="3426" spans="21:23" hidden="1" x14ac:dyDescent="0.25">
      <c r="U3426" s="31" t="str">
        <f t="shared" si="534"/>
        <v/>
      </c>
      <c r="V3426" s="26" t="str">
        <f>IF(U3426="", "", IF(COUNTIF($U$10:U3425, U3426)&gt;0, "", MAX($V$8:V3425)+1))</f>
        <v/>
      </c>
      <c r="W3426" s="26">
        <v>3417</v>
      </c>
    </row>
    <row r="3427" spans="21:23" hidden="1" x14ac:dyDescent="0.25">
      <c r="U3427" s="31" t="str">
        <f t="shared" si="534"/>
        <v/>
      </c>
      <c r="V3427" s="26" t="str">
        <f>IF(U3427="", "", IF(COUNTIF($U$10:U3426, U3427)&gt;0, "", MAX($V$8:V3426)+1))</f>
        <v/>
      </c>
      <c r="W3427" s="26">
        <v>3418</v>
      </c>
    </row>
    <row r="3428" spans="21:23" hidden="1" x14ac:dyDescent="0.25">
      <c r="U3428" s="31" t="str">
        <f t="shared" si="534"/>
        <v/>
      </c>
      <c r="V3428" s="26" t="str">
        <f>IF(U3428="", "", IF(COUNTIF($U$10:U3427, U3428)&gt;0, "", MAX($V$8:V3427)+1))</f>
        <v/>
      </c>
      <c r="W3428" s="26">
        <v>3419</v>
      </c>
    </row>
    <row r="3429" spans="21:23" hidden="1" x14ac:dyDescent="0.25">
      <c r="U3429" s="31" t="str">
        <f t="shared" si="534"/>
        <v/>
      </c>
      <c r="V3429" s="26" t="str">
        <f>IF(U3429="", "", IF(COUNTIF($U$10:U3428, U3429)&gt;0, "", MAX($V$8:V3428)+1))</f>
        <v/>
      </c>
      <c r="W3429" s="26">
        <v>3420</v>
      </c>
    </row>
    <row r="3430" spans="21:23" hidden="1" x14ac:dyDescent="0.25">
      <c r="U3430" s="31" t="str">
        <f t="shared" si="534"/>
        <v/>
      </c>
      <c r="V3430" s="26" t="str">
        <f>IF(U3430="", "", IF(COUNTIF($U$10:U3429, U3430)&gt;0, "", MAX($V$8:V3429)+1))</f>
        <v/>
      </c>
      <c r="W3430" s="26">
        <v>3421</v>
      </c>
    </row>
    <row r="3431" spans="21:23" hidden="1" x14ac:dyDescent="0.25">
      <c r="U3431" s="31" t="str">
        <f t="shared" si="534"/>
        <v/>
      </c>
      <c r="V3431" s="26" t="str">
        <f>IF(U3431="", "", IF(COUNTIF($U$10:U3430, U3431)&gt;0, "", MAX($V$8:V3430)+1))</f>
        <v/>
      </c>
      <c r="W3431" s="26">
        <v>3422</v>
      </c>
    </row>
    <row r="3432" spans="21:23" hidden="1" x14ac:dyDescent="0.25">
      <c r="U3432" s="31" t="str">
        <f t="shared" si="534"/>
        <v/>
      </c>
      <c r="V3432" s="26" t="str">
        <f>IF(U3432="", "", IF(COUNTIF($U$10:U3431, U3432)&gt;0, "", MAX($V$8:V3431)+1))</f>
        <v/>
      </c>
      <c r="W3432" s="26">
        <v>3423</v>
      </c>
    </row>
    <row r="3433" spans="21:23" hidden="1" x14ac:dyDescent="0.25">
      <c r="U3433" s="31" t="str">
        <f t="shared" si="534"/>
        <v/>
      </c>
      <c r="V3433" s="26" t="str">
        <f>IF(U3433="", "", IF(COUNTIF($U$10:U3432, U3433)&gt;0, "", MAX($V$8:V3432)+1))</f>
        <v/>
      </c>
      <c r="W3433" s="26">
        <v>3424</v>
      </c>
    </row>
    <row r="3434" spans="21:23" hidden="1" x14ac:dyDescent="0.25">
      <c r="U3434" s="31" t="str">
        <f t="shared" si="534"/>
        <v/>
      </c>
      <c r="V3434" s="26" t="str">
        <f>IF(U3434="", "", IF(COUNTIF($U$10:U3433, U3434)&gt;0, "", MAX($V$8:V3433)+1))</f>
        <v/>
      </c>
      <c r="W3434" s="26">
        <v>3425</v>
      </c>
    </row>
    <row r="3435" spans="21:23" hidden="1" x14ac:dyDescent="0.25">
      <c r="U3435" s="31" t="str">
        <f t="shared" si="534"/>
        <v/>
      </c>
      <c r="V3435" s="26" t="str">
        <f>IF(U3435="", "", IF(COUNTIF($U$10:U3434, U3435)&gt;0, "", MAX($V$8:V3434)+1))</f>
        <v/>
      </c>
      <c r="W3435" s="26">
        <v>3426</v>
      </c>
    </row>
    <row r="3436" spans="21:23" hidden="1" x14ac:dyDescent="0.25">
      <c r="U3436" s="31" t="str">
        <f t="shared" si="534"/>
        <v/>
      </c>
      <c r="V3436" s="26" t="str">
        <f>IF(U3436="", "", IF(COUNTIF($U$10:U3435, U3436)&gt;0, "", MAX($V$8:V3435)+1))</f>
        <v/>
      </c>
      <c r="W3436" s="26">
        <v>3427</v>
      </c>
    </row>
    <row r="3437" spans="21:23" hidden="1" x14ac:dyDescent="0.25">
      <c r="U3437" s="31" t="str">
        <f t="shared" si="534"/>
        <v/>
      </c>
      <c r="V3437" s="26" t="str">
        <f>IF(U3437="", "", IF(COUNTIF($U$10:U3436, U3437)&gt;0, "", MAX($V$8:V3436)+1))</f>
        <v/>
      </c>
      <c r="W3437" s="26">
        <v>3428</v>
      </c>
    </row>
    <row r="3438" spans="21:23" hidden="1" x14ac:dyDescent="0.25">
      <c r="U3438" s="31" t="str">
        <f t="shared" si="534"/>
        <v/>
      </c>
      <c r="V3438" s="26" t="str">
        <f>IF(U3438="", "", IF(COUNTIF($U$10:U3437, U3438)&gt;0, "", MAX($V$8:V3437)+1))</f>
        <v/>
      </c>
      <c r="W3438" s="26">
        <v>3429</v>
      </c>
    </row>
    <row r="3439" spans="21:23" hidden="1" x14ac:dyDescent="0.25">
      <c r="U3439" s="31" t="str">
        <f t="shared" si="534"/>
        <v/>
      </c>
      <c r="V3439" s="26" t="str">
        <f>IF(U3439="", "", IF(COUNTIF($U$10:U3438, U3439)&gt;0, "", MAX($V$8:V3438)+1))</f>
        <v/>
      </c>
      <c r="W3439" s="26">
        <v>3430</v>
      </c>
    </row>
    <row r="3440" spans="21:23" hidden="1" x14ac:dyDescent="0.25">
      <c r="U3440" s="31" t="str">
        <f t="shared" si="534"/>
        <v/>
      </c>
      <c r="V3440" s="26" t="str">
        <f>IF(U3440="", "", IF(COUNTIF($U$10:U3439, U3440)&gt;0, "", MAX($V$8:V3439)+1))</f>
        <v/>
      </c>
      <c r="W3440" s="26">
        <v>3431</v>
      </c>
    </row>
    <row r="3441" spans="21:23" hidden="1" x14ac:dyDescent="0.25">
      <c r="U3441" s="31" t="str">
        <f t="shared" si="534"/>
        <v/>
      </c>
      <c r="V3441" s="26" t="str">
        <f>IF(U3441="", "", IF(COUNTIF($U$10:U3440, U3441)&gt;0, "", MAX($V$8:V3440)+1))</f>
        <v/>
      </c>
      <c r="W3441" s="26">
        <v>3432</v>
      </c>
    </row>
    <row r="3442" spans="21:23" hidden="1" x14ac:dyDescent="0.25">
      <c r="U3442" s="31" t="str">
        <f t="shared" si="534"/>
        <v/>
      </c>
      <c r="V3442" s="26" t="str">
        <f>IF(U3442="", "", IF(COUNTIF($U$10:U3441, U3442)&gt;0, "", MAX($V$8:V3441)+1))</f>
        <v/>
      </c>
      <c r="W3442" s="26">
        <v>3433</v>
      </c>
    </row>
    <row r="3443" spans="21:23" hidden="1" x14ac:dyDescent="0.25">
      <c r="U3443" s="31" t="str">
        <f t="shared" si="534"/>
        <v/>
      </c>
      <c r="V3443" s="26" t="str">
        <f>IF(U3443="", "", IF(COUNTIF($U$10:U3442, U3443)&gt;0, "", MAX($V$8:V3442)+1))</f>
        <v/>
      </c>
      <c r="W3443" s="26">
        <v>3434</v>
      </c>
    </row>
    <row r="3444" spans="21:23" hidden="1" x14ac:dyDescent="0.25">
      <c r="U3444" s="31" t="str">
        <f t="shared" si="534"/>
        <v/>
      </c>
      <c r="V3444" s="26" t="str">
        <f>IF(U3444="", "", IF(COUNTIF($U$10:U3443, U3444)&gt;0, "", MAX($V$8:V3443)+1))</f>
        <v/>
      </c>
      <c r="W3444" s="26">
        <v>3435</v>
      </c>
    </row>
    <row r="3445" spans="21:23" hidden="1" x14ac:dyDescent="0.25">
      <c r="U3445" s="31" t="str">
        <f t="shared" si="534"/>
        <v/>
      </c>
      <c r="V3445" s="26" t="str">
        <f>IF(U3445="", "", IF(COUNTIF($U$10:U3444, U3445)&gt;0, "", MAX($V$8:V3444)+1))</f>
        <v/>
      </c>
      <c r="W3445" s="26">
        <v>3436</v>
      </c>
    </row>
    <row r="3446" spans="21:23" hidden="1" x14ac:dyDescent="0.25">
      <c r="U3446" s="31" t="str">
        <f t="shared" si="534"/>
        <v/>
      </c>
      <c r="V3446" s="26" t="str">
        <f>IF(U3446="", "", IF(COUNTIF($U$10:U3445, U3446)&gt;0, "", MAX($V$8:V3445)+1))</f>
        <v/>
      </c>
      <c r="W3446" s="26">
        <v>3437</v>
      </c>
    </row>
    <row r="3447" spans="21:23" hidden="1" x14ac:dyDescent="0.25">
      <c r="U3447" s="31" t="str">
        <f t="shared" si="534"/>
        <v/>
      </c>
      <c r="V3447" s="26" t="str">
        <f>IF(U3447="", "", IF(COUNTIF($U$10:U3446, U3447)&gt;0, "", MAX($V$8:V3446)+1))</f>
        <v/>
      </c>
      <c r="W3447" s="26">
        <v>3438</v>
      </c>
    </row>
    <row r="3448" spans="21:23" hidden="1" x14ac:dyDescent="0.25">
      <c r="U3448" s="31" t="str">
        <f t="shared" si="534"/>
        <v/>
      </c>
      <c r="V3448" s="26" t="str">
        <f>IF(U3448="", "", IF(COUNTIF($U$10:U3447, U3448)&gt;0, "", MAX($V$8:V3447)+1))</f>
        <v/>
      </c>
      <c r="W3448" s="26">
        <v>3439</v>
      </c>
    </row>
    <row r="3449" spans="21:23" hidden="1" x14ac:dyDescent="0.25">
      <c r="U3449" s="31" t="str">
        <f t="shared" si="534"/>
        <v/>
      </c>
      <c r="V3449" s="26" t="str">
        <f>IF(U3449="", "", IF(COUNTIF($U$10:U3448, U3449)&gt;0, "", MAX($V$8:V3448)+1))</f>
        <v/>
      </c>
      <c r="W3449" s="26">
        <v>3440</v>
      </c>
    </row>
    <row r="3450" spans="21:23" hidden="1" x14ac:dyDescent="0.25">
      <c r="U3450" s="31" t="str">
        <f t="shared" si="534"/>
        <v/>
      </c>
      <c r="V3450" s="26" t="str">
        <f>IF(U3450="", "", IF(COUNTIF($U$10:U3449, U3450)&gt;0, "", MAX($V$8:V3449)+1))</f>
        <v/>
      </c>
      <c r="W3450" s="26">
        <v>3441</v>
      </c>
    </row>
    <row r="3451" spans="21:23" hidden="1" x14ac:dyDescent="0.25">
      <c r="U3451" s="31" t="str">
        <f t="shared" si="534"/>
        <v/>
      </c>
      <c r="V3451" s="26" t="str">
        <f>IF(U3451="", "", IF(COUNTIF($U$10:U3450, U3451)&gt;0, "", MAX($V$8:V3450)+1))</f>
        <v/>
      </c>
      <c r="W3451" s="26">
        <v>3442</v>
      </c>
    </row>
    <row r="3452" spans="21:23" hidden="1" x14ac:dyDescent="0.25">
      <c r="U3452" s="31" t="str">
        <f t="shared" si="534"/>
        <v/>
      </c>
      <c r="V3452" s="26" t="str">
        <f>IF(U3452="", "", IF(COUNTIF($U$10:U3451, U3452)&gt;0, "", MAX($V$8:V3451)+1))</f>
        <v/>
      </c>
      <c r="W3452" s="26">
        <v>3443</v>
      </c>
    </row>
    <row r="3453" spans="21:23" hidden="1" x14ac:dyDescent="0.25">
      <c r="U3453" s="31" t="str">
        <f t="shared" si="534"/>
        <v/>
      </c>
      <c r="V3453" s="26" t="str">
        <f>IF(U3453="", "", IF(COUNTIF($U$10:U3452, U3453)&gt;0, "", MAX($V$8:V3452)+1))</f>
        <v/>
      </c>
      <c r="W3453" s="26">
        <v>3444</v>
      </c>
    </row>
    <row r="3454" spans="21:23" hidden="1" x14ac:dyDescent="0.25">
      <c r="U3454" s="31" t="str">
        <f t="shared" si="534"/>
        <v/>
      </c>
      <c r="V3454" s="26" t="str">
        <f>IF(U3454="", "", IF(COUNTIF($U$10:U3453, U3454)&gt;0, "", MAX($V$8:V3453)+1))</f>
        <v/>
      </c>
      <c r="W3454" s="26">
        <v>3445</v>
      </c>
    </row>
    <row r="3455" spans="21:23" hidden="1" x14ac:dyDescent="0.25">
      <c r="U3455" s="31" t="str">
        <f t="shared" si="534"/>
        <v/>
      </c>
      <c r="V3455" s="26" t="str">
        <f>IF(U3455="", "", IF(COUNTIF($U$10:U3454, U3455)&gt;0, "", MAX($V$8:V3454)+1))</f>
        <v/>
      </c>
      <c r="W3455" s="26">
        <v>3446</v>
      </c>
    </row>
    <row r="3456" spans="21:23" hidden="1" x14ac:dyDescent="0.25">
      <c r="U3456" s="31" t="str">
        <f t="shared" si="534"/>
        <v/>
      </c>
      <c r="V3456" s="26" t="str">
        <f>IF(U3456="", "", IF(COUNTIF($U$10:U3455, U3456)&gt;0, "", MAX($V$8:V3455)+1))</f>
        <v/>
      </c>
      <c r="W3456" s="26">
        <v>3447</v>
      </c>
    </row>
    <row r="3457" spans="21:23" hidden="1" x14ac:dyDescent="0.25">
      <c r="U3457" s="31" t="str">
        <f t="shared" si="534"/>
        <v/>
      </c>
      <c r="V3457" s="26" t="str">
        <f>IF(U3457="", "", IF(COUNTIF($U$10:U3456, U3457)&gt;0, "", MAX($V$8:V3456)+1))</f>
        <v/>
      </c>
      <c r="W3457" s="26">
        <v>3448</v>
      </c>
    </row>
    <row r="3458" spans="21:23" hidden="1" x14ac:dyDescent="0.25">
      <c r="U3458" s="31" t="str">
        <f t="shared" si="534"/>
        <v/>
      </c>
      <c r="V3458" s="26" t="str">
        <f>IF(U3458="", "", IF(COUNTIF($U$10:U3457, U3458)&gt;0, "", MAX($V$8:V3457)+1))</f>
        <v/>
      </c>
      <c r="W3458" s="26">
        <v>3449</v>
      </c>
    </row>
    <row r="3459" spans="21:23" hidden="1" x14ac:dyDescent="0.25">
      <c r="U3459" s="31" t="str">
        <f t="shared" si="534"/>
        <v/>
      </c>
      <c r="V3459" s="26" t="str">
        <f>IF(U3459="", "", IF(COUNTIF($U$10:U3458, U3459)&gt;0, "", MAX($V$8:V3458)+1))</f>
        <v/>
      </c>
      <c r="W3459" s="26">
        <v>3450</v>
      </c>
    </row>
    <row r="3460" spans="21:23" hidden="1" x14ac:dyDescent="0.25">
      <c r="U3460" s="31" t="str">
        <f t="shared" si="534"/>
        <v/>
      </c>
      <c r="V3460" s="26" t="str">
        <f>IF(U3460="", "", IF(COUNTIF($U$10:U3459, U3460)&gt;0, "", MAX($V$8:V3459)+1))</f>
        <v/>
      </c>
      <c r="W3460" s="26">
        <v>3451</v>
      </c>
    </row>
    <row r="3461" spans="21:23" hidden="1" x14ac:dyDescent="0.25">
      <c r="U3461" s="31" t="str">
        <f t="shared" si="534"/>
        <v/>
      </c>
      <c r="V3461" s="26" t="str">
        <f>IF(U3461="", "", IF(COUNTIF($U$10:U3460, U3461)&gt;0, "", MAX($V$8:V3460)+1))</f>
        <v/>
      </c>
      <c r="W3461" s="26">
        <v>3452</v>
      </c>
    </row>
    <row r="3462" spans="21:23" hidden="1" x14ac:dyDescent="0.25">
      <c r="U3462" s="31" t="str">
        <f t="shared" si="534"/>
        <v/>
      </c>
      <c r="V3462" s="26" t="str">
        <f>IF(U3462="", "", IF(COUNTIF($U$10:U3461, U3462)&gt;0, "", MAX($V$8:V3461)+1))</f>
        <v/>
      </c>
      <c r="W3462" s="26">
        <v>3453</v>
      </c>
    </row>
    <row r="3463" spans="21:23" hidden="1" x14ac:dyDescent="0.25">
      <c r="U3463" s="31" t="str">
        <f t="shared" si="534"/>
        <v/>
      </c>
      <c r="V3463" s="26" t="str">
        <f>IF(U3463="", "", IF(COUNTIF($U$10:U3462, U3463)&gt;0, "", MAX($V$8:V3462)+1))</f>
        <v/>
      </c>
      <c r="W3463" s="26">
        <v>3454</v>
      </c>
    </row>
    <row r="3464" spans="21:23" hidden="1" x14ac:dyDescent="0.25">
      <c r="U3464" s="31" t="str">
        <f t="shared" si="534"/>
        <v/>
      </c>
      <c r="V3464" s="26" t="str">
        <f>IF(U3464="", "", IF(COUNTIF($U$10:U3463, U3464)&gt;0, "", MAX($V$8:V3463)+1))</f>
        <v/>
      </c>
      <c r="W3464" s="26">
        <v>3455</v>
      </c>
    </row>
    <row r="3465" spans="21:23" hidden="1" x14ac:dyDescent="0.25">
      <c r="U3465" s="31" t="str">
        <f t="shared" si="534"/>
        <v/>
      </c>
      <c r="V3465" s="26" t="str">
        <f>IF(U3465="", "", IF(COUNTIF($U$10:U3464, U3465)&gt;0, "", MAX($V$8:V3464)+1))</f>
        <v/>
      </c>
      <c r="W3465" s="26">
        <v>3456</v>
      </c>
    </row>
    <row r="3466" spans="21:23" hidden="1" x14ac:dyDescent="0.25">
      <c r="U3466" s="31" t="str">
        <f t="shared" si="534"/>
        <v/>
      </c>
      <c r="V3466" s="26" t="str">
        <f>IF(U3466="", "", IF(COUNTIF($U$10:U3465, U3466)&gt;0, "", MAX($V$8:V3465)+1))</f>
        <v/>
      </c>
      <c r="W3466" s="26">
        <v>3457</v>
      </c>
    </row>
    <row r="3467" spans="21:23" hidden="1" x14ac:dyDescent="0.25">
      <c r="U3467" s="31" t="str">
        <f t="shared" si="534"/>
        <v/>
      </c>
      <c r="V3467" s="26" t="str">
        <f>IF(U3467="", "", IF(COUNTIF($U$10:U3466, U3467)&gt;0, "", MAX($V$8:V3466)+1))</f>
        <v/>
      </c>
      <c r="W3467" s="26">
        <v>3458</v>
      </c>
    </row>
    <row r="3468" spans="21:23" hidden="1" x14ac:dyDescent="0.25">
      <c r="U3468" s="31" t="str">
        <f t="shared" si="534"/>
        <v/>
      </c>
      <c r="V3468" s="26" t="str">
        <f>IF(U3468="", "", IF(COUNTIF($U$10:U3467, U3468)&gt;0, "", MAX($V$8:V3467)+1))</f>
        <v/>
      </c>
      <c r="W3468" s="26">
        <v>3459</v>
      </c>
    </row>
    <row r="3469" spans="21:23" hidden="1" x14ac:dyDescent="0.25">
      <c r="U3469" s="31" t="str">
        <f t="shared" si="534"/>
        <v/>
      </c>
      <c r="V3469" s="26" t="str">
        <f>IF(U3469="", "", IF(COUNTIF($U$10:U3468, U3469)&gt;0, "", MAX($V$8:V3468)+1))</f>
        <v/>
      </c>
      <c r="W3469" s="26">
        <v>3460</v>
      </c>
    </row>
    <row r="3470" spans="21:23" hidden="1" x14ac:dyDescent="0.25">
      <c r="U3470" s="31" t="str">
        <f t="shared" si="534"/>
        <v/>
      </c>
      <c r="V3470" s="26" t="str">
        <f>IF(U3470="", "", IF(COUNTIF($U$10:U3469, U3470)&gt;0, "", MAX($V$8:V3469)+1))</f>
        <v/>
      </c>
      <c r="W3470" s="26">
        <v>3461</v>
      </c>
    </row>
    <row r="3471" spans="21:23" hidden="1" x14ac:dyDescent="0.25">
      <c r="U3471" s="31" t="str">
        <f t="shared" ref="U3471:U3534" si="535">IF(N971="", "", N971)</f>
        <v/>
      </c>
      <c r="V3471" s="26" t="str">
        <f>IF(U3471="", "", IF(COUNTIF($U$10:U3470, U3471)&gt;0, "", MAX($V$8:V3470)+1))</f>
        <v/>
      </c>
      <c r="W3471" s="26">
        <v>3462</v>
      </c>
    </row>
    <row r="3472" spans="21:23" hidden="1" x14ac:dyDescent="0.25">
      <c r="U3472" s="31" t="str">
        <f t="shared" si="535"/>
        <v/>
      </c>
      <c r="V3472" s="26" t="str">
        <f>IF(U3472="", "", IF(COUNTIF($U$10:U3471, U3472)&gt;0, "", MAX($V$8:V3471)+1))</f>
        <v/>
      </c>
      <c r="W3472" s="26">
        <v>3463</v>
      </c>
    </row>
    <row r="3473" spans="21:23" hidden="1" x14ac:dyDescent="0.25">
      <c r="U3473" s="31" t="str">
        <f t="shared" si="535"/>
        <v/>
      </c>
      <c r="V3473" s="26" t="str">
        <f>IF(U3473="", "", IF(COUNTIF($U$10:U3472, U3473)&gt;0, "", MAX($V$8:V3472)+1))</f>
        <v/>
      </c>
      <c r="W3473" s="26">
        <v>3464</v>
      </c>
    </row>
    <row r="3474" spans="21:23" hidden="1" x14ac:dyDescent="0.25">
      <c r="U3474" s="31" t="str">
        <f t="shared" si="535"/>
        <v/>
      </c>
      <c r="V3474" s="26" t="str">
        <f>IF(U3474="", "", IF(COUNTIF($U$10:U3473, U3474)&gt;0, "", MAX($V$8:V3473)+1))</f>
        <v/>
      </c>
      <c r="W3474" s="26">
        <v>3465</v>
      </c>
    </row>
    <row r="3475" spans="21:23" hidden="1" x14ac:dyDescent="0.25">
      <c r="U3475" s="31" t="str">
        <f t="shared" si="535"/>
        <v/>
      </c>
      <c r="V3475" s="26" t="str">
        <f>IF(U3475="", "", IF(COUNTIF($U$10:U3474, U3475)&gt;0, "", MAX($V$8:V3474)+1))</f>
        <v/>
      </c>
      <c r="W3475" s="26">
        <v>3466</v>
      </c>
    </row>
    <row r="3476" spans="21:23" hidden="1" x14ac:dyDescent="0.25">
      <c r="U3476" s="31" t="str">
        <f t="shared" si="535"/>
        <v/>
      </c>
      <c r="V3476" s="26" t="str">
        <f>IF(U3476="", "", IF(COUNTIF($U$10:U3475, U3476)&gt;0, "", MAX($V$8:V3475)+1))</f>
        <v/>
      </c>
      <c r="W3476" s="26">
        <v>3467</v>
      </c>
    </row>
    <row r="3477" spans="21:23" hidden="1" x14ac:dyDescent="0.25">
      <c r="U3477" s="31" t="str">
        <f t="shared" si="535"/>
        <v/>
      </c>
      <c r="V3477" s="26" t="str">
        <f>IF(U3477="", "", IF(COUNTIF($U$10:U3476, U3477)&gt;0, "", MAX($V$8:V3476)+1))</f>
        <v/>
      </c>
      <c r="W3477" s="26">
        <v>3468</v>
      </c>
    </row>
    <row r="3478" spans="21:23" hidden="1" x14ac:dyDescent="0.25">
      <c r="U3478" s="31" t="str">
        <f t="shared" si="535"/>
        <v/>
      </c>
      <c r="V3478" s="26" t="str">
        <f>IF(U3478="", "", IF(COUNTIF($U$10:U3477, U3478)&gt;0, "", MAX($V$8:V3477)+1))</f>
        <v/>
      </c>
      <c r="W3478" s="26">
        <v>3469</v>
      </c>
    </row>
    <row r="3479" spans="21:23" hidden="1" x14ac:dyDescent="0.25">
      <c r="U3479" s="31" t="str">
        <f t="shared" si="535"/>
        <v/>
      </c>
      <c r="V3479" s="26" t="str">
        <f>IF(U3479="", "", IF(COUNTIF($U$10:U3478, U3479)&gt;0, "", MAX($V$8:V3478)+1))</f>
        <v/>
      </c>
      <c r="W3479" s="26">
        <v>3470</v>
      </c>
    </row>
    <row r="3480" spans="21:23" hidden="1" x14ac:dyDescent="0.25">
      <c r="U3480" s="31" t="str">
        <f t="shared" si="535"/>
        <v/>
      </c>
      <c r="V3480" s="26" t="str">
        <f>IF(U3480="", "", IF(COUNTIF($U$10:U3479, U3480)&gt;0, "", MAX($V$8:V3479)+1))</f>
        <v/>
      </c>
      <c r="W3480" s="26">
        <v>3471</v>
      </c>
    </row>
    <row r="3481" spans="21:23" hidden="1" x14ac:dyDescent="0.25">
      <c r="U3481" s="31" t="str">
        <f t="shared" si="535"/>
        <v/>
      </c>
      <c r="V3481" s="26" t="str">
        <f>IF(U3481="", "", IF(COUNTIF($U$10:U3480, U3481)&gt;0, "", MAX($V$8:V3480)+1))</f>
        <v/>
      </c>
      <c r="W3481" s="26">
        <v>3472</v>
      </c>
    </row>
    <row r="3482" spans="21:23" hidden="1" x14ac:dyDescent="0.25">
      <c r="U3482" s="31" t="str">
        <f t="shared" si="535"/>
        <v/>
      </c>
      <c r="V3482" s="26" t="str">
        <f>IF(U3482="", "", IF(COUNTIF($U$10:U3481, U3482)&gt;0, "", MAX($V$8:V3481)+1))</f>
        <v/>
      </c>
      <c r="W3482" s="26">
        <v>3473</v>
      </c>
    </row>
    <row r="3483" spans="21:23" hidden="1" x14ac:dyDescent="0.25">
      <c r="U3483" s="31" t="str">
        <f t="shared" si="535"/>
        <v/>
      </c>
      <c r="V3483" s="26" t="str">
        <f>IF(U3483="", "", IF(COUNTIF($U$10:U3482, U3483)&gt;0, "", MAX($V$8:V3482)+1))</f>
        <v/>
      </c>
      <c r="W3483" s="26">
        <v>3474</v>
      </c>
    </row>
    <row r="3484" spans="21:23" hidden="1" x14ac:dyDescent="0.25">
      <c r="U3484" s="31" t="str">
        <f t="shared" si="535"/>
        <v/>
      </c>
      <c r="V3484" s="26" t="str">
        <f>IF(U3484="", "", IF(COUNTIF($U$10:U3483, U3484)&gt;0, "", MAX($V$8:V3483)+1))</f>
        <v/>
      </c>
      <c r="W3484" s="26">
        <v>3475</v>
      </c>
    </row>
    <row r="3485" spans="21:23" hidden="1" x14ac:dyDescent="0.25">
      <c r="U3485" s="31" t="str">
        <f t="shared" si="535"/>
        <v/>
      </c>
      <c r="V3485" s="26" t="str">
        <f>IF(U3485="", "", IF(COUNTIF($U$10:U3484, U3485)&gt;0, "", MAX($V$8:V3484)+1))</f>
        <v/>
      </c>
      <c r="W3485" s="26">
        <v>3476</v>
      </c>
    </row>
    <row r="3486" spans="21:23" hidden="1" x14ac:dyDescent="0.25">
      <c r="U3486" s="31" t="str">
        <f t="shared" si="535"/>
        <v/>
      </c>
      <c r="V3486" s="26" t="str">
        <f>IF(U3486="", "", IF(COUNTIF($U$10:U3485, U3486)&gt;0, "", MAX($V$8:V3485)+1))</f>
        <v/>
      </c>
      <c r="W3486" s="26">
        <v>3477</v>
      </c>
    </row>
    <row r="3487" spans="21:23" hidden="1" x14ac:dyDescent="0.25">
      <c r="U3487" s="31" t="str">
        <f t="shared" si="535"/>
        <v/>
      </c>
      <c r="V3487" s="26" t="str">
        <f>IF(U3487="", "", IF(COUNTIF($U$10:U3486, U3487)&gt;0, "", MAX($V$8:V3486)+1))</f>
        <v/>
      </c>
      <c r="W3487" s="26">
        <v>3478</v>
      </c>
    </row>
    <row r="3488" spans="21:23" hidden="1" x14ac:dyDescent="0.25">
      <c r="U3488" s="31" t="str">
        <f t="shared" si="535"/>
        <v/>
      </c>
      <c r="V3488" s="26" t="str">
        <f>IF(U3488="", "", IF(COUNTIF($U$10:U3487, U3488)&gt;0, "", MAX($V$8:V3487)+1))</f>
        <v/>
      </c>
      <c r="W3488" s="26">
        <v>3479</v>
      </c>
    </row>
    <row r="3489" spans="21:23" hidden="1" x14ac:dyDescent="0.25">
      <c r="U3489" s="31" t="str">
        <f t="shared" si="535"/>
        <v/>
      </c>
      <c r="V3489" s="26" t="str">
        <f>IF(U3489="", "", IF(COUNTIF($U$10:U3488, U3489)&gt;0, "", MAX($V$8:V3488)+1))</f>
        <v/>
      </c>
      <c r="W3489" s="26">
        <v>3480</v>
      </c>
    </row>
    <row r="3490" spans="21:23" hidden="1" x14ac:dyDescent="0.25">
      <c r="U3490" s="31" t="str">
        <f t="shared" si="535"/>
        <v/>
      </c>
      <c r="V3490" s="26" t="str">
        <f>IF(U3490="", "", IF(COUNTIF($U$10:U3489, U3490)&gt;0, "", MAX($V$8:V3489)+1))</f>
        <v/>
      </c>
      <c r="W3490" s="26">
        <v>3481</v>
      </c>
    </row>
    <row r="3491" spans="21:23" hidden="1" x14ac:dyDescent="0.25">
      <c r="U3491" s="31" t="str">
        <f t="shared" si="535"/>
        <v/>
      </c>
      <c r="V3491" s="26" t="str">
        <f>IF(U3491="", "", IF(COUNTIF($U$10:U3490, U3491)&gt;0, "", MAX($V$8:V3490)+1))</f>
        <v/>
      </c>
      <c r="W3491" s="26">
        <v>3482</v>
      </c>
    </row>
    <row r="3492" spans="21:23" hidden="1" x14ac:dyDescent="0.25">
      <c r="U3492" s="31" t="str">
        <f t="shared" si="535"/>
        <v/>
      </c>
      <c r="V3492" s="26" t="str">
        <f>IF(U3492="", "", IF(COUNTIF($U$10:U3491, U3492)&gt;0, "", MAX($V$8:V3491)+1))</f>
        <v/>
      </c>
      <c r="W3492" s="26">
        <v>3483</v>
      </c>
    </row>
    <row r="3493" spans="21:23" hidden="1" x14ac:dyDescent="0.25">
      <c r="U3493" s="31" t="str">
        <f t="shared" si="535"/>
        <v/>
      </c>
      <c r="V3493" s="26" t="str">
        <f>IF(U3493="", "", IF(COUNTIF($U$10:U3492, U3493)&gt;0, "", MAX($V$8:V3492)+1))</f>
        <v/>
      </c>
      <c r="W3493" s="26">
        <v>3484</v>
      </c>
    </row>
    <row r="3494" spans="21:23" hidden="1" x14ac:dyDescent="0.25">
      <c r="U3494" s="31" t="str">
        <f t="shared" si="535"/>
        <v/>
      </c>
      <c r="V3494" s="26" t="str">
        <f>IF(U3494="", "", IF(COUNTIF($U$10:U3493, U3494)&gt;0, "", MAX($V$8:V3493)+1))</f>
        <v/>
      </c>
      <c r="W3494" s="26">
        <v>3485</v>
      </c>
    </row>
    <row r="3495" spans="21:23" hidden="1" x14ac:dyDescent="0.25">
      <c r="U3495" s="31" t="str">
        <f t="shared" si="535"/>
        <v/>
      </c>
      <c r="V3495" s="26" t="str">
        <f>IF(U3495="", "", IF(COUNTIF($U$10:U3494, U3495)&gt;0, "", MAX($V$8:V3494)+1))</f>
        <v/>
      </c>
      <c r="W3495" s="26">
        <v>3486</v>
      </c>
    </row>
    <row r="3496" spans="21:23" hidden="1" x14ac:dyDescent="0.25">
      <c r="U3496" s="31" t="str">
        <f t="shared" si="535"/>
        <v/>
      </c>
      <c r="V3496" s="26" t="str">
        <f>IF(U3496="", "", IF(COUNTIF($U$10:U3495, U3496)&gt;0, "", MAX($V$8:V3495)+1))</f>
        <v/>
      </c>
      <c r="W3496" s="26">
        <v>3487</v>
      </c>
    </row>
    <row r="3497" spans="21:23" hidden="1" x14ac:dyDescent="0.25">
      <c r="U3497" s="31" t="str">
        <f t="shared" si="535"/>
        <v/>
      </c>
      <c r="V3497" s="26" t="str">
        <f>IF(U3497="", "", IF(COUNTIF($U$10:U3496, U3497)&gt;0, "", MAX($V$8:V3496)+1))</f>
        <v/>
      </c>
      <c r="W3497" s="26">
        <v>3488</v>
      </c>
    </row>
    <row r="3498" spans="21:23" hidden="1" x14ac:dyDescent="0.25">
      <c r="U3498" s="31" t="str">
        <f t="shared" si="535"/>
        <v/>
      </c>
      <c r="V3498" s="26" t="str">
        <f>IF(U3498="", "", IF(COUNTIF($U$10:U3497, U3498)&gt;0, "", MAX($V$8:V3497)+1))</f>
        <v/>
      </c>
      <c r="W3498" s="26">
        <v>3489</v>
      </c>
    </row>
    <row r="3499" spans="21:23" hidden="1" x14ac:dyDescent="0.25">
      <c r="U3499" s="31" t="str">
        <f t="shared" si="535"/>
        <v/>
      </c>
      <c r="V3499" s="26" t="str">
        <f>IF(U3499="", "", IF(COUNTIF($U$10:U3498, U3499)&gt;0, "", MAX($V$8:V3498)+1))</f>
        <v/>
      </c>
      <c r="W3499" s="26">
        <v>3490</v>
      </c>
    </row>
    <row r="3500" spans="21:23" hidden="1" x14ac:dyDescent="0.25">
      <c r="U3500" s="31" t="str">
        <f t="shared" si="535"/>
        <v/>
      </c>
      <c r="V3500" s="26" t="str">
        <f>IF(U3500="", "", IF(COUNTIF($U$10:U3499, U3500)&gt;0, "", MAX($V$8:V3499)+1))</f>
        <v/>
      </c>
      <c r="W3500" s="26">
        <v>3491</v>
      </c>
    </row>
    <row r="3501" spans="21:23" hidden="1" x14ac:dyDescent="0.25">
      <c r="U3501" s="31" t="str">
        <f t="shared" si="535"/>
        <v/>
      </c>
      <c r="V3501" s="26" t="str">
        <f>IF(U3501="", "", IF(COUNTIF($U$10:U3500, U3501)&gt;0, "", MAX($V$8:V3500)+1))</f>
        <v/>
      </c>
      <c r="W3501" s="26">
        <v>3492</v>
      </c>
    </row>
    <row r="3502" spans="21:23" hidden="1" x14ac:dyDescent="0.25">
      <c r="U3502" s="31" t="str">
        <f t="shared" si="535"/>
        <v/>
      </c>
      <c r="V3502" s="26" t="str">
        <f>IF(U3502="", "", IF(COUNTIF($U$10:U3501, U3502)&gt;0, "", MAX($V$8:V3501)+1))</f>
        <v/>
      </c>
      <c r="W3502" s="26">
        <v>3493</v>
      </c>
    </row>
    <row r="3503" spans="21:23" hidden="1" x14ac:dyDescent="0.25">
      <c r="U3503" s="31" t="str">
        <f t="shared" si="535"/>
        <v/>
      </c>
      <c r="V3503" s="26" t="str">
        <f>IF(U3503="", "", IF(COUNTIF($U$10:U3502, U3503)&gt;0, "", MAX($V$8:V3502)+1))</f>
        <v/>
      </c>
      <c r="W3503" s="26">
        <v>3494</v>
      </c>
    </row>
    <row r="3504" spans="21:23" hidden="1" x14ac:dyDescent="0.25">
      <c r="U3504" s="31" t="str">
        <f t="shared" si="535"/>
        <v/>
      </c>
      <c r="V3504" s="26" t="str">
        <f>IF(U3504="", "", IF(COUNTIF($U$10:U3503, U3504)&gt;0, "", MAX($V$8:V3503)+1))</f>
        <v/>
      </c>
      <c r="W3504" s="26">
        <v>3495</v>
      </c>
    </row>
    <row r="3505" spans="21:23" hidden="1" x14ac:dyDescent="0.25">
      <c r="U3505" s="31" t="str">
        <f t="shared" si="535"/>
        <v/>
      </c>
      <c r="V3505" s="26" t="str">
        <f>IF(U3505="", "", IF(COUNTIF($U$10:U3504, U3505)&gt;0, "", MAX($V$8:V3504)+1))</f>
        <v/>
      </c>
      <c r="W3505" s="26">
        <v>3496</v>
      </c>
    </row>
    <row r="3506" spans="21:23" hidden="1" x14ac:dyDescent="0.25">
      <c r="U3506" s="31" t="str">
        <f t="shared" si="535"/>
        <v/>
      </c>
      <c r="V3506" s="26" t="str">
        <f>IF(U3506="", "", IF(COUNTIF($U$10:U3505, U3506)&gt;0, "", MAX($V$8:V3505)+1))</f>
        <v/>
      </c>
      <c r="W3506" s="26">
        <v>3497</v>
      </c>
    </row>
    <row r="3507" spans="21:23" hidden="1" x14ac:dyDescent="0.25">
      <c r="U3507" s="31" t="str">
        <f t="shared" si="535"/>
        <v/>
      </c>
      <c r="V3507" s="26" t="str">
        <f>IF(U3507="", "", IF(COUNTIF($U$10:U3506, U3507)&gt;0, "", MAX($V$8:V3506)+1))</f>
        <v/>
      </c>
      <c r="W3507" s="26">
        <v>3498</v>
      </c>
    </row>
    <row r="3508" spans="21:23" hidden="1" x14ac:dyDescent="0.25">
      <c r="U3508" s="31" t="str">
        <f t="shared" si="535"/>
        <v/>
      </c>
      <c r="V3508" s="26" t="str">
        <f>IF(U3508="", "", IF(COUNTIF($U$10:U3507, U3508)&gt;0, "", MAX($V$8:V3507)+1))</f>
        <v/>
      </c>
      <c r="W3508" s="26">
        <v>3499</v>
      </c>
    </row>
    <row r="3509" spans="21:23" hidden="1" x14ac:dyDescent="0.25">
      <c r="U3509" s="31" t="str">
        <f t="shared" si="535"/>
        <v/>
      </c>
      <c r="V3509" s="26" t="str">
        <f>IF(U3509="", "", IF(COUNTIF($U$10:U3508, U3509)&gt;0, "", MAX($V$8:V3508)+1))</f>
        <v/>
      </c>
      <c r="W3509" s="26">
        <v>3500</v>
      </c>
    </row>
    <row r="3510" spans="21:23" hidden="1" x14ac:dyDescent="0.25">
      <c r="U3510" s="31" t="str">
        <f t="shared" si="535"/>
        <v/>
      </c>
      <c r="V3510" s="26" t="str">
        <f>IF(U3510="", "", IF(COUNTIF($U$10:U3509, U3510)&gt;0, "", MAX($V$8:V3509)+1))</f>
        <v/>
      </c>
      <c r="W3510" s="26">
        <v>3501</v>
      </c>
    </row>
    <row r="3511" spans="21:23" hidden="1" x14ac:dyDescent="0.25">
      <c r="U3511" s="31" t="str">
        <f t="shared" si="535"/>
        <v/>
      </c>
      <c r="V3511" s="26" t="str">
        <f>IF(U3511="", "", IF(COUNTIF($U$10:U3510, U3511)&gt;0, "", MAX($V$8:V3510)+1))</f>
        <v/>
      </c>
      <c r="W3511" s="26">
        <v>3502</v>
      </c>
    </row>
    <row r="3512" spans="21:23" hidden="1" x14ac:dyDescent="0.25">
      <c r="U3512" s="31" t="str">
        <f t="shared" si="535"/>
        <v/>
      </c>
      <c r="V3512" s="26" t="str">
        <f>IF(U3512="", "", IF(COUNTIF($U$10:U3511, U3512)&gt;0, "", MAX($V$8:V3511)+1))</f>
        <v/>
      </c>
      <c r="W3512" s="26">
        <v>3503</v>
      </c>
    </row>
    <row r="3513" spans="21:23" hidden="1" x14ac:dyDescent="0.25">
      <c r="U3513" s="31" t="str">
        <f t="shared" si="535"/>
        <v/>
      </c>
      <c r="V3513" s="26" t="str">
        <f>IF(U3513="", "", IF(COUNTIF($U$10:U3512, U3513)&gt;0, "", MAX($V$8:V3512)+1))</f>
        <v/>
      </c>
      <c r="W3513" s="26">
        <v>3504</v>
      </c>
    </row>
    <row r="3514" spans="21:23" hidden="1" x14ac:dyDescent="0.25">
      <c r="U3514" s="31" t="str">
        <f t="shared" si="535"/>
        <v/>
      </c>
      <c r="V3514" s="26" t="str">
        <f>IF(U3514="", "", IF(COUNTIF($U$10:U3513, U3514)&gt;0, "", MAX($V$8:V3513)+1))</f>
        <v/>
      </c>
      <c r="W3514" s="26">
        <v>3505</v>
      </c>
    </row>
    <row r="3515" spans="21:23" hidden="1" x14ac:dyDescent="0.25">
      <c r="U3515" s="31" t="str">
        <f t="shared" si="535"/>
        <v/>
      </c>
      <c r="V3515" s="26" t="str">
        <f>IF(U3515="", "", IF(COUNTIF($U$10:U3514, U3515)&gt;0, "", MAX($V$8:V3514)+1))</f>
        <v/>
      </c>
      <c r="W3515" s="26">
        <v>3506</v>
      </c>
    </row>
    <row r="3516" spans="21:23" hidden="1" x14ac:dyDescent="0.25">
      <c r="U3516" s="31" t="str">
        <f t="shared" si="535"/>
        <v/>
      </c>
      <c r="V3516" s="26" t="str">
        <f>IF(U3516="", "", IF(COUNTIF($U$10:U3515, U3516)&gt;0, "", MAX($V$8:V3515)+1))</f>
        <v/>
      </c>
      <c r="W3516" s="26">
        <v>3507</v>
      </c>
    </row>
    <row r="3517" spans="21:23" hidden="1" x14ac:dyDescent="0.25">
      <c r="U3517" s="31" t="str">
        <f t="shared" si="535"/>
        <v/>
      </c>
      <c r="V3517" s="26" t="str">
        <f>IF(U3517="", "", IF(COUNTIF($U$10:U3516, U3517)&gt;0, "", MAX($V$8:V3516)+1))</f>
        <v/>
      </c>
      <c r="W3517" s="26">
        <v>3508</v>
      </c>
    </row>
    <row r="3518" spans="21:23" hidden="1" x14ac:dyDescent="0.25">
      <c r="U3518" s="31" t="str">
        <f t="shared" si="535"/>
        <v/>
      </c>
      <c r="V3518" s="26" t="str">
        <f>IF(U3518="", "", IF(COUNTIF($U$10:U3517, U3518)&gt;0, "", MAX($V$8:V3517)+1))</f>
        <v/>
      </c>
      <c r="W3518" s="26">
        <v>3509</v>
      </c>
    </row>
    <row r="3519" spans="21:23" hidden="1" x14ac:dyDescent="0.25">
      <c r="U3519" s="31" t="str">
        <f t="shared" si="535"/>
        <v/>
      </c>
      <c r="V3519" s="26" t="str">
        <f>IF(U3519="", "", IF(COUNTIF($U$10:U3518, U3519)&gt;0, "", MAX($V$8:V3518)+1))</f>
        <v/>
      </c>
      <c r="W3519" s="26">
        <v>3510</v>
      </c>
    </row>
    <row r="3520" spans="21:23" hidden="1" x14ac:dyDescent="0.25">
      <c r="U3520" s="31" t="str">
        <f t="shared" si="535"/>
        <v/>
      </c>
      <c r="V3520" s="26" t="str">
        <f>IF(U3520="", "", IF(COUNTIF($U$10:U3519, U3520)&gt;0, "", MAX($V$8:V3519)+1))</f>
        <v/>
      </c>
      <c r="W3520" s="26">
        <v>3511</v>
      </c>
    </row>
    <row r="3521" spans="21:23" hidden="1" x14ac:dyDescent="0.25">
      <c r="U3521" s="31" t="str">
        <f t="shared" si="535"/>
        <v/>
      </c>
      <c r="V3521" s="26" t="str">
        <f>IF(U3521="", "", IF(COUNTIF($U$10:U3520, U3521)&gt;0, "", MAX($V$8:V3520)+1))</f>
        <v/>
      </c>
      <c r="W3521" s="26">
        <v>3512</v>
      </c>
    </row>
    <row r="3522" spans="21:23" hidden="1" x14ac:dyDescent="0.25">
      <c r="U3522" s="31" t="str">
        <f t="shared" si="535"/>
        <v/>
      </c>
      <c r="V3522" s="26" t="str">
        <f>IF(U3522="", "", IF(COUNTIF($U$10:U3521, U3522)&gt;0, "", MAX($V$8:V3521)+1))</f>
        <v/>
      </c>
      <c r="W3522" s="26">
        <v>3513</v>
      </c>
    </row>
    <row r="3523" spans="21:23" hidden="1" x14ac:dyDescent="0.25">
      <c r="U3523" s="31" t="str">
        <f t="shared" si="535"/>
        <v/>
      </c>
      <c r="V3523" s="26" t="str">
        <f>IF(U3523="", "", IF(COUNTIF($U$10:U3522, U3523)&gt;0, "", MAX($V$8:V3522)+1))</f>
        <v/>
      </c>
      <c r="W3523" s="26">
        <v>3514</v>
      </c>
    </row>
    <row r="3524" spans="21:23" hidden="1" x14ac:dyDescent="0.25">
      <c r="U3524" s="31" t="str">
        <f t="shared" si="535"/>
        <v/>
      </c>
      <c r="V3524" s="26" t="str">
        <f>IF(U3524="", "", IF(COUNTIF($U$10:U3523, U3524)&gt;0, "", MAX($V$8:V3523)+1))</f>
        <v/>
      </c>
      <c r="W3524" s="26">
        <v>3515</v>
      </c>
    </row>
    <row r="3525" spans="21:23" hidden="1" x14ac:dyDescent="0.25">
      <c r="U3525" s="31" t="str">
        <f t="shared" si="535"/>
        <v/>
      </c>
      <c r="V3525" s="26" t="str">
        <f>IF(U3525="", "", IF(COUNTIF($U$10:U3524, U3525)&gt;0, "", MAX($V$8:V3524)+1))</f>
        <v/>
      </c>
      <c r="W3525" s="26">
        <v>3516</v>
      </c>
    </row>
    <row r="3526" spans="21:23" hidden="1" x14ac:dyDescent="0.25">
      <c r="U3526" s="31" t="str">
        <f t="shared" si="535"/>
        <v/>
      </c>
      <c r="V3526" s="26" t="str">
        <f>IF(U3526="", "", IF(COUNTIF($U$10:U3525, U3526)&gt;0, "", MAX($V$8:V3525)+1))</f>
        <v/>
      </c>
      <c r="W3526" s="26">
        <v>3517</v>
      </c>
    </row>
    <row r="3527" spans="21:23" hidden="1" x14ac:dyDescent="0.25">
      <c r="U3527" s="31" t="str">
        <f t="shared" si="535"/>
        <v/>
      </c>
      <c r="V3527" s="26" t="str">
        <f>IF(U3527="", "", IF(COUNTIF($U$10:U3526, U3527)&gt;0, "", MAX($V$8:V3526)+1))</f>
        <v/>
      </c>
      <c r="W3527" s="26">
        <v>3518</v>
      </c>
    </row>
    <row r="3528" spans="21:23" hidden="1" x14ac:dyDescent="0.25">
      <c r="U3528" s="31" t="str">
        <f t="shared" si="535"/>
        <v/>
      </c>
      <c r="V3528" s="26" t="str">
        <f>IF(U3528="", "", IF(COUNTIF($U$10:U3527, U3528)&gt;0, "", MAX($V$8:V3527)+1))</f>
        <v/>
      </c>
      <c r="W3528" s="26">
        <v>3519</v>
      </c>
    </row>
    <row r="3529" spans="21:23" hidden="1" x14ac:dyDescent="0.25">
      <c r="U3529" s="31" t="str">
        <f t="shared" si="535"/>
        <v/>
      </c>
      <c r="V3529" s="26" t="str">
        <f>IF(U3529="", "", IF(COUNTIF($U$10:U3528, U3529)&gt;0, "", MAX($V$8:V3528)+1))</f>
        <v/>
      </c>
      <c r="W3529" s="26">
        <v>3520</v>
      </c>
    </row>
    <row r="3530" spans="21:23" hidden="1" x14ac:dyDescent="0.25">
      <c r="U3530" s="31" t="str">
        <f t="shared" si="535"/>
        <v/>
      </c>
      <c r="V3530" s="26" t="str">
        <f>IF(U3530="", "", IF(COUNTIF($U$10:U3529, U3530)&gt;0, "", MAX($V$8:V3529)+1))</f>
        <v/>
      </c>
      <c r="W3530" s="26">
        <v>3521</v>
      </c>
    </row>
    <row r="3531" spans="21:23" hidden="1" x14ac:dyDescent="0.25">
      <c r="U3531" s="31" t="str">
        <f t="shared" si="535"/>
        <v/>
      </c>
      <c r="V3531" s="26" t="str">
        <f>IF(U3531="", "", IF(COUNTIF($U$10:U3530, U3531)&gt;0, "", MAX($V$8:V3530)+1))</f>
        <v/>
      </c>
      <c r="W3531" s="26">
        <v>3522</v>
      </c>
    </row>
    <row r="3532" spans="21:23" hidden="1" x14ac:dyDescent="0.25">
      <c r="U3532" s="31" t="str">
        <f t="shared" si="535"/>
        <v/>
      </c>
      <c r="V3532" s="26" t="str">
        <f>IF(U3532="", "", IF(COUNTIF($U$10:U3531, U3532)&gt;0, "", MAX($V$8:V3531)+1))</f>
        <v/>
      </c>
      <c r="W3532" s="26">
        <v>3523</v>
      </c>
    </row>
    <row r="3533" spans="21:23" hidden="1" x14ac:dyDescent="0.25">
      <c r="U3533" s="31" t="str">
        <f t="shared" si="535"/>
        <v/>
      </c>
      <c r="V3533" s="26" t="str">
        <f>IF(U3533="", "", IF(COUNTIF($U$10:U3532, U3533)&gt;0, "", MAX($V$8:V3532)+1))</f>
        <v/>
      </c>
      <c r="W3533" s="26">
        <v>3524</v>
      </c>
    </row>
    <row r="3534" spans="21:23" hidden="1" x14ac:dyDescent="0.25">
      <c r="U3534" s="31" t="str">
        <f t="shared" si="535"/>
        <v/>
      </c>
      <c r="V3534" s="26" t="str">
        <f>IF(U3534="", "", IF(COUNTIF($U$10:U3533, U3534)&gt;0, "", MAX($V$8:V3533)+1))</f>
        <v/>
      </c>
      <c r="W3534" s="26">
        <v>3525</v>
      </c>
    </row>
    <row r="3535" spans="21:23" hidden="1" x14ac:dyDescent="0.25">
      <c r="U3535" s="31" t="str">
        <f t="shared" ref="U3535:U3598" si="536">IF(N1035="", "", N1035)</f>
        <v/>
      </c>
      <c r="V3535" s="26" t="str">
        <f>IF(U3535="", "", IF(COUNTIF($U$10:U3534, U3535)&gt;0, "", MAX($V$8:V3534)+1))</f>
        <v/>
      </c>
      <c r="W3535" s="26">
        <v>3526</v>
      </c>
    </row>
    <row r="3536" spans="21:23" hidden="1" x14ac:dyDescent="0.25">
      <c r="U3536" s="31" t="str">
        <f t="shared" si="536"/>
        <v/>
      </c>
      <c r="V3536" s="26" t="str">
        <f>IF(U3536="", "", IF(COUNTIF($U$10:U3535, U3536)&gt;0, "", MAX($V$8:V3535)+1))</f>
        <v/>
      </c>
      <c r="W3536" s="26">
        <v>3527</v>
      </c>
    </row>
    <row r="3537" spans="21:23" hidden="1" x14ac:dyDescent="0.25">
      <c r="U3537" s="31" t="str">
        <f t="shared" si="536"/>
        <v/>
      </c>
      <c r="V3537" s="26" t="str">
        <f>IF(U3537="", "", IF(COUNTIF($U$10:U3536, U3537)&gt;0, "", MAX($V$8:V3536)+1))</f>
        <v/>
      </c>
      <c r="W3537" s="26">
        <v>3528</v>
      </c>
    </row>
    <row r="3538" spans="21:23" hidden="1" x14ac:dyDescent="0.25">
      <c r="U3538" s="31" t="str">
        <f t="shared" si="536"/>
        <v/>
      </c>
      <c r="V3538" s="26" t="str">
        <f>IF(U3538="", "", IF(COUNTIF($U$10:U3537, U3538)&gt;0, "", MAX($V$8:V3537)+1))</f>
        <v/>
      </c>
      <c r="W3538" s="26">
        <v>3529</v>
      </c>
    </row>
    <row r="3539" spans="21:23" hidden="1" x14ac:dyDescent="0.25">
      <c r="U3539" s="31" t="str">
        <f t="shared" si="536"/>
        <v/>
      </c>
      <c r="V3539" s="26" t="str">
        <f>IF(U3539="", "", IF(COUNTIF($U$10:U3538, U3539)&gt;0, "", MAX($V$8:V3538)+1))</f>
        <v/>
      </c>
      <c r="W3539" s="26">
        <v>3530</v>
      </c>
    </row>
    <row r="3540" spans="21:23" hidden="1" x14ac:dyDescent="0.25">
      <c r="U3540" s="31" t="str">
        <f t="shared" si="536"/>
        <v/>
      </c>
      <c r="V3540" s="26" t="str">
        <f>IF(U3540="", "", IF(COUNTIF($U$10:U3539, U3540)&gt;0, "", MAX($V$8:V3539)+1))</f>
        <v/>
      </c>
      <c r="W3540" s="26">
        <v>3531</v>
      </c>
    </row>
    <row r="3541" spans="21:23" hidden="1" x14ac:dyDescent="0.25">
      <c r="U3541" s="31" t="str">
        <f t="shared" si="536"/>
        <v/>
      </c>
      <c r="V3541" s="26" t="str">
        <f>IF(U3541="", "", IF(COUNTIF($U$10:U3540, U3541)&gt;0, "", MAX($V$8:V3540)+1))</f>
        <v/>
      </c>
      <c r="W3541" s="26">
        <v>3532</v>
      </c>
    </row>
    <row r="3542" spans="21:23" hidden="1" x14ac:dyDescent="0.25">
      <c r="U3542" s="31" t="str">
        <f t="shared" si="536"/>
        <v/>
      </c>
      <c r="V3542" s="26" t="str">
        <f>IF(U3542="", "", IF(COUNTIF($U$10:U3541, U3542)&gt;0, "", MAX($V$8:V3541)+1))</f>
        <v/>
      </c>
      <c r="W3542" s="26">
        <v>3533</v>
      </c>
    </row>
    <row r="3543" spans="21:23" hidden="1" x14ac:dyDescent="0.25">
      <c r="U3543" s="31" t="str">
        <f t="shared" si="536"/>
        <v/>
      </c>
      <c r="V3543" s="26" t="str">
        <f>IF(U3543="", "", IF(COUNTIF($U$10:U3542, U3543)&gt;0, "", MAX($V$8:V3542)+1))</f>
        <v/>
      </c>
      <c r="W3543" s="26">
        <v>3534</v>
      </c>
    </row>
    <row r="3544" spans="21:23" hidden="1" x14ac:dyDescent="0.25">
      <c r="U3544" s="31" t="str">
        <f t="shared" si="536"/>
        <v/>
      </c>
      <c r="V3544" s="26" t="str">
        <f>IF(U3544="", "", IF(COUNTIF($U$10:U3543, U3544)&gt;0, "", MAX($V$8:V3543)+1))</f>
        <v/>
      </c>
      <c r="W3544" s="26">
        <v>3535</v>
      </c>
    </row>
    <row r="3545" spans="21:23" hidden="1" x14ac:dyDescent="0.25">
      <c r="U3545" s="31" t="str">
        <f t="shared" si="536"/>
        <v/>
      </c>
      <c r="V3545" s="26" t="str">
        <f>IF(U3545="", "", IF(COUNTIF($U$10:U3544, U3545)&gt;0, "", MAX($V$8:V3544)+1))</f>
        <v/>
      </c>
      <c r="W3545" s="26">
        <v>3536</v>
      </c>
    </row>
    <row r="3546" spans="21:23" hidden="1" x14ac:dyDescent="0.25">
      <c r="U3546" s="31" t="str">
        <f t="shared" si="536"/>
        <v/>
      </c>
      <c r="V3546" s="26" t="str">
        <f>IF(U3546="", "", IF(COUNTIF($U$10:U3545, U3546)&gt;0, "", MAX($V$8:V3545)+1))</f>
        <v/>
      </c>
      <c r="W3546" s="26">
        <v>3537</v>
      </c>
    </row>
    <row r="3547" spans="21:23" hidden="1" x14ac:dyDescent="0.25">
      <c r="U3547" s="31" t="str">
        <f t="shared" si="536"/>
        <v/>
      </c>
      <c r="V3547" s="26" t="str">
        <f>IF(U3547="", "", IF(COUNTIF($U$10:U3546, U3547)&gt;0, "", MAX($V$8:V3546)+1))</f>
        <v/>
      </c>
      <c r="W3547" s="26">
        <v>3538</v>
      </c>
    </row>
    <row r="3548" spans="21:23" hidden="1" x14ac:dyDescent="0.25">
      <c r="U3548" s="31" t="str">
        <f t="shared" si="536"/>
        <v/>
      </c>
      <c r="V3548" s="26" t="str">
        <f>IF(U3548="", "", IF(COUNTIF($U$10:U3547, U3548)&gt;0, "", MAX($V$8:V3547)+1))</f>
        <v/>
      </c>
      <c r="W3548" s="26">
        <v>3539</v>
      </c>
    </row>
    <row r="3549" spans="21:23" hidden="1" x14ac:dyDescent="0.25">
      <c r="U3549" s="31" t="str">
        <f t="shared" si="536"/>
        <v/>
      </c>
      <c r="V3549" s="26" t="str">
        <f>IF(U3549="", "", IF(COUNTIF($U$10:U3548, U3549)&gt;0, "", MAX($V$8:V3548)+1))</f>
        <v/>
      </c>
      <c r="W3549" s="26">
        <v>3540</v>
      </c>
    </row>
    <row r="3550" spans="21:23" hidden="1" x14ac:dyDescent="0.25">
      <c r="U3550" s="31" t="str">
        <f t="shared" si="536"/>
        <v/>
      </c>
      <c r="V3550" s="26" t="str">
        <f>IF(U3550="", "", IF(COUNTIF($U$10:U3549, U3550)&gt;0, "", MAX($V$8:V3549)+1))</f>
        <v/>
      </c>
      <c r="W3550" s="26">
        <v>3541</v>
      </c>
    </row>
    <row r="3551" spans="21:23" hidden="1" x14ac:dyDescent="0.25">
      <c r="U3551" s="31" t="str">
        <f t="shared" si="536"/>
        <v/>
      </c>
      <c r="V3551" s="26" t="str">
        <f>IF(U3551="", "", IF(COUNTIF($U$10:U3550, U3551)&gt;0, "", MAX($V$8:V3550)+1))</f>
        <v/>
      </c>
      <c r="W3551" s="26">
        <v>3542</v>
      </c>
    </row>
    <row r="3552" spans="21:23" hidden="1" x14ac:dyDescent="0.25">
      <c r="U3552" s="31" t="str">
        <f t="shared" si="536"/>
        <v/>
      </c>
      <c r="V3552" s="26" t="str">
        <f>IF(U3552="", "", IF(COUNTIF($U$10:U3551, U3552)&gt;0, "", MAX($V$8:V3551)+1))</f>
        <v/>
      </c>
      <c r="W3552" s="26">
        <v>3543</v>
      </c>
    </row>
    <row r="3553" spans="21:23" hidden="1" x14ac:dyDescent="0.25">
      <c r="U3553" s="31" t="str">
        <f t="shared" si="536"/>
        <v/>
      </c>
      <c r="V3553" s="26" t="str">
        <f>IF(U3553="", "", IF(COUNTIF($U$10:U3552, U3553)&gt;0, "", MAX($V$8:V3552)+1))</f>
        <v/>
      </c>
      <c r="W3553" s="26">
        <v>3544</v>
      </c>
    </row>
    <row r="3554" spans="21:23" hidden="1" x14ac:dyDescent="0.25">
      <c r="U3554" s="31" t="str">
        <f t="shared" si="536"/>
        <v/>
      </c>
      <c r="V3554" s="26" t="str">
        <f>IF(U3554="", "", IF(COUNTIF($U$10:U3553, U3554)&gt;0, "", MAX($V$8:V3553)+1))</f>
        <v/>
      </c>
      <c r="W3554" s="26">
        <v>3545</v>
      </c>
    </row>
    <row r="3555" spans="21:23" hidden="1" x14ac:dyDescent="0.25">
      <c r="U3555" s="31" t="str">
        <f t="shared" si="536"/>
        <v/>
      </c>
      <c r="V3555" s="26" t="str">
        <f>IF(U3555="", "", IF(COUNTIF($U$10:U3554, U3555)&gt;0, "", MAX($V$8:V3554)+1))</f>
        <v/>
      </c>
      <c r="W3555" s="26">
        <v>3546</v>
      </c>
    </row>
    <row r="3556" spans="21:23" hidden="1" x14ac:dyDescent="0.25">
      <c r="U3556" s="31" t="str">
        <f t="shared" si="536"/>
        <v/>
      </c>
      <c r="V3556" s="26" t="str">
        <f>IF(U3556="", "", IF(COUNTIF($U$10:U3555, U3556)&gt;0, "", MAX($V$8:V3555)+1))</f>
        <v/>
      </c>
      <c r="W3556" s="26">
        <v>3547</v>
      </c>
    </row>
    <row r="3557" spans="21:23" hidden="1" x14ac:dyDescent="0.25">
      <c r="U3557" s="31" t="str">
        <f t="shared" si="536"/>
        <v/>
      </c>
      <c r="V3557" s="26" t="str">
        <f>IF(U3557="", "", IF(COUNTIF($U$10:U3556, U3557)&gt;0, "", MAX($V$8:V3556)+1))</f>
        <v/>
      </c>
      <c r="W3557" s="26">
        <v>3548</v>
      </c>
    </row>
    <row r="3558" spans="21:23" hidden="1" x14ac:dyDescent="0.25">
      <c r="U3558" s="31" t="str">
        <f t="shared" si="536"/>
        <v/>
      </c>
      <c r="V3558" s="26" t="str">
        <f>IF(U3558="", "", IF(COUNTIF($U$10:U3557, U3558)&gt;0, "", MAX($V$8:V3557)+1))</f>
        <v/>
      </c>
      <c r="W3558" s="26">
        <v>3549</v>
      </c>
    </row>
    <row r="3559" spans="21:23" hidden="1" x14ac:dyDescent="0.25">
      <c r="U3559" s="31" t="str">
        <f t="shared" si="536"/>
        <v/>
      </c>
      <c r="V3559" s="26" t="str">
        <f>IF(U3559="", "", IF(COUNTIF($U$10:U3558, U3559)&gt;0, "", MAX($V$8:V3558)+1))</f>
        <v/>
      </c>
      <c r="W3559" s="26">
        <v>3550</v>
      </c>
    </row>
    <row r="3560" spans="21:23" hidden="1" x14ac:dyDescent="0.25">
      <c r="U3560" s="31" t="str">
        <f t="shared" si="536"/>
        <v/>
      </c>
      <c r="V3560" s="26" t="str">
        <f>IF(U3560="", "", IF(COUNTIF($U$10:U3559, U3560)&gt;0, "", MAX($V$8:V3559)+1))</f>
        <v/>
      </c>
      <c r="W3560" s="26">
        <v>3551</v>
      </c>
    </row>
    <row r="3561" spans="21:23" hidden="1" x14ac:dyDescent="0.25">
      <c r="U3561" s="31" t="str">
        <f t="shared" si="536"/>
        <v/>
      </c>
      <c r="V3561" s="26" t="str">
        <f>IF(U3561="", "", IF(COUNTIF($U$10:U3560, U3561)&gt;0, "", MAX($V$8:V3560)+1))</f>
        <v/>
      </c>
      <c r="W3561" s="26">
        <v>3552</v>
      </c>
    </row>
    <row r="3562" spans="21:23" hidden="1" x14ac:dyDescent="0.25">
      <c r="U3562" s="31" t="str">
        <f t="shared" si="536"/>
        <v/>
      </c>
      <c r="V3562" s="26" t="str">
        <f>IF(U3562="", "", IF(COUNTIF($U$10:U3561, U3562)&gt;0, "", MAX($V$8:V3561)+1))</f>
        <v/>
      </c>
      <c r="W3562" s="26">
        <v>3553</v>
      </c>
    </row>
    <row r="3563" spans="21:23" hidden="1" x14ac:dyDescent="0.25">
      <c r="U3563" s="31" t="str">
        <f t="shared" si="536"/>
        <v/>
      </c>
      <c r="V3563" s="26" t="str">
        <f>IF(U3563="", "", IF(COUNTIF($U$10:U3562, U3563)&gt;0, "", MAX($V$8:V3562)+1))</f>
        <v/>
      </c>
      <c r="W3563" s="26">
        <v>3554</v>
      </c>
    </row>
    <row r="3564" spans="21:23" hidden="1" x14ac:dyDescent="0.25">
      <c r="U3564" s="31" t="str">
        <f t="shared" si="536"/>
        <v/>
      </c>
      <c r="V3564" s="26" t="str">
        <f>IF(U3564="", "", IF(COUNTIF($U$10:U3563, U3564)&gt;0, "", MAX($V$8:V3563)+1))</f>
        <v/>
      </c>
      <c r="W3564" s="26">
        <v>3555</v>
      </c>
    </row>
    <row r="3565" spans="21:23" hidden="1" x14ac:dyDescent="0.25">
      <c r="U3565" s="31" t="str">
        <f t="shared" si="536"/>
        <v/>
      </c>
      <c r="V3565" s="26" t="str">
        <f>IF(U3565="", "", IF(COUNTIF($U$10:U3564, U3565)&gt;0, "", MAX($V$8:V3564)+1))</f>
        <v/>
      </c>
      <c r="W3565" s="26">
        <v>3556</v>
      </c>
    </row>
    <row r="3566" spans="21:23" hidden="1" x14ac:dyDescent="0.25">
      <c r="U3566" s="31" t="str">
        <f t="shared" si="536"/>
        <v/>
      </c>
      <c r="V3566" s="26" t="str">
        <f>IF(U3566="", "", IF(COUNTIF($U$10:U3565, U3566)&gt;0, "", MAX($V$8:V3565)+1))</f>
        <v/>
      </c>
      <c r="W3566" s="26">
        <v>3557</v>
      </c>
    </row>
    <row r="3567" spans="21:23" hidden="1" x14ac:dyDescent="0.25">
      <c r="U3567" s="31" t="str">
        <f t="shared" si="536"/>
        <v/>
      </c>
      <c r="V3567" s="26" t="str">
        <f>IF(U3567="", "", IF(COUNTIF($U$10:U3566, U3567)&gt;0, "", MAX($V$8:V3566)+1))</f>
        <v/>
      </c>
      <c r="W3567" s="26">
        <v>3558</v>
      </c>
    </row>
    <row r="3568" spans="21:23" hidden="1" x14ac:dyDescent="0.25">
      <c r="U3568" s="31" t="str">
        <f t="shared" si="536"/>
        <v/>
      </c>
      <c r="V3568" s="26" t="str">
        <f>IF(U3568="", "", IF(COUNTIF($U$10:U3567, U3568)&gt;0, "", MAX($V$8:V3567)+1))</f>
        <v/>
      </c>
      <c r="W3568" s="26">
        <v>3559</v>
      </c>
    </row>
    <row r="3569" spans="21:23" hidden="1" x14ac:dyDescent="0.25">
      <c r="U3569" s="31" t="str">
        <f t="shared" si="536"/>
        <v/>
      </c>
      <c r="V3569" s="26" t="str">
        <f>IF(U3569="", "", IF(COUNTIF($U$10:U3568, U3569)&gt;0, "", MAX($V$8:V3568)+1))</f>
        <v/>
      </c>
      <c r="W3569" s="26">
        <v>3560</v>
      </c>
    </row>
    <row r="3570" spans="21:23" hidden="1" x14ac:dyDescent="0.25">
      <c r="U3570" s="31" t="str">
        <f t="shared" si="536"/>
        <v/>
      </c>
      <c r="V3570" s="26" t="str">
        <f>IF(U3570="", "", IF(COUNTIF($U$10:U3569, U3570)&gt;0, "", MAX($V$8:V3569)+1))</f>
        <v/>
      </c>
      <c r="W3570" s="26">
        <v>3561</v>
      </c>
    </row>
    <row r="3571" spans="21:23" hidden="1" x14ac:dyDescent="0.25">
      <c r="U3571" s="31" t="str">
        <f t="shared" si="536"/>
        <v/>
      </c>
      <c r="V3571" s="26" t="str">
        <f>IF(U3571="", "", IF(COUNTIF($U$10:U3570, U3571)&gt;0, "", MAX($V$8:V3570)+1))</f>
        <v/>
      </c>
      <c r="W3571" s="26">
        <v>3562</v>
      </c>
    </row>
    <row r="3572" spans="21:23" hidden="1" x14ac:dyDescent="0.25">
      <c r="U3572" s="31" t="str">
        <f t="shared" si="536"/>
        <v/>
      </c>
      <c r="V3572" s="26" t="str">
        <f>IF(U3572="", "", IF(COUNTIF($U$10:U3571, U3572)&gt;0, "", MAX($V$8:V3571)+1))</f>
        <v/>
      </c>
      <c r="W3572" s="26">
        <v>3563</v>
      </c>
    </row>
    <row r="3573" spans="21:23" hidden="1" x14ac:dyDescent="0.25">
      <c r="U3573" s="31" t="str">
        <f t="shared" si="536"/>
        <v/>
      </c>
      <c r="V3573" s="26" t="str">
        <f>IF(U3573="", "", IF(COUNTIF($U$10:U3572, U3573)&gt;0, "", MAX($V$8:V3572)+1))</f>
        <v/>
      </c>
      <c r="W3573" s="26">
        <v>3564</v>
      </c>
    </row>
    <row r="3574" spans="21:23" hidden="1" x14ac:dyDescent="0.25">
      <c r="U3574" s="31" t="str">
        <f t="shared" si="536"/>
        <v/>
      </c>
      <c r="V3574" s="26" t="str">
        <f>IF(U3574="", "", IF(COUNTIF($U$10:U3573, U3574)&gt;0, "", MAX($V$8:V3573)+1))</f>
        <v/>
      </c>
      <c r="W3574" s="26">
        <v>3565</v>
      </c>
    </row>
    <row r="3575" spans="21:23" hidden="1" x14ac:dyDescent="0.25">
      <c r="U3575" s="31" t="str">
        <f t="shared" si="536"/>
        <v/>
      </c>
      <c r="V3575" s="26" t="str">
        <f>IF(U3575="", "", IF(COUNTIF($U$10:U3574, U3575)&gt;0, "", MAX($V$8:V3574)+1))</f>
        <v/>
      </c>
      <c r="W3575" s="26">
        <v>3566</v>
      </c>
    </row>
    <row r="3576" spans="21:23" hidden="1" x14ac:dyDescent="0.25">
      <c r="U3576" s="31" t="str">
        <f t="shared" si="536"/>
        <v/>
      </c>
      <c r="V3576" s="26" t="str">
        <f>IF(U3576="", "", IF(COUNTIF($U$10:U3575, U3576)&gt;0, "", MAX($V$8:V3575)+1))</f>
        <v/>
      </c>
      <c r="W3576" s="26">
        <v>3567</v>
      </c>
    </row>
    <row r="3577" spans="21:23" hidden="1" x14ac:dyDescent="0.25">
      <c r="U3577" s="31" t="str">
        <f t="shared" si="536"/>
        <v/>
      </c>
      <c r="V3577" s="26" t="str">
        <f>IF(U3577="", "", IF(COUNTIF($U$10:U3576, U3577)&gt;0, "", MAX($V$8:V3576)+1))</f>
        <v/>
      </c>
      <c r="W3577" s="26">
        <v>3568</v>
      </c>
    </row>
    <row r="3578" spans="21:23" hidden="1" x14ac:dyDescent="0.25">
      <c r="U3578" s="31" t="str">
        <f t="shared" si="536"/>
        <v/>
      </c>
      <c r="V3578" s="26" t="str">
        <f>IF(U3578="", "", IF(COUNTIF($U$10:U3577, U3578)&gt;0, "", MAX($V$8:V3577)+1))</f>
        <v/>
      </c>
      <c r="W3578" s="26">
        <v>3569</v>
      </c>
    </row>
    <row r="3579" spans="21:23" hidden="1" x14ac:dyDescent="0.25">
      <c r="U3579" s="31" t="str">
        <f t="shared" si="536"/>
        <v/>
      </c>
      <c r="V3579" s="26" t="str">
        <f>IF(U3579="", "", IF(COUNTIF($U$10:U3578, U3579)&gt;0, "", MAX($V$8:V3578)+1))</f>
        <v/>
      </c>
      <c r="W3579" s="26">
        <v>3570</v>
      </c>
    </row>
    <row r="3580" spans="21:23" hidden="1" x14ac:dyDescent="0.25">
      <c r="U3580" s="31" t="str">
        <f t="shared" si="536"/>
        <v/>
      </c>
      <c r="V3580" s="26" t="str">
        <f>IF(U3580="", "", IF(COUNTIF($U$10:U3579, U3580)&gt;0, "", MAX($V$8:V3579)+1))</f>
        <v/>
      </c>
      <c r="W3580" s="26">
        <v>3571</v>
      </c>
    </row>
    <row r="3581" spans="21:23" hidden="1" x14ac:dyDescent="0.25">
      <c r="U3581" s="31" t="str">
        <f t="shared" si="536"/>
        <v/>
      </c>
      <c r="V3581" s="26" t="str">
        <f>IF(U3581="", "", IF(COUNTIF($U$10:U3580, U3581)&gt;0, "", MAX($V$8:V3580)+1))</f>
        <v/>
      </c>
      <c r="W3581" s="26">
        <v>3572</v>
      </c>
    </row>
    <row r="3582" spans="21:23" hidden="1" x14ac:dyDescent="0.25">
      <c r="U3582" s="31" t="str">
        <f t="shared" si="536"/>
        <v/>
      </c>
      <c r="V3582" s="26" t="str">
        <f>IF(U3582="", "", IF(COUNTIF($U$10:U3581, U3582)&gt;0, "", MAX($V$8:V3581)+1))</f>
        <v/>
      </c>
      <c r="W3582" s="26">
        <v>3573</v>
      </c>
    </row>
    <row r="3583" spans="21:23" hidden="1" x14ac:dyDescent="0.25">
      <c r="U3583" s="31" t="str">
        <f t="shared" si="536"/>
        <v/>
      </c>
      <c r="V3583" s="26" t="str">
        <f>IF(U3583="", "", IF(COUNTIF($U$10:U3582, U3583)&gt;0, "", MAX($V$8:V3582)+1))</f>
        <v/>
      </c>
      <c r="W3583" s="26">
        <v>3574</v>
      </c>
    </row>
    <row r="3584" spans="21:23" hidden="1" x14ac:dyDescent="0.25">
      <c r="U3584" s="31" t="str">
        <f t="shared" si="536"/>
        <v/>
      </c>
      <c r="V3584" s="26" t="str">
        <f>IF(U3584="", "", IF(COUNTIF($U$10:U3583, U3584)&gt;0, "", MAX($V$8:V3583)+1))</f>
        <v/>
      </c>
      <c r="W3584" s="26">
        <v>3575</v>
      </c>
    </row>
    <row r="3585" spans="21:23" hidden="1" x14ac:dyDescent="0.25">
      <c r="U3585" s="31" t="str">
        <f t="shared" si="536"/>
        <v/>
      </c>
      <c r="V3585" s="26" t="str">
        <f>IF(U3585="", "", IF(COUNTIF($U$10:U3584, U3585)&gt;0, "", MAX($V$8:V3584)+1))</f>
        <v/>
      </c>
      <c r="W3585" s="26">
        <v>3576</v>
      </c>
    </row>
    <row r="3586" spans="21:23" hidden="1" x14ac:dyDescent="0.25">
      <c r="U3586" s="31" t="str">
        <f t="shared" si="536"/>
        <v/>
      </c>
      <c r="V3586" s="26" t="str">
        <f>IF(U3586="", "", IF(COUNTIF($U$10:U3585, U3586)&gt;0, "", MAX($V$8:V3585)+1))</f>
        <v/>
      </c>
      <c r="W3586" s="26">
        <v>3577</v>
      </c>
    </row>
    <row r="3587" spans="21:23" hidden="1" x14ac:dyDescent="0.25">
      <c r="U3587" s="31" t="str">
        <f t="shared" si="536"/>
        <v/>
      </c>
      <c r="V3587" s="26" t="str">
        <f>IF(U3587="", "", IF(COUNTIF($U$10:U3586, U3587)&gt;0, "", MAX($V$8:V3586)+1))</f>
        <v/>
      </c>
      <c r="W3587" s="26">
        <v>3578</v>
      </c>
    </row>
    <row r="3588" spans="21:23" hidden="1" x14ac:dyDescent="0.25">
      <c r="U3588" s="31" t="str">
        <f t="shared" si="536"/>
        <v/>
      </c>
      <c r="V3588" s="26" t="str">
        <f>IF(U3588="", "", IF(COUNTIF($U$10:U3587, U3588)&gt;0, "", MAX($V$8:V3587)+1))</f>
        <v/>
      </c>
      <c r="W3588" s="26">
        <v>3579</v>
      </c>
    </row>
    <row r="3589" spans="21:23" hidden="1" x14ac:dyDescent="0.25">
      <c r="U3589" s="31" t="str">
        <f t="shared" si="536"/>
        <v/>
      </c>
      <c r="V3589" s="26" t="str">
        <f>IF(U3589="", "", IF(COUNTIF($U$10:U3588, U3589)&gt;0, "", MAX($V$8:V3588)+1))</f>
        <v/>
      </c>
      <c r="W3589" s="26">
        <v>3580</v>
      </c>
    </row>
    <row r="3590" spans="21:23" hidden="1" x14ac:dyDescent="0.25">
      <c r="U3590" s="31" t="str">
        <f t="shared" si="536"/>
        <v/>
      </c>
      <c r="V3590" s="26" t="str">
        <f>IF(U3590="", "", IF(COUNTIF($U$10:U3589, U3590)&gt;0, "", MAX($V$8:V3589)+1))</f>
        <v/>
      </c>
      <c r="W3590" s="26">
        <v>3581</v>
      </c>
    </row>
    <row r="3591" spans="21:23" hidden="1" x14ac:dyDescent="0.25">
      <c r="U3591" s="31" t="str">
        <f t="shared" si="536"/>
        <v/>
      </c>
      <c r="V3591" s="26" t="str">
        <f>IF(U3591="", "", IF(COUNTIF($U$10:U3590, U3591)&gt;0, "", MAX($V$8:V3590)+1))</f>
        <v/>
      </c>
      <c r="W3591" s="26">
        <v>3582</v>
      </c>
    </row>
    <row r="3592" spans="21:23" hidden="1" x14ac:dyDescent="0.25">
      <c r="U3592" s="31" t="str">
        <f t="shared" si="536"/>
        <v/>
      </c>
      <c r="V3592" s="26" t="str">
        <f>IF(U3592="", "", IF(COUNTIF($U$10:U3591, U3592)&gt;0, "", MAX($V$8:V3591)+1))</f>
        <v/>
      </c>
      <c r="W3592" s="26">
        <v>3583</v>
      </c>
    </row>
    <row r="3593" spans="21:23" hidden="1" x14ac:dyDescent="0.25">
      <c r="U3593" s="31" t="str">
        <f t="shared" si="536"/>
        <v/>
      </c>
      <c r="V3593" s="26" t="str">
        <f>IF(U3593="", "", IF(COUNTIF($U$10:U3592, U3593)&gt;0, "", MAX($V$8:V3592)+1))</f>
        <v/>
      </c>
      <c r="W3593" s="26">
        <v>3584</v>
      </c>
    </row>
    <row r="3594" spans="21:23" hidden="1" x14ac:dyDescent="0.25">
      <c r="U3594" s="31" t="str">
        <f t="shared" si="536"/>
        <v/>
      </c>
      <c r="V3594" s="26" t="str">
        <f>IF(U3594="", "", IF(COUNTIF($U$10:U3593, U3594)&gt;0, "", MAX($V$8:V3593)+1))</f>
        <v/>
      </c>
      <c r="W3594" s="26">
        <v>3585</v>
      </c>
    </row>
    <row r="3595" spans="21:23" hidden="1" x14ac:dyDescent="0.25">
      <c r="U3595" s="31" t="str">
        <f t="shared" si="536"/>
        <v/>
      </c>
      <c r="V3595" s="26" t="str">
        <f>IF(U3595="", "", IF(COUNTIF($U$10:U3594, U3595)&gt;0, "", MAX($V$8:V3594)+1))</f>
        <v/>
      </c>
      <c r="W3595" s="26">
        <v>3586</v>
      </c>
    </row>
    <row r="3596" spans="21:23" hidden="1" x14ac:dyDescent="0.25">
      <c r="U3596" s="31" t="str">
        <f t="shared" si="536"/>
        <v/>
      </c>
      <c r="V3596" s="26" t="str">
        <f>IF(U3596="", "", IF(COUNTIF($U$10:U3595, U3596)&gt;0, "", MAX($V$8:V3595)+1))</f>
        <v/>
      </c>
      <c r="W3596" s="26">
        <v>3587</v>
      </c>
    </row>
    <row r="3597" spans="21:23" hidden="1" x14ac:dyDescent="0.25">
      <c r="U3597" s="31" t="str">
        <f t="shared" si="536"/>
        <v/>
      </c>
      <c r="V3597" s="26" t="str">
        <f>IF(U3597="", "", IF(COUNTIF($U$10:U3596, U3597)&gt;0, "", MAX($V$8:V3596)+1))</f>
        <v/>
      </c>
      <c r="W3597" s="26">
        <v>3588</v>
      </c>
    </row>
    <row r="3598" spans="21:23" hidden="1" x14ac:dyDescent="0.25">
      <c r="U3598" s="31" t="str">
        <f t="shared" si="536"/>
        <v/>
      </c>
      <c r="V3598" s="26" t="str">
        <f>IF(U3598="", "", IF(COUNTIF($U$10:U3597, U3598)&gt;0, "", MAX($V$8:V3597)+1))</f>
        <v/>
      </c>
      <c r="W3598" s="26">
        <v>3589</v>
      </c>
    </row>
    <row r="3599" spans="21:23" hidden="1" x14ac:dyDescent="0.25">
      <c r="U3599" s="31" t="str">
        <f t="shared" ref="U3599:U3662" si="537">IF(N1099="", "", N1099)</f>
        <v/>
      </c>
      <c r="V3599" s="26" t="str">
        <f>IF(U3599="", "", IF(COUNTIF($U$10:U3598, U3599)&gt;0, "", MAX($V$8:V3598)+1))</f>
        <v/>
      </c>
      <c r="W3599" s="26">
        <v>3590</v>
      </c>
    </row>
    <row r="3600" spans="21:23" hidden="1" x14ac:dyDescent="0.25">
      <c r="U3600" s="31" t="str">
        <f t="shared" si="537"/>
        <v/>
      </c>
      <c r="V3600" s="26" t="str">
        <f>IF(U3600="", "", IF(COUNTIF($U$10:U3599, U3600)&gt;0, "", MAX($V$8:V3599)+1))</f>
        <v/>
      </c>
      <c r="W3600" s="26">
        <v>3591</v>
      </c>
    </row>
    <row r="3601" spans="21:23" hidden="1" x14ac:dyDescent="0.25">
      <c r="U3601" s="31" t="str">
        <f t="shared" si="537"/>
        <v/>
      </c>
      <c r="V3601" s="26" t="str">
        <f>IF(U3601="", "", IF(COUNTIF($U$10:U3600, U3601)&gt;0, "", MAX($V$8:V3600)+1))</f>
        <v/>
      </c>
      <c r="W3601" s="26">
        <v>3592</v>
      </c>
    </row>
    <row r="3602" spans="21:23" hidden="1" x14ac:dyDescent="0.25">
      <c r="U3602" s="31" t="str">
        <f t="shared" si="537"/>
        <v/>
      </c>
      <c r="V3602" s="26" t="str">
        <f>IF(U3602="", "", IF(COUNTIF($U$10:U3601, U3602)&gt;0, "", MAX($V$8:V3601)+1))</f>
        <v/>
      </c>
      <c r="W3602" s="26">
        <v>3593</v>
      </c>
    </row>
    <row r="3603" spans="21:23" hidden="1" x14ac:dyDescent="0.25">
      <c r="U3603" s="31" t="str">
        <f t="shared" si="537"/>
        <v/>
      </c>
      <c r="V3603" s="26" t="str">
        <f>IF(U3603="", "", IF(COUNTIF($U$10:U3602, U3603)&gt;0, "", MAX($V$8:V3602)+1))</f>
        <v/>
      </c>
      <c r="W3603" s="26">
        <v>3594</v>
      </c>
    </row>
    <row r="3604" spans="21:23" hidden="1" x14ac:dyDescent="0.25">
      <c r="U3604" s="31" t="str">
        <f t="shared" si="537"/>
        <v/>
      </c>
      <c r="V3604" s="26" t="str">
        <f>IF(U3604="", "", IF(COUNTIF($U$10:U3603, U3604)&gt;0, "", MAX($V$8:V3603)+1))</f>
        <v/>
      </c>
      <c r="W3604" s="26">
        <v>3595</v>
      </c>
    </row>
    <row r="3605" spans="21:23" hidden="1" x14ac:dyDescent="0.25">
      <c r="U3605" s="31" t="str">
        <f t="shared" si="537"/>
        <v/>
      </c>
      <c r="V3605" s="26" t="str">
        <f>IF(U3605="", "", IF(COUNTIF($U$10:U3604, U3605)&gt;0, "", MAX($V$8:V3604)+1))</f>
        <v/>
      </c>
      <c r="W3605" s="26">
        <v>3596</v>
      </c>
    </row>
    <row r="3606" spans="21:23" hidden="1" x14ac:dyDescent="0.25">
      <c r="U3606" s="31" t="str">
        <f t="shared" si="537"/>
        <v/>
      </c>
      <c r="V3606" s="26" t="str">
        <f>IF(U3606="", "", IF(COUNTIF($U$10:U3605, U3606)&gt;0, "", MAX($V$8:V3605)+1))</f>
        <v/>
      </c>
      <c r="W3606" s="26">
        <v>3597</v>
      </c>
    </row>
    <row r="3607" spans="21:23" hidden="1" x14ac:dyDescent="0.25">
      <c r="U3607" s="31" t="str">
        <f t="shared" si="537"/>
        <v/>
      </c>
      <c r="V3607" s="26" t="str">
        <f>IF(U3607="", "", IF(COUNTIF($U$10:U3606, U3607)&gt;0, "", MAX($V$8:V3606)+1))</f>
        <v/>
      </c>
      <c r="W3607" s="26">
        <v>3598</v>
      </c>
    </row>
    <row r="3608" spans="21:23" hidden="1" x14ac:dyDescent="0.25">
      <c r="U3608" s="31" t="str">
        <f t="shared" si="537"/>
        <v/>
      </c>
      <c r="V3608" s="26" t="str">
        <f>IF(U3608="", "", IF(COUNTIF($U$10:U3607, U3608)&gt;0, "", MAX($V$8:V3607)+1))</f>
        <v/>
      </c>
      <c r="W3608" s="26">
        <v>3599</v>
      </c>
    </row>
    <row r="3609" spans="21:23" hidden="1" x14ac:dyDescent="0.25">
      <c r="U3609" s="31" t="str">
        <f t="shared" si="537"/>
        <v/>
      </c>
      <c r="V3609" s="26" t="str">
        <f>IF(U3609="", "", IF(COUNTIF($U$10:U3608, U3609)&gt;0, "", MAX($V$8:V3608)+1))</f>
        <v/>
      </c>
      <c r="W3609" s="26">
        <v>3600</v>
      </c>
    </row>
    <row r="3610" spans="21:23" hidden="1" x14ac:dyDescent="0.25">
      <c r="U3610" s="31" t="str">
        <f t="shared" si="537"/>
        <v/>
      </c>
      <c r="V3610" s="26" t="str">
        <f>IF(U3610="", "", IF(COUNTIF($U$10:U3609, U3610)&gt;0, "", MAX($V$8:V3609)+1))</f>
        <v/>
      </c>
      <c r="W3610" s="26">
        <v>3601</v>
      </c>
    </row>
    <row r="3611" spans="21:23" hidden="1" x14ac:dyDescent="0.25">
      <c r="U3611" s="31" t="str">
        <f t="shared" si="537"/>
        <v/>
      </c>
      <c r="V3611" s="26" t="str">
        <f>IF(U3611="", "", IF(COUNTIF($U$10:U3610, U3611)&gt;0, "", MAX($V$8:V3610)+1))</f>
        <v/>
      </c>
      <c r="W3611" s="26">
        <v>3602</v>
      </c>
    </row>
    <row r="3612" spans="21:23" hidden="1" x14ac:dyDescent="0.25">
      <c r="U3612" s="31" t="str">
        <f t="shared" si="537"/>
        <v/>
      </c>
      <c r="V3612" s="26" t="str">
        <f>IF(U3612="", "", IF(COUNTIF($U$10:U3611, U3612)&gt;0, "", MAX($V$8:V3611)+1))</f>
        <v/>
      </c>
      <c r="W3612" s="26">
        <v>3603</v>
      </c>
    </row>
    <row r="3613" spans="21:23" hidden="1" x14ac:dyDescent="0.25">
      <c r="U3613" s="31" t="str">
        <f t="shared" si="537"/>
        <v/>
      </c>
      <c r="V3613" s="26" t="str">
        <f>IF(U3613="", "", IF(COUNTIF($U$10:U3612, U3613)&gt;0, "", MAX($V$8:V3612)+1))</f>
        <v/>
      </c>
      <c r="W3613" s="26">
        <v>3604</v>
      </c>
    </row>
    <row r="3614" spans="21:23" hidden="1" x14ac:dyDescent="0.25">
      <c r="U3614" s="31" t="str">
        <f t="shared" si="537"/>
        <v/>
      </c>
      <c r="V3614" s="26" t="str">
        <f>IF(U3614="", "", IF(COUNTIF($U$10:U3613, U3614)&gt;0, "", MAX($V$8:V3613)+1))</f>
        <v/>
      </c>
      <c r="W3614" s="26">
        <v>3605</v>
      </c>
    </row>
    <row r="3615" spans="21:23" hidden="1" x14ac:dyDescent="0.25">
      <c r="U3615" s="31" t="str">
        <f t="shared" si="537"/>
        <v/>
      </c>
      <c r="V3615" s="26" t="str">
        <f>IF(U3615="", "", IF(COUNTIF($U$10:U3614, U3615)&gt;0, "", MAX($V$8:V3614)+1))</f>
        <v/>
      </c>
      <c r="W3615" s="26">
        <v>3606</v>
      </c>
    </row>
    <row r="3616" spans="21:23" hidden="1" x14ac:dyDescent="0.25">
      <c r="U3616" s="31" t="str">
        <f t="shared" si="537"/>
        <v/>
      </c>
      <c r="V3616" s="26" t="str">
        <f>IF(U3616="", "", IF(COUNTIF($U$10:U3615, U3616)&gt;0, "", MAX($V$8:V3615)+1))</f>
        <v/>
      </c>
      <c r="W3616" s="26">
        <v>3607</v>
      </c>
    </row>
    <row r="3617" spans="21:23" hidden="1" x14ac:dyDescent="0.25">
      <c r="U3617" s="31" t="str">
        <f t="shared" si="537"/>
        <v/>
      </c>
      <c r="V3617" s="26" t="str">
        <f>IF(U3617="", "", IF(COUNTIF($U$10:U3616, U3617)&gt;0, "", MAX($V$8:V3616)+1))</f>
        <v/>
      </c>
      <c r="W3617" s="26">
        <v>3608</v>
      </c>
    </row>
    <row r="3618" spans="21:23" hidden="1" x14ac:dyDescent="0.25">
      <c r="U3618" s="31" t="str">
        <f t="shared" si="537"/>
        <v/>
      </c>
      <c r="V3618" s="26" t="str">
        <f>IF(U3618="", "", IF(COUNTIF($U$10:U3617, U3618)&gt;0, "", MAX($V$8:V3617)+1))</f>
        <v/>
      </c>
      <c r="W3618" s="26">
        <v>3609</v>
      </c>
    </row>
    <row r="3619" spans="21:23" hidden="1" x14ac:dyDescent="0.25">
      <c r="U3619" s="31" t="str">
        <f t="shared" si="537"/>
        <v/>
      </c>
      <c r="V3619" s="26" t="str">
        <f>IF(U3619="", "", IF(COUNTIF($U$10:U3618, U3619)&gt;0, "", MAX($V$8:V3618)+1))</f>
        <v/>
      </c>
      <c r="W3619" s="26">
        <v>3610</v>
      </c>
    </row>
    <row r="3620" spans="21:23" hidden="1" x14ac:dyDescent="0.25">
      <c r="U3620" s="31" t="str">
        <f t="shared" si="537"/>
        <v/>
      </c>
      <c r="V3620" s="26" t="str">
        <f>IF(U3620="", "", IF(COUNTIF($U$10:U3619, U3620)&gt;0, "", MAX($V$8:V3619)+1))</f>
        <v/>
      </c>
      <c r="W3620" s="26">
        <v>3611</v>
      </c>
    </row>
    <row r="3621" spans="21:23" hidden="1" x14ac:dyDescent="0.25">
      <c r="U3621" s="31" t="str">
        <f t="shared" si="537"/>
        <v/>
      </c>
      <c r="V3621" s="26" t="str">
        <f>IF(U3621="", "", IF(COUNTIF($U$10:U3620, U3621)&gt;0, "", MAX($V$8:V3620)+1))</f>
        <v/>
      </c>
      <c r="W3621" s="26">
        <v>3612</v>
      </c>
    </row>
    <row r="3622" spans="21:23" hidden="1" x14ac:dyDescent="0.25">
      <c r="U3622" s="31" t="str">
        <f t="shared" si="537"/>
        <v/>
      </c>
      <c r="V3622" s="26" t="str">
        <f>IF(U3622="", "", IF(COUNTIF($U$10:U3621, U3622)&gt;0, "", MAX($V$8:V3621)+1))</f>
        <v/>
      </c>
      <c r="W3622" s="26">
        <v>3613</v>
      </c>
    </row>
    <row r="3623" spans="21:23" hidden="1" x14ac:dyDescent="0.25">
      <c r="U3623" s="31" t="str">
        <f t="shared" si="537"/>
        <v/>
      </c>
      <c r="V3623" s="26" t="str">
        <f>IF(U3623="", "", IF(COUNTIF($U$10:U3622, U3623)&gt;0, "", MAX($V$8:V3622)+1))</f>
        <v/>
      </c>
      <c r="W3623" s="26">
        <v>3614</v>
      </c>
    </row>
    <row r="3624" spans="21:23" hidden="1" x14ac:dyDescent="0.25">
      <c r="U3624" s="31" t="str">
        <f t="shared" si="537"/>
        <v/>
      </c>
      <c r="V3624" s="26" t="str">
        <f>IF(U3624="", "", IF(COUNTIF($U$10:U3623, U3624)&gt;0, "", MAX($V$8:V3623)+1))</f>
        <v/>
      </c>
      <c r="W3624" s="26">
        <v>3615</v>
      </c>
    </row>
    <row r="3625" spans="21:23" hidden="1" x14ac:dyDescent="0.25">
      <c r="U3625" s="31" t="str">
        <f t="shared" si="537"/>
        <v/>
      </c>
      <c r="V3625" s="26" t="str">
        <f>IF(U3625="", "", IF(COUNTIF($U$10:U3624, U3625)&gt;0, "", MAX($V$8:V3624)+1))</f>
        <v/>
      </c>
      <c r="W3625" s="26">
        <v>3616</v>
      </c>
    </row>
    <row r="3626" spans="21:23" hidden="1" x14ac:dyDescent="0.25">
      <c r="U3626" s="31" t="str">
        <f t="shared" si="537"/>
        <v/>
      </c>
      <c r="V3626" s="26" t="str">
        <f>IF(U3626="", "", IF(COUNTIF($U$10:U3625, U3626)&gt;0, "", MAX($V$8:V3625)+1))</f>
        <v/>
      </c>
      <c r="W3626" s="26">
        <v>3617</v>
      </c>
    </row>
    <row r="3627" spans="21:23" hidden="1" x14ac:dyDescent="0.25">
      <c r="U3627" s="31" t="str">
        <f t="shared" si="537"/>
        <v/>
      </c>
      <c r="V3627" s="26" t="str">
        <f>IF(U3627="", "", IF(COUNTIF($U$10:U3626, U3627)&gt;0, "", MAX($V$8:V3626)+1))</f>
        <v/>
      </c>
      <c r="W3627" s="26">
        <v>3618</v>
      </c>
    </row>
    <row r="3628" spans="21:23" hidden="1" x14ac:dyDescent="0.25">
      <c r="U3628" s="31" t="str">
        <f t="shared" si="537"/>
        <v/>
      </c>
      <c r="V3628" s="26" t="str">
        <f>IF(U3628="", "", IF(COUNTIF($U$10:U3627, U3628)&gt;0, "", MAX($V$8:V3627)+1))</f>
        <v/>
      </c>
      <c r="W3628" s="26">
        <v>3619</v>
      </c>
    </row>
    <row r="3629" spans="21:23" hidden="1" x14ac:dyDescent="0.25">
      <c r="U3629" s="31" t="str">
        <f t="shared" si="537"/>
        <v/>
      </c>
      <c r="V3629" s="26" t="str">
        <f>IF(U3629="", "", IF(COUNTIF($U$10:U3628, U3629)&gt;0, "", MAX($V$8:V3628)+1))</f>
        <v/>
      </c>
      <c r="W3629" s="26">
        <v>3620</v>
      </c>
    </row>
    <row r="3630" spans="21:23" hidden="1" x14ac:dyDescent="0.25">
      <c r="U3630" s="31" t="str">
        <f t="shared" si="537"/>
        <v/>
      </c>
      <c r="V3630" s="26" t="str">
        <f>IF(U3630="", "", IF(COUNTIF($U$10:U3629, U3630)&gt;0, "", MAX($V$8:V3629)+1))</f>
        <v/>
      </c>
      <c r="W3630" s="26">
        <v>3621</v>
      </c>
    </row>
    <row r="3631" spans="21:23" hidden="1" x14ac:dyDescent="0.25">
      <c r="U3631" s="31" t="str">
        <f t="shared" si="537"/>
        <v/>
      </c>
      <c r="V3631" s="26" t="str">
        <f>IF(U3631="", "", IF(COUNTIF($U$10:U3630, U3631)&gt;0, "", MAX($V$8:V3630)+1))</f>
        <v/>
      </c>
      <c r="W3631" s="26">
        <v>3622</v>
      </c>
    </row>
    <row r="3632" spans="21:23" hidden="1" x14ac:dyDescent="0.25">
      <c r="U3632" s="31" t="str">
        <f t="shared" si="537"/>
        <v/>
      </c>
      <c r="V3632" s="26" t="str">
        <f>IF(U3632="", "", IF(COUNTIF($U$10:U3631, U3632)&gt;0, "", MAX($V$8:V3631)+1))</f>
        <v/>
      </c>
      <c r="W3632" s="26">
        <v>3623</v>
      </c>
    </row>
    <row r="3633" spans="21:23" hidden="1" x14ac:dyDescent="0.25">
      <c r="U3633" s="31" t="str">
        <f t="shared" si="537"/>
        <v/>
      </c>
      <c r="V3633" s="26" t="str">
        <f>IF(U3633="", "", IF(COUNTIF($U$10:U3632, U3633)&gt;0, "", MAX($V$8:V3632)+1))</f>
        <v/>
      </c>
      <c r="W3633" s="26">
        <v>3624</v>
      </c>
    </row>
    <row r="3634" spans="21:23" hidden="1" x14ac:dyDescent="0.25">
      <c r="U3634" s="31" t="str">
        <f t="shared" si="537"/>
        <v/>
      </c>
      <c r="V3634" s="26" t="str">
        <f>IF(U3634="", "", IF(COUNTIF($U$10:U3633, U3634)&gt;0, "", MAX($V$8:V3633)+1))</f>
        <v/>
      </c>
      <c r="W3634" s="26">
        <v>3625</v>
      </c>
    </row>
    <row r="3635" spans="21:23" hidden="1" x14ac:dyDescent="0.25">
      <c r="U3635" s="31" t="str">
        <f t="shared" si="537"/>
        <v/>
      </c>
      <c r="V3635" s="26" t="str">
        <f>IF(U3635="", "", IF(COUNTIF($U$10:U3634, U3635)&gt;0, "", MAX($V$8:V3634)+1))</f>
        <v/>
      </c>
      <c r="W3635" s="26">
        <v>3626</v>
      </c>
    </row>
    <row r="3636" spans="21:23" hidden="1" x14ac:dyDescent="0.25">
      <c r="U3636" s="31" t="str">
        <f t="shared" si="537"/>
        <v/>
      </c>
      <c r="V3636" s="26" t="str">
        <f>IF(U3636="", "", IF(COUNTIF($U$10:U3635, U3636)&gt;0, "", MAX($V$8:V3635)+1))</f>
        <v/>
      </c>
      <c r="W3636" s="26">
        <v>3627</v>
      </c>
    </row>
    <row r="3637" spans="21:23" hidden="1" x14ac:dyDescent="0.25">
      <c r="U3637" s="31" t="str">
        <f t="shared" si="537"/>
        <v/>
      </c>
      <c r="V3637" s="26" t="str">
        <f>IF(U3637="", "", IF(COUNTIF($U$10:U3636, U3637)&gt;0, "", MAX($V$8:V3636)+1))</f>
        <v/>
      </c>
      <c r="W3637" s="26">
        <v>3628</v>
      </c>
    </row>
    <row r="3638" spans="21:23" hidden="1" x14ac:dyDescent="0.25">
      <c r="U3638" s="31" t="str">
        <f t="shared" si="537"/>
        <v/>
      </c>
      <c r="V3638" s="26" t="str">
        <f>IF(U3638="", "", IF(COUNTIF($U$10:U3637, U3638)&gt;0, "", MAX($V$8:V3637)+1))</f>
        <v/>
      </c>
      <c r="W3638" s="26">
        <v>3629</v>
      </c>
    </row>
    <row r="3639" spans="21:23" hidden="1" x14ac:dyDescent="0.25">
      <c r="U3639" s="31" t="str">
        <f t="shared" si="537"/>
        <v/>
      </c>
      <c r="V3639" s="26" t="str">
        <f>IF(U3639="", "", IF(COUNTIF($U$10:U3638, U3639)&gt;0, "", MAX($V$8:V3638)+1))</f>
        <v/>
      </c>
      <c r="W3639" s="26">
        <v>3630</v>
      </c>
    </row>
    <row r="3640" spans="21:23" hidden="1" x14ac:dyDescent="0.25">
      <c r="U3640" s="31" t="str">
        <f t="shared" si="537"/>
        <v/>
      </c>
      <c r="V3640" s="26" t="str">
        <f>IF(U3640="", "", IF(COUNTIF($U$10:U3639, U3640)&gt;0, "", MAX($V$8:V3639)+1))</f>
        <v/>
      </c>
      <c r="W3640" s="26">
        <v>3631</v>
      </c>
    </row>
    <row r="3641" spans="21:23" hidden="1" x14ac:dyDescent="0.25">
      <c r="U3641" s="31" t="str">
        <f t="shared" si="537"/>
        <v/>
      </c>
      <c r="V3641" s="26" t="str">
        <f>IF(U3641="", "", IF(COUNTIF($U$10:U3640, U3641)&gt;0, "", MAX($V$8:V3640)+1))</f>
        <v/>
      </c>
      <c r="W3641" s="26">
        <v>3632</v>
      </c>
    </row>
    <row r="3642" spans="21:23" hidden="1" x14ac:dyDescent="0.25">
      <c r="U3642" s="31" t="str">
        <f t="shared" si="537"/>
        <v/>
      </c>
      <c r="V3642" s="26" t="str">
        <f>IF(U3642="", "", IF(COUNTIF($U$10:U3641, U3642)&gt;0, "", MAX($V$8:V3641)+1))</f>
        <v/>
      </c>
      <c r="W3642" s="26">
        <v>3633</v>
      </c>
    </row>
    <row r="3643" spans="21:23" hidden="1" x14ac:dyDescent="0.25">
      <c r="U3643" s="31" t="str">
        <f t="shared" si="537"/>
        <v/>
      </c>
      <c r="V3643" s="26" t="str">
        <f>IF(U3643="", "", IF(COUNTIF($U$10:U3642, U3643)&gt;0, "", MAX($V$8:V3642)+1))</f>
        <v/>
      </c>
      <c r="W3643" s="26">
        <v>3634</v>
      </c>
    </row>
    <row r="3644" spans="21:23" hidden="1" x14ac:dyDescent="0.25">
      <c r="U3644" s="31" t="str">
        <f t="shared" si="537"/>
        <v/>
      </c>
      <c r="V3644" s="26" t="str">
        <f>IF(U3644="", "", IF(COUNTIF($U$10:U3643, U3644)&gt;0, "", MAX($V$8:V3643)+1))</f>
        <v/>
      </c>
      <c r="W3644" s="26">
        <v>3635</v>
      </c>
    </row>
    <row r="3645" spans="21:23" hidden="1" x14ac:dyDescent="0.25">
      <c r="U3645" s="31" t="str">
        <f t="shared" si="537"/>
        <v/>
      </c>
      <c r="V3645" s="26" t="str">
        <f>IF(U3645="", "", IF(COUNTIF($U$10:U3644, U3645)&gt;0, "", MAX($V$8:V3644)+1))</f>
        <v/>
      </c>
      <c r="W3645" s="26">
        <v>3636</v>
      </c>
    </row>
    <row r="3646" spans="21:23" hidden="1" x14ac:dyDescent="0.25">
      <c r="U3646" s="31" t="str">
        <f t="shared" si="537"/>
        <v/>
      </c>
      <c r="V3646" s="26" t="str">
        <f>IF(U3646="", "", IF(COUNTIF($U$10:U3645, U3646)&gt;0, "", MAX($V$8:V3645)+1))</f>
        <v/>
      </c>
      <c r="W3646" s="26">
        <v>3637</v>
      </c>
    </row>
    <row r="3647" spans="21:23" hidden="1" x14ac:dyDescent="0.25">
      <c r="U3647" s="31" t="str">
        <f t="shared" si="537"/>
        <v/>
      </c>
      <c r="V3647" s="26" t="str">
        <f>IF(U3647="", "", IF(COUNTIF($U$10:U3646, U3647)&gt;0, "", MAX($V$8:V3646)+1))</f>
        <v/>
      </c>
      <c r="W3647" s="26">
        <v>3638</v>
      </c>
    </row>
    <row r="3648" spans="21:23" hidden="1" x14ac:dyDescent="0.25">
      <c r="U3648" s="31" t="str">
        <f t="shared" si="537"/>
        <v/>
      </c>
      <c r="V3648" s="26" t="str">
        <f>IF(U3648="", "", IF(COUNTIF($U$10:U3647, U3648)&gt;0, "", MAX($V$8:V3647)+1))</f>
        <v/>
      </c>
      <c r="W3648" s="26">
        <v>3639</v>
      </c>
    </row>
    <row r="3649" spans="21:23" hidden="1" x14ac:dyDescent="0.25">
      <c r="U3649" s="31" t="str">
        <f t="shared" si="537"/>
        <v/>
      </c>
      <c r="V3649" s="26" t="str">
        <f>IF(U3649="", "", IF(COUNTIF($U$10:U3648, U3649)&gt;0, "", MAX($V$8:V3648)+1))</f>
        <v/>
      </c>
      <c r="W3649" s="26">
        <v>3640</v>
      </c>
    </row>
    <row r="3650" spans="21:23" hidden="1" x14ac:dyDescent="0.25">
      <c r="U3650" s="31" t="str">
        <f t="shared" si="537"/>
        <v/>
      </c>
      <c r="V3650" s="26" t="str">
        <f>IF(U3650="", "", IF(COUNTIF($U$10:U3649, U3650)&gt;0, "", MAX($V$8:V3649)+1))</f>
        <v/>
      </c>
      <c r="W3650" s="26">
        <v>3641</v>
      </c>
    </row>
    <row r="3651" spans="21:23" hidden="1" x14ac:dyDescent="0.25">
      <c r="U3651" s="31" t="str">
        <f t="shared" si="537"/>
        <v/>
      </c>
      <c r="V3651" s="26" t="str">
        <f>IF(U3651="", "", IF(COUNTIF($U$10:U3650, U3651)&gt;0, "", MAX($V$8:V3650)+1))</f>
        <v/>
      </c>
      <c r="W3651" s="26">
        <v>3642</v>
      </c>
    </row>
    <row r="3652" spans="21:23" hidden="1" x14ac:dyDescent="0.25">
      <c r="U3652" s="31" t="str">
        <f t="shared" si="537"/>
        <v/>
      </c>
      <c r="V3652" s="26" t="str">
        <f>IF(U3652="", "", IF(COUNTIF($U$10:U3651, U3652)&gt;0, "", MAX($V$8:V3651)+1))</f>
        <v/>
      </c>
      <c r="W3652" s="26">
        <v>3643</v>
      </c>
    </row>
    <row r="3653" spans="21:23" hidden="1" x14ac:dyDescent="0.25">
      <c r="U3653" s="31" t="str">
        <f t="shared" si="537"/>
        <v/>
      </c>
      <c r="V3653" s="26" t="str">
        <f>IF(U3653="", "", IF(COUNTIF($U$10:U3652, U3653)&gt;0, "", MAX($V$8:V3652)+1))</f>
        <v/>
      </c>
      <c r="W3653" s="26">
        <v>3644</v>
      </c>
    </row>
    <row r="3654" spans="21:23" hidden="1" x14ac:dyDescent="0.25">
      <c r="U3654" s="31" t="str">
        <f t="shared" si="537"/>
        <v/>
      </c>
      <c r="V3654" s="26" t="str">
        <f>IF(U3654="", "", IF(COUNTIF($U$10:U3653, U3654)&gt;0, "", MAX($V$8:V3653)+1))</f>
        <v/>
      </c>
      <c r="W3654" s="26">
        <v>3645</v>
      </c>
    </row>
    <row r="3655" spans="21:23" hidden="1" x14ac:dyDescent="0.25">
      <c r="U3655" s="31" t="str">
        <f t="shared" si="537"/>
        <v/>
      </c>
      <c r="V3655" s="26" t="str">
        <f>IF(U3655="", "", IF(COUNTIF($U$10:U3654, U3655)&gt;0, "", MAX($V$8:V3654)+1))</f>
        <v/>
      </c>
      <c r="W3655" s="26">
        <v>3646</v>
      </c>
    </row>
    <row r="3656" spans="21:23" hidden="1" x14ac:dyDescent="0.25">
      <c r="U3656" s="31" t="str">
        <f t="shared" si="537"/>
        <v/>
      </c>
      <c r="V3656" s="26" t="str">
        <f>IF(U3656="", "", IF(COUNTIF($U$10:U3655, U3656)&gt;0, "", MAX($V$8:V3655)+1))</f>
        <v/>
      </c>
      <c r="W3656" s="26">
        <v>3647</v>
      </c>
    </row>
    <row r="3657" spans="21:23" hidden="1" x14ac:dyDescent="0.25">
      <c r="U3657" s="31" t="str">
        <f t="shared" si="537"/>
        <v/>
      </c>
      <c r="V3657" s="26" t="str">
        <f>IF(U3657="", "", IF(COUNTIF($U$10:U3656, U3657)&gt;0, "", MAX($V$8:V3656)+1))</f>
        <v/>
      </c>
      <c r="W3657" s="26">
        <v>3648</v>
      </c>
    </row>
    <row r="3658" spans="21:23" hidden="1" x14ac:dyDescent="0.25">
      <c r="U3658" s="31" t="str">
        <f t="shared" si="537"/>
        <v/>
      </c>
      <c r="V3658" s="26" t="str">
        <f>IF(U3658="", "", IF(COUNTIF($U$10:U3657, U3658)&gt;0, "", MAX($V$8:V3657)+1))</f>
        <v/>
      </c>
      <c r="W3658" s="26">
        <v>3649</v>
      </c>
    </row>
    <row r="3659" spans="21:23" hidden="1" x14ac:dyDescent="0.25">
      <c r="U3659" s="31" t="str">
        <f t="shared" si="537"/>
        <v/>
      </c>
      <c r="V3659" s="26" t="str">
        <f>IF(U3659="", "", IF(COUNTIF($U$10:U3658, U3659)&gt;0, "", MAX($V$8:V3658)+1))</f>
        <v/>
      </c>
      <c r="W3659" s="26">
        <v>3650</v>
      </c>
    </row>
    <row r="3660" spans="21:23" hidden="1" x14ac:dyDescent="0.25">
      <c r="U3660" s="31" t="str">
        <f t="shared" si="537"/>
        <v/>
      </c>
      <c r="V3660" s="26" t="str">
        <f>IF(U3660="", "", IF(COUNTIF($U$10:U3659, U3660)&gt;0, "", MAX($V$8:V3659)+1))</f>
        <v/>
      </c>
      <c r="W3660" s="26">
        <v>3651</v>
      </c>
    </row>
    <row r="3661" spans="21:23" hidden="1" x14ac:dyDescent="0.25">
      <c r="U3661" s="31" t="str">
        <f t="shared" si="537"/>
        <v/>
      </c>
      <c r="V3661" s="26" t="str">
        <f>IF(U3661="", "", IF(COUNTIF($U$10:U3660, U3661)&gt;0, "", MAX($V$8:V3660)+1))</f>
        <v/>
      </c>
      <c r="W3661" s="26">
        <v>3652</v>
      </c>
    </row>
    <row r="3662" spans="21:23" hidden="1" x14ac:dyDescent="0.25">
      <c r="U3662" s="31" t="str">
        <f t="shared" si="537"/>
        <v/>
      </c>
      <c r="V3662" s="26" t="str">
        <f>IF(U3662="", "", IF(COUNTIF($U$10:U3661, U3662)&gt;0, "", MAX($V$8:V3661)+1))</f>
        <v/>
      </c>
      <c r="W3662" s="26">
        <v>3653</v>
      </c>
    </row>
    <row r="3663" spans="21:23" hidden="1" x14ac:dyDescent="0.25">
      <c r="U3663" s="31" t="str">
        <f t="shared" ref="U3663:U3726" si="538">IF(N1163="", "", N1163)</f>
        <v/>
      </c>
      <c r="V3663" s="26" t="str">
        <f>IF(U3663="", "", IF(COUNTIF($U$10:U3662, U3663)&gt;0, "", MAX($V$8:V3662)+1))</f>
        <v/>
      </c>
      <c r="W3663" s="26">
        <v>3654</v>
      </c>
    </row>
    <row r="3664" spans="21:23" hidden="1" x14ac:dyDescent="0.25">
      <c r="U3664" s="31" t="str">
        <f t="shared" si="538"/>
        <v/>
      </c>
      <c r="V3664" s="26" t="str">
        <f>IF(U3664="", "", IF(COUNTIF($U$10:U3663, U3664)&gt;0, "", MAX($V$8:V3663)+1))</f>
        <v/>
      </c>
      <c r="W3664" s="26">
        <v>3655</v>
      </c>
    </row>
    <row r="3665" spans="21:23" hidden="1" x14ac:dyDescent="0.25">
      <c r="U3665" s="31" t="str">
        <f t="shared" si="538"/>
        <v/>
      </c>
      <c r="V3665" s="26" t="str">
        <f>IF(U3665="", "", IF(COUNTIF($U$10:U3664, U3665)&gt;0, "", MAX($V$8:V3664)+1))</f>
        <v/>
      </c>
      <c r="W3665" s="26">
        <v>3656</v>
      </c>
    </row>
    <row r="3666" spans="21:23" hidden="1" x14ac:dyDescent="0.25">
      <c r="U3666" s="31" t="str">
        <f t="shared" si="538"/>
        <v/>
      </c>
      <c r="V3666" s="26" t="str">
        <f>IF(U3666="", "", IF(COUNTIF($U$10:U3665, U3666)&gt;0, "", MAX($V$8:V3665)+1))</f>
        <v/>
      </c>
      <c r="W3666" s="26">
        <v>3657</v>
      </c>
    </row>
    <row r="3667" spans="21:23" hidden="1" x14ac:dyDescent="0.25">
      <c r="U3667" s="31" t="str">
        <f t="shared" si="538"/>
        <v/>
      </c>
      <c r="V3667" s="26" t="str">
        <f>IF(U3667="", "", IF(COUNTIF($U$10:U3666, U3667)&gt;0, "", MAX($V$8:V3666)+1))</f>
        <v/>
      </c>
      <c r="W3667" s="26">
        <v>3658</v>
      </c>
    </row>
    <row r="3668" spans="21:23" hidden="1" x14ac:dyDescent="0.25">
      <c r="U3668" s="31" t="str">
        <f t="shared" si="538"/>
        <v/>
      </c>
      <c r="V3668" s="26" t="str">
        <f>IF(U3668="", "", IF(COUNTIF($U$10:U3667, U3668)&gt;0, "", MAX($V$8:V3667)+1))</f>
        <v/>
      </c>
      <c r="W3668" s="26">
        <v>3659</v>
      </c>
    </row>
    <row r="3669" spans="21:23" hidden="1" x14ac:dyDescent="0.25">
      <c r="U3669" s="31" t="str">
        <f t="shared" si="538"/>
        <v/>
      </c>
      <c r="V3669" s="26" t="str">
        <f>IF(U3669="", "", IF(COUNTIF($U$10:U3668, U3669)&gt;0, "", MAX($V$8:V3668)+1))</f>
        <v/>
      </c>
      <c r="W3669" s="26">
        <v>3660</v>
      </c>
    </row>
    <row r="3670" spans="21:23" hidden="1" x14ac:dyDescent="0.25">
      <c r="U3670" s="31" t="str">
        <f t="shared" si="538"/>
        <v/>
      </c>
      <c r="V3670" s="26" t="str">
        <f>IF(U3670="", "", IF(COUNTIF($U$10:U3669, U3670)&gt;0, "", MAX($V$8:V3669)+1))</f>
        <v/>
      </c>
      <c r="W3670" s="26">
        <v>3661</v>
      </c>
    </row>
    <row r="3671" spans="21:23" hidden="1" x14ac:dyDescent="0.25">
      <c r="U3671" s="31" t="str">
        <f t="shared" si="538"/>
        <v/>
      </c>
      <c r="V3671" s="26" t="str">
        <f>IF(U3671="", "", IF(COUNTIF($U$10:U3670, U3671)&gt;0, "", MAX($V$8:V3670)+1))</f>
        <v/>
      </c>
      <c r="W3671" s="26">
        <v>3662</v>
      </c>
    </row>
    <row r="3672" spans="21:23" hidden="1" x14ac:dyDescent="0.25">
      <c r="U3672" s="31" t="str">
        <f t="shared" si="538"/>
        <v/>
      </c>
      <c r="V3672" s="26" t="str">
        <f>IF(U3672="", "", IF(COUNTIF($U$10:U3671, U3672)&gt;0, "", MAX($V$8:V3671)+1))</f>
        <v/>
      </c>
      <c r="W3672" s="26">
        <v>3663</v>
      </c>
    </row>
    <row r="3673" spans="21:23" hidden="1" x14ac:dyDescent="0.25">
      <c r="U3673" s="31" t="str">
        <f t="shared" si="538"/>
        <v/>
      </c>
      <c r="V3673" s="26" t="str">
        <f>IF(U3673="", "", IF(COUNTIF($U$10:U3672, U3673)&gt;0, "", MAX($V$8:V3672)+1))</f>
        <v/>
      </c>
      <c r="W3673" s="26">
        <v>3664</v>
      </c>
    </row>
    <row r="3674" spans="21:23" hidden="1" x14ac:dyDescent="0.25">
      <c r="U3674" s="31" t="str">
        <f t="shared" si="538"/>
        <v/>
      </c>
      <c r="V3674" s="26" t="str">
        <f>IF(U3674="", "", IF(COUNTIF($U$10:U3673, U3674)&gt;0, "", MAX($V$8:V3673)+1))</f>
        <v/>
      </c>
      <c r="W3674" s="26">
        <v>3665</v>
      </c>
    </row>
    <row r="3675" spans="21:23" hidden="1" x14ac:dyDescent="0.25">
      <c r="U3675" s="31" t="str">
        <f t="shared" si="538"/>
        <v/>
      </c>
      <c r="V3675" s="26" t="str">
        <f>IF(U3675="", "", IF(COUNTIF($U$10:U3674, U3675)&gt;0, "", MAX($V$8:V3674)+1))</f>
        <v/>
      </c>
      <c r="W3675" s="26">
        <v>3666</v>
      </c>
    </row>
    <row r="3676" spans="21:23" hidden="1" x14ac:dyDescent="0.25">
      <c r="U3676" s="31" t="str">
        <f t="shared" si="538"/>
        <v/>
      </c>
      <c r="V3676" s="26" t="str">
        <f>IF(U3676="", "", IF(COUNTIF($U$10:U3675, U3676)&gt;0, "", MAX($V$8:V3675)+1))</f>
        <v/>
      </c>
      <c r="W3676" s="26">
        <v>3667</v>
      </c>
    </row>
    <row r="3677" spans="21:23" hidden="1" x14ac:dyDescent="0.25">
      <c r="U3677" s="31" t="str">
        <f t="shared" si="538"/>
        <v/>
      </c>
      <c r="V3677" s="26" t="str">
        <f>IF(U3677="", "", IF(COUNTIF($U$10:U3676, U3677)&gt;0, "", MAX($V$8:V3676)+1))</f>
        <v/>
      </c>
      <c r="W3677" s="26">
        <v>3668</v>
      </c>
    </row>
    <row r="3678" spans="21:23" hidden="1" x14ac:dyDescent="0.25">
      <c r="U3678" s="31" t="str">
        <f t="shared" si="538"/>
        <v/>
      </c>
      <c r="V3678" s="26" t="str">
        <f>IF(U3678="", "", IF(COUNTIF($U$10:U3677, U3678)&gt;0, "", MAX($V$8:V3677)+1))</f>
        <v/>
      </c>
      <c r="W3678" s="26">
        <v>3669</v>
      </c>
    </row>
    <row r="3679" spans="21:23" hidden="1" x14ac:dyDescent="0.25">
      <c r="U3679" s="31" t="str">
        <f t="shared" si="538"/>
        <v/>
      </c>
      <c r="V3679" s="26" t="str">
        <f>IF(U3679="", "", IF(COUNTIF($U$10:U3678, U3679)&gt;0, "", MAX($V$8:V3678)+1))</f>
        <v/>
      </c>
      <c r="W3679" s="26">
        <v>3670</v>
      </c>
    </row>
    <row r="3680" spans="21:23" hidden="1" x14ac:dyDescent="0.25">
      <c r="U3680" s="31" t="str">
        <f t="shared" si="538"/>
        <v/>
      </c>
      <c r="V3680" s="26" t="str">
        <f>IF(U3680="", "", IF(COUNTIF($U$10:U3679, U3680)&gt;0, "", MAX($V$8:V3679)+1))</f>
        <v/>
      </c>
      <c r="W3680" s="26">
        <v>3671</v>
      </c>
    </row>
    <row r="3681" spans="21:23" hidden="1" x14ac:dyDescent="0.25">
      <c r="U3681" s="31" t="str">
        <f t="shared" si="538"/>
        <v/>
      </c>
      <c r="V3681" s="26" t="str">
        <f>IF(U3681="", "", IF(COUNTIF($U$10:U3680, U3681)&gt;0, "", MAX($V$8:V3680)+1))</f>
        <v/>
      </c>
      <c r="W3681" s="26">
        <v>3672</v>
      </c>
    </row>
    <row r="3682" spans="21:23" hidden="1" x14ac:dyDescent="0.25">
      <c r="U3682" s="31" t="str">
        <f t="shared" si="538"/>
        <v/>
      </c>
      <c r="V3682" s="26" t="str">
        <f>IF(U3682="", "", IF(COUNTIF($U$10:U3681, U3682)&gt;0, "", MAX($V$8:V3681)+1))</f>
        <v/>
      </c>
      <c r="W3682" s="26">
        <v>3673</v>
      </c>
    </row>
    <row r="3683" spans="21:23" hidden="1" x14ac:dyDescent="0.25">
      <c r="U3683" s="31" t="str">
        <f t="shared" si="538"/>
        <v/>
      </c>
      <c r="V3683" s="26" t="str">
        <f>IF(U3683="", "", IF(COUNTIF($U$10:U3682, U3683)&gt;0, "", MAX($V$8:V3682)+1))</f>
        <v/>
      </c>
      <c r="W3683" s="26">
        <v>3674</v>
      </c>
    </row>
    <row r="3684" spans="21:23" hidden="1" x14ac:dyDescent="0.25">
      <c r="U3684" s="31" t="str">
        <f t="shared" si="538"/>
        <v/>
      </c>
      <c r="V3684" s="26" t="str">
        <f>IF(U3684="", "", IF(COUNTIF($U$10:U3683, U3684)&gt;0, "", MAX($V$8:V3683)+1))</f>
        <v/>
      </c>
      <c r="W3684" s="26">
        <v>3675</v>
      </c>
    </row>
    <row r="3685" spans="21:23" hidden="1" x14ac:dyDescent="0.25">
      <c r="U3685" s="31" t="str">
        <f t="shared" si="538"/>
        <v/>
      </c>
      <c r="V3685" s="26" t="str">
        <f>IF(U3685="", "", IF(COUNTIF($U$10:U3684, U3685)&gt;0, "", MAX($V$8:V3684)+1))</f>
        <v/>
      </c>
      <c r="W3685" s="26">
        <v>3676</v>
      </c>
    </row>
    <row r="3686" spans="21:23" hidden="1" x14ac:dyDescent="0.25">
      <c r="U3686" s="31" t="str">
        <f t="shared" si="538"/>
        <v/>
      </c>
      <c r="V3686" s="26" t="str">
        <f>IF(U3686="", "", IF(COUNTIF($U$10:U3685, U3686)&gt;0, "", MAX($V$8:V3685)+1))</f>
        <v/>
      </c>
      <c r="W3686" s="26">
        <v>3677</v>
      </c>
    </row>
    <row r="3687" spans="21:23" hidden="1" x14ac:dyDescent="0.25">
      <c r="U3687" s="31" t="str">
        <f t="shared" si="538"/>
        <v/>
      </c>
      <c r="V3687" s="26" t="str">
        <f>IF(U3687="", "", IF(COUNTIF($U$10:U3686, U3687)&gt;0, "", MAX($V$8:V3686)+1))</f>
        <v/>
      </c>
      <c r="W3687" s="26">
        <v>3678</v>
      </c>
    </row>
    <row r="3688" spans="21:23" hidden="1" x14ac:dyDescent="0.25">
      <c r="U3688" s="31" t="str">
        <f t="shared" si="538"/>
        <v/>
      </c>
      <c r="V3688" s="26" t="str">
        <f>IF(U3688="", "", IF(COUNTIF($U$10:U3687, U3688)&gt;0, "", MAX($V$8:V3687)+1))</f>
        <v/>
      </c>
      <c r="W3688" s="26">
        <v>3679</v>
      </c>
    </row>
    <row r="3689" spans="21:23" hidden="1" x14ac:dyDescent="0.25">
      <c r="U3689" s="31" t="str">
        <f t="shared" si="538"/>
        <v/>
      </c>
      <c r="V3689" s="26" t="str">
        <f>IF(U3689="", "", IF(COUNTIF($U$10:U3688, U3689)&gt;0, "", MAX($V$8:V3688)+1))</f>
        <v/>
      </c>
      <c r="W3689" s="26">
        <v>3680</v>
      </c>
    </row>
    <row r="3690" spans="21:23" hidden="1" x14ac:dyDescent="0.25">
      <c r="U3690" s="31" t="str">
        <f t="shared" si="538"/>
        <v/>
      </c>
      <c r="V3690" s="26" t="str">
        <f>IF(U3690="", "", IF(COUNTIF($U$10:U3689, U3690)&gt;0, "", MAX($V$8:V3689)+1))</f>
        <v/>
      </c>
      <c r="W3690" s="26">
        <v>3681</v>
      </c>
    </row>
    <row r="3691" spans="21:23" hidden="1" x14ac:dyDescent="0.25">
      <c r="U3691" s="31" t="str">
        <f t="shared" si="538"/>
        <v/>
      </c>
      <c r="V3691" s="26" t="str">
        <f>IF(U3691="", "", IF(COUNTIF($U$10:U3690, U3691)&gt;0, "", MAX($V$8:V3690)+1))</f>
        <v/>
      </c>
      <c r="W3691" s="26">
        <v>3682</v>
      </c>
    </row>
    <row r="3692" spans="21:23" hidden="1" x14ac:dyDescent="0.25">
      <c r="U3692" s="31" t="str">
        <f t="shared" si="538"/>
        <v/>
      </c>
      <c r="V3692" s="26" t="str">
        <f>IF(U3692="", "", IF(COUNTIF($U$10:U3691, U3692)&gt;0, "", MAX($V$8:V3691)+1))</f>
        <v/>
      </c>
      <c r="W3692" s="26">
        <v>3683</v>
      </c>
    </row>
    <row r="3693" spans="21:23" hidden="1" x14ac:dyDescent="0.25">
      <c r="U3693" s="31" t="str">
        <f t="shared" si="538"/>
        <v/>
      </c>
      <c r="V3693" s="26" t="str">
        <f>IF(U3693="", "", IF(COUNTIF($U$10:U3692, U3693)&gt;0, "", MAX($V$8:V3692)+1))</f>
        <v/>
      </c>
      <c r="W3693" s="26">
        <v>3684</v>
      </c>
    </row>
    <row r="3694" spans="21:23" hidden="1" x14ac:dyDescent="0.25">
      <c r="U3694" s="31" t="str">
        <f t="shared" si="538"/>
        <v/>
      </c>
      <c r="V3694" s="26" t="str">
        <f>IF(U3694="", "", IF(COUNTIF($U$10:U3693, U3694)&gt;0, "", MAX($V$8:V3693)+1))</f>
        <v/>
      </c>
      <c r="W3694" s="26">
        <v>3685</v>
      </c>
    </row>
    <row r="3695" spans="21:23" hidden="1" x14ac:dyDescent="0.25">
      <c r="U3695" s="31" t="str">
        <f t="shared" si="538"/>
        <v/>
      </c>
      <c r="V3695" s="26" t="str">
        <f>IF(U3695="", "", IF(COUNTIF($U$10:U3694, U3695)&gt;0, "", MAX($V$8:V3694)+1))</f>
        <v/>
      </c>
      <c r="W3695" s="26">
        <v>3686</v>
      </c>
    </row>
    <row r="3696" spans="21:23" hidden="1" x14ac:dyDescent="0.25">
      <c r="U3696" s="31" t="str">
        <f t="shared" si="538"/>
        <v/>
      </c>
      <c r="V3696" s="26" t="str">
        <f>IF(U3696="", "", IF(COUNTIF($U$10:U3695, U3696)&gt;0, "", MAX($V$8:V3695)+1))</f>
        <v/>
      </c>
      <c r="W3696" s="26">
        <v>3687</v>
      </c>
    </row>
    <row r="3697" spans="21:23" hidden="1" x14ac:dyDescent="0.25">
      <c r="U3697" s="31" t="str">
        <f t="shared" si="538"/>
        <v/>
      </c>
      <c r="V3697" s="26" t="str">
        <f>IF(U3697="", "", IF(COUNTIF($U$10:U3696, U3697)&gt;0, "", MAX($V$8:V3696)+1))</f>
        <v/>
      </c>
      <c r="W3697" s="26">
        <v>3688</v>
      </c>
    </row>
    <row r="3698" spans="21:23" hidden="1" x14ac:dyDescent="0.25">
      <c r="U3698" s="31" t="str">
        <f t="shared" si="538"/>
        <v/>
      </c>
      <c r="V3698" s="26" t="str">
        <f>IF(U3698="", "", IF(COUNTIF($U$10:U3697, U3698)&gt;0, "", MAX($V$8:V3697)+1))</f>
        <v/>
      </c>
      <c r="W3698" s="26">
        <v>3689</v>
      </c>
    </row>
    <row r="3699" spans="21:23" hidden="1" x14ac:dyDescent="0.25">
      <c r="U3699" s="31" t="str">
        <f t="shared" si="538"/>
        <v/>
      </c>
      <c r="V3699" s="26" t="str">
        <f>IF(U3699="", "", IF(COUNTIF($U$10:U3698, U3699)&gt;0, "", MAX($V$8:V3698)+1))</f>
        <v/>
      </c>
      <c r="W3699" s="26">
        <v>3690</v>
      </c>
    </row>
    <row r="3700" spans="21:23" hidden="1" x14ac:dyDescent="0.25">
      <c r="U3700" s="31" t="str">
        <f t="shared" si="538"/>
        <v/>
      </c>
      <c r="V3700" s="26" t="str">
        <f>IF(U3700="", "", IF(COUNTIF($U$10:U3699, U3700)&gt;0, "", MAX($V$8:V3699)+1))</f>
        <v/>
      </c>
      <c r="W3700" s="26">
        <v>3691</v>
      </c>
    </row>
    <row r="3701" spans="21:23" hidden="1" x14ac:dyDescent="0.25">
      <c r="U3701" s="31" t="str">
        <f t="shared" si="538"/>
        <v/>
      </c>
      <c r="V3701" s="26" t="str">
        <f>IF(U3701="", "", IF(COUNTIF($U$10:U3700, U3701)&gt;0, "", MAX($V$8:V3700)+1))</f>
        <v/>
      </c>
      <c r="W3701" s="26">
        <v>3692</v>
      </c>
    </row>
    <row r="3702" spans="21:23" hidden="1" x14ac:dyDescent="0.25">
      <c r="U3702" s="31" t="str">
        <f t="shared" si="538"/>
        <v/>
      </c>
      <c r="V3702" s="26" t="str">
        <f>IF(U3702="", "", IF(COUNTIF($U$10:U3701, U3702)&gt;0, "", MAX($V$8:V3701)+1))</f>
        <v/>
      </c>
      <c r="W3702" s="26">
        <v>3693</v>
      </c>
    </row>
    <row r="3703" spans="21:23" hidden="1" x14ac:dyDescent="0.25">
      <c r="U3703" s="31" t="str">
        <f t="shared" si="538"/>
        <v/>
      </c>
      <c r="V3703" s="26" t="str">
        <f>IF(U3703="", "", IF(COUNTIF($U$10:U3702, U3703)&gt;0, "", MAX($V$8:V3702)+1))</f>
        <v/>
      </c>
      <c r="W3703" s="26">
        <v>3694</v>
      </c>
    </row>
    <row r="3704" spans="21:23" hidden="1" x14ac:dyDescent="0.25">
      <c r="U3704" s="31" t="str">
        <f t="shared" si="538"/>
        <v/>
      </c>
      <c r="V3704" s="26" t="str">
        <f>IF(U3704="", "", IF(COUNTIF($U$10:U3703, U3704)&gt;0, "", MAX($V$8:V3703)+1))</f>
        <v/>
      </c>
      <c r="W3704" s="26">
        <v>3695</v>
      </c>
    </row>
    <row r="3705" spans="21:23" hidden="1" x14ac:dyDescent="0.25">
      <c r="U3705" s="31" t="str">
        <f t="shared" si="538"/>
        <v/>
      </c>
      <c r="V3705" s="26" t="str">
        <f>IF(U3705="", "", IF(COUNTIF($U$10:U3704, U3705)&gt;0, "", MAX($V$8:V3704)+1))</f>
        <v/>
      </c>
      <c r="W3705" s="26">
        <v>3696</v>
      </c>
    </row>
    <row r="3706" spans="21:23" hidden="1" x14ac:dyDescent="0.25">
      <c r="U3706" s="31" t="str">
        <f t="shared" si="538"/>
        <v/>
      </c>
      <c r="V3706" s="26" t="str">
        <f>IF(U3706="", "", IF(COUNTIF($U$10:U3705, U3706)&gt;0, "", MAX($V$8:V3705)+1))</f>
        <v/>
      </c>
      <c r="W3706" s="26">
        <v>3697</v>
      </c>
    </row>
    <row r="3707" spans="21:23" hidden="1" x14ac:dyDescent="0.25">
      <c r="U3707" s="31" t="str">
        <f t="shared" si="538"/>
        <v/>
      </c>
      <c r="V3707" s="26" t="str">
        <f>IF(U3707="", "", IF(COUNTIF($U$10:U3706, U3707)&gt;0, "", MAX($V$8:V3706)+1))</f>
        <v/>
      </c>
      <c r="W3707" s="26">
        <v>3698</v>
      </c>
    </row>
    <row r="3708" spans="21:23" hidden="1" x14ac:dyDescent="0.25">
      <c r="U3708" s="31" t="str">
        <f t="shared" si="538"/>
        <v/>
      </c>
      <c r="V3708" s="26" t="str">
        <f>IF(U3708="", "", IF(COUNTIF($U$10:U3707, U3708)&gt;0, "", MAX($V$8:V3707)+1))</f>
        <v/>
      </c>
      <c r="W3708" s="26">
        <v>3699</v>
      </c>
    </row>
    <row r="3709" spans="21:23" hidden="1" x14ac:dyDescent="0.25">
      <c r="U3709" s="31" t="str">
        <f t="shared" si="538"/>
        <v/>
      </c>
      <c r="V3709" s="26" t="str">
        <f>IF(U3709="", "", IF(COUNTIF($U$10:U3708, U3709)&gt;0, "", MAX($V$8:V3708)+1))</f>
        <v/>
      </c>
      <c r="W3709" s="26">
        <v>3700</v>
      </c>
    </row>
    <row r="3710" spans="21:23" hidden="1" x14ac:dyDescent="0.25">
      <c r="U3710" s="31" t="str">
        <f t="shared" si="538"/>
        <v/>
      </c>
      <c r="V3710" s="26" t="str">
        <f>IF(U3710="", "", IF(COUNTIF($U$10:U3709, U3710)&gt;0, "", MAX($V$8:V3709)+1))</f>
        <v/>
      </c>
      <c r="W3710" s="26">
        <v>3701</v>
      </c>
    </row>
    <row r="3711" spans="21:23" hidden="1" x14ac:dyDescent="0.25">
      <c r="U3711" s="31" t="str">
        <f t="shared" si="538"/>
        <v/>
      </c>
      <c r="V3711" s="26" t="str">
        <f>IF(U3711="", "", IF(COUNTIF($U$10:U3710, U3711)&gt;0, "", MAX($V$8:V3710)+1))</f>
        <v/>
      </c>
      <c r="W3711" s="26">
        <v>3702</v>
      </c>
    </row>
    <row r="3712" spans="21:23" hidden="1" x14ac:dyDescent="0.25">
      <c r="U3712" s="31" t="str">
        <f t="shared" si="538"/>
        <v/>
      </c>
      <c r="V3712" s="26" t="str">
        <f>IF(U3712="", "", IF(COUNTIF($U$10:U3711, U3712)&gt;0, "", MAX($V$8:V3711)+1))</f>
        <v/>
      </c>
      <c r="W3712" s="26">
        <v>3703</v>
      </c>
    </row>
    <row r="3713" spans="21:23" hidden="1" x14ac:dyDescent="0.25">
      <c r="U3713" s="31" t="str">
        <f t="shared" si="538"/>
        <v/>
      </c>
      <c r="V3713" s="26" t="str">
        <f>IF(U3713="", "", IF(COUNTIF($U$10:U3712, U3713)&gt;0, "", MAX($V$8:V3712)+1))</f>
        <v/>
      </c>
      <c r="W3713" s="26">
        <v>3704</v>
      </c>
    </row>
    <row r="3714" spans="21:23" hidden="1" x14ac:dyDescent="0.25">
      <c r="U3714" s="31" t="str">
        <f t="shared" si="538"/>
        <v/>
      </c>
      <c r="V3714" s="26" t="str">
        <f>IF(U3714="", "", IF(COUNTIF($U$10:U3713, U3714)&gt;0, "", MAX($V$8:V3713)+1))</f>
        <v/>
      </c>
      <c r="W3714" s="26">
        <v>3705</v>
      </c>
    </row>
    <row r="3715" spans="21:23" hidden="1" x14ac:dyDescent="0.25">
      <c r="U3715" s="31" t="str">
        <f t="shared" si="538"/>
        <v/>
      </c>
      <c r="V3715" s="26" t="str">
        <f>IF(U3715="", "", IF(COUNTIF($U$10:U3714, U3715)&gt;0, "", MAX($V$8:V3714)+1))</f>
        <v/>
      </c>
      <c r="W3715" s="26">
        <v>3706</v>
      </c>
    </row>
    <row r="3716" spans="21:23" hidden="1" x14ac:dyDescent="0.25">
      <c r="U3716" s="31" t="str">
        <f t="shared" si="538"/>
        <v/>
      </c>
      <c r="V3716" s="26" t="str">
        <f>IF(U3716="", "", IF(COUNTIF($U$10:U3715, U3716)&gt;0, "", MAX($V$8:V3715)+1))</f>
        <v/>
      </c>
      <c r="W3716" s="26">
        <v>3707</v>
      </c>
    </row>
    <row r="3717" spans="21:23" hidden="1" x14ac:dyDescent="0.25">
      <c r="U3717" s="31" t="str">
        <f t="shared" si="538"/>
        <v/>
      </c>
      <c r="V3717" s="26" t="str">
        <f>IF(U3717="", "", IF(COUNTIF($U$10:U3716, U3717)&gt;0, "", MAX($V$8:V3716)+1))</f>
        <v/>
      </c>
      <c r="W3717" s="26">
        <v>3708</v>
      </c>
    </row>
    <row r="3718" spans="21:23" hidden="1" x14ac:dyDescent="0.25">
      <c r="U3718" s="31" t="str">
        <f t="shared" si="538"/>
        <v/>
      </c>
      <c r="V3718" s="26" t="str">
        <f>IF(U3718="", "", IF(COUNTIF($U$10:U3717, U3718)&gt;0, "", MAX($V$8:V3717)+1))</f>
        <v/>
      </c>
      <c r="W3718" s="26">
        <v>3709</v>
      </c>
    </row>
    <row r="3719" spans="21:23" hidden="1" x14ac:dyDescent="0.25">
      <c r="U3719" s="31" t="str">
        <f t="shared" si="538"/>
        <v/>
      </c>
      <c r="V3719" s="26" t="str">
        <f>IF(U3719="", "", IF(COUNTIF($U$10:U3718, U3719)&gt;0, "", MAX($V$8:V3718)+1))</f>
        <v/>
      </c>
      <c r="W3719" s="26">
        <v>3710</v>
      </c>
    </row>
    <row r="3720" spans="21:23" hidden="1" x14ac:dyDescent="0.25">
      <c r="U3720" s="31" t="str">
        <f t="shared" si="538"/>
        <v/>
      </c>
      <c r="V3720" s="26" t="str">
        <f>IF(U3720="", "", IF(COUNTIF($U$10:U3719, U3720)&gt;0, "", MAX($V$8:V3719)+1))</f>
        <v/>
      </c>
      <c r="W3720" s="26">
        <v>3711</v>
      </c>
    </row>
    <row r="3721" spans="21:23" hidden="1" x14ac:dyDescent="0.25">
      <c r="U3721" s="31" t="str">
        <f t="shared" si="538"/>
        <v/>
      </c>
      <c r="V3721" s="26" t="str">
        <f>IF(U3721="", "", IF(COUNTIF($U$10:U3720, U3721)&gt;0, "", MAX($V$8:V3720)+1))</f>
        <v/>
      </c>
      <c r="W3721" s="26">
        <v>3712</v>
      </c>
    </row>
    <row r="3722" spans="21:23" hidden="1" x14ac:dyDescent="0.25">
      <c r="U3722" s="31" t="str">
        <f t="shared" si="538"/>
        <v/>
      </c>
      <c r="V3722" s="26" t="str">
        <f>IF(U3722="", "", IF(COUNTIF($U$10:U3721, U3722)&gt;0, "", MAX($V$8:V3721)+1))</f>
        <v/>
      </c>
      <c r="W3722" s="26">
        <v>3713</v>
      </c>
    </row>
    <row r="3723" spans="21:23" hidden="1" x14ac:dyDescent="0.25">
      <c r="U3723" s="31" t="str">
        <f t="shared" si="538"/>
        <v/>
      </c>
      <c r="V3723" s="26" t="str">
        <f>IF(U3723="", "", IF(COUNTIF($U$10:U3722, U3723)&gt;0, "", MAX($V$8:V3722)+1))</f>
        <v/>
      </c>
      <c r="W3723" s="26">
        <v>3714</v>
      </c>
    </row>
    <row r="3724" spans="21:23" hidden="1" x14ac:dyDescent="0.25">
      <c r="U3724" s="31" t="str">
        <f t="shared" si="538"/>
        <v/>
      </c>
      <c r="V3724" s="26" t="str">
        <f>IF(U3724="", "", IF(COUNTIF($U$10:U3723, U3724)&gt;0, "", MAX($V$8:V3723)+1))</f>
        <v/>
      </c>
      <c r="W3724" s="26">
        <v>3715</v>
      </c>
    </row>
    <row r="3725" spans="21:23" hidden="1" x14ac:dyDescent="0.25">
      <c r="U3725" s="31" t="str">
        <f t="shared" si="538"/>
        <v/>
      </c>
      <c r="V3725" s="26" t="str">
        <f>IF(U3725="", "", IF(COUNTIF($U$10:U3724, U3725)&gt;0, "", MAX($V$8:V3724)+1))</f>
        <v/>
      </c>
      <c r="W3725" s="26">
        <v>3716</v>
      </c>
    </row>
    <row r="3726" spans="21:23" hidden="1" x14ac:dyDescent="0.25">
      <c r="U3726" s="31" t="str">
        <f t="shared" si="538"/>
        <v/>
      </c>
      <c r="V3726" s="26" t="str">
        <f>IF(U3726="", "", IF(COUNTIF($U$10:U3725, U3726)&gt;0, "", MAX($V$8:V3725)+1))</f>
        <v/>
      </c>
      <c r="W3726" s="26">
        <v>3717</v>
      </c>
    </row>
    <row r="3727" spans="21:23" hidden="1" x14ac:dyDescent="0.25">
      <c r="U3727" s="31" t="str">
        <f t="shared" ref="U3727:U3790" si="539">IF(N1227="", "", N1227)</f>
        <v/>
      </c>
      <c r="V3727" s="26" t="str">
        <f>IF(U3727="", "", IF(COUNTIF($U$10:U3726, U3727)&gt;0, "", MAX($V$8:V3726)+1))</f>
        <v/>
      </c>
      <c r="W3727" s="26">
        <v>3718</v>
      </c>
    </row>
    <row r="3728" spans="21:23" hidden="1" x14ac:dyDescent="0.25">
      <c r="U3728" s="31" t="str">
        <f t="shared" si="539"/>
        <v/>
      </c>
      <c r="V3728" s="26" t="str">
        <f>IF(U3728="", "", IF(COUNTIF($U$10:U3727, U3728)&gt;0, "", MAX($V$8:V3727)+1))</f>
        <v/>
      </c>
      <c r="W3728" s="26">
        <v>3719</v>
      </c>
    </row>
    <row r="3729" spans="21:23" hidden="1" x14ac:dyDescent="0.25">
      <c r="U3729" s="31" t="str">
        <f t="shared" si="539"/>
        <v/>
      </c>
      <c r="V3729" s="26" t="str">
        <f>IF(U3729="", "", IF(COUNTIF($U$10:U3728, U3729)&gt;0, "", MAX($V$8:V3728)+1))</f>
        <v/>
      </c>
      <c r="W3729" s="26">
        <v>3720</v>
      </c>
    </row>
    <row r="3730" spans="21:23" hidden="1" x14ac:dyDescent="0.25">
      <c r="U3730" s="31" t="str">
        <f t="shared" si="539"/>
        <v/>
      </c>
      <c r="V3730" s="26" t="str">
        <f>IF(U3730="", "", IF(COUNTIF($U$10:U3729, U3730)&gt;0, "", MAX($V$8:V3729)+1))</f>
        <v/>
      </c>
      <c r="W3730" s="26">
        <v>3721</v>
      </c>
    </row>
    <row r="3731" spans="21:23" hidden="1" x14ac:dyDescent="0.25">
      <c r="U3731" s="31" t="str">
        <f t="shared" si="539"/>
        <v/>
      </c>
      <c r="V3731" s="26" t="str">
        <f>IF(U3731="", "", IF(COUNTIF($U$10:U3730, U3731)&gt;0, "", MAX($V$8:V3730)+1))</f>
        <v/>
      </c>
      <c r="W3731" s="26">
        <v>3722</v>
      </c>
    </row>
    <row r="3732" spans="21:23" hidden="1" x14ac:dyDescent="0.25">
      <c r="U3732" s="31" t="str">
        <f t="shared" si="539"/>
        <v/>
      </c>
      <c r="V3732" s="26" t="str">
        <f>IF(U3732="", "", IF(COUNTIF($U$10:U3731, U3732)&gt;0, "", MAX($V$8:V3731)+1))</f>
        <v/>
      </c>
      <c r="W3732" s="26">
        <v>3723</v>
      </c>
    </row>
    <row r="3733" spans="21:23" hidden="1" x14ac:dyDescent="0.25">
      <c r="U3733" s="31" t="str">
        <f t="shared" si="539"/>
        <v/>
      </c>
      <c r="V3733" s="26" t="str">
        <f>IF(U3733="", "", IF(COUNTIF($U$10:U3732, U3733)&gt;0, "", MAX($V$8:V3732)+1))</f>
        <v/>
      </c>
      <c r="W3733" s="26">
        <v>3724</v>
      </c>
    </row>
    <row r="3734" spans="21:23" hidden="1" x14ac:dyDescent="0.25">
      <c r="U3734" s="31" t="str">
        <f t="shared" si="539"/>
        <v/>
      </c>
      <c r="V3734" s="26" t="str">
        <f>IF(U3734="", "", IF(COUNTIF($U$10:U3733, U3734)&gt;0, "", MAX($V$8:V3733)+1))</f>
        <v/>
      </c>
      <c r="W3734" s="26">
        <v>3725</v>
      </c>
    </row>
    <row r="3735" spans="21:23" hidden="1" x14ac:dyDescent="0.25">
      <c r="U3735" s="31" t="str">
        <f t="shared" si="539"/>
        <v/>
      </c>
      <c r="V3735" s="26" t="str">
        <f>IF(U3735="", "", IF(COUNTIF($U$10:U3734, U3735)&gt;0, "", MAX($V$8:V3734)+1))</f>
        <v/>
      </c>
      <c r="W3735" s="26">
        <v>3726</v>
      </c>
    </row>
    <row r="3736" spans="21:23" hidden="1" x14ac:dyDescent="0.25">
      <c r="U3736" s="31" t="str">
        <f t="shared" si="539"/>
        <v/>
      </c>
      <c r="V3736" s="26" t="str">
        <f>IF(U3736="", "", IF(COUNTIF($U$10:U3735, U3736)&gt;0, "", MAX($V$8:V3735)+1))</f>
        <v/>
      </c>
      <c r="W3736" s="26">
        <v>3727</v>
      </c>
    </row>
    <row r="3737" spans="21:23" hidden="1" x14ac:dyDescent="0.25">
      <c r="U3737" s="31" t="str">
        <f t="shared" si="539"/>
        <v/>
      </c>
      <c r="V3737" s="26" t="str">
        <f>IF(U3737="", "", IF(COUNTIF($U$10:U3736, U3737)&gt;0, "", MAX($V$8:V3736)+1))</f>
        <v/>
      </c>
      <c r="W3737" s="26">
        <v>3728</v>
      </c>
    </row>
    <row r="3738" spans="21:23" hidden="1" x14ac:dyDescent="0.25">
      <c r="U3738" s="31" t="str">
        <f t="shared" si="539"/>
        <v/>
      </c>
      <c r="V3738" s="26" t="str">
        <f>IF(U3738="", "", IF(COUNTIF($U$10:U3737, U3738)&gt;0, "", MAX($V$8:V3737)+1))</f>
        <v/>
      </c>
      <c r="W3738" s="26">
        <v>3729</v>
      </c>
    </row>
    <row r="3739" spans="21:23" hidden="1" x14ac:dyDescent="0.25">
      <c r="U3739" s="31" t="str">
        <f t="shared" si="539"/>
        <v/>
      </c>
      <c r="V3739" s="26" t="str">
        <f>IF(U3739="", "", IF(COUNTIF($U$10:U3738, U3739)&gt;0, "", MAX($V$8:V3738)+1))</f>
        <v/>
      </c>
      <c r="W3739" s="26">
        <v>3730</v>
      </c>
    </row>
    <row r="3740" spans="21:23" hidden="1" x14ac:dyDescent="0.25">
      <c r="U3740" s="31" t="str">
        <f t="shared" si="539"/>
        <v/>
      </c>
      <c r="V3740" s="26" t="str">
        <f>IF(U3740="", "", IF(COUNTIF($U$10:U3739, U3740)&gt;0, "", MAX($V$8:V3739)+1))</f>
        <v/>
      </c>
      <c r="W3740" s="26">
        <v>3731</v>
      </c>
    </row>
    <row r="3741" spans="21:23" hidden="1" x14ac:dyDescent="0.25">
      <c r="U3741" s="31" t="str">
        <f t="shared" si="539"/>
        <v/>
      </c>
      <c r="V3741" s="26" t="str">
        <f>IF(U3741="", "", IF(COUNTIF($U$10:U3740, U3741)&gt;0, "", MAX($V$8:V3740)+1))</f>
        <v/>
      </c>
      <c r="W3741" s="26">
        <v>3732</v>
      </c>
    </row>
    <row r="3742" spans="21:23" hidden="1" x14ac:dyDescent="0.25">
      <c r="U3742" s="31" t="str">
        <f t="shared" si="539"/>
        <v/>
      </c>
      <c r="V3742" s="26" t="str">
        <f>IF(U3742="", "", IF(COUNTIF($U$10:U3741, U3742)&gt;0, "", MAX($V$8:V3741)+1))</f>
        <v/>
      </c>
      <c r="W3742" s="26">
        <v>3733</v>
      </c>
    </row>
    <row r="3743" spans="21:23" hidden="1" x14ac:dyDescent="0.25">
      <c r="U3743" s="31" t="str">
        <f t="shared" si="539"/>
        <v/>
      </c>
      <c r="V3743" s="26" t="str">
        <f>IF(U3743="", "", IF(COUNTIF($U$10:U3742, U3743)&gt;0, "", MAX($V$8:V3742)+1))</f>
        <v/>
      </c>
      <c r="W3743" s="26">
        <v>3734</v>
      </c>
    </row>
    <row r="3744" spans="21:23" hidden="1" x14ac:dyDescent="0.25">
      <c r="U3744" s="31" t="str">
        <f t="shared" si="539"/>
        <v/>
      </c>
      <c r="V3744" s="26" t="str">
        <f>IF(U3744="", "", IF(COUNTIF($U$10:U3743, U3744)&gt;0, "", MAX($V$8:V3743)+1))</f>
        <v/>
      </c>
      <c r="W3744" s="26">
        <v>3735</v>
      </c>
    </row>
    <row r="3745" spans="21:23" hidden="1" x14ac:dyDescent="0.25">
      <c r="U3745" s="31" t="str">
        <f t="shared" si="539"/>
        <v/>
      </c>
      <c r="V3745" s="26" t="str">
        <f>IF(U3745="", "", IF(COUNTIF($U$10:U3744, U3745)&gt;0, "", MAX($V$8:V3744)+1))</f>
        <v/>
      </c>
      <c r="W3745" s="26">
        <v>3736</v>
      </c>
    </row>
    <row r="3746" spans="21:23" hidden="1" x14ac:dyDescent="0.25">
      <c r="U3746" s="31" t="str">
        <f t="shared" si="539"/>
        <v/>
      </c>
      <c r="V3746" s="26" t="str">
        <f>IF(U3746="", "", IF(COUNTIF($U$10:U3745, U3746)&gt;0, "", MAX($V$8:V3745)+1))</f>
        <v/>
      </c>
      <c r="W3746" s="26">
        <v>3737</v>
      </c>
    </row>
    <row r="3747" spans="21:23" hidden="1" x14ac:dyDescent="0.25">
      <c r="U3747" s="31" t="str">
        <f t="shared" si="539"/>
        <v/>
      </c>
      <c r="V3747" s="26" t="str">
        <f>IF(U3747="", "", IF(COUNTIF($U$10:U3746, U3747)&gt;0, "", MAX($V$8:V3746)+1))</f>
        <v/>
      </c>
      <c r="W3747" s="26">
        <v>3738</v>
      </c>
    </row>
    <row r="3748" spans="21:23" hidden="1" x14ac:dyDescent="0.25">
      <c r="U3748" s="31" t="str">
        <f t="shared" si="539"/>
        <v/>
      </c>
      <c r="V3748" s="26" t="str">
        <f>IF(U3748="", "", IF(COUNTIF($U$10:U3747, U3748)&gt;0, "", MAX($V$8:V3747)+1))</f>
        <v/>
      </c>
      <c r="W3748" s="26">
        <v>3739</v>
      </c>
    </row>
    <row r="3749" spans="21:23" hidden="1" x14ac:dyDescent="0.25">
      <c r="U3749" s="31" t="str">
        <f t="shared" si="539"/>
        <v/>
      </c>
      <c r="V3749" s="26" t="str">
        <f>IF(U3749="", "", IF(COUNTIF($U$10:U3748, U3749)&gt;0, "", MAX($V$8:V3748)+1))</f>
        <v/>
      </c>
      <c r="W3749" s="26">
        <v>3740</v>
      </c>
    </row>
    <row r="3750" spans="21:23" hidden="1" x14ac:dyDescent="0.25">
      <c r="U3750" s="31" t="str">
        <f t="shared" si="539"/>
        <v/>
      </c>
      <c r="V3750" s="26" t="str">
        <f>IF(U3750="", "", IF(COUNTIF($U$10:U3749, U3750)&gt;0, "", MAX($V$8:V3749)+1))</f>
        <v/>
      </c>
      <c r="W3750" s="26">
        <v>3741</v>
      </c>
    </row>
    <row r="3751" spans="21:23" hidden="1" x14ac:dyDescent="0.25">
      <c r="U3751" s="31" t="str">
        <f t="shared" si="539"/>
        <v/>
      </c>
      <c r="V3751" s="26" t="str">
        <f>IF(U3751="", "", IF(COUNTIF($U$10:U3750, U3751)&gt;0, "", MAX($V$8:V3750)+1))</f>
        <v/>
      </c>
      <c r="W3751" s="26">
        <v>3742</v>
      </c>
    </row>
    <row r="3752" spans="21:23" hidden="1" x14ac:dyDescent="0.25">
      <c r="U3752" s="31" t="str">
        <f t="shared" si="539"/>
        <v/>
      </c>
      <c r="V3752" s="26" t="str">
        <f>IF(U3752="", "", IF(COUNTIF($U$10:U3751, U3752)&gt;0, "", MAX($V$8:V3751)+1))</f>
        <v/>
      </c>
      <c r="W3752" s="26">
        <v>3743</v>
      </c>
    </row>
    <row r="3753" spans="21:23" hidden="1" x14ac:dyDescent="0.25">
      <c r="U3753" s="31" t="str">
        <f t="shared" si="539"/>
        <v/>
      </c>
      <c r="V3753" s="26" t="str">
        <f>IF(U3753="", "", IF(COUNTIF($U$10:U3752, U3753)&gt;0, "", MAX($V$8:V3752)+1))</f>
        <v/>
      </c>
      <c r="W3753" s="26">
        <v>3744</v>
      </c>
    </row>
    <row r="3754" spans="21:23" hidden="1" x14ac:dyDescent="0.25">
      <c r="U3754" s="31" t="str">
        <f t="shared" si="539"/>
        <v/>
      </c>
      <c r="V3754" s="26" t="str">
        <f>IF(U3754="", "", IF(COUNTIF($U$10:U3753, U3754)&gt;0, "", MAX($V$8:V3753)+1))</f>
        <v/>
      </c>
      <c r="W3754" s="26">
        <v>3745</v>
      </c>
    </row>
    <row r="3755" spans="21:23" hidden="1" x14ac:dyDescent="0.25">
      <c r="U3755" s="31" t="str">
        <f t="shared" si="539"/>
        <v/>
      </c>
      <c r="V3755" s="26" t="str">
        <f>IF(U3755="", "", IF(COUNTIF($U$10:U3754, U3755)&gt;0, "", MAX($V$8:V3754)+1))</f>
        <v/>
      </c>
      <c r="W3755" s="26">
        <v>3746</v>
      </c>
    </row>
    <row r="3756" spans="21:23" hidden="1" x14ac:dyDescent="0.25">
      <c r="U3756" s="31" t="str">
        <f t="shared" si="539"/>
        <v/>
      </c>
      <c r="V3756" s="26" t="str">
        <f>IF(U3756="", "", IF(COUNTIF($U$10:U3755, U3756)&gt;0, "", MAX($V$8:V3755)+1))</f>
        <v/>
      </c>
      <c r="W3756" s="26">
        <v>3747</v>
      </c>
    </row>
    <row r="3757" spans="21:23" hidden="1" x14ac:dyDescent="0.25">
      <c r="U3757" s="31" t="str">
        <f t="shared" si="539"/>
        <v/>
      </c>
      <c r="V3757" s="26" t="str">
        <f>IF(U3757="", "", IF(COUNTIF($U$10:U3756, U3757)&gt;0, "", MAX($V$8:V3756)+1))</f>
        <v/>
      </c>
      <c r="W3757" s="26">
        <v>3748</v>
      </c>
    </row>
    <row r="3758" spans="21:23" hidden="1" x14ac:dyDescent="0.25">
      <c r="U3758" s="31" t="str">
        <f t="shared" si="539"/>
        <v/>
      </c>
      <c r="V3758" s="26" t="str">
        <f>IF(U3758="", "", IF(COUNTIF($U$10:U3757, U3758)&gt;0, "", MAX($V$8:V3757)+1))</f>
        <v/>
      </c>
      <c r="W3758" s="26">
        <v>3749</v>
      </c>
    </row>
    <row r="3759" spans="21:23" hidden="1" x14ac:dyDescent="0.25">
      <c r="U3759" s="31" t="str">
        <f t="shared" si="539"/>
        <v/>
      </c>
      <c r="V3759" s="26" t="str">
        <f>IF(U3759="", "", IF(COUNTIF($U$10:U3758, U3759)&gt;0, "", MAX($V$8:V3758)+1))</f>
        <v/>
      </c>
      <c r="W3759" s="26">
        <v>3750</v>
      </c>
    </row>
    <row r="3760" spans="21:23" hidden="1" x14ac:dyDescent="0.25">
      <c r="U3760" s="31" t="str">
        <f t="shared" si="539"/>
        <v/>
      </c>
      <c r="V3760" s="26" t="str">
        <f>IF(U3760="", "", IF(COUNTIF($U$10:U3759, U3760)&gt;0, "", MAX($V$8:V3759)+1))</f>
        <v/>
      </c>
      <c r="W3760" s="26">
        <v>3751</v>
      </c>
    </row>
    <row r="3761" spans="21:23" hidden="1" x14ac:dyDescent="0.25">
      <c r="U3761" s="31" t="str">
        <f t="shared" si="539"/>
        <v/>
      </c>
      <c r="V3761" s="26" t="str">
        <f>IF(U3761="", "", IF(COUNTIF($U$10:U3760, U3761)&gt;0, "", MAX($V$8:V3760)+1))</f>
        <v/>
      </c>
      <c r="W3761" s="26">
        <v>3752</v>
      </c>
    </row>
    <row r="3762" spans="21:23" hidden="1" x14ac:dyDescent="0.25">
      <c r="U3762" s="31" t="str">
        <f t="shared" si="539"/>
        <v/>
      </c>
      <c r="V3762" s="26" t="str">
        <f>IF(U3762="", "", IF(COUNTIF($U$10:U3761, U3762)&gt;0, "", MAX($V$8:V3761)+1))</f>
        <v/>
      </c>
      <c r="W3762" s="26">
        <v>3753</v>
      </c>
    </row>
    <row r="3763" spans="21:23" hidden="1" x14ac:dyDescent="0.25">
      <c r="U3763" s="31" t="str">
        <f t="shared" si="539"/>
        <v/>
      </c>
      <c r="V3763" s="26" t="str">
        <f>IF(U3763="", "", IF(COUNTIF($U$10:U3762, U3763)&gt;0, "", MAX($V$8:V3762)+1))</f>
        <v/>
      </c>
      <c r="W3763" s="26">
        <v>3754</v>
      </c>
    </row>
    <row r="3764" spans="21:23" hidden="1" x14ac:dyDescent="0.25">
      <c r="U3764" s="31" t="str">
        <f t="shared" si="539"/>
        <v/>
      </c>
      <c r="V3764" s="26" t="str">
        <f>IF(U3764="", "", IF(COUNTIF($U$10:U3763, U3764)&gt;0, "", MAX($V$8:V3763)+1))</f>
        <v/>
      </c>
      <c r="W3764" s="26">
        <v>3755</v>
      </c>
    </row>
    <row r="3765" spans="21:23" hidden="1" x14ac:dyDescent="0.25">
      <c r="U3765" s="31" t="str">
        <f t="shared" si="539"/>
        <v/>
      </c>
      <c r="V3765" s="26" t="str">
        <f>IF(U3765="", "", IF(COUNTIF($U$10:U3764, U3765)&gt;0, "", MAX($V$8:V3764)+1))</f>
        <v/>
      </c>
      <c r="W3765" s="26">
        <v>3756</v>
      </c>
    </row>
    <row r="3766" spans="21:23" hidden="1" x14ac:dyDescent="0.25">
      <c r="U3766" s="31" t="str">
        <f t="shared" si="539"/>
        <v/>
      </c>
      <c r="V3766" s="26" t="str">
        <f>IF(U3766="", "", IF(COUNTIF($U$10:U3765, U3766)&gt;0, "", MAX($V$8:V3765)+1))</f>
        <v/>
      </c>
      <c r="W3766" s="26">
        <v>3757</v>
      </c>
    </row>
    <row r="3767" spans="21:23" hidden="1" x14ac:dyDescent="0.25">
      <c r="U3767" s="31" t="str">
        <f t="shared" si="539"/>
        <v/>
      </c>
      <c r="V3767" s="26" t="str">
        <f>IF(U3767="", "", IF(COUNTIF($U$10:U3766, U3767)&gt;0, "", MAX($V$8:V3766)+1))</f>
        <v/>
      </c>
      <c r="W3767" s="26">
        <v>3758</v>
      </c>
    </row>
    <row r="3768" spans="21:23" hidden="1" x14ac:dyDescent="0.25">
      <c r="U3768" s="31" t="str">
        <f t="shared" si="539"/>
        <v/>
      </c>
      <c r="V3768" s="26" t="str">
        <f>IF(U3768="", "", IF(COUNTIF($U$10:U3767, U3768)&gt;0, "", MAX($V$8:V3767)+1))</f>
        <v/>
      </c>
      <c r="W3768" s="26">
        <v>3759</v>
      </c>
    </row>
    <row r="3769" spans="21:23" hidden="1" x14ac:dyDescent="0.25">
      <c r="U3769" s="31" t="str">
        <f t="shared" si="539"/>
        <v/>
      </c>
      <c r="V3769" s="26" t="str">
        <f>IF(U3769="", "", IF(COUNTIF($U$10:U3768, U3769)&gt;0, "", MAX($V$8:V3768)+1))</f>
        <v/>
      </c>
      <c r="W3769" s="26">
        <v>3760</v>
      </c>
    </row>
    <row r="3770" spans="21:23" hidden="1" x14ac:dyDescent="0.25">
      <c r="U3770" s="31" t="str">
        <f t="shared" si="539"/>
        <v/>
      </c>
      <c r="V3770" s="26" t="str">
        <f>IF(U3770="", "", IF(COUNTIF($U$10:U3769, U3770)&gt;0, "", MAX($V$8:V3769)+1))</f>
        <v/>
      </c>
      <c r="W3770" s="26">
        <v>3761</v>
      </c>
    </row>
    <row r="3771" spans="21:23" hidden="1" x14ac:dyDescent="0.25">
      <c r="U3771" s="31" t="str">
        <f t="shared" si="539"/>
        <v/>
      </c>
      <c r="V3771" s="26" t="str">
        <f>IF(U3771="", "", IF(COUNTIF($U$10:U3770, U3771)&gt;0, "", MAX($V$8:V3770)+1))</f>
        <v/>
      </c>
      <c r="W3771" s="26">
        <v>3762</v>
      </c>
    </row>
    <row r="3772" spans="21:23" hidden="1" x14ac:dyDescent="0.25">
      <c r="U3772" s="31" t="str">
        <f t="shared" si="539"/>
        <v/>
      </c>
      <c r="V3772" s="26" t="str">
        <f>IF(U3772="", "", IF(COUNTIF($U$10:U3771, U3772)&gt;0, "", MAX($V$8:V3771)+1))</f>
        <v/>
      </c>
      <c r="W3772" s="26">
        <v>3763</v>
      </c>
    </row>
    <row r="3773" spans="21:23" hidden="1" x14ac:dyDescent="0.25">
      <c r="U3773" s="31" t="str">
        <f t="shared" si="539"/>
        <v/>
      </c>
      <c r="V3773" s="26" t="str">
        <f>IF(U3773="", "", IF(COUNTIF($U$10:U3772, U3773)&gt;0, "", MAX($V$8:V3772)+1))</f>
        <v/>
      </c>
      <c r="W3773" s="26">
        <v>3764</v>
      </c>
    </row>
    <row r="3774" spans="21:23" hidden="1" x14ac:dyDescent="0.25">
      <c r="U3774" s="31" t="str">
        <f t="shared" si="539"/>
        <v/>
      </c>
      <c r="V3774" s="26" t="str">
        <f>IF(U3774="", "", IF(COUNTIF($U$10:U3773, U3774)&gt;0, "", MAX($V$8:V3773)+1))</f>
        <v/>
      </c>
      <c r="W3774" s="26">
        <v>3765</v>
      </c>
    </row>
    <row r="3775" spans="21:23" hidden="1" x14ac:dyDescent="0.25">
      <c r="U3775" s="31" t="str">
        <f t="shared" si="539"/>
        <v/>
      </c>
      <c r="V3775" s="26" t="str">
        <f>IF(U3775="", "", IF(COUNTIF($U$10:U3774, U3775)&gt;0, "", MAX($V$8:V3774)+1))</f>
        <v/>
      </c>
      <c r="W3775" s="26">
        <v>3766</v>
      </c>
    </row>
    <row r="3776" spans="21:23" hidden="1" x14ac:dyDescent="0.25">
      <c r="U3776" s="31" t="str">
        <f t="shared" si="539"/>
        <v/>
      </c>
      <c r="V3776" s="26" t="str">
        <f>IF(U3776="", "", IF(COUNTIF($U$10:U3775, U3776)&gt;0, "", MAX($V$8:V3775)+1))</f>
        <v/>
      </c>
      <c r="W3776" s="26">
        <v>3767</v>
      </c>
    </row>
    <row r="3777" spans="21:23" hidden="1" x14ac:dyDescent="0.25">
      <c r="U3777" s="31" t="str">
        <f t="shared" si="539"/>
        <v/>
      </c>
      <c r="V3777" s="26" t="str">
        <f>IF(U3777="", "", IF(COUNTIF($U$10:U3776, U3777)&gt;0, "", MAX($V$8:V3776)+1))</f>
        <v/>
      </c>
      <c r="W3777" s="26">
        <v>3768</v>
      </c>
    </row>
    <row r="3778" spans="21:23" hidden="1" x14ac:dyDescent="0.25">
      <c r="U3778" s="31" t="str">
        <f t="shared" si="539"/>
        <v/>
      </c>
      <c r="V3778" s="26" t="str">
        <f>IF(U3778="", "", IF(COUNTIF($U$10:U3777, U3778)&gt;0, "", MAX($V$8:V3777)+1))</f>
        <v/>
      </c>
      <c r="W3778" s="26">
        <v>3769</v>
      </c>
    </row>
    <row r="3779" spans="21:23" hidden="1" x14ac:dyDescent="0.25">
      <c r="U3779" s="31" t="str">
        <f t="shared" si="539"/>
        <v/>
      </c>
      <c r="V3779" s="26" t="str">
        <f>IF(U3779="", "", IF(COUNTIF($U$10:U3778, U3779)&gt;0, "", MAX($V$8:V3778)+1))</f>
        <v/>
      </c>
      <c r="W3779" s="26">
        <v>3770</v>
      </c>
    </row>
    <row r="3780" spans="21:23" hidden="1" x14ac:dyDescent="0.25">
      <c r="U3780" s="31" t="str">
        <f t="shared" si="539"/>
        <v/>
      </c>
      <c r="V3780" s="26" t="str">
        <f>IF(U3780="", "", IF(COUNTIF($U$10:U3779, U3780)&gt;0, "", MAX($V$8:V3779)+1))</f>
        <v/>
      </c>
      <c r="W3780" s="26">
        <v>3771</v>
      </c>
    </row>
    <row r="3781" spans="21:23" hidden="1" x14ac:dyDescent="0.25">
      <c r="U3781" s="31" t="str">
        <f t="shared" si="539"/>
        <v/>
      </c>
      <c r="V3781" s="26" t="str">
        <f>IF(U3781="", "", IF(COUNTIF($U$10:U3780, U3781)&gt;0, "", MAX($V$8:V3780)+1))</f>
        <v/>
      </c>
      <c r="W3781" s="26">
        <v>3772</v>
      </c>
    </row>
    <row r="3782" spans="21:23" hidden="1" x14ac:dyDescent="0.25">
      <c r="U3782" s="31" t="str">
        <f t="shared" si="539"/>
        <v/>
      </c>
      <c r="V3782" s="26" t="str">
        <f>IF(U3782="", "", IF(COUNTIF($U$10:U3781, U3782)&gt;0, "", MAX($V$8:V3781)+1))</f>
        <v/>
      </c>
      <c r="W3782" s="26">
        <v>3773</v>
      </c>
    </row>
    <row r="3783" spans="21:23" hidden="1" x14ac:dyDescent="0.25">
      <c r="U3783" s="31" t="str">
        <f t="shared" si="539"/>
        <v/>
      </c>
      <c r="V3783" s="26" t="str">
        <f>IF(U3783="", "", IF(COUNTIF($U$10:U3782, U3783)&gt;0, "", MAX($V$8:V3782)+1))</f>
        <v/>
      </c>
      <c r="W3783" s="26">
        <v>3774</v>
      </c>
    </row>
    <row r="3784" spans="21:23" hidden="1" x14ac:dyDescent="0.25">
      <c r="U3784" s="31" t="str">
        <f t="shared" si="539"/>
        <v/>
      </c>
      <c r="V3784" s="26" t="str">
        <f>IF(U3784="", "", IF(COUNTIF($U$10:U3783, U3784)&gt;0, "", MAX($V$8:V3783)+1))</f>
        <v/>
      </c>
      <c r="W3784" s="26">
        <v>3775</v>
      </c>
    </row>
    <row r="3785" spans="21:23" hidden="1" x14ac:dyDescent="0.25">
      <c r="U3785" s="31" t="str">
        <f t="shared" si="539"/>
        <v/>
      </c>
      <c r="V3785" s="26" t="str">
        <f>IF(U3785="", "", IF(COUNTIF($U$10:U3784, U3785)&gt;0, "", MAX($V$8:V3784)+1))</f>
        <v/>
      </c>
      <c r="W3785" s="26">
        <v>3776</v>
      </c>
    </row>
    <row r="3786" spans="21:23" hidden="1" x14ac:dyDescent="0.25">
      <c r="U3786" s="31" t="str">
        <f t="shared" si="539"/>
        <v/>
      </c>
      <c r="V3786" s="26" t="str">
        <f>IF(U3786="", "", IF(COUNTIF($U$10:U3785, U3786)&gt;0, "", MAX($V$8:V3785)+1))</f>
        <v/>
      </c>
      <c r="W3786" s="26">
        <v>3777</v>
      </c>
    </row>
    <row r="3787" spans="21:23" hidden="1" x14ac:dyDescent="0.25">
      <c r="U3787" s="31" t="str">
        <f t="shared" si="539"/>
        <v/>
      </c>
      <c r="V3787" s="26" t="str">
        <f>IF(U3787="", "", IF(COUNTIF($U$10:U3786, U3787)&gt;0, "", MAX($V$8:V3786)+1))</f>
        <v/>
      </c>
      <c r="W3787" s="26">
        <v>3778</v>
      </c>
    </row>
    <row r="3788" spans="21:23" hidden="1" x14ac:dyDescent="0.25">
      <c r="U3788" s="31" t="str">
        <f t="shared" si="539"/>
        <v/>
      </c>
      <c r="V3788" s="26" t="str">
        <f>IF(U3788="", "", IF(COUNTIF($U$10:U3787, U3788)&gt;0, "", MAX($V$8:V3787)+1))</f>
        <v/>
      </c>
      <c r="W3788" s="26">
        <v>3779</v>
      </c>
    </row>
    <row r="3789" spans="21:23" hidden="1" x14ac:dyDescent="0.25">
      <c r="U3789" s="31" t="str">
        <f t="shared" si="539"/>
        <v/>
      </c>
      <c r="V3789" s="26" t="str">
        <f>IF(U3789="", "", IF(COUNTIF($U$10:U3788, U3789)&gt;0, "", MAX($V$8:V3788)+1))</f>
        <v/>
      </c>
      <c r="W3789" s="26">
        <v>3780</v>
      </c>
    </row>
    <row r="3790" spans="21:23" hidden="1" x14ac:dyDescent="0.25">
      <c r="U3790" s="31" t="str">
        <f t="shared" si="539"/>
        <v/>
      </c>
      <c r="V3790" s="26" t="str">
        <f>IF(U3790="", "", IF(COUNTIF($U$10:U3789, U3790)&gt;0, "", MAX($V$8:V3789)+1))</f>
        <v/>
      </c>
      <c r="W3790" s="26">
        <v>3781</v>
      </c>
    </row>
    <row r="3791" spans="21:23" hidden="1" x14ac:dyDescent="0.25">
      <c r="U3791" s="31" t="str">
        <f t="shared" ref="U3791:U3854" si="540">IF(N1291="", "", N1291)</f>
        <v/>
      </c>
      <c r="V3791" s="26" t="str">
        <f>IF(U3791="", "", IF(COUNTIF($U$10:U3790, U3791)&gt;0, "", MAX($V$8:V3790)+1))</f>
        <v/>
      </c>
      <c r="W3791" s="26">
        <v>3782</v>
      </c>
    </row>
    <row r="3792" spans="21:23" hidden="1" x14ac:dyDescent="0.25">
      <c r="U3792" s="31" t="str">
        <f t="shared" si="540"/>
        <v/>
      </c>
      <c r="V3792" s="26" t="str">
        <f>IF(U3792="", "", IF(COUNTIF($U$10:U3791, U3792)&gt;0, "", MAX($V$8:V3791)+1))</f>
        <v/>
      </c>
      <c r="W3792" s="26">
        <v>3783</v>
      </c>
    </row>
    <row r="3793" spans="21:23" hidden="1" x14ac:dyDescent="0.25">
      <c r="U3793" s="31" t="str">
        <f t="shared" si="540"/>
        <v/>
      </c>
      <c r="V3793" s="26" t="str">
        <f>IF(U3793="", "", IF(COUNTIF($U$10:U3792, U3793)&gt;0, "", MAX($V$8:V3792)+1))</f>
        <v/>
      </c>
      <c r="W3793" s="26">
        <v>3784</v>
      </c>
    </row>
    <row r="3794" spans="21:23" hidden="1" x14ac:dyDescent="0.25">
      <c r="U3794" s="31" t="str">
        <f t="shared" si="540"/>
        <v/>
      </c>
      <c r="V3794" s="26" t="str">
        <f>IF(U3794="", "", IF(COUNTIF($U$10:U3793, U3794)&gt;0, "", MAX($V$8:V3793)+1))</f>
        <v/>
      </c>
      <c r="W3794" s="26">
        <v>3785</v>
      </c>
    </row>
    <row r="3795" spans="21:23" hidden="1" x14ac:dyDescent="0.25">
      <c r="U3795" s="31" t="str">
        <f t="shared" si="540"/>
        <v/>
      </c>
      <c r="V3795" s="26" t="str">
        <f>IF(U3795="", "", IF(COUNTIF($U$10:U3794, U3795)&gt;0, "", MAX($V$8:V3794)+1))</f>
        <v/>
      </c>
      <c r="W3795" s="26">
        <v>3786</v>
      </c>
    </row>
    <row r="3796" spans="21:23" hidden="1" x14ac:dyDescent="0.25">
      <c r="U3796" s="31" t="str">
        <f t="shared" si="540"/>
        <v/>
      </c>
      <c r="V3796" s="26" t="str">
        <f>IF(U3796="", "", IF(COUNTIF($U$10:U3795, U3796)&gt;0, "", MAX($V$8:V3795)+1))</f>
        <v/>
      </c>
      <c r="W3796" s="26">
        <v>3787</v>
      </c>
    </row>
    <row r="3797" spans="21:23" hidden="1" x14ac:dyDescent="0.25">
      <c r="U3797" s="31" t="str">
        <f t="shared" si="540"/>
        <v/>
      </c>
      <c r="V3797" s="26" t="str">
        <f>IF(U3797="", "", IF(COUNTIF($U$10:U3796, U3797)&gt;0, "", MAX($V$8:V3796)+1))</f>
        <v/>
      </c>
      <c r="W3797" s="26">
        <v>3788</v>
      </c>
    </row>
    <row r="3798" spans="21:23" hidden="1" x14ac:dyDescent="0.25">
      <c r="U3798" s="31" t="str">
        <f t="shared" si="540"/>
        <v/>
      </c>
      <c r="V3798" s="26" t="str">
        <f>IF(U3798="", "", IF(COUNTIF($U$10:U3797, U3798)&gt;0, "", MAX($V$8:V3797)+1))</f>
        <v/>
      </c>
      <c r="W3798" s="26">
        <v>3789</v>
      </c>
    </row>
    <row r="3799" spans="21:23" hidden="1" x14ac:dyDescent="0.25">
      <c r="U3799" s="31" t="str">
        <f t="shared" si="540"/>
        <v/>
      </c>
      <c r="V3799" s="26" t="str">
        <f>IF(U3799="", "", IF(COUNTIF($U$10:U3798, U3799)&gt;0, "", MAX($V$8:V3798)+1))</f>
        <v/>
      </c>
      <c r="W3799" s="26">
        <v>3790</v>
      </c>
    </row>
    <row r="3800" spans="21:23" hidden="1" x14ac:dyDescent="0.25">
      <c r="U3800" s="31" t="str">
        <f t="shared" si="540"/>
        <v/>
      </c>
      <c r="V3800" s="26" t="str">
        <f>IF(U3800="", "", IF(COUNTIF($U$10:U3799, U3800)&gt;0, "", MAX($V$8:V3799)+1))</f>
        <v/>
      </c>
      <c r="W3800" s="26">
        <v>3791</v>
      </c>
    </row>
    <row r="3801" spans="21:23" hidden="1" x14ac:dyDescent="0.25">
      <c r="U3801" s="31" t="str">
        <f t="shared" si="540"/>
        <v/>
      </c>
      <c r="V3801" s="26" t="str">
        <f>IF(U3801="", "", IF(COUNTIF($U$10:U3800, U3801)&gt;0, "", MAX($V$8:V3800)+1))</f>
        <v/>
      </c>
      <c r="W3801" s="26">
        <v>3792</v>
      </c>
    </row>
    <row r="3802" spans="21:23" hidden="1" x14ac:dyDescent="0.25">
      <c r="U3802" s="31" t="str">
        <f t="shared" si="540"/>
        <v/>
      </c>
      <c r="V3802" s="26" t="str">
        <f>IF(U3802="", "", IF(COUNTIF($U$10:U3801, U3802)&gt;0, "", MAX($V$8:V3801)+1))</f>
        <v/>
      </c>
      <c r="W3802" s="26">
        <v>3793</v>
      </c>
    </row>
    <row r="3803" spans="21:23" hidden="1" x14ac:dyDescent="0.25">
      <c r="U3803" s="31" t="str">
        <f t="shared" si="540"/>
        <v/>
      </c>
      <c r="V3803" s="26" t="str">
        <f>IF(U3803="", "", IF(COUNTIF($U$10:U3802, U3803)&gt;0, "", MAX($V$8:V3802)+1))</f>
        <v/>
      </c>
      <c r="W3803" s="26">
        <v>3794</v>
      </c>
    </row>
    <row r="3804" spans="21:23" hidden="1" x14ac:dyDescent="0.25">
      <c r="U3804" s="31" t="str">
        <f t="shared" si="540"/>
        <v/>
      </c>
      <c r="V3804" s="26" t="str">
        <f>IF(U3804="", "", IF(COUNTIF($U$10:U3803, U3804)&gt;0, "", MAX($V$8:V3803)+1))</f>
        <v/>
      </c>
      <c r="W3804" s="26">
        <v>3795</v>
      </c>
    </row>
    <row r="3805" spans="21:23" hidden="1" x14ac:dyDescent="0.25">
      <c r="U3805" s="31" t="str">
        <f t="shared" si="540"/>
        <v/>
      </c>
      <c r="V3805" s="26" t="str">
        <f>IF(U3805="", "", IF(COUNTIF($U$10:U3804, U3805)&gt;0, "", MAX($V$8:V3804)+1))</f>
        <v/>
      </c>
      <c r="W3805" s="26">
        <v>3796</v>
      </c>
    </row>
    <row r="3806" spans="21:23" hidden="1" x14ac:dyDescent="0.25">
      <c r="U3806" s="31" t="str">
        <f t="shared" si="540"/>
        <v/>
      </c>
      <c r="V3806" s="26" t="str">
        <f>IF(U3806="", "", IF(COUNTIF($U$10:U3805, U3806)&gt;0, "", MAX($V$8:V3805)+1))</f>
        <v/>
      </c>
      <c r="W3806" s="26">
        <v>3797</v>
      </c>
    </row>
    <row r="3807" spans="21:23" hidden="1" x14ac:dyDescent="0.25">
      <c r="U3807" s="31" t="str">
        <f t="shared" si="540"/>
        <v/>
      </c>
      <c r="V3807" s="26" t="str">
        <f>IF(U3807="", "", IF(COUNTIF($U$10:U3806, U3807)&gt;0, "", MAX($V$8:V3806)+1))</f>
        <v/>
      </c>
      <c r="W3807" s="26">
        <v>3798</v>
      </c>
    </row>
    <row r="3808" spans="21:23" hidden="1" x14ac:dyDescent="0.25">
      <c r="U3808" s="31" t="str">
        <f t="shared" si="540"/>
        <v/>
      </c>
      <c r="V3808" s="26" t="str">
        <f>IF(U3808="", "", IF(COUNTIF($U$10:U3807, U3808)&gt;0, "", MAX($V$8:V3807)+1))</f>
        <v/>
      </c>
      <c r="W3808" s="26">
        <v>3799</v>
      </c>
    </row>
    <row r="3809" spans="21:23" hidden="1" x14ac:dyDescent="0.25">
      <c r="U3809" s="31" t="str">
        <f t="shared" si="540"/>
        <v/>
      </c>
      <c r="V3809" s="26" t="str">
        <f>IF(U3809="", "", IF(COUNTIF($U$10:U3808, U3809)&gt;0, "", MAX($V$8:V3808)+1))</f>
        <v/>
      </c>
      <c r="W3809" s="26">
        <v>3800</v>
      </c>
    </row>
    <row r="3810" spans="21:23" hidden="1" x14ac:dyDescent="0.25">
      <c r="U3810" s="31" t="str">
        <f t="shared" si="540"/>
        <v/>
      </c>
      <c r="V3810" s="26" t="str">
        <f>IF(U3810="", "", IF(COUNTIF($U$10:U3809, U3810)&gt;0, "", MAX($V$8:V3809)+1))</f>
        <v/>
      </c>
      <c r="W3810" s="26">
        <v>3801</v>
      </c>
    </row>
    <row r="3811" spans="21:23" hidden="1" x14ac:dyDescent="0.25">
      <c r="U3811" s="31" t="str">
        <f t="shared" si="540"/>
        <v/>
      </c>
      <c r="V3811" s="26" t="str">
        <f>IF(U3811="", "", IF(COUNTIF($U$10:U3810, U3811)&gt;0, "", MAX($V$8:V3810)+1))</f>
        <v/>
      </c>
      <c r="W3811" s="26">
        <v>3802</v>
      </c>
    </row>
    <row r="3812" spans="21:23" hidden="1" x14ac:dyDescent="0.25">
      <c r="U3812" s="31" t="str">
        <f t="shared" si="540"/>
        <v/>
      </c>
      <c r="V3812" s="26" t="str">
        <f>IF(U3812="", "", IF(COUNTIF($U$10:U3811, U3812)&gt;0, "", MAX($V$8:V3811)+1))</f>
        <v/>
      </c>
      <c r="W3812" s="26">
        <v>3803</v>
      </c>
    </row>
    <row r="3813" spans="21:23" hidden="1" x14ac:dyDescent="0.25">
      <c r="U3813" s="31" t="str">
        <f t="shared" si="540"/>
        <v/>
      </c>
      <c r="V3813" s="26" t="str">
        <f>IF(U3813="", "", IF(COUNTIF($U$10:U3812, U3813)&gt;0, "", MAX($V$8:V3812)+1))</f>
        <v/>
      </c>
      <c r="W3813" s="26">
        <v>3804</v>
      </c>
    </row>
    <row r="3814" spans="21:23" hidden="1" x14ac:dyDescent="0.25">
      <c r="U3814" s="31" t="str">
        <f t="shared" si="540"/>
        <v/>
      </c>
      <c r="V3814" s="26" t="str">
        <f>IF(U3814="", "", IF(COUNTIF($U$10:U3813, U3814)&gt;0, "", MAX($V$8:V3813)+1))</f>
        <v/>
      </c>
      <c r="W3814" s="26">
        <v>3805</v>
      </c>
    </row>
    <row r="3815" spans="21:23" hidden="1" x14ac:dyDescent="0.25">
      <c r="U3815" s="31" t="str">
        <f t="shared" si="540"/>
        <v/>
      </c>
      <c r="V3815" s="26" t="str">
        <f>IF(U3815="", "", IF(COUNTIF($U$10:U3814, U3815)&gt;0, "", MAX($V$8:V3814)+1))</f>
        <v/>
      </c>
      <c r="W3815" s="26">
        <v>3806</v>
      </c>
    </row>
    <row r="3816" spans="21:23" hidden="1" x14ac:dyDescent="0.25">
      <c r="U3816" s="31" t="str">
        <f t="shared" si="540"/>
        <v/>
      </c>
      <c r="V3816" s="26" t="str">
        <f>IF(U3816="", "", IF(COUNTIF($U$10:U3815, U3816)&gt;0, "", MAX($V$8:V3815)+1))</f>
        <v/>
      </c>
      <c r="W3816" s="26">
        <v>3807</v>
      </c>
    </row>
    <row r="3817" spans="21:23" hidden="1" x14ac:dyDescent="0.25">
      <c r="U3817" s="31" t="str">
        <f t="shared" si="540"/>
        <v/>
      </c>
      <c r="V3817" s="26" t="str">
        <f>IF(U3817="", "", IF(COUNTIF($U$10:U3816, U3817)&gt;0, "", MAX($V$8:V3816)+1))</f>
        <v/>
      </c>
      <c r="W3817" s="26">
        <v>3808</v>
      </c>
    </row>
    <row r="3818" spans="21:23" hidden="1" x14ac:dyDescent="0.25">
      <c r="U3818" s="31" t="str">
        <f t="shared" si="540"/>
        <v/>
      </c>
      <c r="V3818" s="26" t="str">
        <f>IF(U3818="", "", IF(COUNTIF($U$10:U3817, U3818)&gt;0, "", MAX($V$8:V3817)+1))</f>
        <v/>
      </c>
      <c r="W3818" s="26">
        <v>3809</v>
      </c>
    </row>
    <row r="3819" spans="21:23" hidden="1" x14ac:dyDescent="0.25">
      <c r="U3819" s="31" t="str">
        <f t="shared" si="540"/>
        <v/>
      </c>
      <c r="V3819" s="26" t="str">
        <f>IF(U3819="", "", IF(COUNTIF($U$10:U3818, U3819)&gt;0, "", MAX($V$8:V3818)+1))</f>
        <v/>
      </c>
      <c r="W3819" s="26">
        <v>3810</v>
      </c>
    </row>
    <row r="3820" spans="21:23" hidden="1" x14ac:dyDescent="0.25">
      <c r="U3820" s="31" t="str">
        <f t="shared" si="540"/>
        <v/>
      </c>
      <c r="V3820" s="26" t="str">
        <f>IF(U3820="", "", IF(COUNTIF($U$10:U3819, U3820)&gt;0, "", MAX($V$8:V3819)+1))</f>
        <v/>
      </c>
      <c r="W3820" s="26">
        <v>3811</v>
      </c>
    </row>
    <row r="3821" spans="21:23" hidden="1" x14ac:dyDescent="0.25">
      <c r="U3821" s="31" t="str">
        <f t="shared" si="540"/>
        <v/>
      </c>
      <c r="V3821" s="26" t="str">
        <f>IF(U3821="", "", IF(COUNTIF($U$10:U3820, U3821)&gt;0, "", MAX($V$8:V3820)+1))</f>
        <v/>
      </c>
      <c r="W3821" s="26">
        <v>3812</v>
      </c>
    </row>
    <row r="3822" spans="21:23" hidden="1" x14ac:dyDescent="0.25">
      <c r="U3822" s="31" t="str">
        <f t="shared" si="540"/>
        <v/>
      </c>
      <c r="V3822" s="26" t="str">
        <f>IF(U3822="", "", IF(COUNTIF($U$10:U3821, U3822)&gt;0, "", MAX($V$8:V3821)+1))</f>
        <v/>
      </c>
      <c r="W3822" s="26">
        <v>3813</v>
      </c>
    </row>
    <row r="3823" spans="21:23" hidden="1" x14ac:dyDescent="0.25">
      <c r="U3823" s="31" t="str">
        <f t="shared" si="540"/>
        <v/>
      </c>
      <c r="V3823" s="26" t="str">
        <f>IF(U3823="", "", IF(COUNTIF($U$10:U3822, U3823)&gt;0, "", MAX($V$8:V3822)+1))</f>
        <v/>
      </c>
      <c r="W3823" s="26">
        <v>3814</v>
      </c>
    </row>
    <row r="3824" spans="21:23" hidden="1" x14ac:dyDescent="0.25">
      <c r="U3824" s="31" t="str">
        <f t="shared" si="540"/>
        <v/>
      </c>
      <c r="V3824" s="26" t="str">
        <f>IF(U3824="", "", IF(COUNTIF($U$10:U3823, U3824)&gt;0, "", MAX($V$8:V3823)+1))</f>
        <v/>
      </c>
      <c r="W3824" s="26">
        <v>3815</v>
      </c>
    </row>
    <row r="3825" spans="21:23" hidden="1" x14ac:dyDescent="0.25">
      <c r="U3825" s="31" t="str">
        <f t="shared" si="540"/>
        <v/>
      </c>
      <c r="V3825" s="26" t="str">
        <f>IF(U3825="", "", IF(COUNTIF($U$10:U3824, U3825)&gt;0, "", MAX($V$8:V3824)+1))</f>
        <v/>
      </c>
      <c r="W3825" s="26">
        <v>3816</v>
      </c>
    </row>
    <row r="3826" spans="21:23" hidden="1" x14ac:dyDescent="0.25">
      <c r="U3826" s="31" t="str">
        <f t="shared" si="540"/>
        <v/>
      </c>
      <c r="V3826" s="26" t="str">
        <f>IF(U3826="", "", IF(COUNTIF($U$10:U3825, U3826)&gt;0, "", MAX($V$8:V3825)+1))</f>
        <v/>
      </c>
      <c r="W3826" s="26">
        <v>3817</v>
      </c>
    </row>
    <row r="3827" spans="21:23" hidden="1" x14ac:dyDescent="0.25">
      <c r="U3827" s="31" t="str">
        <f t="shared" si="540"/>
        <v/>
      </c>
      <c r="V3827" s="26" t="str">
        <f>IF(U3827="", "", IF(COUNTIF($U$10:U3826, U3827)&gt;0, "", MAX($V$8:V3826)+1))</f>
        <v/>
      </c>
      <c r="W3827" s="26">
        <v>3818</v>
      </c>
    </row>
    <row r="3828" spans="21:23" hidden="1" x14ac:dyDescent="0.25">
      <c r="U3828" s="31" t="str">
        <f t="shared" si="540"/>
        <v/>
      </c>
      <c r="V3828" s="26" t="str">
        <f>IF(U3828="", "", IF(COUNTIF($U$10:U3827, U3828)&gt;0, "", MAX($V$8:V3827)+1))</f>
        <v/>
      </c>
      <c r="W3828" s="26">
        <v>3819</v>
      </c>
    </row>
    <row r="3829" spans="21:23" hidden="1" x14ac:dyDescent="0.25">
      <c r="U3829" s="31" t="str">
        <f t="shared" si="540"/>
        <v/>
      </c>
      <c r="V3829" s="26" t="str">
        <f>IF(U3829="", "", IF(COUNTIF($U$10:U3828, U3829)&gt;0, "", MAX($V$8:V3828)+1))</f>
        <v/>
      </c>
      <c r="W3829" s="26">
        <v>3820</v>
      </c>
    </row>
    <row r="3830" spans="21:23" hidden="1" x14ac:dyDescent="0.25">
      <c r="U3830" s="31" t="str">
        <f t="shared" si="540"/>
        <v/>
      </c>
      <c r="V3830" s="26" t="str">
        <f>IF(U3830="", "", IF(COUNTIF($U$10:U3829, U3830)&gt;0, "", MAX($V$8:V3829)+1))</f>
        <v/>
      </c>
      <c r="W3830" s="26">
        <v>3821</v>
      </c>
    </row>
    <row r="3831" spans="21:23" hidden="1" x14ac:dyDescent="0.25">
      <c r="U3831" s="31" t="str">
        <f t="shared" si="540"/>
        <v/>
      </c>
      <c r="V3831" s="26" t="str">
        <f>IF(U3831="", "", IF(COUNTIF($U$10:U3830, U3831)&gt;0, "", MAX($V$8:V3830)+1))</f>
        <v/>
      </c>
      <c r="W3831" s="26">
        <v>3822</v>
      </c>
    </row>
    <row r="3832" spans="21:23" hidden="1" x14ac:dyDescent="0.25">
      <c r="U3832" s="31" t="str">
        <f t="shared" si="540"/>
        <v/>
      </c>
      <c r="V3832" s="26" t="str">
        <f>IF(U3832="", "", IF(COUNTIF($U$10:U3831, U3832)&gt;0, "", MAX($V$8:V3831)+1))</f>
        <v/>
      </c>
      <c r="W3832" s="26">
        <v>3823</v>
      </c>
    </row>
    <row r="3833" spans="21:23" hidden="1" x14ac:dyDescent="0.25">
      <c r="U3833" s="31" t="str">
        <f t="shared" si="540"/>
        <v/>
      </c>
      <c r="V3833" s="26" t="str">
        <f>IF(U3833="", "", IF(COUNTIF($U$10:U3832, U3833)&gt;0, "", MAX($V$8:V3832)+1))</f>
        <v/>
      </c>
      <c r="W3833" s="26">
        <v>3824</v>
      </c>
    </row>
    <row r="3834" spans="21:23" hidden="1" x14ac:dyDescent="0.25">
      <c r="U3834" s="31" t="str">
        <f t="shared" si="540"/>
        <v/>
      </c>
      <c r="V3834" s="26" t="str">
        <f>IF(U3834="", "", IF(COUNTIF($U$10:U3833, U3834)&gt;0, "", MAX($V$8:V3833)+1))</f>
        <v/>
      </c>
      <c r="W3834" s="26">
        <v>3825</v>
      </c>
    </row>
    <row r="3835" spans="21:23" hidden="1" x14ac:dyDescent="0.25">
      <c r="U3835" s="31" t="str">
        <f t="shared" si="540"/>
        <v/>
      </c>
      <c r="V3835" s="26" t="str">
        <f>IF(U3835="", "", IF(COUNTIF($U$10:U3834, U3835)&gt;0, "", MAX($V$8:V3834)+1))</f>
        <v/>
      </c>
      <c r="W3835" s="26">
        <v>3826</v>
      </c>
    </row>
    <row r="3836" spans="21:23" hidden="1" x14ac:dyDescent="0.25">
      <c r="U3836" s="31" t="str">
        <f t="shared" si="540"/>
        <v/>
      </c>
      <c r="V3836" s="26" t="str">
        <f>IF(U3836="", "", IF(COUNTIF($U$10:U3835, U3836)&gt;0, "", MAX($V$8:V3835)+1))</f>
        <v/>
      </c>
      <c r="W3836" s="26">
        <v>3827</v>
      </c>
    </row>
    <row r="3837" spans="21:23" hidden="1" x14ac:dyDescent="0.25">
      <c r="U3837" s="31" t="str">
        <f t="shared" si="540"/>
        <v/>
      </c>
      <c r="V3837" s="26" t="str">
        <f>IF(U3837="", "", IF(COUNTIF($U$10:U3836, U3837)&gt;0, "", MAX($V$8:V3836)+1))</f>
        <v/>
      </c>
      <c r="W3837" s="26">
        <v>3828</v>
      </c>
    </row>
    <row r="3838" spans="21:23" hidden="1" x14ac:dyDescent="0.25">
      <c r="U3838" s="31" t="str">
        <f t="shared" si="540"/>
        <v/>
      </c>
      <c r="V3838" s="26" t="str">
        <f>IF(U3838="", "", IF(COUNTIF($U$10:U3837, U3838)&gt;0, "", MAX($V$8:V3837)+1))</f>
        <v/>
      </c>
      <c r="W3838" s="26">
        <v>3829</v>
      </c>
    </row>
    <row r="3839" spans="21:23" hidden="1" x14ac:dyDescent="0.25">
      <c r="U3839" s="31" t="str">
        <f t="shared" si="540"/>
        <v/>
      </c>
      <c r="V3839" s="26" t="str">
        <f>IF(U3839="", "", IF(COUNTIF($U$10:U3838, U3839)&gt;0, "", MAX($V$8:V3838)+1))</f>
        <v/>
      </c>
      <c r="W3839" s="26">
        <v>3830</v>
      </c>
    </row>
    <row r="3840" spans="21:23" hidden="1" x14ac:dyDescent="0.25">
      <c r="U3840" s="31" t="str">
        <f t="shared" si="540"/>
        <v/>
      </c>
      <c r="V3840" s="26" t="str">
        <f>IF(U3840="", "", IF(COUNTIF($U$10:U3839, U3840)&gt;0, "", MAX($V$8:V3839)+1))</f>
        <v/>
      </c>
      <c r="W3840" s="26">
        <v>3831</v>
      </c>
    </row>
    <row r="3841" spans="21:23" hidden="1" x14ac:dyDescent="0.25">
      <c r="U3841" s="31" t="str">
        <f t="shared" si="540"/>
        <v/>
      </c>
      <c r="V3841" s="26" t="str">
        <f>IF(U3841="", "", IF(COUNTIF($U$10:U3840, U3841)&gt;0, "", MAX($V$8:V3840)+1))</f>
        <v/>
      </c>
      <c r="W3841" s="26">
        <v>3832</v>
      </c>
    </row>
    <row r="3842" spans="21:23" hidden="1" x14ac:dyDescent="0.25">
      <c r="U3842" s="31" t="str">
        <f t="shared" si="540"/>
        <v/>
      </c>
      <c r="V3842" s="26" t="str">
        <f>IF(U3842="", "", IF(COUNTIF($U$10:U3841, U3842)&gt;0, "", MAX($V$8:V3841)+1))</f>
        <v/>
      </c>
      <c r="W3842" s="26">
        <v>3833</v>
      </c>
    </row>
    <row r="3843" spans="21:23" hidden="1" x14ac:dyDescent="0.25">
      <c r="U3843" s="31" t="str">
        <f t="shared" si="540"/>
        <v/>
      </c>
      <c r="V3843" s="26" t="str">
        <f>IF(U3843="", "", IF(COUNTIF($U$10:U3842, U3843)&gt;0, "", MAX($V$8:V3842)+1))</f>
        <v/>
      </c>
      <c r="W3843" s="26">
        <v>3834</v>
      </c>
    </row>
    <row r="3844" spans="21:23" hidden="1" x14ac:dyDescent="0.25">
      <c r="U3844" s="31" t="str">
        <f t="shared" si="540"/>
        <v/>
      </c>
      <c r="V3844" s="26" t="str">
        <f>IF(U3844="", "", IF(COUNTIF($U$10:U3843, U3844)&gt;0, "", MAX($V$8:V3843)+1))</f>
        <v/>
      </c>
      <c r="W3844" s="26">
        <v>3835</v>
      </c>
    </row>
    <row r="3845" spans="21:23" hidden="1" x14ac:dyDescent="0.25">
      <c r="U3845" s="31" t="str">
        <f t="shared" si="540"/>
        <v/>
      </c>
      <c r="V3845" s="26" t="str">
        <f>IF(U3845="", "", IF(COUNTIF($U$10:U3844, U3845)&gt;0, "", MAX($V$8:V3844)+1))</f>
        <v/>
      </c>
      <c r="W3845" s="26">
        <v>3836</v>
      </c>
    </row>
    <row r="3846" spans="21:23" hidden="1" x14ac:dyDescent="0.25">
      <c r="U3846" s="31" t="str">
        <f t="shared" si="540"/>
        <v/>
      </c>
      <c r="V3846" s="26" t="str">
        <f>IF(U3846="", "", IF(COUNTIF($U$10:U3845, U3846)&gt;0, "", MAX($V$8:V3845)+1))</f>
        <v/>
      </c>
      <c r="W3846" s="26">
        <v>3837</v>
      </c>
    </row>
    <row r="3847" spans="21:23" hidden="1" x14ac:dyDescent="0.25">
      <c r="U3847" s="31" t="str">
        <f t="shared" si="540"/>
        <v/>
      </c>
      <c r="V3847" s="26" t="str">
        <f>IF(U3847="", "", IF(COUNTIF($U$10:U3846, U3847)&gt;0, "", MAX($V$8:V3846)+1))</f>
        <v/>
      </c>
      <c r="W3847" s="26">
        <v>3838</v>
      </c>
    </row>
    <row r="3848" spans="21:23" hidden="1" x14ac:dyDescent="0.25">
      <c r="U3848" s="31" t="str">
        <f t="shared" si="540"/>
        <v/>
      </c>
      <c r="V3848" s="26" t="str">
        <f>IF(U3848="", "", IF(COUNTIF($U$10:U3847, U3848)&gt;0, "", MAX($V$8:V3847)+1))</f>
        <v/>
      </c>
      <c r="W3848" s="26">
        <v>3839</v>
      </c>
    </row>
    <row r="3849" spans="21:23" hidden="1" x14ac:dyDescent="0.25">
      <c r="U3849" s="31" t="str">
        <f t="shared" si="540"/>
        <v/>
      </c>
      <c r="V3849" s="26" t="str">
        <f>IF(U3849="", "", IF(COUNTIF($U$10:U3848, U3849)&gt;0, "", MAX($V$8:V3848)+1))</f>
        <v/>
      </c>
      <c r="W3849" s="26">
        <v>3840</v>
      </c>
    </row>
    <row r="3850" spans="21:23" hidden="1" x14ac:dyDescent="0.25">
      <c r="U3850" s="31" t="str">
        <f t="shared" si="540"/>
        <v/>
      </c>
      <c r="V3850" s="26" t="str">
        <f>IF(U3850="", "", IF(COUNTIF($U$10:U3849, U3850)&gt;0, "", MAX($V$8:V3849)+1))</f>
        <v/>
      </c>
      <c r="W3850" s="26">
        <v>3841</v>
      </c>
    </row>
    <row r="3851" spans="21:23" hidden="1" x14ac:dyDescent="0.25">
      <c r="U3851" s="31" t="str">
        <f t="shared" si="540"/>
        <v/>
      </c>
      <c r="V3851" s="26" t="str">
        <f>IF(U3851="", "", IF(COUNTIF($U$10:U3850, U3851)&gt;0, "", MAX($V$8:V3850)+1))</f>
        <v/>
      </c>
      <c r="W3851" s="26">
        <v>3842</v>
      </c>
    </row>
    <row r="3852" spans="21:23" hidden="1" x14ac:dyDescent="0.25">
      <c r="U3852" s="31" t="str">
        <f t="shared" si="540"/>
        <v/>
      </c>
      <c r="V3852" s="26" t="str">
        <f>IF(U3852="", "", IF(COUNTIF($U$10:U3851, U3852)&gt;0, "", MAX($V$8:V3851)+1))</f>
        <v/>
      </c>
      <c r="W3852" s="26">
        <v>3843</v>
      </c>
    </row>
    <row r="3853" spans="21:23" hidden="1" x14ac:dyDescent="0.25">
      <c r="U3853" s="31" t="str">
        <f t="shared" si="540"/>
        <v/>
      </c>
      <c r="V3853" s="26" t="str">
        <f>IF(U3853="", "", IF(COUNTIF($U$10:U3852, U3853)&gt;0, "", MAX($V$8:V3852)+1))</f>
        <v/>
      </c>
      <c r="W3853" s="26">
        <v>3844</v>
      </c>
    </row>
    <row r="3854" spans="21:23" hidden="1" x14ac:dyDescent="0.25">
      <c r="U3854" s="31" t="str">
        <f t="shared" si="540"/>
        <v/>
      </c>
      <c r="V3854" s="26" t="str">
        <f>IF(U3854="", "", IF(COUNTIF($U$10:U3853, U3854)&gt;0, "", MAX($V$8:V3853)+1))</f>
        <v/>
      </c>
      <c r="W3854" s="26">
        <v>3845</v>
      </c>
    </row>
    <row r="3855" spans="21:23" hidden="1" x14ac:dyDescent="0.25">
      <c r="U3855" s="31" t="str">
        <f t="shared" ref="U3855:U3918" si="541">IF(N1355="", "", N1355)</f>
        <v/>
      </c>
      <c r="V3855" s="26" t="str">
        <f>IF(U3855="", "", IF(COUNTIF($U$10:U3854, U3855)&gt;0, "", MAX($V$8:V3854)+1))</f>
        <v/>
      </c>
      <c r="W3855" s="26">
        <v>3846</v>
      </c>
    </row>
    <row r="3856" spans="21:23" hidden="1" x14ac:dyDescent="0.25">
      <c r="U3856" s="31" t="str">
        <f t="shared" si="541"/>
        <v/>
      </c>
      <c r="V3856" s="26" t="str">
        <f>IF(U3856="", "", IF(COUNTIF($U$10:U3855, U3856)&gt;0, "", MAX($V$8:V3855)+1))</f>
        <v/>
      </c>
      <c r="W3856" s="26">
        <v>3847</v>
      </c>
    </row>
    <row r="3857" spans="21:23" hidden="1" x14ac:dyDescent="0.25">
      <c r="U3857" s="31" t="str">
        <f t="shared" si="541"/>
        <v/>
      </c>
      <c r="V3857" s="26" t="str">
        <f>IF(U3857="", "", IF(COUNTIF($U$10:U3856, U3857)&gt;0, "", MAX($V$8:V3856)+1))</f>
        <v/>
      </c>
      <c r="W3857" s="26">
        <v>3848</v>
      </c>
    </row>
    <row r="3858" spans="21:23" hidden="1" x14ac:dyDescent="0.25">
      <c r="U3858" s="31" t="str">
        <f t="shared" si="541"/>
        <v/>
      </c>
      <c r="V3858" s="26" t="str">
        <f>IF(U3858="", "", IF(COUNTIF($U$10:U3857, U3858)&gt;0, "", MAX($V$8:V3857)+1))</f>
        <v/>
      </c>
      <c r="W3858" s="26">
        <v>3849</v>
      </c>
    </row>
    <row r="3859" spans="21:23" hidden="1" x14ac:dyDescent="0.25">
      <c r="U3859" s="31" t="str">
        <f t="shared" si="541"/>
        <v/>
      </c>
      <c r="V3859" s="26" t="str">
        <f>IF(U3859="", "", IF(COUNTIF($U$10:U3858, U3859)&gt;0, "", MAX($V$8:V3858)+1))</f>
        <v/>
      </c>
      <c r="W3859" s="26">
        <v>3850</v>
      </c>
    </row>
    <row r="3860" spans="21:23" hidden="1" x14ac:dyDescent="0.25">
      <c r="U3860" s="31" t="str">
        <f t="shared" si="541"/>
        <v/>
      </c>
      <c r="V3860" s="26" t="str">
        <f>IF(U3860="", "", IF(COUNTIF($U$10:U3859, U3860)&gt;0, "", MAX($V$8:V3859)+1))</f>
        <v/>
      </c>
      <c r="W3860" s="26">
        <v>3851</v>
      </c>
    </row>
    <row r="3861" spans="21:23" hidden="1" x14ac:dyDescent="0.25">
      <c r="U3861" s="31" t="str">
        <f t="shared" si="541"/>
        <v/>
      </c>
      <c r="V3861" s="26" t="str">
        <f>IF(U3861="", "", IF(COUNTIF($U$10:U3860, U3861)&gt;0, "", MAX($V$8:V3860)+1))</f>
        <v/>
      </c>
      <c r="W3861" s="26">
        <v>3852</v>
      </c>
    </row>
    <row r="3862" spans="21:23" hidden="1" x14ac:dyDescent="0.25">
      <c r="U3862" s="31" t="str">
        <f t="shared" si="541"/>
        <v/>
      </c>
      <c r="V3862" s="26" t="str">
        <f>IF(U3862="", "", IF(COUNTIF($U$10:U3861, U3862)&gt;0, "", MAX($V$8:V3861)+1))</f>
        <v/>
      </c>
      <c r="W3862" s="26">
        <v>3853</v>
      </c>
    </row>
    <row r="3863" spans="21:23" hidden="1" x14ac:dyDescent="0.25">
      <c r="U3863" s="31" t="str">
        <f t="shared" si="541"/>
        <v/>
      </c>
      <c r="V3863" s="26" t="str">
        <f>IF(U3863="", "", IF(COUNTIF($U$10:U3862, U3863)&gt;0, "", MAX($V$8:V3862)+1))</f>
        <v/>
      </c>
      <c r="W3863" s="26">
        <v>3854</v>
      </c>
    </row>
    <row r="3864" spans="21:23" hidden="1" x14ac:dyDescent="0.25">
      <c r="U3864" s="31" t="str">
        <f t="shared" si="541"/>
        <v/>
      </c>
      <c r="V3864" s="26" t="str">
        <f>IF(U3864="", "", IF(COUNTIF($U$10:U3863, U3864)&gt;0, "", MAX($V$8:V3863)+1))</f>
        <v/>
      </c>
      <c r="W3864" s="26">
        <v>3855</v>
      </c>
    </row>
    <row r="3865" spans="21:23" hidden="1" x14ac:dyDescent="0.25">
      <c r="U3865" s="31" t="str">
        <f t="shared" si="541"/>
        <v/>
      </c>
      <c r="V3865" s="26" t="str">
        <f>IF(U3865="", "", IF(COUNTIF($U$10:U3864, U3865)&gt;0, "", MAX($V$8:V3864)+1))</f>
        <v/>
      </c>
      <c r="W3865" s="26">
        <v>3856</v>
      </c>
    </row>
    <row r="3866" spans="21:23" hidden="1" x14ac:dyDescent="0.25">
      <c r="U3866" s="31" t="str">
        <f t="shared" si="541"/>
        <v/>
      </c>
      <c r="V3866" s="26" t="str">
        <f>IF(U3866="", "", IF(COUNTIF($U$10:U3865, U3866)&gt;0, "", MAX($V$8:V3865)+1))</f>
        <v/>
      </c>
      <c r="W3866" s="26">
        <v>3857</v>
      </c>
    </row>
    <row r="3867" spans="21:23" hidden="1" x14ac:dyDescent="0.25">
      <c r="U3867" s="31" t="str">
        <f t="shared" si="541"/>
        <v/>
      </c>
      <c r="V3867" s="26" t="str">
        <f>IF(U3867="", "", IF(COUNTIF($U$10:U3866, U3867)&gt;0, "", MAX($V$8:V3866)+1))</f>
        <v/>
      </c>
      <c r="W3867" s="26">
        <v>3858</v>
      </c>
    </row>
    <row r="3868" spans="21:23" hidden="1" x14ac:dyDescent="0.25">
      <c r="U3868" s="31" t="str">
        <f t="shared" si="541"/>
        <v/>
      </c>
      <c r="V3868" s="26" t="str">
        <f>IF(U3868="", "", IF(COUNTIF($U$10:U3867, U3868)&gt;0, "", MAX($V$8:V3867)+1))</f>
        <v/>
      </c>
      <c r="W3868" s="26">
        <v>3859</v>
      </c>
    </row>
    <row r="3869" spans="21:23" hidden="1" x14ac:dyDescent="0.25">
      <c r="U3869" s="31" t="str">
        <f t="shared" si="541"/>
        <v/>
      </c>
      <c r="V3869" s="26" t="str">
        <f>IF(U3869="", "", IF(COUNTIF($U$10:U3868, U3869)&gt;0, "", MAX($V$8:V3868)+1))</f>
        <v/>
      </c>
      <c r="W3869" s="26">
        <v>3860</v>
      </c>
    </row>
    <row r="3870" spans="21:23" hidden="1" x14ac:dyDescent="0.25">
      <c r="U3870" s="31" t="str">
        <f t="shared" si="541"/>
        <v/>
      </c>
      <c r="V3870" s="26" t="str">
        <f>IF(U3870="", "", IF(COUNTIF($U$10:U3869, U3870)&gt;0, "", MAX($V$8:V3869)+1))</f>
        <v/>
      </c>
      <c r="W3870" s="26">
        <v>3861</v>
      </c>
    </row>
    <row r="3871" spans="21:23" hidden="1" x14ac:dyDescent="0.25">
      <c r="U3871" s="31" t="str">
        <f t="shared" si="541"/>
        <v/>
      </c>
      <c r="V3871" s="26" t="str">
        <f>IF(U3871="", "", IF(COUNTIF($U$10:U3870, U3871)&gt;0, "", MAX($V$8:V3870)+1))</f>
        <v/>
      </c>
      <c r="W3871" s="26">
        <v>3862</v>
      </c>
    </row>
    <row r="3872" spans="21:23" hidden="1" x14ac:dyDescent="0.25">
      <c r="U3872" s="31" t="str">
        <f t="shared" si="541"/>
        <v/>
      </c>
      <c r="V3872" s="26" t="str">
        <f>IF(U3872="", "", IF(COUNTIF($U$10:U3871, U3872)&gt;0, "", MAX($V$8:V3871)+1))</f>
        <v/>
      </c>
      <c r="W3872" s="26">
        <v>3863</v>
      </c>
    </row>
    <row r="3873" spans="21:23" hidden="1" x14ac:dyDescent="0.25">
      <c r="U3873" s="31" t="str">
        <f t="shared" si="541"/>
        <v/>
      </c>
      <c r="V3873" s="26" t="str">
        <f>IF(U3873="", "", IF(COUNTIF($U$10:U3872, U3873)&gt;0, "", MAX($V$8:V3872)+1))</f>
        <v/>
      </c>
      <c r="W3873" s="26">
        <v>3864</v>
      </c>
    </row>
    <row r="3874" spans="21:23" hidden="1" x14ac:dyDescent="0.25">
      <c r="U3874" s="31" t="str">
        <f t="shared" si="541"/>
        <v/>
      </c>
      <c r="V3874" s="26" t="str">
        <f>IF(U3874="", "", IF(COUNTIF($U$10:U3873, U3874)&gt;0, "", MAX($V$8:V3873)+1))</f>
        <v/>
      </c>
      <c r="W3874" s="26">
        <v>3865</v>
      </c>
    </row>
    <row r="3875" spans="21:23" hidden="1" x14ac:dyDescent="0.25">
      <c r="U3875" s="31" t="str">
        <f t="shared" si="541"/>
        <v/>
      </c>
      <c r="V3875" s="26" t="str">
        <f>IF(U3875="", "", IF(COUNTIF($U$10:U3874, U3875)&gt;0, "", MAX($V$8:V3874)+1))</f>
        <v/>
      </c>
      <c r="W3875" s="26">
        <v>3866</v>
      </c>
    </row>
    <row r="3876" spans="21:23" hidden="1" x14ac:dyDescent="0.25">
      <c r="U3876" s="31" t="str">
        <f t="shared" si="541"/>
        <v/>
      </c>
      <c r="V3876" s="26" t="str">
        <f>IF(U3876="", "", IF(COUNTIF($U$10:U3875, U3876)&gt;0, "", MAX($V$8:V3875)+1))</f>
        <v/>
      </c>
      <c r="W3876" s="26">
        <v>3867</v>
      </c>
    </row>
    <row r="3877" spans="21:23" hidden="1" x14ac:dyDescent="0.25">
      <c r="U3877" s="31" t="str">
        <f t="shared" si="541"/>
        <v/>
      </c>
      <c r="V3877" s="26" t="str">
        <f>IF(U3877="", "", IF(COUNTIF($U$10:U3876, U3877)&gt;0, "", MAX($V$8:V3876)+1))</f>
        <v/>
      </c>
      <c r="W3877" s="26">
        <v>3868</v>
      </c>
    </row>
    <row r="3878" spans="21:23" hidden="1" x14ac:dyDescent="0.25">
      <c r="U3878" s="31" t="str">
        <f t="shared" si="541"/>
        <v/>
      </c>
      <c r="V3878" s="26" t="str">
        <f>IF(U3878="", "", IF(COUNTIF($U$10:U3877, U3878)&gt;0, "", MAX($V$8:V3877)+1))</f>
        <v/>
      </c>
      <c r="W3878" s="26">
        <v>3869</v>
      </c>
    </row>
    <row r="3879" spans="21:23" hidden="1" x14ac:dyDescent="0.25">
      <c r="U3879" s="31" t="str">
        <f t="shared" si="541"/>
        <v/>
      </c>
      <c r="V3879" s="26" t="str">
        <f>IF(U3879="", "", IF(COUNTIF($U$10:U3878, U3879)&gt;0, "", MAX($V$8:V3878)+1))</f>
        <v/>
      </c>
      <c r="W3879" s="26">
        <v>3870</v>
      </c>
    </row>
    <row r="3880" spans="21:23" hidden="1" x14ac:dyDescent="0.25">
      <c r="U3880" s="31" t="str">
        <f t="shared" si="541"/>
        <v/>
      </c>
      <c r="V3880" s="26" t="str">
        <f>IF(U3880="", "", IF(COUNTIF($U$10:U3879, U3880)&gt;0, "", MAX($V$8:V3879)+1))</f>
        <v/>
      </c>
      <c r="W3880" s="26">
        <v>3871</v>
      </c>
    </row>
    <row r="3881" spans="21:23" hidden="1" x14ac:dyDescent="0.25">
      <c r="U3881" s="31" t="str">
        <f t="shared" si="541"/>
        <v/>
      </c>
      <c r="V3881" s="26" t="str">
        <f>IF(U3881="", "", IF(COUNTIF($U$10:U3880, U3881)&gt;0, "", MAX($V$8:V3880)+1))</f>
        <v/>
      </c>
      <c r="W3881" s="26">
        <v>3872</v>
      </c>
    </row>
    <row r="3882" spans="21:23" hidden="1" x14ac:dyDescent="0.25">
      <c r="U3882" s="31" t="str">
        <f t="shared" si="541"/>
        <v/>
      </c>
      <c r="V3882" s="26" t="str">
        <f>IF(U3882="", "", IF(COUNTIF($U$10:U3881, U3882)&gt;0, "", MAX($V$8:V3881)+1))</f>
        <v/>
      </c>
      <c r="W3882" s="26">
        <v>3873</v>
      </c>
    </row>
    <row r="3883" spans="21:23" hidden="1" x14ac:dyDescent="0.25">
      <c r="U3883" s="31" t="str">
        <f t="shared" si="541"/>
        <v/>
      </c>
      <c r="V3883" s="26" t="str">
        <f>IF(U3883="", "", IF(COUNTIF($U$10:U3882, U3883)&gt;0, "", MAX($V$8:V3882)+1))</f>
        <v/>
      </c>
      <c r="W3883" s="26">
        <v>3874</v>
      </c>
    </row>
    <row r="3884" spans="21:23" hidden="1" x14ac:dyDescent="0.25">
      <c r="U3884" s="31" t="str">
        <f t="shared" si="541"/>
        <v/>
      </c>
      <c r="V3884" s="26" t="str">
        <f>IF(U3884="", "", IF(COUNTIF($U$10:U3883, U3884)&gt;0, "", MAX($V$8:V3883)+1))</f>
        <v/>
      </c>
      <c r="W3884" s="26">
        <v>3875</v>
      </c>
    </row>
    <row r="3885" spans="21:23" hidden="1" x14ac:dyDescent="0.25">
      <c r="U3885" s="31" t="str">
        <f t="shared" si="541"/>
        <v/>
      </c>
      <c r="V3885" s="26" t="str">
        <f>IF(U3885="", "", IF(COUNTIF($U$10:U3884, U3885)&gt;0, "", MAX($V$8:V3884)+1))</f>
        <v/>
      </c>
      <c r="W3885" s="26">
        <v>3876</v>
      </c>
    </row>
    <row r="3886" spans="21:23" hidden="1" x14ac:dyDescent="0.25">
      <c r="U3886" s="31" t="str">
        <f t="shared" si="541"/>
        <v/>
      </c>
      <c r="V3886" s="26" t="str">
        <f>IF(U3886="", "", IF(COUNTIF($U$10:U3885, U3886)&gt;0, "", MAX($V$8:V3885)+1))</f>
        <v/>
      </c>
      <c r="W3886" s="26">
        <v>3877</v>
      </c>
    </row>
    <row r="3887" spans="21:23" hidden="1" x14ac:dyDescent="0.25">
      <c r="U3887" s="31" t="str">
        <f t="shared" si="541"/>
        <v/>
      </c>
      <c r="V3887" s="26" t="str">
        <f>IF(U3887="", "", IF(COUNTIF($U$10:U3886, U3887)&gt;0, "", MAX($V$8:V3886)+1))</f>
        <v/>
      </c>
      <c r="W3887" s="26">
        <v>3878</v>
      </c>
    </row>
    <row r="3888" spans="21:23" hidden="1" x14ac:dyDescent="0.25">
      <c r="U3888" s="31" t="str">
        <f t="shared" si="541"/>
        <v/>
      </c>
      <c r="V3888" s="26" t="str">
        <f>IF(U3888="", "", IF(COUNTIF($U$10:U3887, U3888)&gt;0, "", MAX($V$8:V3887)+1))</f>
        <v/>
      </c>
      <c r="W3888" s="26">
        <v>3879</v>
      </c>
    </row>
    <row r="3889" spans="21:23" hidden="1" x14ac:dyDescent="0.25">
      <c r="U3889" s="31" t="str">
        <f t="shared" si="541"/>
        <v/>
      </c>
      <c r="V3889" s="26" t="str">
        <f>IF(U3889="", "", IF(COUNTIF($U$10:U3888, U3889)&gt;0, "", MAX($V$8:V3888)+1))</f>
        <v/>
      </c>
      <c r="W3889" s="26">
        <v>3880</v>
      </c>
    </row>
    <row r="3890" spans="21:23" hidden="1" x14ac:dyDescent="0.25">
      <c r="U3890" s="31" t="str">
        <f t="shared" si="541"/>
        <v/>
      </c>
      <c r="V3890" s="26" t="str">
        <f>IF(U3890="", "", IF(COUNTIF($U$10:U3889, U3890)&gt;0, "", MAX($V$8:V3889)+1))</f>
        <v/>
      </c>
      <c r="W3890" s="26">
        <v>3881</v>
      </c>
    </row>
    <row r="3891" spans="21:23" hidden="1" x14ac:dyDescent="0.25">
      <c r="U3891" s="31" t="str">
        <f t="shared" si="541"/>
        <v/>
      </c>
      <c r="V3891" s="26" t="str">
        <f>IF(U3891="", "", IF(COUNTIF($U$10:U3890, U3891)&gt;0, "", MAX($V$8:V3890)+1))</f>
        <v/>
      </c>
      <c r="W3891" s="26">
        <v>3882</v>
      </c>
    </row>
    <row r="3892" spans="21:23" hidden="1" x14ac:dyDescent="0.25">
      <c r="U3892" s="31" t="str">
        <f t="shared" si="541"/>
        <v/>
      </c>
      <c r="V3892" s="26" t="str">
        <f>IF(U3892="", "", IF(COUNTIF($U$10:U3891, U3892)&gt;0, "", MAX($V$8:V3891)+1))</f>
        <v/>
      </c>
      <c r="W3892" s="26">
        <v>3883</v>
      </c>
    </row>
    <row r="3893" spans="21:23" hidden="1" x14ac:dyDescent="0.25">
      <c r="U3893" s="31" t="str">
        <f t="shared" si="541"/>
        <v/>
      </c>
      <c r="V3893" s="26" t="str">
        <f>IF(U3893="", "", IF(COUNTIF($U$10:U3892, U3893)&gt;0, "", MAX($V$8:V3892)+1))</f>
        <v/>
      </c>
      <c r="W3893" s="26">
        <v>3884</v>
      </c>
    </row>
    <row r="3894" spans="21:23" hidden="1" x14ac:dyDescent="0.25">
      <c r="U3894" s="31" t="str">
        <f t="shared" si="541"/>
        <v/>
      </c>
      <c r="V3894" s="26" t="str">
        <f>IF(U3894="", "", IF(COUNTIF($U$10:U3893, U3894)&gt;0, "", MAX($V$8:V3893)+1))</f>
        <v/>
      </c>
      <c r="W3894" s="26">
        <v>3885</v>
      </c>
    </row>
    <row r="3895" spans="21:23" hidden="1" x14ac:dyDescent="0.25">
      <c r="U3895" s="31" t="str">
        <f t="shared" si="541"/>
        <v/>
      </c>
      <c r="V3895" s="26" t="str">
        <f>IF(U3895="", "", IF(COUNTIF($U$10:U3894, U3895)&gt;0, "", MAX($V$8:V3894)+1))</f>
        <v/>
      </c>
      <c r="W3895" s="26">
        <v>3886</v>
      </c>
    </row>
    <row r="3896" spans="21:23" hidden="1" x14ac:dyDescent="0.25">
      <c r="U3896" s="31" t="str">
        <f t="shared" si="541"/>
        <v/>
      </c>
      <c r="V3896" s="26" t="str">
        <f>IF(U3896="", "", IF(COUNTIF($U$10:U3895, U3896)&gt;0, "", MAX($V$8:V3895)+1))</f>
        <v/>
      </c>
      <c r="W3896" s="26">
        <v>3887</v>
      </c>
    </row>
    <row r="3897" spans="21:23" hidden="1" x14ac:dyDescent="0.25">
      <c r="U3897" s="31" t="str">
        <f t="shared" si="541"/>
        <v/>
      </c>
      <c r="V3897" s="26" t="str">
        <f>IF(U3897="", "", IF(COUNTIF($U$10:U3896, U3897)&gt;0, "", MAX($V$8:V3896)+1))</f>
        <v/>
      </c>
      <c r="W3897" s="26">
        <v>3888</v>
      </c>
    </row>
    <row r="3898" spans="21:23" hidden="1" x14ac:dyDescent="0.25">
      <c r="U3898" s="31" t="str">
        <f t="shared" si="541"/>
        <v/>
      </c>
      <c r="V3898" s="26" t="str">
        <f>IF(U3898="", "", IF(COUNTIF($U$10:U3897, U3898)&gt;0, "", MAX($V$8:V3897)+1))</f>
        <v/>
      </c>
      <c r="W3898" s="26">
        <v>3889</v>
      </c>
    </row>
    <row r="3899" spans="21:23" hidden="1" x14ac:dyDescent="0.25">
      <c r="U3899" s="31" t="str">
        <f t="shared" si="541"/>
        <v/>
      </c>
      <c r="V3899" s="26" t="str">
        <f>IF(U3899="", "", IF(COUNTIF($U$10:U3898, U3899)&gt;0, "", MAX($V$8:V3898)+1))</f>
        <v/>
      </c>
      <c r="W3899" s="26">
        <v>3890</v>
      </c>
    </row>
    <row r="3900" spans="21:23" hidden="1" x14ac:dyDescent="0.25">
      <c r="U3900" s="31" t="str">
        <f t="shared" si="541"/>
        <v/>
      </c>
      <c r="V3900" s="26" t="str">
        <f>IF(U3900="", "", IF(COUNTIF($U$10:U3899, U3900)&gt;0, "", MAX($V$8:V3899)+1))</f>
        <v/>
      </c>
      <c r="W3900" s="26">
        <v>3891</v>
      </c>
    </row>
    <row r="3901" spans="21:23" hidden="1" x14ac:dyDescent="0.25">
      <c r="U3901" s="31" t="str">
        <f t="shared" si="541"/>
        <v/>
      </c>
      <c r="V3901" s="26" t="str">
        <f>IF(U3901="", "", IF(COUNTIF($U$10:U3900, U3901)&gt;0, "", MAX($V$8:V3900)+1))</f>
        <v/>
      </c>
      <c r="W3901" s="26">
        <v>3892</v>
      </c>
    </row>
    <row r="3902" spans="21:23" hidden="1" x14ac:dyDescent="0.25">
      <c r="U3902" s="31" t="str">
        <f t="shared" si="541"/>
        <v/>
      </c>
      <c r="V3902" s="26" t="str">
        <f>IF(U3902="", "", IF(COUNTIF($U$10:U3901, U3902)&gt;0, "", MAX($V$8:V3901)+1))</f>
        <v/>
      </c>
      <c r="W3902" s="26">
        <v>3893</v>
      </c>
    </row>
    <row r="3903" spans="21:23" hidden="1" x14ac:dyDescent="0.25">
      <c r="U3903" s="31" t="str">
        <f t="shared" si="541"/>
        <v/>
      </c>
      <c r="V3903" s="26" t="str">
        <f>IF(U3903="", "", IF(COUNTIF($U$10:U3902, U3903)&gt;0, "", MAX($V$8:V3902)+1))</f>
        <v/>
      </c>
      <c r="W3903" s="26">
        <v>3894</v>
      </c>
    </row>
    <row r="3904" spans="21:23" hidden="1" x14ac:dyDescent="0.25">
      <c r="U3904" s="31" t="str">
        <f t="shared" si="541"/>
        <v/>
      </c>
      <c r="V3904" s="26" t="str">
        <f>IF(U3904="", "", IF(COUNTIF($U$10:U3903, U3904)&gt;0, "", MAX($V$8:V3903)+1))</f>
        <v/>
      </c>
      <c r="W3904" s="26">
        <v>3895</v>
      </c>
    </row>
    <row r="3905" spans="21:23" hidden="1" x14ac:dyDescent="0.25">
      <c r="U3905" s="31" t="str">
        <f t="shared" si="541"/>
        <v/>
      </c>
      <c r="V3905" s="26" t="str">
        <f>IF(U3905="", "", IF(COUNTIF($U$10:U3904, U3905)&gt;0, "", MAX($V$8:V3904)+1))</f>
        <v/>
      </c>
      <c r="W3905" s="26">
        <v>3896</v>
      </c>
    </row>
    <row r="3906" spans="21:23" hidden="1" x14ac:dyDescent="0.25">
      <c r="U3906" s="31" t="str">
        <f t="shared" si="541"/>
        <v/>
      </c>
      <c r="V3906" s="26" t="str">
        <f>IF(U3906="", "", IF(COUNTIF($U$10:U3905, U3906)&gt;0, "", MAX($V$8:V3905)+1))</f>
        <v/>
      </c>
      <c r="W3906" s="26">
        <v>3897</v>
      </c>
    </row>
    <row r="3907" spans="21:23" hidden="1" x14ac:dyDescent="0.25">
      <c r="U3907" s="31" t="str">
        <f t="shared" si="541"/>
        <v/>
      </c>
      <c r="V3907" s="26" t="str">
        <f>IF(U3907="", "", IF(COUNTIF($U$10:U3906, U3907)&gt;0, "", MAX($V$8:V3906)+1))</f>
        <v/>
      </c>
      <c r="W3907" s="26">
        <v>3898</v>
      </c>
    </row>
    <row r="3908" spans="21:23" hidden="1" x14ac:dyDescent="0.25">
      <c r="U3908" s="31" t="str">
        <f t="shared" si="541"/>
        <v/>
      </c>
      <c r="V3908" s="26" t="str">
        <f>IF(U3908="", "", IF(COUNTIF($U$10:U3907, U3908)&gt;0, "", MAX($V$8:V3907)+1))</f>
        <v/>
      </c>
      <c r="W3908" s="26">
        <v>3899</v>
      </c>
    </row>
    <row r="3909" spans="21:23" hidden="1" x14ac:dyDescent="0.25">
      <c r="U3909" s="31" t="str">
        <f t="shared" si="541"/>
        <v/>
      </c>
      <c r="V3909" s="26" t="str">
        <f>IF(U3909="", "", IF(COUNTIF($U$10:U3908, U3909)&gt;0, "", MAX($V$8:V3908)+1))</f>
        <v/>
      </c>
      <c r="W3909" s="26">
        <v>3900</v>
      </c>
    </row>
    <row r="3910" spans="21:23" hidden="1" x14ac:dyDescent="0.25">
      <c r="U3910" s="31" t="str">
        <f t="shared" si="541"/>
        <v/>
      </c>
      <c r="V3910" s="26" t="str">
        <f>IF(U3910="", "", IF(COUNTIF($U$10:U3909, U3910)&gt;0, "", MAX($V$8:V3909)+1))</f>
        <v/>
      </c>
      <c r="W3910" s="26">
        <v>3901</v>
      </c>
    </row>
    <row r="3911" spans="21:23" hidden="1" x14ac:dyDescent="0.25">
      <c r="U3911" s="31" t="str">
        <f t="shared" si="541"/>
        <v/>
      </c>
      <c r="V3911" s="26" t="str">
        <f>IF(U3911="", "", IF(COUNTIF($U$10:U3910, U3911)&gt;0, "", MAX($V$8:V3910)+1))</f>
        <v/>
      </c>
      <c r="W3911" s="26">
        <v>3902</v>
      </c>
    </row>
    <row r="3912" spans="21:23" hidden="1" x14ac:dyDescent="0.25">
      <c r="U3912" s="31" t="str">
        <f t="shared" si="541"/>
        <v/>
      </c>
      <c r="V3912" s="26" t="str">
        <f>IF(U3912="", "", IF(COUNTIF($U$10:U3911, U3912)&gt;0, "", MAX($V$8:V3911)+1))</f>
        <v/>
      </c>
      <c r="W3912" s="26">
        <v>3903</v>
      </c>
    </row>
    <row r="3913" spans="21:23" hidden="1" x14ac:dyDescent="0.25">
      <c r="U3913" s="31" t="str">
        <f t="shared" si="541"/>
        <v/>
      </c>
      <c r="V3913" s="26" t="str">
        <f>IF(U3913="", "", IF(COUNTIF($U$10:U3912, U3913)&gt;0, "", MAX($V$8:V3912)+1))</f>
        <v/>
      </c>
      <c r="W3913" s="26">
        <v>3904</v>
      </c>
    </row>
    <row r="3914" spans="21:23" hidden="1" x14ac:dyDescent="0.25">
      <c r="U3914" s="31" t="str">
        <f t="shared" si="541"/>
        <v/>
      </c>
      <c r="V3914" s="26" t="str">
        <f>IF(U3914="", "", IF(COUNTIF($U$10:U3913, U3914)&gt;0, "", MAX($V$8:V3913)+1))</f>
        <v/>
      </c>
      <c r="W3914" s="26">
        <v>3905</v>
      </c>
    </row>
    <row r="3915" spans="21:23" hidden="1" x14ac:dyDescent="0.25">
      <c r="U3915" s="31" t="str">
        <f t="shared" si="541"/>
        <v/>
      </c>
      <c r="V3915" s="26" t="str">
        <f>IF(U3915="", "", IF(COUNTIF($U$10:U3914, U3915)&gt;0, "", MAX($V$8:V3914)+1))</f>
        <v/>
      </c>
      <c r="W3915" s="26">
        <v>3906</v>
      </c>
    </row>
    <row r="3916" spans="21:23" hidden="1" x14ac:dyDescent="0.25">
      <c r="U3916" s="31" t="str">
        <f t="shared" si="541"/>
        <v/>
      </c>
      <c r="V3916" s="26" t="str">
        <f>IF(U3916="", "", IF(COUNTIF($U$10:U3915, U3916)&gt;0, "", MAX($V$8:V3915)+1))</f>
        <v/>
      </c>
      <c r="W3916" s="26">
        <v>3907</v>
      </c>
    </row>
    <row r="3917" spans="21:23" hidden="1" x14ac:dyDescent="0.25">
      <c r="U3917" s="31" t="str">
        <f t="shared" si="541"/>
        <v/>
      </c>
      <c r="V3917" s="26" t="str">
        <f>IF(U3917="", "", IF(COUNTIF($U$10:U3916, U3917)&gt;0, "", MAX($V$8:V3916)+1))</f>
        <v/>
      </c>
      <c r="W3917" s="26">
        <v>3908</v>
      </c>
    </row>
    <row r="3918" spans="21:23" hidden="1" x14ac:dyDescent="0.25">
      <c r="U3918" s="31" t="str">
        <f t="shared" si="541"/>
        <v/>
      </c>
      <c r="V3918" s="26" t="str">
        <f>IF(U3918="", "", IF(COUNTIF($U$10:U3917, U3918)&gt;0, "", MAX($V$8:V3917)+1))</f>
        <v/>
      </c>
      <c r="W3918" s="26">
        <v>3909</v>
      </c>
    </row>
    <row r="3919" spans="21:23" hidden="1" x14ac:dyDescent="0.25">
      <c r="U3919" s="31" t="str">
        <f t="shared" ref="U3919:U3982" si="542">IF(N1419="", "", N1419)</f>
        <v/>
      </c>
      <c r="V3919" s="26" t="str">
        <f>IF(U3919="", "", IF(COUNTIF($U$10:U3918, U3919)&gt;0, "", MAX($V$8:V3918)+1))</f>
        <v/>
      </c>
      <c r="W3919" s="26">
        <v>3910</v>
      </c>
    </row>
    <row r="3920" spans="21:23" hidden="1" x14ac:dyDescent="0.25">
      <c r="U3920" s="31" t="str">
        <f t="shared" si="542"/>
        <v/>
      </c>
      <c r="V3920" s="26" t="str">
        <f>IF(U3920="", "", IF(COUNTIF($U$10:U3919, U3920)&gt;0, "", MAX($V$8:V3919)+1))</f>
        <v/>
      </c>
      <c r="W3920" s="26">
        <v>3911</v>
      </c>
    </row>
    <row r="3921" spans="21:23" hidden="1" x14ac:dyDescent="0.25">
      <c r="U3921" s="31" t="str">
        <f t="shared" si="542"/>
        <v/>
      </c>
      <c r="V3921" s="26" t="str">
        <f>IF(U3921="", "", IF(COUNTIF($U$10:U3920, U3921)&gt;0, "", MAX($V$8:V3920)+1))</f>
        <v/>
      </c>
      <c r="W3921" s="26">
        <v>3912</v>
      </c>
    </row>
    <row r="3922" spans="21:23" hidden="1" x14ac:dyDescent="0.25">
      <c r="U3922" s="31" t="str">
        <f t="shared" si="542"/>
        <v/>
      </c>
      <c r="V3922" s="26" t="str">
        <f>IF(U3922="", "", IF(COUNTIF($U$10:U3921, U3922)&gt;0, "", MAX($V$8:V3921)+1))</f>
        <v/>
      </c>
      <c r="W3922" s="26">
        <v>3913</v>
      </c>
    </row>
    <row r="3923" spans="21:23" hidden="1" x14ac:dyDescent="0.25">
      <c r="U3923" s="31" t="str">
        <f t="shared" si="542"/>
        <v/>
      </c>
      <c r="V3923" s="26" t="str">
        <f>IF(U3923="", "", IF(COUNTIF($U$10:U3922, U3923)&gt;0, "", MAX($V$8:V3922)+1))</f>
        <v/>
      </c>
      <c r="W3923" s="26">
        <v>3914</v>
      </c>
    </row>
    <row r="3924" spans="21:23" hidden="1" x14ac:dyDescent="0.25">
      <c r="U3924" s="31" t="str">
        <f t="shared" si="542"/>
        <v/>
      </c>
      <c r="V3924" s="26" t="str">
        <f>IF(U3924="", "", IF(COUNTIF($U$10:U3923, U3924)&gt;0, "", MAX($V$8:V3923)+1))</f>
        <v/>
      </c>
      <c r="W3924" s="26">
        <v>3915</v>
      </c>
    </row>
    <row r="3925" spans="21:23" hidden="1" x14ac:dyDescent="0.25">
      <c r="U3925" s="31" t="str">
        <f t="shared" si="542"/>
        <v/>
      </c>
      <c r="V3925" s="26" t="str">
        <f>IF(U3925="", "", IF(COUNTIF($U$10:U3924, U3925)&gt;0, "", MAX($V$8:V3924)+1))</f>
        <v/>
      </c>
      <c r="W3925" s="26">
        <v>3916</v>
      </c>
    </row>
    <row r="3926" spans="21:23" hidden="1" x14ac:dyDescent="0.25">
      <c r="U3926" s="31" t="str">
        <f t="shared" si="542"/>
        <v/>
      </c>
      <c r="V3926" s="26" t="str">
        <f>IF(U3926="", "", IF(COUNTIF($U$10:U3925, U3926)&gt;0, "", MAX($V$8:V3925)+1))</f>
        <v/>
      </c>
      <c r="W3926" s="26">
        <v>3917</v>
      </c>
    </row>
    <row r="3927" spans="21:23" hidden="1" x14ac:dyDescent="0.25">
      <c r="U3927" s="31" t="str">
        <f t="shared" si="542"/>
        <v/>
      </c>
      <c r="V3927" s="26" t="str">
        <f>IF(U3927="", "", IF(COUNTIF($U$10:U3926, U3927)&gt;0, "", MAX($V$8:V3926)+1))</f>
        <v/>
      </c>
      <c r="W3927" s="26">
        <v>3918</v>
      </c>
    </row>
    <row r="3928" spans="21:23" hidden="1" x14ac:dyDescent="0.25">
      <c r="U3928" s="31" t="str">
        <f t="shared" si="542"/>
        <v/>
      </c>
      <c r="V3928" s="26" t="str">
        <f>IF(U3928="", "", IF(COUNTIF($U$10:U3927, U3928)&gt;0, "", MAX($V$8:V3927)+1))</f>
        <v/>
      </c>
      <c r="W3928" s="26">
        <v>3919</v>
      </c>
    </row>
    <row r="3929" spans="21:23" hidden="1" x14ac:dyDescent="0.25">
      <c r="U3929" s="31" t="str">
        <f t="shared" si="542"/>
        <v/>
      </c>
      <c r="V3929" s="26" t="str">
        <f>IF(U3929="", "", IF(COUNTIF($U$10:U3928, U3929)&gt;0, "", MAX($V$8:V3928)+1))</f>
        <v/>
      </c>
      <c r="W3929" s="26">
        <v>3920</v>
      </c>
    </row>
    <row r="3930" spans="21:23" hidden="1" x14ac:dyDescent="0.25">
      <c r="U3930" s="31" t="str">
        <f t="shared" si="542"/>
        <v/>
      </c>
      <c r="V3930" s="26" t="str">
        <f>IF(U3930="", "", IF(COUNTIF($U$10:U3929, U3930)&gt;0, "", MAX($V$8:V3929)+1))</f>
        <v/>
      </c>
      <c r="W3930" s="26">
        <v>3921</v>
      </c>
    </row>
    <row r="3931" spans="21:23" hidden="1" x14ac:dyDescent="0.25">
      <c r="U3931" s="31" t="str">
        <f t="shared" si="542"/>
        <v/>
      </c>
      <c r="V3931" s="26" t="str">
        <f>IF(U3931="", "", IF(COUNTIF($U$10:U3930, U3931)&gt;0, "", MAX($V$8:V3930)+1))</f>
        <v/>
      </c>
      <c r="W3931" s="26">
        <v>3922</v>
      </c>
    </row>
    <row r="3932" spans="21:23" hidden="1" x14ac:dyDescent="0.25">
      <c r="U3932" s="31" t="str">
        <f t="shared" si="542"/>
        <v/>
      </c>
      <c r="V3932" s="26" t="str">
        <f>IF(U3932="", "", IF(COUNTIF($U$10:U3931, U3932)&gt;0, "", MAX($V$8:V3931)+1))</f>
        <v/>
      </c>
      <c r="W3932" s="26">
        <v>3923</v>
      </c>
    </row>
    <row r="3933" spans="21:23" hidden="1" x14ac:dyDescent="0.25">
      <c r="U3933" s="31" t="str">
        <f t="shared" si="542"/>
        <v/>
      </c>
      <c r="V3933" s="26" t="str">
        <f>IF(U3933="", "", IF(COUNTIF($U$10:U3932, U3933)&gt;0, "", MAX($V$8:V3932)+1))</f>
        <v/>
      </c>
      <c r="W3933" s="26">
        <v>3924</v>
      </c>
    </row>
    <row r="3934" spans="21:23" hidden="1" x14ac:dyDescent="0.25">
      <c r="U3934" s="31" t="str">
        <f t="shared" si="542"/>
        <v/>
      </c>
      <c r="V3934" s="26" t="str">
        <f>IF(U3934="", "", IF(COUNTIF($U$10:U3933, U3934)&gt;0, "", MAX($V$8:V3933)+1))</f>
        <v/>
      </c>
      <c r="W3934" s="26">
        <v>3925</v>
      </c>
    </row>
    <row r="3935" spans="21:23" hidden="1" x14ac:dyDescent="0.25">
      <c r="U3935" s="31" t="str">
        <f t="shared" si="542"/>
        <v/>
      </c>
      <c r="V3935" s="26" t="str">
        <f>IF(U3935="", "", IF(COUNTIF($U$10:U3934, U3935)&gt;0, "", MAX($V$8:V3934)+1))</f>
        <v/>
      </c>
      <c r="W3935" s="26">
        <v>3926</v>
      </c>
    </row>
    <row r="3936" spans="21:23" hidden="1" x14ac:dyDescent="0.25">
      <c r="U3936" s="31" t="str">
        <f t="shared" si="542"/>
        <v/>
      </c>
      <c r="V3936" s="26" t="str">
        <f>IF(U3936="", "", IF(COUNTIF($U$10:U3935, U3936)&gt;0, "", MAX($V$8:V3935)+1))</f>
        <v/>
      </c>
      <c r="W3936" s="26">
        <v>3927</v>
      </c>
    </row>
    <row r="3937" spans="21:23" hidden="1" x14ac:dyDescent="0.25">
      <c r="U3937" s="31" t="str">
        <f t="shared" si="542"/>
        <v/>
      </c>
      <c r="V3937" s="26" t="str">
        <f>IF(U3937="", "", IF(COUNTIF($U$10:U3936, U3937)&gt;0, "", MAX($V$8:V3936)+1))</f>
        <v/>
      </c>
      <c r="W3937" s="26">
        <v>3928</v>
      </c>
    </row>
    <row r="3938" spans="21:23" hidden="1" x14ac:dyDescent="0.25">
      <c r="U3938" s="31" t="str">
        <f t="shared" si="542"/>
        <v/>
      </c>
      <c r="V3938" s="26" t="str">
        <f>IF(U3938="", "", IF(COUNTIF($U$10:U3937, U3938)&gt;0, "", MAX($V$8:V3937)+1))</f>
        <v/>
      </c>
      <c r="W3938" s="26">
        <v>3929</v>
      </c>
    </row>
    <row r="3939" spans="21:23" hidden="1" x14ac:dyDescent="0.25">
      <c r="U3939" s="31" t="str">
        <f t="shared" si="542"/>
        <v/>
      </c>
      <c r="V3939" s="26" t="str">
        <f>IF(U3939="", "", IF(COUNTIF($U$10:U3938, U3939)&gt;0, "", MAX($V$8:V3938)+1))</f>
        <v/>
      </c>
      <c r="W3939" s="26">
        <v>3930</v>
      </c>
    </row>
    <row r="3940" spans="21:23" hidden="1" x14ac:dyDescent="0.25">
      <c r="U3940" s="31" t="str">
        <f t="shared" si="542"/>
        <v/>
      </c>
      <c r="V3940" s="26" t="str">
        <f>IF(U3940="", "", IF(COUNTIF($U$10:U3939, U3940)&gt;0, "", MAX($V$8:V3939)+1))</f>
        <v/>
      </c>
      <c r="W3940" s="26">
        <v>3931</v>
      </c>
    </row>
    <row r="3941" spans="21:23" hidden="1" x14ac:dyDescent="0.25">
      <c r="U3941" s="31" t="str">
        <f t="shared" si="542"/>
        <v/>
      </c>
      <c r="V3941" s="26" t="str">
        <f>IF(U3941="", "", IF(COUNTIF($U$10:U3940, U3941)&gt;0, "", MAX($V$8:V3940)+1))</f>
        <v/>
      </c>
      <c r="W3941" s="26">
        <v>3932</v>
      </c>
    </row>
    <row r="3942" spans="21:23" hidden="1" x14ac:dyDescent="0.25">
      <c r="U3942" s="31" t="str">
        <f t="shared" si="542"/>
        <v/>
      </c>
      <c r="V3942" s="26" t="str">
        <f>IF(U3942="", "", IF(COUNTIF($U$10:U3941, U3942)&gt;0, "", MAX($V$8:V3941)+1))</f>
        <v/>
      </c>
      <c r="W3942" s="26">
        <v>3933</v>
      </c>
    </row>
    <row r="3943" spans="21:23" hidden="1" x14ac:dyDescent="0.25">
      <c r="U3943" s="31" t="str">
        <f t="shared" si="542"/>
        <v/>
      </c>
      <c r="V3943" s="26" t="str">
        <f>IF(U3943="", "", IF(COUNTIF($U$10:U3942, U3943)&gt;0, "", MAX($V$8:V3942)+1))</f>
        <v/>
      </c>
      <c r="W3943" s="26">
        <v>3934</v>
      </c>
    </row>
    <row r="3944" spans="21:23" hidden="1" x14ac:dyDescent="0.25">
      <c r="U3944" s="31" t="str">
        <f t="shared" si="542"/>
        <v/>
      </c>
      <c r="V3944" s="26" t="str">
        <f>IF(U3944="", "", IF(COUNTIF($U$10:U3943, U3944)&gt;0, "", MAX($V$8:V3943)+1))</f>
        <v/>
      </c>
      <c r="W3944" s="26">
        <v>3935</v>
      </c>
    </row>
    <row r="3945" spans="21:23" hidden="1" x14ac:dyDescent="0.25">
      <c r="U3945" s="31" t="str">
        <f t="shared" si="542"/>
        <v/>
      </c>
      <c r="V3945" s="26" t="str">
        <f>IF(U3945="", "", IF(COUNTIF($U$10:U3944, U3945)&gt;0, "", MAX($V$8:V3944)+1))</f>
        <v/>
      </c>
      <c r="W3945" s="26">
        <v>3936</v>
      </c>
    </row>
    <row r="3946" spans="21:23" hidden="1" x14ac:dyDescent="0.25">
      <c r="U3946" s="31" t="str">
        <f t="shared" si="542"/>
        <v/>
      </c>
      <c r="V3946" s="26" t="str">
        <f>IF(U3946="", "", IF(COUNTIF($U$10:U3945, U3946)&gt;0, "", MAX($V$8:V3945)+1))</f>
        <v/>
      </c>
      <c r="W3946" s="26">
        <v>3937</v>
      </c>
    </row>
    <row r="3947" spans="21:23" hidden="1" x14ac:dyDescent="0.25">
      <c r="U3947" s="31" t="str">
        <f t="shared" si="542"/>
        <v/>
      </c>
      <c r="V3947" s="26" t="str">
        <f>IF(U3947="", "", IF(COUNTIF($U$10:U3946, U3947)&gt;0, "", MAX($V$8:V3946)+1))</f>
        <v/>
      </c>
      <c r="W3947" s="26">
        <v>3938</v>
      </c>
    </row>
    <row r="3948" spans="21:23" hidden="1" x14ac:dyDescent="0.25">
      <c r="U3948" s="31" t="str">
        <f t="shared" si="542"/>
        <v/>
      </c>
      <c r="V3948" s="26" t="str">
        <f>IF(U3948="", "", IF(COUNTIF($U$10:U3947, U3948)&gt;0, "", MAX($V$8:V3947)+1))</f>
        <v/>
      </c>
      <c r="W3948" s="26">
        <v>3939</v>
      </c>
    </row>
    <row r="3949" spans="21:23" hidden="1" x14ac:dyDescent="0.25">
      <c r="U3949" s="31" t="str">
        <f t="shared" si="542"/>
        <v/>
      </c>
      <c r="V3949" s="26" t="str">
        <f>IF(U3949="", "", IF(COUNTIF($U$10:U3948, U3949)&gt;0, "", MAX($V$8:V3948)+1))</f>
        <v/>
      </c>
      <c r="W3949" s="26">
        <v>3940</v>
      </c>
    </row>
    <row r="3950" spans="21:23" hidden="1" x14ac:dyDescent="0.25">
      <c r="U3950" s="31" t="str">
        <f t="shared" si="542"/>
        <v/>
      </c>
      <c r="V3950" s="26" t="str">
        <f>IF(U3950="", "", IF(COUNTIF($U$10:U3949, U3950)&gt;0, "", MAX($V$8:V3949)+1))</f>
        <v/>
      </c>
      <c r="W3950" s="26">
        <v>3941</v>
      </c>
    </row>
    <row r="3951" spans="21:23" hidden="1" x14ac:dyDescent="0.25">
      <c r="U3951" s="31" t="str">
        <f t="shared" si="542"/>
        <v/>
      </c>
      <c r="V3951" s="26" t="str">
        <f>IF(U3951="", "", IF(COUNTIF($U$10:U3950, U3951)&gt;0, "", MAX($V$8:V3950)+1))</f>
        <v/>
      </c>
      <c r="W3951" s="26">
        <v>3942</v>
      </c>
    </row>
    <row r="3952" spans="21:23" hidden="1" x14ac:dyDescent="0.25">
      <c r="U3952" s="31" t="str">
        <f t="shared" si="542"/>
        <v/>
      </c>
      <c r="V3952" s="26" t="str">
        <f>IF(U3952="", "", IF(COUNTIF($U$10:U3951, U3952)&gt;0, "", MAX($V$8:V3951)+1))</f>
        <v/>
      </c>
      <c r="W3952" s="26">
        <v>3943</v>
      </c>
    </row>
    <row r="3953" spans="21:23" hidden="1" x14ac:dyDescent="0.25">
      <c r="U3953" s="31" t="str">
        <f t="shared" si="542"/>
        <v/>
      </c>
      <c r="V3953" s="26" t="str">
        <f>IF(U3953="", "", IF(COUNTIF($U$10:U3952, U3953)&gt;0, "", MAX($V$8:V3952)+1))</f>
        <v/>
      </c>
      <c r="W3953" s="26">
        <v>3944</v>
      </c>
    </row>
    <row r="3954" spans="21:23" hidden="1" x14ac:dyDescent="0.25">
      <c r="U3954" s="31" t="str">
        <f t="shared" si="542"/>
        <v/>
      </c>
      <c r="V3954" s="26" t="str">
        <f>IF(U3954="", "", IF(COUNTIF($U$10:U3953, U3954)&gt;0, "", MAX($V$8:V3953)+1))</f>
        <v/>
      </c>
      <c r="W3954" s="26">
        <v>3945</v>
      </c>
    </row>
    <row r="3955" spans="21:23" hidden="1" x14ac:dyDescent="0.25">
      <c r="U3955" s="31" t="str">
        <f t="shared" si="542"/>
        <v/>
      </c>
      <c r="V3955" s="26" t="str">
        <f>IF(U3955="", "", IF(COUNTIF($U$10:U3954, U3955)&gt;0, "", MAX($V$8:V3954)+1))</f>
        <v/>
      </c>
      <c r="W3955" s="26">
        <v>3946</v>
      </c>
    </row>
    <row r="3956" spans="21:23" hidden="1" x14ac:dyDescent="0.25">
      <c r="U3956" s="31" t="str">
        <f t="shared" si="542"/>
        <v/>
      </c>
      <c r="V3956" s="26" t="str">
        <f>IF(U3956="", "", IF(COUNTIF($U$10:U3955, U3956)&gt;0, "", MAX($V$8:V3955)+1))</f>
        <v/>
      </c>
      <c r="W3956" s="26">
        <v>3947</v>
      </c>
    </row>
    <row r="3957" spans="21:23" hidden="1" x14ac:dyDescent="0.25">
      <c r="U3957" s="31" t="str">
        <f t="shared" si="542"/>
        <v/>
      </c>
      <c r="V3957" s="26" t="str">
        <f>IF(U3957="", "", IF(COUNTIF($U$10:U3956, U3957)&gt;0, "", MAX($V$8:V3956)+1))</f>
        <v/>
      </c>
      <c r="W3957" s="26">
        <v>3948</v>
      </c>
    </row>
    <row r="3958" spans="21:23" hidden="1" x14ac:dyDescent="0.25">
      <c r="U3958" s="31" t="str">
        <f t="shared" si="542"/>
        <v/>
      </c>
      <c r="V3958" s="26" t="str">
        <f>IF(U3958="", "", IF(COUNTIF($U$10:U3957, U3958)&gt;0, "", MAX($V$8:V3957)+1))</f>
        <v/>
      </c>
      <c r="W3958" s="26">
        <v>3949</v>
      </c>
    </row>
    <row r="3959" spans="21:23" hidden="1" x14ac:dyDescent="0.25">
      <c r="U3959" s="31" t="str">
        <f t="shared" si="542"/>
        <v/>
      </c>
      <c r="V3959" s="26" t="str">
        <f>IF(U3959="", "", IF(COUNTIF($U$10:U3958, U3959)&gt;0, "", MAX($V$8:V3958)+1))</f>
        <v/>
      </c>
      <c r="W3959" s="26">
        <v>3950</v>
      </c>
    </row>
    <row r="3960" spans="21:23" hidden="1" x14ac:dyDescent="0.25">
      <c r="U3960" s="31" t="str">
        <f t="shared" si="542"/>
        <v/>
      </c>
      <c r="V3960" s="26" t="str">
        <f>IF(U3960="", "", IF(COUNTIF($U$10:U3959, U3960)&gt;0, "", MAX($V$8:V3959)+1))</f>
        <v/>
      </c>
      <c r="W3960" s="26">
        <v>3951</v>
      </c>
    </row>
    <row r="3961" spans="21:23" hidden="1" x14ac:dyDescent="0.25">
      <c r="U3961" s="31" t="str">
        <f t="shared" si="542"/>
        <v/>
      </c>
      <c r="V3961" s="26" t="str">
        <f>IF(U3961="", "", IF(COUNTIF($U$10:U3960, U3961)&gt;0, "", MAX($V$8:V3960)+1))</f>
        <v/>
      </c>
      <c r="W3961" s="26">
        <v>3952</v>
      </c>
    </row>
    <row r="3962" spans="21:23" hidden="1" x14ac:dyDescent="0.25">
      <c r="U3962" s="31" t="str">
        <f t="shared" si="542"/>
        <v/>
      </c>
      <c r="V3962" s="26" t="str">
        <f>IF(U3962="", "", IF(COUNTIF($U$10:U3961, U3962)&gt;0, "", MAX($V$8:V3961)+1))</f>
        <v/>
      </c>
      <c r="W3962" s="26">
        <v>3953</v>
      </c>
    </row>
    <row r="3963" spans="21:23" hidden="1" x14ac:dyDescent="0.25">
      <c r="U3963" s="31" t="str">
        <f t="shared" si="542"/>
        <v/>
      </c>
      <c r="V3963" s="26" t="str">
        <f>IF(U3963="", "", IF(COUNTIF($U$10:U3962, U3963)&gt;0, "", MAX($V$8:V3962)+1))</f>
        <v/>
      </c>
      <c r="W3963" s="26">
        <v>3954</v>
      </c>
    </row>
    <row r="3964" spans="21:23" hidden="1" x14ac:dyDescent="0.25">
      <c r="U3964" s="31" t="str">
        <f t="shared" si="542"/>
        <v/>
      </c>
      <c r="V3964" s="26" t="str">
        <f>IF(U3964="", "", IF(COUNTIF($U$10:U3963, U3964)&gt;0, "", MAX($V$8:V3963)+1))</f>
        <v/>
      </c>
      <c r="W3964" s="26">
        <v>3955</v>
      </c>
    </row>
    <row r="3965" spans="21:23" hidden="1" x14ac:dyDescent="0.25">
      <c r="U3965" s="31" t="str">
        <f t="shared" si="542"/>
        <v/>
      </c>
      <c r="V3965" s="26" t="str">
        <f>IF(U3965="", "", IF(COUNTIF($U$10:U3964, U3965)&gt;0, "", MAX($V$8:V3964)+1))</f>
        <v/>
      </c>
      <c r="W3965" s="26">
        <v>3956</v>
      </c>
    </row>
    <row r="3966" spans="21:23" hidden="1" x14ac:dyDescent="0.25">
      <c r="U3966" s="31" t="str">
        <f t="shared" si="542"/>
        <v/>
      </c>
      <c r="V3966" s="26" t="str">
        <f>IF(U3966="", "", IF(COUNTIF($U$10:U3965, U3966)&gt;0, "", MAX($V$8:V3965)+1))</f>
        <v/>
      </c>
      <c r="W3966" s="26">
        <v>3957</v>
      </c>
    </row>
    <row r="3967" spans="21:23" hidden="1" x14ac:dyDescent="0.25">
      <c r="U3967" s="31" t="str">
        <f t="shared" si="542"/>
        <v/>
      </c>
      <c r="V3967" s="26" t="str">
        <f>IF(U3967="", "", IF(COUNTIF($U$10:U3966, U3967)&gt;0, "", MAX($V$8:V3966)+1))</f>
        <v/>
      </c>
      <c r="W3967" s="26">
        <v>3958</v>
      </c>
    </row>
    <row r="3968" spans="21:23" hidden="1" x14ac:dyDescent="0.25">
      <c r="U3968" s="31" t="str">
        <f t="shared" si="542"/>
        <v/>
      </c>
      <c r="V3968" s="26" t="str">
        <f>IF(U3968="", "", IF(COUNTIF($U$10:U3967, U3968)&gt;0, "", MAX($V$8:V3967)+1))</f>
        <v/>
      </c>
      <c r="W3968" s="26">
        <v>3959</v>
      </c>
    </row>
    <row r="3969" spans="21:23" hidden="1" x14ac:dyDescent="0.25">
      <c r="U3969" s="31" t="str">
        <f t="shared" si="542"/>
        <v/>
      </c>
      <c r="V3969" s="26" t="str">
        <f>IF(U3969="", "", IF(COUNTIF($U$10:U3968, U3969)&gt;0, "", MAX($V$8:V3968)+1))</f>
        <v/>
      </c>
      <c r="W3969" s="26">
        <v>3960</v>
      </c>
    </row>
    <row r="3970" spans="21:23" hidden="1" x14ac:dyDescent="0.25">
      <c r="U3970" s="31" t="str">
        <f t="shared" si="542"/>
        <v/>
      </c>
      <c r="V3970" s="26" t="str">
        <f>IF(U3970="", "", IF(COUNTIF($U$10:U3969, U3970)&gt;0, "", MAX($V$8:V3969)+1))</f>
        <v/>
      </c>
      <c r="W3970" s="26">
        <v>3961</v>
      </c>
    </row>
    <row r="3971" spans="21:23" hidden="1" x14ac:dyDescent="0.25">
      <c r="U3971" s="31" t="str">
        <f t="shared" si="542"/>
        <v/>
      </c>
      <c r="V3971" s="26" t="str">
        <f>IF(U3971="", "", IF(COUNTIF($U$10:U3970, U3971)&gt;0, "", MAX($V$8:V3970)+1))</f>
        <v/>
      </c>
      <c r="W3971" s="26">
        <v>3962</v>
      </c>
    </row>
    <row r="3972" spans="21:23" hidden="1" x14ac:dyDescent="0.25">
      <c r="U3972" s="31" t="str">
        <f t="shared" si="542"/>
        <v/>
      </c>
      <c r="V3972" s="26" t="str">
        <f>IF(U3972="", "", IF(COUNTIF($U$10:U3971, U3972)&gt;0, "", MAX($V$8:V3971)+1))</f>
        <v/>
      </c>
      <c r="W3972" s="26">
        <v>3963</v>
      </c>
    </row>
    <row r="3973" spans="21:23" hidden="1" x14ac:dyDescent="0.25">
      <c r="U3973" s="31" t="str">
        <f t="shared" si="542"/>
        <v/>
      </c>
      <c r="V3973" s="26" t="str">
        <f>IF(U3973="", "", IF(COUNTIF($U$10:U3972, U3973)&gt;0, "", MAX($V$8:V3972)+1))</f>
        <v/>
      </c>
      <c r="W3973" s="26">
        <v>3964</v>
      </c>
    </row>
    <row r="3974" spans="21:23" hidden="1" x14ac:dyDescent="0.25">
      <c r="U3974" s="31" t="str">
        <f t="shared" si="542"/>
        <v/>
      </c>
      <c r="V3974" s="26" t="str">
        <f>IF(U3974="", "", IF(COUNTIF($U$10:U3973, U3974)&gt;0, "", MAX($V$8:V3973)+1))</f>
        <v/>
      </c>
      <c r="W3974" s="26">
        <v>3965</v>
      </c>
    </row>
    <row r="3975" spans="21:23" hidden="1" x14ac:dyDescent="0.25">
      <c r="U3975" s="31" t="str">
        <f t="shared" si="542"/>
        <v/>
      </c>
      <c r="V3975" s="26" t="str">
        <f>IF(U3975="", "", IF(COUNTIF($U$10:U3974, U3975)&gt;0, "", MAX($V$8:V3974)+1))</f>
        <v/>
      </c>
      <c r="W3975" s="26">
        <v>3966</v>
      </c>
    </row>
    <row r="3976" spans="21:23" hidden="1" x14ac:dyDescent="0.25">
      <c r="U3976" s="31" t="str">
        <f t="shared" si="542"/>
        <v/>
      </c>
      <c r="V3976" s="26" t="str">
        <f>IF(U3976="", "", IF(COUNTIF($U$10:U3975, U3976)&gt;0, "", MAX($V$8:V3975)+1))</f>
        <v/>
      </c>
      <c r="W3976" s="26">
        <v>3967</v>
      </c>
    </row>
    <row r="3977" spans="21:23" hidden="1" x14ac:dyDescent="0.25">
      <c r="U3977" s="31" t="str">
        <f t="shared" si="542"/>
        <v/>
      </c>
      <c r="V3977" s="26" t="str">
        <f>IF(U3977="", "", IF(COUNTIF($U$10:U3976, U3977)&gt;0, "", MAX($V$8:V3976)+1))</f>
        <v/>
      </c>
      <c r="W3977" s="26">
        <v>3968</v>
      </c>
    </row>
    <row r="3978" spans="21:23" hidden="1" x14ac:dyDescent="0.25">
      <c r="U3978" s="31" t="str">
        <f t="shared" si="542"/>
        <v/>
      </c>
      <c r="V3978" s="26" t="str">
        <f>IF(U3978="", "", IF(COUNTIF($U$10:U3977, U3978)&gt;0, "", MAX($V$8:V3977)+1))</f>
        <v/>
      </c>
      <c r="W3978" s="26">
        <v>3969</v>
      </c>
    </row>
    <row r="3979" spans="21:23" hidden="1" x14ac:dyDescent="0.25">
      <c r="U3979" s="31" t="str">
        <f t="shared" si="542"/>
        <v/>
      </c>
      <c r="V3979" s="26" t="str">
        <f>IF(U3979="", "", IF(COUNTIF($U$10:U3978, U3979)&gt;0, "", MAX($V$8:V3978)+1))</f>
        <v/>
      </c>
      <c r="W3979" s="26">
        <v>3970</v>
      </c>
    </row>
    <row r="3980" spans="21:23" hidden="1" x14ac:dyDescent="0.25">
      <c r="U3980" s="31" t="str">
        <f t="shared" si="542"/>
        <v/>
      </c>
      <c r="V3980" s="26" t="str">
        <f>IF(U3980="", "", IF(COUNTIF($U$10:U3979, U3980)&gt;0, "", MAX($V$8:V3979)+1))</f>
        <v/>
      </c>
      <c r="W3980" s="26">
        <v>3971</v>
      </c>
    </row>
    <row r="3981" spans="21:23" hidden="1" x14ac:dyDescent="0.25">
      <c r="U3981" s="31" t="str">
        <f t="shared" si="542"/>
        <v/>
      </c>
      <c r="V3981" s="26" t="str">
        <f>IF(U3981="", "", IF(COUNTIF($U$10:U3980, U3981)&gt;0, "", MAX($V$8:V3980)+1))</f>
        <v/>
      </c>
      <c r="W3981" s="26">
        <v>3972</v>
      </c>
    </row>
    <row r="3982" spans="21:23" hidden="1" x14ac:dyDescent="0.25">
      <c r="U3982" s="31" t="str">
        <f t="shared" si="542"/>
        <v/>
      </c>
      <c r="V3982" s="26" t="str">
        <f>IF(U3982="", "", IF(COUNTIF($U$10:U3981, U3982)&gt;0, "", MAX($V$8:V3981)+1))</f>
        <v/>
      </c>
      <c r="W3982" s="26">
        <v>3973</v>
      </c>
    </row>
    <row r="3983" spans="21:23" hidden="1" x14ac:dyDescent="0.25">
      <c r="U3983" s="31" t="str">
        <f t="shared" ref="U3983:U4046" si="543">IF(N1483="", "", N1483)</f>
        <v/>
      </c>
      <c r="V3983" s="26" t="str">
        <f>IF(U3983="", "", IF(COUNTIF($U$10:U3982, U3983)&gt;0, "", MAX($V$8:V3982)+1))</f>
        <v/>
      </c>
      <c r="W3983" s="26">
        <v>3974</v>
      </c>
    </row>
    <row r="3984" spans="21:23" hidden="1" x14ac:dyDescent="0.25">
      <c r="U3984" s="31" t="str">
        <f t="shared" si="543"/>
        <v/>
      </c>
      <c r="V3984" s="26" t="str">
        <f>IF(U3984="", "", IF(COUNTIF($U$10:U3983, U3984)&gt;0, "", MAX($V$8:V3983)+1))</f>
        <v/>
      </c>
      <c r="W3984" s="26">
        <v>3975</v>
      </c>
    </row>
    <row r="3985" spans="21:23" hidden="1" x14ac:dyDescent="0.25">
      <c r="U3985" s="31" t="str">
        <f t="shared" si="543"/>
        <v/>
      </c>
      <c r="V3985" s="26" t="str">
        <f>IF(U3985="", "", IF(COUNTIF($U$10:U3984, U3985)&gt;0, "", MAX($V$8:V3984)+1))</f>
        <v/>
      </c>
      <c r="W3985" s="26">
        <v>3976</v>
      </c>
    </row>
    <row r="3986" spans="21:23" hidden="1" x14ac:dyDescent="0.25">
      <c r="U3986" s="31" t="str">
        <f t="shared" si="543"/>
        <v/>
      </c>
      <c r="V3986" s="26" t="str">
        <f>IF(U3986="", "", IF(COUNTIF($U$10:U3985, U3986)&gt;0, "", MAX($V$8:V3985)+1))</f>
        <v/>
      </c>
      <c r="W3986" s="26">
        <v>3977</v>
      </c>
    </row>
    <row r="3987" spans="21:23" hidden="1" x14ac:dyDescent="0.25">
      <c r="U3987" s="31" t="str">
        <f t="shared" si="543"/>
        <v/>
      </c>
      <c r="V3987" s="26" t="str">
        <f>IF(U3987="", "", IF(COUNTIF($U$10:U3986, U3987)&gt;0, "", MAX($V$8:V3986)+1))</f>
        <v/>
      </c>
      <c r="W3987" s="26">
        <v>3978</v>
      </c>
    </row>
    <row r="3988" spans="21:23" hidden="1" x14ac:dyDescent="0.25">
      <c r="U3988" s="31" t="str">
        <f t="shared" si="543"/>
        <v/>
      </c>
      <c r="V3988" s="26" t="str">
        <f>IF(U3988="", "", IF(COUNTIF($U$10:U3987, U3988)&gt;0, "", MAX($V$8:V3987)+1))</f>
        <v/>
      </c>
      <c r="W3988" s="26">
        <v>3979</v>
      </c>
    </row>
    <row r="3989" spans="21:23" hidden="1" x14ac:dyDescent="0.25">
      <c r="U3989" s="31" t="str">
        <f t="shared" si="543"/>
        <v/>
      </c>
      <c r="V3989" s="26" t="str">
        <f>IF(U3989="", "", IF(COUNTIF($U$10:U3988, U3989)&gt;0, "", MAX($V$8:V3988)+1))</f>
        <v/>
      </c>
      <c r="W3989" s="26">
        <v>3980</v>
      </c>
    </row>
    <row r="3990" spans="21:23" hidden="1" x14ac:dyDescent="0.25">
      <c r="U3990" s="31" t="str">
        <f t="shared" si="543"/>
        <v/>
      </c>
      <c r="V3990" s="26" t="str">
        <f>IF(U3990="", "", IF(COUNTIF($U$10:U3989, U3990)&gt;0, "", MAX($V$8:V3989)+1))</f>
        <v/>
      </c>
      <c r="W3990" s="26">
        <v>3981</v>
      </c>
    </row>
    <row r="3991" spans="21:23" hidden="1" x14ac:dyDescent="0.25">
      <c r="U3991" s="31" t="str">
        <f t="shared" si="543"/>
        <v/>
      </c>
      <c r="V3991" s="26" t="str">
        <f>IF(U3991="", "", IF(COUNTIF($U$10:U3990, U3991)&gt;0, "", MAX($V$8:V3990)+1))</f>
        <v/>
      </c>
      <c r="W3991" s="26">
        <v>3982</v>
      </c>
    </row>
    <row r="3992" spans="21:23" hidden="1" x14ac:dyDescent="0.25">
      <c r="U3992" s="31" t="str">
        <f t="shared" si="543"/>
        <v/>
      </c>
      <c r="V3992" s="26" t="str">
        <f>IF(U3992="", "", IF(COUNTIF($U$10:U3991, U3992)&gt;0, "", MAX($V$8:V3991)+1))</f>
        <v/>
      </c>
      <c r="W3992" s="26">
        <v>3983</v>
      </c>
    </row>
    <row r="3993" spans="21:23" hidden="1" x14ac:dyDescent="0.25">
      <c r="U3993" s="31" t="str">
        <f t="shared" si="543"/>
        <v/>
      </c>
      <c r="V3993" s="26" t="str">
        <f>IF(U3993="", "", IF(COUNTIF($U$10:U3992, U3993)&gt;0, "", MAX($V$8:V3992)+1))</f>
        <v/>
      </c>
      <c r="W3993" s="26">
        <v>3984</v>
      </c>
    </row>
    <row r="3994" spans="21:23" hidden="1" x14ac:dyDescent="0.25">
      <c r="U3994" s="31" t="str">
        <f t="shared" si="543"/>
        <v/>
      </c>
      <c r="V3994" s="26" t="str">
        <f>IF(U3994="", "", IF(COUNTIF($U$10:U3993, U3994)&gt;0, "", MAX($V$8:V3993)+1))</f>
        <v/>
      </c>
      <c r="W3994" s="26">
        <v>3985</v>
      </c>
    </row>
    <row r="3995" spans="21:23" hidden="1" x14ac:dyDescent="0.25">
      <c r="U3995" s="31" t="str">
        <f t="shared" si="543"/>
        <v/>
      </c>
      <c r="V3995" s="26" t="str">
        <f>IF(U3995="", "", IF(COUNTIF($U$10:U3994, U3995)&gt;0, "", MAX($V$8:V3994)+1))</f>
        <v/>
      </c>
      <c r="W3995" s="26">
        <v>3986</v>
      </c>
    </row>
    <row r="3996" spans="21:23" hidden="1" x14ac:dyDescent="0.25">
      <c r="U3996" s="31" t="str">
        <f t="shared" si="543"/>
        <v/>
      </c>
      <c r="V3996" s="26" t="str">
        <f>IF(U3996="", "", IF(COUNTIF($U$10:U3995, U3996)&gt;0, "", MAX($V$8:V3995)+1))</f>
        <v/>
      </c>
      <c r="W3996" s="26">
        <v>3987</v>
      </c>
    </row>
    <row r="3997" spans="21:23" hidden="1" x14ac:dyDescent="0.25">
      <c r="U3997" s="31" t="str">
        <f t="shared" si="543"/>
        <v/>
      </c>
      <c r="V3997" s="26" t="str">
        <f>IF(U3997="", "", IF(COUNTIF($U$10:U3996, U3997)&gt;0, "", MAX($V$8:V3996)+1))</f>
        <v/>
      </c>
      <c r="W3997" s="26">
        <v>3988</v>
      </c>
    </row>
    <row r="3998" spans="21:23" hidden="1" x14ac:dyDescent="0.25">
      <c r="U3998" s="31" t="str">
        <f t="shared" si="543"/>
        <v/>
      </c>
      <c r="V3998" s="26" t="str">
        <f>IF(U3998="", "", IF(COUNTIF($U$10:U3997, U3998)&gt;0, "", MAX($V$8:V3997)+1))</f>
        <v/>
      </c>
      <c r="W3998" s="26">
        <v>3989</v>
      </c>
    </row>
    <row r="3999" spans="21:23" hidden="1" x14ac:dyDescent="0.25">
      <c r="U3999" s="31" t="str">
        <f t="shared" si="543"/>
        <v/>
      </c>
      <c r="V3999" s="26" t="str">
        <f>IF(U3999="", "", IF(COUNTIF($U$10:U3998, U3999)&gt;0, "", MAX($V$8:V3998)+1))</f>
        <v/>
      </c>
      <c r="W3999" s="26">
        <v>3990</v>
      </c>
    </row>
    <row r="4000" spans="21:23" hidden="1" x14ac:dyDescent="0.25">
      <c r="U4000" s="31" t="str">
        <f t="shared" si="543"/>
        <v/>
      </c>
      <c r="V4000" s="26" t="str">
        <f>IF(U4000="", "", IF(COUNTIF($U$10:U3999, U4000)&gt;0, "", MAX($V$8:V3999)+1))</f>
        <v/>
      </c>
      <c r="W4000" s="26">
        <v>3991</v>
      </c>
    </row>
    <row r="4001" spans="21:23" hidden="1" x14ac:dyDescent="0.25">
      <c r="U4001" s="31" t="str">
        <f t="shared" si="543"/>
        <v/>
      </c>
      <c r="V4001" s="26" t="str">
        <f>IF(U4001="", "", IF(COUNTIF($U$10:U4000, U4001)&gt;0, "", MAX($V$8:V4000)+1))</f>
        <v/>
      </c>
      <c r="W4001" s="26">
        <v>3992</v>
      </c>
    </row>
    <row r="4002" spans="21:23" hidden="1" x14ac:dyDescent="0.25">
      <c r="U4002" s="31" t="str">
        <f t="shared" si="543"/>
        <v/>
      </c>
      <c r="V4002" s="26" t="str">
        <f>IF(U4002="", "", IF(COUNTIF($U$10:U4001, U4002)&gt;0, "", MAX($V$8:V4001)+1))</f>
        <v/>
      </c>
      <c r="W4002" s="26">
        <v>3993</v>
      </c>
    </row>
    <row r="4003" spans="21:23" hidden="1" x14ac:dyDescent="0.25">
      <c r="U4003" s="31" t="str">
        <f t="shared" si="543"/>
        <v/>
      </c>
      <c r="V4003" s="26" t="str">
        <f>IF(U4003="", "", IF(COUNTIF($U$10:U4002, U4003)&gt;0, "", MAX($V$8:V4002)+1))</f>
        <v/>
      </c>
      <c r="W4003" s="26">
        <v>3994</v>
      </c>
    </row>
    <row r="4004" spans="21:23" hidden="1" x14ac:dyDescent="0.25">
      <c r="U4004" s="31" t="str">
        <f t="shared" si="543"/>
        <v/>
      </c>
      <c r="V4004" s="26" t="str">
        <f>IF(U4004="", "", IF(COUNTIF($U$10:U4003, U4004)&gt;0, "", MAX($V$8:V4003)+1))</f>
        <v/>
      </c>
      <c r="W4004" s="26">
        <v>3995</v>
      </c>
    </row>
    <row r="4005" spans="21:23" hidden="1" x14ac:dyDescent="0.25">
      <c r="U4005" s="31" t="str">
        <f t="shared" si="543"/>
        <v/>
      </c>
      <c r="V4005" s="26" t="str">
        <f>IF(U4005="", "", IF(COUNTIF($U$10:U4004, U4005)&gt;0, "", MAX($V$8:V4004)+1))</f>
        <v/>
      </c>
      <c r="W4005" s="26">
        <v>3996</v>
      </c>
    </row>
    <row r="4006" spans="21:23" hidden="1" x14ac:dyDescent="0.25">
      <c r="U4006" s="31" t="str">
        <f t="shared" si="543"/>
        <v/>
      </c>
      <c r="V4006" s="26" t="str">
        <f>IF(U4006="", "", IF(COUNTIF($U$10:U4005, U4006)&gt;0, "", MAX($V$8:V4005)+1))</f>
        <v/>
      </c>
      <c r="W4006" s="26">
        <v>3997</v>
      </c>
    </row>
    <row r="4007" spans="21:23" hidden="1" x14ac:dyDescent="0.25">
      <c r="U4007" s="31" t="str">
        <f t="shared" si="543"/>
        <v/>
      </c>
      <c r="V4007" s="26" t="str">
        <f>IF(U4007="", "", IF(COUNTIF($U$10:U4006, U4007)&gt;0, "", MAX($V$8:V4006)+1))</f>
        <v/>
      </c>
      <c r="W4007" s="26">
        <v>3998</v>
      </c>
    </row>
    <row r="4008" spans="21:23" hidden="1" x14ac:dyDescent="0.25">
      <c r="U4008" s="31" t="str">
        <f t="shared" si="543"/>
        <v/>
      </c>
      <c r="V4008" s="26" t="str">
        <f>IF(U4008="", "", IF(COUNTIF($U$10:U4007, U4008)&gt;0, "", MAX($V$8:V4007)+1))</f>
        <v/>
      </c>
      <c r="W4008" s="26">
        <v>3999</v>
      </c>
    </row>
    <row r="4009" spans="21:23" hidden="1" x14ac:dyDescent="0.25">
      <c r="U4009" s="31" t="str">
        <f t="shared" si="543"/>
        <v/>
      </c>
      <c r="V4009" s="26" t="str">
        <f>IF(U4009="", "", IF(COUNTIF($U$10:U4008, U4009)&gt;0, "", MAX($V$8:V4008)+1))</f>
        <v/>
      </c>
      <c r="W4009" s="26">
        <v>4000</v>
      </c>
    </row>
    <row r="4010" spans="21:23" hidden="1" x14ac:dyDescent="0.25">
      <c r="U4010" s="31" t="str">
        <f t="shared" si="543"/>
        <v/>
      </c>
      <c r="V4010" s="26" t="str">
        <f>IF(U4010="", "", IF(COUNTIF($U$10:U4009, U4010)&gt;0, "", MAX($V$8:V4009)+1))</f>
        <v/>
      </c>
      <c r="W4010" s="26">
        <v>4001</v>
      </c>
    </row>
    <row r="4011" spans="21:23" hidden="1" x14ac:dyDescent="0.25">
      <c r="U4011" s="31" t="str">
        <f t="shared" si="543"/>
        <v/>
      </c>
      <c r="V4011" s="26" t="str">
        <f>IF(U4011="", "", IF(COUNTIF($U$10:U4010, U4011)&gt;0, "", MAX($V$8:V4010)+1))</f>
        <v/>
      </c>
      <c r="W4011" s="26">
        <v>4002</v>
      </c>
    </row>
    <row r="4012" spans="21:23" hidden="1" x14ac:dyDescent="0.25">
      <c r="U4012" s="31" t="str">
        <f t="shared" si="543"/>
        <v/>
      </c>
      <c r="V4012" s="26" t="str">
        <f>IF(U4012="", "", IF(COUNTIF($U$10:U4011, U4012)&gt;0, "", MAX($V$8:V4011)+1))</f>
        <v/>
      </c>
      <c r="W4012" s="26">
        <v>4003</v>
      </c>
    </row>
    <row r="4013" spans="21:23" hidden="1" x14ac:dyDescent="0.25">
      <c r="U4013" s="31" t="str">
        <f t="shared" si="543"/>
        <v/>
      </c>
      <c r="V4013" s="26" t="str">
        <f>IF(U4013="", "", IF(COUNTIF($U$10:U4012, U4013)&gt;0, "", MAX($V$8:V4012)+1))</f>
        <v/>
      </c>
      <c r="W4013" s="26">
        <v>4004</v>
      </c>
    </row>
    <row r="4014" spans="21:23" hidden="1" x14ac:dyDescent="0.25">
      <c r="U4014" s="31" t="str">
        <f t="shared" si="543"/>
        <v/>
      </c>
      <c r="V4014" s="26" t="str">
        <f>IF(U4014="", "", IF(COUNTIF($U$10:U4013, U4014)&gt;0, "", MAX($V$8:V4013)+1))</f>
        <v/>
      </c>
      <c r="W4014" s="26">
        <v>4005</v>
      </c>
    </row>
    <row r="4015" spans="21:23" hidden="1" x14ac:dyDescent="0.25">
      <c r="U4015" s="31" t="str">
        <f t="shared" si="543"/>
        <v/>
      </c>
      <c r="V4015" s="26" t="str">
        <f>IF(U4015="", "", IF(COUNTIF($U$10:U4014, U4015)&gt;0, "", MAX($V$8:V4014)+1))</f>
        <v/>
      </c>
      <c r="W4015" s="26">
        <v>4006</v>
      </c>
    </row>
    <row r="4016" spans="21:23" hidden="1" x14ac:dyDescent="0.25">
      <c r="U4016" s="31" t="str">
        <f t="shared" si="543"/>
        <v/>
      </c>
      <c r="V4016" s="26" t="str">
        <f>IF(U4016="", "", IF(COUNTIF($U$10:U4015, U4016)&gt;0, "", MAX($V$8:V4015)+1))</f>
        <v/>
      </c>
      <c r="W4016" s="26">
        <v>4007</v>
      </c>
    </row>
    <row r="4017" spans="21:23" hidden="1" x14ac:dyDescent="0.25">
      <c r="U4017" s="31" t="str">
        <f t="shared" si="543"/>
        <v/>
      </c>
      <c r="V4017" s="26" t="str">
        <f>IF(U4017="", "", IF(COUNTIF($U$10:U4016, U4017)&gt;0, "", MAX($V$8:V4016)+1))</f>
        <v/>
      </c>
      <c r="W4017" s="26">
        <v>4008</v>
      </c>
    </row>
    <row r="4018" spans="21:23" hidden="1" x14ac:dyDescent="0.25">
      <c r="U4018" s="31" t="str">
        <f t="shared" si="543"/>
        <v/>
      </c>
      <c r="V4018" s="26" t="str">
        <f>IF(U4018="", "", IF(COUNTIF($U$10:U4017, U4018)&gt;0, "", MAX($V$8:V4017)+1))</f>
        <v/>
      </c>
      <c r="W4018" s="26">
        <v>4009</v>
      </c>
    </row>
    <row r="4019" spans="21:23" hidden="1" x14ac:dyDescent="0.25">
      <c r="U4019" s="31" t="str">
        <f t="shared" si="543"/>
        <v/>
      </c>
      <c r="V4019" s="26" t="str">
        <f>IF(U4019="", "", IF(COUNTIF($U$10:U4018, U4019)&gt;0, "", MAX($V$8:V4018)+1))</f>
        <v/>
      </c>
      <c r="W4019" s="26">
        <v>4010</v>
      </c>
    </row>
    <row r="4020" spans="21:23" hidden="1" x14ac:dyDescent="0.25">
      <c r="U4020" s="31" t="str">
        <f t="shared" si="543"/>
        <v/>
      </c>
      <c r="V4020" s="26" t="str">
        <f>IF(U4020="", "", IF(COUNTIF($U$10:U4019, U4020)&gt;0, "", MAX($V$8:V4019)+1))</f>
        <v/>
      </c>
      <c r="W4020" s="26">
        <v>4011</v>
      </c>
    </row>
    <row r="4021" spans="21:23" hidden="1" x14ac:dyDescent="0.25">
      <c r="U4021" s="31" t="str">
        <f t="shared" si="543"/>
        <v/>
      </c>
      <c r="V4021" s="26" t="str">
        <f>IF(U4021="", "", IF(COUNTIF($U$10:U4020, U4021)&gt;0, "", MAX($V$8:V4020)+1))</f>
        <v/>
      </c>
      <c r="W4021" s="26">
        <v>4012</v>
      </c>
    </row>
    <row r="4022" spans="21:23" hidden="1" x14ac:dyDescent="0.25">
      <c r="U4022" s="31" t="str">
        <f t="shared" si="543"/>
        <v/>
      </c>
      <c r="V4022" s="26" t="str">
        <f>IF(U4022="", "", IF(COUNTIF($U$10:U4021, U4022)&gt;0, "", MAX($V$8:V4021)+1))</f>
        <v/>
      </c>
      <c r="W4022" s="26">
        <v>4013</v>
      </c>
    </row>
    <row r="4023" spans="21:23" hidden="1" x14ac:dyDescent="0.25">
      <c r="U4023" s="31" t="str">
        <f t="shared" si="543"/>
        <v/>
      </c>
      <c r="V4023" s="26" t="str">
        <f>IF(U4023="", "", IF(COUNTIF($U$10:U4022, U4023)&gt;0, "", MAX($V$8:V4022)+1))</f>
        <v/>
      </c>
      <c r="W4023" s="26">
        <v>4014</v>
      </c>
    </row>
    <row r="4024" spans="21:23" hidden="1" x14ac:dyDescent="0.25">
      <c r="U4024" s="31" t="str">
        <f t="shared" si="543"/>
        <v/>
      </c>
      <c r="V4024" s="26" t="str">
        <f>IF(U4024="", "", IF(COUNTIF($U$10:U4023, U4024)&gt;0, "", MAX($V$8:V4023)+1))</f>
        <v/>
      </c>
      <c r="W4024" s="26">
        <v>4015</v>
      </c>
    </row>
    <row r="4025" spans="21:23" hidden="1" x14ac:dyDescent="0.25">
      <c r="U4025" s="31" t="str">
        <f t="shared" si="543"/>
        <v/>
      </c>
      <c r="V4025" s="26" t="str">
        <f>IF(U4025="", "", IF(COUNTIF($U$10:U4024, U4025)&gt;0, "", MAX($V$8:V4024)+1))</f>
        <v/>
      </c>
      <c r="W4025" s="26">
        <v>4016</v>
      </c>
    </row>
    <row r="4026" spans="21:23" hidden="1" x14ac:dyDescent="0.25">
      <c r="U4026" s="31" t="str">
        <f t="shared" si="543"/>
        <v/>
      </c>
      <c r="V4026" s="26" t="str">
        <f>IF(U4026="", "", IF(COUNTIF($U$10:U4025, U4026)&gt;0, "", MAX($V$8:V4025)+1))</f>
        <v/>
      </c>
      <c r="W4026" s="26">
        <v>4017</v>
      </c>
    </row>
    <row r="4027" spans="21:23" hidden="1" x14ac:dyDescent="0.25">
      <c r="U4027" s="31" t="str">
        <f t="shared" si="543"/>
        <v/>
      </c>
      <c r="V4027" s="26" t="str">
        <f>IF(U4027="", "", IF(COUNTIF($U$10:U4026, U4027)&gt;0, "", MAX($V$8:V4026)+1))</f>
        <v/>
      </c>
      <c r="W4027" s="26">
        <v>4018</v>
      </c>
    </row>
    <row r="4028" spans="21:23" hidden="1" x14ac:dyDescent="0.25">
      <c r="U4028" s="31" t="str">
        <f t="shared" si="543"/>
        <v/>
      </c>
      <c r="V4028" s="26" t="str">
        <f>IF(U4028="", "", IF(COUNTIF($U$10:U4027, U4028)&gt;0, "", MAX($V$8:V4027)+1))</f>
        <v/>
      </c>
      <c r="W4028" s="26">
        <v>4019</v>
      </c>
    </row>
    <row r="4029" spans="21:23" hidden="1" x14ac:dyDescent="0.25">
      <c r="U4029" s="31" t="str">
        <f t="shared" si="543"/>
        <v/>
      </c>
      <c r="V4029" s="26" t="str">
        <f>IF(U4029="", "", IF(COUNTIF($U$10:U4028, U4029)&gt;0, "", MAX($V$8:V4028)+1))</f>
        <v/>
      </c>
      <c r="W4029" s="26">
        <v>4020</v>
      </c>
    </row>
    <row r="4030" spans="21:23" hidden="1" x14ac:dyDescent="0.25">
      <c r="U4030" s="31" t="str">
        <f t="shared" si="543"/>
        <v/>
      </c>
      <c r="V4030" s="26" t="str">
        <f>IF(U4030="", "", IF(COUNTIF($U$10:U4029, U4030)&gt;0, "", MAX($V$8:V4029)+1))</f>
        <v/>
      </c>
      <c r="W4030" s="26">
        <v>4021</v>
      </c>
    </row>
    <row r="4031" spans="21:23" hidden="1" x14ac:dyDescent="0.25">
      <c r="U4031" s="31" t="str">
        <f t="shared" si="543"/>
        <v/>
      </c>
      <c r="V4031" s="26" t="str">
        <f>IF(U4031="", "", IF(COUNTIF($U$10:U4030, U4031)&gt;0, "", MAX($V$8:V4030)+1))</f>
        <v/>
      </c>
      <c r="W4031" s="26">
        <v>4022</v>
      </c>
    </row>
    <row r="4032" spans="21:23" hidden="1" x14ac:dyDescent="0.25">
      <c r="U4032" s="31" t="str">
        <f t="shared" si="543"/>
        <v/>
      </c>
      <c r="V4032" s="26" t="str">
        <f>IF(U4032="", "", IF(COUNTIF($U$10:U4031, U4032)&gt;0, "", MAX($V$8:V4031)+1))</f>
        <v/>
      </c>
      <c r="W4032" s="26">
        <v>4023</v>
      </c>
    </row>
    <row r="4033" spans="21:23" hidden="1" x14ac:dyDescent="0.25">
      <c r="U4033" s="31" t="str">
        <f t="shared" si="543"/>
        <v/>
      </c>
      <c r="V4033" s="26" t="str">
        <f>IF(U4033="", "", IF(COUNTIF($U$10:U4032, U4033)&gt;0, "", MAX($V$8:V4032)+1))</f>
        <v/>
      </c>
      <c r="W4033" s="26">
        <v>4024</v>
      </c>
    </row>
    <row r="4034" spans="21:23" hidden="1" x14ac:dyDescent="0.25">
      <c r="U4034" s="31" t="str">
        <f t="shared" si="543"/>
        <v/>
      </c>
      <c r="V4034" s="26" t="str">
        <f>IF(U4034="", "", IF(COUNTIF($U$10:U4033, U4034)&gt;0, "", MAX($V$8:V4033)+1))</f>
        <v/>
      </c>
      <c r="W4034" s="26">
        <v>4025</v>
      </c>
    </row>
    <row r="4035" spans="21:23" hidden="1" x14ac:dyDescent="0.25">
      <c r="U4035" s="31" t="str">
        <f t="shared" si="543"/>
        <v/>
      </c>
      <c r="V4035" s="26" t="str">
        <f>IF(U4035="", "", IF(COUNTIF($U$10:U4034, U4035)&gt;0, "", MAX($V$8:V4034)+1))</f>
        <v/>
      </c>
      <c r="W4035" s="26">
        <v>4026</v>
      </c>
    </row>
    <row r="4036" spans="21:23" hidden="1" x14ac:dyDescent="0.25">
      <c r="U4036" s="31" t="str">
        <f t="shared" si="543"/>
        <v/>
      </c>
      <c r="V4036" s="26" t="str">
        <f>IF(U4036="", "", IF(COUNTIF($U$10:U4035, U4036)&gt;0, "", MAX($V$8:V4035)+1))</f>
        <v/>
      </c>
      <c r="W4036" s="26">
        <v>4027</v>
      </c>
    </row>
    <row r="4037" spans="21:23" hidden="1" x14ac:dyDescent="0.25">
      <c r="U4037" s="31" t="str">
        <f t="shared" si="543"/>
        <v/>
      </c>
      <c r="V4037" s="26" t="str">
        <f>IF(U4037="", "", IF(COUNTIF($U$10:U4036, U4037)&gt;0, "", MAX($V$8:V4036)+1))</f>
        <v/>
      </c>
      <c r="W4037" s="26">
        <v>4028</v>
      </c>
    </row>
    <row r="4038" spans="21:23" hidden="1" x14ac:dyDescent="0.25">
      <c r="U4038" s="31" t="str">
        <f t="shared" si="543"/>
        <v/>
      </c>
      <c r="V4038" s="26" t="str">
        <f>IF(U4038="", "", IF(COUNTIF($U$10:U4037, U4038)&gt;0, "", MAX($V$8:V4037)+1))</f>
        <v/>
      </c>
      <c r="W4038" s="26">
        <v>4029</v>
      </c>
    </row>
    <row r="4039" spans="21:23" hidden="1" x14ac:dyDescent="0.25">
      <c r="U4039" s="31" t="str">
        <f t="shared" si="543"/>
        <v/>
      </c>
      <c r="V4039" s="26" t="str">
        <f>IF(U4039="", "", IF(COUNTIF($U$10:U4038, U4039)&gt;0, "", MAX($V$8:V4038)+1))</f>
        <v/>
      </c>
      <c r="W4039" s="26">
        <v>4030</v>
      </c>
    </row>
    <row r="4040" spans="21:23" hidden="1" x14ac:dyDescent="0.25">
      <c r="U4040" s="31" t="str">
        <f t="shared" si="543"/>
        <v/>
      </c>
      <c r="V4040" s="26" t="str">
        <f>IF(U4040="", "", IF(COUNTIF($U$10:U4039, U4040)&gt;0, "", MAX($V$8:V4039)+1))</f>
        <v/>
      </c>
      <c r="W4040" s="26">
        <v>4031</v>
      </c>
    </row>
    <row r="4041" spans="21:23" hidden="1" x14ac:dyDescent="0.25">
      <c r="U4041" s="31" t="str">
        <f t="shared" si="543"/>
        <v/>
      </c>
      <c r="V4041" s="26" t="str">
        <f>IF(U4041="", "", IF(COUNTIF($U$10:U4040, U4041)&gt;0, "", MAX($V$8:V4040)+1))</f>
        <v/>
      </c>
      <c r="W4041" s="26">
        <v>4032</v>
      </c>
    </row>
    <row r="4042" spans="21:23" hidden="1" x14ac:dyDescent="0.25">
      <c r="U4042" s="31" t="str">
        <f t="shared" si="543"/>
        <v/>
      </c>
      <c r="V4042" s="26" t="str">
        <f>IF(U4042="", "", IF(COUNTIF($U$10:U4041, U4042)&gt;0, "", MAX($V$8:V4041)+1))</f>
        <v/>
      </c>
      <c r="W4042" s="26">
        <v>4033</v>
      </c>
    </row>
    <row r="4043" spans="21:23" hidden="1" x14ac:dyDescent="0.25">
      <c r="U4043" s="31" t="str">
        <f t="shared" si="543"/>
        <v/>
      </c>
      <c r="V4043" s="26" t="str">
        <f>IF(U4043="", "", IF(COUNTIF($U$10:U4042, U4043)&gt;0, "", MAX($V$8:V4042)+1))</f>
        <v/>
      </c>
      <c r="W4043" s="26">
        <v>4034</v>
      </c>
    </row>
    <row r="4044" spans="21:23" hidden="1" x14ac:dyDescent="0.25">
      <c r="U4044" s="31" t="str">
        <f t="shared" si="543"/>
        <v/>
      </c>
      <c r="V4044" s="26" t="str">
        <f>IF(U4044="", "", IF(COUNTIF($U$10:U4043, U4044)&gt;0, "", MAX($V$8:V4043)+1))</f>
        <v/>
      </c>
      <c r="W4044" s="26">
        <v>4035</v>
      </c>
    </row>
    <row r="4045" spans="21:23" hidden="1" x14ac:dyDescent="0.25">
      <c r="U4045" s="31" t="str">
        <f t="shared" si="543"/>
        <v/>
      </c>
      <c r="V4045" s="26" t="str">
        <f>IF(U4045="", "", IF(COUNTIF($U$10:U4044, U4045)&gt;0, "", MAX($V$8:V4044)+1))</f>
        <v/>
      </c>
      <c r="W4045" s="26">
        <v>4036</v>
      </c>
    </row>
    <row r="4046" spans="21:23" hidden="1" x14ac:dyDescent="0.25">
      <c r="U4046" s="31" t="str">
        <f t="shared" si="543"/>
        <v/>
      </c>
      <c r="V4046" s="26" t="str">
        <f>IF(U4046="", "", IF(COUNTIF($U$10:U4045, U4046)&gt;0, "", MAX($V$8:V4045)+1))</f>
        <v/>
      </c>
      <c r="W4046" s="26">
        <v>4037</v>
      </c>
    </row>
    <row r="4047" spans="21:23" hidden="1" x14ac:dyDescent="0.25">
      <c r="U4047" s="31" t="str">
        <f t="shared" ref="U4047:U4110" si="544">IF(N1547="", "", N1547)</f>
        <v/>
      </c>
      <c r="V4047" s="26" t="str">
        <f>IF(U4047="", "", IF(COUNTIF($U$10:U4046, U4047)&gt;0, "", MAX($V$8:V4046)+1))</f>
        <v/>
      </c>
      <c r="W4047" s="26">
        <v>4038</v>
      </c>
    </row>
    <row r="4048" spans="21:23" hidden="1" x14ac:dyDescent="0.25">
      <c r="U4048" s="31" t="str">
        <f t="shared" si="544"/>
        <v/>
      </c>
      <c r="V4048" s="26" t="str">
        <f>IF(U4048="", "", IF(COUNTIF($U$10:U4047, U4048)&gt;0, "", MAX($V$8:V4047)+1))</f>
        <v/>
      </c>
      <c r="W4048" s="26">
        <v>4039</v>
      </c>
    </row>
    <row r="4049" spans="21:23" hidden="1" x14ac:dyDescent="0.25">
      <c r="U4049" s="31" t="str">
        <f t="shared" si="544"/>
        <v/>
      </c>
      <c r="V4049" s="26" t="str">
        <f>IF(U4049="", "", IF(COUNTIF($U$10:U4048, U4049)&gt;0, "", MAX($V$8:V4048)+1))</f>
        <v/>
      </c>
      <c r="W4049" s="26">
        <v>4040</v>
      </c>
    </row>
    <row r="4050" spans="21:23" hidden="1" x14ac:dyDescent="0.25">
      <c r="U4050" s="31" t="str">
        <f t="shared" si="544"/>
        <v/>
      </c>
      <c r="V4050" s="26" t="str">
        <f>IF(U4050="", "", IF(COUNTIF($U$10:U4049, U4050)&gt;0, "", MAX($V$8:V4049)+1))</f>
        <v/>
      </c>
      <c r="W4050" s="26">
        <v>4041</v>
      </c>
    </row>
    <row r="4051" spans="21:23" hidden="1" x14ac:dyDescent="0.25">
      <c r="U4051" s="31" t="str">
        <f t="shared" si="544"/>
        <v/>
      </c>
      <c r="V4051" s="26" t="str">
        <f>IF(U4051="", "", IF(COUNTIF($U$10:U4050, U4051)&gt;0, "", MAX($V$8:V4050)+1))</f>
        <v/>
      </c>
      <c r="W4051" s="26">
        <v>4042</v>
      </c>
    </row>
    <row r="4052" spans="21:23" hidden="1" x14ac:dyDescent="0.25">
      <c r="U4052" s="31" t="str">
        <f t="shared" si="544"/>
        <v/>
      </c>
      <c r="V4052" s="26" t="str">
        <f>IF(U4052="", "", IF(COUNTIF($U$10:U4051, U4052)&gt;0, "", MAX($V$8:V4051)+1))</f>
        <v/>
      </c>
      <c r="W4052" s="26">
        <v>4043</v>
      </c>
    </row>
    <row r="4053" spans="21:23" hidden="1" x14ac:dyDescent="0.25">
      <c r="U4053" s="31" t="str">
        <f t="shared" si="544"/>
        <v/>
      </c>
      <c r="V4053" s="26" t="str">
        <f>IF(U4053="", "", IF(COUNTIF($U$10:U4052, U4053)&gt;0, "", MAX($V$8:V4052)+1))</f>
        <v/>
      </c>
      <c r="W4053" s="26">
        <v>4044</v>
      </c>
    </row>
    <row r="4054" spans="21:23" hidden="1" x14ac:dyDescent="0.25">
      <c r="U4054" s="31" t="str">
        <f t="shared" si="544"/>
        <v/>
      </c>
      <c r="V4054" s="26" t="str">
        <f>IF(U4054="", "", IF(COUNTIF($U$10:U4053, U4054)&gt;0, "", MAX($V$8:V4053)+1))</f>
        <v/>
      </c>
      <c r="W4054" s="26">
        <v>4045</v>
      </c>
    </row>
    <row r="4055" spans="21:23" hidden="1" x14ac:dyDescent="0.25">
      <c r="U4055" s="31" t="str">
        <f t="shared" si="544"/>
        <v/>
      </c>
      <c r="V4055" s="26" t="str">
        <f>IF(U4055="", "", IF(COUNTIF($U$10:U4054, U4055)&gt;0, "", MAX($V$8:V4054)+1))</f>
        <v/>
      </c>
      <c r="W4055" s="26">
        <v>4046</v>
      </c>
    </row>
    <row r="4056" spans="21:23" hidden="1" x14ac:dyDescent="0.25">
      <c r="U4056" s="31" t="str">
        <f t="shared" si="544"/>
        <v/>
      </c>
      <c r="V4056" s="26" t="str">
        <f>IF(U4056="", "", IF(COUNTIF($U$10:U4055, U4056)&gt;0, "", MAX($V$8:V4055)+1))</f>
        <v/>
      </c>
      <c r="W4056" s="26">
        <v>4047</v>
      </c>
    </row>
    <row r="4057" spans="21:23" hidden="1" x14ac:dyDescent="0.25">
      <c r="U4057" s="31" t="str">
        <f t="shared" si="544"/>
        <v/>
      </c>
      <c r="V4057" s="26" t="str">
        <f>IF(U4057="", "", IF(COUNTIF($U$10:U4056, U4057)&gt;0, "", MAX($V$8:V4056)+1))</f>
        <v/>
      </c>
      <c r="W4057" s="26">
        <v>4048</v>
      </c>
    </row>
    <row r="4058" spans="21:23" hidden="1" x14ac:dyDescent="0.25">
      <c r="U4058" s="31" t="str">
        <f t="shared" si="544"/>
        <v/>
      </c>
      <c r="V4058" s="26" t="str">
        <f>IF(U4058="", "", IF(COUNTIF($U$10:U4057, U4058)&gt;0, "", MAX($V$8:V4057)+1))</f>
        <v/>
      </c>
      <c r="W4058" s="26">
        <v>4049</v>
      </c>
    </row>
    <row r="4059" spans="21:23" hidden="1" x14ac:dyDescent="0.25">
      <c r="U4059" s="31" t="str">
        <f t="shared" si="544"/>
        <v/>
      </c>
      <c r="V4059" s="26" t="str">
        <f>IF(U4059="", "", IF(COUNTIF($U$10:U4058, U4059)&gt;0, "", MAX($V$8:V4058)+1))</f>
        <v/>
      </c>
      <c r="W4059" s="26">
        <v>4050</v>
      </c>
    </row>
    <row r="4060" spans="21:23" hidden="1" x14ac:dyDescent="0.25">
      <c r="U4060" s="31" t="str">
        <f t="shared" si="544"/>
        <v/>
      </c>
      <c r="V4060" s="26" t="str">
        <f>IF(U4060="", "", IF(COUNTIF($U$10:U4059, U4060)&gt;0, "", MAX($V$8:V4059)+1))</f>
        <v/>
      </c>
      <c r="W4060" s="26">
        <v>4051</v>
      </c>
    </row>
    <row r="4061" spans="21:23" hidden="1" x14ac:dyDescent="0.25">
      <c r="U4061" s="31" t="str">
        <f t="shared" si="544"/>
        <v/>
      </c>
      <c r="V4061" s="26" t="str">
        <f>IF(U4061="", "", IF(COUNTIF($U$10:U4060, U4061)&gt;0, "", MAX($V$8:V4060)+1))</f>
        <v/>
      </c>
      <c r="W4061" s="26">
        <v>4052</v>
      </c>
    </row>
    <row r="4062" spans="21:23" hidden="1" x14ac:dyDescent="0.25">
      <c r="U4062" s="31" t="str">
        <f t="shared" si="544"/>
        <v/>
      </c>
      <c r="V4062" s="26" t="str">
        <f>IF(U4062="", "", IF(COUNTIF($U$10:U4061, U4062)&gt;0, "", MAX($V$8:V4061)+1))</f>
        <v/>
      </c>
      <c r="W4062" s="26">
        <v>4053</v>
      </c>
    </row>
    <row r="4063" spans="21:23" hidden="1" x14ac:dyDescent="0.25">
      <c r="U4063" s="31" t="str">
        <f t="shared" si="544"/>
        <v/>
      </c>
      <c r="V4063" s="26" t="str">
        <f>IF(U4063="", "", IF(COUNTIF($U$10:U4062, U4063)&gt;0, "", MAX($V$8:V4062)+1))</f>
        <v/>
      </c>
      <c r="W4063" s="26">
        <v>4054</v>
      </c>
    </row>
    <row r="4064" spans="21:23" hidden="1" x14ac:dyDescent="0.25">
      <c r="U4064" s="31" t="str">
        <f t="shared" si="544"/>
        <v/>
      </c>
      <c r="V4064" s="26" t="str">
        <f>IF(U4064="", "", IF(COUNTIF($U$10:U4063, U4064)&gt;0, "", MAX($V$8:V4063)+1))</f>
        <v/>
      </c>
      <c r="W4064" s="26">
        <v>4055</v>
      </c>
    </row>
    <row r="4065" spans="21:23" hidden="1" x14ac:dyDescent="0.25">
      <c r="U4065" s="31" t="str">
        <f t="shared" si="544"/>
        <v/>
      </c>
      <c r="V4065" s="26" t="str">
        <f>IF(U4065="", "", IF(COUNTIF($U$10:U4064, U4065)&gt;0, "", MAX($V$8:V4064)+1))</f>
        <v/>
      </c>
      <c r="W4065" s="26">
        <v>4056</v>
      </c>
    </row>
    <row r="4066" spans="21:23" hidden="1" x14ac:dyDescent="0.25">
      <c r="U4066" s="31" t="str">
        <f t="shared" si="544"/>
        <v/>
      </c>
      <c r="V4066" s="26" t="str">
        <f>IF(U4066="", "", IF(COUNTIF($U$10:U4065, U4066)&gt;0, "", MAX($V$8:V4065)+1))</f>
        <v/>
      </c>
      <c r="W4066" s="26">
        <v>4057</v>
      </c>
    </row>
    <row r="4067" spans="21:23" hidden="1" x14ac:dyDescent="0.25">
      <c r="U4067" s="31" t="str">
        <f t="shared" si="544"/>
        <v/>
      </c>
      <c r="V4067" s="26" t="str">
        <f>IF(U4067="", "", IF(COUNTIF($U$10:U4066, U4067)&gt;0, "", MAX($V$8:V4066)+1))</f>
        <v/>
      </c>
      <c r="W4067" s="26">
        <v>4058</v>
      </c>
    </row>
    <row r="4068" spans="21:23" hidden="1" x14ac:dyDescent="0.25">
      <c r="U4068" s="31" t="str">
        <f t="shared" si="544"/>
        <v/>
      </c>
      <c r="V4068" s="26" t="str">
        <f>IF(U4068="", "", IF(COUNTIF($U$10:U4067, U4068)&gt;0, "", MAX($V$8:V4067)+1))</f>
        <v/>
      </c>
      <c r="W4068" s="26">
        <v>4059</v>
      </c>
    </row>
    <row r="4069" spans="21:23" hidden="1" x14ac:dyDescent="0.25">
      <c r="U4069" s="31" t="str">
        <f t="shared" si="544"/>
        <v/>
      </c>
      <c r="V4069" s="26" t="str">
        <f>IF(U4069="", "", IF(COUNTIF($U$10:U4068, U4069)&gt;0, "", MAX($V$8:V4068)+1))</f>
        <v/>
      </c>
      <c r="W4069" s="26">
        <v>4060</v>
      </c>
    </row>
    <row r="4070" spans="21:23" hidden="1" x14ac:dyDescent="0.25">
      <c r="U4070" s="31" t="str">
        <f t="shared" si="544"/>
        <v/>
      </c>
      <c r="V4070" s="26" t="str">
        <f>IF(U4070="", "", IF(COUNTIF($U$10:U4069, U4070)&gt;0, "", MAX($V$8:V4069)+1))</f>
        <v/>
      </c>
      <c r="W4070" s="26">
        <v>4061</v>
      </c>
    </row>
    <row r="4071" spans="21:23" hidden="1" x14ac:dyDescent="0.25">
      <c r="U4071" s="31" t="str">
        <f t="shared" si="544"/>
        <v/>
      </c>
      <c r="V4071" s="26" t="str">
        <f>IF(U4071="", "", IF(COUNTIF($U$10:U4070, U4071)&gt;0, "", MAX($V$8:V4070)+1))</f>
        <v/>
      </c>
      <c r="W4071" s="26">
        <v>4062</v>
      </c>
    </row>
    <row r="4072" spans="21:23" hidden="1" x14ac:dyDescent="0.25">
      <c r="U4072" s="31" t="str">
        <f t="shared" si="544"/>
        <v/>
      </c>
      <c r="V4072" s="26" t="str">
        <f>IF(U4072="", "", IF(COUNTIF($U$10:U4071, U4072)&gt;0, "", MAX($V$8:V4071)+1))</f>
        <v/>
      </c>
      <c r="W4072" s="26">
        <v>4063</v>
      </c>
    </row>
    <row r="4073" spans="21:23" hidden="1" x14ac:dyDescent="0.25">
      <c r="U4073" s="31" t="str">
        <f t="shared" si="544"/>
        <v/>
      </c>
      <c r="V4073" s="26" t="str">
        <f>IF(U4073="", "", IF(COUNTIF($U$10:U4072, U4073)&gt;0, "", MAX($V$8:V4072)+1))</f>
        <v/>
      </c>
      <c r="W4073" s="26">
        <v>4064</v>
      </c>
    </row>
    <row r="4074" spans="21:23" hidden="1" x14ac:dyDescent="0.25">
      <c r="U4074" s="31" t="str">
        <f t="shared" si="544"/>
        <v/>
      </c>
      <c r="V4074" s="26" t="str">
        <f>IF(U4074="", "", IF(COUNTIF($U$10:U4073, U4074)&gt;0, "", MAX($V$8:V4073)+1))</f>
        <v/>
      </c>
      <c r="W4074" s="26">
        <v>4065</v>
      </c>
    </row>
    <row r="4075" spans="21:23" hidden="1" x14ac:dyDescent="0.25">
      <c r="U4075" s="31" t="str">
        <f t="shared" si="544"/>
        <v/>
      </c>
      <c r="V4075" s="26" t="str">
        <f>IF(U4075="", "", IF(COUNTIF($U$10:U4074, U4075)&gt;0, "", MAX($V$8:V4074)+1))</f>
        <v/>
      </c>
      <c r="W4075" s="26">
        <v>4066</v>
      </c>
    </row>
    <row r="4076" spans="21:23" hidden="1" x14ac:dyDescent="0.25">
      <c r="U4076" s="31" t="str">
        <f t="shared" si="544"/>
        <v/>
      </c>
      <c r="V4076" s="26" t="str">
        <f>IF(U4076="", "", IF(COUNTIF($U$10:U4075, U4076)&gt;0, "", MAX($V$8:V4075)+1))</f>
        <v/>
      </c>
      <c r="W4076" s="26">
        <v>4067</v>
      </c>
    </row>
    <row r="4077" spans="21:23" hidden="1" x14ac:dyDescent="0.25">
      <c r="U4077" s="31" t="str">
        <f t="shared" si="544"/>
        <v/>
      </c>
      <c r="V4077" s="26" t="str">
        <f>IF(U4077="", "", IF(COUNTIF($U$10:U4076, U4077)&gt;0, "", MAX($V$8:V4076)+1))</f>
        <v/>
      </c>
      <c r="W4077" s="26">
        <v>4068</v>
      </c>
    </row>
    <row r="4078" spans="21:23" hidden="1" x14ac:dyDescent="0.25">
      <c r="U4078" s="31" t="str">
        <f t="shared" si="544"/>
        <v/>
      </c>
      <c r="V4078" s="26" t="str">
        <f>IF(U4078="", "", IF(COUNTIF($U$10:U4077, U4078)&gt;0, "", MAX($V$8:V4077)+1))</f>
        <v/>
      </c>
      <c r="W4078" s="26">
        <v>4069</v>
      </c>
    </row>
    <row r="4079" spans="21:23" hidden="1" x14ac:dyDescent="0.25">
      <c r="U4079" s="31" t="str">
        <f t="shared" si="544"/>
        <v/>
      </c>
      <c r="V4079" s="26" t="str">
        <f>IF(U4079="", "", IF(COUNTIF($U$10:U4078, U4079)&gt;0, "", MAX($V$8:V4078)+1))</f>
        <v/>
      </c>
      <c r="W4079" s="26">
        <v>4070</v>
      </c>
    </row>
    <row r="4080" spans="21:23" hidden="1" x14ac:dyDescent="0.25">
      <c r="U4080" s="31" t="str">
        <f t="shared" si="544"/>
        <v/>
      </c>
      <c r="V4080" s="26" t="str">
        <f>IF(U4080="", "", IF(COUNTIF($U$10:U4079, U4080)&gt;0, "", MAX($V$8:V4079)+1))</f>
        <v/>
      </c>
      <c r="W4080" s="26">
        <v>4071</v>
      </c>
    </row>
    <row r="4081" spans="21:23" hidden="1" x14ac:dyDescent="0.25">
      <c r="U4081" s="31" t="str">
        <f t="shared" si="544"/>
        <v/>
      </c>
      <c r="V4081" s="26" t="str">
        <f>IF(U4081="", "", IF(COUNTIF($U$10:U4080, U4081)&gt;0, "", MAX($V$8:V4080)+1))</f>
        <v/>
      </c>
      <c r="W4081" s="26">
        <v>4072</v>
      </c>
    </row>
    <row r="4082" spans="21:23" hidden="1" x14ac:dyDescent="0.25">
      <c r="U4082" s="31" t="str">
        <f t="shared" si="544"/>
        <v/>
      </c>
      <c r="V4082" s="26" t="str">
        <f>IF(U4082="", "", IF(COUNTIF($U$10:U4081, U4082)&gt;0, "", MAX($V$8:V4081)+1))</f>
        <v/>
      </c>
      <c r="W4082" s="26">
        <v>4073</v>
      </c>
    </row>
    <row r="4083" spans="21:23" hidden="1" x14ac:dyDescent="0.25">
      <c r="U4083" s="31" t="str">
        <f t="shared" si="544"/>
        <v/>
      </c>
      <c r="V4083" s="26" t="str">
        <f>IF(U4083="", "", IF(COUNTIF($U$10:U4082, U4083)&gt;0, "", MAX($V$8:V4082)+1))</f>
        <v/>
      </c>
      <c r="W4083" s="26">
        <v>4074</v>
      </c>
    </row>
    <row r="4084" spans="21:23" hidden="1" x14ac:dyDescent="0.25">
      <c r="U4084" s="31" t="str">
        <f t="shared" si="544"/>
        <v/>
      </c>
      <c r="V4084" s="26" t="str">
        <f>IF(U4084="", "", IF(COUNTIF($U$10:U4083, U4084)&gt;0, "", MAX($V$8:V4083)+1))</f>
        <v/>
      </c>
      <c r="W4084" s="26">
        <v>4075</v>
      </c>
    </row>
    <row r="4085" spans="21:23" hidden="1" x14ac:dyDescent="0.25">
      <c r="U4085" s="31" t="str">
        <f t="shared" si="544"/>
        <v/>
      </c>
      <c r="V4085" s="26" t="str">
        <f>IF(U4085="", "", IF(COUNTIF($U$10:U4084, U4085)&gt;0, "", MAX($V$8:V4084)+1))</f>
        <v/>
      </c>
      <c r="W4085" s="26">
        <v>4076</v>
      </c>
    </row>
    <row r="4086" spans="21:23" hidden="1" x14ac:dyDescent="0.25">
      <c r="U4086" s="31" t="str">
        <f t="shared" si="544"/>
        <v/>
      </c>
      <c r="V4086" s="26" t="str">
        <f>IF(U4086="", "", IF(COUNTIF($U$10:U4085, U4086)&gt;0, "", MAX($V$8:V4085)+1))</f>
        <v/>
      </c>
      <c r="W4086" s="26">
        <v>4077</v>
      </c>
    </row>
    <row r="4087" spans="21:23" hidden="1" x14ac:dyDescent="0.25">
      <c r="U4087" s="31" t="str">
        <f t="shared" si="544"/>
        <v/>
      </c>
      <c r="V4087" s="26" t="str">
        <f>IF(U4087="", "", IF(COUNTIF($U$10:U4086, U4087)&gt;0, "", MAX($V$8:V4086)+1))</f>
        <v/>
      </c>
      <c r="W4087" s="26">
        <v>4078</v>
      </c>
    </row>
    <row r="4088" spans="21:23" hidden="1" x14ac:dyDescent="0.25">
      <c r="U4088" s="31" t="str">
        <f t="shared" si="544"/>
        <v/>
      </c>
      <c r="V4088" s="26" t="str">
        <f>IF(U4088="", "", IF(COUNTIF($U$10:U4087, U4088)&gt;0, "", MAX($V$8:V4087)+1))</f>
        <v/>
      </c>
      <c r="W4088" s="26">
        <v>4079</v>
      </c>
    </row>
    <row r="4089" spans="21:23" hidden="1" x14ac:dyDescent="0.25">
      <c r="U4089" s="31" t="str">
        <f t="shared" si="544"/>
        <v/>
      </c>
      <c r="V4089" s="26" t="str">
        <f>IF(U4089="", "", IF(COUNTIF($U$10:U4088, U4089)&gt;0, "", MAX($V$8:V4088)+1))</f>
        <v/>
      </c>
      <c r="W4089" s="26">
        <v>4080</v>
      </c>
    </row>
    <row r="4090" spans="21:23" hidden="1" x14ac:dyDescent="0.25">
      <c r="U4090" s="31" t="str">
        <f t="shared" si="544"/>
        <v/>
      </c>
      <c r="V4090" s="26" t="str">
        <f>IF(U4090="", "", IF(COUNTIF($U$10:U4089, U4090)&gt;0, "", MAX($V$8:V4089)+1))</f>
        <v/>
      </c>
      <c r="W4090" s="26">
        <v>4081</v>
      </c>
    </row>
    <row r="4091" spans="21:23" hidden="1" x14ac:dyDescent="0.25">
      <c r="U4091" s="31" t="str">
        <f t="shared" si="544"/>
        <v/>
      </c>
      <c r="V4091" s="26" t="str">
        <f>IF(U4091="", "", IF(COUNTIF($U$10:U4090, U4091)&gt;0, "", MAX($V$8:V4090)+1))</f>
        <v/>
      </c>
      <c r="W4091" s="26">
        <v>4082</v>
      </c>
    </row>
    <row r="4092" spans="21:23" hidden="1" x14ac:dyDescent="0.25">
      <c r="U4092" s="31" t="str">
        <f t="shared" si="544"/>
        <v/>
      </c>
      <c r="V4092" s="26" t="str">
        <f>IF(U4092="", "", IF(COUNTIF($U$10:U4091, U4092)&gt;0, "", MAX($V$8:V4091)+1))</f>
        <v/>
      </c>
      <c r="W4092" s="26">
        <v>4083</v>
      </c>
    </row>
    <row r="4093" spans="21:23" hidden="1" x14ac:dyDescent="0.25">
      <c r="U4093" s="31" t="str">
        <f t="shared" si="544"/>
        <v/>
      </c>
      <c r="V4093" s="26" t="str">
        <f>IF(U4093="", "", IF(COUNTIF($U$10:U4092, U4093)&gt;0, "", MAX($V$8:V4092)+1))</f>
        <v/>
      </c>
      <c r="W4093" s="26">
        <v>4084</v>
      </c>
    </row>
    <row r="4094" spans="21:23" hidden="1" x14ac:dyDescent="0.25">
      <c r="U4094" s="31" t="str">
        <f t="shared" si="544"/>
        <v/>
      </c>
      <c r="V4094" s="26" t="str">
        <f>IF(U4094="", "", IF(COUNTIF($U$10:U4093, U4094)&gt;0, "", MAX($V$8:V4093)+1))</f>
        <v/>
      </c>
      <c r="W4094" s="26">
        <v>4085</v>
      </c>
    </row>
    <row r="4095" spans="21:23" hidden="1" x14ac:dyDescent="0.25">
      <c r="U4095" s="31" t="str">
        <f t="shared" si="544"/>
        <v/>
      </c>
      <c r="V4095" s="26" t="str">
        <f>IF(U4095="", "", IF(COUNTIF($U$10:U4094, U4095)&gt;0, "", MAX($V$8:V4094)+1))</f>
        <v/>
      </c>
      <c r="W4095" s="26">
        <v>4086</v>
      </c>
    </row>
    <row r="4096" spans="21:23" hidden="1" x14ac:dyDescent="0.25">
      <c r="U4096" s="31" t="str">
        <f t="shared" si="544"/>
        <v/>
      </c>
      <c r="V4096" s="26" t="str">
        <f>IF(U4096="", "", IF(COUNTIF($U$10:U4095, U4096)&gt;0, "", MAX($V$8:V4095)+1))</f>
        <v/>
      </c>
      <c r="W4096" s="26">
        <v>4087</v>
      </c>
    </row>
    <row r="4097" spans="21:23" hidden="1" x14ac:dyDescent="0.25">
      <c r="U4097" s="31" t="str">
        <f t="shared" si="544"/>
        <v/>
      </c>
      <c r="V4097" s="26" t="str">
        <f>IF(U4097="", "", IF(COUNTIF($U$10:U4096, U4097)&gt;0, "", MAX($V$8:V4096)+1))</f>
        <v/>
      </c>
      <c r="W4097" s="26">
        <v>4088</v>
      </c>
    </row>
    <row r="4098" spans="21:23" hidden="1" x14ac:dyDescent="0.25">
      <c r="U4098" s="31" t="str">
        <f t="shared" si="544"/>
        <v/>
      </c>
      <c r="V4098" s="26" t="str">
        <f>IF(U4098="", "", IF(COUNTIF($U$10:U4097, U4098)&gt;0, "", MAX($V$8:V4097)+1))</f>
        <v/>
      </c>
      <c r="W4098" s="26">
        <v>4089</v>
      </c>
    </row>
    <row r="4099" spans="21:23" hidden="1" x14ac:dyDescent="0.25">
      <c r="U4099" s="31" t="str">
        <f t="shared" si="544"/>
        <v/>
      </c>
      <c r="V4099" s="26" t="str">
        <f>IF(U4099="", "", IF(COUNTIF($U$10:U4098, U4099)&gt;0, "", MAX($V$8:V4098)+1))</f>
        <v/>
      </c>
      <c r="W4099" s="26">
        <v>4090</v>
      </c>
    </row>
    <row r="4100" spans="21:23" hidden="1" x14ac:dyDescent="0.25">
      <c r="U4100" s="31" t="str">
        <f t="shared" si="544"/>
        <v/>
      </c>
      <c r="V4100" s="26" t="str">
        <f>IF(U4100="", "", IF(COUNTIF($U$10:U4099, U4100)&gt;0, "", MAX($V$8:V4099)+1))</f>
        <v/>
      </c>
      <c r="W4100" s="26">
        <v>4091</v>
      </c>
    </row>
    <row r="4101" spans="21:23" hidden="1" x14ac:dyDescent="0.25">
      <c r="U4101" s="31" t="str">
        <f t="shared" si="544"/>
        <v/>
      </c>
      <c r="V4101" s="26" t="str">
        <f>IF(U4101="", "", IF(COUNTIF($U$10:U4100, U4101)&gt;0, "", MAX($V$8:V4100)+1))</f>
        <v/>
      </c>
      <c r="W4101" s="26">
        <v>4092</v>
      </c>
    </row>
    <row r="4102" spans="21:23" hidden="1" x14ac:dyDescent="0.25">
      <c r="U4102" s="31" t="str">
        <f t="shared" si="544"/>
        <v/>
      </c>
      <c r="V4102" s="26" t="str">
        <f>IF(U4102="", "", IF(COUNTIF($U$10:U4101, U4102)&gt;0, "", MAX($V$8:V4101)+1))</f>
        <v/>
      </c>
      <c r="W4102" s="26">
        <v>4093</v>
      </c>
    </row>
    <row r="4103" spans="21:23" hidden="1" x14ac:dyDescent="0.25">
      <c r="U4103" s="31" t="str">
        <f t="shared" si="544"/>
        <v/>
      </c>
      <c r="V4103" s="26" t="str">
        <f>IF(U4103="", "", IF(COUNTIF($U$10:U4102, U4103)&gt;0, "", MAX($V$8:V4102)+1))</f>
        <v/>
      </c>
      <c r="W4103" s="26">
        <v>4094</v>
      </c>
    </row>
    <row r="4104" spans="21:23" hidden="1" x14ac:dyDescent="0.25">
      <c r="U4104" s="31" t="str">
        <f t="shared" si="544"/>
        <v/>
      </c>
      <c r="V4104" s="26" t="str">
        <f>IF(U4104="", "", IF(COUNTIF($U$10:U4103, U4104)&gt;0, "", MAX($V$8:V4103)+1))</f>
        <v/>
      </c>
      <c r="W4104" s="26">
        <v>4095</v>
      </c>
    </row>
    <row r="4105" spans="21:23" hidden="1" x14ac:dyDescent="0.25">
      <c r="U4105" s="31" t="str">
        <f t="shared" si="544"/>
        <v/>
      </c>
      <c r="V4105" s="26" t="str">
        <f>IF(U4105="", "", IF(COUNTIF($U$10:U4104, U4105)&gt;0, "", MAX($V$8:V4104)+1))</f>
        <v/>
      </c>
      <c r="W4105" s="26">
        <v>4096</v>
      </c>
    </row>
    <row r="4106" spans="21:23" hidden="1" x14ac:dyDescent="0.25">
      <c r="U4106" s="31" t="str">
        <f t="shared" si="544"/>
        <v/>
      </c>
      <c r="V4106" s="26" t="str">
        <f>IF(U4106="", "", IF(COUNTIF($U$10:U4105, U4106)&gt;0, "", MAX($V$8:V4105)+1))</f>
        <v/>
      </c>
      <c r="W4106" s="26">
        <v>4097</v>
      </c>
    </row>
    <row r="4107" spans="21:23" hidden="1" x14ac:dyDescent="0.25">
      <c r="U4107" s="31" t="str">
        <f t="shared" si="544"/>
        <v/>
      </c>
      <c r="V4107" s="26" t="str">
        <f>IF(U4107="", "", IF(COUNTIF($U$10:U4106, U4107)&gt;0, "", MAX($V$8:V4106)+1))</f>
        <v/>
      </c>
      <c r="W4107" s="26">
        <v>4098</v>
      </c>
    </row>
    <row r="4108" spans="21:23" hidden="1" x14ac:dyDescent="0.25">
      <c r="U4108" s="31" t="str">
        <f t="shared" si="544"/>
        <v/>
      </c>
      <c r="V4108" s="26" t="str">
        <f>IF(U4108="", "", IF(COUNTIF($U$10:U4107, U4108)&gt;0, "", MAX($V$8:V4107)+1))</f>
        <v/>
      </c>
      <c r="W4108" s="26">
        <v>4099</v>
      </c>
    </row>
    <row r="4109" spans="21:23" hidden="1" x14ac:dyDescent="0.25">
      <c r="U4109" s="31" t="str">
        <f t="shared" si="544"/>
        <v/>
      </c>
      <c r="V4109" s="26" t="str">
        <f>IF(U4109="", "", IF(COUNTIF($U$10:U4108, U4109)&gt;0, "", MAX($V$8:V4108)+1))</f>
        <v/>
      </c>
      <c r="W4109" s="26">
        <v>4100</v>
      </c>
    </row>
    <row r="4110" spans="21:23" hidden="1" x14ac:dyDescent="0.25">
      <c r="U4110" s="31" t="str">
        <f t="shared" si="544"/>
        <v/>
      </c>
      <c r="V4110" s="26" t="str">
        <f>IF(U4110="", "", IF(COUNTIF($U$10:U4109, U4110)&gt;0, "", MAX($V$8:V4109)+1))</f>
        <v/>
      </c>
      <c r="W4110" s="26">
        <v>4101</v>
      </c>
    </row>
    <row r="4111" spans="21:23" hidden="1" x14ac:dyDescent="0.25">
      <c r="U4111" s="31" t="str">
        <f t="shared" ref="U4111:U4174" si="545">IF(N1611="", "", N1611)</f>
        <v/>
      </c>
      <c r="V4111" s="26" t="str">
        <f>IF(U4111="", "", IF(COUNTIF($U$10:U4110, U4111)&gt;0, "", MAX($V$8:V4110)+1))</f>
        <v/>
      </c>
      <c r="W4111" s="26">
        <v>4102</v>
      </c>
    </row>
    <row r="4112" spans="21:23" hidden="1" x14ac:dyDescent="0.25">
      <c r="U4112" s="31" t="str">
        <f t="shared" si="545"/>
        <v/>
      </c>
      <c r="V4112" s="26" t="str">
        <f>IF(U4112="", "", IF(COUNTIF($U$10:U4111, U4112)&gt;0, "", MAX($V$8:V4111)+1))</f>
        <v/>
      </c>
      <c r="W4112" s="26">
        <v>4103</v>
      </c>
    </row>
    <row r="4113" spans="21:23" hidden="1" x14ac:dyDescent="0.25">
      <c r="U4113" s="31" t="str">
        <f t="shared" si="545"/>
        <v/>
      </c>
      <c r="V4113" s="26" t="str">
        <f>IF(U4113="", "", IF(COUNTIF($U$10:U4112, U4113)&gt;0, "", MAX($V$8:V4112)+1))</f>
        <v/>
      </c>
      <c r="W4113" s="26">
        <v>4104</v>
      </c>
    </row>
    <row r="4114" spans="21:23" hidden="1" x14ac:dyDescent="0.25">
      <c r="U4114" s="31" t="str">
        <f t="shared" si="545"/>
        <v/>
      </c>
      <c r="V4114" s="26" t="str">
        <f>IF(U4114="", "", IF(COUNTIF($U$10:U4113, U4114)&gt;0, "", MAX($V$8:V4113)+1))</f>
        <v/>
      </c>
      <c r="W4114" s="26">
        <v>4105</v>
      </c>
    </row>
    <row r="4115" spans="21:23" hidden="1" x14ac:dyDescent="0.25">
      <c r="U4115" s="31" t="str">
        <f t="shared" si="545"/>
        <v/>
      </c>
      <c r="V4115" s="26" t="str">
        <f>IF(U4115="", "", IF(COUNTIF($U$10:U4114, U4115)&gt;0, "", MAX($V$8:V4114)+1))</f>
        <v/>
      </c>
      <c r="W4115" s="26">
        <v>4106</v>
      </c>
    </row>
    <row r="4116" spans="21:23" hidden="1" x14ac:dyDescent="0.25">
      <c r="U4116" s="31" t="str">
        <f t="shared" si="545"/>
        <v/>
      </c>
      <c r="V4116" s="26" t="str">
        <f>IF(U4116="", "", IF(COUNTIF($U$10:U4115, U4116)&gt;0, "", MAX($V$8:V4115)+1))</f>
        <v/>
      </c>
      <c r="W4116" s="26">
        <v>4107</v>
      </c>
    </row>
    <row r="4117" spans="21:23" hidden="1" x14ac:dyDescent="0.25">
      <c r="U4117" s="31" t="str">
        <f t="shared" si="545"/>
        <v/>
      </c>
      <c r="V4117" s="26" t="str">
        <f>IF(U4117="", "", IF(COUNTIF($U$10:U4116, U4117)&gt;0, "", MAX($V$8:V4116)+1))</f>
        <v/>
      </c>
      <c r="W4117" s="26">
        <v>4108</v>
      </c>
    </row>
    <row r="4118" spans="21:23" hidden="1" x14ac:dyDescent="0.25">
      <c r="U4118" s="31" t="str">
        <f t="shared" si="545"/>
        <v/>
      </c>
      <c r="V4118" s="26" t="str">
        <f>IF(U4118="", "", IF(COUNTIF($U$10:U4117, U4118)&gt;0, "", MAX($V$8:V4117)+1))</f>
        <v/>
      </c>
      <c r="W4118" s="26">
        <v>4109</v>
      </c>
    </row>
    <row r="4119" spans="21:23" hidden="1" x14ac:dyDescent="0.25">
      <c r="U4119" s="31" t="str">
        <f t="shared" si="545"/>
        <v/>
      </c>
      <c r="V4119" s="26" t="str">
        <f>IF(U4119="", "", IF(COUNTIF($U$10:U4118, U4119)&gt;0, "", MAX($V$8:V4118)+1))</f>
        <v/>
      </c>
      <c r="W4119" s="26">
        <v>4110</v>
      </c>
    </row>
    <row r="4120" spans="21:23" hidden="1" x14ac:dyDescent="0.25">
      <c r="U4120" s="31" t="str">
        <f t="shared" si="545"/>
        <v/>
      </c>
      <c r="V4120" s="26" t="str">
        <f>IF(U4120="", "", IF(COUNTIF($U$10:U4119, U4120)&gt;0, "", MAX($V$8:V4119)+1))</f>
        <v/>
      </c>
      <c r="W4120" s="26">
        <v>4111</v>
      </c>
    </row>
    <row r="4121" spans="21:23" hidden="1" x14ac:dyDescent="0.25">
      <c r="U4121" s="31" t="str">
        <f t="shared" si="545"/>
        <v/>
      </c>
      <c r="V4121" s="26" t="str">
        <f>IF(U4121="", "", IF(COUNTIF($U$10:U4120, U4121)&gt;0, "", MAX($V$8:V4120)+1))</f>
        <v/>
      </c>
      <c r="W4121" s="26">
        <v>4112</v>
      </c>
    </row>
    <row r="4122" spans="21:23" hidden="1" x14ac:dyDescent="0.25">
      <c r="U4122" s="31" t="str">
        <f t="shared" si="545"/>
        <v/>
      </c>
      <c r="V4122" s="26" t="str">
        <f>IF(U4122="", "", IF(COUNTIF($U$10:U4121, U4122)&gt;0, "", MAX($V$8:V4121)+1))</f>
        <v/>
      </c>
      <c r="W4122" s="26">
        <v>4113</v>
      </c>
    </row>
    <row r="4123" spans="21:23" hidden="1" x14ac:dyDescent="0.25">
      <c r="U4123" s="31" t="str">
        <f t="shared" si="545"/>
        <v/>
      </c>
      <c r="V4123" s="26" t="str">
        <f>IF(U4123="", "", IF(COUNTIF($U$10:U4122, U4123)&gt;0, "", MAX($V$8:V4122)+1))</f>
        <v/>
      </c>
      <c r="W4123" s="26">
        <v>4114</v>
      </c>
    </row>
    <row r="4124" spans="21:23" hidden="1" x14ac:dyDescent="0.25">
      <c r="U4124" s="31" t="str">
        <f t="shared" si="545"/>
        <v/>
      </c>
      <c r="V4124" s="26" t="str">
        <f>IF(U4124="", "", IF(COUNTIF($U$10:U4123, U4124)&gt;0, "", MAX($V$8:V4123)+1))</f>
        <v/>
      </c>
      <c r="W4124" s="26">
        <v>4115</v>
      </c>
    </row>
    <row r="4125" spans="21:23" hidden="1" x14ac:dyDescent="0.25">
      <c r="U4125" s="31" t="str">
        <f t="shared" si="545"/>
        <v/>
      </c>
      <c r="V4125" s="26" t="str">
        <f>IF(U4125="", "", IF(COUNTIF($U$10:U4124, U4125)&gt;0, "", MAX($V$8:V4124)+1))</f>
        <v/>
      </c>
      <c r="W4125" s="26">
        <v>4116</v>
      </c>
    </row>
    <row r="4126" spans="21:23" hidden="1" x14ac:dyDescent="0.25">
      <c r="U4126" s="31" t="str">
        <f t="shared" si="545"/>
        <v/>
      </c>
      <c r="V4126" s="26" t="str">
        <f>IF(U4126="", "", IF(COUNTIF($U$10:U4125, U4126)&gt;0, "", MAX($V$8:V4125)+1))</f>
        <v/>
      </c>
      <c r="W4126" s="26">
        <v>4117</v>
      </c>
    </row>
    <row r="4127" spans="21:23" hidden="1" x14ac:dyDescent="0.25">
      <c r="U4127" s="31" t="str">
        <f t="shared" si="545"/>
        <v/>
      </c>
      <c r="V4127" s="26" t="str">
        <f>IF(U4127="", "", IF(COUNTIF($U$10:U4126, U4127)&gt;0, "", MAX($V$8:V4126)+1))</f>
        <v/>
      </c>
      <c r="W4127" s="26">
        <v>4118</v>
      </c>
    </row>
    <row r="4128" spans="21:23" hidden="1" x14ac:dyDescent="0.25">
      <c r="U4128" s="31" t="str">
        <f t="shared" si="545"/>
        <v/>
      </c>
      <c r="V4128" s="26" t="str">
        <f>IF(U4128="", "", IF(COUNTIF($U$10:U4127, U4128)&gt;0, "", MAX($V$8:V4127)+1))</f>
        <v/>
      </c>
      <c r="W4128" s="26">
        <v>4119</v>
      </c>
    </row>
    <row r="4129" spans="21:23" hidden="1" x14ac:dyDescent="0.25">
      <c r="U4129" s="31" t="str">
        <f t="shared" si="545"/>
        <v/>
      </c>
      <c r="V4129" s="26" t="str">
        <f>IF(U4129="", "", IF(COUNTIF($U$10:U4128, U4129)&gt;0, "", MAX($V$8:V4128)+1))</f>
        <v/>
      </c>
      <c r="W4129" s="26">
        <v>4120</v>
      </c>
    </row>
    <row r="4130" spans="21:23" hidden="1" x14ac:dyDescent="0.25">
      <c r="U4130" s="31" t="str">
        <f t="shared" si="545"/>
        <v/>
      </c>
      <c r="V4130" s="26" t="str">
        <f>IF(U4130="", "", IF(COUNTIF($U$10:U4129, U4130)&gt;0, "", MAX($V$8:V4129)+1))</f>
        <v/>
      </c>
      <c r="W4130" s="26">
        <v>4121</v>
      </c>
    </row>
    <row r="4131" spans="21:23" hidden="1" x14ac:dyDescent="0.25">
      <c r="U4131" s="31" t="str">
        <f t="shared" si="545"/>
        <v/>
      </c>
      <c r="V4131" s="26" t="str">
        <f>IF(U4131="", "", IF(COUNTIF($U$10:U4130, U4131)&gt;0, "", MAX($V$8:V4130)+1))</f>
        <v/>
      </c>
      <c r="W4131" s="26">
        <v>4122</v>
      </c>
    </row>
    <row r="4132" spans="21:23" hidden="1" x14ac:dyDescent="0.25">
      <c r="U4132" s="31" t="str">
        <f t="shared" si="545"/>
        <v/>
      </c>
      <c r="V4132" s="26" t="str">
        <f>IF(U4132="", "", IF(COUNTIF($U$10:U4131, U4132)&gt;0, "", MAX($V$8:V4131)+1))</f>
        <v/>
      </c>
      <c r="W4132" s="26">
        <v>4123</v>
      </c>
    </row>
    <row r="4133" spans="21:23" hidden="1" x14ac:dyDescent="0.25">
      <c r="U4133" s="31" t="str">
        <f t="shared" si="545"/>
        <v/>
      </c>
      <c r="V4133" s="26" t="str">
        <f>IF(U4133="", "", IF(COUNTIF($U$10:U4132, U4133)&gt;0, "", MAX($V$8:V4132)+1))</f>
        <v/>
      </c>
      <c r="W4133" s="26">
        <v>4124</v>
      </c>
    </row>
    <row r="4134" spans="21:23" hidden="1" x14ac:dyDescent="0.25">
      <c r="U4134" s="31" t="str">
        <f t="shared" si="545"/>
        <v/>
      </c>
      <c r="V4134" s="26" t="str">
        <f>IF(U4134="", "", IF(COUNTIF($U$10:U4133, U4134)&gt;0, "", MAX($V$8:V4133)+1))</f>
        <v/>
      </c>
      <c r="W4134" s="26">
        <v>4125</v>
      </c>
    </row>
    <row r="4135" spans="21:23" hidden="1" x14ac:dyDescent="0.25">
      <c r="U4135" s="31" t="str">
        <f t="shared" si="545"/>
        <v/>
      </c>
      <c r="V4135" s="26" t="str">
        <f>IF(U4135="", "", IF(COUNTIF($U$10:U4134, U4135)&gt;0, "", MAX($V$8:V4134)+1))</f>
        <v/>
      </c>
      <c r="W4135" s="26">
        <v>4126</v>
      </c>
    </row>
    <row r="4136" spans="21:23" hidden="1" x14ac:dyDescent="0.25">
      <c r="U4136" s="31" t="str">
        <f t="shared" si="545"/>
        <v/>
      </c>
      <c r="V4136" s="26" t="str">
        <f>IF(U4136="", "", IF(COUNTIF($U$10:U4135, U4136)&gt;0, "", MAX($V$8:V4135)+1))</f>
        <v/>
      </c>
      <c r="W4136" s="26">
        <v>4127</v>
      </c>
    </row>
    <row r="4137" spans="21:23" hidden="1" x14ac:dyDescent="0.25">
      <c r="U4137" s="31" t="str">
        <f t="shared" si="545"/>
        <v/>
      </c>
      <c r="V4137" s="26" t="str">
        <f>IF(U4137="", "", IF(COUNTIF($U$10:U4136, U4137)&gt;0, "", MAX($V$8:V4136)+1))</f>
        <v/>
      </c>
      <c r="W4137" s="26">
        <v>4128</v>
      </c>
    </row>
    <row r="4138" spans="21:23" hidden="1" x14ac:dyDescent="0.25">
      <c r="U4138" s="31" t="str">
        <f t="shared" si="545"/>
        <v/>
      </c>
      <c r="V4138" s="26" t="str">
        <f>IF(U4138="", "", IF(COUNTIF($U$10:U4137, U4138)&gt;0, "", MAX($V$8:V4137)+1))</f>
        <v/>
      </c>
      <c r="W4138" s="26">
        <v>4129</v>
      </c>
    </row>
    <row r="4139" spans="21:23" hidden="1" x14ac:dyDescent="0.25">
      <c r="U4139" s="31" t="str">
        <f t="shared" si="545"/>
        <v/>
      </c>
      <c r="V4139" s="26" t="str">
        <f>IF(U4139="", "", IF(COUNTIF($U$10:U4138, U4139)&gt;0, "", MAX($V$8:V4138)+1))</f>
        <v/>
      </c>
      <c r="W4139" s="26">
        <v>4130</v>
      </c>
    </row>
    <row r="4140" spans="21:23" hidden="1" x14ac:dyDescent="0.25">
      <c r="U4140" s="31" t="str">
        <f t="shared" si="545"/>
        <v/>
      </c>
      <c r="V4140" s="26" t="str">
        <f>IF(U4140="", "", IF(COUNTIF($U$10:U4139, U4140)&gt;0, "", MAX($V$8:V4139)+1))</f>
        <v/>
      </c>
      <c r="W4140" s="26">
        <v>4131</v>
      </c>
    </row>
    <row r="4141" spans="21:23" hidden="1" x14ac:dyDescent="0.25">
      <c r="U4141" s="31" t="str">
        <f t="shared" si="545"/>
        <v/>
      </c>
      <c r="V4141" s="26" t="str">
        <f>IF(U4141="", "", IF(COUNTIF($U$10:U4140, U4141)&gt;0, "", MAX($V$8:V4140)+1))</f>
        <v/>
      </c>
      <c r="W4141" s="26">
        <v>4132</v>
      </c>
    </row>
    <row r="4142" spans="21:23" hidden="1" x14ac:dyDescent="0.25">
      <c r="U4142" s="31" t="str">
        <f t="shared" si="545"/>
        <v/>
      </c>
      <c r="V4142" s="26" t="str">
        <f>IF(U4142="", "", IF(COUNTIF($U$10:U4141, U4142)&gt;0, "", MAX($V$8:V4141)+1))</f>
        <v/>
      </c>
      <c r="W4142" s="26">
        <v>4133</v>
      </c>
    </row>
    <row r="4143" spans="21:23" hidden="1" x14ac:dyDescent="0.25">
      <c r="U4143" s="31" t="str">
        <f t="shared" si="545"/>
        <v/>
      </c>
      <c r="V4143" s="26" t="str">
        <f>IF(U4143="", "", IF(COUNTIF($U$10:U4142, U4143)&gt;0, "", MAX($V$8:V4142)+1))</f>
        <v/>
      </c>
      <c r="W4143" s="26">
        <v>4134</v>
      </c>
    </row>
    <row r="4144" spans="21:23" hidden="1" x14ac:dyDescent="0.25">
      <c r="U4144" s="31" t="str">
        <f t="shared" si="545"/>
        <v/>
      </c>
      <c r="V4144" s="26" t="str">
        <f>IF(U4144="", "", IF(COUNTIF($U$10:U4143, U4144)&gt;0, "", MAX($V$8:V4143)+1))</f>
        <v/>
      </c>
      <c r="W4144" s="26">
        <v>4135</v>
      </c>
    </row>
    <row r="4145" spans="21:23" hidden="1" x14ac:dyDescent="0.25">
      <c r="U4145" s="31" t="str">
        <f t="shared" si="545"/>
        <v/>
      </c>
      <c r="V4145" s="26" t="str">
        <f>IF(U4145="", "", IF(COUNTIF($U$10:U4144, U4145)&gt;0, "", MAX($V$8:V4144)+1))</f>
        <v/>
      </c>
      <c r="W4145" s="26">
        <v>4136</v>
      </c>
    </row>
    <row r="4146" spans="21:23" hidden="1" x14ac:dyDescent="0.25">
      <c r="U4146" s="31" t="str">
        <f t="shared" si="545"/>
        <v/>
      </c>
      <c r="V4146" s="26" t="str">
        <f>IF(U4146="", "", IF(COUNTIF($U$10:U4145, U4146)&gt;0, "", MAX($V$8:V4145)+1))</f>
        <v/>
      </c>
      <c r="W4146" s="26">
        <v>4137</v>
      </c>
    </row>
    <row r="4147" spans="21:23" hidden="1" x14ac:dyDescent="0.25">
      <c r="U4147" s="31" t="str">
        <f t="shared" si="545"/>
        <v/>
      </c>
      <c r="V4147" s="26" t="str">
        <f>IF(U4147="", "", IF(COUNTIF($U$10:U4146, U4147)&gt;0, "", MAX($V$8:V4146)+1))</f>
        <v/>
      </c>
      <c r="W4147" s="26">
        <v>4138</v>
      </c>
    </row>
    <row r="4148" spans="21:23" hidden="1" x14ac:dyDescent="0.25">
      <c r="U4148" s="31" t="str">
        <f t="shared" si="545"/>
        <v/>
      </c>
      <c r="V4148" s="26" t="str">
        <f>IF(U4148="", "", IF(COUNTIF($U$10:U4147, U4148)&gt;0, "", MAX($V$8:V4147)+1))</f>
        <v/>
      </c>
      <c r="W4148" s="26">
        <v>4139</v>
      </c>
    </row>
    <row r="4149" spans="21:23" hidden="1" x14ac:dyDescent="0.25">
      <c r="U4149" s="31" t="str">
        <f t="shared" si="545"/>
        <v/>
      </c>
      <c r="V4149" s="26" t="str">
        <f>IF(U4149="", "", IF(COUNTIF($U$10:U4148, U4149)&gt;0, "", MAX($V$8:V4148)+1))</f>
        <v/>
      </c>
      <c r="W4149" s="26">
        <v>4140</v>
      </c>
    </row>
    <row r="4150" spans="21:23" hidden="1" x14ac:dyDescent="0.25">
      <c r="U4150" s="31" t="str">
        <f t="shared" si="545"/>
        <v/>
      </c>
      <c r="V4150" s="26" t="str">
        <f>IF(U4150="", "", IF(COUNTIF($U$10:U4149, U4150)&gt;0, "", MAX($V$8:V4149)+1))</f>
        <v/>
      </c>
      <c r="W4150" s="26">
        <v>4141</v>
      </c>
    </row>
    <row r="4151" spans="21:23" hidden="1" x14ac:dyDescent="0.25">
      <c r="U4151" s="31" t="str">
        <f t="shared" si="545"/>
        <v/>
      </c>
      <c r="V4151" s="26" t="str">
        <f>IF(U4151="", "", IF(COUNTIF($U$10:U4150, U4151)&gt;0, "", MAX($V$8:V4150)+1))</f>
        <v/>
      </c>
      <c r="W4151" s="26">
        <v>4142</v>
      </c>
    </row>
    <row r="4152" spans="21:23" hidden="1" x14ac:dyDescent="0.25">
      <c r="U4152" s="31" t="str">
        <f t="shared" si="545"/>
        <v/>
      </c>
      <c r="V4152" s="26" t="str">
        <f>IF(U4152="", "", IF(COUNTIF($U$10:U4151, U4152)&gt;0, "", MAX($V$8:V4151)+1))</f>
        <v/>
      </c>
      <c r="W4152" s="26">
        <v>4143</v>
      </c>
    </row>
    <row r="4153" spans="21:23" hidden="1" x14ac:dyDescent="0.25">
      <c r="U4153" s="31" t="str">
        <f t="shared" si="545"/>
        <v/>
      </c>
      <c r="V4153" s="26" t="str">
        <f>IF(U4153="", "", IF(COUNTIF($U$10:U4152, U4153)&gt;0, "", MAX($V$8:V4152)+1))</f>
        <v/>
      </c>
      <c r="W4153" s="26">
        <v>4144</v>
      </c>
    </row>
    <row r="4154" spans="21:23" hidden="1" x14ac:dyDescent="0.25">
      <c r="U4154" s="31" t="str">
        <f t="shared" si="545"/>
        <v/>
      </c>
      <c r="V4154" s="26" t="str">
        <f>IF(U4154="", "", IF(COUNTIF($U$10:U4153, U4154)&gt;0, "", MAX($V$8:V4153)+1))</f>
        <v/>
      </c>
      <c r="W4154" s="26">
        <v>4145</v>
      </c>
    </row>
    <row r="4155" spans="21:23" hidden="1" x14ac:dyDescent="0.25">
      <c r="U4155" s="31" t="str">
        <f t="shared" si="545"/>
        <v/>
      </c>
      <c r="V4155" s="26" t="str">
        <f>IF(U4155="", "", IF(COUNTIF($U$10:U4154, U4155)&gt;0, "", MAX($V$8:V4154)+1))</f>
        <v/>
      </c>
      <c r="W4155" s="26">
        <v>4146</v>
      </c>
    </row>
    <row r="4156" spans="21:23" hidden="1" x14ac:dyDescent="0.25">
      <c r="U4156" s="31" t="str">
        <f t="shared" si="545"/>
        <v/>
      </c>
      <c r="V4156" s="26" t="str">
        <f>IF(U4156="", "", IF(COUNTIF($U$10:U4155, U4156)&gt;0, "", MAX($V$8:V4155)+1))</f>
        <v/>
      </c>
      <c r="W4156" s="26">
        <v>4147</v>
      </c>
    </row>
    <row r="4157" spans="21:23" hidden="1" x14ac:dyDescent="0.25">
      <c r="U4157" s="31" t="str">
        <f t="shared" si="545"/>
        <v/>
      </c>
      <c r="V4157" s="26" t="str">
        <f>IF(U4157="", "", IF(COUNTIF($U$10:U4156, U4157)&gt;0, "", MAX($V$8:V4156)+1))</f>
        <v/>
      </c>
      <c r="W4157" s="26">
        <v>4148</v>
      </c>
    </row>
    <row r="4158" spans="21:23" hidden="1" x14ac:dyDescent="0.25">
      <c r="U4158" s="31" t="str">
        <f t="shared" si="545"/>
        <v/>
      </c>
      <c r="V4158" s="26" t="str">
        <f>IF(U4158="", "", IF(COUNTIF($U$10:U4157, U4158)&gt;0, "", MAX($V$8:V4157)+1))</f>
        <v/>
      </c>
      <c r="W4158" s="26">
        <v>4149</v>
      </c>
    </row>
    <row r="4159" spans="21:23" hidden="1" x14ac:dyDescent="0.25">
      <c r="U4159" s="31" t="str">
        <f t="shared" si="545"/>
        <v/>
      </c>
      <c r="V4159" s="26" t="str">
        <f>IF(U4159="", "", IF(COUNTIF($U$10:U4158, U4159)&gt;0, "", MAX($V$8:V4158)+1))</f>
        <v/>
      </c>
      <c r="W4159" s="26">
        <v>4150</v>
      </c>
    </row>
    <row r="4160" spans="21:23" hidden="1" x14ac:dyDescent="0.25">
      <c r="U4160" s="31" t="str">
        <f t="shared" si="545"/>
        <v/>
      </c>
      <c r="V4160" s="26" t="str">
        <f>IF(U4160="", "", IF(COUNTIF($U$10:U4159, U4160)&gt;0, "", MAX($V$8:V4159)+1))</f>
        <v/>
      </c>
      <c r="W4160" s="26">
        <v>4151</v>
      </c>
    </row>
    <row r="4161" spans="21:23" hidden="1" x14ac:dyDescent="0.25">
      <c r="U4161" s="31" t="str">
        <f t="shared" si="545"/>
        <v/>
      </c>
      <c r="V4161" s="26" t="str">
        <f>IF(U4161="", "", IF(COUNTIF($U$10:U4160, U4161)&gt;0, "", MAX($V$8:V4160)+1))</f>
        <v/>
      </c>
      <c r="W4161" s="26">
        <v>4152</v>
      </c>
    </row>
    <row r="4162" spans="21:23" hidden="1" x14ac:dyDescent="0.25">
      <c r="U4162" s="31" t="str">
        <f t="shared" si="545"/>
        <v/>
      </c>
      <c r="V4162" s="26" t="str">
        <f>IF(U4162="", "", IF(COUNTIF($U$10:U4161, U4162)&gt;0, "", MAX($V$8:V4161)+1))</f>
        <v/>
      </c>
      <c r="W4162" s="26">
        <v>4153</v>
      </c>
    </row>
    <row r="4163" spans="21:23" hidden="1" x14ac:dyDescent="0.25">
      <c r="U4163" s="31" t="str">
        <f t="shared" si="545"/>
        <v/>
      </c>
      <c r="V4163" s="26" t="str">
        <f>IF(U4163="", "", IF(COUNTIF($U$10:U4162, U4163)&gt;0, "", MAX($V$8:V4162)+1))</f>
        <v/>
      </c>
      <c r="W4163" s="26">
        <v>4154</v>
      </c>
    </row>
    <row r="4164" spans="21:23" hidden="1" x14ac:dyDescent="0.25">
      <c r="U4164" s="31" t="str">
        <f t="shared" si="545"/>
        <v/>
      </c>
      <c r="V4164" s="26" t="str">
        <f>IF(U4164="", "", IF(COUNTIF($U$10:U4163, U4164)&gt;0, "", MAX($V$8:V4163)+1))</f>
        <v/>
      </c>
      <c r="W4164" s="26">
        <v>4155</v>
      </c>
    </row>
    <row r="4165" spans="21:23" hidden="1" x14ac:dyDescent="0.25">
      <c r="U4165" s="31" t="str">
        <f t="shared" si="545"/>
        <v/>
      </c>
      <c r="V4165" s="26" t="str">
        <f>IF(U4165="", "", IF(COUNTIF($U$10:U4164, U4165)&gt;0, "", MAX($V$8:V4164)+1))</f>
        <v/>
      </c>
      <c r="W4165" s="26">
        <v>4156</v>
      </c>
    </row>
    <row r="4166" spans="21:23" hidden="1" x14ac:dyDescent="0.25">
      <c r="U4166" s="31" t="str">
        <f t="shared" si="545"/>
        <v/>
      </c>
      <c r="V4166" s="26" t="str">
        <f>IF(U4166="", "", IF(COUNTIF($U$10:U4165, U4166)&gt;0, "", MAX($V$8:V4165)+1))</f>
        <v/>
      </c>
      <c r="W4166" s="26">
        <v>4157</v>
      </c>
    </row>
    <row r="4167" spans="21:23" hidden="1" x14ac:dyDescent="0.25">
      <c r="U4167" s="31" t="str">
        <f t="shared" si="545"/>
        <v/>
      </c>
      <c r="V4167" s="26" t="str">
        <f>IF(U4167="", "", IF(COUNTIF($U$10:U4166, U4167)&gt;0, "", MAX($V$8:V4166)+1))</f>
        <v/>
      </c>
      <c r="W4167" s="26">
        <v>4158</v>
      </c>
    </row>
    <row r="4168" spans="21:23" hidden="1" x14ac:dyDescent="0.25">
      <c r="U4168" s="31" t="str">
        <f t="shared" si="545"/>
        <v/>
      </c>
      <c r="V4168" s="26" t="str">
        <f>IF(U4168="", "", IF(COUNTIF($U$10:U4167, U4168)&gt;0, "", MAX($V$8:V4167)+1))</f>
        <v/>
      </c>
      <c r="W4168" s="26">
        <v>4159</v>
      </c>
    </row>
    <row r="4169" spans="21:23" hidden="1" x14ac:dyDescent="0.25">
      <c r="U4169" s="31" t="str">
        <f t="shared" si="545"/>
        <v/>
      </c>
      <c r="V4169" s="26" t="str">
        <f>IF(U4169="", "", IF(COUNTIF($U$10:U4168, U4169)&gt;0, "", MAX($V$8:V4168)+1))</f>
        <v/>
      </c>
      <c r="W4169" s="26">
        <v>4160</v>
      </c>
    </row>
    <row r="4170" spans="21:23" hidden="1" x14ac:dyDescent="0.25">
      <c r="U4170" s="31" t="str">
        <f t="shared" si="545"/>
        <v/>
      </c>
      <c r="V4170" s="26" t="str">
        <f>IF(U4170="", "", IF(COUNTIF($U$10:U4169, U4170)&gt;0, "", MAX($V$8:V4169)+1))</f>
        <v/>
      </c>
      <c r="W4170" s="26">
        <v>4161</v>
      </c>
    </row>
    <row r="4171" spans="21:23" hidden="1" x14ac:dyDescent="0.25">
      <c r="U4171" s="31" t="str">
        <f t="shared" si="545"/>
        <v/>
      </c>
      <c r="V4171" s="26" t="str">
        <f>IF(U4171="", "", IF(COUNTIF($U$10:U4170, U4171)&gt;0, "", MAX($V$8:V4170)+1))</f>
        <v/>
      </c>
      <c r="W4171" s="26">
        <v>4162</v>
      </c>
    </row>
    <row r="4172" spans="21:23" hidden="1" x14ac:dyDescent="0.25">
      <c r="U4172" s="31" t="str">
        <f t="shared" si="545"/>
        <v/>
      </c>
      <c r="V4172" s="26" t="str">
        <f>IF(U4172="", "", IF(COUNTIF($U$10:U4171, U4172)&gt;0, "", MAX($V$8:V4171)+1))</f>
        <v/>
      </c>
      <c r="W4172" s="26">
        <v>4163</v>
      </c>
    </row>
    <row r="4173" spans="21:23" hidden="1" x14ac:dyDescent="0.25">
      <c r="U4173" s="31" t="str">
        <f t="shared" si="545"/>
        <v/>
      </c>
      <c r="V4173" s="26" t="str">
        <f>IF(U4173="", "", IF(COUNTIF($U$10:U4172, U4173)&gt;0, "", MAX($V$8:V4172)+1))</f>
        <v/>
      </c>
      <c r="W4173" s="26">
        <v>4164</v>
      </c>
    </row>
    <row r="4174" spans="21:23" hidden="1" x14ac:dyDescent="0.25">
      <c r="U4174" s="31" t="str">
        <f t="shared" si="545"/>
        <v/>
      </c>
      <c r="V4174" s="26" t="str">
        <f>IF(U4174="", "", IF(COUNTIF($U$10:U4173, U4174)&gt;0, "", MAX($V$8:V4173)+1))</f>
        <v/>
      </c>
      <c r="W4174" s="26">
        <v>4165</v>
      </c>
    </row>
    <row r="4175" spans="21:23" hidden="1" x14ac:dyDescent="0.25">
      <c r="U4175" s="31" t="str">
        <f t="shared" ref="U4175:U4238" si="546">IF(N1675="", "", N1675)</f>
        <v/>
      </c>
      <c r="V4175" s="26" t="str">
        <f>IF(U4175="", "", IF(COUNTIF($U$10:U4174, U4175)&gt;0, "", MAX($V$8:V4174)+1))</f>
        <v/>
      </c>
      <c r="W4175" s="26">
        <v>4166</v>
      </c>
    </row>
    <row r="4176" spans="21:23" hidden="1" x14ac:dyDescent="0.25">
      <c r="U4176" s="31" t="str">
        <f t="shared" si="546"/>
        <v/>
      </c>
      <c r="V4176" s="26" t="str">
        <f>IF(U4176="", "", IF(COUNTIF($U$10:U4175, U4176)&gt;0, "", MAX($V$8:V4175)+1))</f>
        <v/>
      </c>
      <c r="W4176" s="26">
        <v>4167</v>
      </c>
    </row>
    <row r="4177" spans="21:23" hidden="1" x14ac:dyDescent="0.25">
      <c r="U4177" s="31" t="str">
        <f t="shared" si="546"/>
        <v/>
      </c>
      <c r="V4177" s="26" t="str">
        <f>IF(U4177="", "", IF(COUNTIF($U$10:U4176, U4177)&gt;0, "", MAX($V$8:V4176)+1))</f>
        <v/>
      </c>
      <c r="W4177" s="26">
        <v>4168</v>
      </c>
    </row>
    <row r="4178" spans="21:23" hidden="1" x14ac:dyDescent="0.25">
      <c r="U4178" s="31" t="str">
        <f t="shared" si="546"/>
        <v/>
      </c>
      <c r="V4178" s="26" t="str">
        <f>IF(U4178="", "", IF(COUNTIF($U$10:U4177, U4178)&gt;0, "", MAX($V$8:V4177)+1))</f>
        <v/>
      </c>
      <c r="W4178" s="26">
        <v>4169</v>
      </c>
    </row>
    <row r="4179" spans="21:23" hidden="1" x14ac:dyDescent="0.25">
      <c r="U4179" s="31" t="str">
        <f t="shared" si="546"/>
        <v/>
      </c>
      <c r="V4179" s="26" t="str">
        <f>IF(U4179="", "", IF(COUNTIF($U$10:U4178, U4179)&gt;0, "", MAX($V$8:V4178)+1))</f>
        <v/>
      </c>
      <c r="W4179" s="26">
        <v>4170</v>
      </c>
    </row>
    <row r="4180" spans="21:23" hidden="1" x14ac:dyDescent="0.25">
      <c r="U4180" s="31" t="str">
        <f t="shared" si="546"/>
        <v/>
      </c>
      <c r="V4180" s="26" t="str">
        <f>IF(U4180="", "", IF(COUNTIF($U$10:U4179, U4180)&gt;0, "", MAX($V$8:V4179)+1))</f>
        <v/>
      </c>
      <c r="W4180" s="26">
        <v>4171</v>
      </c>
    </row>
    <row r="4181" spans="21:23" hidden="1" x14ac:dyDescent="0.25">
      <c r="U4181" s="31" t="str">
        <f t="shared" si="546"/>
        <v/>
      </c>
      <c r="V4181" s="26" t="str">
        <f>IF(U4181="", "", IF(COUNTIF($U$10:U4180, U4181)&gt;0, "", MAX($V$8:V4180)+1))</f>
        <v/>
      </c>
      <c r="W4181" s="26">
        <v>4172</v>
      </c>
    </row>
    <row r="4182" spans="21:23" hidden="1" x14ac:dyDescent="0.25">
      <c r="U4182" s="31" t="str">
        <f t="shared" si="546"/>
        <v/>
      </c>
      <c r="V4182" s="26" t="str">
        <f>IF(U4182="", "", IF(COUNTIF($U$10:U4181, U4182)&gt;0, "", MAX($V$8:V4181)+1))</f>
        <v/>
      </c>
      <c r="W4182" s="26">
        <v>4173</v>
      </c>
    </row>
    <row r="4183" spans="21:23" hidden="1" x14ac:dyDescent="0.25">
      <c r="U4183" s="31" t="str">
        <f t="shared" si="546"/>
        <v/>
      </c>
      <c r="V4183" s="26" t="str">
        <f>IF(U4183="", "", IF(COUNTIF($U$10:U4182, U4183)&gt;0, "", MAX($V$8:V4182)+1))</f>
        <v/>
      </c>
      <c r="W4183" s="26">
        <v>4174</v>
      </c>
    </row>
    <row r="4184" spans="21:23" hidden="1" x14ac:dyDescent="0.25">
      <c r="U4184" s="31" t="str">
        <f t="shared" si="546"/>
        <v/>
      </c>
      <c r="V4184" s="26" t="str">
        <f>IF(U4184="", "", IF(COUNTIF($U$10:U4183, U4184)&gt;0, "", MAX($V$8:V4183)+1))</f>
        <v/>
      </c>
      <c r="W4184" s="26">
        <v>4175</v>
      </c>
    </row>
    <row r="4185" spans="21:23" hidden="1" x14ac:dyDescent="0.25">
      <c r="U4185" s="31" t="str">
        <f t="shared" si="546"/>
        <v/>
      </c>
      <c r="V4185" s="26" t="str">
        <f>IF(U4185="", "", IF(COUNTIF($U$10:U4184, U4185)&gt;0, "", MAX($V$8:V4184)+1))</f>
        <v/>
      </c>
      <c r="W4185" s="26">
        <v>4176</v>
      </c>
    </row>
    <row r="4186" spans="21:23" hidden="1" x14ac:dyDescent="0.25">
      <c r="U4186" s="31" t="str">
        <f t="shared" si="546"/>
        <v/>
      </c>
      <c r="V4186" s="26" t="str">
        <f>IF(U4186="", "", IF(COUNTIF($U$10:U4185, U4186)&gt;0, "", MAX($V$8:V4185)+1))</f>
        <v/>
      </c>
      <c r="W4186" s="26">
        <v>4177</v>
      </c>
    </row>
    <row r="4187" spans="21:23" hidden="1" x14ac:dyDescent="0.25">
      <c r="U4187" s="31" t="str">
        <f t="shared" si="546"/>
        <v/>
      </c>
      <c r="V4187" s="26" t="str">
        <f>IF(U4187="", "", IF(COUNTIF($U$10:U4186, U4187)&gt;0, "", MAX($V$8:V4186)+1))</f>
        <v/>
      </c>
      <c r="W4187" s="26">
        <v>4178</v>
      </c>
    </row>
    <row r="4188" spans="21:23" hidden="1" x14ac:dyDescent="0.25">
      <c r="U4188" s="31" t="str">
        <f t="shared" si="546"/>
        <v/>
      </c>
      <c r="V4188" s="26" t="str">
        <f>IF(U4188="", "", IF(COUNTIF($U$10:U4187, U4188)&gt;0, "", MAX($V$8:V4187)+1))</f>
        <v/>
      </c>
      <c r="W4188" s="26">
        <v>4179</v>
      </c>
    </row>
    <row r="4189" spans="21:23" hidden="1" x14ac:dyDescent="0.25">
      <c r="U4189" s="31" t="str">
        <f t="shared" si="546"/>
        <v/>
      </c>
      <c r="V4189" s="26" t="str">
        <f>IF(U4189="", "", IF(COUNTIF($U$10:U4188, U4189)&gt;0, "", MAX($V$8:V4188)+1))</f>
        <v/>
      </c>
      <c r="W4189" s="26">
        <v>4180</v>
      </c>
    </row>
    <row r="4190" spans="21:23" hidden="1" x14ac:dyDescent="0.25">
      <c r="U4190" s="31" t="str">
        <f t="shared" si="546"/>
        <v/>
      </c>
      <c r="V4190" s="26" t="str">
        <f>IF(U4190="", "", IF(COUNTIF($U$10:U4189, U4190)&gt;0, "", MAX($V$8:V4189)+1))</f>
        <v/>
      </c>
      <c r="W4190" s="26">
        <v>4181</v>
      </c>
    </row>
    <row r="4191" spans="21:23" hidden="1" x14ac:dyDescent="0.25">
      <c r="U4191" s="31" t="str">
        <f t="shared" si="546"/>
        <v/>
      </c>
      <c r="V4191" s="26" t="str">
        <f>IF(U4191="", "", IF(COUNTIF($U$10:U4190, U4191)&gt;0, "", MAX($V$8:V4190)+1))</f>
        <v/>
      </c>
      <c r="W4191" s="26">
        <v>4182</v>
      </c>
    </row>
    <row r="4192" spans="21:23" hidden="1" x14ac:dyDescent="0.25">
      <c r="U4192" s="31" t="str">
        <f t="shared" si="546"/>
        <v/>
      </c>
      <c r="V4192" s="26" t="str">
        <f>IF(U4192="", "", IF(COUNTIF($U$10:U4191, U4192)&gt;0, "", MAX($V$8:V4191)+1))</f>
        <v/>
      </c>
      <c r="W4192" s="26">
        <v>4183</v>
      </c>
    </row>
    <row r="4193" spans="21:23" hidden="1" x14ac:dyDescent="0.25">
      <c r="U4193" s="31" t="str">
        <f t="shared" si="546"/>
        <v/>
      </c>
      <c r="V4193" s="26" t="str">
        <f>IF(U4193="", "", IF(COUNTIF($U$10:U4192, U4193)&gt;0, "", MAX($V$8:V4192)+1))</f>
        <v/>
      </c>
      <c r="W4193" s="26">
        <v>4184</v>
      </c>
    </row>
    <row r="4194" spans="21:23" hidden="1" x14ac:dyDescent="0.25">
      <c r="U4194" s="31" t="str">
        <f t="shared" si="546"/>
        <v/>
      </c>
      <c r="V4194" s="26" t="str">
        <f>IF(U4194="", "", IF(COUNTIF($U$10:U4193, U4194)&gt;0, "", MAX($V$8:V4193)+1))</f>
        <v/>
      </c>
      <c r="W4194" s="26">
        <v>4185</v>
      </c>
    </row>
    <row r="4195" spans="21:23" hidden="1" x14ac:dyDescent="0.25">
      <c r="U4195" s="31" t="str">
        <f t="shared" si="546"/>
        <v/>
      </c>
      <c r="V4195" s="26" t="str">
        <f>IF(U4195="", "", IF(COUNTIF($U$10:U4194, U4195)&gt;0, "", MAX($V$8:V4194)+1))</f>
        <v/>
      </c>
      <c r="W4195" s="26">
        <v>4186</v>
      </c>
    </row>
    <row r="4196" spans="21:23" hidden="1" x14ac:dyDescent="0.25">
      <c r="U4196" s="31" t="str">
        <f t="shared" si="546"/>
        <v/>
      </c>
      <c r="V4196" s="26" t="str">
        <f>IF(U4196="", "", IF(COUNTIF($U$10:U4195, U4196)&gt;0, "", MAX($V$8:V4195)+1))</f>
        <v/>
      </c>
      <c r="W4196" s="26">
        <v>4187</v>
      </c>
    </row>
    <row r="4197" spans="21:23" hidden="1" x14ac:dyDescent="0.25">
      <c r="U4197" s="31" t="str">
        <f t="shared" si="546"/>
        <v/>
      </c>
      <c r="V4197" s="26" t="str">
        <f>IF(U4197="", "", IF(COUNTIF($U$10:U4196, U4197)&gt;0, "", MAX($V$8:V4196)+1))</f>
        <v/>
      </c>
      <c r="W4197" s="26">
        <v>4188</v>
      </c>
    </row>
    <row r="4198" spans="21:23" hidden="1" x14ac:dyDescent="0.25">
      <c r="U4198" s="31" t="str">
        <f t="shared" si="546"/>
        <v/>
      </c>
      <c r="V4198" s="26" t="str">
        <f>IF(U4198="", "", IF(COUNTIF($U$10:U4197, U4198)&gt;0, "", MAX($V$8:V4197)+1))</f>
        <v/>
      </c>
      <c r="W4198" s="26">
        <v>4189</v>
      </c>
    </row>
    <row r="4199" spans="21:23" hidden="1" x14ac:dyDescent="0.25">
      <c r="U4199" s="31" t="str">
        <f t="shared" si="546"/>
        <v/>
      </c>
      <c r="V4199" s="26" t="str">
        <f>IF(U4199="", "", IF(COUNTIF($U$10:U4198, U4199)&gt;0, "", MAX($V$8:V4198)+1))</f>
        <v/>
      </c>
      <c r="W4199" s="26">
        <v>4190</v>
      </c>
    </row>
    <row r="4200" spans="21:23" hidden="1" x14ac:dyDescent="0.25">
      <c r="U4200" s="31" t="str">
        <f t="shared" si="546"/>
        <v/>
      </c>
      <c r="V4200" s="26" t="str">
        <f>IF(U4200="", "", IF(COUNTIF($U$10:U4199, U4200)&gt;0, "", MAX($V$8:V4199)+1))</f>
        <v/>
      </c>
      <c r="W4200" s="26">
        <v>4191</v>
      </c>
    </row>
    <row r="4201" spans="21:23" hidden="1" x14ac:dyDescent="0.25">
      <c r="U4201" s="31" t="str">
        <f t="shared" si="546"/>
        <v/>
      </c>
      <c r="V4201" s="26" t="str">
        <f>IF(U4201="", "", IF(COUNTIF($U$10:U4200, U4201)&gt;0, "", MAX($V$8:V4200)+1))</f>
        <v/>
      </c>
      <c r="W4201" s="26">
        <v>4192</v>
      </c>
    </row>
    <row r="4202" spans="21:23" hidden="1" x14ac:dyDescent="0.25">
      <c r="U4202" s="31" t="str">
        <f t="shared" si="546"/>
        <v/>
      </c>
      <c r="V4202" s="26" t="str">
        <f>IF(U4202="", "", IF(COUNTIF($U$10:U4201, U4202)&gt;0, "", MAX($V$8:V4201)+1))</f>
        <v/>
      </c>
      <c r="W4202" s="26">
        <v>4193</v>
      </c>
    </row>
    <row r="4203" spans="21:23" hidden="1" x14ac:dyDescent="0.25">
      <c r="U4203" s="31" t="str">
        <f t="shared" si="546"/>
        <v/>
      </c>
      <c r="V4203" s="26" t="str">
        <f>IF(U4203="", "", IF(COUNTIF($U$10:U4202, U4203)&gt;0, "", MAX($V$8:V4202)+1))</f>
        <v/>
      </c>
      <c r="W4203" s="26">
        <v>4194</v>
      </c>
    </row>
    <row r="4204" spans="21:23" hidden="1" x14ac:dyDescent="0.25">
      <c r="U4204" s="31" t="str">
        <f t="shared" si="546"/>
        <v/>
      </c>
      <c r="V4204" s="26" t="str">
        <f>IF(U4204="", "", IF(COUNTIF($U$10:U4203, U4204)&gt;0, "", MAX($V$8:V4203)+1))</f>
        <v/>
      </c>
      <c r="W4204" s="26">
        <v>4195</v>
      </c>
    </row>
    <row r="4205" spans="21:23" hidden="1" x14ac:dyDescent="0.25">
      <c r="U4205" s="31" t="str">
        <f t="shared" si="546"/>
        <v/>
      </c>
      <c r="V4205" s="26" t="str">
        <f>IF(U4205="", "", IF(COUNTIF($U$10:U4204, U4205)&gt;0, "", MAX($V$8:V4204)+1))</f>
        <v/>
      </c>
      <c r="W4205" s="26">
        <v>4196</v>
      </c>
    </row>
    <row r="4206" spans="21:23" hidden="1" x14ac:dyDescent="0.25">
      <c r="U4206" s="31" t="str">
        <f t="shared" si="546"/>
        <v/>
      </c>
      <c r="V4206" s="26" t="str">
        <f>IF(U4206="", "", IF(COUNTIF($U$10:U4205, U4206)&gt;0, "", MAX($V$8:V4205)+1))</f>
        <v/>
      </c>
      <c r="W4206" s="26">
        <v>4197</v>
      </c>
    </row>
    <row r="4207" spans="21:23" hidden="1" x14ac:dyDescent="0.25">
      <c r="U4207" s="31" t="str">
        <f t="shared" si="546"/>
        <v/>
      </c>
      <c r="V4207" s="26" t="str">
        <f>IF(U4207="", "", IF(COUNTIF($U$10:U4206, U4207)&gt;0, "", MAX($V$8:V4206)+1))</f>
        <v/>
      </c>
      <c r="W4207" s="26">
        <v>4198</v>
      </c>
    </row>
    <row r="4208" spans="21:23" hidden="1" x14ac:dyDescent="0.25">
      <c r="U4208" s="31" t="str">
        <f t="shared" si="546"/>
        <v/>
      </c>
      <c r="V4208" s="26" t="str">
        <f>IF(U4208="", "", IF(COUNTIF($U$10:U4207, U4208)&gt;0, "", MAX($V$8:V4207)+1))</f>
        <v/>
      </c>
      <c r="W4208" s="26">
        <v>4199</v>
      </c>
    </row>
    <row r="4209" spans="21:23" hidden="1" x14ac:dyDescent="0.25">
      <c r="U4209" s="31" t="str">
        <f t="shared" si="546"/>
        <v/>
      </c>
      <c r="V4209" s="26" t="str">
        <f>IF(U4209="", "", IF(COUNTIF($U$10:U4208, U4209)&gt;0, "", MAX($V$8:V4208)+1))</f>
        <v/>
      </c>
      <c r="W4209" s="26">
        <v>4200</v>
      </c>
    </row>
    <row r="4210" spans="21:23" hidden="1" x14ac:dyDescent="0.25">
      <c r="U4210" s="31" t="str">
        <f t="shared" si="546"/>
        <v/>
      </c>
      <c r="V4210" s="26" t="str">
        <f>IF(U4210="", "", IF(COUNTIF($U$10:U4209, U4210)&gt;0, "", MAX($V$8:V4209)+1))</f>
        <v/>
      </c>
      <c r="W4210" s="26">
        <v>4201</v>
      </c>
    </row>
    <row r="4211" spans="21:23" hidden="1" x14ac:dyDescent="0.25">
      <c r="U4211" s="31" t="str">
        <f t="shared" si="546"/>
        <v/>
      </c>
      <c r="V4211" s="26" t="str">
        <f>IF(U4211="", "", IF(COUNTIF($U$10:U4210, U4211)&gt;0, "", MAX($V$8:V4210)+1))</f>
        <v/>
      </c>
      <c r="W4211" s="26">
        <v>4202</v>
      </c>
    </row>
    <row r="4212" spans="21:23" hidden="1" x14ac:dyDescent="0.25">
      <c r="U4212" s="31" t="str">
        <f t="shared" si="546"/>
        <v/>
      </c>
      <c r="V4212" s="26" t="str">
        <f>IF(U4212="", "", IF(COUNTIF($U$10:U4211, U4212)&gt;0, "", MAX($V$8:V4211)+1))</f>
        <v/>
      </c>
      <c r="W4212" s="26">
        <v>4203</v>
      </c>
    </row>
    <row r="4213" spans="21:23" hidden="1" x14ac:dyDescent="0.25">
      <c r="U4213" s="31" t="str">
        <f t="shared" si="546"/>
        <v/>
      </c>
      <c r="V4213" s="26" t="str">
        <f>IF(U4213="", "", IF(COUNTIF($U$10:U4212, U4213)&gt;0, "", MAX($V$8:V4212)+1))</f>
        <v/>
      </c>
      <c r="W4213" s="26">
        <v>4204</v>
      </c>
    </row>
    <row r="4214" spans="21:23" hidden="1" x14ac:dyDescent="0.25">
      <c r="U4214" s="31" t="str">
        <f t="shared" si="546"/>
        <v/>
      </c>
      <c r="V4214" s="26" t="str">
        <f>IF(U4214="", "", IF(COUNTIF($U$10:U4213, U4214)&gt;0, "", MAX($V$8:V4213)+1))</f>
        <v/>
      </c>
      <c r="W4214" s="26">
        <v>4205</v>
      </c>
    </row>
    <row r="4215" spans="21:23" hidden="1" x14ac:dyDescent="0.25">
      <c r="U4215" s="31" t="str">
        <f t="shared" si="546"/>
        <v/>
      </c>
      <c r="V4215" s="26" t="str">
        <f>IF(U4215="", "", IF(COUNTIF($U$10:U4214, U4215)&gt;0, "", MAX($V$8:V4214)+1))</f>
        <v/>
      </c>
      <c r="W4215" s="26">
        <v>4206</v>
      </c>
    </row>
    <row r="4216" spans="21:23" hidden="1" x14ac:dyDescent="0.25">
      <c r="U4216" s="31" t="str">
        <f t="shared" si="546"/>
        <v/>
      </c>
      <c r="V4216" s="26" t="str">
        <f>IF(U4216="", "", IF(COUNTIF($U$10:U4215, U4216)&gt;0, "", MAX($V$8:V4215)+1))</f>
        <v/>
      </c>
      <c r="W4216" s="26">
        <v>4207</v>
      </c>
    </row>
    <row r="4217" spans="21:23" hidden="1" x14ac:dyDescent="0.25">
      <c r="U4217" s="31" t="str">
        <f t="shared" si="546"/>
        <v/>
      </c>
      <c r="V4217" s="26" t="str">
        <f>IF(U4217="", "", IF(COUNTIF($U$10:U4216, U4217)&gt;0, "", MAX($V$8:V4216)+1))</f>
        <v/>
      </c>
      <c r="W4217" s="26">
        <v>4208</v>
      </c>
    </row>
    <row r="4218" spans="21:23" hidden="1" x14ac:dyDescent="0.25">
      <c r="U4218" s="31" t="str">
        <f t="shared" si="546"/>
        <v/>
      </c>
      <c r="V4218" s="26" t="str">
        <f>IF(U4218="", "", IF(COUNTIF($U$10:U4217, U4218)&gt;0, "", MAX($V$8:V4217)+1))</f>
        <v/>
      </c>
      <c r="W4218" s="26">
        <v>4209</v>
      </c>
    </row>
    <row r="4219" spans="21:23" hidden="1" x14ac:dyDescent="0.25">
      <c r="U4219" s="31" t="str">
        <f t="shared" si="546"/>
        <v/>
      </c>
      <c r="V4219" s="26" t="str">
        <f>IF(U4219="", "", IF(COUNTIF($U$10:U4218, U4219)&gt;0, "", MAX($V$8:V4218)+1))</f>
        <v/>
      </c>
      <c r="W4219" s="26">
        <v>4210</v>
      </c>
    </row>
    <row r="4220" spans="21:23" hidden="1" x14ac:dyDescent="0.25">
      <c r="U4220" s="31" t="str">
        <f t="shared" si="546"/>
        <v/>
      </c>
      <c r="V4220" s="26" t="str">
        <f>IF(U4220="", "", IF(COUNTIF($U$10:U4219, U4220)&gt;0, "", MAX($V$8:V4219)+1))</f>
        <v/>
      </c>
      <c r="W4220" s="26">
        <v>4211</v>
      </c>
    </row>
    <row r="4221" spans="21:23" hidden="1" x14ac:dyDescent="0.25">
      <c r="U4221" s="31" t="str">
        <f t="shared" si="546"/>
        <v/>
      </c>
      <c r="V4221" s="26" t="str">
        <f>IF(U4221="", "", IF(COUNTIF($U$10:U4220, U4221)&gt;0, "", MAX($V$8:V4220)+1))</f>
        <v/>
      </c>
      <c r="W4221" s="26">
        <v>4212</v>
      </c>
    </row>
    <row r="4222" spans="21:23" hidden="1" x14ac:dyDescent="0.25">
      <c r="U4222" s="31" t="str">
        <f t="shared" si="546"/>
        <v/>
      </c>
      <c r="V4222" s="26" t="str">
        <f>IF(U4222="", "", IF(COUNTIF($U$10:U4221, U4222)&gt;0, "", MAX($V$8:V4221)+1))</f>
        <v/>
      </c>
      <c r="W4222" s="26">
        <v>4213</v>
      </c>
    </row>
    <row r="4223" spans="21:23" hidden="1" x14ac:dyDescent="0.25">
      <c r="U4223" s="31" t="str">
        <f t="shared" si="546"/>
        <v/>
      </c>
      <c r="V4223" s="26" t="str">
        <f>IF(U4223="", "", IF(COUNTIF($U$10:U4222, U4223)&gt;0, "", MAX($V$8:V4222)+1))</f>
        <v/>
      </c>
      <c r="W4223" s="26">
        <v>4214</v>
      </c>
    </row>
    <row r="4224" spans="21:23" hidden="1" x14ac:dyDescent="0.25">
      <c r="U4224" s="31" t="str">
        <f t="shared" si="546"/>
        <v/>
      </c>
      <c r="V4224" s="26" t="str">
        <f>IF(U4224="", "", IF(COUNTIF($U$10:U4223, U4224)&gt;0, "", MAX($V$8:V4223)+1))</f>
        <v/>
      </c>
      <c r="W4224" s="26">
        <v>4215</v>
      </c>
    </row>
    <row r="4225" spans="21:23" hidden="1" x14ac:dyDescent="0.25">
      <c r="U4225" s="31" t="str">
        <f t="shared" si="546"/>
        <v/>
      </c>
      <c r="V4225" s="26" t="str">
        <f>IF(U4225="", "", IF(COUNTIF($U$10:U4224, U4225)&gt;0, "", MAX($V$8:V4224)+1))</f>
        <v/>
      </c>
      <c r="W4225" s="26">
        <v>4216</v>
      </c>
    </row>
    <row r="4226" spans="21:23" hidden="1" x14ac:dyDescent="0.25">
      <c r="U4226" s="31" t="str">
        <f t="shared" si="546"/>
        <v/>
      </c>
      <c r="V4226" s="26" t="str">
        <f>IF(U4226="", "", IF(COUNTIF($U$10:U4225, U4226)&gt;0, "", MAX($V$8:V4225)+1))</f>
        <v/>
      </c>
      <c r="W4226" s="26">
        <v>4217</v>
      </c>
    </row>
    <row r="4227" spans="21:23" hidden="1" x14ac:dyDescent="0.25">
      <c r="U4227" s="31" t="str">
        <f t="shared" si="546"/>
        <v/>
      </c>
      <c r="V4227" s="26" t="str">
        <f>IF(U4227="", "", IF(COUNTIF($U$10:U4226, U4227)&gt;0, "", MAX($V$8:V4226)+1))</f>
        <v/>
      </c>
      <c r="W4227" s="26">
        <v>4218</v>
      </c>
    </row>
    <row r="4228" spans="21:23" hidden="1" x14ac:dyDescent="0.25">
      <c r="U4228" s="31" t="str">
        <f t="shared" si="546"/>
        <v/>
      </c>
      <c r="V4228" s="26" t="str">
        <f>IF(U4228="", "", IF(COUNTIF($U$10:U4227, U4228)&gt;0, "", MAX($V$8:V4227)+1))</f>
        <v/>
      </c>
      <c r="W4228" s="26">
        <v>4219</v>
      </c>
    </row>
    <row r="4229" spans="21:23" hidden="1" x14ac:dyDescent="0.25">
      <c r="U4229" s="31" t="str">
        <f t="shared" si="546"/>
        <v/>
      </c>
      <c r="V4229" s="26" t="str">
        <f>IF(U4229="", "", IF(COUNTIF($U$10:U4228, U4229)&gt;0, "", MAX($V$8:V4228)+1))</f>
        <v/>
      </c>
      <c r="W4229" s="26">
        <v>4220</v>
      </c>
    </row>
    <row r="4230" spans="21:23" hidden="1" x14ac:dyDescent="0.25">
      <c r="U4230" s="31" t="str">
        <f t="shared" si="546"/>
        <v/>
      </c>
      <c r="V4230" s="26" t="str">
        <f>IF(U4230="", "", IF(COUNTIF($U$10:U4229, U4230)&gt;0, "", MAX($V$8:V4229)+1))</f>
        <v/>
      </c>
      <c r="W4230" s="26">
        <v>4221</v>
      </c>
    </row>
    <row r="4231" spans="21:23" hidden="1" x14ac:dyDescent="0.25">
      <c r="U4231" s="31" t="str">
        <f t="shared" si="546"/>
        <v/>
      </c>
      <c r="V4231" s="26" t="str">
        <f>IF(U4231="", "", IF(COUNTIF($U$10:U4230, U4231)&gt;0, "", MAX($V$8:V4230)+1))</f>
        <v/>
      </c>
      <c r="W4231" s="26">
        <v>4222</v>
      </c>
    </row>
    <row r="4232" spans="21:23" hidden="1" x14ac:dyDescent="0.25">
      <c r="U4232" s="31" t="str">
        <f t="shared" si="546"/>
        <v/>
      </c>
      <c r="V4232" s="26" t="str">
        <f>IF(U4232="", "", IF(COUNTIF($U$10:U4231, U4232)&gt;0, "", MAX($V$8:V4231)+1))</f>
        <v/>
      </c>
      <c r="W4232" s="26">
        <v>4223</v>
      </c>
    </row>
    <row r="4233" spans="21:23" hidden="1" x14ac:dyDescent="0.25">
      <c r="U4233" s="31" t="str">
        <f t="shared" si="546"/>
        <v/>
      </c>
      <c r="V4233" s="26" t="str">
        <f>IF(U4233="", "", IF(COUNTIF($U$10:U4232, U4233)&gt;0, "", MAX($V$8:V4232)+1))</f>
        <v/>
      </c>
      <c r="W4233" s="26">
        <v>4224</v>
      </c>
    </row>
    <row r="4234" spans="21:23" hidden="1" x14ac:dyDescent="0.25">
      <c r="U4234" s="31" t="str">
        <f t="shared" si="546"/>
        <v/>
      </c>
      <c r="V4234" s="26" t="str">
        <f>IF(U4234="", "", IF(COUNTIF($U$10:U4233, U4234)&gt;0, "", MAX($V$8:V4233)+1))</f>
        <v/>
      </c>
      <c r="W4234" s="26">
        <v>4225</v>
      </c>
    </row>
    <row r="4235" spans="21:23" hidden="1" x14ac:dyDescent="0.25">
      <c r="U4235" s="31" t="str">
        <f t="shared" si="546"/>
        <v/>
      </c>
      <c r="V4235" s="26" t="str">
        <f>IF(U4235="", "", IF(COUNTIF($U$10:U4234, U4235)&gt;0, "", MAX($V$8:V4234)+1))</f>
        <v/>
      </c>
      <c r="W4235" s="26">
        <v>4226</v>
      </c>
    </row>
    <row r="4236" spans="21:23" hidden="1" x14ac:dyDescent="0.25">
      <c r="U4236" s="31" t="str">
        <f t="shared" si="546"/>
        <v/>
      </c>
      <c r="V4236" s="26" t="str">
        <f>IF(U4236="", "", IF(COUNTIF($U$10:U4235, U4236)&gt;0, "", MAX($V$8:V4235)+1))</f>
        <v/>
      </c>
      <c r="W4236" s="26">
        <v>4227</v>
      </c>
    </row>
    <row r="4237" spans="21:23" hidden="1" x14ac:dyDescent="0.25">
      <c r="U4237" s="31" t="str">
        <f t="shared" si="546"/>
        <v/>
      </c>
      <c r="V4237" s="26" t="str">
        <f>IF(U4237="", "", IF(COUNTIF($U$10:U4236, U4237)&gt;0, "", MAX($V$8:V4236)+1))</f>
        <v/>
      </c>
      <c r="W4237" s="26">
        <v>4228</v>
      </c>
    </row>
    <row r="4238" spans="21:23" hidden="1" x14ac:dyDescent="0.25">
      <c r="U4238" s="31" t="str">
        <f t="shared" si="546"/>
        <v/>
      </c>
      <c r="V4238" s="26" t="str">
        <f>IF(U4238="", "", IF(COUNTIF($U$10:U4237, U4238)&gt;0, "", MAX($V$8:V4237)+1))</f>
        <v/>
      </c>
      <c r="W4238" s="26">
        <v>4229</v>
      </c>
    </row>
    <row r="4239" spans="21:23" hidden="1" x14ac:dyDescent="0.25">
      <c r="U4239" s="31" t="str">
        <f t="shared" ref="U4239:U4302" si="547">IF(N1739="", "", N1739)</f>
        <v/>
      </c>
      <c r="V4239" s="26" t="str">
        <f>IF(U4239="", "", IF(COUNTIF($U$10:U4238, U4239)&gt;0, "", MAX($V$8:V4238)+1))</f>
        <v/>
      </c>
      <c r="W4239" s="26">
        <v>4230</v>
      </c>
    </row>
    <row r="4240" spans="21:23" hidden="1" x14ac:dyDescent="0.25">
      <c r="U4240" s="31" t="str">
        <f t="shared" si="547"/>
        <v/>
      </c>
      <c r="V4240" s="26" t="str">
        <f>IF(U4240="", "", IF(COUNTIF($U$10:U4239, U4240)&gt;0, "", MAX($V$8:V4239)+1))</f>
        <v/>
      </c>
      <c r="W4240" s="26">
        <v>4231</v>
      </c>
    </row>
    <row r="4241" spans="21:23" hidden="1" x14ac:dyDescent="0.25">
      <c r="U4241" s="31" t="str">
        <f t="shared" si="547"/>
        <v/>
      </c>
      <c r="V4241" s="26" t="str">
        <f>IF(U4241="", "", IF(COUNTIF($U$10:U4240, U4241)&gt;0, "", MAX($V$8:V4240)+1))</f>
        <v/>
      </c>
      <c r="W4241" s="26">
        <v>4232</v>
      </c>
    </row>
    <row r="4242" spans="21:23" hidden="1" x14ac:dyDescent="0.25">
      <c r="U4242" s="31" t="str">
        <f t="shared" si="547"/>
        <v/>
      </c>
      <c r="V4242" s="26" t="str">
        <f>IF(U4242="", "", IF(COUNTIF($U$10:U4241, U4242)&gt;0, "", MAX($V$8:V4241)+1))</f>
        <v/>
      </c>
      <c r="W4242" s="26">
        <v>4233</v>
      </c>
    </row>
    <row r="4243" spans="21:23" hidden="1" x14ac:dyDescent="0.25">
      <c r="U4243" s="31" t="str">
        <f t="shared" si="547"/>
        <v/>
      </c>
      <c r="V4243" s="26" t="str">
        <f>IF(U4243="", "", IF(COUNTIF($U$10:U4242, U4243)&gt;0, "", MAX($V$8:V4242)+1))</f>
        <v/>
      </c>
      <c r="W4243" s="26">
        <v>4234</v>
      </c>
    </row>
    <row r="4244" spans="21:23" hidden="1" x14ac:dyDescent="0.25">
      <c r="U4244" s="31" t="str">
        <f t="shared" si="547"/>
        <v/>
      </c>
      <c r="V4244" s="26" t="str">
        <f>IF(U4244="", "", IF(COUNTIF($U$10:U4243, U4244)&gt;0, "", MAX($V$8:V4243)+1))</f>
        <v/>
      </c>
      <c r="W4244" s="26">
        <v>4235</v>
      </c>
    </row>
    <row r="4245" spans="21:23" hidden="1" x14ac:dyDescent="0.25">
      <c r="U4245" s="31" t="str">
        <f t="shared" si="547"/>
        <v/>
      </c>
      <c r="V4245" s="26" t="str">
        <f>IF(U4245="", "", IF(COUNTIF($U$10:U4244, U4245)&gt;0, "", MAX($V$8:V4244)+1))</f>
        <v/>
      </c>
      <c r="W4245" s="26">
        <v>4236</v>
      </c>
    </row>
    <row r="4246" spans="21:23" hidden="1" x14ac:dyDescent="0.25">
      <c r="U4246" s="31" t="str">
        <f t="shared" si="547"/>
        <v/>
      </c>
      <c r="V4246" s="26" t="str">
        <f>IF(U4246="", "", IF(COUNTIF($U$10:U4245, U4246)&gt;0, "", MAX($V$8:V4245)+1))</f>
        <v/>
      </c>
      <c r="W4246" s="26">
        <v>4237</v>
      </c>
    </row>
    <row r="4247" spans="21:23" hidden="1" x14ac:dyDescent="0.25">
      <c r="U4247" s="31" t="str">
        <f t="shared" si="547"/>
        <v/>
      </c>
      <c r="V4247" s="26" t="str">
        <f>IF(U4247="", "", IF(COUNTIF($U$10:U4246, U4247)&gt;0, "", MAX($V$8:V4246)+1))</f>
        <v/>
      </c>
      <c r="W4247" s="26">
        <v>4238</v>
      </c>
    </row>
    <row r="4248" spans="21:23" hidden="1" x14ac:dyDescent="0.25">
      <c r="U4248" s="31" t="str">
        <f t="shared" si="547"/>
        <v/>
      </c>
      <c r="V4248" s="26" t="str">
        <f>IF(U4248="", "", IF(COUNTIF($U$10:U4247, U4248)&gt;0, "", MAX($V$8:V4247)+1))</f>
        <v/>
      </c>
      <c r="W4248" s="26">
        <v>4239</v>
      </c>
    </row>
    <row r="4249" spans="21:23" hidden="1" x14ac:dyDescent="0.25">
      <c r="U4249" s="31" t="str">
        <f t="shared" si="547"/>
        <v/>
      </c>
      <c r="V4249" s="26" t="str">
        <f>IF(U4249="", "", IF(COUNTIF($U$10:U4248, U4249)&gt;0, "", MAX($V$8:V4248)+1))</f>
        <v/>
      </c>
      <c r="W4249" s="26">
        <v>4240</v>
      </c>
    </row>
    <row r="4250" spans="21:23" hidden="1" x14ac:dyDescent="0.25">
      <c r="U4250" s="31" t="str">
        <f t="shared" si="547"/>
        <v/>
      </c>
      <c r="V4250" s="26" t="str">
        <f>IF(U4250="", "", IF(COUNTIF($U$10:U4249, U4250)&gt;0, "", MAX($V$8:V4249)+1))</f>
        <v/>
      </c>
      <c r="W4250" s="26">
        <v>4241</v>
      </c>
    </row>
    <row r="4251" spans="21:23" hidden="1" x14ac:dyDescent="0.25">
      <c r="U4251" s="31" t="str">
        <f t="shared" si="547"/>
        <v/>
      </c>
      <c r="V4251" s="26" t="str">
        <f>IF(U4251="", "", IF(COUNTIF($U$10:U4250, U4251)&gt;0, "", MAX($V$8:V4250)+1))</f>
        <v/>
      </c>
      <c r="W4251" s="26">
        <v>4242</v>
      </c>
    </row>
    <row r="4252" spans="21:23" hidden="1" x14ac:dyDescent="0.25">
      <c r="U4252" s="31" t="str">
        <f t="shared" si="547"/>
        <v/>
      </c>
      <c r="V4252" s="26" t="str">
        <f>IF(U4252="", "", IF(COUNTIF($U$10:U4251, U4252)&gt;0, "", MAX($V$8:V4251)+1))</f>
        <v/>
      </c>
      <c r="W4252" s="26">
        <v>4243</v>
      </c>
    </row>
    <row r="4253" spans="21:23" hidden="1" x14ac:dyDescent="0.25">
      <c r="U4253" s="31" t="str">
        <f t="shared" si="547"/>
        <v/>
      </c>
      <c r="V4253" s="26" t="str">
        <f>IF(U4253="", "", IF(COUNTIF($U$10:U4252, U4253)&gt;0, "", MAX($V$8:V4252)+1))</f>
        <v/>
      </c>
      <c r="W4253" s="26">
        <v>4244</v>
      </c>
    </row>
    <row r="4254" spans="21:23" hidden="1" x14ac:dyDescent="0.25">
      <c r="U4254" s="31" t="str">
        <f t="shared" si="547"/>
        <v/>
      </c>
      <c r="V4254" s="26" t="str">
        <f>IF(U4254="", "", IF(COUNTIF($U$10:U4253, U4254)&gt;0, "", MAX($V$8:V4253)+1))</f>
        <v/>
      </c>
      <c r="W4254" s="26">
        <v>4245</v>
      </c>
    </row>
    <row r="4255" spans="21:23" hidden="1" x14ac:dyDescent="0.25">
      <c r="U4255" s="31" t="str">
        <f t="shared" si="547"/>
        <v/>
      </c>
      <c r="V4255" s="26" t="str">
        <f>IF(U4255="", "", IF(COUNTIF($U$10:U4254, U4255)&gt;0, "", MAX($V$8:V4254)+1))</f>
        <v/>
      </c>
      <c r="W4255" s="26">
        <v>4246</v>
      </c>
    </row>
    <row r="4256" spans="21:23" hidden="1" x14ac:dyDescent="0.25">
      <c r="U4256" s="31" t="str">
        <f t="shared" si="547"/>
        <v/>
      </c>
      <c r="V4256" s="26" t="str">
        <f>IF(U4256="", "", IF(COUNTIF($U$10:U4255, U4256)&gt;0, "", MAX($V$8:V4255)+1))</f>
        <v/>
      </c>
      <c r="W4256" s="26">
        <v>4247</v>
      </c>
    </row>
    <row r="4257" spans="21:23" hidden="1" x14ac:dyDescent="0.25">
      <c r="U4257" s="31" t="str">
        <f t="shared" si="547"/>
        <v/>
      </c>
      <c r="V4257" s="26" t="str">
        <f>IF(U4257="", "", IF(COUNTIF($U$10:U4256, U4257)&gt;0, "", MAX($V$8:V4256)+1))</f>
        <v/>
      </c>
      <c r="W4257" s="26">
        <v>4248</v>
      </c>
    </row>
    <row r="4258" spans="21:23" hidden="1" x14ac:dyDescent="0.25">
      <c r="U4258" s="31" t="str">
        <f t="shared" si="547"/>
        <v/>
      </c>
      <c r="V4258" s="26" t="str">
        <f>IF(U4258="", "", IF(COUNTIF($U$10:U4257, U4258)&gt;0, "", MAX($V$8:V4257)+1))</f>
        <v/>
      </c>
      <c r="W4258" s="26">
        <v>4249</v>
      </c>
    </row>
    <row r="4259" spans="21:23" hidden="1" x14ac:dyDescent="0.25">
      <c r="U4259" s="31" t="str">
        <f t="shared" si="547"/>
        <v/>
      </c>
      <c r="V4259" s="26" t="str">
        <f>IF(U4259="", "", IF(COUNTIF($U$10:U4258, U4259)&gt;0, "", MAX($V$8:V4258)+1))</f>
        <v/>
      </c>
      <c r="W4259" s="26">
        <v>4250</v>
      </c>
    </row>
    <row r="4260" spans="21:23" hidden="1" x14ac:dyDescent="0.25">
      <c r="U4260" s="31" t="str">
        <f t="shared" si="547"/>
        <v/>
      </c>
      <c r="V4260" s="26" t="str">
        <f>IF(U4260="", "", IF(COUNTIF($U$10:U4259, U4260)&gt;0, "", MAX($V$8:V4259)+1))</f>
        <v/>
      </c>
      <c r="W4260" s="26">
        <v>4251</v>
      </c>
    </row>
    <row r="4261" spans="21:23" hidden="1" x14ac:dyDescent="0.25">
      <c r="U4261" s="31" t="str">
        <f t="shared" si="547"/>
        <v/>
      </c>
      <c r="V4261" s="26" t="str">
        <f>IF(U4261="", "", IF(COUNTIF($U$10:U4260, U4261)&gt;0, "", MAX($V$8:V4260)+1))</f>
        <v/>
      </c>
      <c r="W4261" s="26">
        <v>4252</v>
      </c>
    </row>
    <row r="4262" spans="21:23" hidden="1" x14ac:dyDescent="0.25">
      <c r="U4262" s="31" t="str">
        <f t="shared" si="547"/>
        <v/>
      </c>
      <c r="V4262" s="26" t="str">
        <f>IF(U4262="", "", IF(COUNTIF($U$10:U4261, U4262)&gt;0, "", MAX($V$8:V4261)+1))</f>
        <v/>
      </c>
      <c r="W4262" s="26">
        <v>4253</v>
      </c>
    </row>
    <row r="4263" spans="21:23" hidden="1" x14ac:dyDescent="0.25">
      <c r="U4263" s="31" t="str">
        <f t="shared" si="547"/>
        <v/>
      </c>
      <c r="V4263" s="26" t="str">
        <f>IF(U4263="", "", IF(COUNTIF($U$10:U4262, U4263)&gt;0, "", MAX($V$8:V4262)+1))</f>
        <v/>
      </c>
      <c r="W4263" s="26">
        <v>4254</v>
      </c>
    </row>
    <row r="4264" spans="21:23" hidden="1" x14ac:dyDescent="0.25">
      <c r="U4264" s="31" t="str">
        <f t="shared" si="547"/>
        <v/>
      </c>
      <c r="V4264" s="26" t="str">
        <f>IF(U4264="", "", IF(COUNTIF($U$10:U4263, U4264)&gt;0, "", MAX($V$8:V4263)+1))</f>
        <v/>
      </c>
      <c r="W4264" s="26">
        <v>4255</v>
      </c>
    </row>
    <row r="4265" spans="21:23" hidden="1" x14ac:dyDescent="0.25">
      <c r="U4265" s="31" t="str">
        <f t="shared" si="547"/>
        <v/>
      </c>
      <c r="V4265" s="26" t="str">
        <f>IF(U4265="", "", IF(COUNTIF($U$10:U4264, U4265)&gt;0, "", MAX($V$8:V4264)+1))</f>
        <v/>
      </c>
      <c r="W4265" s="26">
        <v>4256</v>
      </c>
    </row>
    <row r="4266" spans="21:23" hidden="1" x14ac:dyDescent="0.25">
      <c r="U4266" s="31" t="str">
        <f t="shared" si="547"/>
        <v/>
      </c>
      <c r="V4266" s="26" t="str">
        <f>IF(U4266="", "", IF(COUNTIF($U$10:U4265, U4266)&gt;0, "", MAX($V$8:V4265)+1))</f>
        <v/>
      </c>
      <c r="W4266" s="26">
        <v>4257</v>
      </c>
    </row>
    <row r="4267" spans="21:23" hidden="1" x14ac:dyDescent="0.25">
      <c r="U4267" s="31" t="str">
        <f t="shared" si="547"/>
        <v/>
      </c>
      <c r="V4267" s="26" t="str">
        <f>IF(U4267="", "", IF(COUNTIF($U$10:U4266, U4267)&gt;0, "", MAX($V$8:V4266)+1))</f>
        <v/>
      </c>
      <c r="W4267" s="26">
        <v>4258</v>
      </c>
    </row>
    <row r="4268" spans="21:23" hidden="1" x14ac:dyDescent="0.25">
      <c r="U4268" s="31" t="str">
        <f t="shared" si="547"/>
        <v/>
      </c>
      <c r="V4268" s="26" t="str">
        <f>IF(U4268="", "", IF(COUNTIF($U$10:U4267, U4268)&gt;0, "", MAX($V$8:V4267)+1))</f>
        <v/>
      </c>
      <c r="W4268" s="26">
        <v>4259</v>
      </c>
    </row>
    <row r="4269" spans="21:23" hidden="1" x14ac:dyDescent="0.25">
      <c r="U4269" s="31" t="str">
        <f t="shared" si="547"/>
        <v/>
      </c>
      <c r="V4269" s="26" t="str">
        <f>IF(U4269="", "", IF(COUNTIF($U$10:U4268, U4269)&gt;0, "", MAX($V$8:V4268)+1))</f>
        <v/>
      </c>
      <c r="W4269" s="26">
        <v>4260</v>
      </c>
    </row>
    <row r="4270" spans="21:23" hidden="1" x14ac:dyDescent="0.25">
      <c r="U4270" s="31" t="str">
        <f t="shared" si="547"/>
        <v/>
      </c>
      <c r="V4270" s="26" t="str">
        <f>IF(U4270="", "", IF(COUNTIF($U$10:U4269, U4270)&gt;0, "", MAX($V$8:V4269)+1))</f>
        <v/>
      </c>
      <c r="W4270" s="26">
        <v>4261</v>
      </c>
    </row>
    <row r="4271" spans="21:23" hidden="1" x14ac:dyDescent="0.25">
      <c r="U4271" s="31" t="str">
        <f t="shared" si="547"/>
        <v/>
      </c>
      <c r="V4271" s="26" t="str">
        <f>IF(U4271="", "", IF(COUNTIF($U$10:U4270, U4271)&gt;0, "", MAX($V$8:V4270)+1))</f>
        <v/>
      </c>
      <c r="W4271" s="26">
        <v>4262</v>
      </c>
    </row>
    <row r="4272" spans="21:23" hidden="1" x14ac:dyDescent="0.25">
      <c r="U4272" s="31" t="str">
        <f t="shared" si="547"/>
        <v/>
      </c>
      <c r="V4272" s="26" t="str">
        <f>IF(U4272="", "", IF(COUNTIF($U$10:U4271, U4272)&gt;0, "", MAX($V$8:V4271)+1))</f>
        <v/>
      </c>
      <c r="W4272" s="26">
        <v>4263</v>
      </c>
    </row>
    <row r="4273" spans="21:23" hidden="1" x14ac:dyDescent="0.25">
      <c r="U4273" s="31" t="str">
        <f t="shared" si="547"/>
        <v/>
      </c>
      <c r="V4273" s="26" t="str">
        <f>IF(U4273="", "", IF(COUNTIF($U$10:U4272, U4273)&gt;0, "", MAX($V$8:V4272)+1))</f>
        <v/>
      </c>
      <c r="W4273" s="26">
        <v>4264</v>
      </c>
    </row>
    <row r="4274" spans="21:23" hidden="1" x14ac:dyDescent="0.25">
      <c r="U4274" s="31" t="str">
        <f t="shared" si="547"/>
        <v/>
      </c>
      <c r="V4274" s="26" t="str">
        <f>IF(U4274="", "", IF(COUNTIF($U$10:U4273, U4274)&gt;0, "", MAX($V$8:V4273)+1))</f>
        <v/>
      </c>
      <c r="W4274" s="26">
        <v>4265</v>
      </c>
    </row>
    <row r="4275" spans="21:23" hidden="1" x14ac:dyDescent="0.25">
      <c r="U4275" s="31" t="str">
        <f t="shared" si="547"/>
        <v/>
      </c>
      <c r="V4275" s="26" t="str">
        <f>IF(U4275="", "", IF(COUNTIF($U$10:U4274, U4275)&gt;0, "", MAX($V$8:V4274)+1))</f>
        <v/>
      </c>
      <c r="W4275" s="26">
        <v>4266</v>
      </c>
    </row>
    <row r="4276" spans="21:23" hidden="1" x14ac:dyDescent="0.25">
      <c r="U4276" s="31" t="str">
        <f t="shared" si="547"/>
        <v/>
      </c>
      <c r="V4276" s="26" t="str">
        <f>IF(U4276="", "", IF(COUNTIF($U$10:U4275, U4276)&gt;0, "", MAX($V$8:V4275)+1))</f>
        <v/>
      </c>
      <c r="W4276" s="26">
        <v>4267</v>
      </c>
    </row>
    <row r="4277" spans="21:23" hidden="1" x14ac:dyDescent="0.25">
      <c r="U4277" s="31" t="str">
        <f t="shared" si="547"/>
        <v/>
      </c>
      <c r="V4277" s="26" t="str">
        <f>IF(U4277="", "", IF(COUNTIF($U$10:U4276, U4277)&gt;0, "", MAX($V$8:V4276)+1))</f>
        <v/>
      </c>
      <c r="W4277" s="26">
        <v>4268</v>
      </c>
    </row>
    <row r="4278" spans="21:23" hidden="1" x14ac:dyDescent="0.25">
      <c r="U4278" s="31" t="str">
        <f t="shared" si="547"/>
        <v/>
      </c>
      <c r="V4278" s="26" t="str">
        <f>IF(U4278="", "", IF(COUNTIF($U$10:U4277, U4278)&gt;0, "", MAX($V$8:V4277)+1))</f>
        <v/>
      </c>
      <c r="W4278" s="26">
        <v>4269</v>
      </c>
    </row>
    <row r="4279" spans="21:23" hidden="1" x14ac:dyDescent="0.25">
      <c r="U4279" s="31" t="str">
        <f t="shared" si="547"/>
        <v/>
      </c>
      <c r="V4279" s="26" t="str">
        <f>IF(U4279="", "", IF(COUNTIF($U$10:U4278, U4279)&gt;0, "", MAX($V$8:V4278)+1))</f>
        <v/>
      </c>
      <c r="W4279" s="26">
        <v>4270</v>
      </c>
    </row>
    <row r="4280" spans="21:23" hidden="1" x14ac:dyDescent="0.25">
      <c r="U4280" s="31" t="str">
        <f t="shared" si="547"/>
        <v/>
      </c>
      <c r="V4280" s="26" t="str">
        <f>IF(U4280="", "", IF(COUNTIF($U$10:U4279, U4280)&gt;0, "", MAX($V$8:V4279)+1))</f>
        <v/>
      </c>
      <c r="W4280" s="26">
        <v>4271</v>
      </c>
    </row>
    <row r="4281" spans="21:23" hidden="1" x14ac:dyDescent="0.25">
      <c r="U4281" s="31" t="str">
        <f t="shared" si="547"/>
        <v/>
      </c>
      <c r="V4281" s="26" t="str">
        <f>IF(U4281="", "", IF(COUNTIF($U$10:U4280, U4281)&gt;0, "", MAX($V$8:V4280)+1))</f>
        <v/>
      </c>
      <c r="W4281" s="26">
        <v>4272</v>
      </c>
    </row>
    <row r="4282" spans="21:23" hidden="1" x14ac:dyDescent="0.25">
      <c r="U4282" s="31" t="str">
        <f t="shared" si="547"/>
        <v/>
      </c>
      <c r="V4282" s="26" t="str">
        <f>IF(U4282="", "", IF(COUNTIF($U$10:U4281, U4282)&gt;0, "", MAX($V$8:V4281)+1))</f>
        <v/>
      </c>
      <c r="W4282" s="26">
        <v>4273</v>
      </c>
    </row>
    <row r="4283" spans="21:23" hidden="1" x14ac:dyDescent="0.25">
      <c r="U4283" s="31" t="str">
        <f t="shared" si="547"/>
        <v/>
      </c>
      <c r="V4283" s="26" t="str">
        <f>IF(U4283="", "", IF(COUNTIF($U$10:U4282, U4283)&gt;0, "", MAX($V$8:V4282)+1))</f>
        <v/>
      </c>
      <c r="W4283" s="26">
        <v>4274</v>
      </c>
    </row>
    <row r="4284" spans="21:23" hidden="1" x14ac:dyDescent="0.25">
      <c r="U4284" s="31" t="str">
        <f t="shared" si="547"/>
        <v/>
      </c>
      <c r="V4284" s="26" t="str">
        <f>IF(U4284="", "", IF(COUNTIF($U$10:U4283, U4284)&gt;0, "", MAX($V$8:V4283)+1))</f>
        <v/>
      </c>
      <c r="W4284" s="26">
        <v>4275</v>
      </c>
    </row>
    <row r="4285" spans="21:23" hidden="1" x14ac:dyDescent="0.25">
      <c r="U4285" s="31" t="str">
        <f t="shared" si="547"/>
        <v/>
      </c>
      <c r="V4285" s="26" t="str">
        <f>IF(U4285="", "", IF(COUNTIF($U$10:U4284, U4285)&gt;0, "", MAX($V$8:V4284)+1))</f>
        <v/>
      </c>
      <c r="W4285" s="26">
        <v>4276</v>
      </c>
    </row>
    <row r="4286" spans="21:23" hidden="1" x14ac:dyDescent="0.25">
      <c r="U4286" s="31" t="str">
        <f t="shared" si="547"/>
        <v/>
      </c>
      <c r="V4286" s="26" t="str">
        <f>IF(U4286="", "", IF(COUNTIF($U$10:U4285, U4286)&gt;0, "", MAX($V$8:V4285)+1))</f>
        <v/>
      </c>
      <c r="W4286" s="26">
        <v>4277</v>
      </c>
    </row>
    <row r="4287" spans="21:23" hidden="1" x14ac:dyDescent="0.25">
      <c r="U4287" s="31" t="str">
        <f t="shared" si="547"/>
        <v/>
      </c>
      <c r="V4287" s="26" t="str">
        <f>IF(U4287="", "", IF(COUNTIF($U$10:U4286, U4287)&gt;0, "", MAX($V$8:V4286)+1))</f>
        <v/>
      </c>
      <c r="W4287" s="26">
        <v>4278</v>
      </c>
    </row>
    <row r="4288" spans="21:23" hidden="1" x14ac:dyDescent="0.25">
      <c r="U4288" s="31" t="str">
        <f t="shared" si="547"/>
        <v/>
      </c>
      <c r="V4288" s="26" t="str">
        <f>IF(U4288="", "", IF(COUNTIF($U$10:U4287, U4288)&gt;0, "", MAX($V$8:V4287)+1))</f>
        <v/>
      </c>
      <c r="W4288" s="26">
        <v>4279</v>
      </c>
    </row>
    <row r="4289" spans="21:23" hidden="1" x14ac:dyDescent="0.25">
      <c r="U4289" s="31" t="str">
        <f t="shared" si="547"/>
        <v/>
      </c>
      <c r="V4289" s="26" t="str">
        <f>IF(U4289="", "", IF(COUNTIF($U$10:U4288, U4289)&gt;0, "", MAX($V$8:V4288)+1))</f>
        <v/>
      </c>
      <c r="W4289" s="26">
        <v>4280</v>
      </c>
    </row>
    <row r="4290" spans="21:23" hidden="1" x14ac:dyDescent="0.25">
      <c r="U4290" s="31" t="str">
        <f t="shared" si="547"/>
        <v/>
      </c>
      <c r="V4290" s="26" t="str">
        <f>IF(U4290="", "", IF(COUNTIF($U$10:U4289, U4290)&gt;0, "", MAX($V$8:V4289)+1))</f>
        <v/>
      </c>
      <c r="W4290" s="26">
        <v>4281</v>
      </c>
    </row>
    <row r="4291" spans="21:23" hidden="1" x14ac:dyDescent="0.25">
      <c r="U4291" s="31" t="str">
        <f t="shared" si="547"/>
        <v/>
      </c>
      <c r="V4291" s="26" t="str">
        <f>IF(U4291="", "", IF(COUNTIF($U$10:U4290, U4291)&gt;0, "", MAX($V$8:V4290)+1))</f>
        <v/>
      </c>
      <c r="W4291" s="26">
        <v>4282</v>
      </c>
    </row>
    <row r="4292" spans="21:23" hidden="1" x14ac:dyDescent="0.25">
      <c r="U4292" s="31" t="str">
        <f t="shared" si="547"/>
        <v/>
      </c>
      <c r="V4292" s="26" t="str">
        <f>IF(U4292="", "", IF(COUNTIF($U$10:U4291, U4292)&gt;0, "", MAX($V$8:V4291)+1))</f>
        <v/>
      </c>
      <c r="W4292" s="26">
        <v>4283</v>
      </c>
    </row>
    <row r="4293" spans="21:23" hidden="1" x14ac:dyDescent="0.25">
      <c r="U4293" s="31" t="str">
        <f t="shared" si="547"/>
        <v/>
      </c>
      <c r="V4293" s="26" t="str">
        <f>IF(U4293="", "", IF(COUNTIF($U$10:U4292, U4293)&gt;0, "", MAX($V$8:V4292)+1))</f>
        <v/>
      </c>
      <c r="W4293" s="26">
        <v>4284</v>
      </c>
    </row>
    <row r="4294" spans="21:23" hidden="1" x14ac:dyDescent="0.25">
      <c r="U4294" s="31" t="str">
        <f t="shared" si="547"/>
        <v/>
      </c>
      <c r="V4294" s="26" t="str">
        <f>IF(U4294="", "", IF(COUNTIF($U$10:U4293, U4294)&gt;0, "", MAX($V$8:V4293)+1))</f>
        <v/>
      </c>
      <c r="W4294" s="26">
        <v>4285</v>
      </c>
    </row>
    <row r="4295" spans="21:23" hidden="1" x14ac:dyDescent="0.25">
      <c r="U4295" s="31" t="str">
        <f t="shared" si="547"/>
        <v/>
      </c>
      <c r="V4295" s="26" t="str">
        <f>IF(U4295="", "", IF(COUNTIF($U$10:U4294, U4295)&gt;0, "", MAX($V$8:V4294)+1))</f>
        <v/>
      </c>
      <c r="W4295" s="26">
        <v>4286</v>
      </c>
    </row>
    <row r="4296" spans="21:23" hidden="1" x14ac:dyDescent="0.25">
      <c r="U4296" s="31" t="str">
        <f t="shared" si="547"/>
        <v/>
      </c>
      <c r="V4296" s="26" t="str">
        <f>IF(U4296="", "", IF(COUNTIF($U$10:U4295, U4296)&gt;0, "", MAX($V$8:V4295)+1))</f>
        <v/>
      </c>
      <c r="W4296" s="26">
        <v>4287</v>
      </c>
    </row>
    <row r="4297" spans="21:23" hidden="1" x14ac:dyDescent="0.25">
      <c r="U4297" s="31" t="str">
        <f t="shared" si="547"/>
        <v/>
      </c>
      <c r="V4297" s="26" t="str">
        <f>IF(U4297="", "", IF(COUNTIF($U$10:U4296, U4297)&gt;0, "", MAX($V$8:V4296)+1))</f>
        <v/>
      </c>
      <c r="W4297" s="26">
        <v>4288</v>
      </c>
    </row>
    <row r="4298" spans="21:23" hidden="1" x14ac:dyDescent="0.25">
      <c r="U4298" s="31" t="str">
        <f t="shared" si="547"/>
        <v/>
      </c>
      <c r="V4298" s="26" t="str">
        <f>IF(U4298="", "", IF(COUNTIF($U$10:U4297, U4298)&gt;0, "", MAX($V$8:V4297)+1))</f>
        <v/>
      </c>
      <c r="W4298" s="26">
        <v>4289</v>
      </c>
    </row>
    <row r="4299" spans="21:23" hidden="1" x14ac:dyDescent="0.25">
      <c r="U4299" s="31" t="str">
        <f t="shared" si="547"/>
        <v/>
      </c>
      <c r="V4299" s="26" t="str">
        <f>IF(U4299="", "", IF(COUNTIF($U$10:U4298, U4299)&gt;0, "", MAX($V$8:V4298)+1))</f>
        <v/>
      </c>
      <c r="W4299" s="26">
        <v>4290</v>
      </c>
    </row>
    <row r="4300" spans="21:23" hidden="1" x14ac:dyDescent="0.25">
      <c r="U4300" s="31" t="str">
        <f t="shared" si="547"/>
        <v/>
      </c>
      <c r="V4300" s="26" t="str">
        <f>IF(U4300="", "", IF(COUNTIF($U$10:U4299, U4300)&gt;0, "", MAX($V$8:V4299)+1))</f>
        <v/>
      </c>
      <c r="W4300" s="26">
        <v>4291</v>
      </c>
    </row>
    <row r="4301" spans="21:23" hidden="1" x14ac:dyDescent="0.25">
      <c r="U4301" s="31" t="str">
        <f t="shared" si="547"/>
        <v/>
      </c>
      <c r="V4301" s="26" t="str">
        <f>IF(U4301="", "", IF(COUNTIF($U$10:U4300, U4301)&gt;0, "", MAX($V$8:V4300)+1))</f>
        <v/>
      </c>
      <c r="W4301" s="26">
        <v>4292</v>
      </c>
    </row>
    <row r="4302" spans="21:23" hidden="1" x14ac:dyDescent="0.25">
      <c r="U4302" s="31" t="str">
        <f t="shared" si="547"/>
        <v/>
      </c>
      <c r="V4302" s="26" t="str">
        <f>IF(U4302="", "", IF(COUNTIF($U$10:U4301, U4302)&gt;0, "", MAX($V$8:V4301)+1))</f>
        <v/>
      </c>
      <c r="W4302" s="26">
        <v>4293</v>
      </c>
    </row>
    <row r="4303" spans="21:23" hidden="1" x14ac:dyDescent="0.25">
      <c r="U4303" s="31" t="str">
        <f t="shared" ref="U4303:U4366" si="548">IF(N1803="", "", N1803)</f>
        <v/>
      </c>
      <c r="V4303" s="26" t="str">
        <f>IF(U4303="", "", IF(COUNTIF($U$10:U4302, U4303)&gt;0, "", MAX($V$8:V4302)+1))</f>
        <v/>
      </c>
      <c r="W4303" s="26">
        <v>4294</v>
      </c>
    </row>
    <row r="4304" spans="21:23" hidden="1" x14ac:dyDescent="0.25">
      <c r="U4304" s="31" t="str">
        <f t="shared" si="548"/>
        <v/>
      </c>
      <c r="V4304" s="26" t="str">
        <f>IF(U4304="", "", IF(COUNTIF($U$10:U4303, U4304)&gt;0, "", MAX($V$8:V4303)+1))</f>
        <v/>
      </c>
      <c r="W4304" s="26">
        <v>4295</v>
      </c>
    </row>
    <row r="4305" spans="21:23" hidden="1" x14ac:dyDescent="0.25">
      <c r="U4305" s="31" t="str">
        <f t="shared" si="548"/>
        <v/>
      </c>
      <c r="V4305" s="26" t="str">
        <f>IF(U4305="", "", IF(COUNTIF($U$10:U4304, U4305)&gt;0, "", MAX($V$8:V4304)+1))</f>
        <v/>
      </c>
      <c r="W4305" s="26">
        <v>4296</v>
      </c>
    </row>
    <row r="4306" spans="21:23" hidden="1" x14ac:dyDescent="0.25">
      <c r="U4306" s="31" t="str">
        <f t="shared" si="548"/>
        <v/>
      </c>
      <c r="V4306" s="26" t="str">
        <f>IF(U4306="", "", IF(COUNTIF($U$10:U4305, U4306)&gt;0, "", MAX($V$8:V4305)+1))</f>
        <v/>
      </c>
      <c r="W4306" s="26">
        <v>4297</v>
      </c>
    </row>
    <row r="4307" spans="21:23" hidden="1" x14ac:dyDescent="0.25">
      <c r="U4307" s="31" t="str">
        <f t="shared" si="548"/>
        <v/>
      </c>
      <c r="V4307" s="26" t="str">
        <f>IF(U4307="", "", IF(COUNTIF($U$10:U4306, U4307)&gt;0, "", MAX($V$8:V4306)+1))</f>
        <v/>
      </c>
      <c r="W4307" s="26">
        <v>4298</v>
      </c>
    </row>
    <row r="4308" spans="21:23" hidden="1" x14ac:dyDescent="0.25">
      <c r="U4308" s="31" t="str">
        <f t="shared" si="548"/>
        <v/>
      </c>
      <c r="V4308" s="26" t="str">
        <f>IF(U4308="", "", IF(COUNTIF($U$10:U4307, U4308)&gt;0, "", MAX($V$8:V4307)+1))</f>
        <v/>
      </c>
      <c r="W4308" s="26">
        <v>4299</v>
      </c>
    </row>
    <row r="4309" spans="21:23" hidden="1" x14ac:dyDescent="0.25">
      <c r="U4309" s="31" t="str">
        <f t="shared" si="548"/>
        <v/>
      </c>
      <c r="V4309" s="26" t="str">
        <f>IF(U4309="", "", IF(COUNTIF($U$10:U4308, U4309)&gt;0, "", MAX($V$8:V4308)+1))</f>
        <v/>
      </c>
      <c r="W4309" s="26">
        <v>4300</v>
      </c>
    </row>
    <row r="4310" spans="21:23" hidden="1" x14ac:dyDescent="0.25">
      <c r="U4310" s="31" t="str">
        <f t="shared" si="548"/>
        <v/>
      </c>
      <c r="V4310" s="26" t="str">
        <f>IF(U4310="", "", IF(COUNTIF($U$10:U4309, U4310)&gt;0, "", MAX($V$8:V4309)+1))</f>
        <v/>
      </c>
      <c r="W4310" s="26">
        <v>4301</v>
      </c>
    </row>
    <row r="4311" spans="21:23" hidden="1" x14ac:dyDescent="0.25">
      <c r="U4311" s="31" t="str">
        <f t="shared" si="548"/>
        <v/>
      </c>
      <c r="V4311" s="26" t="str">
        <f>IF(U4311="", "", IF(COUNTIF($U$10:U4310, U4311)&gt;0, "", MAX($V$8:V4310)+1))</f>
        <v/>
      </c>
      <c r="W4311" s="26">
        <v>4302</v>
      </c>
    </row>
    <row r="4312" spans="21:23" hidden="1" x14ac:dyDescent="0.25">
      <c r="U4312" s="31" t="str">
        <f t="shared" si="548"/>
        <v/>
      </c>
      <c r="V4312" s="26" t="str">
        <f>IF(U4312="", "", IF(COUNTIF($U$10:U4311, U4312)&gt;0, "", MAX($V$8:V4311)+1))</f>
        <v/>
      </c>
      <c r="W4312" s="26">
        <v>4303</v>
      </c>
    </row>
    <row r="4313" spans="21:23" hidden="1" x14ac:dyDescent="0.25">
      <c r="U4313" s="31" t="str">
        <f t="shared" si="548"/>
        <v/>
      </c>
      <c r="V4313" s="26" t="str">
        <f>IF(U4313="", "", IF(COUNTIF($U$10:U4312, U4313)&gt;0, "", MAX($V$8:V4312)+1))</f>
        <v/>
      </c>
      <c r="W4313" s="26">
        <v>4304</v>
      </c>
    </row>
    <row r="4314" spans="21:23" hidden="1" x14ac:dyDescent="0.25">
      <c r="U4314" s="31" t="str">
        <f t="shared" si="548"/>
        <v/>
      </c>
      <c r="V4314" s="26" t="str">
        <f>IF(U4314="", "", IF(COUNTIF($U$10:U4313, U4314)&gt;0, "", MAX($V$8:V4313)+1))</f>
        <v/>
      </c>
      <c r="W4314" s="26">
        <v>4305</v>
      </c>
    </row>
    <row r="4315" spans="21:23" hidden="1" x14ac:dyDescent="0.25">
      <c r="U4315" s="31" t="str">
        <f t="shared" si="548"/>
        <v/>
      </c>
      <c r="V4315" s="26" t="str">
        <f>IF(U4315="", "", IF(COUNTIF($U$10:U4314, U4315)&gt;0, "", MAX($V$8:V4314)+1))</f>
        <v/>
      </c>
      <c r="W4315" s="26">
        <v>4306</v>
      </c>
    </row>
    <row r="4316" spans="21:23" hidden="1" x14ac:dyDescent="0.25">
      <c r="U4316" s="31" t="str">
        <f t="shared" si="548"/>
        <v/>
      </c>
      <c r="V4316" s="26" t="str">
        <f>IF(U4316="", "", IF(COUNTIF($U$10:U4315, U4316)&gt;0, "", MAX($V$8:V4315)+1))</f>
        <v/>
      </c>
      <c r="W4316" s="26">
        <v>4307</v>
      </c>
    </row>
    <row r="4317" spans="21:23" hidden="1" x14ac:dyDescent="0.25">
      <c r="U4317" s="31" t="str">
        <f t="shared" si="548"/>
        <v/>
      </c>
      <c r="V4317" s="26" t="str">
        <f>IF(U4317="", "", IF(COUNTIF($U$10:U4316, U4317)&gt;0, "", MAX($V$8:V4316)+1))</f>
        <v/>
      </c>
      <c r="W4317" s="26">
        <v>4308</v>
      </c>
    </row>
    <row r="4318" spans="21:23" hidden="1" x14ac:dyDescent="0.25">
      <c r="U4318" s="31" t="str">
        <f t="shared" si="548"/>
        <v/>
      </c>
      <c r="V4318" s="26" t="str">
        <f>IF(U4318="", "", IF(COUNTIF($U$10:U4317, U4318)&gt;0, "", MAX($V$8:V4317)+1))</f>
        <v/>
      </c>
      <c r="W4318" s="26">
        <v>4309</v>
      </c>
    </row>
    <row r="4319" spans="21:23" hidden="1" x14ac:dyDescent="0.25">
      <c r="U4319" s="31" t="str">
        <f t="shared" si="548"/>
        <v/>
      </c>
      <c r="V4319" s="26" t="str">
        <f>IF(U4319="", "", IF(COUNTIF($U$10:U4318, U4319)&gt;0, "", MAX($V$8:V4318)+1))</f>
        <v/>
      </c>
      <c r="W4319" s="26">
        <v>4310</v>
      </c>
    </row>
    <row r="4320" spans="21:23" hidden="1" x14ac:dyDescent="0.25">
      <c r="U4320" s="31" t="str">
        <f t="shared" si="548"/>
        <v/>
      </c>
      <c r="V4320" s="26" t="str">
        <f>IF(U4320="", "", IF(COUNTIF($U$10:U4319, U4320)&gt;0, "", MAX($V$8:V4319)+1))</f>
        <v/>
      </c>
      <c r="W4320" s="26">
        <v>4311</v>
      </c>
    </row>
    <row r="4321" spans="21:23" hidden="1" x14ac:dyDescent="0.25">
      <c r="U4321" s="31" t="str">
        <f t="shared" si="548"/>
        <v/>
      </c>
      <c r="V4321" s="26" t="str">
        <f>IF(U4321="", "", IF(COUNTIF($U$10:U4320, U4321)&gt;0, "", MAX($V$8:V4320)+1))</f>
        <v/>
      </c>
      <c r="W4321" s="26">
        <v>4312</v>
      </c>
    </row>
    <row r="4322" spans="21:23" hidden="1" x14ac:dyDescent="0.25">
      <c r="U4322" s="31" t="str">
        <f t="shared" si="548"/>
        <v/>
      </c>
      <c r="V4322" s="26" t="str">
        <f>IF(U4322="", "", IF(COUNTIF($U$10:U4321, U4322)&gt;0, "", MAX($V$8:V4321)+1))</f>
        <v/>
      </c>
      <c r="W4322" s="26">
        <v>4313</v>
      </c>
    </row>
    <row r="4323" spans="21:23" hidden="1" x14ac:dyDescent="0.25">
      <c r="U4323" s="31" t="str">
        <f t="shared" si="548"/>
        <v/>
      </c>
      <c r="V4323" s="26" t="str">
        <f>IF(U4323="", "", IF(COUNTIF($U$10:U4322, U4323)&gt;0, "", MAX($V$8:V4322)+1))</f>
        <v/>
      </c>
      <c r="W4323" s="26">
        <v>4314</v>
      </c>
    </row>
    <row r="4324" spans="21:23" hidden="1" x14ac:dyDescent="0.25">
      <c r="U4324" s="31" t="str">
        <f t="shared" si="548"/>
        <v/>
      </c>
      <c r="V4324" s="26" t="str">
        <f>IF(U4324="", "", IF(COUNTIF($U$10:U4323, U4324)&gt;0, "", MAX($V$8:V4323)+1))</f>
        <v/>
      </c>
      <c r="W4324" s="26">
        <v>4315</v>
      </c>
    </row>
    <row r="4325" spans="21:23" hidden="1" x14ac:dyDescent="0.25">
      <c r="U4325" s="31" t="str">
        <f t="shared" si="548"/>
        <v/>
      </c>
      <c r="V4325" s="26" t="str">
        <f>IF(U4325="", "", IF(COUNTIF($U$10:U4324, U4325)&gt;0, "", MAX($V$8:V4324)+1))</f>
        <v/>
      </c>
      <c r="W4325" s="26">
        <v>4316</v>
      </c>
    </row>
    <row r="4326" spans="21:23" hidden="1" x14ac:dyDescent="0.25">
      <c r="U4326" s="31" t="str">
        <f t="shared" si="548"/>
        <v/>
      </c>
      <c r="V4326" s="26" t="str">
        <f>IF(U4326="", "", IF(COUNTIF($U$10:U4325, U4326)&gt;0, "", MAX($V$8:V4325)+1))</f>
        <v/>
      </c>
      <c r="W4326" s="26">
        <v>4317</v>
      </c>
    </row>
    <row r="4327" spans="21:23" hidden="1" x14ac:dyDescent="0.25">
      <c r="U4327" s="31" t="str">
        <f t="shared" si="548"/>
        <v/>
      </c>
      <c r="V4327" s="26" t="str">
        <f>IF(U4327="", "", IF(COUNTIF($U$10:U4326, U4327)&gt;0, "", MAX($V$8:V4326)+1))</f>
        <v/>
      </c>
      <c r="W4327" s="26">
        <v>4318</v>
      </c>
    </row>
    <row r="4328" spans="21:23" hidden="1" x14ac:dyDescent="0.25">
      <c r="U4328" s="31" t="str">
        <f t="shared" si="548"/>
        <v/>
      </c>
      <c r="V4328" s="26" t="str">
        <f>IF(U4328="", "", IF(COUNTIF($U$10:U4327, U4328)&gt;0, "", MAX($V$8:V4327)+1))</f>
        <v/>
      </c>
      <c r="W4328" s="26">
        <v>4319</v>
      </c>
    </row>
    <row r="4329" spans="21:23" hidden="1" x14ac:dyDescent="0.25">
      <c r="U4329" s="31" t="str">
        <f t="shared" si="548"/>
        <v/>
      </c>
      <c r="V4329" s="26" t="str">
        <f>IF(U4329="", "", IF(COUNTIF($U$10:U4328, U4329)&gt;0, "", MAX($V$8:V4328)+1))</f>
        <v/>
      </c>
      <c r="W4329" s="26">
        <v>4320</v>
      </c>
    </row>
    <row r="4330" spans="21:23" hidden="1" x14ac:dyDescent="0.25">
      <c r="U4330" s="31" t="str">
        <f t="shared" si="548"/>
        <v/>
      </c>
      <c r="V4330" s="26" t="str">
        <f>IF(U4330="", "", IF(COUNTIF($U$10:U4329, U4330)&gt;0, "", MAX($V$8:V4329)+1))</f>
        <v/>
      </c>
      <c r="W4330" s="26">
        <v>4321</v>
      </c>
    </row>
    <row r="4331" spans="21:23" hidden="1" x14ac:dyDescent="0.25">
      <c r="U4331" s="31" t="str">
        <f t="shared" si="548"/>
        <v/>
      </c>
      <c r="V4331" s="26" t="str">
        <f>IF(U4331="", "", IF(COUNTIF($U$10:U4330, U4331)&gt;0, "", MAX($V$8:V4330)+1))</f>
        <v/>
      </c>
      <c r="W4331" s="26">
        <v>4322</v>
      </c>
    </row>
    <row r="4332" spans="21:23" hidden="1" x14ac:dyDescent="0.25">
      <c r="U4332" s="31" t="str">
        <f t="shared" si="548"/>
        <v/>
      </c>
      <c r="V4332" s="26" t="str">
        <f>IF(U4332="", "", IF(COUNTIF($U$10:U4331, U4332)&gt;0, "", MAX($V$8:V4331)+1))</f>
        <v/>
      </c>
      <c r="W4332" s="26">
        <v>4323</v>
      </c>
    </row>
    <row r="4333" spans="21:23" hidden="1" x14ac:dyDescent="0.25">
      <c r="U4333" s="31" t="str">
        <f t="shared" si="548"/>
        <v/>
      </c>
      <c r="V4333" s="26" t="str">
        <f>IF(U4333="", "", IF(COUNTIF($U$10:U4332, U4333)&gt;0, "", MAX($V$8:V4332)+1))</f>
        <v/>
      </c>
      <c r="W4333" s="26">
        <v>4324</v>
      </c>
    </row>
    <row r="4334" spans="21:23" hidden="1" x14ac:dyDescent="0.25">
      <c r="U4334" s="31" t="str">
        <f t="shared" si="548"/>
        <v/>
      </c>
      <c r="V4334" s="26" t="str">
        <f>IF(U4334="", "", IF(COUNTIF($U$10:U4333, U4334)&gt;0, "", MAX($V$8:V4333)+1))</f>
        <v/>
      </c>
      <c r="W4334" s="26">
        <v>4325</v>
      </c>
    </row>
    <row r="4335" spans="21:23" hidden="1" x14ac:dyDescent="0.25">
      <c r="U4335" s="31" t="str">
        <f t="shared" si="548"/>
        <v/>
      </c>
      <c r="V4335" s="26" t="str">
        <f>IF(U4335="", "", IF(COUNTIF($U$10:U4334, U4335)&gt;0, "", MAX($V$8:V4334)+1))</f>
        <v/>
      </c>
      <c r="W4335" s="26">
        <v>4326</v>
      </c>
    </row>
    <row r="4336" spans="21:23" hidden="1" x14ac:dyDescent="0.25">
      <c r="U4336" s="31" t="str">
        <f t="shared" si="548"/>
        <v/>
      </c>
      <c r="V4336" s="26" t="str">
        <f>IF(U4336="", "", IF(COUNTIF($U$10:U4335, U4336)&gt;0, "", MAX($V$8:V4335)+1))</f>
        <v/>
      </c>
      <c r="W4336" s="26">
        <v>4327</v>
      </c>
    </row>
    <row r="4337" spans="21:23" hidden="1" x14ac:dyDescent="0.25">
      <c r="U4337" s="31" t="str">
        <f t="shared" si="548"/>
        <v/>
      </c>
      <c r="V4337" s="26" t="str">
        <f>IF(U4337="", "", IF(COUNTIF($U$10:U4336, U4337)&gt;0, "", MAX($V$8:V4336)+1))</f>
        <v/>
      </c>
      <c r="W4337" s="26">
        <v>4328</v>
      </c>
    </row>
    <row r="4338" spans="21:23" hidden="1" x14ac:dyDescent="0.25">
      <c r="U4338" s="31" t="str">
        <f t="shared" si="548"/>
        <v/>
      </c>
      <c r="V4338" s="26" t="str">
        <f>IF(U4338="", "", IF(COUNTIF($U$10:U4337, U4338)&gt;0, "", MAX($V$8:V4337)+1))</f>
        <v/>
      </c>
      <c r="W4338" s="26">
        <v>4329</v>
      </c>
    </row>
    <row r="4339" spans="21:23" hidden="1" x14ac:dyDescent="0.25">
      <c r="U4339" s="31" t="str">
        <f t="shared" si="548"/>
        <v/>
      </c>
      <c r="V4339" s="26" t="str">
        <f>IF(U4339="", "", IF(COUNTIF($U$10:U4338, U4339)&gt;0, "", MAX($V$8:V4338)+1))</f>
        <v/>
      </c>
      <c r="W4339" s="26">
        <v>4330</v>
      </c>
    </row>
    <row r="4340" spans="21:23" hidden="1" x14ac:dyDescent="0.25">
      <c r="U4340" s="31" t="str">
        <f t="shared" si="548"/>
        <v/>
      </c>
      <c r="V4340" s="26" t="str">
        <f>IF(U4340="", "", IF(COUNTIF($U$10:U4339, U4340)&gt;0, "", MAX($V$8:V4339)+1))</f>
        <v/>
      </c>
      <c r="W4340" s="26">
        <v>4331</v>
      </c>
    </row>
    <row r="4341" spans="21:23" hidden="1" x14ac:dyDescent="0.25">
      <c r="U4341" s="31" t="str">
        <f t="shared" si="548"/>
        <v/>
      </c>
      <c r="V4341" s="26" t="str">
        <f>IF(U4341="", "", IF(COUNTIF($U$10:U4340, U4341)&gt;0, "", MAX($V$8:V4340)+1))</f>
        <v/>
      </c>
      <c r="W4341" s="26">
        <v>4332</v>
      </c>
    </row>
    <row r="4342" spans="21:23" hidden="1" x14ac:dyDescent="0.25">
      <c r="U4342" s="31" t="str">
        <f t="shared" si="548"/>
        <v/>
      </c>
      <c r="V4342" s="26" t="str">
        <f>IF(U4342="", "", IF(COUNTIF($U$10:U4341, U4342)&gt;0, "", MAX($V$8:V4341)+1))</f>
        <v/>
      </c>
      <c r="W4342" s="26">
        <v>4333</v>
      </c>
    </row>
    <row r="4343" spans="21:23" hidden="1" x14ac:dyDescent="0.25">
      <c r="U4343" s="31" t="str">
        <f t="shared" si="548"/>
        <v/>
      </c>
      <c r="V4343" s="26" t="str">
        <f>IF(U4343="", "", IF(COUNTIF($U$10:U4342, U4343)&gt;0, "", MAX($V$8:V4342)+1))</f>
        <v/>
      </c>
      <c r="W4343" s="26">
        <v>4334</v>
      </c>
    </row>
    <row r="4344" spans="21:23" hidden="1" x14ac:dyDescent="0.25">
      <c r="U4344" s="31" t="str">
        <f t="shared" si="548"/>
        <v/>
      </c>
      <c r="V4344" s="26" t="str">
        <f>IF(U4344="", "", IF(COUNTIF($U$10:U4343, U4344)&gt;0, "", MAX($V$8:V4343)+1))</f>
        <v/>
      </c>
      <c r="W4344" s="26">
        <v>4335</v>
      </c>
    </row>
    <row r="4345" spans="21:23" hidden="1" x14ac:dyDescent="0.25">
      <c r="U4345" s="31" t="str">
        <f t="shared" si="548"/>
        <v/>
      </c>
      <c r="V4345" s="26" t="str">
        <f>IF(U4345="", "", IF(COUNTIF($U$10:U4344, U4345)&gt;0, "", MAX($V$8:V4344)+1))</f>
        <v/>
      </c>
      <c r="W4345" s="26">
        <v>4336</v>
      </c>
    </row>
    <row r="4346" spans="21:23" hidden="1" x14ac:dyDescent="0.25">
      <c r="U4346" s="31" t="str">
        <f t="shared" si="548"/>
        <v/>
      </c>
      <c r="V4346" s="26" t="str">
        <f>IF(U4346="", "", IF(COUNTIF($U$10:U4345, U4346)&gt;0, "", MAX($V$8:V4345)+1))</f>
        <v/>
      </c>
      <c r="W4346" s="26">
        <v>4337</v>
      </c>
    </row>
    <row r="4347" spans="21:23" hidden="1" x14ac:dyDescent="0.25">
      <c r="U4347" s="31" t="str">
        <f t="shared" si="548"/>
        <v/>
      </c>
      <c r="V4347" s="26" t="str">
        <f>IF(U4347="", "", IF(COUNTIF($U$10:U4346, U4347)&gt;0, "", MAX($V$8:V4346)+1))</f>
        <v/>
      </c>
      <c r="W4347" s="26">
        <v>4338</v>
      </c>
    </row>
    <row r="4348" spans="21:23" hidden="1" x14ac:dyDescent="0.25">
      <c r="U4348" s="31" t="str">
        <f t="shared" si="548"/>
        <v/>
      </c>
      <c r="V4348" s="26" t="str">
        <f>IF(U4348="", "", IF(COUNTIF($U$10:U4347, U4348)&gt;0, "", MAX($V$8:V4347)+1))</f>
        <v/>
      </c>
      <c r="W4348" s="26">
        <v>4339</v>
      </c>
    </row>
    <row r="4349" spans="21:23" hidden="1" x14ac:dyDescent="0.25">
      <c r="U4349" s="31" t="str">
        <f t="shared" si="548"/>
        <v/>
      </c>
      <c r="V4349" s="26" t="str">
        <f>IF(U4349="", "", IF(COUNTIF($U$10:U4348, U4349)&gt;0, "", MAX($V$8:V4348)+1))</f>
        <v/>
      </c>
      <c r="W4349" s="26">
        <v>4340</v>
      </c>
    </row>
    <row r="4350" spans="21:23" hidden="1" x14ac:dyDescent="0.25">
      <c r="U4350" s="31" t="str">
        <f t="shared" si="548"/>
        <v/>
      </c>
      <c r="V4350" s="26" t="str">
        <f>IF(U4350="", "", IF(COUNTIF($U$10:U4349, U4350)&gt;0, "", MAX($V$8:V4349)+1))</f>
        <v/>
      </c>
      <c r="W4350" s="26">
        <v>4341</v>
      </c>
    </row>
    <row r="4351" spans="21:23" hidden="1" x14ac:dyDescent="0.25">
      <c r="U4351" s="31" t="str">
        <f t="shared" si="548"/>
        <v/>
      </c>
      <c r="V4351" s="26" t="str">
        <f>IF(U4351="", "", IF(COUNTIF($U$10:U4350, U4351)&gt;0, "", MAX($V$8:V4350)+1))</f>
        <v/>
      </c>
      <c r="W4351" s="26">
        <v>4342</v>
      </c>
    </row>
    <row r="4352" spans="21:23" hidden="1" x14ac:dyDescent="0.25">
      <c r="U4352" s="31" t="str">
        <f t="shared" si="548"/>
        <v/>
      </c>
      <c r="V4352" s="26" t="str">
        <f>IF(U4352="", "", IF(COUNTIF($U$10:U4351, U4352)&gt;0, "", MAX($V$8:V4351)+1))</f>
        <v/>
      </c>
      <c r="W4352" s="26">
        <v>4343</v>
      </c>
    </row>
    <row r="4353" spans="21:23" hidden="1" x14ac:dyDescent="0.25">
      <c r="U4353" s="31" t="str">
        <f t="shared" si="548"/>
        <v/>
      </c>
      <c r="V4353" s="26" t="str">
        <f>IF(U4353="", "", IF(COUNTIF($U$10:U4352, U4353)&gt;0, "", MAX($V$8:V4352)+1))</f>
        <v/>
      </c>
      <c r="W4353" s="26">
        <v>4344</v>
      </c>
    </row>
    <row r="4354" spans="21:23" hidden="1" x14ac:dyDescent="0.25">
      <c r="U4354" s="31" t="str">
        <f t="shared" si="548"/>
        <v/>
      </c>
      <c r="V4354" s="26" t="str">
        <f>IF(U4354="", "", IF(COUNTIF($U$10:U4353, U4354)&gt;0, "", MAX($V$8:V4353)+1))</f>
        <v/>
      </c>
      <c r="W4354" s="26">
        <v>4345</v>
      </c>
    </row>
    <row r="4355" spans="21:23" hidden="1" x14ac:dyDescent="0.25">
      <c r="U4355" s="31" t="str">
        <f t="shared" si="548"/>
        <v/>
      </c>
      <c r="V4355" s="26" t="str">
        <f>IF(U4355="", "", IF(COUNTIF($U$10:U4354, U4355)&gt;0, "", MAX($V$8:V4354)+1))</f>
        <v/>
      </c>
      <c r="W4355" s="26">
        <v>4346</v>
      </c>
    </row>
    <row r="4356" spans="21:23" hidden="1" x14ac:dyDescent="0.25">
      <c r="U4356" s="31" t="str">
        <f t="shared" si="548"/>
        <v/>
      </c>
      <c r="V4356" s="26" t="str">
        <f>IF(U4356="", "", IF(COUNTIF($U$10:U4355, U4356)&gt;0, "", MAX($V$8:V4355)+1))</f>
        <v/>
      </c>
      <c r="W4356" s="26">
        <v>4347</v>
      </c>
    </row>
    <row r="4357" spans="21:23" hidden="1" x14ac:dyDescent="0.25">
      <c r="U4357" s="31" t="str">
        <f t="shared" si="548"/>
        <v/>
      </c>
      <c r="V4357" s="26" t="str">
        <f>IF(U4357="", "", IF(COUNTIF($U$10:U4356, U4357)&gt;0, "", MAX($V$8:V4356)+1))</f>
        <v/>
      </c>
      <c r="W4357" s="26">
        <v>4348</v>
      </c>
    </row>
    <row r="4358" spans="21:23" hidden="1" x14ac:dyDescent="0.25">
      <c r="U4358" s="31" t="str">
        <f t="shared" si="548"/>
        <v/>
      </c>
      <c r="V4358" s="26" t="str">
        <f>IF(U4358="", "", IF(COUNTIF($U$10:U4357, U4358)&gt;0, "", MAX($V$8:V4357)+1))</f>
        <v/>
      </c>
      <c r="W4358" s="26">
        <v>4349</v>
      </c>
    </row>
    <row r="4359" spans="21:23" hidden="1" x14ac:dyDescent="0.25">
      <c r="U4359" s="31" t="str">
        <f t="shared" si="548"/>
        <v/>
      </c>
      <c r="V4359" s="26" t="str">
        <f>IF(U4359="", "", IF(COUNTIF($U$10:U4358, U4359)&gt;0, "", MAX($V$8:V4358)+1))</f>
        <v/>
      </c>
      <c r="W4359" s="26">
        <v>4350</v>
      </c>
    </row>
    <row r="4360" spans="21:23" hidden="1" x14ac:dyDescent="0.25">
      <c r="U4360" s="31" t="str">
        <f t="shared" si="548"/>
        <v/>
      </c>
      <c r="V4360" s="26" t="str">
        <f>IF(U4360="", "", IF(COUNTIF($U$10:U4359, U4360)&gt;0, "", MAX($V$8:V4359)+1))</f>
        <v/>
      </c>
      <c r="W4360" s="26">
        <v>4351</v>
      </c>
    </row>
    <row r="4361" spans="21:23" hidden="1" x14ac:dyDescent="0.25">
      <c r="U4361" s="31" t="str">
        <f t="shared" si="548"/>
        <v/>
      </c>
      <c r="V4361" s="26" t="str">
        <f>IF(U4361="", "", IF(COUNTIF($U$10:U4360, U4361)&gt;0, "", MAX($V$8:V4360)+1))</f>
        <v/>
      </c>
      <c r="W4361" s="26">
        <v>4352</v>
      </c>
    </row>
    <row r="4362" spans="21:23" hidden="1" x14ac:dyDescent="0.25">
      <c r="U4362" s="31" t="str">
        <f t="shared" si="548"/>
        <v/>
      </c>
      <c r="V4362" s="26" t="str">
        <f>IF(U4362="", "", IF(COUNTIF($U$10:U4361, U4362)&gt;0, "", MAX($V$8:V4361)+1))</f>
        <v/>
      </c>
      <c r="W4362" s="26">
        <v>4353</v>
      </c>
    </row>
    <row r="4363" spans="21:23" hidden="1" x14ac:dyDescent="0.25">
      <c r="U4363" s="31" t="str">
        <f t="shared" si="548"/>
        <v/>
      </c>
      <c r="V4363" s="26" t="str">
        <f>IF(U4363="", "", IF(COUNTIF($U$10:U4362, U4363)&gt;0, "", MAX($V$8:V4362)+1))</f>
        <v/>
      </c>
      <c r="W4363" s="26">
        <v>4354</v>
      </c>
    </row>
    <row r="4364" spans="21:23" hidden="1" x14ac:dyDescent="0.25">
      <c r="U4364" s="31" t="str">
        <f t="shared" si="548"/>
        <v/>
      </c>
      <c r="V4364" s="26" t="str">
        <f>IF(U4364="", "", IF(COUNTIF($U$10:U4363, U4364)&gt;0, "", MAX($V$8:V4363)+1))</f>
        <v/>
      </c>
      <c r="W4364" s="26">
        <v>4355</v>
      </c>
    </row>
    <row r="4365" spans="21:23" hidden="1" x14ac:dyDescent="0.25">
      <c r="U4365" s="31" t="str">
        <f t="shared" si="548"/>
        <v/>
      </c>
      <c r="V4365" s="26" t="str">
        <f>IF(U4365="", "", IF(COUNTIF($U$10:U4364, U4365)&gt;0, "", MAX($V$8:V4364)+1))</f>
        <v/>
      </c>
      <c r="W4365" s="26">
        <v>4356</v>
      </c>
    </row>
    <row r="4366" spans="21:23" hidden="1" x14ac:dyDescent="0.25">
      <c r="U4366" s="31" t="str">
        <f t="shared" si="548"/>
        <v/>
      </c>
      <c r="V4366" s="26" t="str">
        <f>IF(U4366="", "", IF(COUNTIF($U$10:U4365, U4366)&gt;0, "", MAX($V$8:V4365)+1))</f>
        <v/>
      </c>
      <c r="W4366" s="26">
        <v>4357</v>
      </c>
    </row>
    <row r="4367" spans="21:23" hidden="1" x14ac:dyDescent="0.25">
      <c r="U4367" s="31" t="str">
        <f t="shared" ref="U4367:U4430" si="549">IF(N1867="", "", N1867)</f>
        <v/>
      </c>
      <c r="V4367" s="26" t="str">
        <f>IF(U4367="", "", IF(COUNTIF($U$10:U4366, U4367)&gt;0, "", MAX($V$8:V4366)+1))</f>
        <v/>
      </c>
      <c r="W4367" s="26">
        <v>4358</v>
      </c>
    </row>
    <row r="4368" spans="21:23" hidden="1" x14ac:dyDescent="0.25">
      <c r="U4368" s="31" t="str">
        <f t="shared" si="549"/>
        <v/>
      </c>
      <c r="V4368" s="26" t="str">
        <f>IF(U4368="", "", IF(COUNTIF($U$10:U4367, U4368)&gt;0, "", MAX($V$8:V4367)+1))</f>
        <v/>
      </c>
      <c r="W4368" s="26">
        <v>4359</v>
      </c>
    </row>
    <row r="4369" spans="21:23" hidden="1" x14ac:dyDescent="0.25">
      <c r="U4369" s="31" t="str">
        <f t="shared" si="549"/>
        <v/>
      </c>
      <c r="V4369" s="26" t="str">
        <f>IF(U4369="", "", IF(COUNTIF($U$10:U4368, U4369)&gt;0, "", MAX($V$8:V4368)+1))</f>
        <v/>
      </c>
      <c r="W4369" s="26">
        <v>4360</v>
      </c>
    </row>
    <row r="4370" spans="21:23" hidden="1" x14ac:dyDescent="0.25">
      <c r="U4370" s="31" t="str">
        <f t="shared" si="549"/>
        <v/>
      </c>
      <c r="V4370" s="26" t="str">
        <f>IF(U4370="", "", IF(COUNTIF($U$10:U4369, U4370)&gt;0, "", MAX($V$8:V4369)+1))</f>
        <v/>
      </c>
      <c r="W4370" s="26">
        <v>4361</v>
      </c>
    </row>
    <row r="4371" spans="21:23" hidden="1" x14ac:dyDescent="0.25">
      <c r="U4371" s="31" t="str">
        <f t="shared" si="549"/>
        <v/>
      </c>
      <c r="V4371" s="26" t="str">
        <f>IF(U4371="", "", IF(COUNTIF($U$10:U4370, U4371)&gt;0, "", MAX($V$8:V4370)+1))</f>
        <v/>
      </c>
      <c r="W4371" s="26">
        <v>4362</v>
      </c>
    </row>
    <row r="4372" spans="21:23" hidden="1" x14ac:dyDescent="0.25">
      <c r="U4372" s="31" t="str">
        <f t="shared" si="549"/>
        <v/>
      </c>
      <c r="V4372" s="26" t="str">
        <f>IF(U4372="", "", IF(COUNTIF($U$10:U4371, U4372)&gt;0, "", MAX($V$8:V4371)+1))</f>
        <v/>
      </c>
      <c r="W4372" s="26">
        <v>4363</v>
      </c>
    </row>
    <row r="4373" spans="21:23" hidden="1" x14ac:dyDescent="0.25">
      <c r="U4373" s="31" t="str">
        <f t="shared" si="549"/>
        <v/>
      </c>
      <c r="V4373" s="26" t="str">
        <f>IF(U4373="", "", IF(COUNTIF($U$10:U4372, U4373)&gt;0, "", MAX($V$8:V4372)+1))</f>
        <v/>
      </c>
      <c r="W4373" s="26">
        <v>4364</v>
      </c>
    </row>
    <row r="4374" spans="21:23" hidden="1" x14ac:dyDescent="0.25">
      <c r="U4374" s="31" t="str">
        <f t="shared" si="549"/>
        <v/>
      </c>
      <c r="V4374" s="26" t="str">
        <f>IF(U4374="", "", IF(COUNTIF($U$10:U4373, U4374)&gt;0, "", MAX($V$8:V4373)+1))</f>
        <v/>
      </c>
      <c r="W4374" s="26">
        <v>4365</v>
      </c>
    </row>
    <row r="4375" spans="21:23" hidden="1" x14ac:dyDescent="0.25">
      <c r="U4375" s="31" t="str">
        <f t="shared" si="549"/>
        <v/>
      </c>
      <c r="V4375" s="26" t="str">
        <f>IF(U4375="", "", IF(COUNTIF($U$10:U4374, U4375)&gt;0, "", MAX($V$8:V4374)+1))</f>
        <v/>
      </c>
      <c r="W4375" s="26">
        <v>4366</v>
      </c>
    </row>
    <row r="4376" spans="21:23" hidden="1" x14ac:dyDescent="0.25">
      <c r="U4376" s="31" t="str">
        <f t="shared" si="549"/>
        <v/>
      </c>
      <c r="V4376" s="26" t="str">
        <f>IF(U4376="", "", IF(COUNTIF($U$10:U4375, U4376)&gt;0, "", MAX($V$8:V4375)+1))</f>
        <v/>
      </c>
      <c r="W4376" s="26">
        <v>4367</v>
      </c>
    </row>
    <row r="4377" spans="21:23" hidden="1" x14ac:dyDescent="0.25">
      <c r="U4377" s="31" t="str">
        <f t="shared" si="549"/>
        <v/>
      </c>
      <c r="V4377" s="26" t="str">
        <f>IF(U4377="", "", IF(COUNTIF($U$10:U4376, U4377)&gt;0, "", MAX($V$8:V4376)+1))</f>
        <v/>
      </c>
      <c r="W4377" s="26">
        <v>4368</v>
      </c>
    </row>
    <row r="4378" spans="21:23" hidden="1" x14ac:dyDescent="0.25">
      <c r="U4378" s="31" t="str">
        <f t="shared" si="549"/>
        <v/>
      </c>
      <c r="V4378" s="26" t="str">
        <f>IF(U4378="", "", IF(COUNTIF($U$10:U4377, U4378)&gt;0, "", MAX($V$8:V4377)+1))</f>
        <v/>
      </c>
      <c r="W4378" s="26">
        <v>4369</v>
      </c>
    </row>
    <row r="4379" spans="21:23" hidden="1" x14ac:dyDescent="0.25">
      <c r="U4379" s="31" t="str">
        <f t="shared" si="549"/>
        <v/>
      </c>
      <c r="V4379" s="26" t="str">
        <f>IF(U4379="", "", IF(COUNTIF($U$10:U4378, U4379)&gt;0, "", MAX($V$8:V4378)+1))</f>
        <v/>
      </c>
      <c r="W4379" s="26">
        <v>4370</v>
      </c>
    </row>
    <row r="4380" spans="21:23" hidden="1" x14ac:dyDescent="0.25">
      <c r="U4380" s="31" t="str">
        <f t="shared" si="549"/>
        <v/>
      </c>
      <c r="V4380" s="26" t="str">
        <f>IF(U4380="", "", IF(COUNTIF($U$10:U4379, U4380)&gt;0, "", MAX($V$8:V4379)+1))</f>
        <v/>
      </c>
      <c r="W4380" s="26">
        <v>4371</v>
      </c>
    </row>
    <row r="4381" spans="21:23" hidden="1" x14ac:dyDescent="0.25">
      <c r="U4381" s="31" t="str">
        <f t="shared" si="549"/>
        <v/>
      </c>
      <c r="V4381" s="26" t="str">
        <f>IF(U4381="", "", IF(COUNTIF($U$10:U4380, U4381)&gt;0, "", MAX($V$8:V4380)+1))</f>
        <v/>
      </c>
      <c r="W4381" s="26">
        <v>4372</v>
      </c>
    </row>
    <row r="4382" spans="21:23" hidden="1" x14ac:dyDescent="0.25">
      <c r="U4382" s="31" t="str">
        <f t="shared" si="549"/>
        <v/>
      </c>
      <c r="V4382" s="26" t="str">
        <f>IF(U4382="", "", IF(COUNTIF($U$10:U4381, U4382)&gt;0, "", MAX($V$8:V4381)+1))</f>
        <v/>
      </c>
      <c r="W4382" s="26">
        <v>4373</v>
      </c>
    </row>
    <row r="4383" spans="21:23" hidden="1" x14ac:dyDescent="0.25">
      <c r="U4383" s="31" t="str">
        <f t="shared" si="549"/>
        <v/>
      </c>
      <c r="V4383" s="26" t="str">
        <f>IF(U4383="", "", IF(COUNTIF($U$10:U4382, U4383)&gt;0, "", MAX($V$8:V4382)+1))</f>
        <v/>
      </c>
      <c r="W4383" s="26">
        <v>4374</v>
      </c>
    </row>
    <row r="4384" spans="21:23" hidden="1" x14ac:dyDescent="0.25">
      <c r="U4384" s="31" t="str">
        <f t="shared" si="549"/>
        <v/>
      </c>
      <c r="V4384" s="26" t="str">
        <f>IF(U4384="", "", IF(COUNTIF($U$10:U4383, U4384)&gt;0, "", MAX($V$8:V4383)+1))</f>
        <v/>
      </c>
      <c r="W4384" s="26">
        <v>4375</v>
      </c>
    </row>
    <row r="4385" spans="21:23" hidden="1" x14ac:dyDescent="0.25">
      <c r="U4385" s="31" t="str">
        <f t="shared" si="549"/>
        <v/>
      </c>
      <c r="V4385" s="26" t="str">
        <f>IF(U4385="", "", IF(COUNTIF($U$10:U4384, U4385)&gt;0, "", MAX($V$8:V4384)+1))</f>
        <v/>
      </c>
      <c r="W4385" s="26">
        <v>4376</v>
      </c>
    </row>
    <row r="4386" spans="21:23" hidden="1" x14ac:dyDescent="0.25">
      <c r="U4386" s="31" t="str">
        <f t="shared" si="549"/>
        <v/>
      </c>
      <c r="V4386" s="26" t="str">
        <f>IF(U4386="", "", IF(COUNTIF($U$10:U4385, U4386)&gt;0, "", MAX($V$8:V4385)+1))</f>
        <v/>
      </c>
      <c r="W4386" s="26">
        <v>4377</v>
      </c>
    </row>
    <row r="4387" spans="21:23" hidden="1" x14ac:dyDescent="0.25">
      <c r="U4387" s="31" t="str">
        <f t="shared" si="549"/>
        <v/>
      </c>
      <c r="V4387" s="26" t="str">
        <f>IF(U4387="", "", IF(COUNTIF($U$10:U4386, U4387)&gt;0, "", MAX($V$8:V4386)+1))</f>
        <v/>
      </c>
      <c r="W4387" s="26">
        <v>4378</v>
      </c>
    </row>
    <row r="4388" spans="21:23" hidden="1" x14ac:dyDescent="0.25">
      <c r="U4388" s="31" t="str">
        <f t="shared" si="549"/>
        <v/>
      </c>
      <c r="V4388" s="26" t="str">
        <f>IF(U4388="", "", IF(COUNTIF($U$10:U4387, U4388)&gt;0, "", MAX($V$8:V4387)+1))</f>
        <v/>
      </c>
      <c r="W4388" s="26">
        <v>4379</v>
      </c>
    </row>
    <row r="4389" spans="21:23" hidden="1" x14ac:dyDescent="0.25">
      <c r="U4389" s="31" t="str">
        <f t="shared" si="549"/>
        <v/>
      </c>
      <c r="V4389" s="26" t="str">
        <f>IF(U4389="", "", IF(COUNTIF($U$10:U4388, U4389)&gt;0, "", MAX($V$8:V4388)+1))</f>
        <v/>
      </c>
      <c r="W4389" s="26">
        <v>4380</v>
      </c>
    </row>
    <row r="4390" spans="21:23" hidden="1" x14ac:dyDescent="0.25">
      <c r="U4390" s="31" t="str">
        <f t="shared" si="549"/>
        <v/>
      </c>
      <c r="V4390" s="26" t="str">
        <f>IF(U4390="", "", IF(COUNTIF($U$10:U4389, U4390)&gt;0, "", MAX($V$8:V4389)+1))</f>
        <v/>
      </c>
      <c r="W4390" s="26">
        <v>4381</v>
      </c>
    </row>
    <row r="4391" spans="21:23" hidden="1" x14ac:dyDescent="0.25">
      <c r="U4391" s="31" t="str">
        <f t="shared" si="549"/>
        <v/>
      </c>
      <c r="V4391" s="26" t="str">
        <f>IF(U4391="", "", IF(COUNTIF($U$10:U4390, U4391)&gt;0, "", MAX($V$8:V4390)+1))</f>
        <v/>
      </c>
      <c r="W4391" s="26">
        <v>4382</v>
      </c>
    </row>
    <row r="4392" spans="21:23" hidden="1" x14ac:dyDescent="0.25">
      <c r="U4392" s="31" t="str">
        <f t="shared" si="549"/>
        <v/>
      </c>
      <c r="V4392" s="26" t="str">
        <f>IF(U4392="", "", IF(COUNTIF($U$10:U4391, U4392)&gt;0, "", MAX($V$8:V4391)+1))</f>
        <v/>
      </c>
      <c r="W4392" s="26">
        <v>4383</v>
      </c>
    </row>
    <row r="4393" spans="21:23" hidden="1" x14ac:dyDescent="0.25">
      <c r="U4393" s="31" t="str">
        <f t="shared" si="549"/>
        <v/>
      </c>
      <c r="V4393" s="26" t="str">
        <f>IF(U4393="", "", IF(COUNTIF($U$10:U4392, U4393)&gt;0, "", MAX($V$8:V4392)+1))</f>
        <v/>
      </c>
      <c r="W4393" s="26">
        <v>4384</v>
      </c>
    </row>
    <row r="4394" spans="21:23" hidden="1" x14ac:dyDescent="0.25">
      <c r="U4394" s="31" t="str">
        <f t="shared" si="549"/>
        <v/>
      </c>
      <c r="V4394" s="26" t="str">
        <f>IF(U4394="", "", IF(COUNTIF($U$10:U4393, U4394)&gt;0, "", MAX($V$8:V4393)+1))</f>
        <v/>
      </c>
      <c r="W4394" s="26">
        <v>4385</v>
      </c>
    </row>
    <row r="4395" spans="21:23" hidden="1" x14ac:dyDescent="0.25">
      <c r="U4395" s="31" t="str">
        <f t="shared" si="549"/>
        <v/>
      </c>
      <c r="V4395" s="26" t="str">
        <f>IF(U4395="", "", IF(COUNTIF($U$10:U4394, U4395)&gt;0, "", MAX($V$8:V4394)+1))</f>
        <v/>
      </c>
      <c r="W4395" s="26">
        <v>4386</v>
      </c>
    </row>
    <row r="4396" spans="21:23" hidden="1" x14ac:dyDescent="0.25">
      <c r="U4396" s="31" t="str">
        <f t="shared" si="549"/>
        <v/>
      </c>
      <c r="V4396" s="26" t="str">
        <f>IF(U4396="", "", IF(COUNTIF($U$10:U4395, U4396)&gt;0, "", MAX($V$8:V4395)+1))</f>
        <v/>
      </c>
      <c r="W4396" s="26">
        <v>4387</v>
      </c>
    </row>
    <row r="4397" spans="21:23" hidden="1" x14ac:dyDescent="0.25">
      <c r="U4397" s="31" t="str">
        <f t="shared" si="549"/>
        <v/>
      </c>
      <c r="V4397" s="26" t="str">
        <f>IF(U4397="", "", IF(COUNTIF($U$10:U4396, U4397)&gt;0, "", MAX($V$8:V4396)+1))</f>
        <v/>
      </c>
      <c r="W4397" s="26">
        <v>4388</v>
      </c>
    </row>
    <row r="4398" spans="21:23" hidden="1" x14ac:dyDescent="0.25">
      <c r="U4398" s="31" t="str">
        <f t="shared" si="549"/>
        <v/>
      </c>
      <c r="V4398" s="26" t="str">
        <f>IF(U4398="", "", IF(COUNTIF($U$10:U4397, U4398)&gt;0, "", MAX($V$8:V4397)+1))</f>
        <v/>
      </c>
      <c r="W4398" s="26">
        <v>4389</v>
      </c>
    </row>
    <row r="4399" spans="21:23" hidden="1" x14ac:dyDescent="0.25">
      <c r="U4399" s="31" t="str">
        <f t="shared" si="549"/>
        <v/>
      </c>
      <c r="V4399" s="26" t="str">
        <f>IF(U4399="", "", IF(COUNTIF($U$10:U4398, U4399)&gt;0, "", MAX($V$8:V4398)+1))</f>
        <v/>
      </c>
      <c r="W4399" s="26">
        <v>4390</v>
      </c>
    </row>
    <row r="4400" spans="21:23" hidden="1" x14ac:dyDescent="0.25">
      <c r="U4400" s="31" t="str">
        <f t="shared" si="549"/>
        <v/>
      </c>
      <c r="V4400" s="26" t="str">
        <f>IF(U4400="", "", IF(COUNTIF($U$10:U4399, U4400)&gt;0, "", MAX($V$8:V4399)+1))</f>
        <v/>
      </c>
      <c r="W4400" s="26">
        <v>4391</v>
      </c>
    </row>
    <row r="4401" spans="21:23" hidden="1" x14ac:dyDescent="0.25">
      <c r="U4401" s="31" t="str">
        <f t="shared" si="549"/>
        <v/>
      </c>
      <c r="V4401" s="26" t="str">
        <f>IF(U4401="", "", IF(COUNTIF($U$10:U4400, U4401)&gt;0, "", MAX($V$8:V4400)+1))</f>
        <v/>
      </c>
      <c r="W4401" s="26">
        <v>4392</v>
      </c>
    </row>
    <row r="4402" spans="21:23" hidden="1" x14ac:dyDescent="0.25">
      <c r="U4402" s="31" t="str">
        <f t="shared" si="549"/>
        <v/>
      </c>
      <c r="V4402" s="26" t="str">
        <f>IF(U4402="", "", IF(COUNTIF($U$10:U4401, U4402)&gt;0, "", MAX($V$8:V4401)+1))</f>
        <v/>
      </c>
      <c r="W4402" s="26">
        <v>4393</v>
      </c>
    </row>
    <row r="4403" spans="21:23" hidden="1" x14ac:dyDescent="0.25">
      <c r="U4403" s="31" t="str">
        <f t="shared" si="549"/>
        <v/>
      </c>
      <c r="V4403" s="26" t="str">
        <f>IF(U4403="", "", IF(COUNTIF($U$10:U4402, U4403)&gt;0, "", MAX($V$8:V4402)+1))</f>
        <v/>
      </c>
      <c r="W4403" s="26">
        <v>4394</v>
      </c>
    </row>
    <row r="4404" spans="21:23" hidden="1" x14ac:dyDescent="0.25">
      <c r="U4404" s="31" t="str">
        <f t="shared" si="549"/>
        <v/>
      </c>
      <c r="V4404" s="26" t="str">
        <f>IF(U4404="", "", IF(COUNTIF($U$10:U4403, U4404)&gt;0, "", MAX($V$8:V4403)+1))</f>
        <v/>
      </c>
      <c r="W4404" s="26">
        <v>4395</v>
      </c>
    </row>
    <row r="4405" spans="21:23" hidden="1" x14ac:dyDescent="0.25">
      <c r="U4405" s="31" t="str">
        <f t="shared" si="549"/>
        <v/>
      </c>
      <c r="V4405" s="26" t="str">
        <f>IF(U4405="", "", IF(COUNTIF($U$10:U4404, U4405)&gt;0, "", MAX($V$8:V4404)+1))</f>
        <v/>
      </c>
      <c r="W4405" s="26">
        <v>4396</v>
      </c>
    </row>
    <row r="4406" spans="21:23" hidden="1" x14ac:dyDescent="0.25">
      <c r="U4406" s="31" t="str">
        <f t="shared" si="549"/>
        <v/>
      </c>
      <c r="V4406" s="26" t="str">
        <f>IF(U4406="", "", IF(COUNTIF($U$10:U4405, U4406)&gt;0, "", MAX($V$8:V4405)+1))</f>
        <v/>
      </c>
      <c r="W4406" s="26">
        <v>4397</v>
      </c>
    </row>
    <row r="4407" spans="21:23" hidden="1" x14ac:dyDescent="0.25">
      <c r="U4407" s="31" t="str">
        <f t="shared" si="549"/>
        <v/>
      </c>
      <c r="V4407" s="26" t="str">
        <f>IF(U4407="", "", IF(COUNTIF($U$10:U4406, U4407)&gt;0, "", MAX($V$8:V4406)+1))</f>
        <v/>
      </c>
      <c r="W4407" s="26">
        <v>4398</v>
      </c>
    </row>
    <row r="4408" spans="21:23" hidden="1" x14ac:dyDescent="0.25">
      <c r="U4408" s="31" t="str">
        <f t="shared" si="549"/>
        <v/>
      </c>
      <c r="V4408" s="26" t="str">
        <f>IF(U4408="", "", IF(COUNTIF($U$10:U4407, U4408)&gt;0, "", MAX($V$8:V4407)+1))</f>
        <v/>
      </c>
      <c r="W4408" s="26">
        <v>4399</v>
      </c>
    </row>
    <row r="4409" spans="21:23" hidden="1" x14ac:dyDescent="0.25">
      <c r="U4409" s="31" t="str">
        <f t="shared" si="549"/>
        <v/>
      </c>
      <c r="V4409" s="26" t="str">
        <f>IF(U4409="", "", IF(COUNTIF($U$10:U4408, U4409)&gt;0, "", MAX($V$8:V4408)+1))</f>
        <v/>
      </c>
      <c r="W4409" s="26">
        <v>4400</v>
      </c>
    </row>
    <row r="4410" spans="21:23" hidden="1" x14ac:dyDescent="0.25">
      <c r="U4410" s="31" t="str">
        <f t="shared" si="549"/>
        <v/>
      </c>
      <c r="V4410" s="26" t="str">
        <f>IF(U4410="", "", IF(COUNTIF($U$10:U4409, U4410)&gt;0, "", MAX($V$8:V4409)+1))</f>
        <v/>
      </c>
      <c r="W4410" s="26">
        <v>4401</v>
      </c>
    </row>
    <row r="4411" spans="21:23" hidden="1" x14ac:dyDescent="0.25">
      <c r="U4411" s="31" t="str">
        <f t="shared" si="549"/>
        <v/>
      </c>
      <c r="V4411" s="26" t="str">
        <f>IF(U4411="", "", IF(COUNTIF($U$10:U4410, U4411)&gt;0, "", MAX($V$8:V4410)+1))</f>
        <v/>
      </c>
      <c r="W4411" s="26">
        <v>4402</v>
      </c>
    </row>
    <row r="4412" spans="21:23" hidden="1" x14ac:dyDescent="0.25">
      <c r="U4412" s="31" t="str">
        <f t="shared" si="549"/>
        <v/>
      </c>
      <c r="V4412" s="26" t="str">
        <f>IF(U4412="", "", IF(COUNTIF($U$10:U4411, U4412)&gt;0, "", MAX($V$8:V4411)+1))</f>
        <v/>
      </c>
      <c r="W4412" s="26">
        <v>4403</v>
      </c>
    </row>
    <row r="4413" spans="21:23" hidden="1" x14ac:dyDescent="0.25">
      <c r="U4413" s="31" t="str">
        <f t="shared" si="549"/>
        <v/>
      </c>
      <c r="V4413" s="26" t="str">
        <f>IF(U4413="", "", IF(COUNTIF($U$10:U4412, U4413)&gt;0, "", MAX($V$8:V4412)+1))</f>
        <v/>
      </c>
      <c r="W4413" s="26">
        <v>4404</v>
      </c>
    </row>
    <row r="4414" spans="21:23" hidden="1" x14ac:dyDescent="0.25">
      <c r="U4414" s="31" t="str">
        <f t="shared" si="549"/>
        <v/>
      </c>
      <c r="V4414" s="26" t="str">
        <f>IF(U4414="", "", IF(COUNTIF($U$10:U4413, U4414)&gt;0, "", MAX($V$8:V4413)+1))</f>
        <v/>
      </c>
      <c r="W4414" s="26">
        <v>4405</v>
      </c>
    </row>
    <row r="4415" spans="21:23" hidden="1" x14ac:dyDescent="0.25">
      <c r="U4415" s="31" t="str">
        <f t="shared" si="549"/>
        <v/>
      </c>
      <c r="V4415" s="26" t="str">
        <f>IF(U4415="", "", IF(COUNTIF($U$10:U4414, U4415)&gt;0, "", MAX($V$8:V4414)+1))</f>
        <v/>
      </c>
      <c r="W4415" s="26">
        <v>4406</v>
      </c>
    </row>
    <row r="4416" spans="21:23" hidden="1" x14ac:dyDescent="0.25">
      <c r="U4416" s="31" t="str">
        <f t="shared" si="549"/>
        <v/>
      </c>
      <c r="V4416" s="26" t="str">
        <f>IF(U4416="", "", IF(COUNTIF($U$10:U4415, U4416)&gt;0, "", MAX($V$8:V4415)+1))</f>
        <v/>
      </c>
      <c r="W4416" s="26">
        <v>4407</v>
      </c>
    </row>
    <row r="4417" spans="21:23" hidden="1" x14ac:dyDescent="0.25">
      <c r="U4417" s="31" t="str">
        <f t="shared" si="549"/>
        <v/>
      </c>
      <c r="V4417" s="26" t="str">
        <f>IF(U4417="", "", IF(COUNTIF($U$10:U4416, U4417)&gt;0, "", MAX($V$8:V4416)+1))</f>
        <v/>
      </c>
      <c r="W4417" s="26">
        <v>4408</v>
      </c>
    </row>
    <row r="4418" spans="21:23" hidden="1" x14ac:dyDescent="0.25">
      <c r="U4418" s="31" t="str">
        <f t="shared" si="549"/>
        <v/>
      </c>
      <c r="V4418" s="26" t="str">
        <f>IF(U4418="", "", IF(COUNTIF($U$10:U4417, U4418)&gt;0, "", MAX($V$8:V4417)+1))</f>
        <v/>
      </c>
      <c r="W4418" s="26">
        <v>4409</v>
      </c>
    </row>
    <row r="4419" spans="21:23" hidden="1" x14ac:dyDescent="0.25">
      <c r="U4419" s="31" t="str">
        <f t="shared" si="549"/>
        <v/>
      </c>
      <c r="V4419" s="26" t="str">
        <f>IF(U4419="", "", IF(COUNTIF($U$10:U4418, U4419)&gt;0, "", MAX($V$8:V4418)+1))</f>
        <v/>
      </c>
      <c r="W4419" s="26">
        <v>4410</v>
      </c>
    </row>
    <row r="4420" spans="21:23" hidden="1" x14ac:dyDescent="0.25">
      <c r="U4420" s="31" t="str">
        <f t="shared" si="549"/>
        <v/>
      </c>
      <c r="V4420" s="26" t="str">
        <f>IF(U4420="", "", IF(COUNTIF($U$10:U4419, U4420)&gt;0, "", MAX($V$8:V4419)+1))</f>
        <v/>
      </c>
      <c r="W4420" s="26">
        <v>4411</v>
      </c>
    </row>
    <row r="4421" spans="21:23" hidden="1" x14ac:dyDescent="0.25">
      <c r="U4421" s="31" t="str">
        <f t="shared" si="549"/>
        <v/>
      </c>
      <c r="V4421" s="26" t="str">
        <f>IF(U4421="", "", IF(COUNTIF($U$10:U4420, U4421)&gt;0, "", MAX($V$8:V4420)+1))</f>
        <v/>
      </c>
      <c r="W4421" s="26">
        <v>4412</v>
      </c>
    </row>
    <row r="4422" spans="21:23" hidden="1" x14ac:dyDescent="0.25">
      <c r="U4422" s="31" t="str">
        <f t="shared" si="549"/>
        <v/>
      </c>
      <c r="V4422" s="26" t="str">
        <f>IF(U4422="", "", IF(COUNTIF($U$10:U4421, U4422)&gt;0, "", MAX($V$8:V4421)+1))</f>
        <v/>
      </c>
      <c r="W4422" s="26">
        <v>4413</v>
      </c>
    </row>
    <row r="4423" spans="21:23" hidden="1" x14ac:dyDescent="0.25">
      <c r="U4423" s="31" t="str">
        <f t="shared" si="549"/>
        <v/>
      </c>
      <c r="V4423" s="26" t="str">
        <f>IF(U4423="", "", IF(COUNTIF($U$10:U4422, U4423)&gt;0, "", MAX($V$8:V4422)+1))</f>
        <v/>
      </c>
      <c r="W4423" s="26">
        <v>4414</v>
      </c>
    </row>
    <row r="4424" spans="21:23" hidden="1" x14ac:dyDescent="0.25">
      <c r="U4424" s="31" t="str">
        <f t="shared" si="549"/>
        <v/>
      </c>
      <c r="V4424" s="26" t="str">
        <f>IF(U4424="", "", IF(COUNTIF($U$10:U4423, U4424)&gt;0, "", MAX($V$8:V4423)+1))</f>
        <v/>
      </c>
      <c r="W4424" s="26">
        <v>4415</v>
      </c>
    </row>
    <row r="4425" spans="21:23" hidden="1" x14ac:dyDescent="0.25">
      <c r="U4425" s="31" t="str">
        <f t="shared" si="549"/>
        <v/>
      </c>
      <c r="V4425" s="26" t="str">
        <f>IF(U4425="", "", IF(COUNTIF($U$10:U4424, U4425)&gt;0, "", MAX($V$8:V4424)+1))</f>
        <v/>
      </c>
      <c r="W4425" s="26">
        <v>4416</v>
      </c>
    </row>
    <row r="4426" spans="21:23" hidden="1" x14ac:dyDescent="0.25">
      <c r="U4426" s="31" t="str">
        <f t="shared" si="549"/>
        <v/>
      </c>
      <c r="V4426" s="26" t="str">
        <f>IF(U4426="", "", IF(COUNTIF($U$10:U4425, U4426)&gt;0, "", MAX($V$8:V4425)+1))</f>
        <v/>
      </c>
      <c r="W4426" s="26">
        <v>4417</v>
      </c>
    </row>
    <row r="4427" spans="21:23" hidden="1" x14ac:dyDescent="0.25">
      <c r="U4427" s="31" t="str">
        <f t="shared" si="549"/>
        <v/>
      </c>
      <c r="V4427" s="26" t="str">
        <f>IF(U4427="", "", IF(COUNTIF($U$10:U4426, U4427)&gt;0, "", MAX($V$8:V4426)+1))</f>
        <v/>
      </c>
      <c r="W4427" s="26">
        <v>4418</v>
      </c>
    </row>
    <row r="4428" spans="21:23" hidden="1" x14ac:dyDescent="0.25">
      <c r="U4428" s="31" t="str">
        <f t="shared" si="549"/>
        <v/>
      </c>
      <c r="V4428" s="26" t="str">
        <f>IF(U4428="", "", IF(COUNTIF($U$10:U4427, U4428)&gt;0, "", MAX($V$8:V4427)+1))</f>
        <v/>
      </c>
      <c r="W4428" s="26">
        <v>4419</v>
      </c>
    </row>
    <row r="4429" spans="21:23" hidden="1" x14ac:dyDescent="0.25">
      <c r="U4429" s="31" t="str">
        <f t="shared" si="549"/>
        <v/>
      </c>
      <c r="V4429" s="26" t="str">
        <f>IF(U4429="", "", IF(COUNTIF($U$10:U4428, U4429)&gt;0, "", MAX($V$8:V4428)+1))</f>
        <v/>
      </c>
      <c r="W4429" s="26">
        <v>4420</v>
      </c>
    </row>
    <row r="4430" spans="21:23" hidden="1" x14ac:dyDescent="0.25">
      <c r="U4430" s="31" t="str">
        <f t="shared" si="549"/>
        <v/>
      </c>
      <c r="V4430" s="26" t="str">
        <f>IF(U4430="", "", IF(COUNTIF($U$10:U4429, U4430)&gt;0, "", MAX($V$8:V4429)+1))</f>
        <v/>
      </c>
      <c r="W4430" s="26">
        <v>4421</v>
      </c>
    </row>
    <row r="4431" spans="21:23" hidden="1" x14ac:dyDescent="0.25">
      <c r="U4431" s="31" t="str">
        <f t="shared" ref="U4431:U4494" si="550">IF(N1931="", "", N1931)</f>
        <v/>
      </c>
      <c r="V4431" s="26" t="str">
        <f>IF(U4431="", "", IF(COUNTIF($U$10:U4430, U4431)&gt;0, "", MAX($V$8:V4430)+1))</f>
        <v/>
      </c>
      <c r="W4431" s="26">
        <v>4422</v>
      </c>
    </row>
    <row r="4432" spans="21:23" hidden="1" x14ac:dyDescent="0.25">
      <c r="U4432" s="31" t="str">
        <f t="shared" si="550"/>
        <v/>
      </c>
      <c r="V4432" s="26" t="str">
        <f>IF(U4432="", "", IF(COUNTIF($U$10:U4431, U4432)&gt;0, "", MAX($V$8:V4431)+1))</f>
        <v/>
      </c>
      <c r="W4432" s="26">
        <v>4423</v>
      </c>
    </row>
    <row r="4433" spans="21:23" hidden="1" x14ac:dyDescent="0.25">
      <c r="U4433" s="31" t="str">
        <f t="shared" si="550"/>
        <v/>
      </c>
      <c r="V4433" s="26" t="str">
        <f>IF(U4433="", "", IF(COUNTIF($U$10:U4432, U4433)&gt;0, "", MAX($V$8:V4432)+1))</f>
        <v/>
      </c>
      <c r="W4433" s="26">
        <v>4424</v>
      </c>
    </row>
    <row r="4434" spans="21:23" hidden="1" x14ac:dyDescent="0.25">
      <c r="U4434" s="31" t="str">
        <f t="shared" si="550"/>
        <v/>
      </c>
      <c r="V4434" s="26" t="str">
        <f>IF(U4434="", "", IF(COUNTIF($U$10:U4433, U4434)&gt;0, "", MAX($V$8:V4433)+1))</f>
        <v/>
      </c>
      <c r="W4434" s="26">
        <v>4425</v>
      </c>
    </row>
    <row r="4435" spans="21:23" hidden="1" x14ac:dyDescent="0.25">
      <c r="U4435" s="31" t="str">
        <f t="shared" si="550"/>
        <v/>
      </c>
      <c r="V4435" s="26" t="str">
        <f>IF(U4435="", "", IF(COUNTIF($U$10:U4434, U4435)&gt;0, "", MAX($V$8:V4434)+1))</f>
        <v/>
      </c>
      <c r="W4435" s="26">
        <v>4426</v>
      </c>
    </row>
    <row r="4436" spans="21:23" hidden="1" x14ac:dyDescent="0.25">
      <c r="U4436" s="31" t="str">
        <f t="shared" si="550"/>
        <v/>
      </c>
      <c r="V4436" s="26" t="str">
        <f>IF(U4436="", "", IF(COUNTIF($U$10:U4435, U4436)&gt;0, "", MAX($V$8:V4435)+1))</f>
        <v/>
      </c>
      <c r="W4436" s="26">
        <v>4427</v>
      </c>
    </row>
    <row r="4437" spans="21:23" hidden="1" x14ac:dyDescent="0.25">
      <c r="U4437" s="31" t="str">
        <f t="shared" si="550"/>
        <v/>
      </c>
      <c r="V4437" s="26" t="str">
        <f>IF(U4437="", "", IF(COUNTIF($U$10:U4436, U4437)&gt;0, "", MAX($V$8:V4436)+1))</f>
        <v/>
      </c>
      <c r="W4437" s="26">
        <v>4428</v>
      </c>
    </row>
    <row r="4438" spans="21:23" hidden="1" x14ac:dyDescent="0.25">
      <c r="U4438" s="31" t="str">
        <f t="shared" si="550"/>
        <v/>
      </c>
      <c r="V4438" s="26" t="str">
        <f>IF(U4438="", "", IF(COUNTIF($U$10:U4437, U4438)&gt;0, "", MAX($V$8:V4437)+1))</f>
        <v/>
      </c>
      <c r="W4438" s="26">
        <v>4429</v>
      </c>
    </row>
    <row r="4439" spans="21:23" hidden="1" x14ac:dyDescent="0.25">
      <c r="U4439" s="31" t="str">
        <f t="shared" si="550"/>
        <v/>
      </c>
      <c r="V4439" s="26" t="str">
        <f>IF(U4439="", "", IF(COUNTIF($U$10:U4438, U4439)&gt;0, "", MAX($V$8:V4438)+1))</f>
        <v/>
      </c>
      <c r="W4439" s="26">
        <v>4430</v>
      </c>
    </row>
    <row r="4440" spans="21:23" hidden="1" x14ac:dyDescent="0.25">
      <c r="U4440" s="31" t="str">
        <f t="shared" si="550"/>
        <v/>
      </c>
      <c r="V4440" s="26" t="str">
        <f>IF(U4440="", "", IF(COUNTIF($U$10:U4439, U4440)&gt;0, "", MAX($V$8:V4439)+1))</f>
        <v/>
      </c>
      <c r="W4440" s="26">
        <v>4431</v>
      </c>
    </row>
    <row r="4441" spans="21:23" hidden="1" x14ac:dyDescent="0.25">
      <c r="U4441" s="31" t="str">
        <f t="shared" si="550"/>
        <v/>
      </c>
      <c r="V4441" s="26" t="str">
        <f>IF(U4441="", "", IF(COUNTIF($U$10:U4440, U4441)&gt;0, "", MAX($V$8:V4440)+1))</f>
        <v/>
      </c>
      <c r="W4441" s="26">
        <v>4432</v>
      </c>
    </row>
    <row r="4442" spans="21:23" hidden="1" x14ac:dyDescent="0.25">
      <c r="U4442" s="31" t="str">
        <f t="shared" si="550"/>
        <v/>
      </c>
      <c r="V4442" s="26" t="str">
        <f>IF(U4442="", "", IF(COUNTIF($U$10:U4441, U4442)&gt;0, "", MAX($V$8:V4441)+1))</f>
        <v/>
      </c>
      <c r="W4442" s="26">
        <v>4433</v>
      </c>
    </row>
    <row r="4443" spans="21:23" hidden="1" x14ac:dyDescent="0.25">
      <c r="U4443" s="31" t="str">
        <f t="shared" si="550"/>
        <v/>
      </c>
      <c r="V4443" s="26" t="str">
        <f>IF(U4443="", "", IF(COUNTIF($U$10:U4442, U4443)&gt;0, "", MAX($V$8:V4442)+1))</f>
        <v/>
      </c>
      <c r="W4443" s="26">
        <v>4434</v>
      </c>
    </row>
    <row r="4444" spans="21:23" hidden="1" x14ac:dyDescent="0.25">
      <c r="U4444" s="31" t="str">
        <f t="shared" si="550"/>
        <v/>
      </c>
      <c r="V4444" s="26" t="str">
        <f>IF(U4444="", "", IF(COUNTIF($U$10:U4443, U4444)&gt;0, "", MAX($V$8:V4443)+1))</f>
        <v/>
      </c>
      <c r="W4444" s="26">
        <v>4435</v>
      </c>
    </row>
    <row r="4445" spans="21:23" hidden="1" x14ac:dyDescent="0.25">
      <c r="U4445" s="31" t="str">
        <f t="shared" si="550"/>
        <v/>
      </c>
      <c r="V4445" s="26" t="str">
        <f>IF(U4445="", "", IF(COUNTIF($U$10:U4444, U4445)&gt;0, "", MAX($V$8:V4444)+1))</f>
        <v/>
      </c>
      <c r="W4445" s="26">
        <v>4436</v>
      </c>
    </row>
    <row r="4446" spans="21:23" hidden="1" x14ac:dyDescent="0.25">
      <c r="U4446" s="31" t="str">
        <f t="shared" si="550"/>
        <v/>
      </c>
      <c r="V4446" s="26" t="str">
        <f>IF(U4446="", "", IF(COUNTIF($U$10:U4445, U4446)&gt;0, "", MAX($V$8:V4445)+1))</f>
        <v/>
      </c>
      <c r="W4446" s="26">
        <v>4437</v>
      </c>
    </row>
    <row r="4447" spans="21:23" hidden="1" x14ac:dyDescent="0.25">
      <c r="U4447" s="31" t="str">
        <f t="shared" si="550"/>
        <v/>
      </c>
      <c r="V4447" s="26" t="str">
        <f>IF(U4447="", "", IF(COUNTIF($U$10:U4446, U4447)&gt;0, "", MAX($V$8:V4446)+1))</f>
        <v/>
      </c>
      <c r="W4447" s="26">
        <v>4438</v>
      </c>
    </row>
    <row r="4448" spans="21:23" hidden="1" x14ac:dyDescent="0.25">
      <c r="U4448" s="31" t="str">
        <f t="shared" si="550"/>
        <v/>
      </c>
      <c r="V4448" s="26" t="str">
        <f>IF(U4448="", "", IF(COUNTIF($U$10:U4447, U4448)&gt;0, "", MAX($V$8:V4447)+1))</f>
        <v/>
      </c>
      <c r="W4448" s="26">
        <v>4439</v>
      </c>
    </row>
    <row r="4449" spans="21:23" hidden="1" x14ac:dyDescent="0.25">
      <c r="U4449" s="31" t="str">
        <f t="shared" si="550"/>
        <v/>
      </c>
      <c r="V4449" s="26" t="str">
        <f>IF(U4449="", "", IF(COUNTIF($U$10:U4448, U4449)&gt;0, "", MAX($V$8:V4448)+1))</f>
        <v/>
      </c>
      <c r="W4449" s="26">
        <v>4440</v>
      </c>
    </row>
    <row r="4450" spans="21:23" hidden="1" x14ac:dyDescent="0.25">
      <c r="U4450" s="31" t="str">
        <f t="shared" si="550"/>
        <v/>
      </c>
      <c r="V4450" s="26" t="str">
        <f>IF(U4450="", "", IF(COUNTIF($U$10:U4449, U4450)&gt;0, "", MAX($V$8:V4449)+1))</f>
        <v/>
      </c>
      <c r="W4450" s="26">
        <v>4441</v>
      </c>
    </row>
    <row r="4451" spans="21:23" hidden="1" x14ac:dyDescent="0.25">
      <c r="U4451" s="31" t="str">
        <f t="shared" si="550"/>
        <v/>
      </c>
      <c r="V4451" s="26" t="str">
        <f>IF(U4451="", "", IF(COUNTIF($U$10:U4450, U4451)&gt;0, "", MAX($V$8:V4450)+1))</f>
        <v/>
      </c>
      <c r="W4451" s="26">
        <v>4442</v>
      </c>
    </row>
    <row r="4452" spans="21:23" hidden="1" x14ac:dyDescent="0.25">
      <c r="U4452" s="31" t="str">
        <f t="shared" si="550"/>
        <v/>
      </c>
      <c r="V4452" s="26" t="str">
        <f>IF(U4452="", "", IF(COUNTIF($U$10:U4451, U4452)&gt;0, "", MAX($V$8:V4451)+1))</f>
        <v/>
      </c>
      <c r="W4452" s="26">
        <v>4443</v>
      </c>
    </row>
    <row r="4453" spans="21:23" hidden="1" x14ac:dyDescent="0.25">
      <c r="U4453" s="31" t="str">
        <f t="shared" si="550"/>
        <v/>
      </c>
      <c r="V4453" s="26" t="str">
        <f>IF(U4453="", "", IF(COUNTIF($U$10:U4452, U4453)&gt;0, "", MAX($V$8:V4452)+1))</f>
        <v/>
      </c>
      <c r="W4453" s="26">
        <v>4444</v>
      </c>
    </row>
    <row r="4454" spans="21:23" hidden="1" x14ac:dyDescent="0.25">
      <c r="U4454" s="31" t="str">
        <f t="shared" si="550"/>
        <v/>
      </c>
      <c r="V4454" s="26" t="str">
        <f>IF(U4454="", "", IF(COUNTIF($U$10:U4453, U4454)&gt;0, "", MAX($V$8:V4453)+1))</f>
        <v/>
      </c>
      <c r="W4454" s="26">
        <v>4445</v>
      </c>
    </row>
    <row r="4455" spans="21:23" hidden="1" x14ac:dyDescent="0.25">
      <c r="U4455" s="31" t="str">
        <f t="shared" si="550"/>
        <v/>
      </c>
      <c r="V4455" s="26" t="str">
        <f>IF(U4455="", "", IF(COUNTIF($U$10:U4454, U4455)&gt;0, "", MAX($V$8:V4454)+1))</f>
        <v/>
      </c>
      <c r="W4455" s="26">
        <v>4446</v>
      </c>
    </row>
    <row r="4456" spans="21:23" hidden="1" x14ac:dyDescent="0.25">
      <c r="U4456" s="31" t="str">
        <f t="shared" si="550"/>
        <v/>
      </c>
      <c r="V4456" s="26" t="str">
        <f>IF(U4456="", "", IF(COUNTIF($U$10:U4455, U4456)&gt;0, "", MAX($V$8:V4455)+1))</f>
        <v/>
      </c>
      <c r="W4456" s="26">
        <v>4447</v>
      </c>
    </row>
    <row r="4457" spans="21:23" hidden="1" x14ac:dyDescent="0.25">
      <c r="U4457" s="31" t="str">
        <f t="shared" si="550"/>
        <v/>
      </c>
      <c r="V4457" s="26" t="str">
        <f>IF(U4457="", "", IF(COUNTIF($U$10:U4456, U4457)&gt;0, "", MAX($V$8:V4456)+1))</f>
        <v/>
      </c>
      <c r="W4457" s="26">
        <v>4448</v>
      </c>
    </row>
    <row r="4458" spans="21:23" hidden="1" x14ac:dyDescent="0.25">
      <c r="U4458" s="31" t="str">
        <f t="shared" si="550"/>
        <v/>
      </c>
      <c r="V4458" s="26" t="str">
        <f>IF(U4458="", "", IF(COUNTIF($U$10:U4457, U4458)&gt;0, "", MAX($V$8:V4457)+1))</f>
        <v/>
      </c>
      <c r="W4458" s="26">
        <v>4449</v>
      </c>
    </row>
    <row r="4459" spans="21:23" hidden="1" x14ac:dyDescent="0.25">
      <c r="U4459" s="31" t="str">
        <f t="shared" si="550"/>
        <v/>
      </c>
      <c r="V4459" s="26" t="str">
        <f>IF(U4459="", "", IF(COUNTIF($U$10:U4458, U4459)&gt;0, "", MAX($V$8:V4458)+1))</f>
        <v/>
      </c>
      <c r="W4459" s="26">
        <v>4450</v>
      </c>
    </row>
    <row r="4460" spans="21:23" hidden="1" x14ac:dyDescent="0.25">
      <c r="U4460" s="31" t="str">
        <f t="shared" si="550"/>
        <v/>
      </c>
      <c r="V4460" s="26" t="str">
        <f>IF(U4460="", "", IF(COUNTIF($U$10:U4459, U4460)&gt;0, "", MAX($V$8:V4459)+1))</f>
        <v/>
      </c>
      <c r="W4460" s="26">
        <v>4451</v>
      </c>
    </row>
    <row r="4461" spans="21:23" hidden="1" x14ac:dyDescent="0.25">
      <c r="U4461" s="31" t="str">
        <f t="shared" si="550"/>
        <v/>
      </c>
      <c r="V4461" s="26" t="str">
        <f>IF(U4461="", "", IF(COUNTIF($U$10:U4460, U4461)&gt;0, "", MAX($V$8:V4460)+1))</f>
        <v/>
      </c>
      <c r="W4461" s="26">
        <v>4452</v>
      </c>
    </row>
    <row r="4462" spans="21:23" hidden="1" x14ac:dyDescent="0.25">
      <c r="U4462" s="31" t="str">
        <f t="shared" si="550"/>
        <v/>
      </c>
      <c r="V4462" s="26" t="str">
        <f>IF(U4462="", "", IF(COUNTIF($U$10:U4461, U4462)&gt;0, "", MAX($V$8:V4461)+1))</f>
        <v/>
      </c>
      <c r="W4462" s="26">
        <v>4453</v>
      </c>
    </row>
    <row r="4463" spans="21:23" hidden="1" x14ac:dyDescent="0.25">
      <c r="U4463" s="31" t="str">
        <f t="shared" si="550"/>
        <v/>
      </c>
      <c r="V4463" s="26" t="str">
        <f>IF(U4463="", "", IF(COUNTIF($U$10:U4462, U4463)&gt;0, "", MAX($V$8:V4462)+1))</f>
        <v/>
      </c>
      <c r="W4463" s="26">
        <v>4454</v>
      </c>
    </row>
    <row r="4464" spans="21:23" hidden="1" x14ac:dyDescent="0.25">
      <c r="U4464" s="31" t="str">
        <f t="shared" si="550"/>
        <v/>
      </c>
      <c r="V4464" s="26" t="str">
        <f>IF(U4464="", "", IF(COUNTIF($U$10:U4463, U4464)&gt;0, "", MAX($V$8:V4463)+1))</f>
        <v/>
      </c>
      <c r="W4464" s="26">
        <v>4455</v>
      </c>
    </row>
    <row r="4465" spans="21:23" hidden="1" x14ac:dyDescent="0.25">
      <c r="U4465" s="31" t="str">
        <f t="shared" si="550"/>
        <v/>
      </c>
      <c r="V4465" s="26" t="str">
        <f>IF(U4465="", "", IF(COUNTIF($U$10:U4464, U4465)&gt;0, "", MAX($V$8:V4464)+1))</f>
        <v/>
      </c>
      <c r="W4465" s="26">
        <v>4456</v>
      </c>
    </row>
    <row r="4466" spans="21:23" hidden="1" x14ac:dyDescent="0.25">
      <c r="U4466" s="31" t="str">
        <f t="shared" si="550"/>
        <v/>
      </c>
      <c r="V4466" s="26" t="str">
        <f>IF(U4466="", "", IF(COUNTIF($U$10:U4465, U4466)&gt;0, "", MAX($V$8:V4465)+1))</f>
        <v/>
      </c>
      <c r="W4466" s="26">
        <v>4457</v>
      </c>
    </row>
    <row r="4467" spans="21:23" hidden="1" x14ac:dyDescent="0.25">
      <c r="U4467" s="31" t="str">
        <f t="shared" si="550"/>
        <v/>
      </c>
      <c r="V4467" s="26" t="str">
        <f>IF(U4467="", "", IF(COUNTIF($U$10:U4466, U4467)&gt;0, "", MAX($V$8:V4466)+1))</f>
        <v/>
      </c>
      <c r="W4467" s="26">
        <v>4458</v>
      </c>
    </row>
    <row r="4468" spans="21:23" hidden="1" x14ac:dyDescent="0.25">
      <c r="U4468" s="31" t="str">
        <f t="shared" si="550"/>
        <v/>
      </c>
      <c r="V4468" s="26" t="str">
        <f>IF(U4468="", "", IF(COUNTIF($U$10:U4467, U4468)&gt;0, "", MAX($V$8:V4467)+1))</f>
        <v/>
      </c>
      <c r="W4468" s="26">
        <v>4459</v>
      </c>
    </row>
    <row r="4469" spans="21:23" hidden="1" x14ac:dyDescent="0.25">
      <c r="U4469" s="31" t="str">
        <f t="shared" si="550"/>
        <v/>
      </c>
      <c r="V4469" s="26" t="str">
        <f>IF(U4469="", "", IF(COUNTIF($U$10:U4468, U4469)&gt;0, "", MAX($V$8:V4468)+1))</f>
        <v/>
      </c>
      <c r="W4469" s="26">
        <v>4460</v>
      </c>
    </row>
    <row r="4470" spans="21:23" hidden="1" x14ac:dyDescent="0.25">
      <c r="U4470" s="31" t="str">
        <f t="shared" si="550"/>
        <v/>
      </c>
      <c r="V4470" s="26" t="str">
        <f>IF(U4470="", "", IF(COUNTIF($U$10:U4469, U4470)&gt;0, "", MAX($V$8:V4469)+1))</f>
        <v/>
      </c>
      <c r="W4470" s="26">
        <v>4461</v>
      </c>
    </row>
    <row r="4471" spans="21:23" hidden="1" x14ac:dyDescent="0.25">
      <c r="U4471" s="31" t="str">
        <f t="shared" si="550"/>
        <v/>
      </c>
      <c r="V4471" s="26" t="str">
        <f>IF(U4471="", "", IF(COUNTIF($U$10:U4470, U4471)&gt;0, "", MAX($V$8:V4470)+1))</f>
        <v/>
      </c>
      <c r="W4471" s="26">
        <v>4462</v>
      </c>
    </row>
    <row r="4472" spans="21:23" hidden="1" x14ac:dyDescent="0.25">
      <c r="U4472" s="31" t="str">
        <f t="shared" si="550"/>
        <v/>
      </c>
      <c r="V4472" s="26" t="str">
        <f>IF(U4472="", "", IF(COUNTIF($U$10:U4471, U4472)&gt;0, "", MAX($V$8:V4471)+1))</f>
        <v/>
      </c>
      <c r="W4472" s="26">
        <v>4463</v>
      </c>
    </row>
    <row r="4473" spans="21:23" hidden="1" x14ac:dyDescent="0.25">
      <c r="U4473" s="31" t="str">
        <f t="shared" si="550"/>
        <v/>
      </c>
      <c r="V4473" s="26" t="str">
        <f>IF(U4473="", "", IF(COUNTIF($U$10:U4472, U4473)&gt;0, "", MAX($V$8:V4472)+1))</f>
        <v/>
      </c>
      <c r="W4473" s="26">
        <v>4464</v>
      </c>
    </row>
    <row r="4474" spans="21:23" hidden="1" x14ac:dyDescent="0.25">
      <c r="U4474" s="31" t="str">
        <f t="shared" si="550"/>
        <v/>
      </c>
      <c r="V4474" s="26" t="str">
        <f>IF(U4474="", "", IF(COUNTIF($U$10:U4473, U4474)&gt;0, "", MAX($V$8:V4473)+1))</f>
        <v/>
      </c>
      <c r="W4474" s="26">
        <v>4465</v>
      </c>
    </row>
    <row r="4475" spans="21:23" hidden="1" x14ac:dyDescent="0.25">
      <c r="U4475" s="31" t="str">
        <f t="shared" si="550"/>
        <v/>
      </c>
      <c r="V4475" s="26" t="str">
        <f>IF(U4475="", "", IF(COUNTIF($U$10:U4474, U4475)&gt;0, "", MAX($V$8:V4474)+1))</f>
        <v/>
      </c>
      <c r="W4475" s="26">
        <v>4466</v>
      </c>
    </row>
    <row r="4476" spans="21:23" hidden="1" x14ac:dyDescent="0.25">
      <c r="U4476" s="31" t="str">
        <f t="shared" si="550"/>
        <v/>
      </c>
      <c r="V4476" s="26" t="str">
        <f>IF(U4476="", "", IF(COUNTIF($U$10:U4475, U4476)&gt;0, "", MAX($V$8:V4475)+1))</f>
        <v/>
      </c>
      <c r="W4476" s="26">
        <v>4467</v>
      </c>
    </row>
    <row r="4477" spans="21:23" hidden="1" x14ac:dyDescent="0.25">
      <c r="U4477" s="31" t="str">
        <f t="shared" si="550"/>
        <v/>
      </c>
      <c r="V4477" s="26" t="str">
        <f>IF(U4477="", "", IF(COUNTIF($U$10:U4476, U4477)&gt;0, "", MAX($V$8:V4476)+1))</f>
        <v/>
      </c>
      <c r="W4477" s="26">
        <v>4468</v>
      </c>
    </row>
    <row r="4478" spans="21:23" hidden="1" x14ac:dyDescent="0.25">
      <c r="U4478" s="31" t="str">
        <f t="shared" si="550"/>
        <v/>
      </c>
      <c r="V4478" s="26" t="str">
        <f>IF(U4478="", "", IF(COUNTIF($U$10:U4477, U4478)&gt;0, "", MAX($V$8:V4477)+1))</f>
        <v/>
      </c>
      <c r="W4478" s="26">
        <v>4469</v>
      </c>
    </row>
    <row r="4479" spans="21:23" hidden="1" x14ac:dyDescent="0.25">
      <c r="U4479" s="31" t="str">
        <f t="shared" si="550"/>
        <v/>
      </c>
      <c r="V4479" s="26" t="str">
        <f>IF(U4479="", "", IF(COUNTIF($U$10:U4478, U4479)&gt;0, "", MAX($V$8:V4478)+1))</f>
        <v/>
      </c>
      <c r="W4479" s="26">
        <v>4470</v>
      </c>
    </row>
    <row r="4480" spans="21:23" hidden="1" x14ac:dyDescent="0.25">
      <c r="U4480" s="31" t="str">
        <f t="shared" si="550"/>
        <v/>
      </c>
      <c r="V4480" s="26" t="str">
        <f>IF(U4480="", "", IF(COUNTIF($U$10:U4479, U4480)&gt;0, "", MAX($V$8:V4479)+1))</f>
        <v/>
      </c>
      <c r="W4480" s="26">
        <v>4471</v>
      </c>
    </row>
    <row r="4481" spans="21:23" hidden="1" x14ac:dyDescent="0.25">
      <c r="U4481" s="31" t="str">
        <f t="shared" si="550"/>
        <v/>
      </c>
      <c r="V4481" s="26" t="str">
        <f>IF(U4481="", "", IF(COUNTIF($U$10:U4480, U4481)&gt;0, "", MAX($V$8:V4480)+1))</f>
        <v/>
      </c>
      <c r="W4481" s="26">
        <v>4472</v>
      </c>
    </row>
    <row r="4482" spans="21:23" hidden="1" x14ac:dyDescent="0.25">
      <c r="U4482" s="31" t="str">
        <f t="shared" si="550"/>
        <v/>
      </c>
      <c r="V4482" s="26" t="str">
        <f>IF(U4482="", "", IF(COUNTIF($U$10:U4481, U4482)&gt;0, "", MAX($V$8:V4481)+1))</f>
        <v/>
      </c>
      <c r="W4482" s="26">
        <v>4473</v>
      </c>
    </row>
    <row r="4483" spans="21:23" hidden="1" x14ac:dyDescent="0.25">
      <c r="U4483" s="31" t="str">
        <f t="shared" si="550"/>
        <v/>
      </c>
      <c r="V4483" s="26" t="str">
        <f>IF(U4483="", "", IF(COUNTIF($U$10:U4482, U4483)&gt;0, "", MAX($V$8:V4482)+1))</f>
        <v/>
      </c>
      <c r="W4483" s="26">
        <v>4474</v>
      </c>
    </row>
    <row r="4484" spans="21:23" hidden="1" x14ac:dyDescent="0.25">
      <c r="U4484" s="31" t="str">
        <f t="shared" si="550"/>
        <v/>
      </c>
      <c r="V4484" s="26" t="str">
        <f>IF(U4484="", "", IF(COUNTIF($U$10:U4483, U4484)&gt;0, "", MAX($V$8:V4483)+1))</f>
        <v/>
      </c>
      <c r="W4484" s="26">
        <v>4475</v>
      </c>
    </row>
    <row r="4485" spans="21:23" hidden="1" x14ac:dyDescent="0.25">
      <c r="U4485" s="31" t="str">
        <f t="shared" si="550"/>
        <v/>
      </c>
      <c r="V4485" s="26" t="str">
        <f>IF(U4485="", "", IF(COUNTIF($U$10:U4484, U4485)&gt;0, "", MAX($V$8:V4484)+1))</f>
        <v/>
      </c>
      <c r="W4485" s="26">
        <v>4476</v>
      </c>
    </row>
    <row r="4486" spans="21:23" hidden="1" x14ac:dyDescent="0.25">
      <c r="U4486" s="31" t="str">
        <f t="shared" si="550"/>
        <v/>
      </c>
      <c r="V4486" s="26" t="str">
        <f>IF(U4486="", "", IF(COUNTIF($U$10:U4485, U4486)&gt;0, "", MAX($V$8:V4485)+1))</f>
        <v/>
      </c>
      <c r="W4486" s="26">
        <v>4477</v>
      </c>
    </row>
    <row r="4487" spans="21:23" hidden="1" x14ac:dyDescent="0.25">
      <c r="U4487" s="31" t="str">
        <f t="shared" si="550"/>
        <v/>
      </c>
      <c r="V4487" s="26" t="str">
        <f>IF(U4487="", "", IF(COUNTIF($U$10:U4486, U4487)&gt;0, "", MAX($V$8:V4486)+1))</f>
        <v/>
      </c>
      <c r="W4487" s="26">
        <v>4478</v>
      </c>
    </row>
    <row r="4488" spans="21:23" hidden="1" x14ac:dyDescent="0.25">
      <c r="U4488" s="31" t="str">
        <f t="shared" si="550"/>
        <v/>
      </c>
      <c r="V4488" s="26" t="str">
        <f>IF(U4488="", "", IF(COUNTIF($U$10:U4487, U4488)&gt;0, "", MAX($V$8:V4487)+1))</f>
        <v/>
      </c>
      <c r="W4488" s="26">
        <v>4479</v>
      </c>
    </row>
    <row r="4489" spans="21:23" hidden="1" x14ac:dyDescent="0.25">
      <c r="U4489" s="31" t="str">
        <f t="shared" si="550"/>
        <v/>
      </c>
      <c r="V4489" s="26" t="str">
        <f>IF(U4489="", "", IF(COUNTIF($U$10:U4488, U4489)&gt;0, "", MAX($V$8:V4488)+1))</f>
        <v/>
      </c>
      <c r="W4489" s="26">
        <v>4480</v>
      </c>
    </row>
    <row r="4490" spans="21:23" hidden="1" x14ac:dyDescent="0.25">
      <c r="U4490" s="31" t="str">
        <f t="shared" si="550"/>
        <v/>
      </c>
      <c r="V4490" s="26" t="str">
        <f>IF(U4490="", "", IF(COUNTIF($U$10:U4489, U4490)&gt;0, "", MAX($V$8:V4489)+1))</f>
        <v/>
      </c>
      <c r="W4490" s="26">
        <v>4481</v>
      </c>
    </row>
    <row r="4491" spans="21:23" hidden="1" x14ac:dyDescent="0.25">
      <c r="U4491" s="31" t="str">
        <f t="shared" si="550"/>
        <v/>
      </c>
      <c r="V4491" s="26" t="str">
        <f>IF(U4491="", "", IF(COUNTIF($U$10:U4490, U4491)&gt;0, "", MAX($V$8:V4490)+1))</f>
        <v/>
      </c>
      <c r="W4491" s="26">
        <v>4482</v>
      </c>
    </row>
    <row r="4492" spans="21:23" hidden="1" x14ac:dyDescent="0.25">
      <c r="U4492" s="31" t="str">
        <f t="shared" si="550"/>
        <v/>
      </c>
      <c r="V4492" s="26" t="str">
        <f>IF(U4492="", "", IF(COUNTIF($U$10:U4491, U4492)&gt;0, "", MAX($V$8:V4491)+1))</f>
        <v/>
      </c>
      <c r="W4492" s="26">
        <v>4483</v>
      </c>
    </row>
    <row r="4493" spans="21:23" hidden="1" x14ac:dyDescent="0.25">
      <c r="U4493" s="31" t="str">
        <f t="shared" si="550"/>
        <v/>
      </c>
      <c r="V4493" s="26" t="str">
        <f>IF(U4493="", "", IF(COUNTIF($U$10:U4492, U4493)&gt;0, "", MAX($V$8:V4492)+1))</f>
        <v/>
      </c>
      <c r="W4493" s="26">
        <v>4484</v>
      </c>
    </row>
    <row r="4494" spans="21:23" hidden="1" x14ac:dyDescent="0.25">
      <c r="U4494" s="31" t="str">
        <f t="shared" si="550"/>
        <v/>
      </c>
      <c r="V4494" s="26" t="str">
        <f>IF(U4494="", "", IF(COUNTIF($U$10:U4493, U4494)&gt;0, "", MAX($V$8:V4493)+1))</f>
        <v/>
      </c>
      <c r="W4494" s="26">
        <v>4485</v>
      </c>
    </row>
    <row r="4495" spans="21:23" hidden="1" x14ac:dyDescent="0.25">
      <c r="U4495" s="31" t="str">
        <f t="shared" ref="U4495:U4558" si="551">IF(N1995="", "", N1995)</f>
        <v/>
      </c>
      <c r="V4495" s="26" t="str">
        <f>IF(U4495="", "", IF(COUNTIF($U$10:U4494, U4495)&gt;0, "", MAX($V$8:V4494)+1))</f>
        <v/>
      </c>
      <c r="W4495" s="26">
        <v>4486</v>
      </c>
    </row>
    <row r="4496" spans="21:23" hidden="1" x14ac:dyDescent="0.25">
      <c r="U4496" s="31" t="str">
        <f t="shared" si="551"/>
        <v/>
      </c>
      <c r="V4496" s="26" t="str">
        <f>IF(U4496="", "", IF(COUNTIF($U$10:U4495, U4496)&gt;0, "", MAX($V$8:V4495)+1))</f>
        <v/>
      </c>
      <c r="W4496" s="26">
        <v>4487</v>
      </c>
    </row>
    <row r="4497" spans="21:23" hidden="1" x14ac:dyDescent="0.25">
      <c r="U4497" s="31" t="str">
        <f t="shared" si="551"/>
        <v/>
      </c>
      <c r="V4497" s="26" t="str">
        <f>IF(U4497="", "", IF(COUNTIF($U$10:U4496, U4497)&gt;0, "", MAX($V$8:V4496)+1))</f>
        <v/>
      </c>
      <c r="W4497" s="26">
        <v>4488</v>
      </c>
    </row>
    <row r="4498" spans="21:23" hidden="1" x14ac:dyDescent="0.25">
      <c r="U4498" s="31" t="str">
        <f t="shared" si="551"/>
        <v/>
      </c>
      <c r="V4498" s="26" t="str">
        <f>IF(U4498="", "", IF(COUNTIF($U$10:U4497, U4498)&gt;0, "", MAX($V$8:V4497)+1))</f>
        <v/>
      </c>
      <c r="W4498" s="26">
        <v>4489</v>
      </c>
    </row>
    <row r="4499" spans="21:23" hidden="1" x14ac:dyDescent="0.25">
      <c r="U4499" s="31" t="str">
        <f t="shared" si="551"/>
        <v/>
      </c>
      <c r="V4499" s="26" t="str">
        <f>IF(U4499="", "", IF(COUNTIF($U$10:U4498, U4499)&gt;0, "", MAX($V$8:V4498)+1))</f>
        <v/>
      </c>
      <c r="W4499" s="26">
        <v>4490</v>
      </c>
    </row>
    <row r="4500" spans="21:23" hidden="1" x14ac:dyDescent="0.25">
      <c r="U4500" s="31" t="str">
        <f t="shared" si="551"/>
        <v/>
      </c>
      <c r="V4500" s="26" t="str">
        <f>IF(U4500="", "", IF(COUNTIF($U$10:U4499, U4500)&gt;0, "", MAX($V$8:V4499)+1))</f>
        <v/>
      </c>
      <c r="W4500" s="26">
        <v>4491</v>
      </c>
    </row>
    <row r="4501" spans="21:23" hidden="1" x14ac:dyDescent="0.25">
      <c r="U4501" s="31" t="str">
        <f t="shared" si="551"/>
        <v/>
      </c>
      <c r="V4501" s="26" t="str">
        <f>IF(U4501="", "", IF(COUNTIF($U$10:U4500, U4501)&gt;0, "", MAX($V$8:V4500)+1))</f>
        <v/>
      </c>
      <c r="W4501" s="26">
        <v>4492</v>
      </c>
    </row>
    <row r="4502" spans="21:23" hidden="1" x14ac:dyDescent="0.25">
      <c r="U4502" s="31" t="str">
        <f t="shared" si="551"/>
        <v/>
      </c>
      <c r="V4502" s="26" t="str">
        <f>IF(U4502="", "", IF(COUNTIF($U$10:U4501, U4502)&gt;0, "", MAX($V$8:V4501)+1))</f>
        <v/>
      </c>
      <c r="W4502" s="26">
        <v>4493</v>
      </c>
    </row>
    <row r="4503" spans="21:23" hidden="1" x14ac:dyDescent="0.25">
      <c r="U4503" s="31" t="str">
        <f t="shared" si="551"/>
        <v/>
      </c>
      <c r="V4503" s="26" t="str">
        <f>IF(U4503="", "", IF(COUNTIF($U$10:U4502, U4503)&gt;0, "", MAX($V$8:V4502)+1))</f>
        <v/>
      </c>
      <c r="W4503" s="26">
        <v>4494</v>
      </c>
    </row>
    <row r="4504" spans="21:23" hidden="1" x14ac:dyDescent="0.25">
      <c r="U4504" s="31" t="str">
        <f t="shared" si="551"/>
        <v/>
      </c>
      <c r="V4504" s="26" t="str">
        <f>IF(U4504="", "", IF(COUNTIF($U$10:U4503, U4504)&gt;0, "", MAX($V$8:V4503)+1))</f>
        <v/>
      </c>
      <c r="W4504" s="26">
        <v>4495</v>
      </c>
    </row>
    <row r="4505" spans="21:23" hidden="1" x14ac:dyDescent="0.25">
      <c r="U4505" s="31" t="str">
        <f t="shared" si="551"/>
        <v/>
      </c>
      <c r="V4505" s="26" t="str">
        <f>IF(U4505="", "", IF(COUNTIF($U$10:U4504, U4505)&gt;0, "", MAX($V$8:V4504)+1))</f>
        <v/>
      </c>
      <c r="W4505" s="26">
        <v>4496</v>
      </c>
    </row>
    <row r="4506" spans="21:23" hidden="1" x14ac:dyDescent="0.25">
      <c r="U4506" s="31" t="str">
        <f t="shared" si="551"/>
        <v/>
      </c>
      <c r="V4506" s="26" t="str">
        <f>IF(U4506="", "", IF(COUNTIF($U$10:U4505, U4506)&gt;0, "", MAX($V$8:V4505)+1))</f>
        <v/>
      </c>
      <c r="W4506" s="26">
        <v>4497</v>
      </c>
    </row>
    <row r="4507" spans="21:23" hidden="1" x14ac:dyDescent="0.25">
      <c r="U4507" s="31" t="str">
        <f t="shared" si="551"/>
        <v/>
      </c>
      <c r="V4507" s="26" t="str">
        <f>IF(U4507="", "", IF(COUNTIF($U$10:U4506, U4507)&gt;0, "", MAX($V$8:V4506)+1))</f>
        <v/>
      </c>
      <c r="W4507" s="26">
        <v>4498</v>
      </c>
    </row>
    <row r="4508" spans="21:23" hidden="1" x14ac:dyDescent="0.25">
      <c r="U4508" s="31" t="str">
        <f t="shared" si="551"/>
        <v/>
      </c>
      <c r="V4508" s="26" t="str">
        <f>IF(U4508="", "", IF(COUNTIF($U$10:U4507, U4508)&gt;0, "", MAX($V$8:V4507)+1))</f>
        <v/>
      </c>
      <c r="W4508" s="26">
        <v>4499</v>
      </c>
    </row>
    <row r="4509" spans="21:23" hidden="1" x14ac:dyDescent="0.25">
      <c r="U4509" s="31" t="str">
        <f t="shared" si="551"/>
        <v/>
      </c>
      <c r="V4509" s="26" t="str">
        <f>IF(U4509="", "", IF(COUNTIF($U$10:U4508, U4509)&gt;0, "", MAX($V$8:V4508)+1))</f>
        <v/>
      </c>
      <c r="W4509" s="26">
        <v>4500</v>
      </c>
    </row>
    <row r="4510" spans="21:23" hidden="1" x14ac:dyDescent="0.25">
      <c r="U4510" s="31" t="str">
        <f t="shared" si="551"/>
        <v/>
      </c>
      <c r="V4510" s="26" t="str">
        <f>IF(U4510="", "", IF(COUNTIF($U$10:U4509, U4510)&gt;0, "", MAX($V$8:V4509)+1))</f>
        <v/>
      </c>
      <c r="W4510" s="26">
        <v>4501</v>
      </c>
    </row>
    <row r="4511" spans="21:23" hidden="1" x14ac:dyDescent="0.25">
      <c r="U4511" s="31" t="str">
        <f t="shared" si="551"/>
        <v/>
      </c>
      <c r="V4511" s="26" t="str">
        <f>IF(U4511="", "", IF(COUNTIF($U$10:U4510, U4511)&gt;0, "", MAX($V$8:V4510)+1))</f>
        <v/>
      </c>
      <c r="W4511" s="26">
        <v>4502</v>
      </c>
    </row>
    <row r="4512" spans="21:23" hidden="1" x14ac:dyDescent="0.25">
      <c r="U4512" s="31" t="str">
        <f t="shared" si="551"/>
        <v/>
      </c>
      <c r="V4512" s="26" t="str">
        <f>IF(U4512="", "", IF(COUNTIF($U$10:U4511, U4512)&gt;0, "", MAX($V$8:V4511)+1))</f>
        <v/>
      </c>
      <c r="W4512" s="26">
        <v>4503</v>
      </c>
    </row>
    <row r="4513" spans="21:23" hidden="1" x14ac:dyDescent="0.25">
      <c r="U4513" s="31" t="str">
        <f t="shared" si="551"/>
        <v/>
      </c>
      <c r="V4513" s="26" t="str">
        <f>IF(U4513="", "", IF(COUNTIF($U$10:U4512, U4513)&gt;0, "", MAX($V$8:V4512)+1))</f>
        <v/>
      </c>
      <c r="W4513" s="26">
        <v>4504</v>
      </c>
    </row>
    <row r="4514" spans="21:23" hidden="1" x14ac:dyDescent="0.25">
      <c r="U4514" s="31" t="str">
        <f t="shared" si="551"/>
        <v/>
      </c>
      <c r="V4514" s="26" t="str">
        <f>IF(U4514="", "", IF(COUNTIF($U$10:U4513, U4514)&gt;0, "", MAX($V$8:V4513)+1))</f>
        <v/>
      </c>
      <c r="W4514" s="26">
        <v>4505</v>
      </c>
    </row>
    <row r="4515" spans="21:23" hidden="1" x14ac:dyDescent="0.25">
      <c r="U4515" s="31" t="str">
        <f t="shared" si="551"/>
        <v/>
      </c>
      <c r="V4515" s="26" t="str">
        <f>IF(U4515="", "", IF(COUNTIF($U$10:U4514, U4515)&gt;0, "", MAX($V$8:V4514)+1))</f>
        <v/>
      </c>
      <c r="W4515" s="26">
        <v>4506</v>
      </c>
    </row>
    <row r="4516" spans="21:23" hidden="1" x14ac:dyDescent="0.25">
      <c r="U4516" s="31" t="str">
        <f t="shared" si="551"/>
        <v/>
      </c>
      <c r="V4516" s="26" t="str">
        <f>IF(U4516="", "", IF(COUNTIF($U$10:U4515, U4516)&gt;0, "", MAX($V$8:V4515)+1))</f>
        <v/>
      </c>
      <c r="W4516" s="26">
        <v>4507</v>
      </c>
    </row>
    <row r="4517" spans="21:23" hidden="1" x14ac:dyDescent="0.25">
      <c r="U4517" s="31" t="str">
        <f t="shared" si="551"/>
        <v/>
      </c>
      <c r="V4517" s="26" t="str">
        <f>IF(U4517="", "", IF(COUNTIF($U$10:U4516, U4517)&gt;0, "", MAX($V$8:V4516)+1))</f>
        <v/>
      </c>
      <c r="W4517" s="26">
        <v>4508</v>
      </c>
    </row>
    <row r="4518" spans="21:23" hidden="1" x14ac:dyDescent="0.25">
      <c r="U4518" s="31" t="str">
        <f t="shared" si="551"/>
        <v/>
      </c>
      <c r="V4518" s="26" t="str">
        <f>IF(U4518="", "", IF(COUNTIF($U$10:U4517, U4518)&gt;0, "", MAX($V$8:V4517)+1))</f>
        <v/>
      </c>
      <c r="W4518" s="26">
        <v>4509</v>
      </c>
    </row>
    <row r="4519" spans="21:23" hidden="1" x14ac:dyDescent="0.25">
      <c r="U4519" s="31" t="str">
        <f t="shared" si="551"/>
        <v/>
      </c>
      <c r="V4519" s="26" t="str">
        <f>IF(U4519="", "", IF(COUNTIF($U$10:U4518, U4519)&gt;0, "", MAX($V$8:V4518)+1))</f>
        <v/>
      </c>
      <c r="W4519" s="26">
        <v>4510</v>
      </c>
    </row>
    <row r="4520" spans="21:23" hidden="1" x14ac:dyDescent="0.25">
      <c r="U4520" s="31" t="str">
        <f t="shared" si="551"/>
        <v/>
      </c>
      <c r="V4520" s="26" t="str">
        <f>IF(U4520="", "", IF(COUNTIF($U$10:U4519, U4520)&gt;0, "", MAX($V$8:V4519)+1))</f>
        <v/>
      </c>
      <c r="W4520" s="26">
        <v>4511</v>
      </c>
    </row>
    <row r="4521" spans="21:23" hidden="1" x14ac:dyDescent="0.25">
      <c r="U4521" s="31" t="str">
        <f t="shared" si="551"/>
        <v/>
      </c>
      <c r="V4521" s="26" t="str">
        <f>IF(U4521="", "", IF(COUNTIF($U$10:U4520, U4521)&gt;0, "", MAX($V$8:V4520)+1))</f>
        <v/>
      </c>
      <c r="W4521" s="26">
        <v>4512</v>
      </c>
    </row>
    <row r="4522" spans="21:23" hidden="1" x14ac:dyDescent="0.25">
      <c r="U4522" s="31" t="str">
        <f t="shared" si="551"/>
        <v/>
      </c>
      <c r="V4522" s="26" t="str">
        <f>IF(U4522="", "", IF(COUNTIF($U$10:U4521, U4522)&gt;0, "", MAX($V$8:V4521)+1))</f>
        <v/>
      </c>
      <c r="W4522" s="26">
        <v>4513</v>
      </c>
    </row>
    <row r="4523" spans="21:23" hidden="1" x14ac:dyDescent="0.25">
      <c r="U4523" s="31" t="str">
        <f t="shared" si="551"/>
        <v/>
      </c>
      <c r="V4523" s="26" t="str">
        <f>IF(U4523="", "", IF(COUNTIF($U$10:U4522, U4523)&gt;0, "", MAX($V$8:V4522)+1))</f>
        <v/>
      </c>
      <c r="W4523" s="26">
        <v>4514</v>
      </c>
    </row>
    <row r="4524" spans="21:23" hidden="1" x14ac:dyDescent="0.25">
      <c r="U4524" s="31" t="str">
        <f t="shared" si="551"/>
        <v/>
      </c>
      <c r="V4524" s="26" t="str">
        <f>IF(U4524="", "", IF(COUNTIF($U$10:U4523, U4524)&gt;0, "", MAX($V$8:V4523)+1))</f>
        <v/>
      </c>
      <c r="W4524" s="26">
        <v>4515</v>
      </c>
    </row>
    <row r="4525" spans="21:23" hidden="1" x14ac:dyDescent="0.25">
      <c r="U4525" s="31" t="str">
        <f t="shared" si="551"/>
        <v/>
      </c>
      <c r="V4525" s="26" t="str">
        <f>IF(U4525="", "", IF(COUNTIF($U$10:U4524, U4525)&gt;0, "", MAX($V$8:V4524)+1))</f>
        <v/>
      </c>
      <c r="W4525" s="26">
        <v>4516</v>
      </c>
    </row>
    <row r="4526" spans="21:23" hidden="1" x14ac:dyDescent="0.25">
      <c r="U4526" s="31" t="str">
        <f t="shared" si="551"/>
        <v/>
      </c>
      <c r="V4526" s="26" t="str">
        <f>IF(U4526="", "", IF(COUNTIF($U$10:U4525, U4526)&gt;0, "", MAX($V$8:V4525)+1))</f>
        <v/>
      </c>
      <c r="W4526" s="26">
        <v>4517</v>
      </c>
    </row>
    <row r="4527" spans="21:23" hidden="1" x14ac:dyDescent="0.25">
      <c r="U4527" s="31" t="str">
        <f t="shared" si="551"/>
        <v/>
      </c>
      <c r="V4527" s="26" t="str">
        <f>IF(U4527="", "", IF(COUNTIF($U$10:U4526, U4527)&gt;0, "", MAX($V$8:V4526)+1))</f>
        <v/>
      </c>
      <c r="W4527" s="26">
        <v>4518</v>
      </c>
    </row>
    <row r="4528" spans="21:23" hidden="1" x14ac:dyDescent="0.25">
      <c r="U4528" s="31" t="str">
        <f t="shared" si="551"/>
        <v/>
      </c>
      <c r="V4528" s="26" t="str">
        <f>IF(U4528="", "", IF(COUNTIF($U$10:U4527, U4528)&gt;0, "", MAX($V$8:V4527)+1))</f>
        <v/>
      </c>
      <c r="W4528" s="26">
        <v>4519</v>
      </c>
    </row>
    <row r="4529" spans="21:23" hidden="1" x14ac:dyDescent="0.25">
      <c r="U4529" s="31" t="str">
        <f t="shared" si="551"/>
        <v/>
      </c>
      <c r="V4529" s="26" t="str">
        <f>IF(U4529="", "", IF(COUNTIF($U$10:U4528, U4529)&gt;0, "", MAX($V$8:V4528)+1))</f>
        <v/>
      </c>
      <c r="W4529" s="26">
        <v>4520</v>
      </c>
    </row>
    <row r="4530" spans="21:23" hidden="1" x14ac:dyDescent="0.25">
      <c r="U4530" s="31" t="str">
        <f t="shared" si="551"/>
        <v/>
      </c>
      <c r="V4530" s="26" t="str">
        <f>IF(U4530="", "", IF(COUNTIF($U$10:U4529, U4530)&gt;0, "", MAX($V$8:V4529)+1))</f>
        <v/>
      </c>
      <c r="W4530" s="26">
        <v>4521</v>
      </c>
    </row>
    <row r="4531" spans="21:23" hidden="1" x14ac:dyDescent="0.25">
      <c r="U4531" s="31" t="str">
        <f t="shared" si="551"/>
        <v/>
      </c>
      <c r="V4531" s="26" t="str">
        <f>IF(U4531="", "", IF(COUNTIF($U$10:U4530, U4531)&gt;0, "", MAX($V$8:V4530)+1))</f>
        <v/>
      </c>
      <c r="W4531" s="26">
        <v>4522</v>
      </c>
    </row>
    <row r="4532" spans="21:23" hidden="1" x14ac:dyDescent="0.25">
      <c r="U4532" s="31" t="str">
        <f t="shared" si="551"/>
        <v/>
      </c>
      <c r="V4532" s="26" t="str">
        <f>IF(U4532="", "", IF(COUNTIF($U$10:U4531, U4532)&gt;0, "", MAX($V$8:V4531)+1))</f>
        <v/>
      </c>
      <c r="W4532" s="26">
        <v>4523</v>
      </c>
    </row>
    <row r="4533" spans="21:23" hidden="1" x14ac:dyDescent="0.25">
      <c r="U4533" s="31" t="str">
        <f t="shared" si="551"/>
        <v/>
      </c>
      <c r="V4533" s="26" t="str">
        <f>IF(U4533="", "", IF(COUNTIF($U$10:U4532, U4533)&gt;0, "", MAX($V$8:V4532)+1))</f>
        <v/>
      </c>
      <c r="W4533" s="26">
        <v>4524</v>
      </c>
    </row>
    <row r="4534" spans="21:23" hidden="1" x14ac:dyDescent="0.25">
      <c r="U4534" s="31" t="str">
        <f t="shared" si="551"/>
        <v/>
      </c>
      <c r="V4534" s="26" t="str">
        <f>IF(U4534="", "", IF(COUNTIF($U$10:U4533, U4534)&gt;0, "", MAX($V$8:V4533)+1))</f>
        <v/>
      </c>
      <c r="W4534" s="26">
        <v>4525</v>
      </c>
    </row>
    <row r="4535" spans="21:23" hidden="1" x14ac:dyDescent="0.25">
      <c r="U4535" s="31" t="str">
        <f t="shared" si="551"/>
        <v/>
      </c>
      <c r="V4535" s="26" t="str">
        <f>IF(U4535="", "", IF(COUNTIF($U$10:U4534, U4535)&gt;0, "", MAX($V$8:V4534)+1))</f>
        <v/>
      </c>
      <c r="W4535" s="26">
        <v>4526</v>
      </c>
    </row>
    <row r="4536" spans="21:23" hidden="1" x14ac:dyDescent="0.25">
      <c r="U4536" s="31" t="str">
        <f t="shared" si="551"/>
        <v/>
      </c>
      <c r="V4536" s="26" t="str">
        <f>IF(U4536="", "", IF(COUNTIF($U$10:U4535, U4536)&gt;0, "", MAX($V$8:V4535)+1))</f>
        <v/>
      </c>
      <c r="W4536" s="26">
        <v>4527</v>
      </c>
    </row>
    <row r="4537" spans="21:23" hidden="1" x14ac:dyDescent="0.25">
      <c r="U4537" s="31" t="str">
        <f t="shared" si="551"/>
        <v/>
      </c>
      <c r="V4537" s="26" t="str">
        <f>IF(U4537="", "", IF(COUNTIF($U$10:U4536, U4537)&gt;0, "", MAX($V$8:V4536)+1))</f>
        <v/>
      </c>
      <c r="W4537" s="26">
        <v>4528</v>
      </c>
    </row>
    <row r="4538" spans="21:23" hidden="1" x14ac:dyDescent="0.25">
      <c r="U4538" s="31" t="str">
        <f t="shared" si="551"/>
        <v/>
      </c>
      <c r="V4538" s="26" t="str">
        <f>IF(U4538="", "", IF(COUNTIF($U$10:U4537, U4538)&gt;0, "", MAX($V$8:V4537)+1))</f>
        <v/>
      </c>
      <c r="W4538" s="26">
        <v>4529</v>
      </c>
    </row>
    <row r="4539" spans="21:23" hidden="1" x14ac:dyDescent="0.25">
      <c r="U4539" s="31" t="str">
        <f t="shared" si="551"/>
        <v/>
      </c>
      <c r="V4539" s="26" t="str">
        <f>IF(U4539="", "", IF(COUNTIF($U$10:U4538, U4539)&gt;0, "", MAX($V$8:V4538)+1))</f>
        <v/>
      </c>
      <c r="W4539" s="26">
        <v>4530</v>
      </c>
    </row>
    <row r="4540" spans="21:23" hidden="1" x14ac:dyDescent="0.25">
      <c r="U4540" s="31" t="str">
        <f t="shared" si="551"/>
        <v/>
      </c>
      <c r="V4540" s="26" t="str">
        <f>IF(U4540="", "", IF(COUNTIF($U$10:U4539, U4540)&gt;0, "", MAX($V$8:V4539)+1))</f>
        <v/>
      </c>
      <c r="W4540" s="26">
        <v>4531</v>
      </c>
    </row>
    <row r="4541" spans="21:23" hidden="1" x14ac:dyDescent="0.25">
      <c r="U4541" s="31" t="str">
        <f t="shared" si="551"/>
        <v/>
      </c>
      <c r="V4541" s="26" t="str">
        <f>IF(U4541="", "", IF(COUNTIF($U$10:U4540, U4541)&gt;0, "", MAX($V$8:V4540)+1))</f>
        <v/>
      </c>
      <c r="W4541" s="26">
        <v>4532</v>
      </c>
    </row>
    <row r="4542" spans="21:23" hidden="1" x14ac:dyDescent="0.25">
      <c r="U4542" s="31" t="str">
        <f t="shared" si="551"/>
        <v/>
      </c>
      <c r="V4542" s="26" t="str">
        <f>IF(U4542="", "", IF(COUNTIF($U$10:U4541, U4542)&gt;0, "", MAX($V$8:V4541)+1))</f>
        <v/>
      </c>
      <c r="W4542" s="26">
        <v>4533</v>
      </c>
    </row>
    <row r="4543" spans="21:23" hidden="1" x14ac:dyDescent="0.25">
      <c r="U4543" s="31" t="str">
        <f t="shared" si="551"/>
        <v/>
      </c>
      <c r="V4543" s="26" t="str">
        <f>IF(U4543="", "", IF(COUNTIF($U$10:U4542, U4543)&gt;0, "", MAX($V$8:V4542)+1))</f>
        <v/>
      </c>
      <c r="W4543" s="26">
        <v>4534</v>
      </c>
    </row>
    <row r="4544" spans="21:23" hidden="1" x14ac:dyDescent="0.25">
      <c r="U4544" s="31" t="str">
        <f t="shared" si="551"/>
        <v/>
      </c>
      <c r="V4544" s="26" t="str">
        <f>IF(U4544="", "", IF(COUNTIF($U$10:U4543, U4544)&gt;0, "", MAX($V$8:V4543)+1))</f>
        <v/>
      </c>
      <c r="W4544" s="26">
        <v>4535</v>
      </c>
    </row>
    <row r="4545" spans="21:23" hidden="1" x14ac:dyDescent="0.25">
      <c r="U4545" s="31" t="str">
        <f t="shared" si="551"/>
        <v/>
      </c>
      <c r="V4545" s="26" t="str">
        <f>IF(U4545="", "", IF(COUNTIF($U$10:U4544, U4545)&gt;0, "", MAX($V$8:V4544)+1))</f>
        <v/>
      </c>
      <c r="W4545" s="26">
        <v>4536</v>
      </c>
    </row>
    <row r="4546" spans="21:23" hidden="1" x14ac:dyDescent="0.25">
      <c r="U4546" s="31" t="str">
        <f t="shared" si="551"/>
        <v/>
      </c>
      <c r="V4546" s="26" t="str">
        <f>IF(U4546="", "", IF(COUNTIF($U$10:U4545, U4546)&gt;0, "", MAX($V$8:V4545)+1))</f>
        <v/>
      </c>
      <c r="W4546" s="26">
        <v>4537</v>
      </c>
    </row>
    <row r="4547" spans="21:23" hidden="1" x14ac:dyDescent="0.25">
      <c r="U4547" s="31" t="str">
        <f t="shared" si="551"/>
        <v/>
      </c>
      <c r="V4547" s="26" t="str">
        <f>IF(U4547="", "", IF(COUNTIF($U$10:U4546, U4547)&gt;0, "", MAX($V$8:V4546)+1))</f>
        <v/>
      </c>
      <c r="W4547" s="26">
        <v>4538</v>
      </c>
    </row>
    <row r="4548" spans="21:23" hidden="1" x14ac:dyDescent="0.25">
      <c r="U4548" s="31" t="str">
        <f t="shared" si="551"/>
        <v/>
      </c>
      <c r="V4548" s="26" t="str">
        <f>IF(U4548="", "", IF(COUNTIF($U$10:U4547, U4548)&gt;0, "", MAX($V$8:V4547)+1))</f>
        <v/>
      </c>
      <c r="W4548" s="26">
        <v>4539</v>
      </c>
    </row>
    <row r="4549" spans="21:23" hidden="1" x14ac:dyDescent="0.25">
      <c r="U4549" s="31" t="str">
        <f t="shared" si="551"/>
        <v/>
      </c>
      <c r="V4549" s="26" t="str">
        <f>IF(U4549="", "", IF(COUNTIF($U$10:U4548, U4549)&gt;0, "", MAX($V$8:V4548)+1))</f>
        <v/>
      </c>
      <c r="W4549" s="26">
        <v>4540</v>
      </c>
    </row>
    <row r="4550" spans="21:23" hidden="1" x14ac:dyDescent="0.25">
      <c r="U4550" s="31" t="str">
        <f t="shared" si="551"/>
        <v/>
      </c>
      <c r="V4550" s="26" t="str">
        <f>IF(U4550="", "", IF(COUNTIF($U$10:U4549, U4550)&gt;0, "", MAX($V$8:V4549)+1))</f>
        <v/>
      </c>
      <c r="W4550" s="26">
        <v>4541</v>
      </c>
    </row>
    <row r="4551" spans="21:23" hidden="1" x14ac:dyDescent="0.25">
      <c r="U4551" s="31" t="str">
        <f t="shared" si="551"/>
        <v/>
      </c>
      <c r="V4551" s="26" t="str">
        <f>IF(U4551="", "", IF(COUNTIF($U$10:U4550, U4551)&gt;0, "", MAX($V$8:V4550)+1))</f>
        <v/>
      </c>
      <c r="W4551" s="26">
        <v>4542</v>
      </c>
    </row>
    <row r="4552" spans="21:23" hidden="1" x14ac:dyDescent="0.25">
      <c r="U4552" s="31" t="str">
        <f t="shared" si="551"/>
        <v/>
      </c>
      <c r="V4552" s="26" t="str">
        <f>IF(U4552="", "", IF(COUNTIF($U$10:U4551, U4552)&gt;0, "", MAX($V$8:V4551)+1))</f>
        <v/>
      </c>
      <c r="W4552" s="26">
        <v>4543</v>
      </c>
    </row>
    <row r="4553" spans="21:23" hidden="1" x14ac:dyDescent="0.25">
      <c r="U4553" s="31" t="str">
        <f t="shared" si="551"/>
        <v/>
      </c>
      <c r="V4553" s="26" t="str">
        <f>IF(U4553="", "", IF(COUNTIF($U$10:U4552, U4553)&gt;0, "", MAX($V$8:V4552)+1))</f>
        <v/>
      </c>
      <c r="W4553" s="26">
        <v>4544</v>
      </c>
    </row>
    <row r="4554" spans="21:23" hidden="1" x14ac:dyDescent="0.25">
      <c r="U4554" s="31" t="str">
        <f t="shared" si="551"/>
        <v/>
      </c>
      <c r="V4554" s="26" t="str">
        <f>IF(U4554="", "", IF(COUNTIF($U$10:U4553, U4554)&gt;0, "", MAX($V$8:V4553)+1))</f>
        <v/>
      </c>
      <c r="W4554" s="26">
        <v>4545</v>
      </c>
    </row>
    <row r="4555" spans="21:23" hidden="1" x14ac:dyDescent="0.25">
      <c r="U4555" s="31" t="str">
        <f t="shared" si="551"/>
        <v/>
      </c>
      <c r="V4555" s="26" t="str">
        <f>IF(U4555="", "", IF(COUNTIF($U$10:U4554, U4555)&gt;0, "", MAX($V$8:V4554)+1))</f>
        <v/>
      </c>
      <c r="W4555" s="26">
        <v>4546</v>
      </c>
    </row>
    <row r="4556" spans="21:23" hidden="1" x14ac:dyDescent="0.25">
      <c r="U4556" s="31" t="str">
        <f t="shared" si="551"/>
        <v/>
      </c>
      <c r="V4556" s="26" t="str">
        <f>IF(U4556="", "", IF(COUNTIF($U$10:U4555, U4556)&gt;0, "", MAX($V$8:V4555)+1))</f>
        <v/>
      </c>
      <c r="W4556" s="26">
        <v>4547</v>
      </c>
    </row>
    <row r="4557" spans="21:23" hidden="1" x14ac:dyDescent="0.25">
      <c r="U4557" s="31" t="str">
        <f t="shared" si="551"/>
        <v/>
      </c>
      <c r="V4557" s="26" t="str">
        <f>IF(U4557="", "", IF(COUNTIF($U$10:U4556, U4557)&gt;0, "", MAX($V$8:V4556)+1))</f>
        <v/>
      </c>
      <c r="W4557" s="26">
        <v>4548</v>
      </c>
    </row>
    <row r="4558" spans="21:23" hidden="1" x14ac:dyDescent="0.25">
      <c r="U4558" s="31" t="str">
        <f t="shared" si="551"/>
        <v/>
      </c>
      <c r="V4558" s="26" t="str">
        <f>IF(U4558="", "", IF(COUNTIF($U$10:U4557, U4558)&gt;0, "", MAX($V$8:V4557)+1))</f>
        <v/>
      </c>
      <c r="W4558" s="26">
        <v>4549</v>
      </c>
    </row>
    <row r="4559" spans="21:23" hidden="1" x14ac:dyDescent="0.25">
      <c r="U4559" s="31" t="str">
        <f t="shared" ref="U4559:U4622" si="552">IF(N2059="", "", N2059)</f>
        <v/>
      </c>
      <c r="V4559" s="26" t="str">
        <f>IF(U4559="", "", IF(COUNTIF($U$10:U4558, U4559)&gt;0, "", MAX($V$8:V4558)+1))</f>
        <v/>
      </c>
      <c r="W4559" s="26">
        <v>4550</v>
      </c>
    </row>
    <row r="4560" spans="21:23" hidden="1" x14ac:dyDescent="0.25">
      <c r="U4560" s="31" t="str">
        <f t="shared" si="552"/>
        <v/>
      </c>
      <c r="V4560" s="26" t="str">
        <f>IF(U4560="", "", IF(COUNTIF($U$10:U4559, U4560)&gt;0, "", MAX($V$8:V4559)+1))</f>
        <v/>
      </c>
      <c r="W4560" s="26">
        <v>4551</v>
      </c>
    </row>
    <row r="4561" spans="21:23" hidden="1" x14ac:dyDescent="0.25">
      <c r="U4561" s="31" t="str">
        <f t="shared" si="552"/>
        <v/>
      </c>
      <c r="V4561" s="26" t="str">
        <f>IF(U4561="", "", IF(COUNTIF($U$10:U4560, U4561)&gt;0, "", MAX($V$8:V4560)+1))</f>
        <v/>
      </c>
      <c r="W4561" s="26">
        <v>4552</v>
      </c>
    </row>
    <row r="4562" spans="21:23" hidden="1" x14ac:dyDescent="0.25">
      <c r="U4562" s="31" t="str">
        <f t="shared" si="552"/>
        <v/>
      </c>
      <c r="V4562" s="26" t="str">
        <f>IF(U4562="", "", IF(COUNTIF($U$10:U4561, U4562)&gt;0, "", MAX($V$8:V4561)+1))</f>
        <v/>
      </c>
      <c r="W4562" s="26">
        <v>4553</v>
      </c>
    </row>
    <row r="4563" spans="21:23" hidden="1" x14ac:dyDescent="0.25">
      <c r="U4563" s="31" t="str">
        <f t="shared" si="552"/>
        <v/>
      </c>
      <c r="V4563" s="26" t="str">
        <f>IF(U4563="", "", IF(COUNTIF($U$10:U4562, U4563)&gt;0, "", MAX($V$8:V4562)+1))</f>
        <v/>
      </c>
      <c r="W4563" s="26">
        <v>4554</v>
      </c>
    </row>
    <row r="4564" spans="21:23" hidden="1" x14ac:dyDescent="0.25">
      <c r="U4564" s="31" t="str">
        <f t="shared" si="552"/>
        <v/>
      </c>
      <c r="V4564" s="26" t="str">
        <f>IF(U4564="", "", IF(COUNTIF($U$10:U4563, U4564)&gt;0, "", MAX($V$8:V4563)+1))</f>
        <v/>
      </c>
      <c r="W4564" s="26">
        <v>4555</v>
      </c>
    </row>
    <row r="4565" spans="21:23" hidden="1" x14ac:dyDescent="0.25">
      <c r="U4565" s="31" t="str">
        <f t="shared" si="552"/>
        <v/>
      </c>
      <c r="V4565" s="26" t="str">
        <f>IF(U4565="", "", IF(COUNTIF($U$10:U4564, U4565)&gt;0, "", MAX($V$8:V4564)+1))</f>
        <v/>
      </c>
      <c r="W4565" s="26">
        <v>4556</v>
      </c>
    </row>
    <row r="4566" spans="21:23" hidden="1" x14ac:dyDescent="0.25">
      <c r="U4566" s="31" t="str">
        <f t="shared" si="552"/>
        <v/>
      </c>
      <c r="V4566" s="26" t="str">
        <f>IF(U4566="", "", IF(COUNTIF($U$10:U4565, U4566)&gt;0, "", MAX($V$8:V4565)+1))</f>
        <v/>
      </c>
      <c r="W4566" s="26">
        <v>4557</v>
      </c>
    </row>
    <row r="4567" spans="21:23" hidden="1" x14ac:dyDescent="0.25">
      <c r="U4567" s="31" t="str">
        <f t="shared" si="552"/>
        <v/>
      </c>
      <c r="V4567" s="26" t="str">
        <f>IF(U4567="", "", IF(COUNTIF($U$10:U4566, U4567)&gt;0, "", MAX($V$8:V4566)+1))</f>
        <v/>
      </c>
      <c r="W4567" s="26">
        <v>4558</v>
      </c>
    </row>
    <row r="4568" spans="21:23" hidden="1" x14ac:dyDescent="0.25">
      <c r="U4568" s="31" t="str">
        <f t="shared" si="552"/>
        <v/>
      </c>
      <c r="V4568" s="26" t="str">
        <f>IF(U4568="", "", IF(COUNTIF($U$10:U4567, U4568)&gt;0, "", MAX($V$8:V4567)+1))</f>
        <v/>
      </c>
      <c r="W4568" s="26">
        <v>4559</v>
      </c>
    </row>
    <row r="4569" spans="21:23" hidden="1" x14ac:dyDescent="0.25">
      <c r="U4569" s="31" t="str">
        <f t="shared" si="552"/>
        <v/>
      </c>
      <c r="V4569" s="26" t="str">
        <f>IF(U4569="", "", IF(COUNTIF($U$10:U4568, U4569)&gt;0, "", MAX($V$8:V4568)+1))</f>
        <v/>
      </c>
      <c r="W4569" s="26">
        <v>4560</v>
      </c>
    </row>
    <row r="4570" spans="21:23" hidden="1" x14ac:dyDescent="0.25">
      <c r="U4570" s="31" t="str">
        <f t="shared" si="552"/>
        <v/>
      </c>
      <c r="V4570" s="26" t="str">
        <f>IF(U4570="", "", IF(COUNTIF($U$10:U4569, U4570)&gt;0, "", MAX($V$8:V4569)+1))</f>
        <v/>
      </c>
      <c r="W4570" s="26">
        <v>4561</v>
      </c>
    </row>
    <row r="4571" spans="21:23" hidden="1" x14ac:dyDescent="0.25">
      <c r="U4571" s="31" t="str">
        <f t="shared" si="552"/>
        <v/>
      </c>
      <c r="V4571" s="26" t="str">
        <f>IF(U4571="", "", IF(COUNTIF($U$10:U4570, U4571)&gt;0, "", MAX($V$8:V4570)+1))</f>
        <v/>
      </c>
      <c r="W4571" s="26">
        <v>4562</v>
      </c>
    </row>
    <row r="4572" spans="21:23" hidden="1" x14ac:dyDescent="0.25">
      <c r="U4572" s="31" t="str">
        <f t="shared" si="552"/>
        <v/>
      </c>
      <c r="V4572" s="26" t="str">
        <f>IF(U4572="", "", IF(COUNTIF($U$10:U4571, U4572)&gt;0, "", MAX($V$8:V4571)+1))</f>
        <v/>
      </c>
      <c r="W4572" s="26">
        <v>4563</v>
      </c>
    </row>
    <row r="4573" spans="21:23" hidden="1" x14ac:dyDescent="0.25">
      <c r="U4573" s="31" t="str">
        <f t="shared" si="552"/>
        <v/>
      </c>
      <c r="V4573" s="26" t="str">
        <f>IF(U4573="", "", IF(COUNTIF($U$10:U4572, U4573)&gt;0, "", MAX($V$8:V4572)+1))</f>
        <v/>
      </c>
      <c r="W4573" s="26">
        <v>4564</v>
      </c>
    </row>
    <row r="4574" spans="21:23" hidden="1" x14ac:dyDescent="0.25">
      <c r="U4574" s="31" t="str">
        <f t="shared" si="552"/>
        <v/>
      </c>
      <c r="V4574" s="26" t="str">
        <f>IF(U4574="", "", IF(COUNTIF($U$10:U4573, U4574)&gt;0, "", MAX($V$8:V4573)+1))</f>
        <v/>
      </c>
      <c r="W4574" s="26">
        <v>4565</v>
      </c>
    </row>
    <row r="4575" spans="21:23" hidden="1" x14ac:dyDescent="0.25">
      <c r="U4575" s="31" t="str">
        <f t="shared" si="552"/>
        <v/>
      </c>
      <c r="V4575" s="26" t="str">
        <f>IF(U4575="", "", IF(COUNTIF($U$10:U4574, U4575)&gt;0, "", MAX($V$8:V4574)+1))</f>
        <v/>
      </c>
      <c r="W4575" s="26">
        <v>4566</v>
      </c>
    </row>
    <row r="4576" spans="21:23" hidden="1" x14ac:dyDescent="0.25">
      <c r="U4576" s="31" t="str">
        <f t="shared" si="552"/>
        <v/>
      </c>
      <c r="V4576" s="26" t="str">
        <f>IF(U4576="", "", IF(COUNTIF($U$10:U4575, U4576)&gt;0, "", MAX($V$8:V4575)+1))</f>
        <v/>
      </c>
      <c r="W4576" s="26">
        <v>4567</v>
      </c>
    </row>
    <row r="4577" spans="21:23" hidden="1" x14ac:dyDescent="0.25">
      <c r="U4577" s="31" t="str">
        <f t="shared" si="552"/>
        <v/>
      </c>
      <c r="V4577" s="26" t="str">
        <f>IF(U4577="", "", IF(COUNTIF($U$10:U4576, U4577)&gt;0, "", MAX($V$8:V4576)+1))</f>
        <v/>
      </c>
      <c r="W4577" s="26">
        <v>4568</v>
      </c>
    </row>
    <row r="4578" spans="21:23" hidden="1" x14ac:dyDescent="0.25">
      <c r="U4578" s="31" t="str">
        <f t="shared" si="552"/>
        <v/>
      </c>
      <c r="V4578" s="26" t="str">
        <f>IF(U4578="", "", IF(COUNTIF($U$10:U4577, U4578)&gt;0, "", MAX($V$8:V4577)+1))</f>
        <v/>
      </c>
      <c r="W4578" s="26">
        <v>4569</v>
      </c>
    </row>
    <row r="4579" spans="21:23" hidden="1" x14ac:dyDescent="0.25">
      <c r="U4579" s="31" t="str">
        <f t="shared" si="552"/>
        <v/>
      </c>
      <c r="V4579" s="26" t="str">
        <f>IF(U4579="", "", IF(COUNTIF($U$10:U4578, U4579)&gt;0, "", MAX($V$8:V4578)+1))</f>
        <v/>
      </c>
      <c r="W4579" s="26">
        <v>4570</v>
      </c>
    </row>
    <row r="4580" spans="21:23" hidden="1" x14ac:dyDescent="0.25">
      <c r="U4580" s="31" t="str">
        <f t="shared" si="552"/>
        <v/>
      </c>
      <c r="V4580" s="26" t="str">
        <f>IF(U4580="", "", IF(COUNTIF($U$10:U4579, U4580)&gt;0, "", MAX($V$8:V4579)+1))</f>
        <v/>
      </c>
      <c r="W4580" s="26">
        <v>4571</v>
      </c>
    </row>
    <row r="4581" spans="21:23" hidden="1" x14ac:dyDescent="0.25">
      <c r="U4581" s="31" t="str">
        <f t="shared" si="552"/>
        <v/>
      </c>
      <c r="V4581" s="26" t="str">
        <f>IF(U4581="", "", IF(COUNTIF($U$10:U4580, U4581)&gt;0, "", MAX($V$8:V4580)+1))</f>
        <v/>
      </c>
      <c r="W4581" s="26">
        <v>4572</v>
      </c>
    </row>
    <row r="4582" spans="21:23" hidden="1" x14ac:dyDescent="0.25">
      <c r="U4582" s="31" t="str">
        <f t="shared" si="552"/>
        <v/>
      </c>
      <c r="V4582" s="26" t="str">
        <f>IF(U4582="", "", IF(COUNTIF($U$10:U4581, U4582)&gt;0, "", MAX($V$8:V4581)+1))</f>
        <v/>
      </c>
      <c r="W4582" s="26">
        <v>4573</v>
      </c>
    </row>
    <row r="4583" spans="21:23" hidden="1" x14ac:dyDescent="0.25">
      <c r="U4583" s="31" t="str">
        <f t="shared" si="552"/>
        <v/>
      </c>
      <c r="V4583" s="26" t="str">
        <f>IF(U4583="", "", IF(COUNTIF($U$10:U4582, U4583)&gt;0, "", MAX($V$8:V4582)+1))</f>
        <v/>
      </c>
      <c r="W4583" s="26">
        <v>4574</v>
      </c>
    </row>
    <row r="4584" spans="21:23" hidden="1" x14ac:dyDescent="0.25">
      <c r="U4584" s="31" t="str">
        <f t="shared" si="552"/>
        <v/>
      </c>
      <c r="V4584" s="26" t="str">
        <f>IF(U4584="", "", IF(COUNTIF($U$10:U4583, U4584)&gt;0, "", MAX($V$8:V4583)+1))</f>
        <v/>
      </c>
      <c r="W4584" s="26">
        <v>4575</v>
      </c>
    </row>
    <row r="4585" spans="21:23" hidden="1" x14ac:dyDescent="0.25">
      <c r="U4585" s="31" t="str">
        <f t="shared" si="552"/>
        <v/>
      </c>
      <c r="V4585" s="26" t="str">
        <f>IF(U4585="", "", IF(COUNTIF($U$10:U4584, U4585)&gt;0, "", MAX($V$8:V4584)+1))</f>
        <v/>
      </c>
      <c r="W4585" s="26">
        <v>4576</v>
      </c>
    </row>
    <row r="4586" spans="21:23" hidden="1" x14ac:dyDescent="0.25">
      <c r="U4586" s="31" t="str">
        <f t="shared" si="552"/>
        <v/>
      </c>
      <c r="V4586" s="26" t="str">
        <f>IF(U4586="", "", IF(COUNTIF($U$10:U4585, U4586)&gt;0, "", MAX($V$8:V4585)+1))</f>
        <v/>
      </c>
      <c r="W4586" s="26">
        <v>4577</v>
      </c>
    </row>
    <row r="4587" spans="21:23" hidden="1" x14ac:dyDescent="0.25">
      <c r="U4587" s="31" t="str">
        <f t="shared" si="552"/>
        <v/>
      </c>
      <c r="V4587" s="26" t="str">
        <f>IF(U4587="", "", IF(COUNTIF($U$10:U4586, U4587)&gt;0, "", MAX($V$8:V4586)+1))</f>
        <v/>
      </c>
      <c r="W4587" s="26">
        <v>4578</v>
      </c>
    </row>
    <row r="4588" spans="21:23" hidden="1" x14ac:dyDescent="0.25">
      <c r="U4588" s="31" t="str">
        <f t="shared" si="552"/>
        <v/>
      </c>
      <c r="V4588" s="26" t="str">
        <f>IF(U4588="", "", IF(COUNTIF($U$10:U4587, U4588)&gt;0, "", MAX($V$8:V4587)+1))</f>
        <v/>
      </c>
      <c r="W4588" s="26">
        <v>4579</v>
      </c>
    </row>
    <row r="4589" spans="21:23" hidden="1" x14ac:dyDescent="0.25">
      <c r="U4589" s="31" t="str">
        <f t="shared" si="552"/>
        <v/>
      </c>
      <c r="V4589" s="26" t="str">
        <f>IF(U4589="", "", IF(COUNTIF($U$10:U4588, U4589)&gt;0, "", MAX($V$8:V4588)+1))</f>
        <v/>
      </c>
      <c r="W4589" s="26">
        <v>4580</v>
      </c>
    </row>
    <row r="4590" spans="21:23" hidden="1" x14ac:dyDescent="0.25">
      <c r="U4590" s="31" t="str">
        <f t="shared" si="552"/>
        <v/>
      </c>
      <c r="V4590" s="26" t="str">
        <f>IF(U4590="", "", IF(COUNTIF($U$10:U4589, U4590)&gt;0, "", MAX($V$8:V4589)+1))</f>
        <v/>
      </c>
      <c r="W4590" s="26">
        <v>4581</v>
      </c>
    </row>
    <row r="4591" spans="21:23" hidden="1" x14ac:dyDescent="0.25">
      <c r="U4591" s="31" t="str">
        <f t="shared" si="552"/>
        <v/>
      </c>
      <c r="V4591" s="26" t="str">
        <f>IF(U4591="", "", IF(COUNTIF($U$10:U4590, U4591)&gt;0, "", MAX($V$8:V4590)+1))</f>
        <v/>
      </c>
      <c r="W4591" s="26">
        <v>4582</v>
      </c>
    </row>
    <row r="4592" spans="21:23" hidden="1" x14ac:dyDescent="0.25">
      <c r="U4592" s="31" t="str">
        <f t="shared" si="552"/>
        <v/>
      </c>
      <c r="V4592" s="26" t="str">
        <f>IF(U4592="", "", IF(COUNTIF($U$10:U4591, U4592)&gt;0, "", MAX($V$8:V4591)+1))</f>
        <v/>
      </c>
      <c r="W4592" s="26">
        <v>4583</v>
      </c>
    </row>
    <row r="4593" spans="21:23" hidden="1" x14ac:dyDescent="0.25">
      <c r="U4593" s="31" t="str">
        <f t="shared" si="552"/>
        <v/>
      </c>
      <c r="V4593" s="26" t="str">
        <f>IF(U4593="", "", IF(COUNTIF($U$10:U4592, U4593)&gt;0, "", MAX($V$8:V4592)+1))</f>
        <v/>
      </c>
      <c r="W4593" s="26">
        <v>4584</v>
      </c>
    </row>
    <row r="4594" spans="21:23" hidden="1" x14ac:dyDescent="0.25">
      <c r="U4594" s="31" t="str">
        <f t="shared" si="552"/>
        <v/>
      </c>
      <c r="V4594" s="26" t="str">
        <f>IF(U4594="", "", IF(COUNTIF($U$10:U4593, U4594)&gt;0, "", MAX($V$8:V4593)+1))</f>
        <v/>
      </c>
      <c r="W4594" s="26">
        <v>4585</v>
      </c>
    </row>
    <row r="4595" spans="21:23" hidden="1" x14ac:dyDescent="0.25">
      <c r="U4595" s="31" t="str">
        <f t="shared" si="552"/>
        <v/>
      </c>
      <c r="V4595" s="26" t="str">
        <f>IF(U4595="", "", IF(COUNTIF($U$10:U4594, U4595)&gt;0, "", MAX($V$8:V4594)+1))</f>
        <v/>
      </c>
      <c r="W4595" s="26">
        <v>4586</v>
      </c>
    </row>
    <row r="4596" spans="21:23" hidden="1" x14ac:dyDescent="0.25">
      <c r="U4596" s="31" t="str">
        <f t="shared" si="552"/>
        <v/>
      </c>
      <c r="V4596" s="26" t="str">
        <f>IF(U4596="", "", IF(COUNTIF($U$10:U4595, U4596)&gt;0, "", MAX($V$8:V4595)+1))</f>
        <v/>
      </c>
      <c r="W4596" s="26">
        <v>4587</v>
      </c>
    </row>
    <row r="4597" spans="21:23" hidden="1" x14ac:dyDescent="0.25">
      <c r="U4597" s="31" t="str">
        <f t="shared" si="552"/>
        <v/>
      </c>
      <c r="V4597" s="26" t="str">
        <f>IF(U4597="", "", IF(COUNTIF($U$10:U4596, U4597)&gt;0, "", MAX($V$8:V4596)+1))</f>
        <v/>
      </c>
      <c r="W4597" s="26">
        <v>4588</v>
      </c>
    </row>
    <row r="4598" spans="21:23" hidden="1" x14ac:dyDescent="0.25">
      <c r="U4598" s="31" t="str">
        <f t="shared" si="552"/>
        <v/>
      </c>
      <c r="V4598" s="26" t="str">
        <f>IF(U4598="", "", IF(COUNTIF($U$10:U4597, U4598)&gt;0, "", MAX($V$8:V4597)+1))</f>
        <v/>
      </c>
      <c r="W4598" s="26">
        <v>4589</v>
      </c>
    </row>
    <row r="4599" spans="21:23" hidden="1" x14ac:dyDescent="0.25">
      <c r="U4599" s="31" t="str">
        <f t="shared" si="552"/>
        <v/>
      </c>
      <c r="V4599" s="26" t="str">
        <f>IF(U4599="", "", IF(COUNTIF($U$10:U4598, U4599)&gt;0, "", MAX($V$8:V4598)+1))</f>
        <v/>
      </c>
      <c r="W4599" s="26">
        <v>4590</v>
      </c>
    </row>
    <row r="4600" spans="21:23" hidden="1" x14ac:dyDescent="0.25">
      <c r="U4600" s="31" t="str">
        <f t="shared" si="552"/>
        <v/>
      </c>
      <c r="V4600" s="26" t="str">
        <f>IF(U4600="", "", IF(COUNTIF($U$10:U4599, U4600)&gt;0, "", MAX($V$8:V4599)+1))</f>
        <v/>
      </c>
      <c r="W4600" s="26">
        <v>4591</v>
      </c>
    </row>
    <row r="4601" spans="21:23" hidden="1" x14ac:dyDescent="0.25">
      <c r="U4601" s="31" t="str">
        <f t="shared" si="552"/>
        <v/>
      </c>
      <c r="V4601" s="26" t="str">
        <f>IF(U4601="", "", IF(COUNTIF($U$10:U4600, U4601)&gt;0, "", MAX($V$8:V4600)+1))</f>
        <v/>
      </c>
      <c r="W4601" s="26">
        <v>4592</v>
      </c>
    </row>
    <row r="4602" spans="21:23" hidden="1" x14ac:dyDescent="0.25">
      <c r="U4602" s="31" t="str">
        <f t="shared" si="552"/>
        <v/>
      </c>
      <c r="V4602" s="26" t="str">
        <f>IF(U4602="", "", IF(COUNTIF($U$10:U4601, U4602)&gt;0, "", MAX($V$8:V4601)+1))</f>
        <v/>
      </c>
      <c r="W4602" s="26">
        <v>4593</v>
      </c>
    </row>
    <row r="4603" spans="21:23" hidden="1" x14ac:dyDescent="0.25">
      <c r="U4603" s="31" t="str">
        <f t="shared" si="552"/>
        <v/>
      </c>
      <c r="V4603" s="26" t="str">
        <f>IF(U4603="", "", IF(COUNTIF($U$10:U4602, U4603)&gt;0, "", MAX($V$8:V4602)+1))</f>
        <v/>
      </c>
      <c r="W4603" s="26">
        <v>4594</v>
      </c>
    </row>
    <row r="4604" spans="21:23" hidden="1" x14ac:dyDescent="0.25">
      <c r="U4604" s="31" t="str">
        <f t="shared" si="552"/>
        <v/>
      </c>
      <c r="V4604" s="26" t="str">
        <f>IF(U4604="", "", IF(COUNTIF($U$10:U4603, U4604)&gt;0, "", MAX($V$8:V4603)+1))</f>
        <v/>
      </c>
      <c r="W4604" s="26">
        <v>4595</v>
      </c>
    </row>
    <row r="4605" spans="21:23" hidden="1" x14ac:dyDescent="0.25">
      <c r="U4605" s="31" t="str">
        <f t="shared" si="552"/>
        <v/>
      </c>
      <c r="V4605" s="26" t="str">
        <f>IF(U4605="", "", IF(COUNTIF($U$10:U4604, U4605)&gt;0, "", MAX($V$8:V4604)+1))</f>
        <v/>
      </c>
      <c r="W4605" s="26">
        <v>4596</v>
      </c>
    </row>
    <row r="4606" spans="21:23" hidden="1" x14ac:dyDescent="0.25">
      <c r="U4606" s="31" t="str">
        <f t="shared" si="552"/>
        <v/>
      </c>
      <c r="V4606" s="26" t="str">
        <f>IF(U4606="", "", IF(COUNTIF($U$10:U4605, U4606)&gt;0, "", MAX($V$8:V4605)+1))</f>
        <v/>
      </c>
      <c r="W4606" s="26">
        <v>4597</v>
      </c>
    </row>
    <row r="4607" spans="21:23" hidden="1" x14ac:dyDescent="0.25">
      <c r="U4607" s="31" t="str">
        <f t="shared" si="552"/>
        <v/>
      </c>
      <c r="V4607" s="26" t="str">
        <f>IF(U4607="", "", IF(COUNTIF($U$10:U4606, U4607)&gt;0, "", MAX($V$8:V4606)+1))</f>
        <v/>
      </c>
      <c r="W4607" s="26">
        <v>4598</v>
      </c>
    </row>
    <row r="4608" spans="21:23" hidden="1" x14ac:dyDescent="0.25">
      <c r="U4608" s="31" t="str">
        <f t="shared" si="552"/>
        <v/>
      </c>
      <c r="V4608" s="26" t="str">
        <f>IF(U4608="", "", IF(COUNTIF($U$10:U4607, U4608)&gt;0, "", MAX($V$8:V4607)+1))</f>
        <v/>
      </c>
      <c r="W4608" s="26">
        <v>4599</v>
      </c>
    </row>
    <row r="4609" spans="21:23" hidden="1" x14ac:dyDescent="0.25">
      <c r="U4609" s="31" t="str">
        <f t="shared" si="552"/>
        <v/>
      </c>
      <c r="V4609" s="26" t="str">
        <f>IF(U4609="", "", IF(COUNTIF($U$10:U4608, U4609)&gt;0, "", MAX($V$8:V4608)+1))</f>
        <v/>
      </c>
      <c r="W4609" s="26">
        <v>4600</v>
      </c>
    </row>
    <row r="4610" spans="21:23" hidden="1" x14ac:dyDescent="0.25">
      <c r="U4610" s="31" t="str">
        <f t="shared" si="552"/>
        <v/>
      </c>
      <c r="V4610" s="26" t="str">
        <f>IF(U4610="", "", IF(COUNTIF($U$10:U4609, U4610)&gt;0, "", MAX($V$8:V4609)+1))</f>
        <v/>
      </c>
      <c r="W4610" s="26">
        <v>4601</v>
      </c>
    </row>
    <row r="4611" spans="21:23" hidden="1" x14ac:dyDescent="0.25">
      <c r="U4611" s="31" t="str">
        <f t="shared" si="552"/>
        <v/>
      </c>
      <c r="V4611" s="26" t="str">
        <f>IF(U4611="", "", IF(COUNTIF($U$10:U4610, U4611)&gt;0, "", MAX($V$8:V4610)+1))</f>
        <v/>
      </c>
      <c r="W4611" s="26">
        <v>4602</v>
      </c>
    </row>
    <row r="4612" spans="21:23" hidden="1" x14ac:dyDescent="0.25">
      <c r="U4612" s="31" t="str">
        <f t="shared" si="552"/>
        <v/>
      </c>
      <c r="V4612" s="26" t="str">
        <f>IF(U4612="", "", IF(COUNTIF($U$10:U4611, U4612)&gt;0, "", MAX($V$8:V4611)+1))</f>
        <v/>
      </c>
      <c r="W4612" s="26">
        <v>4603</v>
      </c>
    </row>
    <row r="4613" spans="21:23" hidden="1" x14ac:dyDescent="0.25">
      <c r="U4613" s="31" t="str">
        <f t="shared" si="552"/>
        <v/>
      </c>
      <c r="V4613" s="26" t="str">
        <f>IF(U4613="", "", IF(COUNTIF($U$10:U4612, U4613)&gt;0, "", MAX($V$8:V4612)+1))</f>
        <v/>
      </c>
      <c r="W4613" s="26">
        <v>4604</v>
      </c>
    </row>
    <row r="4614" spans="21:23" hidden="1" x14ac:dyDescent="0.25">
      <c r="U4614" s="31" t="str">
        <f t="shared" si="552"/>
        <v/>
      </c>
      <c r="V4614" s="26" t="str">
        <f>IF(U4614="", "", IF(COUNTIF($U$10:U4613, U4614)&gt;0, "", MAX($V$8:V4613)+1))</f>
        <v/>
      </c>
      <c r="W4614" s="26">
        <v>4605</v>
      </c>
    </row>
    <row r="4615" spans="21:23" hidden="1" x14ac:dyDescent="0.25">
      <c r="U4615" s="31" t="str">
        <f t="shared" si="552"/>
        <v/>
      </c>
      <c r="V4615" s="26" t="str">
        <f>IF(U4615="", "", IF(COUNTIF($U$10:U4614, U4615)&gt;0, "", MAX($V$8:V4614)+1))</f>
        <v/>
      </c>
      <c r="W4615" s="26">
        <v>4606</v>
      </c>
    </row>
    <row r="4616" spans="21:23" hidden="1" x14ac:dyDescent="0.25">
      <c r="U4616" s="31" t="str">
        <f t="shared" si="552"/>
        <v/>
      </c>
      <c r="V4616" s="26" t="str">
        <f>IF(U4616="", "", IF(COUNTIF($U$10:U4615, U4616)&gt;0, "", MAX($V$8:V4615)+1))</f>
        <v/>
      </c>
      <c r="W4616" s="26">
        <v>4607</v>
      </c>
    </row>
    <row r="4617" spans="21:23" hidden="1" x14ac:dyDescent="0.25">
      <c r="U4617" s="31" t="str">
        <f t="shared" si="552"/>
        <v/>
      </c>
      <c r="V4617" s="26" t="str">
        <f>IF(U4617="", "", IF(COUNTIF($U$10:U4616, U4617)&gt;0, "", MAX($V$8:V4616)+1))</f>
        <v/>
      </c>
      <c r="W4617" s="26">
        <v>4608</v>
      </c>
    </row>
    <row r="4618" spans="21:23" hidden="1" x14ac:dyDescent="0.25">
      <c r="U4618" s="31" t="str">
        <f t="shared" si="552"/>
        <v/>
      </c>
      <c r="V4618" s="26" t="str">
        <f>IF(U4618="", "", IF(COUNTIF($U$10:U4617, U4618)&gt;0, "", MAX($V$8:V4617)+1))</f>
        <v/>
      </c>
      <c r="W4618" s="26">
        <v>4609</v>
      </c>
    </row>
    <row r="4619" spans="21:23" hidden="1" x14ac:dyDescent="0.25">
      <c r="U4619" s="31" t="str">
        <f t="shared" si="552"/>
        <v/>
      </c>
      <c r="V4619" s="26" t="str">
        <f>IF(U4619="", "", IF(COUNTIF($U$10:U4618, U4619)&gt;0, "", MAX($V$8:V4618)+1))</f>
        <v/>
      </c>
      <c r="W4619" s="26">
        <v>4610</v>
      </c>
    </row>
    <row r="4620" spans="21:23" hidden="1" x14ac:dyDescent="0.25">
      <c r="U4620" s="31" t="str">
        <f t="shared" si="552"/>
        <v/>
      </c>
      <c r="V4620" s="26" t="str">
        <f>IF(U4620="", "", IF(COUNTIF($U$10:U4619, U4620)&gt;0, "", MAX($V$8:V4619)+1))</f>
        <v/>
      </c>
      <c r="W4620" s="26">
        <v>4611</v>
      </c>
    </row>
    <row r="4621" spans="21:23" hidden="1" x14ac:dyDescent="0.25">
      <c r="U4621" s="31" t="str">
        <f t="shared" si="552"/>
        <v/>
      </c>
      <c r="V4621" s="26" t="str">
        <f>IF(U4621="", "", IF(COUNTIF($U$10:U4620, U4621)&gt;0, "", MAX($V$8:V4620)+1))</f>
        <v/>
      </c>
      <c r="W4621" s="26">
        <v>4612</v>
      </c>
    </row>
    <row r="4622" spans="21:23" hidden="1" x14ac:dyDescent="0.25">
      <c r="U4622" s="31" t="str">
        <f t="shared" si="552"/>
        <v/>
      </c>
      <c r="V4622" s="26" t="str">
        <f>IF(U4622="", "", IF(COUNTIF($U$10:U4621, U4622)&gt;0, "", MAX($V$8:V4621)+1))</f>
        <v/>
      </c>
      <c r="W4622" s="26">
        <v>4613</v>
      </c>
    </row>
    <row r="4623" spans="21:23" hidden="1" x14ac:dyDescent="0.25">
      <c r="U4623" s="31" t="str">
        <f t="shared" ref="U4623:U4686" si="553">IF(N2123="", "", N2123)</f>
        <v/>
      </c>
      <c r="V4623" s="26" t="str">
        <f>IF(U4623="", "", IF(COUNTIF($U$10:U4622, U4623)&gt;0, "", MAX($V$8:V4622)+1))</f>
        <v/>
      </c>
      <c r="W4623" s="26">
        <v>4614</v>
      </c>
    </row>
    <row r="4624" spans="21:23" hidden="1" x14ac:dyDescent="0.25">
      <c r="U4624" s="31" t="str">
        <f t="shared" si="553"/>
        <v/>
      </c>
      <c r="V4624" s="26" t="str">
        <f>IF(U4624="", "", IF(COUNTIF($U$10:U4623, U4624)&gt;0, "", MAX($V$8:V4623)+1))</f>
        <v/>
      </c>
      <c r="W4624" s="26">
        <v>4615</v>
      </c>
    </row>
    <row r="4625" spans="21:23" hidden="1" x14ac:dyDescent="0.25">
      <c r="U4625" s="31" t="str">
        <f t="shared" si="553"/>
        <v/>
      </c>
      <c r="V4625" s="26" t="str">
        <f>IF(U4625="", "", IF(COUNTIF($U$10:U4624, U4625)&gt;0, "", MAX($V$8:V4624)+1))</f>
        <v/>
      </c>
      <c r="W4625" s="26">
        <v>4616</v>
      </c>
    </row>
    <row r="4626" spans="21:23" hidden="1" x14ac:dyDescent="0.25">
      <c r="U4626" s="31" t="str">
        <f t="shared" si="553"/>
        <v/>
      </c>
      <c r="V4626" s="26" t="str">
        <f>IF(U4626="", "", IF(COUNTIF($U$10:U4625, U4626)&gt;0, "", MAX($V$8:V4625)+1))</f>
        <v/>
      </c>
      <c r="W4626" s="26">
        <v>4617</v>
      </c>
    </row>
    <row r="4627" spans="21:23" hidden="1" x14ac:dyDescent="0.25">
      <c r="U4627" s="31" t="str">
        <f t="shared" si="553"/>
        <v/>
      </c>
      <c r="V4627" s="26" t="str">
        <f>IF(U4627="", "", IF(COUNTIF($U$10:U4626, U4627)&gt;0, "", MAX($V$8:V4626)+1))</f>
        <v/>
      </c>
      <c r="W4627" s="26">
        <v>4618</v>
      </c>
    </row>
    <row r="4628" spans="21:23" hidden="1" x14ac:dyDescent="0.25">
      <c r="U4628" s="31" t="str">
        <f t="shared" si="553"/>
        <v/>
      </c>
      <c r="V4628" s="26" t="str">
        <f>IF(U4628="", "", IF(COUNTIF($U$10:U4627, U4628)&gt;0, "", MAX($V$8:V4627)+1))</f>
        <v/>
      </c>
      <c r="W4628" s="26">
        <v>4619</v>
      </c>
    </row>
    <row r="4629" spans="21:23" hidden="1" x14ac:dyDescent="0.25">
      <c r="U4629" s="31" t="str">
        <f t="shared" si="553"/>
        <v/>
      </c>
      <c r="V4629" s="26" t="str">
        <f>IF(U4629="", "", IF(COUNTIF($U$10:U4628, U4629)&gt;0, "", MAX($V$8:V4628)+1))</f>
        <v/>
      </c>
      <c r="W4629" s="26">
        <v>4620</v>
      </c>
    </row>
    <row r="4630" spans="21:23" hidden="1" x14ac:dyDescent="0.25">
      <c r="U4630" s="31" t="str">
        <f t="shared" si="553"/>
        <v/>
      </c>
      <c r="V4630" s="26" t="str">
        <f>IF(U4630="", "", IF(COUNTIF($U$10:U4629, U4630)&gt;0, "", MAX($V$8:V4629)+1))</f>
        <v/>
      </c>
      <c r="W4630" s="26">
        <v>4621</v>
      </c>
    </row>
    <row r="4631" spans="21:23" hidden="1" x14ac:dyDescent="0.25">
      <c r="U4631" s="31" t="str">
        <f t="shared" si="553"/>
        <v/>
      </c>
      <c r="V4631" s="26" t="str">
        <f>IF(U4631="", "", IF(COUNTIF($U$10:U4630, U4631)&gt;0, "", MAX($V$8:V4630)+1))</f>
        <v/>
      </c>
      <c r="W4631" s="26">
        <v>4622</v>
      </c>
    </row>
    <row r="4632" spans="21:23" hidden="1" x14ac:dyDescent="0.25">
      <c r="U4632" s="31" t="str">
        <f t="shared" si="553"/>
        <v/>
      </c>
      <c r="V4632" s="26" t="str">
        <f>IF(U4632="", "", IF(COUNTIF($U$10:U4631, U4632)&gt;0, "", MAX($V$8:V4631)+1))</f>
        <v/>
      </c>
      <c r="W4632" s="26">
        <v>4623</v>
      </c>
    </row>
    <row r="4633" spans="21:23" hidden="1" x14ac:dyDescent="0.25">
      <c r="U4633" s="31" t="str">
        <f t="shared" si="553"/>
        <v/>
      </c>
      <c r="V4633" s="26" t="str">
        <f>IF(U4633="", "", IF(COUNTIF($U$10:U4632, U4633)&gt;0, "", MAX($V$8:V4632)+1))</f>
        <v/>
      </c>
      <c r="W4633" s="26">
        <v>4624</v>
      </c>
    </row>
    <row r="4634" spans="21:23" hidden="1" x14ac:dyDescent="0.25">
      <c r="U4634" s="31" t="str">
        <f t="shared" si="553"/>
        <v/>
      </c>
      <c r="V4634" s="26" t="str">
        <f>IF(U4634="", "", IF(COUNTIF($U$10:U4633, U4634)&gt;0, "", MAX($V$8:V4633)+1))</f>
        <v/>
      </c>
      <c r="W4634" s="26">
        <v>4625</v>
      </c>
    </row>
    <row r="4635" spans="21:23" hidden="1" x14ac:dyDescent="0.25">
      <c r="U4635" s="31" t="str">
        <f t="shared" si="553"/>
        <v/>
      </c>
      <c r="V4635" s="26" t="str">
        <f>IF(U4635="", "", IF(COUNTIF($U$10:U4634, U4635)&gt;0, "", MAX($V$8:V4634)+1))</f>
        <v/>
      </c>
      <c r="W4635" s="26">
        <v>4626</v>
      </c>
    </row>
    <row r="4636" spans="21:23" hidden="1" x14ac:dyDescent="0.25">
      <c r="U4636" s="31" t="str">
        <f t="shared" si="553"/>
        <v/>
      </c>
      <c r="V4636" s="26" t="str">
        <f>IF(U4636="", "", IF(COUNTIF($U$10:U4635, U4636)&gt;0, "", MAX($V$8:V4635)+1))</f>
        <v/>
      </c>
      <c r="W4636" s="26">
        <v>4627</v>
      </c>
    </row>
    <row r="4637" spans="21:23" hidden="1" x14ac:dyDescent="0.25">
      <c r="U4637" s="31" t="str">
        <f t="shared" si="553"/>
        <v/>
      </c>
      <c r="V4637" s="26" t="str">
        <f>IF(U4637="", "", IF(COUNTIF($U$10:U4636, U4637)&gt;0, "", MAX($V$8:V4636)+1))</f>
        <v/>
      </c>
      <c r="W4637" s="26">
        <v>4628</v>
      </c>
    </row>
    <row r="4638" spans="21:23" hidden="1" x14ac:dyDescent="0.25">
      <c r="U4638" s="31" t="str">
        <f t="shared" si="553"/>
        <v/>
      </c>
      <c r="V4638" s="26" t="str">
        <f>IF(U4638="", "", IF(COUNTIF($U$10:U4637, U4638)&gt;0, "", MAX($V$8:V4637)+1))</f>
        <v/>
      </c>
      <c r="W4638" s="26">
        <v>4629</v>
      </c>
    </row>
    <row r="4639" spans="21:23" hidden="1" x14ac:dyDescent="0.25">
      <c r="U4639" s="31" t="str">
        <f t="shared" si="553"/>
        <v/>
      </c>
      <c r="V4639" s="26" t="str">
        <f>IF(U4639="", "", IF(COUNTIF($U$10:U4638, U4639)&gt;0, "", MAX($V$8:V4638)+1))</f>
        <v/>
      </c>
      <c r="W4639" s="26">
        <v>4630</v>
      </c>
    </row>
    <row r="4640" spans="21:23" hidden="1" x14ac:dyDescent="0.25">
      <c r="U4640" s="31" t="str">
        <f t="shared" si="553"/>
        <v/>
      </c>
      <c r="V4640" s="26" t="str">
        <f>IF(U4640="", "", IF(COUNTIF($U$10:U4639, U4640)&gt;0, "", MAX($V$8:V4639)+1))</f>
        <v/>
      </c>
      <c r="W4640" s="26">
        <v>4631</v>
      </c>
    </row>
    <row r="4641" spans="21:23" hidden="1" x14ac:dyDescent="0.25">
      <c r="U4641" s="31" t="str">
        <f t="shared" si="553"/>
        <v/>
      </c>
      <c r="V4641" s="26" t="str">
        <f>IF(U4641="", "", IF(COUNTIF($U$10:U4640, U4641)&gt;0, "", MAX($V$8:V4640)+1))</f>
        <v/>
      </c>
      <c r="W4641" s="26">
        <v>4632</v>
      </c>
    </row>
    <row r="4642" spans="21:23" hidden="1" x14ac:dyDescent="0.25">
      <c r="U4642" s="31" t="str">
        <f t="shared" si="553"/>
        <v/>
      </c>
      <c r="V4642" s="26" t="str">
        <f>IF(U4642="", "", IF(COUNTIF($U$10:U4641, U4642)&gt;0, "", MAX($V$8:V4641)+1))</f>
        <v/>
      </c>
      <c r="W4642" s="26">
        <v>4633</v>
      </c>
    </row>
    <row r="4643" spans="21:23" hidden="1" x14ac:dyDescent="0.25">
      <c r="U4643" s="31" t="str">
        <f t="shared" si="553"/>
        <v/>
      </c>
      <c r="V4643" s="26" t="str">
        <f>IF(U4643="", "", IF(COUNTIF($U$10:U4642, U4643)&gt;0, "", MAX($V$8:V4642)+1))</f>
        <v/>
      </c>
      <c r="W4643" s="26">
        <v>4634</v>
      </c>
    </row>
    <row r="4644" spans="21:23" hidden="1" x14ac:dyDescent="0.25">
      <c r="U4644" s="31" t="str">
        <f t="shared" si="553"/>
        <v/>
      </c>
      <c r="V4644" s="26" t="str">
        <f>IF(U4644="", "", IF(COUNTIF($U$10:U4643, U4644)&gt;0, "", MAX($V$8:V4643)+1))</f>
        <v/>
      </c>
      <c r="W4644" s="26">
        <v>4635</v>
      </c>
    </row>
    <row r="4645" spans="21:23" hidden="1" x14ac:dyDescent="0.25">
      <c r="U4645" s="31" t="str">
        <f t="shared" si="553"/>
        <v/>
      </c>
      <c r="V4645" s="26" t="str">
        <f>IF(U4645="", "", IF(COUNTIF($U$10:U4644, U4645)&gt;0, "", MAX($V$8:V4644)+1))</f>
        <v/>
      </c>
      <c r="W4645" s="26">
        <v>4636</v>
      </c>
    </row>
    <row r="4646" spans="21:23" hidden="1" x14ac:dyDescent="0.25">
      <c r="U4646" s="31" t="str">
        <f t="shared" si="553"/>
        <v/>
      </c>
      <c r="V4646" s="26" t="str">
        <f>IF(U4646="", "", IF(COUNTIF($U$10:U4645, U4646)&gt;0, "", MAX($V$8:V4645)+1))</f>
        <v/>
      </c>
      <c r="W4646" s="26">
        <v>4637</v>
      </c>
    </row>
    <row r="4647" spans="21:23" hidden="1" x14ac:dyDescent="0.25">
      <c r="U4647" s="31" t="str">
        <f t="shared" si="553"/>
        <v/>
      </c>
      <c r="V4647" s="26" t="str">
        <f>IF(U4647="", "", IF(COUNTIF($U$10:U4646, U4647)&gt;0, "", MAX($V$8:V4646)+1))</f>
        <v/>
      </c>
      <c r="W4647" s="26">
        <v>4638</v>
      </c>
    </row>
    <row r="4648" spans="21:23" hidden="1" x14ac:dyDescent="0.25">
      <c r="U4648" s="31" t="str">
        <f t="shared" si="553"/>
        <v/>
      </c>
      <c r="V4648" s="26" t="str">
        <f>IF(U4648="", "", IF(COUNTIF($U$10:U4647, U4648)&gt;0, "", MAX($V$8:V4647)+1))</f>
        <v/>
      </c>
      <c r="W4648" s="26">
        <v>4639</v>
      </c>
    </row>
    <row r="4649" spans="21:23" hidden="1" x14ac:dyDescent="0.25">
      <c r="U4649" s="31" t="str">
        <f t="shared" si="553"/>
        <v/>
      </c>
      <c r="V4649" s="26" t="str">
        <f>IF(U4649="", "", IF(COUNTIF($U$10:U4648, U4649)&gt;0, "", MAX($V$8:V4648)+1))</f>
        <v/>
      </c>
      <c r="W4649" s="26">
        <v>4640</v>
      </c>
    </row>
    <row r="4650" spans="21:23" hidden="1" x14ac:dyDescent="0.25">
      <c r="U4650" s="31" t="str">
        <f t="shared" si="553"/>
        <v/>
      </c>
      <c r="V4650" s="26" t="str">
        <f>IF(U4650="", "", IF(COUNTIF($U$10:U4649, U4650)&gt;0, "", MAX($V$8:V4649)+1))</f>
        <v/>
      </c>
      <c r="W4650" s="26">
        <v>4641</v>
      </c>
    </row>
    <row r="4651" spans="21:23" hidden="1" x14ac:dyDescent="0.25">
      <c r="U4651" s="31" t="str">
        <f t="shared" si="553"/>
        <v/>
      </c>
      <c r="V4651" s="26" t="str">
        <f>IF(U4651="", "", IF(COUNTIF($U$10:U4650, U4651)&gt;0, "", MAX($V$8:V4650)+1))</f>
        <v/>
      </c>
      <c r="W4651" s="26">
        <v>4642</v>
      </c>
    </row>
    <row r="4652" spans="21:23" hidden="1" x14ac:dyDescent="0.25">
      <c r="U4652" s="31" t="str">
        <f t="shared" si="553"/>
        <v/>
      </c>
      <c r="V4652" s="26" t="str">
        <f>IF(U4652="", "", IF(COUNTIF($U$10:U4651, U4652)&gt;0, "", MAX($V$8:V4651)+1))</f>
        <v/>
      </c>
      <c r="W4652" s="26">
        <v>4643</v>
      </c>
    </row>
    <row r="4653" spans="21:23" hidden="1" x14ac:dyDescent="0.25">
      <c r="U4653" s="31" t="str">
        <f t="shared" si="553"/>
        <v/>
      </c>
      <c r="V4653" s="26" t="str">
        <f>IF(U4653="", "", IF(COUNTIF($U$10:U4652, U4653)&gt;0, "", MAX($V$8:V4652)+1))</f>
        <v/>
      </c>
      <c r="W4653" s="26">
        <v>4644</v>
      </c>
    </row>
    <row r="4654" spans="21:23" hidden="1" x14ac:dyDescent="0.25">
      <c r="U4654" s="31" t="str">
        <f t="shared" si="553"/>
        <v/>
      </c>
      <c r="V4654" s="26" t="str">
        <f>IF(U4654="", "", IF(COUNTIF($U$10:U4653, U4654)&gt;0, "", MAX($V$8:V4653)+1))</f>
        <v/>
      </c>
      <c r="W4654" s="26">
        <v>4645</v>
      </c>
    </row>
    <row r="4655" spans="21:23" hidden="1" x14ac:dyDescent="0.25">
      <c r="U4655" s="31" t="str">
        <f t="shared" si="553"/>
        <v/>
      </c>
      <c r="V4655" s="26" t="str">
        <f>IF(U4655="", "", IF(COUNTIF($U$10:U4654, U4655)&gt;0, "", MAX($V$8:V4654)+1))</f>
        <v/>
      </c>
      <c r="W4655" s="26">
        <v>4646</v>
      </c>
    </row>
    <row r="4656" spans="21:23" hidden="1" x14ac:dyDescent="0.25">
      <c r="U4656" s="31" t="str">
        <f t="shared" si="553"/>
        <v/>
      </c>
      <c r="V4656" s="26" t="str">
        <f>IF(U4656="", "", IF(COUNTIF($U$10:U4655, U4656)&gt;0, "", MAX($V$8:V4655)+1))</f>
        <v/>
      </c>
      <c r="W4656" s="26">
        <v>4647</v>
      </c>
    </row>
    <row r="4657" spans="21:23" hidden="1" x14ac:dyDescent="0.25">
      <c r="U4657" s="31" t="str">
        <f t="shared" si="553"/>
        <v/>
      </c>
      <c r="V4657" s="26" t="str">
        <f>IF(U4657="", "", IF(COUNTIF($U$10:U4656, U4657)&gt;0, "", MAX($V$8:V4656)+1))</f>
        <v/>
      </c>
      <c r="W4657" s="26">
        <v>4648</v>
      </c>
    </row>
    <row r="4658" spans="21:23" hidden="1" x14ac:dyDescent="0.25">
      <c r="U4658" s="31" t="str">
        <f t="shared" si="553"/>
        <v/>
      </c>
      <c r="V4658" s="26" t="str">
        <f>IF(U4658="", "", IF(COUNTIF($U$10:U4657, U4658)&gt;0, "", MAX($V$8:V4657)+1))</f>
        <v/>
      </c>
      <c r="W4658" s="26">
        <v>4649</v>
      </c>
    </row>
    <row r="4659" spans="21:23" hidden="1" x14ac:dyDescent="0.25">
      <c r="U4659" s="31" t="str">
        <f t="shared" si="553"/>
        <v/>
      </c>
      <c r="V4659" s="26" t="str">
        <f>IF(U4659="", "", IF(COUNTIF($U$10:U4658, U4659)&gt;0, "", MAX($V$8:V4658)+1))</f>
        <v/>
      </c>
      <c r="W4659" s="26">
        <v>4650</v>
      </c>
    </row>
    <row r="4660" spans="21:23" hidden="1" x14ac:dyDescent="0.25">
      <c r="U4660" s="31" t="str">
        <f t="shared" si="553"/>
        <v/>
      </c>
      <c r="V4660" s="26" t="str">
        <f>IF(U4660="", "", IF(COUNTIF($U$10:U4659, U4660)&gt;0, "", MAX($V$8:V4659)+1))</f>
        <v/>
      </c>
      <c r="W4660" s="26">
        <v>4651</v>
      </c>
    </row>
    <row r="4661" spans="21:23" hidden="1" x14ac:dyDescent="0.25">
      <c r="U4661" s="31" t="str">
        <f t="shared" si="553"/>
        <v/>
      </c>
      <c r="V4661" s="26" t="str">
        <f>IF(U4661="", "", IF(COUNTIF($U$10:U4660, U4661)&gt;0, "", MAX($V$8:V4660)+1))</f>
        <v/>
      </c>
      <c r="W4661" s="26">
        <v>4652</v>
      </c>
    </row>
    <row r="4662" spans="21:23" hidden="1" x14ac:dyDescent="0.25">
      <c r="U4662" s="31" t="str">
        <f t="shared" si="553"/>
        <v/>
      </c>
      <c r="V4662" s="26" t="str">
        <f>IF(U4662="", "", IF(COUNTIF($U$10:U4661, U4662)&gt;0, "", MAX($V$8:V4661)+1))</f>
        <v/>
      </c>
      <c r="W4662" s="26">
        <v>4653</v>
      </c>
    </row>
    <row r="4663" spans="21:23" hidden="1" x14ac:dyDescent="0.25">
      <c r="U4663" s="31" t="str">
        <f t="shared" si="553"/>
        <v/>
      </c>
      <c r="V4663" s="26" t="str">
        <f>IF(U4663="", "", IF(COUNTIF($U$10:U4662, U4663)&gt;0, "", MAX($V$8:V4662)+1))</f>
        <v/>
      </c>
      <c r="W4663" s="26">
        <v>4654</v>
      </c>
    </row>
    <row r="4664" spans="21:23" hidden="1" x14ac:dyDescent="0.25">
      <c r="U4664" s="31" t="str">
        <f t="shared" si="553"/>
        <v/>
      </c>
      <c r="V4664" s="26" t="str">
        <f>IF(U4664="", "", IF(COUNTIF($U$10:U4663, U4664)&gt;0, "", MAX($V$8:V4663)+1))</f>
        <v/>
      </c>
      <c r="W4664" s="26">
        <v>4655</v>
      </c>
    </row>
    <row r="4665" spans="21:23" hidden="1" x14ac:dyDescent="0.25">
      <c r="U4665" s="31" t="str">
        <f t="shared" si="553"/>
        <v/>
      </c>
      <c r="V4665" s="26" t="str">
        <f>IF(U4665="", "", IF(COUNTIF($U$10:U4664, U4665)&gt;0, "", MAX($V$8:V4664)+1))</f>
        <v/>
      </c>
      <c r="W4665" s="26">
        <v>4656</v>
      </c>
    </row>
    <row r="4666" spans="21:23" hidden="1" x14ac:dyDescent="0.25">
      <c r="U4666" s="31" t="str">
        <f t="shared" si="553"/>
        <v/>
      </c>
      <c r="V4666" s="26" t="str">
        <f>IF(U4666="", "", IF(COUNTIF($U$10:U4665, U4666)&gt;0, "", MAX($V$8:V4665)+1))</f>
        <v/>
      </c>
      <c r="W4666" s="26">
        <v>4657</v>
      </c>
    </row>
    <row r="4667" spans="21:23" hidden="1" x14ac:dyDescent="0.25">
      <c r="U4667" s="31" t="str">
        <f t="shared" si="553"/>
        <v/>
      </c>
      <c r="V4667" s="26" t="str">
        <f>IF(U4667="", "", IF(COUNTIF($U$10:U4666, U4667)&gt;0, "", MAX($V$8:V4666)+1))</f>
        <v/>
      </c>
      <c r="W4667" s="26">
        <v>4658</v>
      </c>
    </row>
    <row r="4668" spans="21:23" hidden="1" x14ac:dyDescent="0.25">
      <c r="U4668" s="31" t="str">
        <f t="shared" si="553"/>
        <v/>
      </c>
      <c r="V4668" s="26" t="str">
        <f>IF(U4668="", "", IF(COUNTIF($U$10:U4667, U4668)&gt;0, "", MAX($V$8:V4667)+1))</f>
        <v/>
      </c>
      <c r="W4668" s="26">
        <v>4659</v>
      </c>
    </row>
    <row r="4669" spans="21:23" hidden="1" x14ac:dyDescent="0.25">
      <c r="U4669" s="31" t="str">
        <f t="shared" si="553"/>
        <v/>
      </c>
      <c r="V4669" s="26" t="str">
        <f>IF(U4669="", "", IF(COUNTIF($U$10:U4668, U4669)&gt;0, "", MAX($V$8:V4668)+1))</f>
        <v/>
      </c>
      <c r="W4669" s="26">
        <v>4660</v>
      </c>
    </row>
    <row r="4670" spans="21:23" hidden="1" x14ac:dyDescent="0.25">
      <c r="U4670" s="31" t="str">
        <f t="shared" si="553"/>
        <v/>
      </c>
      <c r="V4670" s="26" t="str">
        <f>IF(U4670="", "", IF(COUNTIF($U$10:U4669, U4670)&gt;0, "", MAX($V$8:V4669)+1))</f>
        <v/>
      </c>
      <c r="W4670" s="26">
        <v>4661</v>
      </c>
    </row>
    <row r="4671" spans="21:23" hidden="1" x14ac:dyDescent="0.25">
      <c r="U4671" s="31" t="str">
        <f t="shared" si="553"/>
        <v/>
      </c>
      <c r="V4671" s="26" t="str">
        <f>IF(U4671="", "", IF(COUNTIF($U$10:U4670, U4671)&gt;0, "", MAX($V$8:V4670)+1))</f>
        <v/>
      </c>
      <c r="W4671" s="26">
        <v>4662</v>
      </c>
    </row>
    <row r="4672" spans="21:23" hidden="1" x14ac:dyDescent="0.25">
      <c r="U4672" s="31" t="str">
        <f t="shared" si="553"/>
        <v/>
      </c>
      <c r="V4672" s="26" t="str">
        <f>IF(U4672="", "", IF(COUNTIF($U$10:U4671, U4672)&gt;0, "", MAX($V$8:V4671)+1))</f>
        <v/>
      </c>
      <c r="W4672" s="26">
        <v>4663</v>
      </c>
    </row>
    <row r="4673" spans="21:23" hidden="1" x14ac:dyDescent="0.25">
      <c r="U4673" s="31" t="str">
        <f t="shared" si="553"/>
        <v/>
      </c>
      <c r="V4673" s="26" t="str">
        <f>IF(U4673="", "", IF(COUNTIF($U$10:U4672, U4673)&gt;0, "", MAX($V$8:V4672)+1))</f>
        <v/>
      </c>
      <c r="W4673" s="26">
        <v>4664</v>
      </c>
    </row>
    <row r="4674" spans="21:23" hidden="1" x14ac:dyDescent="0.25">
      <c r="U4674" s="31" t="str">
        <f t="shared" si="553"/>
        <v/>
      </c>
      <c r="V4674" s="26" t="str">
        <f>IF(U4674="", "", IF(COUNTIF($U$10:U4673, U4674)&gt;0, "", MAX($V$8:V4673)+1))</f>
        <v/>
      </c>
      <c r="W4674" s="26">
        <v>4665</v>
      </c>
    </row>
    <row r="4675" spans="21:23" hidden="1" x14ac:dyDescent="0.25">
      <c r="U4675" s="31" t="str">
        <f t="shared" si="553"/>
        <v/>
      </c>
      <c r="V4675" s="26" t="str">
        <f>IF(U4675="", "", IF(COUNTIF($U$10:U4674, U4675)&gt;0, "", MAX($V$8:V4674)+1))</f>
        <v/>
      </c>
      <c r="W4675" s="26">
        <v>4666</v>
      </c>
    </row>
    <row r="4676" spans="21:23" hidden="1" x14ac:dyDescent="0.25">
      <c r="U4676" s="31" t="str">
        <f t="shared" si="553"/>
        <v/>
      </c>
      <c r="V4676" s="26" t="str">
        <f>IF(U4676="", "", IF(COUNTIF($U$10:U4675, U4676)&gt;0, "", MAX($V$8:V4675)+1))</f>
        <v/>
      </c>
      <c r="W4676" s="26">
        <v>4667</v>
      </c>
    </row>
    <row r="4677" spans="21:23" hidden="1" x14ac:dyDescent="0.25">
      <c r="U4677" s="31" t="str">
        <f t="shared" si="553"/>
        <v/>
      </c>
      <c r="V4677" s="26" t="str">
        <f>IF(U4677="", "", IF(COUNTIF($U$10:U4676, U4677)&gt;0, "", MAX($V$8:V4676)+1))</f>
        <v/>
      </c>
      <c r="W4677" s="26">
        <v>4668</v>
      </c>
    </row>
    <row r="4678" spans="21:23" hidden="1" x14ac:dyDescent="0.25">
      <c r="U4678" s="31" t="str">
        <f t="shared" si="553"/>
        <v/>
      </c>
      <c r="V4678" s="26" t="str">
        <f>IF(U4678="", "", IF(COUNTIF($U$10:U4677, U4678)&gt;0, "", MAX($V$8:V4677)+1))</f>
        <v/>
      </c>
      <c r="W4678" s="26">
        <v>4669</v>
      </c>
    </row>
    <row r="4679" spans="21:23" hidden="1" x14ac:dyDescent="0.25">
      <c r="U4679" s="31" t="str">
        <f t="shared" si="553"/>
        <v/>
      </c>
      <c r="V4679" s="26" t="str">
        <f>IF(U4679="", "", IF(COUNTIF($U$10:U4678, U4679)&gt;0, "", MAX($V$8:V4678)+1))</f>
        <v/>
      </c>
      <c r="W4679" s="26">
        <v>4670</v>
      </c>
    </row>
    <row r="4680" spans="21:23" hidden="1" x14ac:dyDescent="0.25">
      <c r="U4680" s="31" t="str">
        <f t="shared" si="553"/>
        <v/>
      </c>
      <c r="V4680" s="26" t="str">
        <f>IF(U4680="", "", IF(COUNTIF($U$10:U4679, U4680)&gt;0, "", MAX($V$8:V4679)+1))</f>
        <v/>
      </c>
      <c r="W4680" s="26">
        <v>4671</v>
      </c>
    </row>
    <row r="4681" spans="21:23" hidden="1" x14ac:dyDescent="0.25">
      <c r="U4681" s="31" t="str">
        <f t="shared" si="553"/>
        <v/>
      </c>
      <c r="V4681" s="26" t="str">
        <f>IF(U4681="", "", IF(COUNTIF($U$10:U4680, U4681)&gt;0, "", MAX($V$8:V4680)+1))</f>
        <v/>
      </c>
      <c r="W4681" s="26">
        <v>4672</v>
      </c>
    </row>
    <row r="4682" spans="21:23" hidden="1" x14ac:dyDescent="0.25">
      <c r="U4682" s="31" t="str">
        <f t="shared" si="553"/>
        <v/>
      </c>
      <c r="V4682" s="26" t="str">
        <f>IF(U4682="", "", IF(COUNTIF($U$10:U4681, U4682)&gt;0, "", MAX($V$8:V4681)+1))</f>
        <v/>
      </c>
      <c r="W4682" s="26">
        <v>4673</v>
      </c>
    </row>
    <row r="4683" spans="21:23" hidden="1" x14ac:dyDescent="0.25">
      <c r="U4683" s="31" t="str">
        <f t="shared" si="553"/>
        <v/>
      </c>
      <c r="V4683" s="26" t="str">
        <f>IF(U4683="", "", IF(COUNTIF($U$10:U4682, U4683)&gt;0, "", MAX($V$8:V4682)+1))</f>
        <v/>
      </c>
      <c r="W4683" s="26">
        <v>4674</v>
      </c>
    </row>
    <row r="4684" spans="21:23" hidden="1" x14ac:dyDescent="0.25">
      <c r="U4684" s="31" t="str">
        <f t="shared" si="553"/>
        <v/>
      </c>
      <c r="V4684" s="26" t="str">
        <f>IF(U4684="", "", IF(COUNTIF($U$10:U4683, U4684)&gt;0, "", MAX($V$8:V4683)+1))</f>
        <v/>
      </c>
      <c r="W4684" s="26">
        <v>4675</v>
      </c>
    </row>
    <row r="4685" spans="21:23" hidden="1" x14ac:dyDescent="0.25">
      <c r="U4685" s="31" t="str">
        <f t="shared" si="553"/>
        <v/>
      </c>
      <c r="V4685" s="26" t="str">
        <f>IF(U4685="", "", IF(COUNTIF($U$10:U4684, U4685)&gt;0, "", MAX($V$8:V4684)+1))</f>
        <v/>
      </c>
      <c r="W4685" s="26">
        <v>4676</v>
      </c>
    </row>
    <row r="4686" spans="21:23" hidden="1" x14ac:dyDescent="0.25">
      <c r="U4686" s="31" t="str">
        <f t="shared" si="553"/>
        <v/>
      </c>
      <c r="V4686" s="26" t="str">
        <f>IF(U4686="", "", IF(COUNTIF($U$10:U4685, U4686)&gt;0, "", MAX($V$8:V4685)+1))</f>
        <v/>
      </c>
      <c r="W4686" s="26">
        <v>4677</v>
      </c>
    </row>
    <row r="4687" spans="21:23" hidden="1" x14ac:dyDescent="0.25">
      <c r="U4687" s="31" t="str">
        <f t="shared" ref="U4687:U4750" si="554">IF(N2187="", "", N2187)</f>
        <v/>
      </c>
      <c r="V4687" s="26" t="str">
        <f>IF(U4687="", "", IF(COUNTIF($U$10:U4686, U4687)&gt;0, "", MAX($V$8:V4686)+1))</f>
        <v/>
      </c>
      <c r="W4687" s="26">
        <v>4678</v>
      </c>
    </row>
    <row r="4688" spans="21:23" hidden="1" x14ac:dyDescent="0.25">
      <c r="U4688" s="31" t="str">
        <f t="shared" si="554"/>
        <v/>
      </c>
      <c r="V4688" s="26" t="str">
        <f>IF(U4688="", "", IF(COUNTIF($U$10:U4687, U4688)&gt;0, "", MAX($V$8:V4687)+1))</f>
        <v/>
      </c>
      <c r="W4688" s="26">
        <v>4679</v>
      </c>
    </row>
    <row r="4689" spans="21:23" hidden="1" x14ac:dyDescent="0.25">
      <c r="U4689" s="31" t="str">
        <f t="shared" si="554"/>
        <v/>
      </c>
      <c r="V4689" s="26" t="str">
        <f>IF(U4689="", "", IF(COUNTIF($U$10:U4688, U4689)&gt;0, "", MAX($V$8:V4688)+1))</f>
        <v/>
      </c>
      <c r="W4689" s="26">
        <v>4680</v>
      </c>
    </row>
    <row r="4690" spans="21:23" hidden="1" x14ac:dyDescent="0.25">
      <c r="U4690" s="31" t="str">
        <f t="shared" si="554"/>
        <v/>
      </c>
      <c r="V4690" s="26" t="str">
        <f>IF(U4690="", "", IF(COUNTIF($U$10:U4689, U4690)&gt;0, "", MAX($V$8:V4689)+1))</f>
        <v/>
      </c>
      <c r="W4690" s="26">
        <v>4681</v>
      </c>
    </row>
    <row r="4691" spans="21:23" hidden="1" x14ac:dyDescent="0.25">
      <c r="U4691" s="31" t="str">
        <f t="shared" si="554"/>
        <v/>
      </c>
      <c r="V4691" s="26" t="str">
        <f>IF(U4691="", "", IF(COUNTIF($U$10:U4690, U4691)&gt;0, "", MAX($V$8:V4690)+1))</f>
        <v/>
      </c>
      <c r="W4691" s="26">
        <v>4682</v>
      </c>
    </row>
    <row r="4692" spans="21:23" hidden="1" x14ac:dyDescent="0.25">
      <c r="U4692" s="31" t="str">
        <f t="shared" si="554"/>
        <v/>
      </c>
      <c r="V4692" s="26" t="str">
        <f>IF(U4692="", "", IF(COUNTIF($U$10:U4691, U4692)&gt;0, "", MAX($V$8:V4691)+1))</f>
        <v/>
      </c>
      <c r="W4692" s="26">
        <v>4683</v>
      </c>
    </row>
    <row r="4693" spans="21:23" hidden="1" x14ac:dyDescent="0.25">
      <c r="U4693" s="31" t="str">
        <f t="shared" si="554"/>
        <v/>
      </c>
      <c r="V4693" s="26" t="str">
        <f>IF(U4693="", "", IF(COUNTIF($U$10:U4692, U4693)&gt;0, "", MAX($V$8:V4692)+1))</f>
        <v/>
      </c>
      <c r="W4693" s="26">
        <v>4684</v>
      </c>
    </row>
    <row r="4694" spans="21:23" hidden="1" x14ac:dyDescent="0.25">
      <c r="U4694" s="31" t="str">
        <f t="shared" si="554"/>
        <v/>
      </c>
      <c r="V4694" s="26" t="str">
        <f>IF(U4694="", "", IF(COUNTIF($U$10:U4693, U4694)&gt;0, "", MAX($V$8:V4693)+1))</f>
        <v/>
      </c>
      <c r="W4694" s="26">
        <v>4685</v>
      </c>
    </row>
    <row r="4695" spans="21:23" hidden="1" x14ac:dyDescent="0.25">
      <c r="U4695" s="31" t="str">
        <f t="shared" si="554"/>
        <v/>
      </c>
      <c r="V4695" s="26" t="str">
        <f>IF(U4695="", "", IF(COUNTIF($U$10:U4694, U4695)&gt;0, "", MAX($V$8:V4694)+1))</f>
        <v/>
      </c>
      <c r="W4695" s="26">
        <v>4686</v>
      </c>
    </row>
    <row r="4696" spans="21:23" hidden="1" x14ac:dyDescent="0.25">
      <c r="U4696" s="31" t="str">
        <f t="shared" si="554"/>
        <v/>
      </c>
      <c r="V4696" s="26" t="str">
        <f>IF(U4696="", "", IF(COUNTIF($U$10:U4695, U4696)&gt;0, "", MAX($V$8:V4695)+1))</f>
        <v/>
      </c>
      <c r="W4696" s="26">
        <v>4687</v>
      </c>
    </row>
    <row r="4697" spans="21:23" hidden="1" x14ac:dyDescent="0.25">
      <c r="U4697" s="31" t="str">
        <f t="shared" si="554"/>
        <v/>
      </c>
      <c r="V4697" s="26" t="str">
        <f>IF(U4697="", "", IF(COUNTIF($U$10:U4696, U4697)&gt;0, "", MAX($V$8:V4696)+1))</f>
        <v/>
      </c>
      <c r="W4697" s="26">
        <v>4688</v>
      </c>
    </row>
    <row r="4698" spans="21:23" hidden="1" x14ac:dyDescent="0.25">
      <c r="U4698" s="31" t="str">
        <f t="shared" si="554"/>
        <v/>
      </c>
      <c r="V4698" s="26" t="str">
        <f>IF(U4698="", "", IF(COUNTIF($U$10:U4697, U4698)&gt;0, "", MAX($V$8:V4697)+1))</f>
        <v/>
      </c>
      <c r="W4698" s="26">
        <v>4689</v>
      </c>
    </row>
    <row r="4699" spans="21:23" hidden="1" x14ac:dyDescent="0.25">
      <c r="U4699" s="31" t="str">
        <f t="shared" si="554"/>
        <v/>
      </c>
      <c r="V4699" s="26" t="str">
        <f>IF(U4699="", "", IF(COUNTIF($U$10:U4698, U4699)&gt;0, "", MAX($V$8:V4698)+1))</f>
        <v/>
      </c>
      <c r="W4699" s="26">
        <v>4690</v>
      </c>
    </row>
    <row r="4700" spans="21:23" hidden="1" x14ac:dyDescent="0.25">
      <c r="U4700" s="31" t="str">
        <f t="shared" si="554"/>
        <v/>
      </c>
      <c r="V4700" s="26" t="str">
        <f>IF(U4700="", "", IF(COUNTIF($U$10:U4699, U4700)&gt;0, "", MAX($V$8:V4699)+1))</f>
        <v/>
      </c>
      <c r="W4700" s="26">
        <v>4691</v>
      </c>
    </row>
    <row r="4701" spans="21:23" hidden="1" x14ac:dyDescent="0.25">
      <c r="U4701" s="31" t="str">
        <f t="shared" si="554"/>
        <v/>
      </c>
      <c r="V4701" s="26" t="str">
        <f>IF(U4701="", "", IF(COUNTIF($U$10:U4700, U4701)&gt;0, "", MAX($V$8:V4700)+1))</f>
        <v/>
      </c>
      <c r="W4701" s="26">
        <v>4692</v>
      </c>
    </row>
    <row r="4702" spans="21:23" hidden="1" x14ac:dyDescent="0.25">
      <c r="U4702" s="31" t="str">
        <f t="shared" si="554"/>
        <v/>
      </c>
      <c r="V4702" s="26" t="str">
        <f>IF(U4702="", "", IF(COUNTIF($U$10:U4701, U4702)&gt;0, "", MAX($V$8:V4701)+1))</f>
        <v/>
      </c>
      <c r="W4702" s="26">
        <v>4693</v>
      </c>
    </row>
    <row r="4703" spans="21:23" hidden="1" x14ac:dyDescent="0.25">
      <c r="U4703" s="31" t="str">
        <f t="shared" si="554"/>
        <v/>
      </c>
      <c r="V4703" s="26" t="str">
        <f>IF(U4703="", "", IF(COUNTIF($U$10:U4702, U4703)&gt;0, "", MAX($V$8:V4702)+1))</f>
        <v/>
      </c>
      <c r="W4703" s="26">
        <v>4694</v>
      </c>
    </row>
    <row r="4704" spans="21:23" hidden="1" x14ac:dyDescent="0.25">
      <c r="U4704" s="31" t="str">
        <f t="shared" si="554"/>
        <v/>
      </c>
      <c r="V4704" s="26" t="str">
        <f>IF(U4704="", "", IF(COUNTIF($U$10:U4703, U4704)&gt;0, "", MAX($V$8:V4703)+1))</f>
        <v/>
      </c>
      <c r="W4704" s="26">
        <v>4695</v>
      </c>
    </row>
    <row r="4705" spans="21:23" hidden="1" x14ac:dyDescent="0.25">
      <c r="U4705" s="31" t="str">
        <f t="shared" si="554"/>
        <v/>
      </c>
      <c r="V4705" s="26" t="str">
        <f>IF(U4705="", "", IF(COUNTIF($U$10:U4704, U4705)&gt;0, "", MAX($V$8:V4704)+1))</f>
        <v/>
      </c>
      <c r="W4705" s="26">
        <v>4696</v>
      </c>
    </row>
    <row r="4706" spans="21:23" hidden="1" x14ac:dyDescent="0.25">
      <c r="U4706" s="31" t="str">
        <f t="shared" si="554"/>
        <v/>
      </c>
      <c r="V4706" s="26" t="str">
        <f>IF(U4706="", "", IF(COUNTIF($U$10:U4705, U4706)&gt;0, "", MAX($V$8:V4705)+1))</f>
        <v/>
      </c>
      <c r="W4706" s="26">
        <v>4697</v>
      </c>
    </row>
    <row r="4707" spans="21:23" hidden="1" x14ac:dyDescent="0.25">
      <c r="U4707" s="31" t="str">
        <f t="shared" si="554"/>
        <v/>
      </c>
      <c r="V4707" s="26" t="str">
        <f>IF(U4707="", "", IF(COUNTIF($U$10:U4706, U4707)&gt;0, "", MAX($V$8:V4706)+1))</f>
        <v/>
      </c>
      <c r="W4707" s="26">
        <v>4698</v>
      </c>
    </row>
    <row r="4708" spans="21:23" hidden="1" x14ac:dyDescent="0.25">
      <c r="U4708" s="31" t="str">
        <f t="shared" si="554"/>
        <v/>
      </c>
      <c r="V4708" s="26" t="str">
        <f>IF(U4708="", "", IF(COUNTIF($U$10:U4707, U4708)&gt;0, "", MAX($V$8:V4707)+1))</f>
        <v/>
      </c>
      <c r="W4708" s="26">
        <v>4699</v>
      </c>
    </row>
    <row r="4709" spans="21:23" hidden="1" x14ac:dyDescent="0.25">
      <c r="U4709" s="31" t="str">
        <f t="shared" si="554"/>
        <v/>
      </c>
      <c r="V4709" s="26" t="str">
        <f>IF(U4709="", "", IF(COUNTIF($U$10:U4708, U4709)&gt;0, "", MAX($V$8:V4708)+1))</f>
        <v/>
      </c>
      <c r="W4709" s="26">
        <v>4700</v>
      </c>
    </row>
    <row r="4710" spans="21:23" hidden="1" x14ac:dyDescent="0.25">
      <c r="U4710" s="31" t="str">
        <f t="shared" si="554"/>
        <v/>
      </c>
      <c r="V4710" s="26" t="str">
        <f>IF(U4710="", "", IF(COUNTIF($U$10:U4709, U4710)&gt;0, "", MAX($V$8:V4709)+1))</f>
        <v/>
      </c>
      <c r="W4710" s="26">
        <v>4701</v>
      </c>
    </row>
    <row r="4711" spans="21:23" hidden="1" x14ac:dyDescent="0.25">
      <c r="U4711" s="31" t="str">
        <f t="shared" si="554"/>
        <v/>
      </c>
      <c r="V4711" s="26" t="str">
        <f>IF(U4711="", "", IF(COUNTIF($U$10:U4710, U4711)&gt;0, "", MAX($V$8:V4710)+1))</f>
        <v/>
      </c>
      <c r="W4711" s="26">
        <v>4702</v>
      </c>
    </row>
    <row r="4712" spans="21:23" hidden="1" x14ac:dyDescent="0.25">
      <c r="U4712" s="31" t="str">
        <f t="shared" si="554"/>
        <v/>
      </c>
      <c r="V4712" s="26" t="str">
        <f>IF(U4712="", "", IF(COUNTIF($U$10:U4711, U4712)&gt;0, "", MAX($V$8:V4711)+1))</f>
        <v/>
      </c>
      <c r="W4712" s="26">
        <v>4703</v>
      </c>
    </row>
    <row r="4713" spans="21:23" hidden="1" x14ac:dyDescent="0.25">
      <c r="U4713" s="31" t="str">
        <f t="shared" si="554"/>
        <v/>
      </c>
      <c r="V4713" s="26" t="str">
        <f>IF(U4713="", "", IF(COUNTIF($U$10:U4712, U4713)&gt;0, "", MAX($V$8:V4712)+1))</f>
        <v/>
      </c>
      <c r="W4713" s="26">
        <v>4704</v>
      </c>
    </row>
    <row r="4714" spans="21:23" hidden="1" x14ac:dyDescent="0.25">
      <c r="U4714" s="31" t="str">
        <f t="shared" si="554"/>
        <v/>
      </c>
      <c r="V4714" s="26" t="str">
        <f>IF(U4714="", "", IF(COUNTIF($U$10:U4713, U4714)&gt;0, "", MAX($V$8:V4713)+1))</f>
        <v/>
      </c>
      <c r="W4714" s="26">
        <v>4705</v>
      </c>
    </row>
    <row r="4715" spans="21:23" hidden="1" x14ac:dyDescent="0.25">
      <c r="U4715" s="31" t="str">
        <f t="shared" si="554"/>
        <v/>
      </c>
      <c r="V4715" s="26" t="str">
        <f>IF(U4715="", "", IF(COUNTIF($U$10:U4714, U4715)&gt;0, "", MAX($V$8:V4714)+1))</f>
        <v/>
      </c>
      <c r="W4715" s="26">
        <v>4706</v>
      </c>
    </row>
    <row r="4716" spans="21:23" hidden="1" x14ac:dyDescent="0.25">
      <c r="U4716" s="31" t="str">
        <f t="shared" si="554"/>
        <v/>
      </c>
      <c r="V4716" s="26" t="str">
        <f>IF(U4716="", "", IF(COUNTIF($U$10:U4715, U4716)&gt;0, "", MAX($V$8:V4715)+1))</f>
        <v/>
      </c>
      <c r="W4716" s="26">
        <v>4707</v>
      </c>
    </row>
    <row r="4717" spans="21:23" hidden="1" x14ac:dyDescent="0.25">
      <c r="U4717" s="31" t="str">
        <f t="shared" si="554"/>
        <v/>
      </c>
      <c r="V4717" s="26" t="str">
        <f>IF(U4717="", "", IF(COUNTIF($U$10:U4716, U4717)&gt;0, "", MAX($V$8:V4716)+1))</f>
        <v/>
      </c>
      <c r="W4717" s="26">
        <v>4708</v>
      </c>
    </row>
    <row r="4718" spans="21:23" hidden="1" x14ac:dyDescent="0.25">
      <c r="U4718" s="31" t="str">
        <f t="shared" si="554"/>
        <v/>
      </c>
      <c r="V4718" s="26" t="str">
        <f>IF(U4718="", "", IF(COUNTIF($U$10:U4717, U4718)&gt;0, "", MAX($V$8:V4717)+1))</f>
        <v/>
      </c>
      <c r="W4718" s="26">
        <v>4709</v>
      </c>
    </row>
    <row r="4719" spans="21:23" hidden="1" x14ac:dyDescent="0.25">
      <c r="U4719" s="31" t="str">
        <f t="shared" si="554"/>
        <v/>
      </c>
      <c r="V4719" s="26" t="str">
        <f>IF(U4719="", "", IF(COUNTIF($U$10:U4718, U4719)&gt;0, "", MAX($V$8:V4718)+1))</f>
        <v/>
      </c>
      <c r="W4719" s="26">
        <v>4710</v>
      </c>
    </row>
    <row r="4720" spans="21:23" hidden="1" x14ac:dyDescent="0.25">
      <c r="U4720" s="31" t="str">
        <f t="shared" si="554"/>
        <v/>
      </c>
      <c r="V4720" s="26" t="str">
        <f>IF(U4720="", "", IF(COUNTIF($U$10:U4719, U4720)&gt;0, "", MAX($V$8:V4719)+1))</f>
        <v/>
      </c>
      <c r="W4720" s="26">
        <v>4711</v>
      </c>
    </row>
    <row r="4721" spans="21:23" hidden="1" x14ac:dyDescent="0.25">
      <c r="U4721" s="31" t="str">
        <f t="shared" si="554"/>
        <v/>
      </c>
      <c r="V4721" s="26" t="str">
        <f>IF(U4721="", "", IF(COUNTIF($U$10:U4720, U4721)&gt;0, "", MAX($V$8:V4720)+1))</f>
        <v/>
      </c>
      <c r="W4721" s="26">
        <v>4712</v>
      </c>
    </row>
    <row r="4722" spans="21:23" hidden="1" x14ac:dyDescent="0.25">
      <c r="U4722" s="31" t="str">
        <f t="shared" si="554"/>
        <v/>
      </c>
      <c r="V4722" s="26" t="str">
        <f>IF(U4722="", "", IF(COUNTIF($U$10:U4721, U4722)&gt;0, "", MAX($V$8:V4721)+1))</f>
        <v/>
      </c>
      <c r="W4722" s="26">
        <v>4713</v>
      </c>
    </row>
    <row r="4723" spans="21:23" hidden="1" x14ac:dyDescent="0.25">
      <c r="U4723" s="31" t="str">
        <f t="shared" si="554"/>
        <v/>
      </c>
      <c r="V4723" s="26" t="str">
        <f>IF(U4723="", "", IF(COUNTIF($U$10:U4722, U4723)&gt;0, "", MAX($V$8:V4722)+1))</f>
        <v/>
      </c>
      <c r="W4723" s="26">
        <v>4714</v>
      </c>
    </row>
    <row r="4724" spans="21:23" hidden="1" x14ac:dyDescent="0.25">
      <c r="U4724" s="31" t="str">
        <f t="shared" si="554"/>
        <v/>
      </c>
      <c r="V4724" s="26" t="str">
        <f>IF(U4724="", "", IF(COUNTIF($U$10:U4723, U4724)&gt;0, "", MAX($V$8:V4723)+1))</f>
        <v/>
      </c>
      <c r="W4724" s="26">
        <v>4715</v>
      </c>
    </row>
    <row r="4725" spans="21:23" hidden="1" x14ac:dyDescent="0.25">
      <c r="U4725" s="31" t="str">
        <f t="shared" si="554"/>
        <v/>
      </c>
      <c r="V4725" s="26" t="str">
        <f>IF(U4725="", "", IF(COUNTIF($U$10:U4724, U4725)&gt;0, "", MAX($V$8:V4724)+1))</f>
        <v/>
      </c>
      <c r="W4725" s="26">
        <v>4716</v>
      </c>
    </row>
    <row r="4726" spans="21:23" hidden="1" x14ac:dyDescent="0.25">
      <c r="U4726" s="31" t="str">
        <f t="shared" si="554"/>
        <v/>
      </c>
      <c r="V4726" s="26" t="str">
        <f>IF(U4726="", "", IF(COUNTIF($U$10:U4725, U4726)&gt;0, "", MAX($V$8:V4725)+1))</f>
        <v/>
      </c>
      <c r="W4726" s="26">
        <v>4717</v>
      </c>
    </row>
    <row r="4727" spans="21:23" hidden="1" x14ac:dyDescent="0.25">
      <c r="U4727" s="31" t="str">
        <f t="shared" si="554"/>
        <v/>
      </c>
      <c r="V4727" s="26" t="str">
        <f>IF(U4727="", "", IF(COUNTIF($U$10:U4726, U4727)&gt;0, "", MAX($V$8:V4726)+1))</f>
        <v/>
      </c>
      <c r="W4727" s="26">
        <v>4718</v>
      </c>
    </row>
    <row r="4728" spans="21:23" hidden="1" x14ac:dyDescent="0.25">
      <c r="U4728" s="31" t="str">
        <f t="shared" si="554"/>
        <v/>
      </c>
      <c r="V4728" s="26" t="str">
        <f>IF(U4728="", "", IF(COUNTIF($U$10:U4727, U4728)&gt;0, "", MAX($V$8:V4727)+1))</f>
        <v/>
      </c>
      <c r="W4728" s="26">
        <v>4719</v>
      </c>
    </row>
    <row r="4729" spans="21:23" hidden="1" x14ac:dyDescent="0.25">
      <c r="U4729" s="31" t="str">
        <f t="shared" si="554"/>
        <v/>
      </c>
      <c r="V4729" s="26" t="str">
        <f>IF(U4729="", "", IF(COUNTIF($U$10:U4728, U4729)&gt;0, "", MAX($V$8:V4728)+1))</f>
        <v/>
      </c>
      <c r="W4729" s="26">
        <v>4720</v>
      </c>
    </row>
    <row r="4730" spans="21:23" hidden="1" x14ac:dyDescent="0.25">
      <c r="U4730" s="31" t="str">
        <f t="shared" si="554"/>
        <v/>
      </c>
      <c r="V4730" s="26" t="str">
        <f>IF(U4730="", "", IF(COUNTIF($U$10:U4729, U4730)&gt;0, "", MAX($V$8:V4729)+1))</f>
        <v/>
      </c>
      <c r="W4730" s="26">
        <v>4721</v>
      </c>
    </row>
    <row r="4731" spans="21:23" hidden="1" x14ac:dyDescent="0.25">
      <c r="U4731" s="31" t="str">
        <f t="shared" si="554"/>
        <v/>
      </c>
      <c r="V4731" s="26" t="str">
        <f>IF(U4731="", "", IF(COUNTIF($U$10:U4730, U4731)&gt;0, "", MAX($V$8:V4730)+1))</f>
        <v/>
      </c>
      <c r="W4731" s="26">
        <v>4722</v>
      </c>
    </row>
    <row r="4732" spans="21:23" hidden="1" x14ac:dyDescent="0.25">
      <c r="U4732" s="31" t="str">
        <f t="shared" si="554"/>
        <v/>
      </c>
      <c r="V4732" s="26" t="str">
        <f>IF(U4732="", "", IF(COUNTIF($U$10:U4731, U4732)&gt;0, "", MAX($V$8:V4731)+1))</f>
        <v/>
      </c>
      <c r="W4732" s="26">
        <v>4723</v>
      </c>
    </row>
    <row r="4733" spans="21:23" hidden="1" x14ac:dyDescent="0.25">
      <c r="U4733" s="31" t="str">
        <f t="shared" si="554"/>
        <v/>
      </c>
      <c r="V4733" s="26" t="str">
        <f>IF(U4733="", "", IF(COUNTIF($U$10:U4732, U4733)&gt;0, "", MAX($V$8:V4732)+1))</f>
        <v/>
      </c>
      <c r="W4733" s="26">
        <v>4724</v>
      </c>
    </row>
    <row r="4734" spans="21:23" hidden="1" x14ac:dyDescent="0.25">
      <c r="U4734" s="31" t="str">
        <f t="shared" si="554"/>
        <v/>
      </c>
      <c r="V4734" s="26" t="str">
        <f>IF(U4734="", "", IF(COUNTIF($U$10:U4733, U4734)&gt;0, "", MAX($V$8:V4733)+1))</f>
        <v/>
      </c>
      <c r="W4734" s="26">
        <v>4725</v>
      </c>
    </row>
    <row r="4735" spans="21:23" hidden="1" x14ac:dyDescent="0.25">
      <c r="U4735" s="31" t="str">
        <f t="shared" si="554"/>
        <v/>
      </c>
      <c r="V4735" s="26" t="str">
        <f>IF(U4735="", "", IF(COUNTIF($U$10:U4734, U4735)&gt;0, "", MAX($V$8:V4734)+1))</f>
        <v/>
      </c>
      <c r="W4735" s="26">
        <v>4726</v>
      </c>
    </row>
    <row r="4736" spans="21:23" hidden="1" x14ac:dyDescent="0.25">
      <c r="U4736" s="31" t="str">
        <f t="shared" si="554"/>
        <v/>
      </c>
      <c r="V4736" s="26" t="str">
        <f>IF(U4736="", "", IF(COUNTIF($U$10:U4735, U4736)&gt;0, "", MAX($V$8:V4735)+1))</f>
        <v/>
      </c>
      <c r="W4736" s="26">
        <v>4727</v>
      </c>
    </row>
    <row r="4737" spans="21:23" hidden="1" x14ac:dyDescent="0.25">
      <c r="U4737" s="31" t="str">
        <f t="shared" si="554"/>
        <v/>
      </c>
      <c r="V4737" s="26" t="str">
        <f>IF(U4737="", "", IF(COUNTIF($U$10:U4736, U4737)&gt;0, "", MAX($V$8:V4736)+1))</f>
        <v/>
      </c>
      <c r="W4737" s="26">
        <v>4728</v>
      </c>
    </row>
    <row r="4738" spans="21:23" hidden="1" x14ac:dyDescent="0.25">
      <c r="U4738" s="31" t="str">
        <f t="shared" si="554"/>
        <v/>
      </c>
      <c r="V4738" s="26" t="str">
        <f>IF(U4738="", "", IF(COUNTIF($U$10:U4737, U4738)&gt;0, "", MAX($V$8:V4737)+1))</f>
        <v/>
      </c>
      <c r="W4738" s="26">
        <v>4729</v>
      </c>
    </row>
    <row r="4739" spans="21:23" hidden="1" x14ac:dyDescent="0.25">
      <c r="U4739" s="31" t="str">
        <f t="shared" si="554"/>
        <v/>
      </c>
      <c r="V4739" s="26" t="str">
        <f>IF(U4739="", "", IF(COUNTIF($U$10:U4738, U4739)&gt;0, "", MAX($V$8:V4738)+1))</f>
        <v/>
      </c>
      <c r="W4739" s="26">
        <v>4730</v>
      </c>
    </row>
    <row r="4740" spans="21:23" hidden="1" x14ac:dyDescent="0.25">
      <c r="U4740" s="31" t="str">
        <f t="shared" si="554"/>
        <v/>
      </c>
      <c r="V4740" s="26" t="str">
        <f>IF(U4740="", "", IF(COUNTIF($U$10:U4739, U4740)&gt;0, "", MAX($V$8:V4739)+1))</f>
        <v/>
      </c>
      <c r="W4740" s="26">
        <v>4731</v>
      </c>
    </row>
    <row r="4741" spans="21:23" hidden="1" x14ac:dyDescent="0.25">
      <c r="U4741" s="31" t="str">
        <f t="shared" si="554"/>
        <v/>
      </c>
      <c r="V4741" s="26" t="str">
        <f>IF(U4741="", "", IF(COUNTIF($U$10:U4740, U4741)&gt;0, "", MAX($V$8:V4740)+1))</f>
        <v/>
      </c>
      <c r="W4741" s="26">
        <v>4732</v>
      </c>
    </row>
    <row r="4742" spans="21:23" hidden="1" x14ac:dyDescent="0.25">
      <c r="U4742" s="31" t="str">
        <f t="shared" si="554"/>
        <v/>
      </c>
      <c r="V4742" s="26" t="str">
        <f>IF(U4742="", "", IF(COUNTIF($U$10:U4741, U4742)&gt;0, "", MAX($V$8:V4741)+1))</f>
        <v/>
      </c>
      <c r="W4742" s="26">
        <v>4733</v>
      </c>
    </row>
    <row r="4743" spans="21:23" hidden="1" x14ac:dyDescent="0.25">
      <c r="U4743" s="31" t="str">
        <f t="shared" si="554"/>
        <v/>
      </c>
      <c r="V4743" s="26" t="str">
        <f>IF(U4743="", "", IF(COUNTIF($U$10:U4742, U4743)&gt;0, "", MAX($V$8:V4742)+1))</f>
        <v/>
      </c>
      <c r="W4743" s="26">
        <v>4734</v>
      </c>
    </row>
    <row r="4744" spans="21:23" hidden="1" x14ac:dyDescent="0.25">
      <c r="U4744" s="31" t="str">
        <f t="shared" si="554"/>
        <v/>
      </c>
      <c r="V4744" s="26" t="str">
        <f>IF(U4744="", "", IF(COUNTIF($U$10:U4743, U4744)&gt;0, "", MAX($V$8:V4743)+1))</f>
        <v/>
      </c>
      <c r="W4744" s="26">
        <v>4735</v>
      </c>
    </row>
    <row r="4745" spans="21:23" hidden="1" x14ac:dyDescent="0.25">
      <c r="U4745" s="31" t="str">
        <f t="shared" si="554"/>
        <v/>
      </c>
      <c r="V4745" s="26" t="str">
        <f>IF(U4745="", "", IF(COUNTIF($U$10:U4744, U4745)&gt;0, "", MAX($V$8:V4744)+1))</f>
        <v/>
      </c>
      <c r="W4745" s="26">
        <v>4736</v>
      </c>
    </row>
    <row r="4746" spans="21:23" hidden="1" x14ac:dyDescent="0.25">
      <c r="U4746" s="31" t="str">
        <f t="shared" si="554"/>
        <v/>
      </c>
      <c r="V4746" s="26" t="str">
        <f>IF(U4746="", "", IF(COUNTIF($U$10:U4745, U4746)&gt;0, "", MAX($V$8:V4745)+1))</f>
        <v/>
      </c>
      <c r="W4746" s="26">
        <v>4737</v>
      </c>
    </row>
    <row r="4747" spans="21:23" hidden="1" x14ac:dyDescent="0.25">
      <c r="U4747" s="31" t="str">
        <f t="shared" si="554"/>
        <v/>
      </c>
      <c r="V4747" s="26" t="str">
        <f>IF(U4747="", "", IF(COUNTIF($U$10:U4746, U4747)&gt;0, "", MAX($V$8:V4746)+1))</f>
        <v/>
      </c>
      <c r="W4747" s="26">
        <v>4738</v>
      </c>
    </row>
    <row r="4748" spans="21:23" hidden="1" x14ac:dyDescent="0.25">
      <c r="U4748" s="31" t="str">
        <f t="shared" si="554"/>
        <v/>
      </c>
      <c r="V4748" s="26" t="str">
        <f>IF(U4748="", "", IF(COUNTIF($U$10:U4747, U4748)&gt;0, "", MAX($V$8:V4747)+1))</f>
        <v/>
      </c>
      <c r="W4748" s="26">
        <v>4739</v>
      </c>
    </row>
    <row r="4749" spans="21:23" hidden="1" x14ac:dyDescent="0.25">
      <c r="U4749" s="31" t="str">
        <f t="shared" si="554"/>
        <v/>
      </c>
      <c r="V4749" s="26" t="str">
        <f>IF(U4749="", "", IF(COUNTIF($U$10:U4748, U4749)&gt;0, "", MAX($V$8:V4748)+1))</f>
        <v/>
      </c>
      <c r="W4749" s="26">
        <v>4740</v>
      </c>
    </row>
    <row r="4750" spans="21:23" hidden="1" x14ac:dyDescent="0.25">
      <c r="U4750" s="31" t="str">
        <f t="shared" si="554"/>
        <v/>
      </c>
      <c r="V4750" s="26" t="str">
        <f>IF(U4750="", "", IF(COUNTIF($U$10:U4749, U4750)&gt;0, "", MAX($V$8:V4749)+1))</f>
        <v/>
      </c>
      <c r="W4750" s="26">
        <v>4741</v>
      </c>
    </row>
    <row r="4751" spans="21:23" hidden="1" x14ac:dyDescent="0.25">
      <c r="U4751" s="31" t="str">
        <f t="shared" ref="U4751:U4814" si="555">IF(N2251="", "", N2251)</f>
        <v/>
      </c>
      <c r="V4751" s="26" t="str">
        <f>IF(U4751="", "", IF(COUNTIF($U$10:U4750, U4751)&gt;0, "", MAX($V$8:V4750)+1))</f>
        <v/>
      </c>
      <c r="W4751" s="26">
        <v>4742</v>
      </c>
    </row>
    <row r="4752" spans="21:23" hidden="1" x14ac:dyDescent="0.25">
      <c r="U4752" s="31" t="str">
        <f t="shared" si="555"/>
        <v/>
      </c>
      <c r="V4752" s="26" t="str">
        <f>IF(U4752="", "", IF(COUNTIF($U$10:U4751, U4752)&gt;0, "", MAX($V$8:V4751)+1))</f>
        <v/>
      </c>
      <c r="W4752" s="26">
        <v>4743</v>
      </c>
    </row>
    <row r="4753" spans="21:23" hidden="1" x14ac:dyDescent="0.25">
      <c r="U4753" s="31" t="str">
        <f t="shared" si="555"/>
        <v/>
      </c>
      <c r="V4753" s="26" t="str">
        <f>IF(U4753="", "", IF(COUNTIF($U$10:U4752, U4753)&gt;0, "", MAX($V$8:V4752)+1))</f>
        <v/>
      </c>
      <c r="W4753" s="26">
        <v>4744</v>
      </c>
    </row>
    <row r="4754" spans="21:23" hidden="1" x14ac:dyDescent="0.25">
      <c r="U4754" s="31" t="str">
        <f t="shared" si="555"/>
        <v/>
      </c>
      <c r="V4754" s="26" t="str">
        <f>IF(U4754="", "", IF(COUNTIF($U$10:U4753, U4754)&gt;0, "", MAX($V$8:V4753)+1))</f>
        <v/>
      </c>
      <c r="W4754" s="26">
        <v>4745</v>
      </c>
    </row>
    <row r="4755" spans="21:23" hidden="1" x14ac:dyDescent="0.25">
      <c r="U4755" s="31" t="str">
        <f t="shared" si="555"/>
        <v/>
      </c>
      <c r="V4755" s="26" t="str">
        <f>IF(U4755="", "", IF(COUNTIF($U$10:U4754, U4755)&gt;0, "", MAX($V$8:V4754)+1))</f>
        <v/>
      </c>
      <c r="W4755" s="26">
        <v>4746</v>
      </c>
    </row>
    <row r="4756" spans="21:23" hidden="1" x14ac:dyDescent="0.25">
      <c r="U4756" s="31" t="str">
        <f t="shared" si="555"/>
        <v/>
      </c>
      <c r="V4756" s="26" t="str">
        <f>IF(U4756="", "", IF(COUNTIF($U$10:U4755, U4756)&gt;0, "", MAX($V$8:V4755)+1))</f>
        <v/>
      </c>
      <c r="W4756" s="26">
        <v>4747</v>
      </c>
    </row>
    <row r="4757" spans="21:23" hidden="1" x14ac:dyDescent="0.25">
      <c r="U4757" s="31" t="str">
        <f t="shared" si="555"/>
        <v/>
      </c>
      <c r="V4757" s="26" t="str">
        <f>IF(U4757="", "", IF(COUNTIF($U$10:U4756, U4757)&gt;0, "", MAX($V$8:V4756)+1))</f>
        <v/>
      </c>
      <c r="W4757" s="26">
        <v>4748</v>
      </c>
    </row>
    <row r="4758" spans="21:23" hidden="1" x14ac:dyDescent="0.25">
      <c r="U4758" s="31" t="str">
        <f t="shared" si="555"/>
        <v/>
      </c>
      <c r="V4758" s="26" t="str">
        <f>IF(U4758="", "", IF(COUNTIF($U$10:U4757, U4758)&gt;0, "", MAX($V$8:V4757)+1))</f>
        <v/>
      </c>
      <c r="W4758" s="26">
        <v>4749</v>
      </c>
    </row>
    <row r="4759" spans="21:23" hidden="1" x14ac:dyDescent="0.25">
      <c r="U4759" s="31" t="str">
        <f t="shared" si="555"/>
        <v/>
      </c>
      <c r="V4759" s="26" t="str">
        <f>IF(U4759="", "", IF(COUNTIF($U$10:U4758, U4759)&gt;0, "", MAX($V$8:V4758)+1))</f>
        <v/>
      </c>
      <c r="W4759" s="26">
        <v>4750</v>
      </c>
    </row>
    <row r="4760" spans="21:23" hidden="1" x14ac:dyDescent="0.25">
      <c r="U4760" s="31" t="str">
        <f t="shared" si="555"/>
        <v/>
      </c>
      <c r="V4760" s="26" t="str">
        <f>IF(U4760="", "", IF(COUNTIF($U$10:U4759, U4760)&gt;0, "", MAX($V$8:V4759)+1))</f>
        <v/>
      </c>
      <c r="W4760" s="26">
        <v>4751</v>
      </c>
    </row>
    <row r="4761" spans="21:23" hidden="1" x14ac:dyDescent="0.25">
      <c r="U4761" s="31" t="str">
        <f t="shared" si="555"/>
        <v/>
      </c>
      <c r="V4761" s="26" t="str">
        <f>IF(U4761="", "", IF(COUNTIF($U$10:U4760, U4761)&gt;0, "", MAX($V$8:V4760)+1))</f>
        <v/>
      </c>
      <c r="W4761" s="26">
        <v>4752</v>
      </c>
    </row>
    <row r="4762" spans="21:23" hidden="1" x14ac:dyDescent="0.25">
      <c r="U4762" s="31" t="str">
        <f t="shared" si="555"/>
        <v/>
      </c>
      <c r="V4762" s="26" t="str">
        <f>IF(U4762="", "", IF(COUNTIF($U$10:U4761, U4762)&gt;0, "", MAX($V$8:V4761)+1))</f>
        <v/>
      </c>
      <c r="W4762" s="26">
        <v>4753</v>
      </c>
    </row>
    <row r="4763" spans="21:23" hidden="1" x14ac:dyDescent="0.25">
      <c r="U4763" s="31" t="str">
        <f t="shared" si="555"/>
        <v/>
      </c>
      <c r="V4763" s="26" t="str">
        <f>IF(U4763="", "", IF(COUNTIF($U$10:U4762, U4763)&gt;0, "", MAX($V$8:V4762)+1))</f>
        <v/>
      </c>
      <c r="W4763" s="26">
        <v>4754</v>
      </c>
    </row>
    <row r="4764" spans="21:23" hidden="1" x14ac:dyDescent="0.25">
      <c r="U4764" s="31" t="str">
        <f t="shared" si="555"/>
        <v/>
      </c>
      <c r="V4764" s="26" t="str">
        <f>IF(U4764="", "", IF(COUNTIF($U$10:U4763, U4764)&gt;0, "", MAX($V$8:V4763)+1))</f>
        <v/>
      </c>
      <c r="W4764" s="26">
        <v>4755</v>
      </c>
    </row>
    <row r="4765" spans="21:23" hidden="1" x14ac:dyDescent="0.25">
      <c r="U4765" s="31" t="str">
        <f t="shared" si="555"/>
        <v/>
      </c>
      <c r="V4765" s="26" t="str">
        <f>IF(U4765="", "", IF(COUNTIF($U$10:U4764, U4765)&gt;0, "", MAX($V$8:V4764)+1))</f>
        <v/>
      </c>
      <c r="W4765" s="26">
        <v>4756</v>
      </c>
    </row>
    <row r="4766" spans="21:23" hidden="1" x14ac:dyDescent="0.25">
      <c r="U4766" s="31" t="str">
        <f t="shared" si="555"/>
        <v/>
      </c>
      <c r="V4766" s="26" t="str">
        <f>IF(U4766="", "", IF(COUNTIF($U$10:U4765, U4766)&gt;0, "", MAX($V$8:V4765)+1))</f>
        <v/>
      </c>
      <c r="W4766" s="26">
        <v>4757</v>
      </c>
    </row>
    <row r="4767" spans="21:23" hidden="1" x14ac:dyDescent="0.25">
      <c r="U4767" s="31" t="str">
        <f t="shared" si="555"/>
        <v/>
      </c>
      <c r="V4767" s="26" t="str">
        <f>IF(U4767="", "", IF(COUNTIF($U$10:U4766, U4767)&gt;0, "", MAX($V$8:V4766)+1))</f>
        <v/>
      </c>
      <c r="W4767" s="26">
        <v>4758</v>
      </c>
    </row>
    <row r="4768" spans="21:23" hidden="1" x14ac:dyDescent="0.25">
      <c r="U4768" s="31" t="str">
        <f t="shared" si="555"/>
        <v/>
      </c>
      <c r="V4768" s="26" t="str">
        <f>IF(U4768="", "", IF(COUNTIF($U$10:U4767, U4768)&gt;0, "", MAX($V$8:V4767)+1))</f>
        <v/>
      </c>
      <c r="W4768" s="26">
        <v>4759</v>
      </c>
    </row>
    <row r="4769" spans="21:23" hidden="1" x14ac:dyDescent="0.25">
      <c r="U4769" s="31" t="str">
        <f t="shared" si="555"/>
        <v/>
      </c>
      <c r="V4769" s="26" t="str">
        <f>IF(U4769="", "", IF(COUNTIF($U$10:U4768, U4769)&gt;0, "", MAX($V$8:V4768)+1))</f>
        <v/>
      </c>
      <c r="W4769" s="26">
        <v>4760</v>
      </c>
    </row>
    <row r="4770" spans="21:23" hidden="1" x14ac:dyDescent="0.25">
      <c r="U4770" s="31" t="str">
        <f t="shared" si="555"/>
        <v/>
      </c>
      <c r="V4770" s="26" t="str">
        <f>IF(U4770="", "", IF(COUNTIF($U$10:U4769, U4770)&gt;0, "", MAX($V$8:V4769)+1))</f>
        <v/>
      </c>
      <c r="W4770" s="26">
        <v>4761</v>
      </c>
    </row>
    <row r="4771" spans="21:23" hidden="1" x14ac:dyDescent="0.25">
      <c r="U4771" s="31" t="str">
        <f t="shared" si="555"/>
        <v/>
      </c>
      <c r="V4771" s="26" t="str">
        <f>IF(U4771="", "", IF(COUNTIF($U$10:U4770, U4771)&gt;0, "", MAX($V$8:V4770)+1))</f>
        <v/>
      </c>
      <c r="W4771" s="26">
        <v>4762</v>
      </c>
    </row>
    <row r="4772" spans="21:23" hidden="1" x14ac:dyDescent="0.25">
      <c r="U4772" s="31" t="str">
        <f t="shared" si="555"/>
        <v/>
      </c>
      <c r="V4772" s="26" t="str">
        <f>IF(U4772="", "", IF(COUNTIF($U$10:U4771, U4772)&gt;0, "", MAX($V$8:V4771)+1))</f>
        <v/>
      </c>
      <c r="W4772" s="26">
        <v>4763</v>
      </c>
    </row>
    <row r="4773" spans="21:23" hidden="1" x14ac:dyDescent="0.25">
      <c r="U4773" s="31" t="str">
        <f t="shared" si="555"/>
        <v/>
      </c>
      <c r="V4773" s="26" t="str">
        <f>IF(U4773="", "", IF(COUNTIF($U$10:U4772, U4773)&gt;0, "", MAX($V$8:V4772)+1))</f>
        <v/>
      </c>
      <c r="W4773" s="26">
        <v>4764</v>
      </c>
    </row>
    <row r="4774" spans="21:23" hidden="1" x14ac:dyDescent="0.25">
      <c r="U4774" s="31" t="str">
        <f t="shared" si="555"/>
        <v/>
      </c>
      <c r="V4774" s="26" t="str">
        <f>IF(U4774="", "", IF(COUNTIF($U$10:U4773, U4774)&gt;0, "", MAX($V$8:V4773)+1))</f>
        <v/>
      </c>
      <c r="W4774" s="26">
        <v>4765</v>
      </c>
    </row>
    <row r="4775" spans="21:23" hidden="1" x14ac:dyDescent="0.25">
      <c r="U4775" s="31" t="str">
        <f t="shared" si="555"/>
        <v/>
      </c>
      <c r="V4775" s="26" t="str">
        <f>IF(U4775="", "", IF(COUNTIF($U$10:U4774, U4775)&gt;0, "", MAX($V$8:V4774)+1))</f>
        <v/>
      </c>
      <c r="W4775" s="26">
        <v>4766</v>
      </c>
    </row>
    <row r="4776" spans="21:23" hidden="1" x14ac:dyDescent="0.25">
      <c r="U4776" s="31" t="str">
        <f t="shared" si="555"/>
        <v/>
      </c>
      <c r="V4776" s="26" t="str">
        <f>IF(U4776="", "", IF(COUNTIF($U$10:U4775, U4776)&gt;0, "", MAX($V$8:V4775)+1))</f>
        <v/>
      </c>
      <c r="W4776" s="26">
        <v>4767</v>
      </c>
    </row>
    <row r="4777" spans="21:23" hidden="1" x14ac:dyDescent="0.25">
      <c r="U4777" s="31" t="str">
        <f t="shared" si="555"/>
        <v/>
      </c>
      <c r="V4777" s="26" t="str">
        <f>IF(U4777="", "", IF(COUNTIF($U$10:U4776, U4777)&gt;0, "", MAX($V$8:V4776)+1))</f>
        <v/>
      </c>
      <c r="W4777" s="26">
        <v>4768</v>
      </c>
    </row>
    <row r="4778" spans="21:23" hidden="1" x14ac:dyDescent="0.25">
      <c r="U4778" s="31" t="str">
        <f t="shared" si="555"/>
        <v/>
      </c>
      <c r="V4778" s="26" t="str">
        <f>IF(U4778="", "", IF(COUNTIF($U$10:U4777, U4778)&gt;0, "", MAX($V$8:V4777)+1))</f>
        <v/>
      </c>
      <c r="W4778" s="26">
        <v>4769</v>
      </c>
    </row>
    <row r="4779" spans="21:23" hidden="1" x14ac:dyDescent="0.25">
      <c r="U4779" s="31" t="str">
        <f t="shared" si="555"/>
        <v/>
      </c>
      <c r="V4779" s="26" t="str">
        <f>IF(U4779="", "", IF(COUNTIF($U$10:U4778, U4779)&gt;0, "", MAX($V$8:V4778)+1))</f>
        <v/>
      </c>
      <c r="W4779" s="26">
        <v>4770</v>
      </c>
    </row>
    <row r="4780" spans="21:23" hidden="1" x14ac:dyDescent="0.25">
      <c r="U4780" s="31" t="str">
        <f t="shared" si="555"/>
        <v/>
      </c>
      <c r="V4780" s="26" t="str">
        <f>IF(U4780="", "", IF(COUNTIF($U$10:U4779, U4780)&gt;0, "", MAX($V$8:V4779)+1))</f>
        <v/>
      </c>
      <c r="W4780" s="26">
        <v>4771</v>
      </c>
    </row>
    <row r="4781" spans="21:23" hidden="1" x14ac:dyDescent="0.25">
      <c r="U4781" s="31" t="str">
        <f t="shared" si="555"/>
        <v/>
      </c>
      <c r="V4781" s="26" t="str">
        <f>IF(U4781="", "", IF(COUNTIF($U$10:U4780, U4781)&gt;0, "", MAX($V$8:V4780)+1))</f>
        <v/>
      </c>
      <c r="W4781" s="26">
        <v>4772</v>
      </c>
    </row>
    <row r="4782" spans="21:23" hidden="1" x14ac:dyDescent="0.25">
      <c r="U4782" s="31" t="str">
        <f t="shared" si="555"/>
        <v/>
      </c>
      <c r="V4782" s="26" t="str">
        <f>IF(U4782="", "", IF(COUNTIF($U$10:U4781, U4782)&gt;0, "", MAX($V$8:V4781)+1))</f>
        <v/>
      </c>
      <c r="W4782" s="26">
        <v>4773</v>
      </c>
    </row>
    <row r="4783" spans="21:23" hidden="1" x14ac:dyDescent="0.25">
      <c r="U4783" s="31" t="str">
        <f t="shared" si="555"/>
        <v/>
      </c>
      <c r="V4783" s="26" t="str">
        <f>IF(U4783="", "", IF(COUNTIF($U$10:U4782, U4783)&gt;0, "", MAX($V$8:V4782)+1))</f>
        <v/>
      </c>
      <c r="W4783" s="26">
        <v>4774</v>
      </c>
    </row>
    <row r="4784" spans="21:23" hidden="1" x14ac:dyDescent="0.25">
      <c r="U4784" s="31" t="str">
        <f t="shared" si="555"/>
        <v/>
      </c>
      <c r="V4784" s="26" t="str">
        <f>IF(U4784="", "", IF(COUNTIF($U$10:U4783, U4784)&gt;0, "", MAX($V$8:V4783)+1))</f>
        <v/>
      </c>
      <c r="W4784" s="26">
        <v>4775</v>
      </c>
    </row>
    <row r="4785" spans="21:23" hidden="1" x14ac:dyDescent="0.25">
      <c r="U4785" s="31" t="str">
        <f t="shared" si="555"/>
        <v/>
      </c>
      <c r="V4785" s="26" t="str">
        <f>IF(U4785="", "", IF(COUNTIF($U$10:U4784, U4785)&gt;0, "", MAX($V$8:V4784)+1))</f>
        <v/>
      </c>
      <c r="W4785" s="26">
        <v>4776</v>
      </c>
    </row>
    <row r="4786" spans="21:23" hidden="1" x14ac:dyDescent="0.25">
      <c r="U4786" s="31" t="str">
        <f t="shared" si="555"/>
        <v/>
      </c>
      <c r="V4786" s="26" t="str">
        <f>IF(U4786="", "", IF(COUNTIF($U$10:U4785, U4786)&gt;0, "", MAX($V$8:V4785)+1))</f>
        <v/>
      </c>
      <c r="W4786" s="26">
        <v>4777</v>
      </c>
    </row>
    <row r="4787" spans="21:23" hidden="1" x14ac:dyDescent="0.25">
      <c r="U4787" s="31" t="str">
        <f t="shared" si="555"/>
        <v/>
      </c>
      <c r="V4787" s="26" t="str">
        <f>IF(U4787="", "", IF(COUNTIF($U$10:U4786, U4787)&gt;0, "", MAX($V$8:V4786)+1))</f>
        <v/>
      </c>
      <c r="W4787" s="26">
        <v>4778</v>
      </c>
    </row>
    <row r="4788" spans="21:23" hidden="1" x14ac:dyDescent="0.25">
      <c r="U4788" s="31" t="str">
        <f t="shared" si="555"/>
        <v/>
      </c>
      <c r="V4788" s="26" t="str">
        <f>IF(U4788="", "", IF(COUNTIF($U$10:U4787, U4788)&gt;0, "", MAX($V$8:V4787)+1))</f>
        <v/>
      </c>
      <c r="W4788" s="26">
        <v>4779</v>
      </c>
    </row>
    <row r="4789" spans="21:23" hidden="1" x14ac:dyDescent="0.25">
      <c r="U4789" s="31" t="str">
        <f t="shared" si="555"/>
        <v/>
      </c>
      <c r="V4789" s="26" t="str">
        <f>IF(U4789="", "", IF(COUNTIF($U$10:U4788, U4789)&gt;0, "", MAX($V$8:V4788)+1))</f>
        <v/>
      </c>
      <c r="W4789" s="26">
        <v>4780</v>
      </c>
    </row>
    <row r="4790" spans="21:23" hidden="1" x14ac:dyDescent="0.25">
      <c r="U4790" s="31" t="str">
        <f t="shared" si="555"/>
        <v/>
      </c>
      <c r="V4790" s="26" t="str">
        <f>IF(U4790="", "", IF(COUNTIF($U$10:U4789, U4790)&gt;0, "", MAX($V$8:V4789)+1))</f>
        <v/>
      </c>
      <c r="W4790" s="26">
        <v>4781</v>
      </c>
    </row>
    <row r="4791" spans="21:23" hidden="1" x14ac:dyDescent="0.25">
      <c r="U4791" s="31" t="str">
        <f t="shared" si="555"/>
        <v/>
      </c>
      <c r="V4791" s="26" t="str">
        <f>IF(U4791="", "", IF(COUNTIF($U$10:U4790, U4791)&gt;0, "", MAX($V$8:V4790)+1))</f>
        <v/>
      </c>
      <c r="W4791" s="26">
        <v>4782</v>
      </c>
    </row>
    <row r="4792" spans="21:23" hidden="1" x14ac:dyDescent="0.25">
      <c r="U4792" s="31" t="str">
        <f t="shared" si="555"/>
        <v/>
      </c>
      <c r="V4792" s="26" t="str">
        <f>IF(U4792="", "", IF(COUNTIF($U$10:U4791, U4792)&gt;0, "", MAX($V$8:V4791)+1))</f>
        <v/>
      </c>
      <c r="W4792" s="26">
        <v>4783</v>
      </c>
    </row>
    <row r="4793" spans="21:23" hidden="1" x14ac:dyDescent="0.25">
      <c r="U4793" s="31" t="str">
        <f t="shared" si="555"/>
        <v/>
      </c>
      <c r="V4793" s="26" t="str">
        <f>IF(U4793="", "", IF(COUNTIF($U$10:U4792, U4793)&gt;0, "", MAX($V$8:V4792)+1))</f>
        <v/>
      </c>
      <c r="W4793" s="26">
        <v>4784</v>
      </c>
    </row>
    <row r="4794" spans="21:23" hidden="1" x14ac:dyDescent="0.25">
      <c r="U4794" s="31" t="str">
        <f t="shared" si="555"/>
        <v/>
      </c>
      <c r="V4794" s="26" t="str">
        <f>IF(U4794="", "", IF(COUNTIF($U$10:U4793, U4794)&gt;0, "", MAX($V$8:V4793)+1))</f>
        <v/>
      </c>
      <c r="W4794" s="26">
        <v>4785</v>
      </c>
    </row>
    <row r="4795" spans="21:23" hidden="1" x14ac:dyDescent="0.25">
      <c r="U4795" s="31" t="str">
        <f t="shared" si="555"/>
        <v/>
      </c>
      <c r="V4795" s="26" t="str">
        <f>IF(U4795="", "", IF(COUNTIF($U$10:U4794, U4795)&gt;0, "", MAX($V$8:V4794)+1))</f>
        <v/>
      </c>
      <c r="W4795" s="26">
        <v>4786</v>
      </c>
    </row>
    <row r="4796" spans="21:23" hidden="1" x14ac:dyDescent="0.25">
      <c r="U4796" s="31" t="str">
        <f t="shared" si="555"/>
        <v/>
      </c>
      <c r="V4796" s="26" t="str">
        <f>IF(U4796="", "", IF(COUNTIF($U$10:U4795, U4796)&gt;0, "", MAX($V$8:V4795)+1))</f>
        <v/>
      </c>
      <c r="W4796" s="26">
        <v>4787</v>
      </c>
    </row>
    <row r="4797" spans="21:23" hidden="1" x14ac:dyDescent="0.25">
      <c r="U4797" s="31" t="str">
        <f t="shared" si="555"/>
        <v/>
      </c>
      <c r="V4797" s="26" t="str">
        <f>IF(U4797="", "", IF(COUNTIF($U$10:U4796, U4797)&gt;0, "", MAX($V$8:V4796)+1))</f>
        <v/>
      </c>
      <c r="W4797" s="26">
        <v>4788</v>
      </c>
    </row>
    <row r="4798" spans="21:23" hidden="1" x14ac:dyDescent="0.25">
      <c r="U4798" s="31" t="str">
        <f t="shared" si="555"/>
        <v/>
      </c>
      <c r="V4798" s="26" t="str">
        <f>IF(U4798="", "", IF(COUNTIF($U$10:U4797, U4798)&gt;0, "", MAX($V$8:V4797)+1))</f>
        <v/>
      </c>
      <c r="W4798" s="26">
        <v>4789</v>
      </c>
    </row>
    <row r="4799" spans="21:23" hidden="1" x14ac:dyDescent="0.25">
      <c r="U4799" s="31" t="str">
        <f t="shared" si="555"/>
        <v/>
      </c>
      <c r="V4799" s="26" t="str">
        <f>IF(U4799="", "", IF(COUNTIF($U$10:U4798, U4799)&gt;0, "", MAX($V$8:V4798)+1))</f>
        <v/>
      </c>
      <c r="W4799" s="26">
        <v>4790</v>
      </c>
    </row>
    <row r="4800" spans="21:23" hidden="1" x14ac:dyDescent="0.25">
      <c r="U4800" s="31" t="str">
        <f t="shared" si="555"/>
        <v/>
      </c>
      <c r="V4800" s="26" t="str">
        <f>IF(U4800="", "", IF(COUNTIF($U$10:U4799, U4800)&gt;0, "", MAX($V$8:V4799)+1))</f>
        <v/>
      </c>
      <c r="W4800" s="26">
        <v>4791</v>
      </c>
    </row>
    <row r="4801" spans="21:23" hidden="1" x14ac:dyDescent="0.25">
      <c r="U4801" s="31" t="str">
        <f t="shared" si="555"/>
        <v/>
      </c>
      <c r="V4801" s="26" t="str">
        <f>IF(U4801="", "", IF(COUNTIF($U$10:U4800, U4801)&gt;0, "", MAX($V$8:V4800)+1))</f>
        <v/>
      </c>
      <c r="W4801" s="26">
        <v>4792</v>
      </c>
    </row>
    <row r="4802" spans="21:23" hidden="1" x14ac:dyDescent="0.25">
      <c r="U4802" s="31" t="str">
        <f t="shared" si="555"/>
        <v/>
      </c>
      <c r="V4802" s="26" t="str">
        <f>IF(U4802="", "", IF(COUNTIF($U$10:U4801, U4802)&gt;0, "", MAX($V$8:V4801)+1))</f>
        <v/>
      </c>
      <c r="W4802" s="26">
        <v>4793</v>
      </c>
    </row>
    <row r="4803" spans="21:23" hidden="1" x14ac:dyDescent="0.25">
      <c r="U4803" s="31" t="str">
        <f t="shared" si="555"/>
        <v/>
      </c>
      <c r="V4803" s="26" t="str">
        <f>IF(U4803="", "", IF(COUNTIF($U$10:U4802, U4803)&gt;0, "", MAX($V$8:V4802)+1))</f>
        <v/>
      </c>
      <c r="W4803" s="26">
        <v>4794</v>
      </c>
    </row>
    <row r="4804" spans="21:23" hidden="1" x14ac:dyDescent="0.25">
      <c r="U4804" s="31" t="str">
        <f t="shared" si="555"/>
        <v/>
      </c>
      <c r="V4804" s="26" t="str">
        <f>IF(U4804="", "", IF(COUNTIF($U$10:U4803, U4804)&gt;0, "", MAX($V$8:V4803)+1))</f>
        <v/>
      </c>
      <c r="W4804" s="26">
        <v>4795</v>
      </c>
    </row>
    <row r="4805" spans="21:23" hidden="1" x14ac:dyDescent="0.25">
      <c r="U4805" s="31" t="str">
        <f t="shared" si="555"/>
        <v/>
      </c>
      <c r="V4805" s="26" t="str">
        <f>IF(U4805="", "", IF(COUNTIF($U$10:U4804, U4805)&gt;0, "", MAX($V$8:V4804)+1))</f>
        <v/>
      </c>
      <c r="W4805" s="26">
        <v>4796</v>
      </c>
    </row>
    <row r="4806" spans="21:23" hidden="1" x14ac:dyDescent="0.25">
      <c r="U4806" s="31" t="str">
        <f t="shared" si="555"/>
        <v/>
      </c>
      <c r="V4806" s="26" t="str">
        <f>IF(U4806="", "", IF(COUNTIF($U$10:U4805, U4806)&gt;0, "", MAX($V$8:V4805)+1))</f>
        <v/>
      </c>
      <c r="W4806" s="26">
        <v>4797</v>
      </c>
    </row>
    <row r="4807" spans="21:23" hidden="1" x14ac:dyDescent="0.25">
      <c r="U4807" s="31" t="str">
        <f t="shared" si="555"/>
        <v/>
      </c>
      <c r="V4807" s="26" t="str">
        <f>IF(U4807="", "", IF(COUNTIF($U$10:U4806, U4807)&gt;0, "", MAX($V$8:V4806)+1))</f>
        <v/>
      </c>
      <c r="W4807" s="26">
        <v>4798</v>
      </c>
    </row>
    <row r="4808" spans="21:23" hidden="1" x14ac:dyDescent="0.25">
      <c r="U4808" s="31" t="str">
        <f t="shared" si="555"/>
        <v/>
      </c>
      <c r="V4808" s="26" t="str">
        <f>IF(U4808="", "", IF(COUNTIF($U$10:U4807, U4808)&gt;0, "", MAX($V$8:V4807)+1))</f>
        <v/>
      </c>
      <c r="W4808" s="26">
        <v>4799</v>
      </c>
    </row>
    <row r="4809" spans="21:23" hidden="1" x14ac:dyDescent="0.25">
      <c r="U4809" s="31" t="str">
        <f t="shared" si="555"/>
        <v/>
      </c>
      <c r="V4809" s="26" t="str">
        <f>IF(U4809="", "", IF(COUNTIF($U$10:U4808, U4809)&gt;0, "", MAX($V$8:V4808)+1))</f>
        <v/>
      </c>
      <c r="W4809" s="26">
        <v>4800</v>
      </c>
    </row>
    <row r="4810" spans="21:23" hidden="1" x14ac:dyDescent="0.25">
      <c r="U4810" s="31" t="str">
        <f t="shared" si="555"/>
        <v/>
      </c>
      <c r="V4810" s="26" t="str">
        <f>IF(U4810="", "", IF(COUNTIF($U$10:U4809, U4810)&gt;0, "", MAX($V$8:V4809)+1))</f>
        <v/>
      </c>
      <c r="W4810" s="26">
        <v>4801</v>
      </c>
    </row>
    <row r="4811" spans="21:23" hidden="1" x14ac:dyDescent="0.25">
      <c r="U4811" s="31" t="str">
        <f t="shared" si="555"/>
        <v/>
      </c>
      <c r="V4811" s="26" t="str">
        <f>IF(U4811="", "", IF(COUNTIF($U$10:U4810, U4811)&gt;0, "", MAX($V$8:V4810)+1))</f>
        <v/>
      </c>
      <c r="W4811" s="26">
        <v>4802</v>
      </c>
    </row>
    <row r="4812" spans="21:23" hidden="1" x14ac:dyDescent="0.25">
      <c r="U4812" s="31" t="str">
        <f t="shared" si="555"/>
        <v/>
      </c>
      <c r="V4812" s="26" t="str">
        <f>IF(U4812="", "", IF(COUNTIF($U$10:U4811, U4812)&gt;0, "", MAX($V$8:V4811)+1))</f>
        <v/>
      </c>
      <c r="W4812" s="26">
        <v>4803</v>
      </c>
    </row>
    <row r="4813" spans="21:23" hidden="1" x14ac:dyDescent="0.25">
      <c r="U4813" s="31" t="str">
        <f t="shared" si="555"/>
        <v/>
      </c>
      <c r="V4813" s="26" t="str">
        <f>IF(U4813="", "", IF(COUNTIF($U$10:U4812, U4813)&gt;0, "", MAX($V$8:V4812)+1))</f>
        <v/>
      </c>
      <c r="W4813" s="26">
        <v>4804</v>
      </c>
    </row>
    <row r="4814" spans="21:23" hidden="1" x14ac:dyDescent="0.25">
      <c r="U4814" s="31" t="str">
        <f t="shared" si="555"/>
        <v/>
      </c>
      <c r="V4814" s="26" t="str">
        <f>IF(U4814="", "", IF(COUNTIF($U$10:U4813, U4814)&gt;0, "", MAX($V$8:V4813)+1))</f>
        <v/>
      </c>
      <c r="W4814" s="26">
        <v>4805</v>
      </c>
    </row>
    <row r="4815" spans="21:23" hidden="1" x14ac:dyDescent="0.25">
      <c r="U4815" s="31" t="str">
        <f t="shared" ref="U4815:U4878" si="556">IF(N2315="", "", N2315)</f>
        <v/>
      </c>
      <c r="V4815" s="26" t="str">
        <f>IF(U4815="", "", IF(COUNTIF($U$10:U4814, U4815)&gt;0, "", MAX($V$8:V4814)+1))</f>
        <v/>
      </c>
      <c r="W4815" s="26">
        <v>4806</v>
      </c>
    </row>
    <row r="4816" spans="21:23" hidden="1" x14ac:dyDescent="0.25">
      <c r="U4816" s="31" t="str">
        <f t="shared" si="556"/>
        <v/>
      </c>
      <c r="V4816" s="26" t="str">
        <f>IF(U4816="", "", IF(COUNTIF($U$10:U4815, U4816)&gt;0, "", MAX($V$8:V4815)+1))</f>
        <v/>
      </c>
      <c r="W4816" s="26">
        <v>4807</v>
      </c>
    </row>
    <row r="4817" spans="21:23" hidden="1" x14ac:dyDescent="0.25">
      <c r="U4817" s="31" t="str">
        <f t="shared" si="556"/>
        <v/>
      </c>
      <c r="V4817" s="26" t="str">
        <f>IF(U4817="", "", IF(COUNTIF($U$10:U4816, U4817)&gt;0, "", MAX($V$8:V4816)+1))</f>
        <v/>
      </c>
      <c r="W4817" s="26">
        <v>4808</v>
      </c>
    </row>
    <row r="4818" spans="21:23" hidden="1" x14ac:dyDescent="0.25">
      <c r="U4818" s="31" t="str">
        <f t="shared" si="556"/>
        <v/>
      </c>
      <c r="V4818" s="26" t="str">
        <f>IF(U4818="", "", IF(COUNTIF($U$10:U4817, U4818)&gt;0, "", MAX($V$8:V4817)+1))</f>
        <v/>
      </c>
      <c r="W4818" s="26">
        <v>4809</v>
      </c>
    </row>
    <row r="4819" spans="21:23" hidden="1" x14ac:dyDescent="0.25">
      <c r="U4819" s="31" t="str">
        <f t="shared" si="556"/>
        <v/>
      </c>
      <c r="V4819" s="26" t="str">
        <f>IF(U4819="", "", IF(COUNTIF($U$10:U4818, U4819)&gt;0, "", MAX($V$8:V4818)+1))</f>
        <v/>
      </c>
      <c r="W4819" s="26">
        <v>4810</v>
      </c>
    </row>
    <row r="4820" spans="21:23" hidden="1" x14ac:dyDescent="0.25">
      <c r="U4820" s="31" t="str">
        <f t="shared" si="556"/>
        <v/>
      </c>
      <c r="V4820" s="26" t="str">
        <f>IF(U4820="", "", IF(COUNTIF($U$10:U4819, U4820)&gt;0, "", MAX($V$8:V4819)+1))</f>
        <v/>
      </c>
      <c r="W4820" s="26">
        <v>4811</v>
      </c>
    </row>
    <row r="4821" spans="21:23" hidden="1" x14ac:dyDescent="0.25">
      <c r="U4821" s="31" t="str">
        <f t="shared" si="556"/>
        <v/>
      </c>
      <c r="V4821" s="26" t="str">
        <f>IF(U4821="", "", IF(COUNTIF($U$10:U4820, U4821)&gt;0, "", MAX($V$8:V4820)+1))</f>
        <v/>
      </c>
      <c r="W4821" s="26">
        <v>4812</v>
      </c>
    </row>
    <row r="4822" spans="21:23" hidden="1" x14ac:dyDescent="0.25">
      <c r="U4822" s="31" t="str">
        <f t="shared" si="556"/>
        <v/>
      </c>
      <c r="V4822" s="26" t="str">
        <f>IF(U4822="", "", IF(COUNTIF($U$10:U4821, U4822)&gt;0, "", MAX($V$8:V4821)+1))</f>
        <v/>
      </c>
      <c r="W4822" s="26">
        <v>4813</v>
      </c>
    </row>
    <row r="4823" spans="21:23" hidden="1" x14ac:dyDescent="0.25">
      <c r="U4823" s="31" t="str">
        <f t="shared" si="556"/>
        <v/>
      </c>
      <c r="V4823" s="26" t="str">
        <f>IF(U4823="", "", IF(COUNTIF($U$10:U4822, U4823)&gt;0, "", MAX($V$8:V4822)+1))</f>
        <v/>
      </c>
      <c r="W4823" s="26">
        <v>4814</v>
      </c>
    </row>
    <row r="4824" spans="21:23" hidden="1" x14ac:dyDescent="0.25">
      <c r="U4824" s="31" t="str">
        <f t="shared" si="556"/>
        <v/>
      </c>
      <c r="V4824" s="26" t="str">
        <f>IF(U4824="", "", IF(COUNTIF($U$10:U4823, U4824)&gt;0, "", MAX($V$8:V4823)+1))</f>
        <v/>
      </c>
      <c r="W4824" s="26">
        <v>4815</v>
      </c>
    </row>
    <row r="4825" spans="21:23" hidden="1" x14ac:dyDescent="0.25">
      <c r="U4825" s="31" t="str">
        <f t="shared" si="556"/>
        <v/>
      </c>
      <c r="V4825" s="26" t="str">
        <f>IF(U4825="", "", IF(COUNTIF($U$10:U4824, U4825)&gt;0, "", MAX($V$8:V4824)+1))</f>
        <v/>
      </c>
      <c r="W4825" s="26">
        <v>4816</v>
      </c>
    </row>
    <row r="4826" spans="21:23" hidden="1" x14ac:dyDescent="0.25">
      <c r="U4826" s="31" t="str">
        <f t="shared" si="556"/>
        <v/>
      </c>
      <c r="V4826" s="26" t="str">
        <f>IF(U4826="", "", IF(COUNTIF($U$10:U4825, U4826)&gt;0, "", MAX($V$8:V4825)+1))</f>
        <v/>
      </c>
      <c r="W4826" s="26">
        <v>4817</v>
      </c>
    </row>
    <row r="4827" spans="21:23" hidden="1" x14ac:dyDescent="0.25">
      <c r="U4827" s="31" t="str">
        <f t="shared" si="556"/>
        <v/>
      </c>
      <c r="V4827" s="26" t="str">
        <f>IF(U4827="", "", IF(COUNTIF($U$10:U4826, U4827)&gt;0, "", MAX($V$8:V4826)+1))</f>
        <v/>
      </c>
      <c r="W4827" s="26">
        <v>4818</v>
      </c>
    </row>
    <row r="4828" spans="21:23" hidden="1" x14ac:dyDescent="0.25">
      <c r="U4828" s="31" t="str">
        <f t="shared" si="556"/>
        <v/>
      </c>
      <c r="V4828" s="26" t="str">
        <f>IF(U4828="", "", IF(COUNTIF($U$10:U4827, U4828)&gt;0, "", MAX($V$8:V4827)+1))</f>
        <v/>
      </c>
      <c r="W4828" s="26">
        <v>4819</v>
      </c>
    </row>
    <row r="4829" spans="21:23" hidden="1" x14ac:dyDescent="0.25">
      <c r="U4829" s="31" t="str">
        <f t="shared" si="556"/>
        <v/>
      </c>
      <c r="V4829" s="26" t="str">
        <f>IF(U4829="", "", IF(COUNTIF($U$10:U4828, U4829)&gt;0, "", MAX($V$8:V4828)+1))</f>
        <v/>
      </c>
      <c r="W4829" s="26">
        <v>4820</v>
      </c>
    </row>
    <row r="4830" spans="21:23" hidden="1" x14ac:dyDescent="0.25">
      <c r="U4830" s="31" t="str">
        <f t="shared" si="556"/>
        <v/>
      </c>
      <c r="V4830" s="26" t="str">
        <f>IF(U4830="", "", IF(COUNTIF($U$10:U4829, U4830)&gt;0, "", MAX($V$8:V4829)+1))</f>
        <v/>
      </c>
      <c r="W4830" s="26">
        <v>4821</v>
      </c>
    </row>
    <row r="4831" spans="21:23" hidden="1" x14ac:dyDescent="0.25">
      <c r="U4831" s="31" t="str">
        <f t="shared" si="556"/>
        <v/>
      </c>
      <c r="V4831" s="26" t="str">
        <f>IF(U4831="", "", IF(COUNTIF($U$10:U4830, U4831)&gt;0, "", MAX($V$8:V4830)+1))</f>
        <v/>
      </c>
      <c r="W4831" s="26">
        <v>4822</v>
      </c>
    </row>
    <row r="4832" spans="21:23" hidden="1" x14ac:dyDescent="0.25">
      <c r="U4832" s="31" t="str">
        <f t="shared" si="556"/>
        <v/>
      </c>
      <c r="V4832" s="26" t="str">
        <f>IF(U4832="", "", IF(COUNTIF($U$10:U4831, U4832)&gt;0, "", MAX($V$8:V4831)+1))</f>
        <v/>
      </c>
      <c r="W4832" s="26">
        <v>4823</v>
      </c>
    </row>
    <row r="4833" spans="21:23" hidden="1" x14ac:dyDescent="0.25">
      <c r="U4833" s="31" t="str">
        <f t="shared" si="556"/>
        <v/>
      </c>
      <c r="V4833" s="26" t="str">
        <f>IF(U4833="", "", IF(COUNTIF($U$10:U4832, U4833)&gt;0, "", MAX($V$8:V4832)+1))</f>
        <v/>
      </c>
      <c r="W4833" s="26">
        <v>4824</v>
      </c>
    </row>
    <row r="4834" spans="21:23" hidden="1" x14ac:dyDescent="0.25">
      <c r="U4834" s="31" t="str">
        <f t="shared" si="556"/>
        <v/>
      </c>
      <c r="V4834" s="26" t="str">
        <f>IF(U4834="", "", IF(COUNTIF($U$10:U4833, U4834)&gt;0, "", MAX($V$8:V4833)+1))</f>
        <v/>
      </c>
      <c r="W4834" s="26">
        <v>4825</v>
      </c>
    </row>
    <row r="4835" spans="21:23" hidden="1" x14ac:dyDescent="0.25">
      <c r="U4835" s="31" t="str">
        <f t="shared" si="556"/>
        <v/>
      </c>
      <c r="V4835" s="26" t="str">
        <f>IF(U4835="", "", IF(COUNTIF($U$10:U4834, U4835)&gt;0, "", MAX($V$8:V4834)+1))</f>
        <v/>
      </c>
      <c r="W4835" s="26">
        <v>4826</v>
      </c>
    </row>
    <row r="4836" spans="21:23" hidden="1" x14ac:dyDescent="0.25">
      <c r="U4836" s="31" t="str">
        <f t="shared" si="556"/>
        <v/>
      </c>
      <c r="V4836" s="26" t="str">
        <f>IF(U4836="", "", IF(COUNTIF($U$10:U4835, U4836)&gt;0, "", MAX($V$8:V4835)+1))</f>
        <v/>
      </c>
      <c r="W4836" s="26">
        <v>4827</v>
      </c>
    </row>
    <row r="4837" spans="21:23" hidden="1" x14ac:dyDescent="0.25">
      <c r="U4837" s="31" t="str">
        <f t="shared" si="556"/>
        <v/>
      </c>
      <c r="V4837" s="26" t="str">
        <f>IF(U4837="", "", IF(COUNTIF($U$10:U4836, U4837)&gt;0, "", MAX($V$8:V4836)+1))</f>
        <v/>
      </c>
      <c r="W4837" s="26">
        <v>4828</v>
      </c>
    </row>
    <row r="4838" spans="21:23" hidden="1" x14ac:dyDescent="0.25">
      <c r="U4838" s="31" t="str">
        <f t="shared" si="556"/>
        <v/>
      </c>
      <c r="V4838" s="26" t="str">
        <f>IF(U4838="", "", IF(COUNTIF($U$10:U4837, U4838)&gt;0, "", MAX($V$8:V4837)+1))</f>
        <v/>
      </c>
      <c r="W4838" s="26">
        <v>4829</v>
      </c>
    </row>
    <row r="4839" spans="21:23" hidden="1" x14ac:dyDescent="0.25">
      <c r="U4839" s="31" t="str">
        <f t="shared" si="556"/>
        <v/>
      </c>
      <c r="V4839" s="26" t="str">
        <f>IF(U4839="", "", IF(COUNTIF($U$10:U4838, U4839)&gt;0, "", MAX($V$8:V4838)+1))</f>
        <v/>
      </c>
      <c r="W4839" s="26">
        <v>4830</v>
      </c>
    </row>
    <row r="4840" spans="21:23" hidden="1" x14ac:dyDescent="0.25">
      <c r="U4840" s="31" t="str">
        <f t="shared" si="556"/>
        <v/>
      </c>
      <c r="V4840" s="26" t="str">
        <f>IF(U4840="", "", IF(COUNTIF($U$10:U4839, U4840)&gt;0, "", MAX($V$8:V4839)+1))</f>
        <v/>
      </c>
      <c r="W4840" s="26">
        <v>4831</v>
      </c>
    </row>
    <row r="4841" spans="21:23" hidden="1" x14ac:dyDescent="0.25">
      <c r="U4841" s="31" t="str">
        <f t="shared" si="556"/>
        <v/>
      </c>
      <c r="V4841" s="26" t="str">
        <f>IF(U4841="", "", IF(COUNTIF($U$10:U4840, U4841)&gt;0, "", MAX($V$8:V4840)+1))</f>
        <v/>
      </c>
      <c r="W4841" s="26">
        <v>4832</v>
      </c>
    </row>
    <row r="4842" spans="21:23" hidden="1" x14ac:dyDescent="0.25">
      <c r="U4842" s="31" t="str">
        <f t="shared" si="556"/>
        <v/>
      </c>
      <c r="V4842" s="26" t="str">
        <f>IF(U4842="", "", IF(COUNTIF($U$10:U4841, U4842)&gt;0, "", MAX($V$8:V4841)+1))</f>
        <v/>
      </c>
      <c r="W4842" s="26">
        <v>4833</v>
      </c>
    </row>
    <row r="4843" spans="21:23" hidden="1" x14ac:dyDescent="0.25">
      <c r="U4843" s="31" t="str">
        <f t="shared" si="556"/>
        <v/>
      </c>
      <c r="V4843" s="26" t="str">
        <f>IF(U4843="", "", IF(COUNTIF($U$10:U4842, U4843)&gt;0, "", MAX($V$8:V4842)+1))</f>
        <v/>
      </c>
      <c r="W4843" s="26">
        <v>4834</v>
      </c>
    </row>
    <row r="4844" spans="21:23" hidden="1" x14ac:dyDescent="0.25">
      <c r="U4844" s="31" t="str">
        <f t="shared" si="556"/>
        <v/>
      </c>
      <c r="V4844" s="26" t="str">
        <f>IF(U4844="", "", IF(COUNTIF($U$10:U4843, U4844)&gt;0, "", MAX($V$8:V4843)+1))</f>
        <v/>
      </c>
      <c r="W4844" s="26">
        <v>4835</v>
      </c>
    </row>
    <row r="4845" spans="21:23" hidden="1" x14ac:dyDescent="0.25">
      <c r="U4845" s="31" t="str">
        <f t="shared" si="556"/>
        <v/>
      </c>
      <c r="V4845" s="26" t="str">
        <f>IF(U4845="", "", IF(COUNTIF($U$10:U4844, U4845)&gt;0, "", MAX($V$8:V4844)+1))</f>
        <v/>
      </c>
      <c r="W4845" s="26">
        <v>4836</v>
      </c>
    </row>
    <row r="4846" spans="21:23" hidden="1" x14ac:dyDescent="0.25">
      <c r="U4846" s="31" t="str">
        <f t="shared" si="556"/>
        <v/>
      </c>
      <c r="V4846" s="26" t="str">
        <f>IF(U4846="", "", IF(COUNTIF($U$10:U4845, U4846)&gt;0, "", MAX($V$8:V4845)+1))</f>
        <v/>
      </c>
      <c r="W4846" s="26">
        <v>4837</v>
      </c>
    </row>
    <row r="4847" spans="21:23" hidden="1" x14ac:dyDescent="0.25">
      <c r="U4847" s="31" t="str">
        <f t="shared" si="556"/>
        <v/>
      </c>
      <c r="V4847" s="26" t="str">
        <f>IF(U4847="", "", IF(COUNTIF($U$10:U4846, U4847)&gt;0, "", MAX($V$8:V4846)+1))</f>
        <v/>
      </c>
      <c r="W4847" s="26">
        <v>4838</v>
      </c>
    </row>
    <row r="4848" spans="21:23" hidden="1" x14ac:dyDescent="0.25">
      <c r="U4848" s="31" t="str">
        <f t="shared" si="556"/>
        <v/>
      </c>
      <c r="V4848" s="26" t="str">
        <f>IF(U4848="", "", IF(COUNTIF($U$10:U4847, U4848)&gt;0, "", MAX($V$8:V4847)+1))</f>
        <v/>
      </c>
      <c r="W4848" s="26">
        <v>4839</v>
      </c>
    </row>
    <row r="4849" spans="21:23" hidden="1" x14ac:dyDescent="0.25">
      <c r="U4849" s="31" t="str">
        <f t="shared" si="556"/>
        <v/>
      </c>
      <c r="V4849" s="26" t="str">
        <f>IF(U4849="", "", IF(COUNTIF($U$10:U4848, U4849)&gt;0, "", MAX($V$8:V4848)+1))</f>
        <v/>
      </c>
      <c r="W4849" s="26">
        <v>4840</v>
      </c>
    </row>
    <row r="4850" spans="21:23" hidden="1" x14ac:dyDescent="0.25">
      <c r="U4850" s="31" t="str">
        <f t="shared" si="556"/>
        <v/>
      </c>
      <c r="V4850" s="26" t="str">
        <f>IF(U4850="", "", IF(COUNTIF($U$10:U4849, U4850)&gt;0, "", MAX($V$8:V4849)+1))</f>
        <v/>
      </c>
      <c r="W4850" s="26">
        <v>4841</v>
      </c>
    </row>
    <row r="4851" spans="21:23" hidden="1" x14ac:dyDescent="0.25">
      <c r="U4851" s="31" t="str">
        <f t="shared" si="556"/>
        <v/>
      </c>
      <c r="V4851" s="26" t="str">
        <f>IF(U4851="", "", IF(COUNTIF($U$10:U4850, U4851)&gt;0, "", MAX($V$8:V4850)+1))</f>
        <v/>
      </c>
      <c r="W4851" s="26">
        <v>4842</v>
      </c>
    </row>
    <row r="4852" spans="21:23" hidden="1" x14ac:dyDescent="0.25">
      <c r="U4852" s="31" t="str">
        <f t="shared" si="556"/>
        <v/>
      </c>
      <c r="V4852" s="26" t="str">
        <f>IF(U4852="", "", IF(COUNTIF($U$10:U4851, U4852)&gt;0, "", MAX($V$8:V4851)+1))</f>
        <v/>
      </c>
      <c r="W4852" s="26">
        <v>4843</v>
      </c>
    </row>
    <row r="4853" spans="21:23" hidden="1" x14ac:dyDescent="0.25">
      <c r="U4853" s="31" t="str">
        <f t="shared" si="556"/>
        <v/>
      </c>
      <c r="V4853" s="26" t="str">
        <f>IF(U4853="", "", IF(COUNTIF($U$10:U4852, U4853)&gt;0, "", MAX($V$8:V4852)+1))</f>
        <v/>
      </c>
      <c r="W4853" s="26">
        <v>4844</v>
      </c>
    </row>
    <row r="4854" spans="21:23" hidden="1" x14ac:dyDescent="0.25">
      <c r="U4854" s="31" t="str">
        <f t="shared" si="556"/>
        <v/>
      </c>
      <c r="V4854" s="26" t="str">
        <f>IF(U4854="", "", IF(COUNTIF($U$10:U4853, U4854)&gt;0, "", MAX($V$8:V4853)+1))</f>
        <v/>
      </c>
      <c r="W4854" s="26">
        <v>4845</v>
      </c>
    </row>
    <row r="4855" spans="21:23" hidden="1" x14ac:dyDescent="0.25">
      <c r="U4855" s="31" t="str">
        <f t="shared" si="556"/>
        <v/>
      </c>
      <c r="V4855" s="26" t="str">
        <f>IF(U4855="", "", IF(COUNTIF($U$10:U4854, U4855)&gt;0, "", MAX($V$8:V4854)+1))</f>
        <v/>
      </c>
      <c r="W4855" s="26">
        <v>4846</v>
      </c>
    </row>
    <row r="4856" spans="21:23" hidden="1" x14ac:dyDescent="0.25">
      <c r="U4856" s="31" t="str">
        <f t="shared" si="556"/>
        <v/>
      </c>
      <c r="V4856" s="26" t="str">
        <f>IF(U4856="", "", IF(COUNTIF($U$10:U4855, U4856)&gt;0, "", MAX($V$8:V4855)+1))</f>
        <v/>
      </c>
      <c r="W4856" s="26">
        <v>4847</v>
      </c>
    </row>
    <row r="4857" spans="21:23" hidden="1" x14ac:dyDescent="0.25">
      <c r="U4857" s="31" t="str">
        <f t="shared" si="556"/>
        <v/>
      </c>
      <c r="V4857" s="26" t="str">
        <f>IF(U4857="", "", IF(COUNTIF($U$10:U4856, U4857)&gt;0, "", MAX($V$8:V4856)+1))</f>
        <v/>
      </c>
      <c r="W4857" s="26">
        <v>4848</v>
      </c>
    </row>
    <row r="4858" spans="21:23" hidden="1" x14ac:dyDescent="0.25">
      <c r="U4858" s="31" t="str">
        <f t="shared" si="556"/>
        <v/>
      </c>
      <c r="V4858" s="26" t="str">
        <f>IF(U4858="", "", IF(COUNTIF($U$10:U4857, U4858)&gt;0, "", MAX($V$8:V4857)+1))</f>
        <v/>
      </c>
      <c r="W4858" s="26">
        <v>4849</v>
      </c>
    </row>
    <row r="4859" spans="21:23" hidden="1" x14ac:dyDescent="0.25">
      <c r="U4859" s="31" t="str">
        <f t="shared" si="556"/>
        <v/>
      </c>
      <c r="V4859" s="26" t="str">
        <f>IF(U4859="", "", IF(COUNTIF($U$10:U4858, U4859)&gt;0, "", MAX($V$8:V4858)+1))</f>
        <v/>
      </c>
      <c r="W4859" s="26">
        <v>4850</v>
      </c>
    </row>
    <row r="4860" spans="21:23" hidden="1" x14ac:dyDescent="0.25">
      <c r="U4860" s="31" t="str">
        <f t="shared" si="556"/>
        <v/>
      </c>
      <c r="V4860" s="26" t="str">
        <f>IF(U4860="", "", IF(COUNTIF($U$10:U4859, U4860)&gt;0, "", MAX($V$8:V4859)+1))</f>
        <v/>
      </c>
      <c r="W4860" s="26">
        <v>4851</v>
      </c>
    </row>
    <row r="4861" spans="21:23" hidden="1" x14ac:dyDescent="0.25">
      <c r="U4861" s="31" t="str">
        <f t="shared" si="556"/>
        <v/>
      </c>
      <c r="V4861" s="26" t="str">
        <f>IF(U4861="", "", IF(COUNTIF($U$10:U4860, U4861)&gt;0, "", MAX($V$8:V4860)+1))</f>
        <v/>
      </c>
      <c r="W4861" s="26">
        <v>4852</v>
      </c>
    </row>
    <row r="4862" spans="21:23" hidden="1" x14ac:dyDescent="0.25">
      <c r="U4862" s="31" t="str">
        <f t="shared" si="556"/>
        <v/>
      </c>
      <c r="V4862" s="26" t="str">
        <f>IF(U4862="", "", IF(COUNTIF($U$10:U4861, U4862)&gt;0, "", MAX($V$8:V4861)+1))</f>
        <v/>
      </c>
      <c r="W4862" s="26">
        <v>4853</v>
      </c>
    </row>
    <row r="4863" spans="21:23" hidden="1" x14ac:dyDescent="0.25">
      <c r="U4863" s="31" t="str">
        <f t="shared" si="556"/>
        <v/>
      </c>
      <c r="V4863" s="26" t="str">
        <f>IF(U4863="", "", IF(COUNTIF($U$10:U4862, U4863)&gt;0, "", MAX($V$8:V4862)+1))</f>
        <v/>
      </c>
      <c r="W4863" s="26">
        <v>4854</v>
      </c>
    </row>
    <row r="4864" spans="21:23" hidden="1" x14ac:dyDescent="0.25">
      <c r="U4864" s="31" t="str">
        <f t="shared" si="556"/>
        <v/>
      </c>
      <c r="V4864" s="26" t="str">
        <f>IF(U4864="", "", IF(COUNTIF($U$10:U4863, U4864)&gt;0, "", MAX($V$8:V4863)+1))</f>
        <v/>
      </c>
      <c r="W4864" s="26">
        <v>4855</v>
      </c>
    </row>
    <row r="4865" spans="21:23" hidden="1" x14ac:dyDescent="0.25">
      <c r="U4865" s="31" t="str">
        <f t="shared" si="556"/>
        <v/>
      </c>
      <c r="V4865" s="26" t="str">
        <f>IF(U4865="", "", IF(COUNTIF($U$10:U4864, U4865)&gt;0, "", MAX($V$8:V4864)+1))</f>
        <v/>
      </c>
      <c r="W4865" s="26">
        <v>4856</v>
      </c>
    </row>
    <row r="4866" spans="21:23" hidden="1" x14ac:dyDescent="0.25">
      <c r="U4866" s="31" t="str">
        <f t="shared" si="556"/>
        <v/>
      </c>
      <c r="V4866" s="26" t="str">
        <f>IF(U4866="", "", IF(COUNTIF($U$10:U4865, U4866)&gt;0, "", MAX($V$8:V4865)+1))</f>
        <v/>
      </c>
      <c r="W4866" s="26">
        <v>4857</v>
      </c>
    </row>
    <row r="4867" spans="21:23" hidden="1" x14ac:dyDescent="0.25">
      <c r="U4867" s="31" t="str">
        <f t="shared" si="556"/>
        <v/>
      </c>
      <c r="V4867" s="26" t="str">
        <f>IF(U4867="", "", IF(COUNTIF($U$10:U4866, U4867)&gt;0, "", MAX($V$8:V4866)+1))</f>
        <v/>
      </c>
      <c r="W4867" s="26">
        <v>4858</v>
      </c>
    </row>
    <row r="4868" spans="21:23" hidden="1" x14ac:dyDescent="0.25">
      <c r="U4868" s="31" t="str">
        <f t="shared" si="556"/>
        <v/>
      </c>
      <c r="V4868" s="26" t="str">
        <f>IF(U4868="", "", IF(COUNTIF($U$10:U4867, U4868)&gt;0, "", MAX($V$8:V4867)+1))</f>
        <v/>
      </c>
      <c r="W4868" s="26">
        <v>4859</v>
      </c>
    </row>
    <row r="4869" spans="21:23" hidden="1" x14ac:dyDescent="0.25">
      <c r="U4869" s="31" t="str">
        <f t="shared" si="556"/>
        <v/>
      </c>
      <c r="V4869" s="26" t="str">
        <f>IF(U4869="", "", IF(COUNTIF($U$10:U4868, U4869)&gt;0, "", MAX($V$8:V4868)+1))</f>
        <v/>
      </c>
      <c r="W4869" s="26">
        <v>4860</v>
      </c>
    </row>
    <row r="4870" spans="21:23" hidden="1" x14ac:dyDescent="0.25">
      <c r="U4870" s="31" t="str">
        <f t="shared" si="556"/>
        <v/>
      </c>
      <c r="V4870" s="26" t="str">
        <f>IF(U4870="", "", IF(COUNTIF($U$10:U4869, U4870)&gt;0, "", MAX($V$8:V4869)+1))</f>
        <v/>
      </c>
      <c r="W4870" s="26">
        <v>4861</v>
      </c>
    </row>
    <row r="4871" spans="21:23" hidden="1" x14ac:dyDescent="0.25">
      <c r="U4871" s="31" t="str">
        <f t="shared" si="556"/>
        <v/>
      </c>
      <c r="V4871" s="26" t="str">
        <f>IF(U4871="", "", IF(COUNTIF($U$10:U4870, U4871)&gt;0, "", MAX($V$8:V4870)+1))</f>
        <v/>
      </c>
      <c r="W4871" s="26">
        <v>4862</v>
      </c>
    </row>
    <row r="4872" spans="21:23" hidden="1" x14ac:dyDescent="0.25">
      <c r="U4872" s="31" t="str">
        <f t="shared" si="556"/>
        <v/>
      </c>
      <c r="V4872" s="26" t="str">
        <f>IF(U4872="", "", IF(COUNTIF($U$10:U4871, U4872)&gt;0, "", MAX($V$8:V4871)+1))</f>
        <v/>
      </c>
      <c r="W4872" s="26">
        <v>4863</v>
      </c>
    </row>
    <row r="4873" spans="21:23" hidden="1" x14ac:dyDescent="0.25">
      <c r="U4873" s="31" t="str">
        <f t="shared" si="556"/>
        <v/>
      </c>
      <c r="V4873" s="26" t="str">
        <f>IF(U4873="", "", IF(COUNTIF($U$10:U4872, U4873)&gt;0, "", MAX($V$8:V4872)+1))</f>
        <v/>
      </c>
      <c r="W4873" s="26">
        <v>4864</v>
      </c>
    </row>
    <row r="4874" spans="21:23" hidden="1" x14ac:dyDescent="0.25">
      <c r="U4874" s="31" t="str">
        <f t="shared" si="556"/>
        <v/>
      </c>
      <c r="V4874" s="26" t="str">
        <f>IF(U4874="", "", IF(COUNTIF($U$10:U4873, U4874)&gt;0, "", MAX($V$8:V4873)+1))</f>
        <v/>
      </c>
      <c r="W4874" s="26">
        <v>4865</v>
      </c>
    </row>
    <row r="4875" spans="21:23" hidden="1" x14ac:dyDescent="0.25">
      <c r="U4875" s="31" t="str">
        <f t="shared" si="556"/>
        <v/>
      </c>
      <c r="V4875" s="26" t="str">
        <f>IF(U4875="", "", IF(COUNTIF($U$10:U4874, U4875)&gt;0, "", MAX($V$8:V4874)+1))</f>
        <v/>
      </c>
      <c r="W4875" s="26">
        <v>4866</v>
      </c>
    </row>
    <row r="4876" spans="21:23" hidden="1" x14ac:dyDescent="0.25">
      <c r="U4876" s="31" t="str">
        <f t="shared" si="556"/>
        <v/>
      </c>
      <c r="V4876" s="26" t="str">
        <f>IF(U4876="", "", IF(COUNTIF($U$10:U4875, U4876)&gt;0, "", MAX($V$8:V4875)+1))</f>
        <v/>
      </c>
      <c r="W4876" s="26">
        <v>4867</v>
      </c>
    </row>
    <row r="4877" spans="21:23" hidden="1" x14ac:dyDescent="0.25">
      <c r="U4877" s="31" t="str">
        <f t="shared" si="556"/>
        <v/>
      </c>
      <c r="V4877" s="26" t="str">
        <f>IF(U4877="", "", IF(COUNTIF($U$10:U4876, U4877)&gt;0, "", MAX($V$8:V4876)+1))</f>
        <v/>
      </c>
      <c r="W4877" s="26">
        <v>4868</v>
      </c>
    </row>
    <row r="4878" spans="21:23" hidden="1" x14ac:dyDescent="0.25">
      <c r="U4878" s="31" t="str">
        <f t="shared" si="556"/>
        <v/>
      </c>
      <c r="V4878" s="26" t="str">
        <f>IF(U4878="", "", IF(COUNTIF($U$10:U4877, U4878)&gt;0, "", MAX($V$8:V4877)+1))</f>
        <v/>
      </c>
      <c r="W4878" s="26">
        <v>4869</v>
      </c>
    </row>
    <row r="4879" spans="21:23" hidden="1" x14ac:dyDescent="0.25">
      <c r="U4879" s="31" t="str">
        <f t="shared" ref="U4879:U4942" si="557">IF(N2379="", "", N2379)</f>
        <v/>
      </c>
      <c r="V4879" s="26" t="str">
        <f>IF(U4879="", "", IF(COUNTIF($U$10:U4878, U4879)&gt;0, "", MAX($V$8:V4878)+1))</f>
        <v/>
      </c>
      <c r="W4879" s="26">
        <v>4870</v>
      </c>
    </row>
    <row r="4880" spans="21:23" hidden="1" x14ac:dyDescent="0.25">
      <c r="U4880" s="31" t="str">
        <f t="shared" si="557"/>
        <v/>
      </c>
      <c r="V4880" s="26" t="str">
        <f>IF(U4880="", "", IF(COUNTIF($U$10:U4879, U4880)&gt;0, "", MAX($V$8:V4879)+1))</f>
        <v/>
      </c>
      <c r="W4880" s="26">
        <v>4871</v>
      </c>
    </row>
    <row r="4881" spans="21:23" hidden="1" x14ac:dyDescent="0.25">
      <c r="U4881" s="31" t="str">
        <f t="shared" si="557"/>
        <v/>
      </c>
      <c r="V4881" s="26" t="str">
        <f>IF(U4881="", "", IF(COUNTIF($U$10:U4880, U4881)&gt;0, "", MAX($V$8:V4880)+1))</f>
        <v/>
      </c>
      <c r="W4881" s="26">
        <v>4872</v>
      </c>
    </row>
    <row r="4882" spans="21:23" hidden="1" x14ac:dyDescent="0.25">
      <c r="U4882" s="31" t="str">
        <f t="shared" si="557"/>
        <v/>
      </c>
      <c r="V4882" s="26" t="str">
        <f>IF(U4882="", "", IF(COUNTIF($U$10:U4881, U4882)&gt;0, "", MAX($V$8:V4881)+1))</f>
        <v/>
      </c>
      <c r="W4882" s="26">
        <v>4873</v>
      </c>
    </row>
    <row r="4883" spans="21:23" hidden="1" x14ac:dyDescent="0.25">
      <c r="U4883" s="31" t="str">
        <f t="shared" si="557"/>
        <v/>
      </c>
      <c r="V4883" s="26" t="str">
        <f>IF(U4883="", "", IF(COUNTIF($U$10:U4882, U4883)&gt;0, "", MAX($V$8:V4882)+1))</f>
        <v/>
      </c>
      <c r="W4883" s="26">
        <v>4874</v>
      </c>
    </row>
    <row r="4884" spans="21:23" hidden="1" x14ac:dyDescent="0.25">
      <c r="U4884" s="31" t="str">
        <f t="shared" si="557"/>
        <v/>
      </c>
      <c r="V4884" s="26" t="str">
        <f>IF(U4884="", "", IF(COUNTIF($U$10:U4883, U4884)&gt;0, "", MAX($V$8:V4883)+1))</f>
        <v/>
      </c>
      <c r="W4884" s="26">
        <v>4875</v>
      </c>
    </row>
    <row r="4885" spans="21:23" hidden="1" x14ac:dyDescent="0.25">
      <c r="U4885" s="31" t="str">
        <f t="shared" si="557"/>
        <v/>
      </c>
      <c r="V4885" s="26" t="str">
        <f>IF(U4885="", "", IF(COUNTIF($U$10:U4884, U4885)&gt;0, "", MAX($V$8:V4884)+1))</f>
        <v/>
      </c>
      <c r="W4885" s="26">
        <v>4876</v>
      </c>
    </row>
    <row r="4886" spans="21:23" hidden="1" x14ac:dyDescent="0.25">
      <c r="U4886" s="31" t="str">
        <f t="shared" si="557"/>
        <v/>
      </c>
      <c r="V4886" s="26" t="str">
        <f>IF(U4886="", "", IF(COUNTIF($U$10:U4885, U4886)&gt;0, "", MAX($V$8:V4885)+1))</f>
        <v/>
      </c>
      <c r="W4886" s="26">
        <v>4877</v>
      </c>
    </row>
    <row r="4887" spans="21:23" hidden="1" x14ac:dyDescent="0.25">
      <c r="U4887" s="31" t="str">
        <f t="shared" si="557"/>
        <v/>
      </c>
      <c r="V4887" s="26" t="str">
        <f>IF(U4887="", "", IF(COUNTIF($U$10:U4886, U4887)&gt;0, "", MAX($V$8:V4886)+1))</f>
        <v/>
      </c>
      <c r="W4887" s="26">
        <v>4878</v>
      </c>
    </row>
    <row r="4888" spans="21:23" hidden="1" x14ac:dyDescent="0.25">
      <c r="U4888" s="31" t="str">
        <f t="shared" si="557"/>
        <v/>
      </c>
      <c r="V4888" s="26" t="str">
        <f>IF(U4888="", "", IF(COUNTIF($U$10:U4887, U4888)&gt;0, "", MAX($V$8:V4887)+1))</f>
        <v/>
      </c>
      <c r="W4888" s="26">
        <v>4879</v>
      </c>
    </row>
    <row r="4889" spans="21:23" hidden="1" x14ac:dyDescent="0.25">
      <c r="U4889" s="31" t="str">
        <f t="shared" si="557"/>
        <v/>
      </c>
      <c r="V4889" s="26" t="str">
        <f>IF(U4889="", "", IF(COUNTIF($U$10:U4888, U4889)&gt;0, "", MAX($V$8:V4888)+1))</f>
        <v/>
      </c>
      <c r="W4889" s="26">
        <v>4880</v>
      </c>
    </row>
    <row r="4890" spans="21:23" hidden="1" x14ac:dyDescent="0.25">
      <c r="U4890" s="31" t="str">
        <f t="shared" si="557"/>
        <v/>
      </c>
      <c r="V4890" s="26" t="str">
        <f>IF(U4890="", "", IF(COUNTIF($U$10:U4889, U4890)&gt;0, "", MAX($V$8:V4889)+1))</f>
        <v/>
      </c>
      <c r="W4890" s="26">
        <v>4881</v>
      </c>
    </row>
    <row r="4891" spans="21:23" hidden="1" x14ac:dyDescent="0.25">
      <c r="U4891" s="31" t="str">
        <f t="shared" si="557"/>
        <v/>
      </c>
      <c r="V4891" s="26" t="str">
        <f>IF(U4891="", "", IF(COUNTIF($U$10:U4890, U4891)&gt;0, "", MAX($V$8:V4890)+1))</f>
        <v/>
      </c>
      <c r="W4891" s="26">
        <v>4882</v>
      </c>
    </row>
    <row r="4892" spans="21:23" hidden="1" x14ac:dyDescent="0.25">
      <c r="U4892" s="31" t="str">
        <f t="shared" si="557"/>
        <v/>
      </c>
      <c r="V4892" s="26" t="str">
        <f>IF(U4892="", "", IF(COUNTIF($U$10:U4891, U4892)&gt;0, "", MAX($V$8:V4891)+1))</f>
        <v/>
      </c>
      <c r="W4892" s="26">
        <v>4883</v>
      </c>
    </row>
    <row r="4893" spans="21:23" hidden="1" x14ac:dyDescent="0.25">
      <c r="U4893" s="31" t="str">
        <f t="shared" si="557"/>
        <v/>
      </c>
      <c r="V4893" s="26" t="str">
        <f>IF(U4893="", "", IF(COUNTIF($U$10:U4892, U4893)&gt;0, "", MAX($V$8:V4892)+1))</f>
        <v/>
      </c>
      <c r="W4893" s="26">
        <v>4884</v>
      </c>
    </row>
    <row r="4894" spans="21:23" hidden="1" x14ac:dyDescent="0.25">
      <c r="U4894" s="31" t="str">
        <f t="shared" si="557"/>
        <v/>
      </c>
      <c r="V4894" s="26" t="str">
        <f>IF(U4894="", "", IF(COUNTIF($U$10:U4893, U4894)&gt;0, "", MAX($V$8:V4893)+1))</f>
        <v/>
      </c>
      <c r="W4894" s="26">
        <v>4885</v>
      </c>
    </row>
    <row r="4895" spans="21:23" hidden="1" x14ac:dyDescent="0.25">
      <c r="U4895" s="31" t="str">
        <f t="shared" si="557"/>
        <v/>
      </c>
      <c r="V4895" s="26" t="str">
        <f>IF(U4895="", "", IF(COUNTIF($U$10:U4894, U4895)&gt;0, "", MAX($V$8:V4894)+1))</f>
        <v/>
      </c>
      <c r="W4895" s="26">
        <v>4886</v>
      </c>
    </row>
    <row r="4896" spans="21:23" hidden="1" x14ac:dyDescent="0.25">
      <c r="U4896" s="31" t="str">
        <f t="shared" si="557"/>
        <v/>
      </c>
      <c r="V4896" s="26" t="str">
        <f>IF(U4896="", "", IF(COUNTIF($U$10:U4895, U4896)&gt;0, "", MAX($V$8:V4895)+1))</f>
        <v/>
      </c>
      <c r="W4896" s="26">
        <v>4887</v>
      </c>
    </row>
    <row r="4897" spans="21:23" hidden="1" x14ac:dyDescent="0.25">
      <c r="U4897" s="31" t="str">
        <f t="shared" si="557"/>
        <v/>
      </c>
      <c r="V4897" s="26" t="str">
        <f>IF(U4897="", "", IF(COUNTIF($U$10:U4896, U4897)&gt;0, "", MAX($V$8:V4896)+1))</f>
        <v/>
      </c>
      <c r="W4897" s="26">
        <v>4888</v>
      </c>
    </row>
    <row r="4898" spans="21:23" hidden="1" x14ac:dyDescent="0.25">
      <c r="U4898" s="31" t="str">
        <f t="shared" si="557"/>
        <v/>
      </c>
      <c r="V4898" s="26" t="str">
        <f>IF(U4898="", "", IF(COUNTIF($U$10:U4897, U4898)&gt;0, "", MAX($V$8:V4897)+1))</f>
        <v/>
      </c>
      <c r="W4898" s="26">
        <v>4889</v>
      </c>
    </row>
    <row r="4899" spans="21:23" hidden="1" x14ac:dyDescent="0.25">
      <c r="U4899" s="31" t="str">
        <f t="shared" si="557"/>
        <v/>
      </c>
      <c r="V4899" s="26" t="str">
        <f>IF(U4899="", "", IF(COUNTIF($U$10:U4898, U4899)&gt;0, "", MAX($V$8:V4898)+1))</f>
        <v/>
      </c>
      <c r="W4899" s="26">
        <v>4890</v>
      </c>
    </row>
    <row r="4900" spans="21:23" hidden="1" x14ac:dyDescent="0.25">
      <c r="U4900" s="31" t="str">
        <f t="shared" si="557"/>
        <v/>
      </c>
      <c r="V4900" s="26" t="str">
        <f>IF(U4900="", "", IF(COUNTIF($U$10:U4899, U4900)&gt;0, "", MAX($V$8:V4899)+1))</f>
        <v/>
      </c>
      <c r="W4900" s="26">
        <v>4891</v>
      </c>
    </row>
    <row r="4901" spans="21:23" hidden="1" x14ac:dyDescent="0.25">
      <c r="U4901" s="31" t="str">
        <f t="shared" si="557"/>
        <v/>
      </c>
      <c r="V4901" s="26" t="str">
        <f>IF(U4901="", "", IF(COUNTIF($U$10:U4900, U4901)&gt;0, "", MAX($V$8:V4900)+1))</f>
        <v/>
      </c>
      <c r="W4901" s="26">
        <v>4892</v>
      </c>
    </row>
    <row r="4902" spans="21:23" hidden="1" x14ac:dyDescent="0.25">
      <c r="U4902" s="31" t="str">
        <f t="shared" si="557"/>
        <v/>
      </c>
      <c r="V4902" s="26" t="str">
        <f>IF(U4902="", "", IF(COUNTIF($U$10:U4901, U4902)&gt;0, "", MAX($V$8:V4901)+1))</f>
        <v/>
      </c>
      <c r="W4902" s="26">
        <v>4893</v>
      </c>
    </row>
    <row r="4903" spans="21:23" hidden="1" x14ac:dyDescent="0.25">
      <c r="U4903" s="31" t="str">
        <f t="shared" si="557"/>
        <v/>
      </c>
      <c r="V4903" s="26" t="str">
        <f>IF(U4903="", "", IF(COUNTIF($U$10:U4902, U4903)&gt;0, "", MAX($V$8:V4902)+1))</f>
        <v/>
      </c>
      <c r="W4903" s="26">
        <v>4894</v>
      </c>
    </row>
    <row r="4904" spans="21:23" hidden="1" x14ac:dyDescent="0.25">
      <c r="U4904" s="31" t="str">
        <f t="shared" si="557"/>
        <v/>
      </c>
      <c r="V4904" s="26" t="str">
        <f>IF(U4904="", "", IF(COUNTIF($U$10:U4903, U4904)&gt;0, "", MAX($V$8:V4903)+1))</f>
        <v/>
      </c>
      <c r="W4904" s="26">
        <v>4895</v>
      </c>
    </row>
    <row r="4905" spans="21:23" hidden="1" x14ac:dyDescent="0.25">
      <c r="U4905" s="31" t="str">
        <f t="shared" si="557"/>
        <v/>
      </c>
      <c r="V4905" s="26" t="str">
        <f>IF(U4905="", "", IF(COUNTIF($U$10:U4904, U4905)&gt;0, "", MAX($V$8:V4904)+1))</f>
        <v/>
      </c>
      <c r="W4905" s="26">
        <v>4896</v>
      </c>
    </row>
    <row r="4906" spans="21:23" hidden="1" x14ac:dyDescent="0.25">
      <c r="U4906" s="31" t="str">
        <f t="shared" si="557"/>
        <v/>
      </c>
      <c r="V4906" s="26" t="str">
        <f>IF(U4906="", "", IF(COUNTIF($U$10:U4905, U4906)&gt;0, "", MAX($V$8:V4905)+1))</f>
        <v/>
      </c>
      <c r="W4906" s="26">
        <v>4897</v>
      </c>
    </row>
    <row r="4907" spans="21:23" hidden="1" x14ac:dyDescent="0.25">
      <c r="U4907" s="31" t="str">
        <f t="shared" si="557"/>
        <v/>
      </c>
      <c r="V4907" s="26" t="str">
        <f>IF(U4907="", "", IF(COUNTIF($U$10:U4906, U4907)&gt;0, "", MAX($V$8:V4906)+1))</f>
        <v/>
      </c>
      <c r="W4907" s="26">
        <v>4898</v>
      </c>
    </row>
    <row r="4908" spans="21:23" hidden="1" x14ac:dyDescent="0.25">
      <c r="U4908" s="31" t="str">
        <f t="shared" si="557"/>
        <v/>
      </c>
      <c r="V4908" s="26" t="str">
        <f>IF(U4908="", "", IF(COUNTIF($U$10:U4907, U4908)&gt;0, "", MAX($V$8:V4907)+1))</f>
        <v/>
      </c>
      <c r="W4908" s="26">
        <v>4899</v>
      </c>
    </row>
    <row r="4909" spans="21:23" hidden="1" x14ac:dyDescent="0.25">
      <c r="U4909" s="31" t="str">
        <f t="shared" si="557"/>
        <v/>
      </c>
      <c r="V4909" s="26" t="str">
        <f>IF(U4909="", "", IF(COUNTIF($U$10:U4908, U4909)&gt;0, "", MAX($V$8:V4908)+1))</f>
        <v/>
      </c>
      <c r="W4909" s="26">
        <v>4900</v>
      </c>
    </row>
    <row r="4910" spans="21:23" hidden="1" x14ac:dyDescent="0.25">
      <c r="U4910" s="31" t="str">
        <f t="shared" si="557"/>
        <v/>
      </c>
      <c r="V4910" s="26" t="str">
        <f>IF(U4910="", "", IF(COUNTIF($U$10:U4909, U4910)&gt;0, "", MAX($V$8:V4909)+1))</f>
        <v/>
      </c>
      <c r="W4910" s="26">
        <v>4901</v>
      </c>
    </row>
    <row r="4911" spans="21:23" hidden="1" x14ac:dyDescent="0.25">
      <c r="U4911" s="31" t="str">
        <f t="shared" si="557"/>
        <v/>
      </c>
      <c r="V4911" s="26" t="str">
        <f>IF(U4911="", "", IF(COUNTIF($U$10:U4910, U4911)&gt;0, "", MAX($V$8:V4910)+1))</f>
        <v/>
      </c>
      <c r="W4911" s="26">
        <v>4902</v>
      </c>
    </row>
    <row r="4912" spans="21:23" hidden="1" x14ac:dyDescent="0.25">
      <c r="U4912" s="31" t="str">
        <f t="shared" si="557"/>
        <v/>
      </c>
      <c r="V4912" s="26" t="str">
        <f>IF(U4912="", "", IF(COUNTIF($U$10:U4911, U4912)&gt;0, "", MAX($V$8:V4911)+1))</f>
        <v/>
      </c>
      <c r="W4912" s="26">
        <v>4903</v>
      </c>
    </row>
    <row r="4913" spans="21:23" hidden="1" x14ac:dyDescent="0.25">
      <c r="U4913" s="31" t="str">
        <f t="shared" si="557"/>
        <v/>
      </c>
      <c r="V4913" s="26" t="str">
        <f>IF(U4913="", "", IF(COUNTIF($U$10:U4912, U4913)&gt;0, "", MAX($V$8:V4912)+1))</f>
        <v/>
      </c>
      <c r="W4913" s="26">
        <v>4904</v>
      </c>
    </row>
    <row r="4914" spans="21:23" hidden="1" x14ac:dyDescent="0.25">
      <c r="U4914" s="31" t="str">
        <f t="shared" si="557"/>
        <v/>
      </c>
      <c r="V4914" s="26" t="str">
        <f>IF(U4914="", "", IF(COUNTIF($U$10:U4913, U4914)&gt;0, "", MAX($V$8:V4913)+1))</f>
        <v/>
      </c>
      <c r="W4914" s="26">
        <v>4905</v>
      </c>
    </row>
    <row r="4915" spans="21:23" hidden="1" x14ac:dyDescent="0.25">
      <c r="U4915" s="31" t="str">
        <f t="shared" si="557"/>
        <v/>
      </c>
      <c r="V4915" s="26" t="str">
        <f>IF(U4915="", "", IF(COUNTIF($U$10:U4914, U4915)&gt;0, "", MAX($V$8:V4914)+1))</f>
        <v/>
      </c>
      <c r="W4915" s="26">
        <v>4906</v>
      </c>
    </row>
    <row r="4916" spans="21:23" hidden="1" x14ac:dyDescent="0.25">
      <c r="U4916" s="31" t="str">
        <f t="shared" si="557"/>
        <v/>
      </c>
      <c r="V4916" s="26" t="str">
        <f>IF(U4916="", "", IF(COUNTIF($U$10:U4915, U4916)&gt;0, "", MAX($V$8:V4915)+1))</f>
        <v/>
      </c>
      <c r="W4916" s="26">
        <v>4907</v>
      </c>
    </row>
    <row r="4917" spans="21:23" hidden="1" x14ac:dyDescent="0.25">
      <c r="U4917" s="31" t="str">
        <f t="shared" si="557"/>
        <v/>
      </c>
      <c r="V4917" s="26" t="str">
        <f>IF(U4917="", "", IF(COUNTIF($U$10:U4916, U4917)&gt;0, "", MAX($V$8:V4916)+1))</f>
        <v/>
      </c>
      <c r="W4917" s="26">
        <v>4908</v>
      </c>
    </row>
    <row r="4918" spans="21:23" hidden="1" x14ac:dyDescent="0.25">
      <c r="U4918" s="31" t="str">
        <f t="shared" si="557"/>
        <v/>
      </c>
      <c r="V4918" s="26" t="str">
        <f>IF(U4918="", "", IF(COUNTIF($U$10:U4917, U4918)&gt;0, "", MAX($V$8:V4917)+1))</f>
        <v/>
      </c>
      <c r="W4918" s="26">
        <v>4909</v>
      </c>
    </row>
    <row r="4919" spans="21:23" hidden="1" x14ac:dyDescent="0.25">
      <c r="U4919" s="31" t="str">
        <f t="shared" si="557"/>
        <v/>
      </c>
      <c r="V4919" s="26" t="str">
        <f>IF(U4919="", "", IF(COUNTIF($U$10:U4918, U4919)&gt;0, "", MAX($V$8:V4918)+1))</f>
        <v/>
      </c>
      <c r="W4919" s="26">
        <v>4910</v>
      </c>
    </row>
    <row r="4920" spans="21:23" hidden="1" x14ac:dyDescent="0.25">
      <c r="U4920" s="31" t="str">
        <f t="shared" si="557"/>
        <v/>
      </c>
      <c r="V4920" s="26" t="str">
        <f>IF(U4920="", "", IF(COUNTIF($U$10:U4919, U4920)&gt;0, "", MAX($V$8:V4919)+1))</f>
        <v/>
      </c>
      <c r="W4920" s="26">
        <v>4911</v>
      </c>
    </row>
    <row r="4921" spans="21:23" hidden="1" x14ac:dyDescent="0.25">
      <c r="U4921" s="31" t="str">
        <f t="shared" si="557"/>
        <v/>
      </c>
      <c r="V4921" s="26" t="str">
        <f>IF(U4921="", "", IF(COUNTIF($U$10:U4920, U4921)&gt;0, "", MAX($V$8:V4920)+1))</f>
        <v/>
      </c>
      <c r="W4921" s="26">
        <v>4912</v>
      </c>
    </row>
    <row r="4922" spans="21:23" hidden="1" x14ac:dyDescent="0.25">
      <c r="U4922" s="31" t="str">
        <f t="shared" si="557"/>
        <v/>
      </c>
      <c r="V4922" s="26" t="str">
        <f>IF(U4922="", "", IF(COUNTIF($U$10:U4921, U4922)&gt;0, "", MAX($V$8:V4921)+1))</f>
        <v/>
      </c>
      <c r="W4922" s="26">
        <v>4913</v>
      </c>
    </row>
    <row r="4923" spans="21:23" hidden="1" x14ac:dyDescent="0.25">
      <c r="U4923" s="31" t="str">
        <f t="shared" si="557"/>
        <v/>
      </c>
      <c r="V4923" s="26" t="str">
        <f>IF(U4923="", "", IF(COUNTIF($U$10:U4922, U4923)&gt;0, "", MAX($V$8:V4922)+1))</f>
        <v/>
      </c>
      <c r="W4923" s="26">
        <v>4914</v>
      </c>
    </row>
    <row r="4924" spans="21:23" hidden="1" x14ac:dyDescent="0.25">
      <c r="U4924" s="31" t="str">
        <f t="shared" si="557"/>
        <v/>
      </c>
      <c r="V4924" s="26" t="str">
        <f>IF(U4924="", "", IF(COUNTIF($U$10:U4923, U4924)&gt;0, "", MAX($V$8:V4923)+1))</f>
        <v/>
      </c>
      <c r="W4924" s="26">
        <v>4915</v>
      </c>
    </row>
    <row r="4925" spans="21:23" hidden="1" x14ac:dyDescent="0.25">
      <c r="U4925" s="31" t="str">
        <f t="shared" si="557"/>
        <v/>
      </c>
      <c r="V4925" s="26" t="str">
        <f>IF(U4925="", "", IF(COUNTIF($U$10:U4924, U4925)&gt;0, "", MAX($V$8:V4924)+1))</f>
        <v/>
      </c>
      <c r="W4925" s="26">
        <v>4916</v>
      </c>
    </row>
    <row r="4926" spans="21:23" hidden="1" x14ac:dyDescent="0.25">
      <c r="U4926" s="31" t="str">
        <f t="shared" si="557"/>
        <v/>
      </c>
      <c r="V4926" s="26" t="str">
        <f>IF(U4926="", "", IF(COUNTIF($U$10:U4925, U4926)&gt;0, "", MAX($V$8:V4925)+1))</f>
        <v/>
      </c>
      <c r="W4926" s="26">
        <v>4917</v>
      </c>
    </row>
    <row r="4927" spans="21:23" hidden="1" x14ac:dyDescent="0.25">
      <c r="U4927" s="31" t="str">
        <f t="shared" si="557"/>
        <v/>
      </c>
      <c r="V4927" s="26" t="str">
        <f>IF(U4927="", "", IF(COUNTIF($U$10:U4926, U4927)&gt;0, "", MAX($V$8:V4926)+1))</f>
        <v/>
      </c>
      <c r="W4927" s="26">
        <v>4918</v>
      </c>
    </row>
    <row r="4928" spans="21:23" hidden="1" x14ac:dyDescent="0.25">
      <c r="U4928" s="31" t="str">
        <f t="shared" si="557"/>
        <v/>
      </c>
      <c r="V4928" s="26" t="str">
        <f>IF(U4928="", "", IF(COUNTIF($U$10:U4927, U4928)&gt;0, "", MAX($V$8:V4927)+1))</f>
        <v/>
      </c>
      <c r="W4928" s="26">
        <v>4919</v>
      </c>
    </row>
    <row r="4929" spans="21:23" hidden="1" x14ac:dyDescent="0.25">
      <c r="U4929" s="31" t="str">
        <f t="shared" si="557"/>
        <v/>
      </c>
      <c r="V4929" s="26" t="str">
        <f>IF(U4929="", "", IF(COUNTIF($U$10:U4928, U4929)&gt;0, "", MAX($V$8:V4928)+1))</f>
        <v/>
      </c>
      <c r="W4929" s="26">
        <v>4920</v>
      </c>
    </row>
    <row r="4930" spans="21:23" hidden="1" x14ac:dyDescent="0.25">
      <c r="U4930" s="31" t="str">
        <f t="shared" si="557"/>
        <v/>
      </c>
      <c r="V4930" s="26" t="str">
        <f>IF(U4930="", "", IF(COUNTIF($U$10:U4929, U4930)&gt;0, "", MAX($V$8:V4929)+1))</f>
        <v/>
      </c>
      <c r="W4930" s="26">
        <v>4921</v>
      </c>
    </row>
    <row r="4931" spans="21:23" hidden="1" x14ac:dyDescent="0.25">
      <c r="U4931" s="31" t="str">
        <f t="shared" si="557"/>
        <v/>
      </c>
      <c r="V4931" s="26" t="str">
        <f>IF(U4931="", "", IF(COUNTIF($U$10:U4930, U4931)&gt;0, "", MAX($V$8:V4930)+1))</f>
        <v/>
      </c>
      <c r="W4931" s="26">
        <v>4922</v>
      </c>
    </row>
    <row r="4932" spans="21:23" hidden="1" x14ac:dyDescent="0.25">
      <c r="U4932" s="31" t="str">
        <f t="shared" si="557"/>
        <v/>
      </c>
      <c r="V4932" s="26" t="str">
        <f>IF(U4932="", "", IF(COUNTIF($U$10:U4931, U4932)&gt;0, "", MAX($V$8:V4931)+1))</f>
        <v/>
      </c>
      <c r="W4932" s="26">
        <v>4923</v>
      </c>
    </row>
    <row r="4933" spans="21:23" hidden="1" x14ac:dyDescent="0.25">
      <c r="U4933" s="31" t="str">
        <f t="shared" si="557"/>
        <v/>
      </c>
      <c r="V4933" s="26" t="str">
        <f>IF(U4933="", "", IF(COUNTIF($U$10:U4932, U4933)&gt;0, "", MAX($V$8:V4932)+1))</f>
        <v/>
      </c>
      <c r="W4933" s="26">
        <v>4924</v>
      </c>
    </row>
    <row r="4934" spans="21:23" hidden="1" x14ac:dyDescent="0.25">
      <c r="U4934" s="31" t="str">
        <f t="shared" si="557"/>
        <v/>
      </c>
      <c r="V4934" s="26" t="str">
        <f>IF(U4934="", "", IF(COUNTIF($U$10:U4933, U4934)&gt;0, "", MAX($V$8:V4933)+1))</f>
        <v/>
      </c>
      <c r="W4934" s="26">
        <v>4925</v>
      </c>
    </row>
    <row r="4935" spans="21:23" hidden="1" x14ac:dyDescent="0.25">
      <c r="U4935" s="31" t="str">
        <f t="shared" si="557"/>
        <v/>
      </c>
      <c r="V4935" s="26" t="str">
        <f>IF(U4935="", "", IF(COUNTIF($U$10:U4934, U4935)&gt;0, "", MAX($V$8:V4934)+1))</f>
        <v/>
      </c>
      <c r="W4935" s="26">
        <v>4926</v>
      </c>
    </row>
    <row r="4936" spans="21:23" hidden="1" x14ac:dyDescent="0.25">
      <c r="U4936" s="31" t="str">
        <f t="shared" si="557"/>
        <v/>
      </c>
      <c r="V4936" s="26" t="str">
        <f>IF(U4936="", "", IF(COUNTIF($U$10:U4935, U4936)&gt;0, "", MAX($V$8:V4935)+1))</f>
        <v/>
      </c>
      <c r="W4936" s="26">
        <v>4927</v>
      </c>
    </row>
    <row r="4937" spans="21:23" hidden="1" x14ac:dyDescent="0.25">
      <c r="U4937" s="31" t="str">
        <f t="shared" si="557"/>
        <v/>
      </c>
      <c r="V4937" s="26" t="str">
        <f>IF(U4937="", "", IF(COUNTIF($U$10:U4936, U4937)&gt;0, "", MAX($V$8:V4936)+1))</f>
        <v/>
      </c>
      <c r="W4937" s="26">
        <v>4928</v>
      </c>
    </row>
    <row r="4938" spans="21:23" hidden="1" x14ac:dyDescent="0.25">
      <c r="U4938" s="31" t="str">
        <f t="shared" si="557"/>
        <v/>
      </c>
      <c r="V4938" s="26" t="str">
        <f>IF(U4938="", "", IF(COUNTIF($U$10:U4937, U4938)&gt;0, "", MAX($V$8:V4937)+1))</f>
        <v/>
      </c>
      <c r="W4938" s="26">
        <v>4929</v>
      </c>
    </row>
    <row r="4939" spans="21:23" hidden="1" x14ac:dyDescent="0.25">
      <c r="U4939" s="31" t="str">
        <f t="shared" si="557"/>
        <v/>
      </c>
      <c r="V4939" s="26" t="str">
        <f>IF(U4939="", "", IF(COUNTIF($U$10:U4938, U4939)&gt;0, "", MAX($V$8:V4938)+1))</f>
        <v/>
      </c>
      <c r="W4939" s="26">
        <v>4930</v>
      </c>
    </row>
    <row r="4940" spans="21:23" hidden="1" x14ac:dyDescent="0.25">
      <c r="U4940" s="31" t="str">
        <f t="shared" si="557"/>
        <v/>
      </c>
      <c r="V4940" s="26" t="str">
        <f>IF(U4940="", "", IF(COUNTIF($U$10:U4939, U4940)&gt;0, "", MAX($V$8:V4939)+1))</f>
        <v/>
      </c>
      <c r="W4940" s="26">
        <v>4931</v>
      </c>
    </row>
    <row r="4941" spans="21:23" hidden="1" x14ac:dyDescent="0.25">
      <c r="U4941" s="31" t="str">
        <f t="shared" si="557"/>
        <v/>
      </c>
      <c r="V4941" s="26" t="str">
        <f>IF(U4941="", "", IF(COUNTIF($U$10:U4940, U4941)&gt;0, "", MAX($V$8:V4940)+1))</f>
        <v/>
      </c>
      <c r="W4941" s="26">
        <v>4932</v>
      </c>
    </row>
    <row r="4942" spans="21:23" hidden="1" x14ac:dyDescent="0.25">
      <c r="U4942" s="31" t="str">
        <f t="shared" si="557"/>
        <v/>
      </c>
      <c r="V4942" s="26" t="str">
        <f>IF(U4942="", "", IF(COUNTIF($U$10:U4941, U4942)&gt;0, "", MAX($V$8:V4941)+1))</f>
        <v/>
      </c>
      <c r="W4942" s="26">
        <v>4933</v>
      </c>
    </row>
    <row r="4943" spans="21:23" hidden="1" x14ac:dyDescent="0.25">
      <c r="U4943" s="31" t="str">
        <f t="shared" ref="U4943:U5006" si="558">IF(N2443="", "", N2443)</f>
        <v/>
      </c>
      <c r="V4943" s="26" t="str">
        <f>IF(U4943="", "", IF(COUNTIF($U$10:U4942, U4943)&gt;0, "", MAX($V$8:V4942)+1))</f>
        <v/>
      </c>
      <c r="W4943" s="26">
        <v>4934</v>
      </c>
    </row>
    <row r="4944" spans="21:23" hidden="1" x14ac:dyDescent="0.25">
      <c r="U4944" s="31" t="str">
        <f t="shared" si="558"/>
        <v/>
      </c>
      <c r="V4944" s="26" t="str">
        <f>IF(U4944="", "", IF(COUNTIF($U$10:U4943, U4944)&gt;0, "", MAX($V$8:V4943)+1))</f>
        <v/>
      </c>
      <c r="W4944" s="26">
        <v>4935</v>
      </c>
    </row>
    <row r="4945" spans="21:23" hidden="1" x14ac:dyDescent="0.25">
      <c r="U4945" s="31" t="str">
        <f t="shared" si="558"/>
        <v/>
      </c>
      <c r="V4945" s="26" t="str">
        <f>IF(U4945="", "", IF(COUNTIF($U$10:U4944, U4945)&gt;0, "", MAX($V$8:V4944)+1))</f>
        <v/>
      </c>
      <c r="W4945" s="26">
        <v>4936</v>
      </c>
    </row>
    <row r="4946" spans="21:23" hidden="1" x14ac:dyDescent="0.25">
      <c r="U4946" s="31" t="str">
        <f t="shared" si="558"/>
        <v/>
      </c>
      <c r="V4946" s="26" t="str">
        <f>IF(U4946="", "", IF(COUNTIF($U$10:U4945, U4946)&gt;0, "", MAX($V$8:V4945)+1))</f>
        <v/>
      </c>
      <c r="W4946" s="26">
        <v>4937</v>
      </c>
    </row>
    <row r="4947" spans="21:23" hidden="1" x14ac:dyDescent="0.25">
      <c r="U4947" s="31" t="str">
        <f t="shared" si="558"/>
        <v/>
      </c>
      <c r="V4947" s="26" t="str">
        <f>IF(U4947="", "", IF(COUNTIF($U$10:U4946, U4947)&gt;0, "", MAX($V$8:V4946)+1))</f>
        <v/>
      </c>
      <c r="W4947" s="26">
        <v>4938</v>
      </c>
    </row>
    <row r="4948" spans="21:23" hidden="1" x14ac:dyDescent="0.25">
      <c r="U4948" s="31" t="str">
        <f t="shared" si="558"/>
        <v/>
      </c>
      <c r="V4948" s="26" t="str">
        <f>IF(U4948="", "", IF(COUNTIF($U$10:U4947, U4948)&gt;0, "", MAX($V$8:V4947)+1))</f>
        <v/>
      </c>
      <c r="W4948" s="26">
        <v>4939</v>
      </c>
    </row>
    <row r="4949" spans="21:23" hidden="1" x14ac:dyDescent="0.25">
      <c r="U4949" s="31" t="str">
        <f t="shared" si="558"/>
        <v/>
      </c>
      <c r="V4949" s="26" t="str">
        <f>IF(U4949="", "", IF(COUNTIF($U$10:U4948, U4949)&gt;0, "", MAX($V$8:V4948)+1))</f>
        <v/>
      </c>
      <c r="W4949" s="26">
        <v>4940</v>
      </c>
    </row>
    <row r="4950" spans="21:23" hidden="1" x14ac:dyDescent="0.25">
      <c r="U4950" s="31" t="str">
        <f t="shared" si="558"/>
        <v/>
      </c>
      <c r="V4950" s="26" t="str">
        <f>IF(U4950="", "", IF(COUNTIF($U$10:U4949, U4950)&gt;0, "", MAX($V$8:V4949)+1))</f>
        <v/>
      </c>
      <c r="W4950" s="26">
        <v>4941</v>
      </c>
    </row>
    <row r="4951" spans="21:23" hidden="1" x14ac:dyDescent="0.25">
      <c r="U4951" s="31" t="str">
        <f t="shared" si="558"/>
        <v/>
      </c>
      <c r="V4951" s="26" t="str">
        <f>IF(U4951="", "", IF(COUNTIF($U$10:U4950, U4951)&gt;0, "", MAX($V$8:V4950)+1))</f>
        <v/>
      </c>
      <c r="W4951" s="26">
        <v>4942</v>
      </c>
    </row>
    <row r="4952" spans="21:23" hidden="1" x14ac:dyDescent="0.25">
      <c r="U4952" s="31" t="str">
        <f t="shared" si="558"/>
        <v/>
      </c>
      <c r="V4952" s="26" t="str">
        <f>IF(U4952="", "", IF(COUNTIF($U$10:U4951, U4952)&gt;0, "", MAX($V$8:V4951)+1))</f>
        <v/>
      </c>
      <c r="W4952" s="26">
        <v>4943</v>
      </c>
    </row>
    <row r="4953" spans="21:23" hidden="1" x14ac:dyDescent="0.25">
      <c r="U4953" s="31" t="str">
        <f t="shared" si="558"/>
        <v/>
      </c>
      <c r="V4953" s="26" t="str">
        <f>IF(U4953="", "", IF(COUNTIF($U$10:U4952, U4953)&gt;0, "", MAX($V$8:V4952)+1))</f>
        <v/>
      </c>
      <c r="W4953" s="26">
        <v>4944</v>
      </c>
    </row>
    <row r="4954" spans="21:23" hidden="1" x14ac:dyDescent="0.25">
      <c r="U4954" s="31" t="str">
        <f t="shared" si="558"/>
        <v/>
      </c>
      <c r="V4954" s="26" t="str">
        <f>IF(U4954="", "", IF(COUNTIF($U$10:U4953, U4954)&gt;0, "", MAX($V$8:V4953)+1))</f>
        <v/>
      </c>
      <c r="W4954" s="26">
        <v>4945</v>
      </c>
    </row>
    <row r="4955" spans="21:23" hidden="1" x14ac:dyDescent="0.25">
      <c r="U4955" s="31" t="str">
        <f t="shared" si="558"/>
        <v/>
      </c>
      <c r="V4955" s="26" t="str">
        <f>IF(U4955="", "", IF(COUNTIF($U$10:U4954, U4955)&gt;0, "", MAX($V$8:V4954)+1))</f>
        <v/>
      </c>
      <c r="W4955" s="26">
        <v>4946</v>
      </c>
    </row>
    <row r="4956" spans="21:23" hidden="1" x14ac:dyDescent="0.25">
      <c r="U4956" s="31" t="str">
        <f t="shared" si="558"/>
        <v/>
      </c>
      <c r="V4956" s="26" t="str">
        <f>IF(U4956="", "", IF(COUNTIF($U$10:U4955, U4956)&gt;0, "", MAX($V$8:V4955)+1))</f>
        <v/>
      </c>
      <c r="W4956" s="26">
        <v>4947</v>
      </c>
    </row>
    <row r="4957" spans="21:23" hidden="1" x14ac:dyDescent="0.25">
      <c r="U4957" s="31" t="str">
        <f t="shared" si="558"/>
        <v/>
      </c>
      <c r="V4957" s="26" t="str">
        <f>IF(U4957="", "", IF(COUNTIF($U$10:U4956, U4957)&gt;0, "", MAX($V$8:V4956)+1))</f>
        <v/>
      </c>
      <c r="W4957" s="26">
        <v>4948</v>
      </c>
    </row>
    <row r="4958" spans="21:23" hidden="1" x14ac:dyDescent="0.25">
      <c r="U4958" s="31" t="str">
        <f t="shared" si="558"/>
        <v/>
      </c>
      <c r="V4958" s="26" t="str">
        <f>IF(U4958="", "", IF(COUNTIF($U$10:U4957, U4958)&gt;0, "", MAX($V$8:V4957)+1))</f>
        <v/>
      </c>
      <c r="W4958" s="26">
        <v>4949</v>
      </c>
    </row>
    <row r="4959" spans="21:23" hidden="1" x14ac:dyDescent="0.25">
      <c r="U4959" s="31" t="str">
        <f t="shared" si="558"/>
        <v/>
      </c>
      <c r="V4959" s="26" t="str">
        <f>IF(U4959="", "", IF(COUNTIF($U$10:U4958, U4959)&gt;0, "", MAX($V$8:V4958)+1))</f>
        <v/>
      </c>
      <c r="W4959" s="26">
        <v>4950</v>
      </c>
    </row>
    <row r="4960" spans="21:23" hidden="1" x14ac:dyDescent="0.25">
      <c r="U4960" s="31" t="str">
        <f t="shared" si="558"/>
        <v/>
      </c>
      <c r="V4960" s="26" t="str">
        <f>IF(U4960="", "", IF(COUNTIF($U$10:U4959, U4960)&gt;0, "", MAX($V$8:V4959)+1))</f>
        <v/>
      </c>
      <c r="W4960" s="26">
        <v>4951</v>
      </c>
    </row>
    <row r="4961" spans="21:23" hidden="1" x14ac:dyDescent="0.25">
      <c r="U4961" s="31" t="str">
        <f t="shared" si="558"/>
        <v/>
      </c>
      <c r="V4961" s="26" t="str">
        <f>IF(U4961="", "", IF(COUNTIF($U$10:U4960, U4961)&gt;0, "", MAX($V$8:V4960)+1))</f>
        <v/>
      </c>
      <c r="W4961" s="26">
        <v>4952</v>
      </c>
    </row>
    <row r="4962" spans="21:23" hidden="1" x14ac:dyDescent="0.25">
      <c r="U4962" s="31" t="str">
        <f t="shared" si="558"/>
        <v/>
      </c>
      <c r="V4962" s="26" t="str">
        <f>IF(U4962="", "", IF(COUNTIF($U$10:U4961, U4962)&gt;0, "", MAX($V$8:V4961)+1))</f>
        <v/>
      </c>
      <c r="W4962" s="26">
        <v>4953</v>
      </c>
    </row>
    <row r="4963" spans="21:23" hidden="1" x14ac:dyDescent="0.25">
      <c r="U4963" s="31" t="str">
        <f t="shared" si="558"/>
        <v/>
      </c>
      <c r="V4963" s="26" t="str">
        <f>IF(U4963="", "", IF(COUNTIF($U$10:U4962, U4963)&gt;0, "", MAX($V$8:V4962)+1))</f>
        <v/>
      </c>
      <c r="W4963" s="26">
        <v>4954</v>
      </c>
    </row>
    <row r="4964" spans="21:23" hidden="1" x14ac:dyDescent="0.25">
      <c r="U4964" s="31" t="str">
        <f t="shared" si="558"/>
        <v/>
      </c>
      <c r="V4964" s="26" t="str">
        <f>IF(U4964="", "", IF(COUNTIF($U$10:U4963, U4964)&gt;0, "", MAX($V$8:V4963)+1))</f>
        <v/>
      </c>
      <c r="W4964" s="26">
        <v>4955</v>
      </c>
    </row>
    <row r="4965" spans="21:23" hidden="1" x14ac:dyDescent="0.25">
      <c r="U4965" s="31" t="str">
        <f t="shared" si="558"/>
        <v/>
      </c>
      <c r="V4965" s="26" t="str">
        <f>IF(U4965="", "", IF(COUNTIF($U$10:U4964, U4965)&gt;0, "", MAX($V$8:V4964)+1))</f>
        <v/>
      </c>
      <c r="W4965" s="26">
        <v>4956</v>
      </c>
    </row>
    <row r="4966" spans="21:23" hidden="1" x14ac:dyDescent="0.25">
      <c r="U4966" s="31" t="str">
        <f t="shared" si="558"/>
        <v/>
      </c>
      <c r="V4966" s="26" t="str">
        <f>IF(U4966="", "", IF(COUNTIF($U$10:U4965, U4966)&gt;0, "", MAX($V$8:V4965)+1))</f>
        <v/>
      </c>
      <c r="W4966" s="26">
        <v>4957</v>
      </c>
    </row>
    <row r="4967" spans="21:23" hidden="1" x14ac:dyDescent="0.25">
      <c r="U4967" s="31" t="str">
        <f t="shared" si="558"/>
        <v/>
      </c>
      <c r="V4967" s="26" t="str">
        <f>IF(U4967="", "", IF(COUNTIF($U$10:U4966, U4967)&gt;0, "", MAX($V$8:V4966)+1))</f>
        <v/>
      </c>
      <c r="W4967" s="26">
        <v>4958</v>
      </c>
    </row>
    <row r="4968" spans="21:23" hidden="1" x14ac:dyDescent="0.25">
      <c r="U4968" s="31" t="str">
        <f t="shared" si="558"/>
        <v/>
      </c>
      <c r="V4968" s="26" t="str">
        <f>IF(U4968="", "", IF(COUNTIF($U$10:U4967, U4968)&gt;0, "", MAX($V$8:V4967)+1))</f>
        <v/>
      </c>
      <c r="W4968" s="26">
        <v>4959</v>
      </c>
    </row>
    <row r="4969" spans="21:23" hidden="1" x14ac:dyDescent="0.25">
      <c r="U4969" s="31" t="str">
        <f t="shared" si="558"/>
        <v/>
      </c>
      <c r="V4969" s="26" t="str">
        <f>IF(U4969="", "", IF(COUNTIF($U$10:U4968, U4969)&gt;0, "", MAX($V$8:V4968)+1))</f>
        <v/>
      </c>
      <c r="W4969" s="26">
        <v>4960</v>
      </c>
    </row>
    <row r="4970" spans="21:23" hidden="1" x14ac:dyDescent="0.25">
      <c r="U4970" s="31" t="str">
        <f t="shared" si="558"/>
        <v/>
      </c>
      <c r="V4970" s="26" t="str">
        <f>IF(U4970="", "", IF(COUNTIF($U$10:U4969, U4970)&gt;0, "", MAX($V$8:V4969)+1))</f>
        <v/>
      </c>
      <c r="W4970" s="26">
        <v>4961</v>
      </c>
    </row>
    <row r="4971" spans="21:23" hidden="1" x14ac:dyDescent="0.25">
      <c r="U4971" s="31" t="str">
        <f t="shared" si="558"/>
        <v/>
      </c>
      <c r="V4971" s="26" t="str">
        <f>IF(U4971="", "", IF(COUNTIF($U$10:U4970, U4971)&gt;0, "", MAX($V$8:V4970)+1))</f>
        <v/>
      </c>
      <c r="W4971" s="26">
        <v>4962</v>
      </c>
    </row>
    <row r="4972" spans="21:23" hidden="1" x14ac:dyDescent="0.25">
      <c r="U4972" s="31" t="str">
        <f t="shared" si="558"/>
        <v/>
      </c>
      <c r="V4972" s="26" t="str">
        <f>IF(U4972="", "", IF(COUNTIF($U$10:U4971, U4972)&gt;0, "", MAX($V$8:V4971)+1))</f>
        <v/>
      </c>
      <c r="W4972" s="26">
        <v>4963</v>
      </c>
    </row>
    <row r="4973" spans="21:23" hidden="1" x14ac:dyDescent="0.25">
      <c r="U4973" s="31" t="str">
        <f t="shared" si="558"/>
        <v/>
      </c>
      <c r="V4973" s="26" t="str">
        <f>IF(U4973="", "", IF(COUNTIF($U$10:U4972, U4973)&gt;0, "", MAX($V$8:V4972)+1))</f>
        <v/>
      </c>
      <c r="W4973" s="26">
        <v>4964</v>
      </c>
    </row>
    <row r="4974" spans="21:23" hidden="1" x14ac:dyDescent="0.25">
      <c r="U4974" s="31" t="str">
        <f t="shared" si="558"/>
        <v/>
      </c>
      <c r="V4974" s="26" t="str">
        <f>IF(U4974="", "", IF(COUNTIF($U$10:U4973, U4974)&gt;0, "", MAX($V$8:V4973)+1))</f>
        <v/>
      </c>
      <c r="W4974" s="26">
        <v>4965</v>
      </c>
    </row>
    <row r="4975" spans="21:23" hidden="1" x14ac:dyDescent="0.25">
      <c r="U4975" s="31" t="str">
        <f t="shared" si="558"/>
        <v/>
      </c>
      <c r="V4975" s="26" t="str">
        <f>IF(U4975="", "", IF(COUNTIF($U$10:U4974, U4975)&gt;0, "", MAX($V$8:V4974)+1))</f>
        <v/>
      </c>
      <c r="W4975" s="26">
        <v>4966</v>
      </c>
    </row>
    <row r="4976" spans="21:23" hidden="1" x14ac:dyDescent="0.25">
      <c r="U4976" s="31" t="str">
        <f t="shared" si="558"/>
        <v/>
      </c>
      <c r="V4976" s="26" t="str">
        <f>IF(U4976="", "", IF(COUNTIF($U$10:U4975, U4976)&gt;0, "", MAX($V$8:V4975)+1))</f>
        <v/>
      </c>
      <c r="W4976" s="26">
        <v>4967</v>
      </c>
    </row>
    <row r="4977" spans="21:23" hidden="1" x14ac:dyDescent="0.25">
      <c r="U4977" s="31" t="str">
        <f t="shared" si="558"/>
        <v/>
      </c>
      <c r="V4977" s="26" t="str">
        <f>IF(U4977="", "", IF(COUNTIF($U$10:U4976, U4977)&gt;0, "", MAX($V$8:V4976)+1))</f>
        <v/>
      </c>
      <c r="W4977" s="26">
        <v>4968</v>
      </c>
    </row>
    <row r="4978" spans="21:23" hidden="1" x14ac:dyDescent="0.25">
      <c r="U4978" s="31" t="str">
        <f t="shared" si="558"/>
        <v/>
      </c>
      <c r="V4978" s="26" t="str">
        <f>IF(U4978="", "", IF(COUNTIF($U$10:U4977, U4978)&gt;0, "", MAX($V$8:V4977)+1))</f>
        <v/>
      </c>
      <c r="W4978" s="26">
        <v>4969</v>
      </c>
    </row>
    <row r="4979" spans="21:23" hidden="1" x14ac:dyDescent="0.25">
      <c r="U4979" s="31" t="str">
        <f t="shared" si="558"/>
        <v/>
      </c>
      <c r="V4979" s="26" t="str">
        <f>IF(U4979="", "", IF(COUNTIF($U$10:U4978, U4979)&gt;0, "", MAX($V$8:V4978)+1))</f>
        <v/>
      </c>
      <c r="W4979" s="26">
        <v>4970</v>
      </c>
    </row>
    <row r="4980" spans="21:23" hidden="1" x14ac:dyDescent="0.25">
      <c r="U4980" s="31" t="str">
        <f t="shared" si="558"/>
        <v/>
      </c>
      <c r="V4980" s="26" t="str">
        <f>IF(U4980="", "", IF(COUNTIF($U$10:U4979, U4980)&gt;0, "", MAX($V$8:V4979)+1))</f>
        <v/>
      </c>
      <c r="W4980" s="26">
        <v>4971</v>
      </c>
    </row>
    <row r="4981" spans="21:23" hidden="1" x14ac:dyDescent="0.25">
      <c r="U4981" s="31" t="str">
        <f t="shared" si="558"/>
        <v/>
      </c>
      <c r="V4981" s="26" t="str">
        <f>IF(U4981="", "", IF(COUNTIF($U$10:U4980, U4981)&gt;0, "", MAX($V$8:V4980)+1))</f>
        <v/>
      </c>
      <c r="W4981" s="26">
        <v>4972</v>
      </c>
    </row>
    <row r="4982" spans="21:23" hidden="1" x14ac:dyDescent="0.25">
      <c r="U4982" s="31" t="str">
        <f t="shared" si="558"/>
        <v/>
      </c>
      <c r="V4982" s="26" t="str">
        <f>IF(U4982="", "", IF(COUNTIF($U$10:U4981, U4982)&gt;0, "", MAX($V$8:V4981)+1))</f>
        <v/>
      </c>
      <c r="W4982" s="26">
        <v>4973</v>
      </c>
    </row>
    <row r="4983" spans="21:23" hidden="1" x14ac:dyDescent="0.25">
      <c r="U4983" s="31" t="str">
        <f t="shared" si="558"/>
        <v/>
      </c>
      <c r="V4983" s="26" t="str">
        <f>IF(U4983="", "", IF(COUNTIF($U$10:U4982, U4983)&gt;0, "", MAX($V$8:V4982)+1))</f>
        <v/>
      </c>
      <c r="W4983" s="26">
        <v>4974</v>
      </c>
    </row>
    <row r="4984" spans="21:23" hidden="1" x14ac:dyDescent="0.25">
      <c r="U4984" s="31" t="str">
        <f t="shared" si="558"/>
        <v/>
      </c>
      <c r="V4984" s="26" t="str">
        <f>IF(U4984="", "", IF(COUNTIF($U$10:U4983, U4984)&gt;0, "", MAX($V$8:V4983)+1))</f>
        <v/>
      </c>
      <c r="W4984" s="26">
        <v>4975</v>
      </c>
    </row>
    <row r="4985" spans="21:23" hidden="1" x14ac:dyDescent="0.25">
      <c r="U4985" s="31" t="str">
        <f t="shared" si="558"/>
        <v/>
      </c>
      <c r="V4985" s="26" t="str">
        <f>IF(U4985="", "", IF(COUNTIF($U$10:U4984, U4985)&gt;0, "", MAX($V$8:V4984)+1))</f>
        <v/>
      </c>
      <c r="W4985" s="26">
        <v>4976</v>
      </c>
    </row>
    <row r="4986" spans="21:23" hidden="1" x14ac:dyDescent="0.25">
      <c r="U4986" s="31" t="str">
        <f t="shared" si="558"/>
        <v/>
      </c>
      <c r="V4986" s="26" t="str">
        <f>IF(U4986="", "", IF(COUNTIF($U$10:U4985, U4986)&gt;0, "", MAX($V$8:V4985)+1))</f>
        <v/>
      </c>
      <c r="W4986" s="26">
        <v>4977</v>
      </c>
    </row>
    <row r="4987" spans="21:23" hidden="1" x14ac:dyDescent="0.25">
      <c r="U4987" s="31" t="str">
        <f t="shared" si="558"/>
        <v/>
      </c>
      <c r="V4987" s="26" t="str">
        <f>IF(U4987="", "", IF(COUNTIF($U$10:U4986, U4987)&gt;0, "", MAX($V$8:V4986)+1))</f>
        <v/>
      </c>
      <c r="W4987" s="26">
        <v>4978</v>
      </c>
    </row>
    <row r="4988" spans="21:23" hidden="1" x14ac:dyDescent="0.25">
      <c r="U4988" s="31" t="str">
        <f t="shared" si="558"/>
        <v/>
      </c>
      <c r="V4988" s="26" t="str">
        <f>IF(U4988="", "", IF(COUNTIF($U$10:U4987, U4988)&gt;0, "", MAX($V$8:V4987)+1))</f>
        <v/>
      </c>
      <c r="W4988" s="26">
        <v>4979</v>
      </c>
    </row>
    <row r="4989" spans="21:23" hidden="1" x14ac:dyDescent="0.25">
      <c r="U4989" s="31" t="str">
        <f t="shared" si="558"/>
        <v/>
      </c>
      <c r="V4989" s="26" t="str">
        <f>IF(U4989="", "", IF(COUNTIF($U$10:U4988, U4989)&gt;0, "", MAX($V$8:V4988)+1))</f>
        <v/>
      </c>
      <c r="W4989" s="26">
        <v>4980</v>
      </c>
    </row>
    <row r="4990" spans="21:23" hidden="1" x14ac:dyDescent="0.25">
      <c r="U4990" s="31" t="str">
        <f t="shared" si="558"/>
        <v/>
      </c>
      <c r="V4990" s="26" t="str">
        <f>IF(U4990="", "", IF(COUNTIF($U$10:U4989, U4990)&gt;0, "", MAX($V$8:V4989)+1))</f>
        <v/>
      </c>
      <c r="W4990" s="26">
        <v>4981</v>
      </c>
    </row>
    <row r="4991" spans="21:23" hidden="1" x14ac:dyDescent="0.25">
      <c r="U4991" s="31" t="str">
        <f t="shared" si="558"/>
        <v/>
      </c>
      <c r="V4991" s="26" t="str">
        <f>IF(U4991="", "", IF(COUNTIF($U$10:U4990, U4991)&gt;0, "", MAX($V$8:V4990)+1))</f>
        <v/>
      </c>
      <c r="W4991" s="26">
        <v>4982</v>
      </c>
    </row>
    <row r="4992" spans="21:23" hidden="1" x14ac:dyDescent="0.25">
      <c r="U4992" s="31" t="str">
        <f t="shared" si="558"/>
        <v/>
      </c>
      <c r="V4992" s="26" t="str">
        <f>IF(U4992="", "", IF(COUNTIF($U$10:U4991, U4992)&gt;0, "", MAX($V$8:V4991)+1))</f>
        <v/>
      </c>
      <c r="W4992" s="26">
        <v>4983</v>
      </c>
    </row>
    <row r="4993" spans="21:23" hidden="1" x14ac:dyDescent="0.25">
      <c r="U4993" s="31" t="str">
        <f t="shared" si="558"/>
        <v/>
      </c>
      <c r="V4993" s="26" t="str">
        <f>IF(U4993="", "", IF(COUNTIF($U$10:U4992, U4993)&gt;0, "", MAX($V$8:V4992)+1))</f>
        <v/>
      </c>
      <c r="W4993" s="26">
        <v>4984</v>
      </c>
    </row>
    <row r="4994" spans="21:23" hidden="1" x14ac:dyDescent="0.25">
      <c r="U4994" s="31" t="str">
        <f t="shared" si="558"/>
        <v/>
      </c>
      <c r="V4994" s="26" t="str">
        <f>IF(U4994="", "", IF(COUNTIF($U$10:U4993, U4994)&gt;0, "", MAX($V$8:V4993)+1))</f>
        <v/>
      </c>
      <c r="W4994" s="26">
        <v>4985</v>
      </c>
    </row>
    <row r="4995" spans="21:23" hidden="1" x14ac:dyDescent="0.25">
      <c r="U4995" s="31" t="str">
        <f t="shared" si="558"/>
        <v/>
      </c>
      <c r="V4995" s="26" t="str">
        <f>IF(U4995="", "", IF(COUNTIF($U$10:U4994, U4995)&gt;0, "", MAX($V$8:V4994)+1))</f>
        <v/>
      </c>
      <c r="W4995" s="26">
        <v>4986</v>
      </c>
    </row>
    <row r="4996" spans="21:23" hidden="1" x14ac:dyDescent="0.25">
      <c r="U4996" s="31" t="str">
        <f t="shared" si="558"/>
        <v/>
      </c>
      <c r="V4996" s="26" t="str">
        <f>IF(U4996="", "", IF(COUNTIF($U$10:U4995, U4996)&gt;0, "", MAX($V$8:V4995)+1))</f>
        <v/>
      </c>
      <c r="W4996" s="26">
        <v>4987</v>
      </c>
    </row>
    <row r="4997" spans="21:23" hidden="1" x14ac:dyDescent="0.25">
      <c r="U4997" s="31" t="str">
        <f t="shared" si="558"/>
        <v/>
      </c>
      <c r="V4997" s="26" t="str">
        <f>IF(U4997="", "", IF(COUNTIF($U$10:U4996, U4997)&gt;0, "", MAX($V$8:V4996)+1))</f>
        <v/>
      </c>
      <c r="W4997" s="26">
        <v>4988</v>
      </c>
    </row>
    <row r="4998" spans="21:23" hidden="1" x14ac:dyDescent="0.25">
      <c r="U4998" s="31" t="str">
        <f t="shared" si="558"/>
        <v/>
      </c>
      <c r="V4998" s="26" t="str">
        <f>IF(U4998="", "", IF(COUNTIF($U$10:U4997, U4998)&gt;0, "", MAX($V$8:V4997)+1))</f>
        <v/>
      </c>
      <c r="W4998" s="26">
        <v>4989</v>
      </c>
    </row>
    <row r="4999" spans="21:23" hidden="1" x14ac:dyDescent="0.25">
      <c r="U4999" s="31" t="str">
        <f t="shared" si="558"/>
        <v/>
      </c>
      <c r="V4999" s="26" t="str">
        <f>IF(U4999="", "", IF(COUNTIF($U$10:U4998, U4999)&gt;0, "", MAX($V$8:V4998)+1))</f>
        <v/>
      </c>
      <c r="W4999" s="26">
        <v>4990</v>
      </c>
    </row>
    <row r="5000" spans="21:23" hidden="1" x14ac:dyDescent="0.25">
      <c r="U5000" s="31" t="str">
        <f t="shared" si="558"/>
        <v/>
      </c>
      <c r="V5000" s="26" t="str">
        <f>IF(U5000="", "", IF(COUNTIF($U$10:U4999, U5000)&gt;0, "", MAX($V$8:V4999)+1))</f>
        <v/>
      </c>
      <c r="W5000" s="26">
        <v>4991</v>
      </c>
    </row>
    <row r="5001" spans="21:23" hidden="1" x14ac:dyDescent="0.25">
      <c r="U5001" s="31" t="str">
        <f t="shared" si="558"/>
        <v/>
      </c>
      <c r="V5001" s="26" t="str">
        <f>IF(U5001="", "", IF(COUNTIF($U$10:U5000, U5001)&gt;0, "", MAX($V$8:V5000)+1))</f>
        <v/>
      </c>
      <c r="W5001" s="26">
        <v>4992</v>
      </c>
    </row>
    <row r="5002" spans="21:23" hidden="1" x14ac:dyDescent="0.25">
      <c r="U5002" s="31" t="str">
        <f t="shared" si="558"/>
        <v/>
      </c>
      <c r="V5002" s="26" t="str">
        <f>IF(U5002="", "", IF(COUNTIF($U$10:U5001, U5002)&gt;0, "", MAX($V$8:V5001)+1))</f>
        <v/>
      </c>
      <c r="W5002" s="26">
        <v>4993</v>
      </c>
    </row>
    <row r="5003" spans="21:23" hidden="1" x14ac:dyDescent="0.25">
      <c r="U5003" s="31" t="str">
        <f t="shared" si="558"/>
        <v/>
      </c>
      <c r="V5003" s="26" t="str">
        <f>IF(U5003="", "", IF(COUNTIF($U$10:U5002, U5003)&gt;0, "", MAX($V$8:V5002)+1))</f>
        <v/>
      </c>
      <c r="W5003" s="26">
        <v>4994</v>
      </c>
    </row>
    <row r="5004" spans="21:23" hidden="1" x14ac:dyDescent="0.25">
      <c r="U5004" s="31" t="str">
        <f t="shared" si="558"/>
        <v/>
      </c>
      <c r="V5004" s="26" t="str">
        <f>IF(U5004="", "", IF(COUNTIF($U$10:U5003, U5004)&gt;0, "", MAX($V$8:V5003)+1))</f>
        <v/>
      </c>
      <c r="W5004" s="26">
        <v>4995</v>
      </c>
    </row>
    <row r="5005" spans="21:23" hidden="1" x14ac:dyDescent="0.25">
      <c r="U5005" s="31" t="str">
        <f t="shared" si="558"/>
        <v/>
      </c>
      <c r="V5005" s="26" t="str">
        <f>IF(U5005="", "", IF(COUNTIF($U$10:U5004, U5005)&gt;0, "", MAX($V$8:V5004)+1))</f>
        <v/>
      </c>
      <c r="W5005" s="26">
        <v>4996</v>
      </c>
    </row>
    <row r="5006" spans="21:23" hidden="1" x14ac:dyDescent="0.25">
      <c r="U5006" s="31" t="str">
        <f t="shared" si="558"/>
        <v/>
      </c>
      <c r="V5006" s="26" t="str">
        <f>IF(U5006="", "", IF(COUNTIF($U$10:U5005, U5006)&gt;0, "", MAX($V$8:V5005)+1))</f>
        <v/>
      </c>
      <c r="W5006" s="26">
        <v>4997</v>
      </c>
    </row>
    <row r="5007" spans="21:23" hidden="1" x14ac:dyDescent="0.25">
      <c r="U5007" s="31" t="str">
        <f t="shared" ref="U5007:U5009" si="559">IF(N2507="", "", N2507)</f>
        <v/>
      </c>
      <c r="V5007" s="26" t="str">
        <f>IF(U5007="", "", IF(COUNTIF($U$10:U5006, U5007)&gt;0, "", MAX($V$8:V5006)+1))</f>
        <v/>
      </c>
      <c r="W5007" s="26">
        <v>4998</v>
      </c>
    </row>
    <row r="5008" spans="21:23" hidden="1" x14ac:dyDescent="0.25">
      <c r="U5008" s="31" t="str">
        <f t="shared" si="559"/>
        <v/>
      </c>
      <c r="V5008" s="26" t="str">
        <f>IF(U5008="", "", IF(COUNTIF($U$10:U5007, U5008)&gt;0, "", MAX($V$8:V5007)+1))</f>
        <v/>
      </c>
      <c r="W5008" s="26">
        <v>4999</v>
      </c>
    </row>
    <row r="5009" spans="21:23" hidden="1" x14ac:dyDescent="0.25">
      <c r="U5009" s="32" t="str">
        <f t="shared" si="559"/>
        <v/>
      </c>
      <c r="V5009" s="27" t="str">
        <f>IF(U5009="", "", IF(COUNTIF($U$10:U5008, U5009)&gt;0, "", MAX($V$8:V5008)+1))</f>
        <v/>
      </c>
      <c r="W5009" s="27">
        <v>5000</v>
      </c>
    </row>
  </sheetData>
  <sheetProtection algorithmName="SHA-512" hashValue="KnX6TOSeuqH1zetif30YUoxs3CKFBHqlqvLEj2HPBCTk6jdU8P4Ds1iqWQVriJJ/M0hDFFO15+Nk4oZYsjlMxw==" saltValue="g0+ZtWWWYuQ8oIJ7IE9Yug==" spinCount="100000" sheet="1" objects="1" scenarios="1" insertHyperlinks="0" sort="0" autoFilter="0"/>
  <autoFilter ref="B9:R2509" xr:uid="{00000000-0009-0000-0000-000001000000}">
    <sortState xmlns:xlrd2="http://schemas.microsoft.com/office/spreadsheetml/2017/richdata2" ref="B10:R2509">
      <sortCondition ref="B9:B2509"/>
    </sortState>
  </autoFilter>
  <mergeCells count="12">
    <mergeCell ref="P2:P7"/>
    <mergeCell ref="Q5:Q7"/>
    <mergeCell ref="R5:R7"/>
    <mergeCell ref="E2:F3"/>
    <mergeCell ref="B5:C6"/>
    <mergeCell ref="E5:F6"/>
    <mergeCell ref="H7:L7"/>
    <mergeCell ref="M2:N7"/>
    <mergeCell ref="O2:O7"/>
    <mergeCell ref="B7:C7"/>
    <mergeCell ref="B2:C3"/>
    <mergeCell ref="E4:F4"/>
  </mergeCells>
  <conditionalFormatting sqref="B10:B2509">
    <cfRule type="expression" dxfId="2" priority="1">
      <formula>$AC10="X"</formula>
    </cfRule>
  </conditionalFormatting>
  <dataValidations count="3">
    <dataValidation type="list" allowBlank="1" showInputMessage="1" showErrorMessage="1" sqref="P10:P2509" xr:uid="{00000000-0002-0000-0100-000000000000}">
      <formula1>$P$8</formula1>
    </dataValidation>
    <dataValidation type="list" errorStyle="information" allowBlank="1" showInputMessage="1" showErrorMessage="1" errorTitle="New Category" error="This is a new category, so it will be added to the list for future selections. If you think that this category has been used before, please check the list again or your spelling." sqref="M10:N2509" xr:uid="{00000000-0002-0000-0100-000001000000}">
      <formula1>$AA$9:$AA$2509</formula1>
    </dataValidation>
    <dataValidation type="list" errorStyle="information" allowBlank="1" showInputMessage="1" showErrorMessage="1" errorTitle="Networking source not on list" error="The networking source is not on the original list (on the Intro &amp; Setup sheet), so this source will not be tracked on the Statistics page. Please continue, just keep this in mind." sqref="O10:O2509" xr:uid="{00000000-0002-0000-0100-000002000000}">
      <formula1>$AR$10:$AR$20</formula1>
    </dataValidation>
  </dataValidations>
  <hyperlinks>
    <hyperlink ref="F10" r:id="rId1" xr:uid="{00000000-0004-0000-0100-000000000000}"/>
    <hyperlink ref="G10" r:id="rId2" xr:uid="{00000000-0004-0000-0100-000001000000}"/>
  </hyperlinks>
  <pageMargins left="0.7" right="0.7" top="0.75" bottom="0.75" header="0.3" footer="0.3"/>
  <pageSetup paperSize="9" orientation="portrait" vertic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C2509"/>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7.140625" style="1" customWidth="1"/>
    <col min="3" max="3" width="22.85546875" style="1" customWidth="1"/>
    <col min="4" max="4" width="21.42578125" style="1" customWidth="1"/>
    <col min="5" max="5" width="2.85546875" style="1" customWidth="1"/>
    <col min="6" max="9" width="8.5703125" style="1" customWidth="1"/>
    <col min="10" max="10" width="2.85546875" style="1" customWidth="1"/>
    <col min="11" max="11" width="15.7109375" style="1" customWidth="1"/>
    <col min="12" max="12" width="2.85546875" style="1" customWidth="1"/>
    <col min="13" max="13" width="20" style="1" customWidth="1"/>
    <col min="14" max="14" width="2.85546875" style="1" customWidth="1"/>
    <col min="15" max="24" width="9" style="1" hidden="1" customWidth="1"/>
    <col min="25" max="25" width="20" style="1" hidden="1" customWidth="1"/>
    <col min="26" max="26" width="9" style="1" hidden="1" customWidth="1"/>
    <col min="27" max="27" width="18.7109375" style="1" hidden="1" customWidth="1"/>
    <col min="28" max="29" width="0" style="1" hidden="1" customWidth="1"/>
    <col min="30" max="16384" width="9" style="1" hidden="1"/>
  </cols>
  <sheetData>
    <row r="1" spans="1:29" x14ac:dyDescent="0.25">
      <c r="A1" s="12"/>
      <c r="B1" s="12"/>
      <c r="C1" s="12"/>
      <c r="D1" s="12"/>
      <c r="E1" s="12"/>
      <c r="F1" s="12"/>
      <c r="G1" s="12"/>
      <c r="H1" s="12"/>
      <c r="I1" s="12"/>
      <c r="J1" s="12"/>
      <c r="K1" s="12"/>
      <c r="L1" s="12"/>
      <c r="M1" s="12"/>
      <c r="N1" s="12"/>
    </row>
    <row r="2" spans="1:29" ht="15" customHeight="1" x14ac:dyDescent="0.25">
      <c r="A2" s="12"/>
      <c r="B2" s="268" t="s">
        <v>39</v>
      </c>
      <c r="C2" s="269"/>
      <c r="D2" s="270"/>
      <c r="E2" s="12"/>
      <c r="F2" s="191" t="s">
        <v>47</v>
      </c>
      <c r="G2" s="192"/>
      <c r="H2" s="192"/>
      <c r="I2" s="192"/>
      <c r="J2" s="192"/>
      <c r="K2" s="192"/>
      <c r="L2" s="192"/>
      <c r="M2" s="193"/>
      <c r="N2" s="12"/>
    </row>
    <row r="3" spans="1:29" ht="15" customHeight="1" x14ac:dyDescent="0.25">
      <c r="A3" s="12"/>
      <c r="B3" s="271"/>
      <c r="C3" s="272"/>
      <c r="D3" s="273"/>
      <c r="E3" s="12"/>
      <c r="F3" s="194"/>
      <c r="G3" s="195"/>
      <c r="H3" s="195"/>
      <c r="I3" s="195"/>
      <c r="J3" s="195"/>
      <c r="K3" s="195"/>
      <c r="L3" s="195"/>
      <c r="M3" s="196"/>
      <c r="N3" s="12"/>
    </row>
    <row r="4" spans="1:29" x14ac:dyDescent="0.25">
      <c r="A4" s="12"/>
      <c r="B4" s="12"/>
      <c r="C4" s="12"/>
      <c r="D4" s="12"/>
      <c r="E4" s="12"/>
      <c r="F4" s="197"/>
      <c r="G4" s="198"/>
      <c r="H4" s="198"/>
      <c r="I4" s="198"/>
      <c r="J4" s="198"/>
      <c r="K4" s="198"/>
      <c r="L4" s="198"/>
      <c r="M4" s="199"/>
      <c r="N4" s="12"/>
      <c r="AA4" s="29" t="str">
        <f>IF(Database!AA8="", "", Database!AA8)</f>
        <v>Category List</v>
      </c>
    </row>
    <row r="5" spans="1:29" x14ac:dyDescent="0.25">
      <c r="A5" s="12"/>
      <c r="B5" s="12"/>
      <c r="C5" s="13" t="s">
        <v>40</v>
      </c>
      <c r="D5" s="46"/>
      <c r="E5" s="12"/>
      <c r="F5" s="12"/>
      <c r="G5" s="12"/>
      <c r="H5" s="12"/>
      <c r="I5" s="12"/>
      <c r="J5" s="12"/>
      <c r="K5" s="12"/>
      <c r="L5" s="12"/>
      <c r="M5" s="12"/>
      <c r="N5" s="12"/>
      <c r="W5" s="25">
        <f>MIN($W$11:$W$70)</f>
        <v>0</v>
      </c>
      <c r="AA5" s="39" t="str">
        <f>IF(Database!AA9="", "", Database!AA9)</f>
        <v/>
      </c>
      <c r="AC5" s="39">
        <v>1</v>
      </c>
    </row>
    <row r="6" spans="1:29" x14ac:dyDescent="0.25">
      <c r="A6" s="12"/>
      <c r="B6" s="12"/>
      <c r="C6" s="12"/>
      <c r="D6" s="12"/>
      <c r="E6" s="12"/>
      <c r="F6" s="191" t="s">
        <v>48</v>
      </c>
      <c r="G6" s="192"/>
      <c r="H6" s="192"/>
      <c r="I6" s="192"/>
      <c r="J6" s="192"/>
      <c r="K6" s="192"/>
      <c r="L6" s="192"/>
      <c r="M6" s="193"/>
      <c r="N6" s="12"/>
      <c r="W6" s="27">
        <f>W5-1</f>
        <v>-1</v>
      </c>
      <c r="AA6" s="40" t="str">
        <f>IF(Database!AA10="", "", Database!AA10)</f>
        <v>Software</v>
      </c>
      <c r="AC6" s="40">
        <v>2</v>
      </c>
    </row>
    <row r="7" spans="1:29" x14ac:dyDescent="0.25">
      <c r="A7" s="12"/>
      <c r="B7" s="12"/>
      <c r="C7" s="13" t="s">
        <v>43</v>
      </c>
      <c r="D7" s="45">
        <v>1</v>
      </c>
      <c r="E7" s="12"/>
      <c r="F7" s="197"/>
      <c r="G7" s="198"/>
      <c r="H7" s="198"/>
      <c r="I7" s="198"/>
      <c r="J7" s="198"/>
      <c r="K7" s="198"/>
      <c r="L7" s="198"/>
      <c r="M7" s="199"/>
      <c r="N7" s="12"/>
      <c r="AA7" s="40" t="str">
        <f>IF(Database!AA11="", "", Database!AA11)</f>
        <v>Spreadsheets</v>
      </c>
      <c r="AC7" s="40">
        <v>3</v>
      </c>
    </row>
    <row r="8" spans="1:29" x14ac:dyDescent="0.25">
      <c r="A8" s="12"/>
      <c r="B8" s="12"/>
      <c r="C8" s="13"/>
      <c r="D8" s="47"/>
      <c r="E8" s="12"/>
      <c r="F8" s="48"/>
      <c r="G8" s="48"/>
      <c r="H8" s="48"/>
      <c r="I8" s="48"/>
      <c r="J8" s="48"/>
      <c r="K8" s="48"/>
      <c r="L8" s="48"/>
      <c r="M8" s="48"/>
      <c r="N8" s="12"/>
      <c r="AA8" s="40" t="str">
        <f>IF(Database!AA12="", "", Database!AA12)</f>
        <v/>
      </c>
      <c r="AC8" s="40">
        <v>4</v>
      </c>
    </row>
    <row r="9" spans="1:29" x14ac:dyDescent="0.25">
      <c r="A9" s="12"/>
      <c r="B9" s="12"/>
      <c r="C9" s="12"/>
      <c r="D9" s="12"/>
      <c r="E9" s="12"/>
      <c r="F9" s="12"/>
      <c r="G9" s="12"/>
      <c r="H9" s="12"/>
      <c r="I9" s="12"/>
      <c r="J9" s="12"/>
      <c r="K9" s="12"/>
      <c r="L9" s="12"/>
      <c r="M9" s="12"/>
      <c r="N9" s="12"/>
      <c r="AA9" s="40" t="str">
        <f>IF(Database!AA13="", "", Database!AA13)</f>
        <v/>
      </c>
      <c r="AC9" s="40">
        <v>5</v>
      </c>
    </row>
    <row r="10" spans="1:29" x14ac:dyDescent="0.25">
      <c r="A10" s="13"/>
      <c r="B10" s="290" t="s">
        <v>44</v>
      </c>
      <c r="C10" s="290" t="s">
        <v>2</v>
      </c>
      <c r="D10" s="290" t="s">
        <v>3</v>
      </c>
      <c r="E10" s="13"/>
      <c r="F10" s="290" t="s">
        <v>27</v>
      </c>
      <c r="G10" s="290" t="s">
        <v>45</v>
      </c>
      <c r="H10" s="290" t="s">
        <v>12</v>
      </c>
      <c r="I10" s="290" t="s">
        <v>11</v>
      </c>
      <c r="J10" s="13"/>
      <c r="K10" s="290" t="s">
        <v>9</v>
      </c>
      <c r="L10" s="13"/>
      <c r="M10" s="290" t="s">
        <v>15</v>
      </c>
      <c r="N10" s="12"/>
      <c r="V10" s="29" t="s">
        <v>44</v>
      </c>
      <c r="W10" s="29" t="s">
        <v>37</v>
      </c>
      <c r="X10" s="29" t="s">
        <v>49</v>
      </c>
      <c r="Y10" s="29" t="s">
        <v>36</v>
      </c>
      <c r="AA10" s="40" t="str">
        <f>IF(Database!AA14="", "", Database!AA14)</f>
        <v/>
      </c>
      <c r="AC10" s="40">
        <v>6</v>
      </c>
    </row>
    <row r="11" spans="1:29" s="2" customFormat="1" x14ac:dyDescent="0.25">
      <c r="A11" s="12"/>
      <c r="B11" s="25">
        <f>(D7*60)-59</f>
        <v>1</v>
      </c>
      <c r="C11" s="3" t="str">
        <f>IFERROR(INDEX(Database!$B$10:$B$2509, MATCH($B11, Database!$AJ$10:$AJ$2509, 0)), "")</f>
        <v/>
      </c>
      <c r="D11" s="5" t="str">
        <f>IF(IFERROR(INDEX(Database!$C$10:$C$2509, MATCH($B11, Database!$AJ$10:$AJ$2509, 0)), "")="", "", (IFERROR(INDEX(Database!$C$10:$C$2509, MATCH($B11, Database!$AJ$10:$AJ$2509, 0)), "")))</f>
        <v/>
      </c>
      <c r="E11" s="12"/>
      <c r="F11" s="49" t="str">
        <f>IFERROR(INDEX(Database!$AE$10:$AE$2509, MATCH($B11, Database!$AJ$10:$AJ$2509, 0)), "")</f>
        <v/>
      </c>
      <c r="G11" s="50" t="str">
        <f>IFERROR(INDEX(Database!$AF$10:$AF$2509, MATCH($B11, Database!$AJ$10:$AJ$2509, 0)), "")</f>
        <v/>
      </c>
      <c r="H11" s="50" t="str">
        <f>IFERROR(INDEX(Database!$AG$10:$AG$2509, MATCH($B11, Database!$AJ$10:$AJ$2509, 0)), "")</f>
        <v/>
      </c>
      <c r="I11" s="51" t="str">
        <f>IFERROR(INDEX(Database!$AH$10:$AH$2509, MATCH($B11, Database!$AJ$10:$AJ$2509, 0)), "")</f>
        <v/>
      </c>
      <c r="J11" s="12"/>
      <c r="K11" s="25" t="str">
        <f>IF(IFERROR(INDEX(Database!$K$10:$K$2509, MATCH($B11, Database!$AJ$10:$AJ$2509, 0)), "")="", "", (IFERROR(INDEX(Database!$K$10:$K$2509, MATCH($B11, Database!$AJ$10:$AJ$2509, 0)), "")))</f>
        <v/>
      </c>
      <c r="L11" s="12"/>
      <c r="M11" s="25" t="str">
        <f>IF(IFERROR(INDEX(Database!$O$10:$O$2509, MATCH($B11, Database!$AJ$10:$AJ$2509, 0)), "")="", "", (IFERROR(INDEX(Database!$O$10:$O$2509, MATCH($B11, Database!$AJ$10:$AJ$2509, 0)), "")))</f>
        <v/>
      </c>
      <c r="N11" s="13"/>
      <c r="V11" s="39">
        <v>1</v>
      </c>
      <c r="W11" s="39" t="str">
        <f>IF(C11="", "", COUNTIF($C$11:$C$70,"&lt;"&amp;C11)+1)</f>
        <v/>
      </c>
      <c r="X11" s="39" t="str">
        <f>IF(W11="", "", W11-$W$6)</f>
        <v/>
      </c>
      <c r="Y11" s="61" t="str">
        <f>IFERROR(INDEX($C$11:$C$70, MATCH(V11, $X$11:$X$70, 0)), "")</f>
        <v/>
      </c>
      <c r="AA11" s="40" t="str">
        <f>IF(Database!AA15="", "", Database!AA15)</f>
        <v/>
      </c>
      <c r="AC11" s="40">
        <v>7</v>
      </c>
    </row>
    <row r="12" spans="1:29" x14ac:dyDescent="0.25">
      <c r="A12" s="12"/>
      <c r="B12" s="26">
        <f>B11+1</f>
        <v>2</v>
      </c>
      <c r="C12" s="6" t="str">
        <f>IFERROR(INDEX(Database!$B$10:$B$2509, MATCH($B12, Database!$AJ$10:$AJ$2509, 0)), "")</f>
        <v/>
      </c>
      <c r="D12" s="8" t="str">
        <f>IF(IFERROR(INDEX(Database!$C$10:$C$2509, MATCH($B12, Database!$AJ$10:$AJ$2509, 0)), "")="", "", (IFERROR(INDEX(Database!$C$10:$C$2509, MATCH($B12, Database!$AJ$10:$AJ$2509, 0)), "")))</f>
        <v/>
      </c>
      <c r="E12" s="12"/>
      <c r="F12" s="52" t="str">
        <f>IFERROR(INDEX(Database!$AE$10:$AE$2509, MATCH($B12, Database!$AJ$10:$AJ$2509, 0)), "")</f>
        <v/>
      </c>
      <c r="G12" s="53" t="str">
        <f>IFERROR(INDEX(Database!$AF$10:$AF$2509, MATCH($B12, Database!$AJ$10:$AJ$2509, 0)), "")</f>
        <v/>
      </c>
      <c r="H12" s="53" t="str">
        <f>IFERROR(INDEX(Database!$AG$10:$AG$2509, MATCH($B12, Database!$AJ$10:$AJ$2509, 0)), "")</f>
        <v/>
      </c>
      <c r="I12" s="54" t="str">
        <f>IFERROR(INDEX(Database!$AH$10:$AH$2509, MATCH($B12, Database!$AJ$10:$AJ$2509, 0)), "")</f>
        <v/>
      </c>
      <c r="J12" s="12"/>
      <c r="K12" s="26" t="str">
        <f>IF(IFERROR(INDEX(Database!$K$10:$K$2509, MATCH($B12, Database!$AJ$10:$AJ$2509, 0)), "")="", "", (IFERROR(INDEX(Database!$K$10:$K$2509, MATCH($B12, Database!$AJ$10:$AJ$2509, 0)), "")))</f>
        <v/>
      </c>
      <c r="L12" s="12"/>
      <c r="M12" s="26" t="str">
        <f>IF(IFERROR(INDEX(Database!$O$10:$O$2509, MATCH($B12, Database!$AJ$10:$AJ$2509, 0)), "")="", "", (IFERROR(INDEX(Database!$O$10:$O$2509, MATCH($B12, Database!$AJ$10:$AJ$2509, 0)), "")))</f>
        <v/>
      </c>
      <c r="N12" s="12"/>
      <c r="V12" s="40">
        <v>2</v>
      </c>
      <c r="W12" s="40" t="str">
        <f t="shared" ref="W12:W70" si="0">IF(C12="", "", COUNTIF($C$11:$C$70,"&lt;"&amp;C12)+1)</f>
        <v/>
      </c>
      <c r="X12" s="26" t="str">
        <f t="shared" ref="X12:X70" si="1">IF(W12="", "", W12-$W$6)</f>
        <v/>
      </c>
      <c r="Y12" s="59" t="str">
        <f t="shared" ref="Y12:Y70" si="2">IFERROR(INDEX($C$11:$C$70, MATCH(V12, $X$11:$X$70, 0)), "")</f>
        <v/>
      </c>
      <c r="AA12" s="40" t="str">
        <f>IF(Database!AA16="", "", Database!AA16)</f>
        <v/>
      </c>
      <c r="AC12" s="40">
        <v>8</v>
      </c>
    </row>
    <row r="13" spans="1:29" x14ac:dyDescent="0.25">
      <c r="A13" s="12"/>
      <c r="B13" s="26">
        <f t="shared" ref="B13:B70" si="3">B12+1</f>
        <v>3</v>
      </c>
      <c r="C13" s="6" t="str">
        <f>IFERROR(INDEX(Database!$B$10:$B$2509, MATCH($B13, Database!$AJ$10:$AJ$2509, 0)), "")</f>
        <v/>
      </c>
      <c r="D13" s="8" t="str">
        <f>IF(IFERROR(INDEX(Database!$C$10:$C$2509, MATCH($B13, Database!$AJ$10:$AJ$2509, 0)), "")="", "", (IFERROR(INDEX(Database!$C$10:$C$2509, MATCH($B13, Database!$AJ$10:$AJ$2509, 0)), "")))</f>
        <v/>
      </c>
      <c r="E13" s="12"/>
      <c r="F13" s="52" t="str">
        <f>IFERROR(INDEX(Database!$AE$10:$AE$2509, MATCH($B13, Database!$AJ$10:$AJ$2509, 0)), "")</f>
        <v/>
      </c>
      <c r="G13" s="53" t="str">
        <f>IFERROR(INDEX(Database!$AF$10:$AF$2509, MATCH($B13, Database!$AJ$10:$AJ$2509, 0)), "")</f>
        <v/>
      </c>
      <c r="H13" s="53" t="str">
        <f>IFERROR(INDEX(Database!$AG$10:$AG$2509, MATCH($B13, Database!$AJ$10:$AJ$2509, 0)), "")</f>
        <v/>
      </c>
      <c r="I13" s="54" t="str">
        <f>IFERROR(INDEX(Database!$AH$10:$AH$2509, MATCH($B13, Database!$AJ$10:$AJ$2509, 0)), "")</f>
        <v/>
      </c>
      <c r="J13" s="12"/>
      <c r="K13" s="26" t="str">
        <f>IF(IFERROR(INDEX(Database!$K$10:$K$2509, MATCH($B13, Database!$AJ$10:$AJ$2509, 0)), "")="", "", (IFERROR(INDEX(Database!$K$10:$K$2509, MATCH($B13, Database!$AJ$10:$AJ$2509, 0)), "")))</f>
        <v/>
      </c>
      <c r="L13" s="12"/>
      <c r="M13" s="26" t="str">
        <f>IF(IFERROR(INDEX(Database!$O$10:$O$2509, MATCH($B13, Database!$AJ$10:$AJ$2509, 0)), "")="", "", (IFERROR(INDEX(Database!$O$10:$O$2509, MATCH($B13, Database!$AJ$10:$AJ$2509, 0)), "")))</f>
        <v/>
      </c>
      <c r="N13" s="12"/>
      <c r="V13" s="40">
        <v>3</v>
      </c>
      <c r="W13" s="40" t="str">
        <f t="shared" si="0"/>
        <v/>
      </c>
      <c r="X13" s="26" t="str">
        <f t="shared" si="1"/>
        <v/>
      </c>
      <c r="Y13" s="59" t="str">
        <f t="shared" si="2"/>
        <v/>
      </c>
      <c r="AA13" s="40" t="str">
        <f>IF(Database!AA17="", "", Database!AA17)</f>
        <v/>
      </c>
      <c r="AC13" s="40">
        <v>9</v>
      </c>
    </row>
    <row r="14" spans="1:29" x14ac:dyDescent="0.25">
      <c r="A14" s="12"/>
      <c r="B14" s="26">
        <f t="shared" si="3"/>
        <v>4</v>
      </c>
      <c r="C14" s="6" t="str">
        <f>IFERROR(INDEX(Database!$B$10:$B$2509, MATCH($B14, Database!$AJ$10:$AJ$2509, 0)), "")</f>
        <v/>
      </c>
      <c r="D14" s="8" t="str">
        <f>IF(IFERROR(INDEX(Database!$C$10:$C$2509, MATCH($B14, Database!$AJ$10:$AJ$2509, 0)), "")="", "", (IFERROR(INDEX(Database!$C$10:$C$2509, MATCH($B14, Database!$AJ$10:$AJ$2509, 0)), "")))</f>
        <v/>
      </c>
      <c r="E14" s="12"/>
      <c r="F14" s="52" t="str">
        <f>IFERROR(INDEX(Database!$AE$10:$AE$2509, MATCH($B14, Database!$AJ$10:$AJ$2509, 0)), "")</f>
        <v/>
      </c>
      <c r="G14" s="53" t="str">
        <f>IFERROR(INDEX(Database!$AF$10:$AF$2509, MATCH($B14, Database!$AJ$10:$AJ$2509, 0)), "")</f>
        <v/>
      </c>
      <c r="H14" s="53" t="str">
        <f>IFERROR(INDEX(Database!$AG$10:$AG$2509, MATCH($B14, Database!$AJ$10:$AJ$2509, 0)), "")</f>
        <v/>
      </c>
      <c r="I14" s="54" t="str">
        <f>IFERROR(INDEX(Database!$AH$10:$AH$2509, MATCH($B14, Database!$AJ$10:$AJ$2509, 0)), "")</f>
        <v/>
      </c>
      <c r="J14" s="12"/>
      <c r="K14" s="26" t="str">
        <f>IF(IFERROR(INDEX(Database!$K$10:$K$2509, MATCH($B14, Database!$AJ$10:$AJ$2509, 0)), "")="", "", (IFERROR(INDEX(Database!$K$10:$K$2509, MATCH($B14, Database!$AJ$10:$AJ$2509, 0)), "")))</f>
        <v/>
      </c>
      <c r="L14" s="12"/>
      <c r="M14" s="26" t="str">
        <f>IF(IFERROR(INDEX(Database!$O$10:$O$2509, MATCH($B14, Database!$AJ$10:$AJ$2509, 0)), "")="", "", (IFERROR(INDEX(Database!$O$10:$O$2509, MATCH($B14, Database!$AJ$10:$AJ$2509, 0)), "")))</f>
        <v/>
      </c>
      <c r="N14" s="12"/>
      <c r="V14" s="40">
        <v>4</v>
      </c>
      <c r="W14" s="40" t="str">
        <f t="shared" si="0"/>
        <v/>
      </c>
      <c r="X14" s="26" t="str">
        <f t="shared" si="1"/>
        <v/>
      </c>
      <c r="Y14" s="59" t="str">
        <f t="shared" si="2"/>
        <v/>
      </c>
      <c r="AA14" s="40" t="str">
        <f>IF(Database!AA18="", "", Database!AA18)</f>
        <v/>
      </c>
      <c r="AC14" s="41">
        <v>10</v>
      </c>
    </row>
    <row r="15" spans="1:29" x14ac:dyDescent="0.25">
      <c r="A15" s="12"/>
      <c r="B15" s="26">
        <f t="shared" si="3"/>
        <v>5</v>
      </c>
      <c r="C15" s="6" t="str">
        <f>IFERROR(INDEX(Database!$B$10:$B$2509, MATCH($B15, Database!$AJ$10:$AJ$2509, 0)), "")</f>
        <v/>
      </c>
      <c r="D15" s="8" t="str">
        <f>IF(IFERROR(INDEX(Database!$C$10:$C$2509, MATCH($B15, Database!$AJ$10:$AJ$2509, 0)), "")="", "", (IFERROR(INDEX(Database!$C$10:$C$2509, MATCH($B15, Database!$AJ$10:$AJ$2509, 0)), "")))</f>
        <v/>
      </c>
      <c r="E15" s="12"/>
      <c r="F15" s="52" t="str">
        <f>IFERROR(INDEX(Database!$AE$10:$AE$2509, MATCH($B15, Database!$AJ$10:$AJ$2509, 0)), "")</f>
        <v/>
      </c>
      <c r="G15" s="53" t="str">
        <f>IFERROR(INDEX(Database!$AF$10:$AF$2509, MATCH($B15, Database!$AJ$10:$AJ$2509, 0)), "")</f>
        <v/>
      </c>
      <c r="H15" s="53" t="str">
        <f>IFERROR(INDEX(Database!$AG$10:$AG$2509, MATCH($B15, Database!$AJ$10:$AJ$2509, 0)), "")</f>
        <v/>
      </c>
      <c r="I15" s="54" t="str">
        <f>IFERROR(INDEX(Database!$AH$10:$AH$2509, MATCH($B15, Database!$AJ$10:$AJ$2509, 0)), "")</f>
        <v/>
      </c>
      <c r="J15" s="12"/>
      <c r="K15" s="26" t="str">
        <f>IF(IFERROR(INDEX(Database!$K$10:$K$2509, MATCH($B15, Database!$AJ$10:$AJ$2509, 0)), "")="", "", (IFERROR(INDEX(Database!$K$10:$K$2509, MATCH($B15, Database!$AJ$10:$AJ$2509, 0)), "")))</f>
        <v/>
      </c>
      <c r="L15" s="12"/>
      <c r="M15" s="26" t="str">
        <f>IF(IFERROR(INDEX(Database!$O$10:$O$2509, MATCH($B15, Database!$AJ$10:$AJ$2509, 0)), "")="", "", (IFERROR(INDEX(Database!$O$10:$O$2509, MATCH($B15, Database!$AJ$10:$AJ$2509, 0)), "")))</f>
        <v/>
      </c>
      <c r="N15" s="12"/>
      <c r="V15" s="40">
        <v>5</v>
      </c>
      <c r="W15" s="40" t="str">
        <f t="shared" si="0"/>
        <v/>
      </c>
      <c r="X15" s="26" t="str">
        <f t="shared" si="1"/>
        <v/>
      </c>
      <c r="Y15" s="59" t="str">
        <f t="shared" si="2"/>
        <v/>
      </c>
      <c r="AA15" s="40" t="str">
        <f>IF(Database!AA19="", "", Database!AA19)</f>
        <v/>
      </c>
    </row>
    <row r="16" spans="1:29" x14ac:dyDescent="0.25">
      <c r="A16" s="12"/>
      <c r="B16" s="26">
        <f t="shared" si="3"/>
        <v>6</v>
      </c>
      <c r="C16" s="6" t="str">
        <f>IFERROR(INDEX(Database!$B$10:$B$2509, MATCH($B16, Database!$AJ$10:$AJ$2509, 0)), "")</f>
        <v/>
      </c>
      <c r="D16" s="8" t="str">
        <f>IF(IFERROR(INDEX(Database!$C$10:$C$2509, MATCH($B16, Database!$AJ$10:$AJ$2509, 0)), "")="", "", (IFERROR(INDEX(Database!$C$10:$C$2509, MATCH($B16, Database!$AJ$10:$AJ$2509, 0)), "")))</f>
        <v/>
      </c>
      <c r="E16" s="12"/>
      <c r="F16" s="52" t="str">
        <f>IFERROR(INDEX(Database!$AE$10:$AE$2509, MATCH($B16, Database!$AJ$10:$AJ$2509, 0)), "")</f>
        <v/>
      </c>
      <c r="G16" s="53" t="str">
        <f>IFERROR(INDEX(Database!$AF$10:$AF$2509, MATCH($B16, Database!$AJ$10:$AJ$2509, 0)), "")</f>
        <v/>
      </c>
      <c r="H16" s="53" t="str">
        <f>IFERROR(INDEX(Database!$AG$10:$AG$2509, MATCH($B16, Database!$AJ$10:$AJ$2509, 0)), "")</f>
        <v/>
      </c>
      <c r="I16" s="54" t="str">
        <f>IFERROR(INDEX(Database!$AH$10:$AH$2509, MATCH($B16, Database!$AJ$10:$AJ$2509, 0)), "")</f>
        <v/>
      </c>
      <c r="J16" s="12"/>
      <c r="K16" s="26" t="str">
        <f>IF(IFERROR(INDEX(Database!$K$10:$K$2509, MATCH($B16, Database!$AJ$10:$AJ$2509, 0)), "")="", "", (IFERROR(INDEX(Database!$K$10:$K$2509, MATCH($B16, Database!$AJ$10:$AJ$2509, 0)), "")))</f>
        <v/>
      </c>
      <c r="L16" s="12"/>
      <c r="M16" s="26" t="str">
        <f>IF(IFERROR(INDEX(Database!$O$10:$O$2509, MATCH($B16, Database!$AJ$10:$AJ$2509, 0)), "")="", "", (IFERROR(INDEX(Database!$O$10:$O$2509, MATCH($B16, Database!$AJ$10:$AJ$2509, 0)), "")))</f>
        <v/>
      </c>
      <c r="N16" s="12"/>
      <c r="V16" s="40">
        <v>6</v>
      </c>
      <c r="W16" s="40" t="str">
        <f t="shared" si="0"/>
        <v/>
      </c>
      <c r="X16" s="26" t="str">
        <f t="shared" si="1"/>
        <v/>
      </c>
      <c r="Y16" s="59" t="str">
        <f t="shared" si="2"/>
        <v/>
      </c>
      <c r="AA16" s="40" t="str">
        <f>IF(Database!AA20="", "", Database!AA20)</f>
        <v/>
      </c>
    </row>
    <row r="17" spans="1:27" x14ac:dyDescent="0.25">
      <c r="A17" s="12"/>
      <c r="B17" s="26">
        <f t="shared" si="3"/>
        <v>7</v>
      </c>
      <c r="C17" s="6" t="str">
        <f>IFERROR(INDEX(Database!$B$10:$B$2509, MATCH($B17, Database!$AJ$10:$AJ$2509, 0)), "")</f>
        <v/>
      </c>
      <c r="D17" s="8" t="str">
        <f>IF(IFERROR(INDEX(Database!$C$10:$C$2509, MATCH($B17, Database!$AJ$10:$AJ$2509, 0)), "")="", "", (IFERROR(INDEX(Database!$C$10:$C$2509, MATCH($B17, Database!$AJ$10:$AJ$2509, 0)), "")))</f>
        <v/>
      </c>
      <c r="E17" s="12"/>
      <c r="F17" s="52" t="str">
        <f>IFERROR(INDEX(Database!$AE$10:$AE$2509, MATCH($B17, Database!$AJ$10:$AJ$2509, 0)), "")</f>
        <v/>
      </c>
      <c r="G17" s="53" t="str">
        <f>IFERROR(INDEX(Database!$AF$10:$AF$2509, MATCH($B17, Database!$AJ$10:$AJ$2509, 0)), "")</f>
        <v/>
      </c>
      <c r="H17" s="53" t="str">
        <f>IFERROR(INDEX(Database!$AG$10:$AG$2509, MATCH($B17, Database!$AJ$10:$AJ$2509, 0)), "")</f>
        <v/>
      </c>
      <c r="I17" s="54" t="str">
        <f>IFERROR(INDEX(Database!$AH$10:$AH$2509, MATCH($B17, Database!$AJ$10:$AJ$2509, 0)), "")</f>
        <v/>
      </c>
      <c r="J17" s="12"/>
      <c r="K17" s="26" t="str">
        <f>IF(IFERROR(INDEX(Database!$K$10:$K$2509, MATCH($B17, Database!$AJ$10:$AJ$2509, 0)), "")="", "", (IFERROR(INDEX(Database!$K$10:$K$2509, MATCH($B17, Database!$AJ$10:$AJ$2509, 0)), "")))</f>
        <v/>
      </c>
      <c r="L17" s="12"/>
      <c r="M17" s="26" t="str">
        <f>IF(IFERROR(INDEX(Database!$O$10:$O$2509, MATCH($B17, Database!$AJ$10:$AJ$2509, 0)), "")="", "", (IFERROR(INDEX(Database!$O$10:$O$2509, MATCH($B17, Database!$AJ$10:$AJ$2509, 0)), "")))</f>
        <v/>
      </c>
      <c r="N17" s="12"/>
      <c r="V17" s="40">
        <v>7</v>
      </c>
      <c r="W17" s="40" t="str">
        <f t="shared" si="0"/>
        <v/>
      </c>
      <c r="X17" s="26" t="str">
        <f t="shared" si="1"/>
        <v/>
      </c>
      <c r="Y17" s="59" t="str">
        <f t="shared" si="2"/>
        <v/>
      </c>
      <c r="AA17" s="40" t="str">
        <f>IF(Database!AA21="", "", Database!AA21)</f>
        <v/>
      </c>
    </row>
    <row r="18" spans="1:27" x14ac:dyDescent="0.25">
      <c r="A18" s="12"/>
      <c r="B18" s="26">
        <f t="shared" si="3"/>
        <v>8</v>
      </c>
      <c r="C18" s="6" t="str">
        <f>IFERROR(INDEX(Database!$B$10:$B$2509, MATCH($B18, Database!$AJ$10:$AJ$2509, 0)), "")</f>
        <v/>
      </c>
      <c r="D18" s="8" t="str">
        <f>IF(IFERROR(INDEX(Database!$C$10:$C$2509, MATCH($B18, Database!$AJ$10:$AJ$2509, 0)), "")="", "", (IFERROR(INDEX(Database!$C$10:$C$2509, MATCH($B18, Database!$AJ$10:$AJ$2509, 0)), "")))</f>
        <v/>
      </c>
      <c r="E18" s="12"/>
      <c r="F18" s="52" t="str">
        <f>IFERROR(INDEX(Database!$AE$10:$AE$2509, MATCH($B18, Database!$AJ$10:$AJ$2509, 0)), "")</f>
        <v/>
      </c>
      <c r="G18" s="53" t="str">
        <f>IFERROR(INDEX(Database!$AF$10:$AF$2509, MATCH($B18, Database!$AJ$10:$AJ$2509, 0)), "")</f>
        <v/>
      </c>
      <c r="H18" s="53" t="str">
        <f>IFERROR(INDEX(Database!$AG$10:$AG$2509, MATCH($B18, Database!$AJ$10:$AJ$2509, 0)), "")</f>
        <v/>
      </c>
      <c r="I18" s="54" t="str">
        <f>IFERROR(INDEX(Database!$AH$10:$AH$2509, MATCH($B18, Database!$AJ$10:$AJ$2509, 0)), "")</f>
        <v/>
      </c>
      <c r="J18" s="12"/>
      <c r="K18" s="26" t="str">
        <f>IF(IFERROR(INDEX(Database!$K$10:$K$2509, MATCH($B18, Database!$AJ$10:$AJ$2509, 0)), "")="", "", (IFERROR(INDEX(Database!$K$10:$K$2509, MATCH($B18, Database!$AJ$10:$AJ$2509, 0)), "")))</f>
        <v/>
      </c>
      <c r="L18" s="12"/>
      <c r="M18" s="26" t="str">
        <f>IF(IFERROR(INDEX(Database!$O$10:$O$2509, MATCH($B18, Database!$AJ$10:$AJ$2509, 0)), "")="", "", (IFERROR(INDEX(Database!$O$10:$O$2509, MATCH($B18, Database!$AJ$10:$AJ$2509, 0)), "")))</f>
        <v/>
      </c>
      <c r="N18" s="12"/>
      <c r="V18" s="40">
        <v>8</v>
      </c>
      <c r="W18" s="40" t="str">
        <f t="shared" si="0"/>
        <v/>
      </c>
      <c r="X18" s="26" t="str">
        <f t="shared" si="1"/>
        <v/>
      </c>
      <c r="Y18" s="59" t="str">
        <f t="shared" si="2"/>
        <v/>
      </c>
      <c r="AA18" s="40" t="str">
        <f>IF(Database!AA22="", "", Database!AA22)</f>
        <v/>
      </c>
    </row>
    <row r="19" spans="1:27" x14ac:dyDescent="0.25">
      <c r="A19" s="12"/>
      <c r="B19" s="26">
        <f t="shared" si="3"/>
        <v>9</v>
      </c>
      <c r="C19" s="6" t="str">
        <f>IFERROR(INDEX(Database!$B$10:$B$2509, MATCH($B19, Database!$AJ$10:$AJ$2509, 0)), "")</f>
        <v/>
      </c>
      <c r="D19" s="8" t="str">
        <f>IF(IFERROR(INDEX(Database!$C$10:$C$2509, MATCH($B19, Database!$AJ$10:$AJ$2509, 0)), "")="", "", (IFERROR(INDEX(Database!$C$10:$C$2509, MATCH($B19, Database!$AJ$10:$AJ$2509, 0)), "")))</f>
        <v/>
      </c>
      <c r="E19" s="12"/>
      <c r="F19" s="52" t="str">
        <f>IFERROR(INDEX(Database!$AE$10:$AE$2509, MATCH($B19, Database!$AJ$10:$AJ$2509, 0)), "")</f>
        <v/>
      </c>
      <c r="G19" s="53" t="str">
        <f>IFERROR(INDEX(Database!$AF$10:$AF$2509, MATCH($B19, Database!$AJ$10:$AJ$2509, 0)), "")</f>
        <v/>
      </c>
      <c r="H19" s="53" t="str">
        <f>IFERROR(INDEX(Database!$AG$10:$AG$2509, MATCH($B19, Database!$AJ$10:$AJ$2509, 0)), "")</f>
        <v/>
      </c>
      <c r="I19" s="54" t="str">
        <f>IFERROR(INDEX(Database!$AH$10:$AH$2509, MATCH($B19, Database!$AJ$10:$AJ$2509, 0)), "")</f>
        <v/>
      </c>
      <c r="J19" s="12"/>
      <c r="K19" s="26" t="str">
        <f>IF(IFERROR(INDEX(Database!$K$10:$K$2509, MATCH($B19, Database!$AJ$10:$AJ$2509, 0)), "")="", "", (IFERROR(INDEX(Database!$K$10:$K$2509, MATCH($B19, Database!$AJ$10:$AJ$2509, 0)), "")))</f>
        <v/>
      </c>
      <c r="L19" s="12"/>
      <c r="M19" s="26" t="str">
        <f>IF(IFERROR(INDEX(Database!$O$10:$O$2509, MATCH($B19, Database!$AJ$10:$AJ$2509, 0)), "")="", "", (IFERROR(INDEX(Database!$O$10:$O$2509, MATCH($B19, Database!$AJ$10:$AJ$2509, 0)), "")))</f>
        <v/>
      </c>
      <c r="N19" s="12"/>
      <c r="V19" s="40">
        <v>9</v>
      </c>
      <c r="W19" s="40" t="str">
        <f t="shared" si="0"/>
        <v/>
      </c>
      <c r="X19" s="26" t="str">
        <f t="shared" si="1"/>
        <v/>
      </c>
      <c r="Y19" s="59" t="str">
        <f t="shared" si="2"/>
        <v/>
      </c>
      <c r="AA19" s="40" t="str">
        <f>IF(Database!AA23="", "", Database!AA23)</f>
        <v/>
      </c>
    </row>
    <row r="20" spans="1:27" x14ac:dyDescent="0.25">
      <c r="A20" s="12"/>
      <c r="B20" s="26">
        <f t="shared" si="3"/>
        <v>10</v>
      </c>
      <c r="C20" s="6" t="str">
        <f>IFERROR(INDEX(Database!$B$10:$B$2509, MATCH($B20, Database!$AJ$10:$AJ$2509, 0)), "")</f>
        <v/>
      </c>
      <c r="D20" s="8" t="str">
        <f>IF(IFERROR(INDEX(Database!$C$10:$C$2509, MATCH($B20, Database!$AJ$10:$AJ$2509, 0)), "")="", "", (IFERROR(INDEX(Database!$C$10:$C$2509, MATCH($B20, Database!$AJ$10:$AJ$2509, 0)), "")))</f>
        <v/>
      </c>
      <c r="E20" s="12"/>
      <c r="F20" s="52" t="str">
        <f>IFERROR(INDEX(Database!$AE$10:$AE$2509, MATCH($B20, Database!$AJ$10:$AJ$2509, 0)), "")</f>
        <v/>
      </c>
      <c r="G20" s="53" t="str">
        <f>IFERROR(INDEX(Database!$AF$10:$AF$2509, MATCH($B20, Database!$AJ$10:$AJ$2509, 0)), "")</f>
        <v/>
      </c>
      <c r="H20" s="53" t="str">
        <f>IFERROR(INDEX(Database!$AG$10:$AG$2509, MATCH($B20, Database!$AJ$10:$AJ$2509, 0)), "")</f>
        <v/>
      </c>
      <c r="I20" s="54" t="str">
        <f>IFERROR(INDEX(Database!$AH$10:$AH$2509, MATCH($B20, Database!$AJ$10:$AJ$2509, 0)), "")</f>
        <v/>
      </c>
      <c r="J20" s="12"/>
      <c r="K20" s="26" t="str">
        <f>IF(IFERROR(INDEX(Database!$K$10:$K$2509, MATCH($B20, Database!$AJ$10:$AJ$2509, 0)), "")="", "", (IFERROR(INDEX(Database!$K$10:$K$2509, MATCH($B20, Database!$AJ$10:$AJ$2509, 0)), "")))</f>
        <v/>
      </c>
      <c r="L20" s="12"/>
      <c r="M20" s="26" t="str">
        <f>IF(IFERROR(INDEX(Database!$O$10:$O$2509, MATCH($B20, Database!$AJ$10:$AJ$2509, 0)), "")="", "", (IFERROR(INDEX(Database!$O$10:$O$2509, MATCH($B20, Database!$AJ$10:$AJ$2509, 0)), "")))</f>
        <v/>
      </c>
      <c r="N20" s="12"/>
      <c r="V20" s="40">
        <v>10</v>
      </c>
      <c r="W20" s="40" t="str">
        <f t="shared" si="0"/>
        <v/>
      </c>
      <c r="X20" s="26" t="str">
        <f t="shared" si="1"/>
        <v/>
      </c>
      <c r="Y20" s="59" t="str">
        <f t="shared" si="2"/>
        <v/>
      </c>
      <c r="AA20" s="40" t="str">
        <f>IF(Database!AA24="", "", Database!AA24)</f>
        <v/>
      </c>
    </row>
    <row r="21" spans="1:27" x14ac:dyDescent="0.25">
      <c r="A21" s="12"/>
      <c r="B21" s="26">
        <f t="shared" si="3"/>
        <v>11</v>
      </c>
      <c r="C21" s="6" t="str">
        <f>IFERROR(INDEX(Database!$B$10:$B$2509, MATCH($B21, Database!$AJ$10:$AJ$2509, 0)), "")</f>
        <v/>
      </c>
      <c r="D21" s="8" t="str">
        <f>IF(IFERROR(INDEX(Database!$C$10:$C$2509, MATCH($B21, Database!$AJ$10:$AJ$2509, 0)), "")="", "", (IFERROR(INDEX(Database!$C$10:$C$2509, MATCH($B21, Database!$AJ$10:$AJ$2509, 0)), "")))</f>
        <v/>
      </c>
      <c r="E21" s="12"/>
      <c r="F21" s="52" t="str">
        <f>IFERROR(INDEX(Database!$AE$10:$AE$2509, MATCH($B21, Database!$AJ$10:$AJ$2509, 0)), "")</f>
        <v/>
      </c>
      <c r="G21" s="53" t="str">
        <f>IFERROR(INDEX(Database!$AF$10:$AF$2509, MATCH($B21, Database!$AJ$10:$AJ$2509, 0)), "")</f>
        <v/>
      </c>
      <c r="H21" s="53" t="str">
        <f>IFERROR(INDEX(Database!$AG$10:$AG$2509, MATCH($B21, Database!$AJ$10:$AJ$2509, 0)), "")</f>
        <v/>
      </c>
      <c r="I21" s="54" t="str">
        <f>IFERROR(INDEX(Database!$AH$10:$AH$2509, MATCH($B21, Database!$AJ$10:$AJ$2509, 0)), "")</f>
        <v/>
      </c>
      <c r="J21" s="12"/>
      <c r="K21" s="26" t="str">
        <f>IF(IFERROR(INDEX(Database!$K$10:$K$2509, MATCH($B21, Database!$AJ$10:$AJ$2509, 0)), "")="", "", (IFERROR(INDEX(Database!$K$10:$K$2509, MATCH($B21, Database!$AJ$10:$AJ$2509, 0)), "")))</f>
        <v/>
      </c>
      <c r="L21" s="12"/>
      <c r="M21" s="26" t="str">
        <f>IF(IFERROR(INDEX(Database!$O$10:$O$2509, MATCH($B21, Database!$AJ$10:$AJ$2509, 0)), "")="", "", (IFERROR(INDEX(Database!$O$10:$O$2509, MATCH($B21, Database!$AJ$10:$AJ$2509, 0)), "")))</f>
        <v/>
      </c>
      <c r="N21" s="12"/>
      <c r="V21" s="40">
        <v>11</v>
      </c>
      <c r="W21" s="40" t="str">
        <f t="shared" si="0"/>
        <v/>
      </c>
      <c r="X21" s="26" t="str">
        <f t="shared" si="1"/>
        <v/>
      </c>
      <c r="Y21" s="59" t="str">
        <f t="shared" si="2"/>
        <v/>
      </c>
      <c r="AA21" s="40" t="str">
        <f>IF(Database!AA25="", "", Database!AA25)</f>
        <v/>
      </c>
    </row>
    <row r="22" spans="1:27" x14ac:dyDescent="0.25">
      <c r="A22" s="12"/>
      <c r="B22" s="26">
        <f t="shared" si="3"/>
        <v>12</v>
      </c>
      <c r="C22" s="6" t="str">
        <f>IFERROR(INDEX(Database!$B$10:$B$2509, MATCH($B22, Database!$AJ$10:$AJ$2509, 0)), "")</f>
        <v/>
      </c>
      <c r="D22" s="8" t="str">
        <f>IF(IFERROR(INDEX(Database!$C$10:$C$2509, MATCH($B22, Database!$AJ$10:$AJ$2509, 0)), "")="", "", (IFERROR(INDEX(Database!$C$10:$C$2509, MATCH($B22, Database!$AJ$10:$AJ$2509, 0)), "")))</f>
        <v/>
      </c>
      <c r="E22" s="12"/>
      <c r="F22" s="52" t="str">
        <f>IFERROR(INDEX(Database!$AE$10:$AE$2509, MATCH($B22, Database!$AJ$10:$AJ$2509, 0)), "")</f>
        <v/>
      </c>
      <c r="G22" s="53" t="str">
        <f>IFERROR(INDEX(Database!$AF$10:$AF$2509, MATCH($B22, Database!$AJ$10:$AJ$2509, 0)), "")</f>
        <v/>
      </c>
      <c r="H22" s="53" t="str">
        <f>IFERROR(INDEX(Database!$AG$10:$AG$2509, MATCH($B22, Database!$AJ$10:$AJ$2509, 0)), "")</f>
        <v/>
      </c>
      <c r="I22" s="54" t="str">
        <f>IFERROR(INDEX(Database!$AH$10:$AH$2509, MATCH($B22, Database!$AJ$10:$AJ$2509, 0)), "")</f>
        <v/>
      </c>
      <c r="J22" s="12"/>
      <c r="K22" s="26" t="str">
        <f>IF(IFERROR(INDEX(Database!$K$10:$K$2509, MATCH($B22, Database!$AJ$10:$AJ$2509, 0)), "")="", "", (IFERROR(INDEX(Database!$K$10:$K$2509, MATCH($B22, Database!$AJ$10:$AJ$2509, 0)), "")))</f>
        <v/>
      </c>
      <c r="L22" s="12"/>
      <c r="M22" s="26" t="str">
        <f>IF(IFERROR(INDEX(Database!$O$10:$O$2509, MATCH($B22, Database!$AJ$10:$AJ$2509, 0)), "")="", "", (IFERROR(INDEX(Database!$O$10:$O$2509, MATCH($B22, Database!$AJ$10:$AJ$2509, 0)), "")))</f>
        <v/>
      </c>
      <c r="N22" s="12"/>
      <c r="V22" s="40">
        <v>12</v>
      </c>
      <c r="W22" s="40" t="str">
        <f t="shared" si="0"/>
        <v/>
      </c>
      <c r="X22" s="26" t="str">
        <f t="shared" si="1"/>
        <v/>
      </c>
      <c r="Y22" s="59" t="str">
        <f t="shared" si="2"/>
        <v/>
      </c>
      <c r="AA22" s="40" t="str">
        <f>IF(Database!AA26="", "", Database!AA26)</f>
        <v/>
      </c>
    </row>
    <row r="23" spans="1:27" x14ac:dyDescent="0.25">
      <c r="A23" s="12"/>
      <c r="B23" s="26">
        <f t="shared" si="3"/>
        <v>13</v>
      </c>
      <c r="C23" s="6" t="str">
        <f>IFERROR(INDEX(Database!$B$10:$B$2509, MATCH($B23, Database!$AJ$10:$AJ$2509, 0)), "")</f>
        <v/>
      </c>
      <c r="D23" s="8" t="str">
        <f>IF(IFERROR(INDEX(Database!$C$10:$C$2509, MATCH($B23, Database!$AJ$10:$AJ$2509, 0)), "")="", "", (IFERROR(INDEX(Database!$C$10:$C$2509, MATCH($B23, Database!$AJ$10:$AJ$2509, 0)), "")))</f>
        <v/>
      </c>
      <c r="E23" s="12"/>
      <c r="F23" s="52" t="str">
        <f>IFERROR(INDEX(Database!$AE$10:$AE$2509, MATCH($B23, Database!$AJ$10:$AJ$2509, 0)), "")</f>
        <v/>
      </c>
      <c r="G23" s="53" t="str">
        <f>IFERROR(INDEX(Database!$AF$10:$AF$2509, MATCH($B23, Database!$AJ$10:$AJ$2509, 0)), "")</f>
        <v/>
      </c>
      <c r="H23" s="53" t="str">
        <f>IFERROR(INDEX(Database!$AG$10:$AG$2509, MATCH($B23, Database!$AJ$10:$AJ$2509, 0)), "")</f>
        <v/>
      </c>
      <c r="I23" s="54" t="str">
        <f>IFERROR(INDEX(Database!$AH$10:$AH$2509, MATCH($B23, Database!$AJ$10:$AJ$2509, 0)), "")</f>
        <v/>
      </c>
      <c r="J23" s="12"/>
      <c r="K23" s="26" t="str">
        <f>IF(IFERROR(INDEX(Database!$K$10:$K$2509, MATCH($B23, Database!$AJ$10:$AJ$2509, 0)), "")="", "", (IFERROR(INDEX(Database!$K$10:$K$2509, MATCH($B23, Database!$AJ$10:$AJ$2509, 0)), "")))</f>
        <v/>
      </c>
      <c r="L23" s="12"/>
      <c r="M23" s="26" t="str">
        <f>IF(IFERROR(INDEX(Database!$O$10:$O$2509, MATCH($B23, Database!$AJ$10:$AJ$2509, 0)), "")="", "", (IFERROR(INDEX(Database!$O$10:$O$2509, MATCH($B23, Database!$AJ$10:$AJ$2509, 0)), "")))</f>
        <v/>
      </c>
      <c r="N23" s="12"/>
      <c r="V23" s="40">
        <v>13</v>
      </c>
      <c r="W23" s="40" t="str">
        <f t="shared" si="0"/>
        <v/>
      </c>
      <c r="X23" s="26" t="str">
        <f t="shared" si="1"/>
        <v/>
      </c>
      <c r="Y23" s="59" t="str">
        <f t="shared" si="2"/>
        <v/>
      </c>
      <c r="AA23" s="40" t="str">
        <f>IF(Database!AA27="", "", Database!AA27)</f>
        <v/>
      </c>
    </row>
    <row r="24" spans="1:27" x14ac:dyDescent="0.25">
      <c r="A24" s="12"/>
      <c r="B24" s="26">
        <f t="shared" si="3"/>
        <v>14</v>
      </c>
      <c r="C24" s="6" t="str">
        <f>IFERROR(INDEX(Database!$B$10:$B$2509, MATCH($B24, Database!$AJ$10:$AJ$2509, 0)), "")</f>
        <v/>
      </c>
      <c r="D24" s="8" t="str">
        <f>IF(IFERROR(INDEX(Database!$C$10:$C$2509, MATCH($B24, Database!$AJ$10:$AJ$2509, 0)), "")="", "", (IFERROR(INDEX(Database!$C$10:$C$2509, MATCH($B24, Database!$AJ$10:$AJ$2509, 0)), "")))</f>
        <v/>
      </c>
      <c r="E24" s="12"/>
      <c r="F24" s="52" t="str">
        <f>IFERROR(INDEX(Database!$AE$10:$AE$2509, MATCH($B24, Database!$AJ$10:$AJ$2509, 0)), "")</f>
        <v/>
      </c>
      <c r="G24" s="53" t="str">
        <f>IFERROR(INDEX(Database!$AF$10:$AF$2509, MATCH($B24, Database!$AJ$10:$AJ$2509, 0)), "")</f>
        <v/>
      </c>
      <c r="H24" s="53" t="str">
        <f>IFERROR(INDEX(Database!$AG$10:$AG$2509, MATCH($B24, Database!$AJ$10:$AJ$2509, 0)), "")</f>
        <v/>
      </c>
      <c r="I24" s="54" t="str">
        <f>IFERROR(INDEX(Database!$AH$10:$AH$2509, MATCH($B24, Database!$AJ$10:$AJ$2509, 0)), "")</f>
        <v/>
      </c>
      <c r="J24" s="12"/>
      <c r="K24" s="26" t="str">
        <f>IF(IFERROR(INDEX(Database!$K$10:$K$2509, MATCH($B24, Database!$AJ$10:$AJ$2509, 0)), "")="", "", (IFERROR(INDEX(Database!$K$10:$K$2509, MATCH($B24, Database!$AJ$10:$AJ$2509, 0)), "")))</f>
        <v/>
      </c>
      <c r="L24" s="12"/>
      <c r="M24" s="26" t="str">
        <f>IF(IFERROR(INDEX(Database!$O$10:$O$2509, MATCH($B24, Database!$AJ$10:$AJ$2509, 0)), "")="", "", (IFERROR(INDEX(Database!$O$10:$O$2509, MATCH($B24, Database!$AJ$10:$AJ$2509, 0)), "")))</f>
        <v/>
      </c>
      <c r="N24" s="12"/>
      <c r="V24" s="40">
        <v>14</v>
      </c>
      <c r="W24" s="40" t="str">
        <f t="shared" si="0"/>
        <v/>
      </c>
      <c r="X24" s="26" t="str">
        <f t="shared" si="1"/>
        <v/>
      </c>
      <c r="Y24" s="59" t="str">
        <f t="shared" si="2"/>
        <v/>
      </c>
      <c r="AA24" s="40" t="str">
        <f>IF(Database!AA28="", "", Database!AA28)</f>
        <v/>
      </c>
    </row>
    <row r="25" spans="1:27" x14ac:dyDescent="0.25">
      <c r="A25" s="12"/>
      <c r="B25" s="26">
        <f t="shared" si="3"/>
        <v>15</v>
      </c>
      <c r="C25" s="6" t="str">
        <f>IFERROR(INDEX(Database!$B$10:$B$2509, MATCH($B25, Database!$AJ$10:$AJ$2509, 0)), "")</f>
        <v/>
      </c>
      <c r="D25" s="8" t="str">
        <f>IF(IFERROR(INDEX(Database!$C$10:$C$2509, MATCH($B25, Database!$AJ$10:$AJ$2509, 0)), "")="", "", (IFERROR(INDEX(Database!$C$10:$C$2509, MATCH($B25, Database!$AJ$10:$AJ$2509, 0)), "")))</f>
        <v/>
      </c>
      <c r="E25" s="12"/>
      <c r="F25" s="52" t="str">
        <f>IFERROR(INDEX(Database!$AE$10:$AE$2509, MATCH($B25, Database!$AJ$10:$AJ$2509, 0)), "")</f>
        <v/>
      </c>
      <c r="G25" s="53" t="str">
        <f>IFERROR(INDEX(Database!$AF$10:$AF$2509, MATCH($B25, Database!$AJ$10:$AJ$2509, 0)), "")</f>
        <v/>
      </c>
      <c r="H25" s="53" t="str">
        <f>IFERROR(INDEX(Database!$AG$10:$AG$2509, MATCH($B25, Database!$AJ$10:$AJ$2509, 0)), "")</f>
        <v/>
      </c>
      <c r="I25" s="54" t="str">
        <f>IFERROR(INDEX(Database!$AH$10:$AH$2509, MATCH($B25, Database!$AJ$10:$AJ$2509, 0)), "")</f>
        <v/>
      </c>
      <c r="J25" s="12"/>
      <c r="K25" s="26" t="str">
        <f>IF(IFERROR(INDEX(Database!$K$10:$K$2509, MATCH($B25, Database!$AJ$10:$AJ$2509, 0)), "")="", "", (IFERROR(INDEX(Database!$K$10:$K$2509, MATCH($B25, Database!$AJ$10:$AJ$2509, 0)), "")))</f>
        <v/>
      </c>
      <c r="L25" s="12"/>
      <c r="M25" s="26" t="str">
        <f>IF(IFERROR(INDEX(Database!$O$10:$O$2509, MATCH($B25, Database!$AJ$10:$AJ$2509, 0)), "")="", "", (IFERROR(INDEX(Database!$O$10:$O$2509, MATCH($B25, Database!$AJ$10:$AJ$2509, 0)), "")))</f>
        <v/>
      </c>
      <c r="N25" s="12"/>
      <c r="V25" s="40">
        <v>15</v>
      </c>
      <c r="W25" s="40" t="str">
        <f t="shared" si="0"/>
        <v/>
      </c>
      <c r="X25" s="26" t="str">
        <f t="shared" si="1"/>
        <v/>
      </c>
      <c r="Y25" s="59" t="str">
        <f t="shared" si="2"/>
        <v/>
      </c>
      <c r="AA25" s="40" t="str">
        <f>IF(Database!AA29="", "", Database!AA29)</f>
        <v/>
      </c>
    </row>
    <row r="26" spans="1:27" x14ac:dyDescent="0.25">
      <c r="A26" s="12"/>
      <c r="B26" s="26">
        <f t="shared" si="3"/>
        <v>16</v>
      </c>
      <c r="C26" s="6" t="str">
        <f>IFERROR(INDEX(Database!$B$10:$B$2509, MATCH($B26, Database!$AJ$10:$AJ$2509, 0)), "")</f>
        <v/>
      </c>
      <c r="D26" s="8" t="str">
        <f>IF(IFERROR(INDEX(Database!$C$10:$C$2509, MATCH($B26, Database!$AJ$10:$AJ$2509, 0)), "")="", "", (IFERROR(INDEX(Database!$C$10:$C$2509, MATCH($B26, Database!$AJ$10:$AJ$2509, 0)), "")))</f>
        <v/>
      </c>
      <c r="E26" s="12"/>
      <c r="F26" s="52" t="str">
        <f>IFERROR(INDEX(Database!$AE$10:$AE$2509, MATCH($B26, Database!$AJ$10:$AJ$2509, 0)), "")</f>
        <v/>
      </c>
      <c r="G26" s="53" t="str">
        <f>IFERROR(INDEX(Database!$AF$10:$AF$2509, MATCH($B26, Database!$AJ$10:$AJ$2509, 0)), "")</f>
        <v/>
      </c>
      <c r="H26" s="53" t="str">
        <f>IFERROR(INDEX(Database!$AG$10:$AG$2509, MATCH($B26, Database!$AJ$10:$AJ$2509, 0)), "")</f>
        <v/>
      </c>
      <c r="I26" s="54" t="str">
        <f>IFERROR(INDEX(Database!$AH$10:$AH$2509, MATCH($B26, Database!$AJ$10:$AJ$2509, 0)), "")</f>
        <v/>
      </c>
      <c r="J26" s="12"/>
      <c r="K26" s="26" t="str">
        <f>IF(IFERROR(INDEX(Database!$K$10:$K$2509, MATCH($B26, Database!$AJ$10:$AJ$2509, 0)), "")="", "", (IFERROR(INDEX(Database!$K$10:$K$2509, MATCH($B26, Database!$AJ$10:$AJ$2509, 0)), "")))</f>
        <v/>
      </c>
      <c r="L26" s="12"/>
      <c r="M26" s="26" t="str">
        <f>IF(IFERROR(INDEX(Database!$O$10:$O$2509, MATCH($B26, Database!$AJ$10:$AJ$2509, 0)), "")="", "", (IFERROR(INDEX(Database!$O$10:$O$2509, MATCH($B26, Database!$AJ$10:$AJ$2509, 0)), "")))</f>
        <v/>
      </c>
      <c r="N26" s="12"/>
      <c r="V26" s="40">
        <v>16</v>
      </c>
      <c r="W26" s="40" t="str">
        <f t="shared" si="0"/>
        <v/>
      </c>
      <c r="X26" s="26" t="str">
        <f t="shared" si="1"/>
        <v/>
      </c>
      <c r="Y26" s="59" t="str">
        <f t="shared" si="2"/>
        <v/>
      </c>
      <c r="AA26" s="40" t="str">
        <f>IF(Database!AA30="", "", Database!AA30)</f>
        <v/>
      </c>
    </row>
    <row r="27" spans="1:27" x14ac:dyDescent="0.25">
      <c r="A27" s="12"/>
      <c r="B27" s="26">
        <f t="shared" si="3"/>
        <v>17</v>
      </c>
      <c r="C27" s="6" t="str">
        <f>IFERROR(INDEX(Database!$B$10:$B$2509, MATCH($B27, Database!$AJ$10:$AJ$2509, 0)), "")</f>
        <v/>
      </c>
      <c r="D27" s="8" t="str">
        <f>IF(IFERROR(INDEX(Database!$C$10:$C$2509, MATCH($B27, Database!$AJ$10:$AJ$2509, 0)), "")="", "", (IFERROR(INDEX(Database!$C$10:$C$2509, MATCH($B27, Database!$AJ$10:$AJ$2509, 0)), "")))</f>
        <v/>
      </c>
      <c r="E27" s="12"/>
      <c r="F27" s="52" t="str">
        <f>IFERROR(INDEX(Database!$AE$10:$AE$2509, MATCH($B27, Database!$AJ$10:$AJ$2509, 0)), "")</f>
        <v/>
      </c>
      <c r="G27" s="53" t="str">
        <f>IFERROR(INDEX(Database!$AF$10:$AF$2509, MATCH($B27, Database!$AJ$10:$AJ$2509, 0)), "")</f>
        <v/>
      </c>
      <c r="H27" s="53" t="str">
        <f>IFERROR(INDEX(Database!$AG$10:$AG$2509, MATCH($B27, Database!$AJ$10:$AJ$2509, 0)), "")</f>
        <v/>
      </c>
      <c r="I27" s="54" t="str">
        <f>IFERROR(INDEX(Database!$AH$10:$AH$2509, MATCH($B27, Database!$AJ$10:$AJ$2509, 0)), "")</f>
        <v/>
      </c>
      <c r="J27" s="12"/>
      <c r="K27" s="26" t="str">
        <f>IF(IFERROR(INDEX(Database!$K$10:$K$2509, MATCH($B27, Database!$AJ$10:$AJ$2509, 0)), "")="", "", (IFERROR(INDEX(Database!$K$10:$K$2509, MATCH($B27, Database!$AJ$10:$AJ$2509, 0)), "")))</f>
        <v/>
      </c>
      <c r="L27" s="12"/>
      <c r="M27" s="26" t="str">
        <f>IF(IFERROR(INDEX(Database!$O$10:$O$2509, MATCH($B27, Database!$AJ$10:$AJ$2509, 0)), "")="", "", (IFERROR(INDEX(Database!$O$10:$O$2509, MATCH($B27, Database!$AJ$10:$AJ$2509, 0)), "")))</f>
        <v/>
      </c>
      <c r="N27" s="12"/>
      <c r="V27" s="40">
        <v>17</v>
      </c>
      <c r="W27" s="40" t="str">
        <f t="shared" si="0"/>
        <v/>
      </c>
      <c r="X27" s="26" t="str">
        <f t="shared" si="1"/>
        <v/>
      </c>
      <c r="Y27" s="59" t="str">
        <f t="shared" si="2"/>
        <v/>
      </c>
      <c r="AA27" s="40" t="str">
        <f>IF(Database!AA31="", "", Database!AA31)</f>
        <v/>
      </c>
    </row>
    <row r="28" spans="1:27" x14ac:dyDescent="0.25">
      <c r="A28" s="12"/>
      <c r="B28" s="26">
        <f t="shared" si="3"/>
        <v>18</v>
      </c>
      <c r="C28" s="6" t="str">
        <f>IFERROR(INDEX(Database!$B$10:$B$2509, MATCH($B28, Database!$AJ$10:$AJ$2509, 0)), "")</f>
        <v/>
      </c>
      <c r="D28" s="8" t="str">
        <f>IF(IFERROR(INDEX(Database!$C$10:$C$2509, MATCH($B28, Database!$AJ$10:$AJ$2509, 0)), "")="", "", (IFERROR(INDEX(Database!$C$10:$C$2509, MATCH($B28, Database!$AJ$10:$AJ$2509, 0)), "")))</f>
        <v/>
      </c>
      <c r="E28" s="12"/>
      <c r="F28" s="52" t="str">
        <f>IFERROR(INDEX(Database!$AE$10:$AE$2509, MATCH($B28, Database!$AJ$10:$AJ$2509, 0)), "")</f>
        <v/>
      </c>
      <c r="G28" s="53" t="str">
        <f>IFERROR(INDEX(Database!$AF$10:$AF$2509, MATCH($B28, Database!$AJ$10:$AJ$2509, 0)), "")</f>
        <v/>
      </c>
      <c r="H28" s="53" t="str">
        <f>IFERROR(INDEX(Database!$AG$10:$AG$2509, MATCH($B28, Database!$AJ$10:$AJ$2509, 0)), "")</f>
        <v/>
      </c>
      <c r="I28" s="54" t="str">
        <f>IFERROR(INDEX(Database!$AH$10:$AH$2509, MATCH($B28, Database!$AJ$10:$AJ$2509, 0)), "")</f>
        <v/>
      </c>
      <c r="J28" s="12"/>
      <c r="K28" s="26" t="str">
        <f>IF(IFERROR(INDEX(Database!$K$10:$K$2509, MATCH($B28, Database!$AJ$10:$AJ$2509, 0)), "")="", "", (IFERROR(INDEX(Database!$K$10:$K$2509, MATCH($B28, Database!$AJ$10:$AJ$2509, 0)), "")))</f>
        <v/>
      </c>
      <c r="L28" s="12"/>
      <c r="M28" s="26" t="str">
        <f>IF(IFERROR(INDEX(Database!$O$10:$O$2509, MATCH($B28, Database!$AJ$10:$AJ$2509, 0)), "")="", "", (IFERROR(INDEX(Database!$O$10:$O$2509, MATCH($B28, Database!$AJ$10:$AJ$2509, 0)), "")))</f>
        <v/>
      </c>
      <c r="N28" s="12"/>
      <c r="V28" s="40">
        <v>18</v>
      </c>
      <c r="W28" s="40" t="str">
        <f t="shared" si="0"/>
        <v/>
      </c>
      <c r="X28" s="26" t="str">
        <f t="shared" si="1"/>
        <v/>
      </c>
      <c r="Y28" s="59" t="str">
        <f t="shared" si="2"/>
        <v/>
      </c>
      <c r="AA28" s="40" t="str">
        <f>IF(Database!AA32="", "", Database!AA32)</f>
        <v/>
      </c>
    </row>
    <row r="29" spans="1:27" x14ac:dyDescent="0.25">
      <c r="A29" s="12"/>
      <c r="B29" s="26">
        <f t="shared" si="3"/>
        <v>19</v>
      </c>
      <c r="C29" s="6" t="str">
        <f>IFERROR(INDEX(Database!$B$10:$B$2509, MATCH($B29, Database!$AJ$10:$AJ$2509, 0)), "")</f>
        <v/>
      </c>
      <c r="D29" s="8" t="str">
        <f>IF(IFERROR(INDEX(Database!$C$10:$C$2509, MATCH($B29, Database!$AJ$10:$AJ$2509, 0)), "")="", "", (IFERROR(INDEX(Database!$C$10:$C$2509, MATCH($B29, Database!$AJ$10:$AJ$2509, 0)), "")))</f>
        <v/>
      </c>
      <c r="E29" s="12"/>
      <c r="F29" s="52" t="str">
        <f>IFERROR(INDEX(Database!$AE$10:$AE$2509, MATCH($B29, Database!$AJ$10:$AJ$2509, 0)), "")</f>
        <v/>
      </c>
      <c r="G29" s="53" t="str">
        <f>IFERROR(INDEX(Database!$AF$10:$AF$2509, MATCH($B29, Database!$AJ$10:$AJ$2509, 0)), "")</f>
        <v/>
      </c>
      <c r="H29" s="53" t="str">
        <f>IFERROR(INDEX(Database!$AG$10:$AG$2509, MATCH($B29, Database!$AJ$10:$AJ$2509, 0)), "")</f>
        <v/>
      </c>
      <c r="I29" s="54" t="str">
        <f>IFERROR(INDEX(Database!$AH$10:$AH$2509, MATCH($B29, Database!$AJ$10:$AJ$2509, 0)), "")</f>
        <v/>
      </c>
      <c r="J29" s="12"/>
      <c r="K29" s="26" t="str">
        <f>IF(IFERROR(INDEX(Database!$K$10:$K$2509, MATCH($B29, Database!$AJ$10:$AJ$2509, 0)), "")="", "", (IFERROR(INDEX(Database!$K$10:$K$2509, MATCH($B29, Database!$AJ$10:$AJ$2509, 0)), "")))</f>
        <v/>
      </c>
      <c r="L29" s="12"/>
      <c r="M29" s="26" t="str">
        <f>IF(IFERROR(INDEX(Database!$O$10:$O$2509, MATCH($B29, Database!$AJ$10:$AJ$2509, 0)), "")="", "", (IFERROR(INDEX(Database!$O$10:$O$2509, MATCH($B29, Database!$AJ$10:$AJ$2509, 0)), "")))</f>
        <v/>
      </c>
      <c r="N29" s="12"/>
      <c r="V29" s="40">
        <v>19</v>
      </c>
      <c r="W29" s="40" t="str">
        <f t="shared" si="0"/>
        <v/>
      </c>
      <c r="X29" s="26" t="str">
        <f t="shared" si="1"/>
        <v/>
      </c>
      <c r="Y29" s="59" t="str">
        <f t="shared" si="2"/>
        <v/>
      </c>
      <c r="AA29" s="40" t="str">
        <f>IF(Database!AA33="", "", Database!AA33)</f>
        <v/>
      </c>
    </row>
    <row r="30" spans="1:27" x14ac:dyDescent="0.25">
      <c r="A30" s="12"/>
      <c r="B30" s="26">
        <f t="shared" si="3"/>
        <v>20</v>
      </c>
      <c r="C30" s="6" t="str">
        <f>IFERROR(INDEX(Database!$B$10:$B$2509, MATCH($B30, Database!$AJ$10:$AJ$2509, 0)), "")</f>
        <v/>
      </c>
      <c r="D30" s="8" t="str">
        <f>IF(IFERROR(INDEX(Database!$C$10:$C$2509, MATCH($B30, Database!$AJ$10:$AJ$2509, 0)), "")="", "", (IFERROR(INDEX(Database!$C$10:$C$2509, MATCH($B30, Database!$AJ$10:$AJ$2509, 0)), "")))</f>
        <v/>
      </c>
      <c r="E30" s="12"/>
      <c r="F30" s="52" t="str">
        <f>IFERROR(INDEX(Database!$AE$10:$AE$2509, MATCH($B30, Database!$AJ$10:$AJ$2509, 0)), "")</f>
        <v/>
      </c>
      <c r="G30" s="53" t="str">
        <f>IFERROR(INDEX(Database!$AF$10:$AF$2509, MATCH($B30, Database!$AJ$10:$AJ$2509, 0)), "")</f>
        <v/>
      </c>
      <c r="H30" s="53" t="str">
        <f>IFERROR(INDEX(Database!$AG$10:$AG$2509, MATCH($B30, Database!$AJ$10:$AJ$2509, 0)), "")</f>
        <v/>
      </c>
      <c r="I30" s="54" t="str">
        <f>IFERROR(INDEX(Database!$AH$10:$AH$2509, MATCH($B30, Database!$AJ$10:$AJ$2509, 0)), "")</f>
        <v/>
      </c>
      <c r="J30" s="12"/>
      <c r="K30" s="26" t="str">
        <f>IF(IFERROR(INDEX(Database!$K$10:$K$2509, MATCH($B30, Database!$AJ$10:$AJ$2509, 0)), "")="", "", (IFERROR(INDEX(Database!$K$10:$K$2509, MATCH($B30, Database!$AJ$10:$AJ$2509, 0)), "")))</f>
        <v/>
      </c>
      <c r="L30" s="12"/>
      <c r="M30" s="26" t="str">
        <f>IF(IFERROR(INDEX(Database!$O$10:$O$2509, MATCH($B30, Database!$AJ$10:$AJ$2509, 0)), "")="", "", (IFERROR(INDEX(Database!$O$10:$O$2509, MATCH($B30, Database!$AJ$10:$AJ$2509, 0)), "")))</f>
        <v/>
      </c>
      <c r="N30" s="12"/>
      <c r="V30" s="40">
        <v>20</v>
      </c>
      <c r="W30" s="40" t="str">
        <f t="shared" si="0"/>
        <v/>
      </c>
      <c r="X30" s="26" t="str">
        <f t="shared" si="1"/>
        <v/>
      </c>
      <c r="Y30" s="59" t="str">
        <f t="shared" si="2"/>
        <v/>
      </c>
      <c r="AA30" s="40" t="str">
        <f>IF(Database!AA34="", "", Database!AA34)</f>
        <v/>
      </c>
    </row>
    <row r="31" spans="1:27" x14ac:dyDescent="0.25">
      <c r="A31" s="12"/>
      <c r="B31" s="26">
        <f t="shared" si="3"/>
        <v>21</v>
      </c>
      <c r="C31" s="6" t="str">
        <f>IFERROR(INDEX(Database!$B$10:$B$2509, MATCH($B31, Database!$AJ$10:$AJ$2509, 0)), "")</f>
        <v/>
      </c>
      <c r="D31" s="8" t="str">
        <f>IF(IFERROR(INDEX(Database!$C$10:$C$2509, MATCH($B31, Database!$AJ$10:$AJ$2509, 0)), "")="", "", (IFERROR(INDEX(Database!$C$10:$C$2509, MATCH($B31, Database!$AJ$10:$AJ$2509, 0)), "")))</f>
        <v/>
      </c>
      <c r="E31" s="12"/>
      <c r="F31" s="52" t="str">
        <f>IFERROR(INDEX(Database!$AE$10:$AE$2509, MATCH($B31, Database!$AJ$10:$AJ$2509, 0)), "")</f>
        <v/>
      </c>
      <c r="G31" s="53" t="str">
        <f>IFERROR(INDEX(Database!$AF$10:$AF$2509, MATCH($B31, Database!$AJ$10:$AJ$2509, 0)), "")</f>
        <v/>
      </c>
      <c r="H31" s="53" t="str">
        <f>IFERROR(INDEX(Database!$AG$10:$AG$2509, MATCH($B31, Database!$AJ$10:$AJ$2509, 0)), "")</f>
        <v/>
      </c>
      <c r="I31" s="54" t="str">
        <f>IFERROR(INDEX(Database!$AH$10:$AH$2509, MATCH($B31, Database!$AJ$10:$AJ$2509, 0)), "")</f>
        <v/>
      </c>
      <c r="J31" s="12"/>
      <c r="K31" s="26" t="str">
        <f>IF(IFERROR(INDEX(Database!$K$10:$K$2509, MATCH($B31, Database!$AJ$10:$AJ$2509, 0)), "")="", "", (IFERROR(INDEX(Database!$K$10:$K$2509, MATCH($B31, Database!$AJ$10:$AJ$2509, 0)), "")))</f>
        <v/>
      </c>
      <c r="L31" s="12"/>
      <c r="M31" s="26" t="str">
        <f>IF(IFERROR(INDEX(Database!$O$10:$O$2509, MATCH($B31, Database!$AJ$10:$AJ$2509, 0)), "")="", "", (IFERROR(INDEX(Database!$O$10:$O$2509, MATCH($B31, Database!$AJ$10:$AJ$2509, 0)), "")))</f>
        <v/>
      </c>
      <c r="N31" s="12"/>
      <c r="V31" s="40">
        <v>21</v>
      </c>
      <c r="W31" s="40" t="str">
        <f t="shared" si="0"/>
        <v/>
      </c>
      <c r="X31" s="26" t="str">
        <f t="shared" si="1"/>
        <v/>
      </c>
      <c r="Y31" s="59" t="str">
        <f t="shared" si="2"/>
        <v/>
      </c>
      <c r="AA31" s="40" t="str">
        <f>IF(Database!AA35="", "", Database!AA35)</f>
        <v/>
      </c>
    </row>
    <row r="32" spans="1:27" x14ac:dyDescent="0.25">
      <c r="A32" s="12"/>
      <c r="B32" s="26">
        <f t="shared" si="3"/>
        <v>22</v>
      </c>
      <c r="C32" s="6" t="str">
        <f>IFERROR(INDEX(Database!$B$10:$B$2509, MATCH($B32, Database!$AJ$10:$AJ$2509, 0)), "")</f>
        <v/>
      </c>
      <c r="D32" s="8" t="str">
        <f>IF(IFERROR(INDEX(Database!$C$10:$C$2509, MATCH($B32, Database!$AJ$10:$AJ$2509, 0)), "")="", "", (IFERROR(INDEX(Database!$C$10:$C$2509, MATCH($B32, Database!$AJ$10:$AJ$2509, 0)), "")))</f>
        <v/>
      </c>
      <c r="E32" s="12"/>
      <c r="F32" s="52" t="str">
        <f>IFERROR(INDEX(Database!$AE$10:$AE$2509, MATCH($B32, Database!$AJ$10:$AJ$2509, 0)), "")</f>
        <v/>
      </c>
      <c r="G32" s="53" t="str">
        <f>IFERROR(INDEX(Database!$AF$10:$AF$2509, MATCH($B32, Database!$AJ$10:$AJ$2509, 0)), "")</f>
        <v/>
      </c>
      <c r="H32" s="53" t="str">
        <f>IFERROR(INDEX(Database!$AG$10:$AG$2509, MATCH($B32, Database!$AJ$10:$AJ$2509, 0)), "")</f>
        <v/>
      </c>
      <c r="I32" s="54" t="str">
        <f>IFERROR(INDEX(Database!$AH$10:$AH$2509, MATCH($B32, Database!$AJ$10:$AJ$2509, 0)), "")</f>
        <v/>
      </c>
      <c r="J32" s="12"/>
      <c r="K32" s="26" t="str">
        <f>IF(IFERROR(INDEX(Database!$K$10:$K$2509, MATCH($B32, Database!$AJ$10:$AJ$2509, 0)), "")="", "", (IFERROR(INDEX(Database!$K$10:$K$2509, MATCH($B32, Database!$AJ$10:$AJ$2509, 0)), "")))</f>
        <v/>
      </c>
      <c r="L32" s="12"/>
      <c r="M32" s="26" t="str">
        <f>IF(IFERROR(INDEX(Database!$O$10:$O$2509, MATCH($B32, Database!$AJ$10:$AJ$2509, 0)), "")="", "", (IFERROR(INDEX(Database!$O$10:$O$2509, MATCH($B32, Database!$AJ$10:$AJ$2509, 0)), "")))</f>
        <v/>
      </c>
      <c r="N32" s="12"/>
      <c r="V32" s="40">
        <v>22</v>
      </c>
      <c r="W32" s="40" t="str">
        <f t="shared" si="0"/>
        <v/>
      </c>
      <c r="X32" s="26" t="str">
        <f t="shared" si="1"/>
        <v/>
      </c>
      <c r="Y32" s="59" t="str">
        <f t="shared" si="2"/>
        <v/>
      </c>
      <c r="AA32" s="40" t="str">
        <f>IF(Database!AA36="", "", Database!AA36)</f>
        <v/>
      </c>
    </row>
    <row r="33" spans="1:27" x14ac:dyDescent="0.25">
      <c r="A33" s="12"/>
      <c r="B33" s="26">
        <f t="shared" si="3"/>
        <v>23</v>
      </c>
      <c r="C33" s="6" t="str">
        <f>IFERROR(INDEX(Database!$B$10:$B$2509, MATCH($B33, Database!$AJ$10:$AJ$2509, 0)), "")</f>
        <v/>
      </c>
      <c r="D33" s="8" t="str">
        <f>IF(IFERROR(INDEX(Database!$C$10:$C$2509, MATCH($B33, Database!$AJ$10:$AJ$2509, 0)), "")="", "", (IFERROR(INDEX(Database!$C$10:$C$2509, MATCH($B33, Database!$AJ$10:$AJ$2509, 0)), "")))</f>
        <v/>
      </c>
      <c r="E33" s="12"/>
      <c r="F33" s="52" t="str">
        <f>IFERROR(INDEX(Database!$AE$10:$AE$2509, MATCH($B33, Database!$AJ$10:$AJ$2509, 0)), "")</f>
        <v/>
      </c>
      <c r="G33" s="53" t="str">
        <f>IFERROR(INDEX(Database!$AF$10:$AF$2509, MATCH($B33, Database!$AJ$10:$AJ$2509, 0)), "")</f>
        <v/>
      </c>
      <c r="H33" s="53" t="str">
        <f>IFERROR(INDEX(Database!$AG$10:$AG$2509, MATCH($B33, Database!$AJ$10:$AJ$2509, 0)), "")</f>
        <v/>
      </c>
      <c r="I33" s="54" t="str">
        <f>IFERROR(INDEX(Database!$AH$10:$AH$2509, MATCH($B33, Database!$AJ$10:$AJ$2509, 0)), "")</f>
        <v/>
      </c>
      <c r="J33" s="12"/>
      <c r="K33" s="26" t="str">
        <f>IF(IFERROR(INDEX(Database!$K$10:$K$2509, MATCH($B33, Database!$AJ$10:$AJ$2509, 0)), "")="", "", (IFERROR(INDEX(Database!$K$10:$K$2509, MATCH($B33, Database!$AJ$10:$AJ$2509, 0)), "")))</f>
        <v/>
      </c>
      <c r="L33" s="12"/>
      <c r="M33" s="26" t="str">
        <f>IF(IFERROR(INDEX(Database!$O$10:$O$2509, MATCH($B33, Database!$AJ$10:$AJ$2509, 0)), "")="", "", (IFERROR(INDEX(Database!$O$10:$O$2509, MATCH($B33, Database!$AJ$10:$AJ$2509, 0)), "")))</f>
        <v/>
      </c>
      <c r="N33" s="12"/>
      <c r="V33" s="40">
        <v>23</v>
      </c>
      <c r="W33" s="40" t="str">
        <f t="shared" si="0"/>
        <v/>
      </c>
      <c r="X33" s="26" t="str">
        <f t="shared" si="1"/>
        <v/>
      </c>
      <c r="Y33" s="59" t="str">
        <f t="shared" si="2"/>
        <v/>
      </c>
      <c r="AA33" s="40" t="str">
        <f>IF(Database!AA37="", "", Database!AA37)</f>
        <v/>
      </c>
    </row>
    <row r="34" spans="1:27" x14ac:dyDescent="0.25">
      <c r="A34" s="12"/>
      <c r="B34" s="26">
        <f t="shared" si="3"/>
        <v>24</v>
      </c>
      <c r="C34" s="6" t="str">
        <f>IFERROR(INDEX(Database!$B$10:$B$2509, MATCH($B34, Database!$AJ$10:$AJ$2509, 0)), "")</f>
        <v/>
      </c>
      <c r="D34" s="8" t="str">
        <f>IF(IFERROR(INDEX(Database!$C$10:$C$2509, MATCH($B34, Database!$AJ$10:$AJ$2509, 0)), "")="", "", (IFERROR(INDEX(Database!$C$10:$C$2509, MATCH($B34, Database!$AJ$10:$AJ$2509, 0)), "")))</f>
        <v/>
      </c>
      <c r="E34" s="12"/>
      <c r="F34" s="52" t="str">
        <f>IFERROR(INDEX(Database!$AE$10:$AE$2509, MATCH($B34, Database!$AJ$10:$AJ$2509, 0)), "")</f>
        <v/>
      </c>
      <c r="G34" s="53" t="str">
        <f>IFERROR(INDEX(Database!$AF$10:$AF$2509, MATCH($B34, Database!$AJ$10:$AJ$2509, 0)), "")</f>
        <v/>
      </c>
      <c r="H34" s="53" t="str">
        <f>IFERROR(INDEX(Database!$AG$10:$AG$2509, MATCH($B34, Database!$AJ$10:$AJ$2509, 0)), "")</f>
        <v/>
      </c>
      <c r="I34" s="54" t="str">
        <f>IFERROR(INDEX(Database!$AH$10:$AH$2509, MATCH($B34, Database!$AJ$10:$AJ$2509, 0)), "")</f>
        <v/>
      </c>
      <c r="J34" s="12"/>
      <c r="K34" s="26" t="str">
        <f>IF(IFERROR(INDEX(Database!$K$10:$K$2509, MATCH($B34, Database!$AJ$10:$AJ$2509, 0)), "")="", "", (IFERROR(INDEX(Database!$K$10:$K$2509, MATCH($B34, Database!$AJ$10:$AJ$2509, 0)), "")))</f>
        <v/>
      </c>
      <c r="L34" s="12"/>
      <c r="M34" s="26" t="str">
        <f>IF(IFERROR(INDEX(Database!$O$10:$O$2509, MATCH($B34, Database!$AJ$10:$AJ$2509, 0)), "")="", "", (IFERROR(INDEX(Database!$O$10:$O$2509, MATCH($B34, Database!$AJ$10:$AJ$2509, 0)), "")))</f>
        <v/>
      </c>
      <c r="N34" s="12"/>
      <c r="V34" s="40">
        <v>24</v>
      </c>
      <c r="W34" s="40" t="str">
        <f t="shared" si="0"/>
        <v/>
      </c>
      <c r="X34" s="26" t="str">
        <f t="shared" si="1"/>
        <v/>
      </c>
      <c r="Y34" s="59" t="str">
        <f t="shared" si="2"/>
        <v/>
      </c>
      <c r="AA34" s="40" t="str">
        <f>IF(Database!AA38="", "", Database!AA38)</f>
        <v/>
      </c>
    </row>
    <row r="35" spans="1:27" x14ac:dyDescent="0.25">
      <c r="A35" s="12"/>
      <c r="B35" s="26">
        <f t="shared" si="3"/>
        <v>25</v>
      </c>
      <c r="C35" s="6" t="str">
        <f>IFERROR(INDEX(Database!$B$10:$B$2509, MATCH($B35, Database!$AJ$10:$AJ$2509, 0)), "")</f>
        <v/>
      </c>
      <c r="D35" s="8" t="str">
        <f>IF(IFERROR(INDEX(Database!$C$10:$C$2509, MATCH($B35, Database!$AJ$10:$AJ$2509, 0)), "")="", "", (IFERROR(INDEX(Database!$C$10:$C$2509, MATCH($B35, Database!$AJ$10:$AJ$2509, 0)), "")))</f>
        <v/>
      </c>
      <c r="E35" s="12"/>
      <c r="F35" s="52" t="str">
        <f>IFERROR(INDEX(Database!$AE$10:$AE$2509, MATCH($B35, Database!$AJ$10:$AJ$2509, 0)), "")</f>
        <v/>
      </c>
      <c r="G35" s="53" t="str">
        <f>IFERROR(INDEX(Database!$AF$10:$AF$2509, MATCH($B35, Database!$AJ$10:$AJ$2509, 0)), "")</f>
        <v/>
      </c>
      <c r="H35" s="53" t="str">
        <f>IFERROR(INDEX(Database!$AG$10:$AG$2509, MATCH($B35, Database!$AJ$10:$AJ$2509, 0)), "")</f>
        <v/>
      </c>
      <c r="I35" s="54" t="str">
        <f>IFERROR(INDEX(Database!$AH$10:$AH$2509, MATCH($B35, Database!$AJ$10:$AJ$2509, 0)), "")</f>
        <v/>
      </c>
      <c r="J35" s="12"/>
      <c r="K35" s="26" t="str">
        <f>IF(IFERROR(INDEX(Database!$K$10:$K$2509, MATCH($B35, Database!$AJ$10:$AJ$2509, 0)), "")="", "", (IFERROR(INDEX(Database!$K$10:$K$2509, MATCH($B35, Database!$AJ$10:$AJ$2509, 0)), "")))</f>
        <v/>
      </c>
      <c r="L35" s="12"/>
      <c r="M35" s="26" t="str">
        <f>IF(IFERROR(INDEX(Database!$O$10:$O$2509, MATCH($B35, Database!$AJ$10:$AJ$2509, 0)), "")="", "", (IFERROR(INDEX(Database!$O$10:$O$2509, MATCH($B35, Database!$AJ$10:$AJ$2509, 0)), "")))</f>
        <v/>
      </c>
      <c r="N35" s="12"/>
      <c r="V35" s="40">
        <v>25</v>
      </c>
      <c r="W35" s="40" t="str">
        <f t="shared" si="0"/>
        <v/>
      </c>
      <c r="X35" s="26" t="str">
        <f t="shared" si="1"/>
        <v/>
      </c>
      <c r="Y35" s="59" t="str">
        <f t="shared" si="2"/>
        <v/>
      </c>
      <c r="AA35" s="40" t="str">
        <f>IF(Database!AA39="", "", Database!AA39)</f>
        <v/>
      </c>
    </row>
    <row r="36" spans="1:27" x14ac:dyDescent="0.25">
      <c r="A36" s="12"/>
      <c r="B36" s="26">
        <f t="shared" si="3"/>
        <v>26</v>
      </c>
      <c r="C36" s="6" t="str">
        <f>IFERROR(INDEX(Database!$B$10:$B$2509, MATCH($B36, Database!$AJ$10:$AJ$2509, 0)), "")</f>
        <v/>
      </c>
      <c r="D36" s="8" t="str">
        <f>IF(IFERROR(INDEX(Database!$C$10:$C$2509, MATCH($B36, Database!$AJ$10:$AJ$2509, 0)), "")="", "", (IFERROR(INDEX(Database!$C$10:$C$2509, MATCH($B36, Database!$AJ$10:$AJ$2509, 0)), "")))</f>
        <v/>
      </c>
      <c r="E36" s="12"/>
      <c r="F36" s="52" t="str">
        <f>IFERROR(INDEX(Database!$AE$10:$AE$2509, MATCH($B36, Database!$AJ$10:$AJ$2509, 0)), "")</f>
        <v/>
      </c>
      <c r="G36" s="53" t="str">
        <f>IFERROR(INDEX(Database!$AF$10:$AF$2509, MATCH($B36, Database!$AJ$10:$AJ$2509, 0)), "")</f>
        <v/>
      </c>
      <c r="H36" s="53" t="str">
        <f>IFERROR(INDEX(Database!$AG$10:$AG$2509, MATCH($B36, Database!$AJ$10:$AJ$2509, 0)), "")</f>
        <v/>
      </c>
      <c r="I36" s="54" t="str">
        <f>IFERROR(INDEX(Database!$AH$10:$AH$2509, MATCH($B36, Database!$AJ$10:$AJ$2509, 0)), "")</f>
        <v/>
      </c>
      <c r="J36" s="12"/>
      <c r="K36" s="26" t="str">
        <f>IF(IFERROR(INDEX(Database!$K$10:$K$2509, MATCH($B36, Database!$AJ$10:$AJ$2509, 0)), "")="", "", (IFERROR(INDEX(Database!$K$10:$K$2509, MATCH($B36, Database!$AJ$10:$AJ$2509, 0)), "")))</f>
        <v/>
      </c>
      <c r="L36" s="12"/>
      <c r="M36" s="26" t="str">
        <f>IF(IFERROR(INDEX(Database!$O$10:$O$2509, MATCH($B36, Database!$AJ$10:$AJ$2509, 0)), "")="", "", (IFERROR(INDEX(Database!$O$10:$O$2509, MATCH($B36, Database!$AJ$10:$AJ$2509, 0)), "")))</f>
        <v/>
      </c>
      <c r="N36" s="12"/>
      <c r="V36" s="40">
        <v>26</v>
      </c>
      <c r="W36" s="40" t="str">
        <f t="shared" si="0"/>
        <v/>
      </c>
      <c r="X36" s="26" t="str">
        <f t="shared" si="1"/>
        <v/>
      </c>
      <c r="Y36" s="59" t="str">
        <f t="shared" si="2"/>
        <v/>
      </c>
      <c r="AA36" s="40" t="str">
        <f>IF(Database!AA40="", "", Database!AA40)</f>
        <v/>
      </c>
    </row>
    <row r="37" spans="1:27" x14ac:dyDescent="0.25">
      <c r="A37" s="12"/>
      <c r="B37" s="26">
        <f t="shared" si="3"/>
        <v>27</v>
      </c>
      <c r="C37" s="6" t="str">
        <f>IFERROR(INDEX(Database!$B$10:$B$2509, MATCH($B37, Database!$AJ$10:$AJ$2509, 0)), "")</f>
        <v/>
      </c>
      <c r="D37" s="8" t="str">
        <f>IF(IFERROR(INDEX(Database!$C$10:$C$2509, MATCH($B37, Database!$AJ$10:$AJ$2509, 0)), "")="", "", (IFERROR(INDEX(Database!$C$10:$C$2509, MATCH($B37, Database!$AJ$10:$AJ$2509, 0)), "")))</f>
        <v/>
      </c>
      <c r="E37" s="12"/>
      <c r="F37" s="52" t="str">
        <f>IFERROR(INDEX(Database!$AE$10:$AE$2509, MATCH($B37, Database!$AJ$10:$AJ$2509, 0)), "")</f>
        <v/>
      </c>
      <c r="G37" s="53" t="str">
        <f>IFERROR(INDEX(Database!$AF$10:$AF$2509, MATCH($B37, Database!$AJ$10:$AJ$2509, 0)), "")</f>
        <v/>
      </c>
      <c r="H37" s="53" t="str">
        <f>IFERROR(INDEX(Database!$AG$10:$AG$2509, MATCH($B37, Database!$AJ$10:$AJ$2509, 0)), "")</f>
        <v/>
      </c>
      <c r="I37" s="54" t="str">
        <f>IFERROR(INDEX(Database!$AH$10:$AH$2509, MATCH($B37, Database!$AJ$10:$AJ$2509, 0)), "")</f>
        <v/>
      </c>
      <c r="J37" s="12"/>
      <c r="K37" s="26" t="str">
        <f>IF(IFERROR(INDEX(Database!$K$10:$K$2509, MATCH($B37, Database!$AJ$10:$AJ$2509, 0)), "")="", "", (IFERROR(INDEX(Database!$K$10:$K$2509, MATCH($B37, Database!$AJ$10:$AJ$2509, 0)), "")))</f>
        <v/>
      </c>
      <c r="L37" s="12"/>
      <c r="M37" s="26" t="str">
        <f>IF(IFERROR(INDEX(Database!$O$10:$O$2509, MATCH($B37, Database!$AJ$10:$AJ$2509, 0)), "")="", "", (IFERROR(INDEX(Database!$O$10:$O$2509, MATCH($B37, Database!$AJ$10:$AJ$2509, 0)), "")))</f>
        <v/>
      </c>
      <c r="N37" s="12"/>
      <c r="V37" s="40">
        <v>27</v>
      </c>
      <c r="W37" s="40" t="str">
        <f t="shared" si="0"/>
        <v/>
      </c>
      <c r="X37" s="26" t="str">
        <f t="shared" si="1"/>
        <v/>
      </c>
      <c r="Y37" s="59" t="str">
        <f t="shared" si="2"/>
        <v/>
      </c>
      <c r="AA37" s="40" t="str">
        <f>IF(Database!AA41="", "", Database!AA41)</f>
        <v/>
      </c>
    </row>
    <row r="38" spans="1:27" x14ac:dyDescent="0.25">
      <c r="A38" s="12"/>
      <c r="B38" s="26">
        <f t="shared" si="3"/>
        <v>28</v>
      </c>
      <c r="C38" s="6" t="str">
        <f>IFERROR(INDEX(Database!$B$10:$B$2509, MATCH($B38, Database!$AJ$10:$AJ$2509, 0)), "")</f>
        <v/>
      </c>
      <c r="D38" s="8" t="str">
        <f>IF(IFERROR(INDEX(Database!$C$10:$C$2509, MATCH($B38, Database!$AJ$10:$AJ$2509, 0)), "")="", "", (IFERROR(INDEX(Database!$C$10:$C$2509, MATCH($B38, Database!$AJ$10:$AJ$2509, 0)), "")))</f>
        <v/>
      </c>
      <c r="E38" s="12"/>
      <c r="F38" s="52" t="str">
        <f>IFERROR(INDEX(Database!$AE$10:$AE$2509, MATCH($B38, Database!$AJ$10:$AJ$2509, 0)), "")</f>
        <v/>
      </c>
      <c r="G38" s="53" t="str">
        <f>IFERROR(INDEX(Database!$AF$10:$AF$2509, MATCH($B38, Database!$AJ$10:$AJ$2509, 0)), "")</f>
        <v/>
      </c>
      <c r="H38" s="53" t="str">
        <f>IFERROR(INDEX(Database!$AG$10:$AG$2509, MATCH($B38, Database!$AJ$10:$AJ$2509, 0)), "")</f>
        <v/>
      </c>
      <c r="I38" s="54" t="str">
        <f>IFERROR(INDEX(Database!$AH$10:$AH$2509, MATCH($B38, Database!$AJ$10:$AJ$2509, 0)), "")</f>
        <v/>
      </c>
      <c r="J38" s="12"/>
      <c r="K38" s="26" t="str">
        <f>IF(IFERROR(INDEX(Database!$K$10:$K$2509, MATCH($B38, Database!$AJ$10:$AJ$2509, 0)), "")="", "", (IFERROR(INDEX(Database!$K$10:$K$2509, MATCH($B38, Database!$AJ$10:$AJ$2509, 0)), "")))</f>
        <v/>
      </c>
      <c r="L38" s="12"/>
      <c r="M38" s="26" t="str">
        <f>IF(IFERROR(INDEX(Database!$O$10:$O$2509, MATCH($B38, Database!$AJ$10:$AJ$2509, 0)), "")="", "", (IFERROR(INDEX(Database!$O$10:$O$2509, MATCH($B38, Database!$AJ$10:$AJ$2509, 0)), "")))</f>
        <v/>
      </c>
      <c r="N38" s="12"/>
      <c r="V38" s="40">
        <v>28</v>
      </c>
      <c r="W38" s="40" t="str">
        <f t="shared" si="0"/>
        <v/>
      </c>
      <c r="X38" s="26" t="str">
        <f t="shared" si="1"/>
        <v/>
      </c>
      <c r="Y38" s="59" t="str">
        <f t="shared" si="2"/>
        <v/>
      </c>
      <c r="AA38" s="40" t="str">
        <f>IF(Database!AA42="", "", Database!AA42)</f>
        <v/>
      </c>
    </row>
    <row r="39" spans="1:27" x14ac:dyDescent="0.25">
      <c r="A39" s="12"/>
      <c r="B39" s="26">
        <f t="shared" si="3"/>
        <v>29</v>
      </c>
      <c r="C39" s="6" t="str">
        <f>IFERROR(INDEX(Database!$B$10:$B$2509, MATCH($B39, Database!$AJ$10:$AJ$2509, 0)), "")</f>
        <v/>
      </c>
      <c r="D39" s="8" t="str">
        <f>IF(IFERROR(INDEX(Database!$C$10:$C$2509, MATCH($B39, Database!$AJ$10:$AJ$2509, 0)), "")="", "", (IFERROR(INDEX(Database!$C$10:$C$2509, MATCH($B39, Database!$AJ$10:$AJ$2509, 0)), "")))</f>
        <v/>
      </c>
      <c r="E39" s="12"/>
      <c r="F39" s="52" t="str">
        <f>IFERROR(INDEX(Database!$AE$10:$AE$2509, MATCH($B39, Database!$AJ$10:$AJ$2509, 0)), "")</f>
        <v/>
      </c>
      <c r="G39" s="53" t="str">
        <f>IFERROR(INDEX(Database!$AF$10:$AF$2509, MATCH($B39, Database!$AJ$10:$AJ$2509, 0)), "")</f>
        <v/>
      </c>
      <c r="H39" s="53" t="str">
        <f>IFERROR(INDEX(Database!$AG$10:$AG$2509, MATCH($B39, Database!$AJ$10:$AJ$2509, 0)), "")</f>
        <v/>
      </c>
      <c r="I39" s="54" t="str">
        <f>IFERROR(INDEX(Database!$AH$10:$AH$2509, MATCH($B39, Database!$AJ$10:$AJ$2509, 0)), "")</f>
        <v/>
      </c>
      <c r="J39" s="12"/>
      <c r="K39" s="26" t="str">
        <f>IF(IFERROR(INDEX(Database!$K$10:$K$2509, MATCH($B39, Database!$AJ$10:$AJ$2509, 0)), "")="", "", (IFERROR(INDEX(Database!$K$10:$K$2509, MATCH($B39, Database!$AJ$10:$AJ$2509, 0)), "")))</f>
        <v/>
      </c>
      <c r="L39" s="12"/>
      <c r="M39" s="26" t="str">
        <f>IF(IFERROR(INDEX(Database!$O$10:$O$2509, MATCH($B39, Database!$AJ$10:$AJ$2509, 0)), "")="", "", (IFERROR(INDEX(Database!$O$10:$O$2509, MATCH($B39, Database!$AJ$10:$AJ$2509, 0)), "")))</f>
        <v/>
      </c>
      <c r="N39" s="12"/>
      <c r="V39" s="40">
        <v>29</v>
      </c>
      <c r="W39" s="40" t="str">
        <f t="shared" si="0"/>
        <v/>
      </c>
      <c r="X39" s="26" t="str">
        <f t="shared" si="1"/>
        <v/>
      </c>
      <c r="Y39" s="59" t="str">
        <f t="shared" si="2"/>
        <v/>
      </c>
      <c r="AA39" s="40" t="str">
        <f>IF(Database!AA43="", "", Database!AA43)</f>
        <v/>
      </c>
    </row>
    <row r="40" spans="1:27" x14ac:dyDescent="0.25">
      <c r="A40" s="12"/>
      <c r="B40" s="26">
        <f t="shared" si="3"/>
        <v>30</v>
      </c>
      <c r="C40" s="6" t="str">
        <f>IFERROR(INDEX(Database!$B$10:$B$2509, MATCH($B40, Database!$AJ$10:$AJ$2509, 0)), "")</f>
        <v/>
      </c>
      <c r="D40" s="8" t="str">
        <f>IF(IFERROR(INDEX(Database!$C$10:$C$2509, MATCH($B40, Database!$AJ$10:$AJ$2509, 0)), "")="", "", (IFERROR(INDEX(Database!$C$10:$C$2509, MATCH($B40, Database!$AJ$10:$AJ$2509, 0)), "")))</f>
        <v/>
      </c>
      <c r="E40" s="12"/>
      <c r="F40" s="52" t="str">
        <f>IFERROR(INDEX(Database!$AE$10:$AE$2509, MATCH($B40, Database!$AJ$10:$AJ$2509, 0)), "")</f>
        <v/>
      </c>
      <c r="G40" s="53" t="str">
        <f>IFERROR(INDEX(Database!$AF$10:$AF$2509, MATCH($B40, Database!$AJ$10:$AJ$2509, 0)), "")</f>
        <v/>
      </c>
      <c r="H40" s="53" t="str">
        <f>IFERROR(INDEX(Database!$AG$10:$AG$2509, MATCH($B40, Database!$AJ$10:$AJ$2509, 0)), "")</f>
        <v/>
      </c>
      <c r="I40" s="54" t="str">
        <f>IFERROR(INDEX(Database!$AH$10:$AH$2509, MATCH($B40, Database!$AJ$10:$AJ$2509, 0)), "")</f>
        <v/>
      </c>
      <c r="J40" s="12"/>
      <c r="K40" s="26" t="str">
        <f>IF(IFERROR(INDEX(Database!$K$10:$K$2509, MATCH($B40, Database!$AJ$10:$AJ$2509, 0)), "")="", "", (IFERROR(INDEX(Database!$K$10:$K$2509, MATCH($B40, Database!$AJ$10:$AJ$2509, 0)), "")))</f>
        <v/>
      </c>
      <c r="L40" s="12"/>
      <c r="M40" s="26" t="str">
        <f>IF(IFERROR(INDEX(Database!$O$10:$O$2509, MATCH($B40, Database!$AJ$10:$AJ$2509, 0)), "")="", "", (IFERROR(INDEX(Database!$O$10:$O$2509, MATCH($B40, Database!$AJ$10:$AJ$2509, 0)), "")))</f>
        <v/>
      </c>
      <c r="N40" s="12"/>
      <c r="V40" s="40">
        <v>30</v>
      </c>
      <c r="W40" s="40" t="str">
        <f t="shared" si="0"/>
        <v/>
      </c>
      <c r="X40" s="26" t="str">
        <f t="shared" si="1"/>
        <v/>
      </c>
      <c r="Y40" s="59" t="str">
        <f t="shared" si="2"/>
        <v/>
      </c>
      <c r="AA40" s="40" t="str">
        <f>IF(Database!AA44="", "", Database!AA44)</f>
        <v/>
      </c>
    </row>
    <row r="41" spans="1:27" x14ac:dyDescent="0.25">
      <c r="A41" s="12"/>
      <c r="B41" s="26">
        <f t="shared" si="3"/>
        <v>31</v>
      </c>
      <c r="C41" s="6" t="str">
        <f>IFERROR(INDEX(Database!$B$10:$B$2509, MATCH($B41, Database!$AJ$10:$AJ$2509, 0)), "")</f>
        <v/>
      </c>
      <c r="D41" s="8" t="str">
        <f>IF(IFERROR(INDEX(Database!$C$10:$C$2509, MATCH($B41, Database!$AJ$10:$AJ$2509, 0)), "")="", "", (IFERROR(INDEX(Database!$C$10:$C$2509, MATCH($B41, Database!$AJ$10:$AJ$2509, 0)), "")))</f>
        <v/>
      </c>
      <c r="E41" s="12"/>
      <c r="F41" s="52" t="str">
        <f>IFERROR(INDEX(Database!$AE$10:$AE$2509, MATCH($B41, Database!$AJ$10:$AJ$2509, 0)), "")</f>
        <v/>
      </c>
      <c r="G41" s="53" t="str">
        <f>IFERROR(INDEX(Database!$AF$10:$AF$2509, MATCH($B41, Database!$AJ$10:$AJ$2509, 0)), "")</f>
        <v/>
      </c>
      <c r="H41" s="53" t="str">
        <f>IFERROR(INDEX(Database!$AG$10:$AG$2509, MATCH($B41, Database!$AJ$10:$AJ$2509, 0)), "")</f>
        <v/>
      </c>
      <c r="I41" s="54" t="str">
        <f>IFERROR(INDEX(Database!$AH$10:$AH$2509, MATCH($B41, Database!$AJ$10:$AJ$2509, 0)), "")</f>
        <v/>
      </c>
      <c r="J41" s="12"/>
      <c r="K41" s="26" t="str">
        <f>IF(IFERROR(INDEX(Database!$K$10:$K$2509, MATCH($B41, Database!$AJ$10:$AJ$2509, 0)), "")="", "", (IFERROR(INDEX(Database!$K$10:$K$2509, MATCH($B41, Database!$AJ$10:$AJ$2509, 0)), "")))</f>
        <v/>
      </c>
      <c r="L41" s="12"/>
      <c r="M41" s="26" t="str">
        <f>IF(IFERROR(INDEX(Database!$O$10:$O$2509, MATCH($B41, Database!$AJ$10:$AJ$2509, 0)), "")="", "", (IFERROR(INDEX(Database!$O$10:$O$2509, MATCH($B41, Database!$AJ$10:$AJ$2509, 0)), "")))</f>
        <v/>
      </c>
      <c r="N41" s="12"/>
      <c r="V41" s="40">
        <v>31</v>
      </c>
      <c r="W41" s="40" t="str">
        <f t="shared" si="0"/>
        <v/>
      </c>
      <c r="X41" s="26" t="str">
        <f t="shared" si="1"/>
        <v/>
      </c>
      <c r="Y41" s="59" t="str">
        <f t="shared" si="2"/>
        <v/>
      </c>
      <c r="AA41" s="40" t="str">
        <f>IF(Database!AA45="", "", Database!AA45)</f>
        <v/>
      </c>
    </row>
    <row r="42" spans="1:27" x14ac:dyDescent="0.25">
      <c r="A42" s="12"/>
      <c r="B42" s="26">
        <f t="shared" si="3"/>
        <v>32</v>
      </c>
      <c r="C42" s="6" t="str">
        <f>IFERROR(INDEX(Database!$B$10:$B$2509, MATCH($B42, Database!$AJ$10:$AJ$2509, 0)), "")</f>
        <v/>
      </c>
      <c r="D42" s="8" t="str">
        <f>IF(IFERROR(INDEX(Database!$C$10:$C$2509, MATCH($B42, Database!$AJ$10:$AJ$2509, 0)), "")="", "", (IFERROR(INDEX(Database!$C$10:$C$2509, MATCH($B42, Database!$AJ$10:$AJ$2509, 0)), "")))</f>
        <v/>
      </c>
      <c r="E42" s="12"/>
      <c r="F42" s="52" t="str">
        <f>IFERROR(INDEX(Database!$AE$10:$AE$2509, MATCH($B42, Database!$AJ$10:$AJ$2509, 0)), "")</f>
        <v/>
      </c>
      <c r="G42" s="53" t="str">
        <f>IFERROR(INDEX(Database!$AF$10:$AF$2509, MATCH($B42, Database!$AJ$10:$AJ$2509, 0)), "")</f>
        <v/>
      </c>
      <c r="H42" s="53" t="str">
        <f>IFERROR(INDEX(Database!$AG$10:$AG$2509, MATCH($B42, Database!$AJ$10:$AJ$2509, 0)), "")</f>
        <v/>
      </c>
      <c r="I42" s="54" t="str">
        <f>IFERROR(INDEX(Database!$AH$10:$AH$2509, MATCH($B42, Database!$AJ$10:$AJ$2509, 0)), "")</f>
        <v/>
      </c>
      <c r="J42" s="12"/>
      <c r="K42" s="26" t="str">
        <f>IF(IFERROR(INDEX(Database!$K$10:$K$2509, MATCH($B42, Database!$AJ$10:$AJ$2509, 0)), "")="", "", (IFERROR(INDEX(Database!$K$10:$K$2509, MATCH($B42, Database!$AJ$10:$AJ$2509, 0)), "")))</f>
        <v/>
      </c>
      <c r="L42" s="12"/>
      <c r="M42" s="26" t="str">
        <f>IF(IFERROR(INDEX(Database!$O$10:$O$2509, MATCH($B42, Database!$AJ$10:$AJ$2509, 0)), "")="", "", (IFERROR(INDEX(Database!$O$10:$O$2509, MATCH($B42, Database!$AJ$10:$AJ$2509, 0)), "")))</f>
        <v/>
      </c>
      <c r="N42" s="12"/>
      <c r="V42" s="40">
        <v>32</v>
      </c>
      <c r="W42" s="40" t="str">
        <f t="shared" si="0"/>
        <v/>
      </c>
      <c r="X42" s="26" t="str">
        <f t="shared" si="1"/>
        <v/>
      </c>
      <c r="Y42" s="59" t="str">
        <f t="shared" si="2"/>
        <v/>
      </c>
      <c r="AA42" s="40" t="str">
        <f>IF(Database!AA46="", "", Database!AA46)</f>
        <v/>
      </c>
    </row>
    <row r="43" spans="1:27" x14ac:dyDescent="0.25">
      <c r="A43" s="12"/>
      <c r="B43" s="26">
        <f t="shared" si="3"/>
        <v>33</v>
      </c>
      <c r="C43" s="6" t="str">
        <f>IFERROR(INDEX(Database!$B$10:$B$2509, MATCH($B43, Database!$AJ$10:$AJ$2509, 0)), "")</f>
        <v/>
      </c>
      <c r="D43" s="8" t="str">
        <f>IF(IFERROR(INDEX(Database!$C$10:$C$2509, MATCH($B43, Database!$AJ$10:$AJ$2509, 0)), "")="", "", (IFERROR(INDEX(Database!$C$10:$C$2509, MATCH($B43, Database!$AJ$10:$AJ$2509, 0)), "")))</f>
        <v/>
      </c>
      <c r="E43" s="12"/>
      <c r="F43" s="52" t="str">
        <f>IFERROR(INDEX(Database!$AE$10:$AE$2509, MATCH($B43, Database!$AJ$10:$AJ$2509, 0)), "")</f>
        <v/>
      </c>
      <c r="G43" s="53" t="str">
        <f>IFERROR(INDEX(Database!$AF$10:$AF$2509, MATCH($B43, Database!$AJ$10:$AJ$2509, 0)), "")</f>
        <v/>
      </c>
      <c r="H43" s="53" t="str">
        <f>IFERROR(INDEX(Database!$AG$10:$AG$2509, MATCH($B43, Database!$AJ$10:$AJ$2509, 0)), "")</f>
        <v/>
      </c>
      <c r="I43" s="54" t="str">
        <f>IFERROR(INDEX(Database!$AH$10:$AH$2509, MATCH($B43, Database!$AJ$10:$AJ$2509, 0)), "")</f>
        <v/>
      </c>
      <c r="J43" s="12"/>
      <c r="K43" s="26" t="str">
        <f>IF(IFERROR(INDEX(Database!$K$10:$K$2509, MATCH($B43, Database!$AJ$10:$AJ$2509, 0)), "")="", "", (IFERROR(INDEX(Database!$K$10:$K$2509, MATCH($B43, Database!$AJ$10:$AJ$2509, 0)), "")))</f>
        <v/>
      </c>
      <c r="L43" s="12"/>
      <c r="M43" s="26" t="str">
        <f>IF(IFERROR(INDEX(Database!$O$10:$O$2509, MATCH($B43, Database!$AJ$10:$AJ$2509, 0)), "")="", "", (IFERROR(INDEX(Database!$O$10:$O$2509, MATCH($B43, Database!$AJ$10:$AJ$2509, 0)), "")))</f>
        <v/>
      </c>
      <c r="N43" s="12"/>
      <c r="V43" s="40">
        <v>33</v>
      </c>
      <c r="W43" s="40" t="str">
        <f t="shared" si="0"/>
        <v/>
      </c>
      <c r="X43" s="26" t="str">
        <f t="shared" si="1"/>
        <v/>
      </c>
      <c r="Y43" s="59" t="str">
        <f t="shared" si="2"/>
        <v/>
      </c>
      <c r="AA43" s="40" t="str">
        <f>IF(Database!AA47="", "", Database!AA47)</f>
        <v/>
      </c>
    </row>
    <row r="44" spans="1:27" x14ac:dyDescent="0.25">
      <c r="A44" s="12"/>
      <c r="B44" s="26">
        <f t="shared" si="3"/>
        <v>34</v>
      </c>
      <c r="C44" s="6" t="str">
        <f>IFERROR(INDEX(Database!$B$10:$B$2509, MATCH($B44, Database!$AJ$10:$AJ$2509, 0)), "")</f>
        <v/>
      </c>
      <c r="D44" s="8" t="str">
        <f>IF(IFERROR(INDEX(Database!$C$10:$C$2509, MATCH($B44, Database!$AJ$10:$AJ$2509, 0)), "")="", "", (IFERROR(INDEX(Database!$C$10:$C$2509, MATCH($B44, Database!$AJ$10:$AJ$2509, 0)), "")))</f>
        <v/>
      </c>
      <c r="E44" s="12"/>
      <c r="F44" s="52" t="str">
        <f>IFERROR(INDEX(Database!$AE$10:$AE$2509, MATCH($B44, Database!$AJ$10:$AJ$2509, 0)), "")</f>
        <v/>
      </c>
      <c r="G44" s="53" t="str">
        <f>IFERROR(INDEX(Database!$AF$10:$AF$2509, MATCH($B44, Database!$AJ$10:$AJ$2509, 0)), "")</f>
        <v/>
      </c>
      <c r="H44" s="53" t="str">
        <f>IFERROR(INDEX(Database!$AG$10:$AG$2509, MATCH($B44, Database!$AJ$10:$AJ$2509, 0)), "")</f>
        <v/>
      </c>
      <c r="I44" s="54" t="str">
        <f>IFERROR(INDEX(Database!$AH$10:$AH$2509, MATCH($B44, Database!$AJ$10:$AJ$2509, 0)), "")</f>
        <v/>
      </c>
      <c r="J44" s="12"/>
      <c r="K44" s="26" t="str">
        <f>IF(IFERROR(INDEX(Database!$K$10:$K$2509, MATCH($B44, Database!$AJ$10:$AJ$2509, 0)), "")="", "", (IFERROR(INDEX(Database!$K$10:$K$2509, MATCH($B44, Database!$AJ$10:$AJ$2509, 0)), "")))</f>
        <v/>
      </c>
      <c r="L44" s="12"/>
      <c r="M44" s="26" t="str">
        <f>IF(IFERROR(INDEX(Database!$O$10:$O$2509, MATCH($B44, Database!$AJ$10:$AJ$2509, 0)), "")="", "", (IFERROR(INDEX(Database!$O$10:$O$2509, MATCH($B44, Database!$AJ$10:$AJ$2509, 0)), "")))</f>
        <v/>
      </c>
      <c r="N44" s="12"/>
      <c r="V44" s="40">
        <v>34</v>
      </c>
      <c r="W44" s="40" t="str">
        <f t="shared" si="0"/>
        <v/>
      </c>
      <c r="X44" s="26" t="str">
        <f t="shared" si="1"/>
        <v/>
      </c>
      <c r="Y44" s="59" t="str">
        <f t="shared" si="2"/>
        <v/>
      </c>
      <c r="AA44" s="40" t="str">
        <f>IF(Database!AA48="", "", Database!AA48)</f>
        <v/>
      </c>
    </row>
    <row r="45" spans="1:27" x14ac:dyDescent="0.25">
      <c r="A45" s="12"/>
      <c r="B45" s="26">
        <f t="shared" si="3"/>
        <v>35</v>
      </c>
      <c r="C45" s="6" t="str">
        <f>IFERROR(INDEX(Database!$B$10:$B$2509, MATCH($B45, Database!$AJ$10:$AJ$2509, 0)), "")</f>
        <v/>
      </c>
      <c r="D45" s="8" t="str">
        <f>IF(IFERROR(INDEX(Database!$C$10:$C$2509, MATCH($B45, Database!$AJ$10:$AJ$2509, 0)), "")="", "", (IFERROR(INDEX(Database!$C$10:$C$2509, MATCH($B45, Database!$AJ$10:$AJ$2509, 0)), "")))</f>
        <v/>
      </c>
      <c r="E45" s="12"/>
      <c r="F45" s="52" t="str">
        <f>IFERROR(INDEX(Database!$AE$10:$AE$2509, MATCH($B45, Database!$AJ$10:$AJ$2509, 0)), "")</f>
        <v/>
      </c>
      <c r="G45" s="53" t="str">
        <f>IFERROR(INDEX(Database!$AF$10:$AF$2509, MATCH($B45, Database!$AJ$10:$AJ$2509, 0)), "")</f>
        <v/>
      </c>
      <c r="H45" s="53" t="str">
        <f>IFERROR(INDEX(Database!$AG$10:$AG$2509, MATCH($B45, Database!$AJ$10:$AJ$2509, 0)), "")</f>
        <v/>
      </c>
      <c r="I45" s="54" t="str">
        <f>IFERROR(INDEX(Database!$AH$10:$AH$2509, MATCH($B45, Database!$AJ$10:$AJ$2509, 0)), "")</f>
        <v/>
      </c>
      <c r="J45" s="12"/>
      <c r="K45" s="26" t="str">
        <f>IF(IFERROR(INDEX(Database!$K$10:$K$2509, MATCH($B45, Database!$AJ$10:$AJ$2509, 0)), "")="", "", (IFERROR(INDEX(Database!$K$10:$K$2509, MATCH($B45, Database!$AJ$10:$AJ$2509, 0)), "")))</f>
        <v/>
      </c>
      <c r="L45" s="12"/>
      <c r="M45" s="26" t="str">
        <f>IF(IFERROR(INDEX(Database!$O$10:$O$2509, MATCH($B45, Database!$AJ$10:$AJ$2509, 0)), "")="", "", (IFERROR(INDEX(Database!$O$10:$O$2509, MATCH($B45, Database!$AJ$10:$AJ$2509, 0)), "")))</f>
        <v/>
      </c>
      <c r="N45" s="12"/>
      <c r="V45" s="40">
        <v>35</v>
      </c>
      <c r="W45" s="40" t="str">
        <f t="shared" si="0"/>
        <v/>
      </c>
      <c r="X45" s="26" t="str">
        <f t="shared" si="1"/>
        <v/>
      </c>
      <c r="Y45" s="59" t="str">
        <f t="shared" si="2"/>
        <v/>
      </c>
      <c r="AA45" s="40" t="str">
        <f>IF(Database!AA49="", "", Database!AA49)</f>
        <v/>
      </c>
    </row>
    <row r="46" spans="1:27" x14ac:dyDescent="0.25">
      <c r="A46" s="12"/>
      <c r="B46" s="26">
        <f t="shared" si="3"/>
        <v>36</v>
      </c>
      <c r="C46" s="6" t="str">
        <f>IFERROR(INDEX(Database!$B$10:$B$2509, MATCH($B46, Database!$AJ$10:$AJ$2509, 0)), "")</f>
        <v/>
      </c>
      <c r="D46" s="8" t="str">
        <f>IF(IFERROR(INDEX(Database!$C$10:$C$2509, MATCH($B46, Database!$AJ$10:$AJ$2509, 0)), "")="", "", (IFERROR(INDEX(Database!$C$10:$C$2509, MATCH($B46, Database!$AJ$10:$AJ$2509, 0)), "")))</f>
        <v/>
      </c>
      <c r="E46" s="12"/>
      <c r="F46" s="52" t="str">
        <f>IFERROR(INDEX(Database!$AE$10:$AE$2509, MATCH($B46, Database!$AJ$10:$AJ$2509, 0)), "")</f>
        <v/>
      </c>
      <c r="G46" s="53" t="str">
        <f>IFERROR(INDEX(Database!$AF$10:$AF$2509, MATCH($B46, Database!$AJ$10:$AJ$2509, 0)), "")</f>
        <v/>
      </c>
      <c r="H46" s="53" t="str">
        <f>IFERROR(INDEX(Database!$AG$10:$AG$2509, MATCH($B46, Database!$AJ$10:$AJ$2509, 0)), "")</f>
        <v/>
      </c>
      <c r="I46" s="54" t="str">
        <f>IFERROR(INDEX(Database!$AH$10:$AH$2509, MATCH($B46, Database!$AJ$10:$AJ$2509, 0)), "")</f>
        <v/>
      </c>
      <c r="J46" s="12"/>
      <c r="K46" s="26" t="str">
        <f>IF(IFERROR(INDEX(Database!$K$10:$K$2509, MATCH($B46, Database!$AJ$10:$AJ$2509, 0)), "")="", "", (IFERROR(INDEX(Database!$K$10:$K$2509, MATCH($B46, Database!$AJ$10:$AJ$2509, 0)), "")))</f>
        <v/>
      </c>
      <c r="L46" s="12"/>
      <c r="M46" s="26" t="str">
        <f>IF(IFERROR(INDEX(Database!$O$10:$O$2509, MATCH($B46, Database!$AJ$10:$AJ$2509, 0)), "")="", "", (IFERROR(INDEX(Database!$O$10:$O$2509, MATCH($B46, Database!$AJ$10:$AJ$2509, 0)), "")))</f>
        <v/>
      </c>
      <c r="N46" s="12"/>
      <c r="V46" s="40">
        <v>36</v>
      </c>
      <c r="W46" s="40" t="str">
        <f t="shared" si="0"/>
        <v/>
      </c>
      <c r="X46" s="26" t="str">
        <f t="shared" si="1"/>
        <v/>
      </c>
      <c r="Y46" s="59" t="str">
        <f t="shared" si="2"/>
        <v/>
      </c>
      <c r="AA46" s="40" t="str">
        <f>IF(Database!AA50="", "", Database!AA50)</f>
        <v/>
      </c>
    </row>
    <row r="47" spans="1:27" x14ac:dyDescent="0.25">
      <c r="A47" s="12"/>
      <c r="B47" s="26">
        <f t="shared" si="3"/>
        <v>37</v>
      </c>
      <c r="C47" s="6" t="str">
        <f>IFERROR(INDEX(Database!$B$10:$B$2509, MATCH($B47, Database!$AJ$10:$AJ$2509, 0)), "")</f>
        <v/>
      </c>
      <c r="D47" s="8" t="str">
        <f>IF(IFERROR(INDEX(Database!$C$10:$C$2509, MATCH($B47, Database!$AJ$10:$AJ$2509, 0)), "")="", "", (IFERROR(INDEX(Database!$C$10:$C$2509, MATCH($B47, Database!$AJ$10:$AJ$2509, 0)), "")))</f>
        <v/>
      </c>
      <c r="E47" s="12"/>
      <c r="F47" s="52" t="str">
        <f>IFERROR(INDEX(Database!$AE$10:$AE$2509, MATCH($B47, Database!$AJ$10:$AJ$2509, 0)), "")</f>
        <v/>
      </c>
      <c r="G47" s="53" t="str">
        <f>IFERROR(INDEX(Database!$AF$10:$AF$2509, MATCH($B47, Database!$AJ$10:$AJ$2509, 0)), "")</f>
        <v/>
      </c>
      <c r="H47" s="53" t="str">
        <f>IFERROR(INDEX(Database!$AG$10:$AG$2509, MATCH($B47, Database!$AJ$10:$AJ$2509, 0)), "")</f>
        <v/>
      </c>
      <c r="I47" s="54" t="str">
        <f>IFERROR(INDEX(Database!$AH$10:$AH$2509, MATCH($B47, Database!$AJ$10:$AJ$2509, 0)), "")</f>
        <v/>
      </c>
      <c r="J47" s="12"/>
      <c r="K47" s="26" t="str">
        <f>IF(IFERROR(INDEX(Database!$K$10:$K$2509, MATCH($B47, Database!$AJ$10:$AJ$2509, 0)), "")="", "", (IFERROR(INDEX(Database!$K$10:$K$2509, MATCH($B47, Database!$AJ$10:$AJ$2509, 0)), "")))</f>
        <v/>
      </c>
      <c r="L47" s="12"/>
      <c r="M47" s="26" t="str">
        <f>IF(IFERROR(INDEX(Database!$O$10:$O$2509, MATCH($B47, Database!$AJ$10:$AJ$2509, 0)), "")="", "", (IFERROR(INDEX(Database!$O$10:$O$2509, MATCH($B47, Database!$AJ$10:$AJ$2509, 0)), "")))</f>
        <v/>
      </c>
      <c r="N47" s="12"/>
      <c r="V47" s="40">
        <v>37</v>
      </c>
      <c r="W47" s="40" t="str">
        <f t="shared" si="0"/>
        <v/>
      </c>
      <c r="X47" s="26" t="str">
        <f t="shared" si="1"/>
        <v/>
      </c>
      <c r="Y47" s="59" t="str">
        <f t="shared" si="2"/>
        <v/>
      </c>
      <c r="AA47" s="40" t="str">
        <f>IF(Database!AA51="", "", Database!AA51)</f>
        <v/>
      </c>
    </row>
    <row r="48" spans="1:27" x14ac:dyDescent="0.25">
      <c r="A48" s="12"/>
      <c r="B48" s="26">
        <f t="shared" si="3"/>
        <v>38</v>
      </c>
      <c r="C48" s="6" t="str">
        <f>IFERROR(INDEX(Database!$B$10:$B$2509, MATCH($B48, Database!$AJ$10:$AJ$2509, 0)), "")</f>
        <v/>
      </c>
      <c r="D48" s="8" t="str">
        <f>IF(IFERROR(INDEX(Database!$C$10:$C$2509, MATCH($B48, Database!$AJ$10:$AJ$2509, 0)), "")="", "", (IFERROR(INDEX(Database!$C$10:$C$2509, MATCH($B48, Database!$AJ$10:$AJ$2509, 0)), "")))</f>
        <v/>
      </c>
      <c r="E48" s="12"/>
      <c r="F48" s="52" t="str">
        <f>IFERROR(INDEX(Database!$AE$10:$AE$2509, MATCH($B48, Database!$AJ$10:$AJ$2509, 0)), "")</f>
        <v/>
      </c>
      <c r="G48" s="53" t="str">
        <f>IFERROR(INDEX(Database!$AF$10:$AF$2509, MATCH($B48, Database!$AJ$10:$AJ$2509, 0)), "")</f>
        <v/>
      </c>
      <c r="H48" s="53" t="str">
        <f>IFERROR(INDEX(Database!$AG$10:$AG$2509, MATCH($B48, Database!$AJ$10:$AJ$2509, 0)), "")</f>
        <v/>
      </c>
      <c r="I48" s="54" t="str">
        <f>IFERROR(INDEX(Database!$AH$10:$AH$2509, MATCH($B48, Database!$AJ$10:$AJ$2509, 0)), "")</f>
        <v/>
      </c>
      <c r="J48" s="12"/>
      <c r="K48" s="26" t="str">
        <f>IF(IFERROR(INDEX(Database!$K$10:$K$2509, MATCH($B48, Database!$AJ$10:$AJ$2509, 0)), "")="", "", (IFERROR(INDEX(Database!$K$10:$K$2509, MATCH($B48, Database!$AJ$10:$AJ$2509, 0)), "")))</f>
        <v/>
      </c>
      <c r="L48" s="12"/>
      <c r="M48" s="26" t="str">
        <f>IF(IFERROR(INDEX(Database!$O$10:$O$2509, MATCH($B48, Database!$AJ$10:$AJ$2509, 0)), "")="", "", (IFERROR(INDEX(Database!$O$10:$O$2509, MATCH($B48, Database!$AJ$10:$AJ$2509, 0)), "")))</f>
        <v/>
      </c>
      <c r="N48" s="12"/>
      <c r="V48" s="40">
        <v>38</v>
      </c>
      <c r="W48" s="40" t="str">
        <f t="shared" si="0"/>
        <v/>
      </c>
      <c r="X48" s="26" t="str">
        <f t="shared" si="1"/>
        <v/>
      </c>
      <c r="Y48" s="59" t="str">
        <f t="shared" si="2"/>
        <v/>
      </c>
      <c r="AA48" s="40" t="str">
        <f>IF(Database!AA52="", "", Database!AA52)</f>
        <v/>
      </c>
    </row>
    <row r="49" spans="1:27" x14ac:dyDescent="0.25">
      <c r="A49" s="12"/>
      <c r="B49" s="26">
        <f t="shared" si="3"/>
        <v>39</v>
      </c>
      <c r="C49" s="6" t="str">
        <f>IFERROR(INDEX(Database!$B$10:$B$2509, MATCH($B49, Database!$AJ$10:$AJ$2509, 0)), "")</f>
        <v/>
      </c>
      <c r="D49" s="8" t="str">
        <f>IF(IFERROR(INDEX(Database!$C$10:$C$2509, MATCH($B49, Database!$AJ$10:$AJ$2509, 0)), "")="", "", (IFERROR(INDEX(Database!$C$10:$C$2509, MATCH($B49, Database!$AJ$10:$AJ$2509, 0)), "")))</f>
        <v/>
      </c>
      <c r="E49" s="12"/>
      <c r="F49" s="52" t="str">
        <f>IFERROR(INDEX(Database!$AE$10:$AE$2509, MATCH($B49, Database!$AJ$10:$AJ$2509, 0)), "")</f>
        <v/>
      </c>
      <c r="G49" s="53" t="str">
        <f>IFERROR(INDEX(Database!$AF$10:$AF$2509, MATCH($B49, Database!$AJ$10:$AJ$2509, 0)), "")</f>
        <v/>
      </c>
      <c r="H49" s="53" t="str">
        <f>IFERROR(INDEX(Database!$AG$10:$AG$2509, MATCH($B49, Database!$AJ$10:$AJ$2509, 0)), "")</f>
        <v/>
      </c>
      <c r="I49" s="54" t="str">
        <f>IFERROR(INDEX(Database!$AH$10:$AH$2509, MATCH($B49, Database!$AJ$10:$AJ$2509, 0)), "")</f>
        <v/>
      </c>
      <c r="J49" s="12"/>
      <c r="K49" s="26" t="str">
        <f>IF(IFERROR(INDEX(Database!$K$10:$K$2509, MATCH($B49, Database!$AJ$10:$AJ$2509, 0)), "")="", "", (IFERROR(INDEX(Database!$K$10:$K$2509, MATCH($B49, Database!$AJ$10:$AJ$2509, 0)), "")))</f>
        <v/>
      </c>
      <c r="L49" s="12"/>
      <c r="M49" s="26" t="str">
        <f>IF(IFERROR(INDEX(Database!$O$10:$O$2509, MATCH($B49, Database!$AJ$10:$AJ$2509, 0)), "")="", "", (IFERROR(INDEX(Database!$O$10:$O$2509, MATCH($B49, Database!$AJ$10:$AJ$2509, 0)), "")))</f>
        <v/>
      </c>
      <c r="N49" s="12"/>
      <c r="V49" s="40">
        <v>39</v>
      </c>
      <c r="W49" s="40" t="str">
        <f t="shared" si="0"/>
        <v/>
      </c>
      <c r="X49" s="26" t="str">
        <f t="shared" si="1"/>
        <v/>
      </c>
      <c r="Y49" s="59" t="str">
        <f t="shared" si="2"/>
        <v/>
      </c>
      <c r="AA49" s="40" t="str">
        <f>IF(Database!AA53="", "", Database!AA53)</f>
        <v/>
      </c>
    </row>
    <row r="50" spans="1:27" x14ac:dyDescent="0.25">
      <c r="A50" s="12"/>
      <c r="B50" s="26">
        <f t="shared" si="3"/>
        <v>40</v>
      </c>
      <c r="C50" s="6" t="str">
        <f>IFERROR(INDEX(Database!$B$10:$B$2509, MATCH($B50, Database!$AJ$10:$AJ$2509, 0)), "")</f>
        <v/>
      </c>
      <c r="D50" s="8" t="str">
        <f>IF(IFERROR(INDEX(Database!$C$10:$C$2509, MATCH($B50, Database!$AJ$10:$AJ$2509, 0)), "")="", "", (IFERROR(INDEX(Database!$C$10:$C$2509, MATCH($B50, Database!$AJ$10:$AJ$2509, 0)), "")))</f>
        <v/>
      </c>
      <c r="E50" s="12"/>
      <c r="F50" s="52" t="str">
        <f>IFERROR(INDEX(Database!$AE$10:$AE$2509, MATCH($B50, Database!$AJ$10:$AJ$2509, 0)), "")</f>
        <v/>
      </c>
      <c r="G50" s="53" t="str">
        <f>IFERROR(INDEX(Database!$AF$10:$AF$2509, MATCH($B50, Database!$AJ$10:$AJ$2509, 0)), "")</f>
        <v/>
      </c>
      <c r="H50" s="53" t="str">
        <f>IFERROR(INDEX(Database!$AG$10:$AG$2509, MATCH($B50, Database!$AJ$10:$AJ$2509, 0)), "")</f>
        <v/>
      </c>
      <c r="I50" s="54" t="str">
        <f>IFERROR(INDEX(Database!$AH$10:$AH$2509, MATCH($B50, Database!$AJ$10:$AJ$2509, 0)), "")</f>
        <v/>
      </c>
      <c r="J50" s="12"/>
      <c r="K50" s="26" t="str">
        <f>IF(IFERROR(INDEX(Database!$K$10:$K$2509, MATCH($B50, Database!$AJ$10:$AJ$2509, 0)), "")="", "", (IFERROR(INDEX(Database!$K$10:$K$2509, MATCH($B50, Database!$AJ$10:$AJ$2509, 0)), "")))</f>
        <v/>
      </c>
      <c r="L50" s="12"/>
      <c r="M50" s="26" t="str">
        <f>IF(IFERROR(INDEX(Database!$O$10:$O$2509, MATCH($B50, Database!$AJ$10:$AJ$2509, 0)), "")="", "", (IFERROR(INDEX(Database!$O$10:$O$2509, MATCH($B50, Database!$AJ$10:$AJ$2509, 0)), "")))</f>
        <v/>
      </c>
      <c r="N50" s="12"/>
      <c r="V50" s="40">
        <v>40</v>
      </c>
      <c r="W50" s="40" t="str">
        <f t="shared" si="0"/>
        <v/>
      </c>
      <c r="X50" s="26" t="str">
        <f t="shared" si="1"/>
        <v/>
      </c>
      <c r="Y50" s="59" t="str">
        <f t="shared" si="2"/>
        <v/>
      </c>
      <c r="AA50" s="40" t="str">
        <f>IF(Database!AA54="", "", Database!AA54)</f>
        <v/>
      </c>
    </row>
    <row r="51" spans="1:27" x14ac:dyDescent="0.25">
      <c r="A51" s="12"/>
      <c r="B51" s="26">
        <f t="shared" si="3"/>
        <v>41</v>
      </c>
      <c r="C51" s="6" t="str">
        <f>IFERROR(INDEX(Database!$B$10:$B$2509, MATCH($B51, Database!$AJ$10:$AJ$2509, 0)), "")</f>
        <v/>
      </c>
      <c r="D51" s="8" t="str">
        <f>IF(IFERROR(INDEX(Database!$C$10:$C$2509, MATCH($B51, Database!$AJ$10:$AJ$2509, 0)), "")="", "", (IFERROR(INDEX(Database!$C$10:$C$2509, MATCH($B51, Database!$AJ$10:$AJ$2509, 0)), "")))</f>
        <v/>
      </c>
      <c r="E51" s="12"/>
      <c r="F51" s="52" t="str">
        <f>IFERROR(INDEX(Database!$AE$10:$AE$2509, MATCH($B51, Database!$AJ$10:$AJ$2509, 0)), "")</f>
        <v/>
      </c>
      <c r="G51" s="53" t="str">
        <f>IFERROR(INDEX(Database!$AF$10:$AF$2509, MATCH($B51, Database!$AJ$10:$AJ$2509, 0)), "")</f>
        <v/>
      </c>
      <c r="H51" s="53" t="str">
        <f>IFERROR(INDEX(Database!$AG$10:$AG$2509, MATCH($B51, Database!$AJ$10:$AJ$2509, 0)), "")</f>
        <v/>
      </c>
      <c r="I51" s="54" t="str">
        <f>IFERROR(INDEX(Database!$AH$10:$AH$2509, MATCH($B51, Database!$AJ$10:$AJ$2509, 0)), "")</f>
        <v/>
      </c>
      <c r="J51" s="12"/>
      <c r="K51" s="26" t="str">
        <f>IF(IFERROR(INDEX(Database!$K$10:$K$2509, MATCH($B51, Database!$AJ$10:$AJ$2509, 0)), "")="", "", (IFERROR(INDEX(Database!$K$10:$K$2509, MATCH($B51, Database!$AJ$10:$AJ$2509, 0)), "")))</f>
        <v/>
      </c>
      <c r="L51" s="12"/>
      <c r="M51" s="26" t="str">
        <f>IF(IFERROR(INDEX(Database!$O$10:$O$2509, MATCH($B51, Database!$AJ$10:$AJ$2509, 0)), "")="", "", (IFERROR(INDEX(Database!$O$10:$O$2509, MATCH($B51, Database!$AJ$10:$AJ$2509, 0)), "")))</f>
        <v/>
      </c>
      <c r="N51" s="12"/>
      <c r="V51" s="40">
        <v>41</v>
      </c>
      <c r="W51" s="40" t="str">
        <f t="shared" si="0"/>
        <v/>
      </c>
      <c r="X51" s="26" t="str">
        <f t="shared" si="1"/>
        <v/>
      </c>
      <c r="Y51" s="59" t="str">
        <f t="shared" si="2"/>
        <v/>
      </c>
      <c r="AA51" s="40" t="str">
        <f>IF(Database!AA55="", "", Database!AA55)</f>
        <v/>
      </c>
    </row>
    <row r="52" spans="1:27" x14ac:dyDescent="0.25">
      <c r="A52" s="12"/>
      <c r="B52" s="26">
        <f t="shared" si="3"/>
        <v>42</v>
      </c>
      <c r="C52" s="6" t="str">
        <f>IFERROR(INDEX(Database!$B$10:$B$2509, MATCH($B52, Database!$AJ$10:$AJ$2509, 0)), "")</f>
        <v/>
      </c>
      <c r="D52" s="8" t="str">
        <f>IF(IFERROR(INDEX(Database!$C$10:$C$2509, MATCH($B52, Database!$AJ$10:$AJ$2509, 0)), "")="", "", (IFERROR(INDEX(Database!$C$10:$C$2509, MATCH($B52, Database!$AJ$10:$AJ$2509, 0)), "")))</f>
        <v/>
      </c>
      <c r="E52" s="12"/>
      <c r="F52" s="52" t="str">
        <f>IFERROR(INDEX(Database!$AE$10:$AE$2509, MATCH($B52, Database!$AJ$10:$AJ$2509, 0)), "")</f>
        <v/>
      </c>
      <c r="G52" s="53" t="str">
        <f>IFERROR(INDEX(Database!$AF$10:$AF$2509, MATCH($B52, Database!$AJ$10:$AJ$2509, 0)), "")</f>
        <v/>
      </c>
      <c r="H52" s="53" t="str">
        <f>IFERROR(INDEX(Database!$AG$10:$AG$2509, MATCH($B52, Database!$AJ$10:$AJ$2509, 0)), "")</f>
        <v/>
      </c>
      <c r="I52" s="54" t="str">
        <f>IFERROR(INDEX(Database!$AH$10:$AH$2509, MATCH($B52, Database!$AJ$10:$AJ$2509, 0)), "")</f>
        <v/>
      </c>
      <c r="J52" s="12"/>
      <c r="K52" s="26" t="str">
        <f>IF(IFERROR(INDEX(Database!$K$10:$K$2509, MATCH($B52, Database!$AJ$10:$AJ$2509, 0)), "")="", "", (IFERROR(INDEX(Database!$K$10:$K$2509, MATCH($B52, Database!$AJ$10:$AJ$2509, 0)), "")))</f>
        <v/>
      </c>
      <c r="L52" s="12"/>
      <c r="M52" s="26" t="str">
        <f>IF(IFERROR(INDEX(Database!$O$10:$O$2509, MATCH($B52, Database!$AJ$10:$AJ$2509, 0)), "")="", "", (IFERROR(INDEX(Database!$O$10:$O$2509, MATCH($B52, Database!$AJ$10:$AJ$2509, 0)), "")))</f>
        <v/>
      </c>
      <c r="N52" s="12"/>
      <c r="V52" s="40">
        <v>42</v>
      </c>
      <c r="W52" s="40" t="str">
        <f t="shared" si="0"/>
        <v/>
      </c>
      <c r="X52" s="26" t="str">
        <f t="shared" si="1"/>
        <v/>
      </c>
      <c r="Y52" s="59" t="str">
        <f t="shared" si="2"/>
        <v/>
      </c>
      <c r="AA52" s="40" t="str">
        <f>IF(Database!AA56="", "", Database!AA56)</f>
        <v/>
      </c>
    </row>
    <row r="53" spans="1:27" x14ac:dyDescent="0.25">
      <c r="A53" s="12"/>
      <c r="B53" s="26">
        <f t="shared" si="3"/>
        <v>43</v>
      </c>
      <c r="C53" s="6" t="str">
        <f>IFERROR(INDEX(Database!$B$10:$B$2509, MATCH($B53, Database!$AJ$10:$AJ$2509, 0)), "")</f>
        <v/>
      </c>
      <c r="D53" s="8" t="str">
        <f>IF(IFERROR(INDEX(Database!$C$10:$C$2509, MATCH($B53, Database!$AJ$10:$AJ$2509, 0)), "")="", "", (IFERROR(INDEX(Database!$C$10:$C$2509, MATCH($B53, Database!$AJ$10:$AJ$2509, 0)), "")))</f>
        <v/>
      </c>
      <c r="E53" s="12"/>
      <c r="F53" s="52" t="str">
        <f>IFERROR(INDEX(Database!$AE$10:$AE$2509, MATCH($B53, Database!$AJ$10:$AJ$2509, 0)), "")</f>
        <v/>
      </c>
      <c r="G53" s="53" t="str">
        <f>IFERROR(INDEX(Database!$AF$10:$AF$2509, MATCH($B53, Database!$AJ$10:$AJ$2509, 0)), "")</f>
        <v/>
      </c>
      <c r="H53" s="53" t="str">
        <f>IFERROR(INDEX(Database!$AG$10:$AG$2509, MATCH($B53, Database!$AJ$10:$AJ$2509, 0)), "")</f>
        <v/>
      </c>
      <c r="I53" s="54" t="str">
        <f>IFERROR(INDEX(Database!$AH$10:$AH$2509, MATCH($B53, Database!$AJ$10:$AJ$2509, 0)), "")</f>
        <v/>
      </c>
      <c r="J53" s="12"/>
      <c r="K53" s="26" t="str">
        <f>IF(IFERROR(INDEX(Database!$K$10:$K$2509, MATCH($B53, Database!$AJ$10:$AJ$2509, 0)), "")="", "", (IFERROR(INDEX(Database!$K$10:$K$2509, MATCH($B53, Database!$AJ$10:$AJ$2509, 0)), "")))</f>
        <v/>
      </c>
      <c r="L53" s="12"/>
      <c r="M53" s="26" t="str">
        <f>IF(IFERROR(INDEX(Database!$O$10:$O$2509, MATCH($B53, Database!$AJ$10:$AJ$2509, 0)), "")="", "", (IFERROR(INDEX(Database!$O$10:$O$2509, MATCH($B53, Database!$AJ$10:$AJ$2509, 0)), "")))</f>
        <v/>
      </c>
      <c r="N53" s="12"/>
      <c r="V53" s="40">
        <v>43</v>
      </c>
      <c r="W53" s="40" t="str">
        <f t="shared" si="0"/>
        <v/>
      </c>
      <c r="X53" s="26" t="str">
        <f t="shared" si="1"/>
        <v/>
      </c>
      <c r="Y53" s="59" t="str">
        <f t="shared" si="2"/>
        <v/>
      </c>
      <c r="AA53" s="40" t="str">
        <f>IF(Database!AA57="", "", Database!AA57)</f>
        <v/>
      </c>
    </row>
    <row r="54" spans="1:27" x14ac:dyDescent="0.25">
      <c r="A54" s="12"/>
      <c r="B54" s="26">
        <f t="shared" si="3"/>
        <v>44</v>
      </c>
      <c r="C54" s="6" t="str">
        <f>IFERROR(INDEX(Database!$B$10:$B$2509, MATCH($B54, Database!$AJ$10:$AJ$2509, 0)), "")</f>
        <v/>
      </c>
      <c r="D54" s="8" t="str">
        <f>IF(IFERROR(INDEX(Database!$C$10:$C$2509, MATCH($B54, Database!$AJ$10:$AJ$2509, 0)), "")="", "", (IFERROR(INDEX(Database!$C$10:$C$2509, MATCH($B54, Database!$AJ$10:$AJ$2509, 0)), "")))</f>
        <v/>
      </c>
      <c r="E54" s="12"/>
      <c r="F54" s="52" t="str">
        <f>IFERROR(INDEX(Database!$AE$10:$AE$2509, MATCH($B54, Database!$AJ$10:$AJ$2509, 0)), "")</f>
        <v/>
      </c>
      <c r="G54" s="53" t="str">
        <f>IFERROR(INDEX(Database!$AF$10:$AF$2509, MATCH($B54, Database!$AJ$10:$AJ$2509, 0)), "")</f>
        <v/>
      </c>
      <c r="H54" s="53" t="str">
        <f>IFERROR(INDEX(Database!$AG$10:$AG$2509, MATCH($B54, Database!$AJ$10:$AJ$2509, 0)), "")</f>
        <v/>
      </c>
      <c r="I54" s="54" t="str">
        <f>IFERROR(INDEX(Database!$AH$10:$AH$2509, MATCH($B54, Database!$AJ$10:$AJ$2509, 0)), "")</f>
        <v/>
      </c>
      <c r="J54" s="12"/>
      <c r="K54" s="26" t="str">
        <f>IF(IFERROR(INDEX(Database!$K$10:$K$2509, MATCH($B54, Database!$AJ$10:$AJ$2509, 0)), "")="", "", (IFERROR(INDEX(Database!$K$10:$K$2509, MATCH($B54, Database!$AJ$10:$AJ$2509, 0)), "")))</f>
        <v/>
      </c>
      <c r="L54" s="12"/>
      <c r="M54" s="26" t="str">
        <f>IF(IFERROR(INDEX(Database!$O$10:$O$2509, MATCH($B54, Database!$AJ$10:$AJ$2509, 0)), "")="", "", (IFERROR(INDEX(Database!$O$10:$O$2509, MATCH($B54, Database!$AJ$10:$AJ$2509, 0)), "")))</f>
        <v/>
      </c>
      <c r="N54" s="12"/>
      <c r="V54" s="40">
        <v>44</v>
      </c>
      <c r="W54" s="40" t="str">
        <f t="shared" si="0"/>
        <v/>
      </c>
      <c r="X54" s="26" t="str">
        <f t="shared" si="1"/>
        <v/>
      </c>
      <c r="Y54" s="59" t="str">
        <f t="shared" si="2"/>
        <v/>
      </c>
      <c r="AA54" s="40" t="str">
        <f>IF(Database!AA58="", "", Database!AA58)</f>
        <v/>
      </c>
    </row>
    <row r="55" spans="1:27" x14ac:dyDescent="0.25">
      <c r="A55" s="12"/>
      <c r="B55" s="26">
        <f t="shared" si="3"/>
        <v>45</v>
      </c>
      <c r="C55" s="6" t="str">
        <f>IFERROR(INDEX(Database!$B$10:$B$2509, MATCH($B55, Database!$AJ$10:$AJ$2509, 0)), "")</f>
        <v/>
      </c>
      <c r="D55" s="8" t="str">
        <f>IF(IFERROR(INDEX(Database!$C$10:$C$2509, MATCH($B55, Database!$AJ$10:$AJ$2509, 0)), "")="", "", (IFERROR(INDEX(Database!$C$10:$C$2509, MATCH($B55, Database!$AJ$10:$AJ$2509, 0)), "")))</f>
        <v/>
      </c>
      <c r="E55" s="12"/>
      <c r="F55" s="52" t="str">
        <f>IFERROR(INDEX(Database!$AE$10:$AE$2509, MATCH($B55, Database!$AJ$10:$AJ$2509, 0)), "")</f>
        <v/>
      </c>
      <c r="G55" s="53" t="str">
        <f>IFERROR(INDEX(Database!$AF$10:$AF$2509, MATCH($B55, Database!$AJ$10:$AJ$2509, 0)), "")</f>
        <v/>
      </c>
      <c r="H55" s="53" t="str">
        <f>IFERROR(INDEX(Database!$AG$10:$AG$2509, MATCH($B55, Database!$AJ$10:$AJ$2509, 0)), "")</f>
        <v/>
      </c>
      <c r="I55" s="54" t="str">
        <f>IFERROR(INDEX(Database!$AH$10:$AH$2509, MATCH($B55, Database!$AJ$10:$AJ$2509, 0)), "")</f>
        <v/>
      </c>
      <c r="J55" s="12"/>
      <c r="K55" s="26" t="str">
        <f>IF(IFERROR(INDEX(Database!$K$10:$K$2509, MATCH($B55, Database!$AJ$10:$AJ$2509, 0)), "")="", "", (IFERROR(INDEX(Database!$K$10:$K$2509, MATCH($B55, Database!$AJ$10:$AJ$2509, 0)), "")))</f>
        <v/>
      </c>
      <c r="L55" s="12"/>
      <c r="M55" s="26" t="str">
        <f>IF(IFERROR(INDEX(Database!$O$10:$O$2509, MATCH($B55, Database!$AJ$10:$AJ$2509, 0)), "")="", "", (IFERROR(INDEX(Database!$O$10:$O$2509, MATCH($B55, Database!$AJ$10:$AJ$2509, 0)), "")))</f>
        <v/>
      </c>
      <c r="N55" s="12"/>
      <c r="V55" s="40">
        <v>45</v>
      </c>
      <c r="W55" s="40" t="str">
        <f t="shared" si="0"/>
        <v/>
      </c>
      <c r="X55" s="26" t="str">
        <f t="shared" si="1"/>
        <v/>
      </c>
      <c r="Y55" s="59" t="str">
        <f t="shared" si="2"/>
        <v/>
      </c>
      <c r="AA55" s="40" t="str">
        <f>IF(Database!AA59="", "", Database!AA59)</f>
        <v/>
      </c>
    </row>
    <row r="56" spans="1:27" x14ac:dyDescent="0.25">
      <c r="A56" s="12"/>
      <c r="B56" s="26">
        <f t="shared" si="3"/>
        <v>46</v>
      </c>
      <c r="C56" s="6" t="str">
        <f>IFERROR(INDEX(Database!$B$10:$B$2509, MATCH($B56, Database!$AJ$10:$AJ$2509, 0)), "")</f>
        <v/>
      </c>
      <c r="D56" s="8" t="str">
        <f>IF(IFERROR(INDEX(Database!$C$10:$C$2509, MATCH($B56, Database!$AJ$10:$AJ$2509, 0)), "")="", "", (IFERROR(INDEX(Database!$C$10:$C$2509, MATCH($B56, Database!$AJ$10:$AJ$2509, 0)), "")))</f>
        <v/>
      </c>
      <c r="E56" s="12"/>
      <c r="F56" s="52" t="str">
        <f>IFERROR(INDEX(Database!$AE$10:$AE$2509, MATCH($B56, Database!$AJ$10:$AJ$2509, 0)), "")</f>
        <v/>
      </c>
      <c r="G56" s="53" t="str">
        <f>IFERROR(INDEX(Database!$AF$10:$AF$2509, MATCH($B56, Database!$AJ$10:$AJ$2509, 0)), "")</f>
        <v/>
      </c>
      <c r="H56" s="53" t="str">
        <f>IFERROR(INDEX(Database!$AG$10:$AG$2509, MATCH($B56, Database!$AJ$10:$AJ$2509, 0)), "")</f>
        <v/>
      </c>
      <c r="I56" s="54" t="str">
        <f>IFERROR(INDEX(Database!$AH$10:$AH$2509, MATCH($B56, Database!$AJ$10:$AJ$2509, 0)), "")</f>
        <v/>
      </c>
      <c r="J56" s="12"/>
      <c r="K56" s="26" t="str">
        <f>IF(IFERROR(INDEX(Database!$K$10:$K$2509, MATCH($B56, Database!$AJ$10:$AJ$2509, 0)), "")="", "", (IFERROR(INDEX(Database!$K$10:$K$2509, MATCH($B56, Database!$AJ$10:$AJ$2509, 0)), "")))</f>
        <v/>
      </c>
      <c r="L56" s="12"/>
      <c r="M56" s="26" t="str">
        <f>IF(IFERROR(INDEX(Database!$O$10:$O$2509, MATCH($B56, Database!$AJ$10:$AJ$2509, 0)), "")="", "", (IFERROR(INDEX(Database!$O$10:$O$2509, MATCH($B56, Database!$AJ$10:$AJ$2509, 0)), "")))</f>
        <v/>
      </c>
      <c r="N56" s="12"/>
      <c r="V56" s="40">
        <v>46</v>
      </c>
      <c r="W56" s="40" t="str">
        <f t="shared" si="0"/>
        <v/>
      </c>
      <c r="X56" s="26" t="str">
        <f t="shared" si="1"/>
        <v/>
      </c>
      <c r="Y56" s="59" t="str">
        <f t="shared" si="2"/>
        <v/>
      </c>
      <c r="AA56" s="40" t="str">
        <f>IF(Database!AA60="", "", Database!AA60)</f>
        <v/>
      </c>
    </row>
    <row r="57" spans="1:27" x14ac:dyDescent="0.25">
      <c r="A57" s="12"/>
      <c r="B57" s="26">
        <f t="shared" si="3"/>
        <v>47</v>
      </c>
      <c r="C57" s="6" t="str">
        <f>IFERROR(INDEX(Database!$B$10:$B$2509, MATCH($B57, Database!$AJ$10:$AJ$2509, 0)), "")</f>
        <v/>
      </c>
      <c r="D57" s="8" t="str">
        <f>IF(IFERROR(INDEX(Database!$C$10:$C$2509, MATCH($B57, Database!$AJ$10:$AJ$2509, 0)), "")="", "", (IFERROR(INDEX(Database!$C$10:$C$2509, MATCH($B57, Database!$AJ$10:$AJ$2509, 0)), "")))</f>
        <v/>
      </c>
      <c r="E57" s="12"/>
      <c r="F57" s="52" t="str">
        <f>IFERROR(INDEX(Database!$AE$10:$AE$2509, MATCH($B57, Database!$AJ$10:$AJ$2509, 0)), "")</f>
        <v/>
      </c>
      <c r="G57" s="53" t="str">
        <f>IFERROR(INDEX(Database!$AF$10:$AF$2509, MATCH($B57, Database!$AJ$10:$AJ$2509, 0)), "")</f>
        <v/>
      </c>
      <c r="H57" s="53" t="str">
        <f>IFERROR(INDEX(Database!$AG$10:$AG$2509, MATCH($B57, Database!$AJ$10:$AJ$2509, 0)), "")</f>
        <v/>
      </c>
      <c r="I57" s="54" t="str">
        <f>IFERROR(INDEX(Database!$AH$10:$AH$2509, MATCH($B57, Database!$AJ$10:$AJ$2509, 0)), "")</f>
        <v/>
      </c>
      <c r="J57" s="12"/>
      <c r="K57" s="26" t="str">
        <f>IF(IFERROR(INDEX(Database!$K$10:$K$2509, MATCH($B57, Database!$AJ$10:$AJ$2509, 0)), "")="", "", (IFERROR(INDEX(Database!$K$10:$K$2509, MATCH($B57, Database!$AJ$10:$AJ$2509, 0)), "")))</f>
        <v/>
      </c>
      <c r="L57" s="12"/>
      <c r="M57" s="26" t="str">
        <f>IF(IFERROR(INDEX(Database!$O$10:$O$2509, MATCH($B57, Database!$AJ$10:$AJ$2509, 0)), "")="", "", (IFERROR(INDEX(Database!$O$10:$O$2509, MATCH($B57, Database!$AJ$10:$AJ$2509, 0)), "")))</f>
        <v/>
      </c>
      <c r="N57" s="12"/>
      <c r="V57" s="40">
        <v>47</v>
      </c>
      <c r="W57" s="40" t="str">
        <f t="shared" si="0"/>
        <v/>
      </c>
      <c r="X57" s="26" t="str">
        <f t="shared" si="1"/>
        <v/>
      </c>
      <c r="Y57" s="59" t="str">
        <f t="shared" si="2"/>
        <v/>
      </c>
      <c r="AA57" s="40" t="str">
        <f>IF(Database!AA61="", "", Database!AA61)</f>
        <v/>
      </c>
    </row>
    <row r="58" spans="1:27" x14ac:dyDescent="0.25">
      <c r="A58" s="12"/>
      <c r="B58" s="26">
        <f t="shared" si="3"/>
        <v>48</v>
      </c>
      <c r="C58" s="6" t="str">
        <f>IFERROR(INDEX(Database!$B$10:$B$2509, MATCH($B58, Database!$AJ$10:$AJ$2509, 0)), "")</f>
        <v/>
      </c>
      <c r="D58" s="8" t="str">
        <f>IF(IFERROR(INDEX(Database!$C$10:$C$2509, MATCH($B58, Database!$AJ$10:$AJ$2509, 0)), "")="", "", (IFERROR(INDEX(Database!$C$10:$C$2509, MATCH($B58, Database!$AJ$10:$AJ$2509, 0)), "")))</f>
        <v/>
      </c>
      <c r="E58" s="12"/>
      <c r="F58" s="52" t="str">
        <f>IFERROR(INDEX(Database!$AE$10:$AE$2509, MATCH($B58, Database!$AJ$10:$AJ$2509, 0)), "")</f>
        <v/>
      </c>
      <c r="G58" s="53" t="str">
        <f>IFERROR(INDEX(Database!$AF$10:$AF$2509, MATCH($B58, Database!$AJ$10:$AJ$2509, 0)), "")</f>
        <v/>
      </c>
      <c r="H58" s="53" t="str">
        <f>IFERROR(INDEX(Database!$AG$10:$AG$2509, MATCH($B58, Database!$AJ$10:$AJ$2509, 0)), "")</f>
        <v/>
      </c>
      <c r="I58" s="54" t="str">
        <f>IFERROR(INDEX(Database!$AH$10:$AH$2509, MATCH($B58, Database!$AJ$10:$AJ$2509, 0)), "")</f>
        <v/>
      </c>
      <c r="J58" s="12"/>
      <c r="K58" s="26" t="str">
        <f>IF(IFERROR(INDEX(Database!$K$10:$K$2509, MATCH($B58, Database!$AJ$10:$AJ$2509, 0)), "")="", "", (IFERROR(INDEX(Database!$K$10:$K$2509, MATCH($B58, Database!$AJ$10:$AJ$2509, 0)), "")))</f>
        <v/>
      </c>
      <c r="L58" s="12"/>
      <c r="M58" s="26" t="str">
        <f>IF(IFERROR(INDEX(Database!$O$10:$O$2509, MATCH($B58, Database!$AJ$10:$AJ$2509, 0)), "")="", "", (IFERROR(INDEX(Database!$O$10:$O$2509, MATCH($B58, Database!$AJ$10:$AJ$2509, 0)), "")))</f>
        <v/>
      </c>
      <c r="N58" s="12"/>
      <c r="V58" s="40">
        <v>48</v>
      </c>
      <c r="W58" s="40" t="str">
        <f t="shared" si="0"/>
        <v/>
      </c>
      <c r="X58" s="26" t="str">
        <f t="shared" si="1"/>
        <v/>
      </c>
      <c r="Y58" s="59" t="str">
        <f t="shared" si="2"/>
        <v/>
      </c>
      <c r="AA58" s="40" t="str">
        <f>IF(Database!AA62="", "", Database!AA62)</f>
        <v/>
      </c>
    </row>
    <row r="59" spans="1:27" x14ac:dyDescent="0.25">
      <c r="A59" s="12"/>
      <c r="B59" s="26">
        <f t="shared" si="3"/>
        <v>49</v>
      </c>
      <c r="C59" s="6" t="str">
        <f>IFERROR(INDEX(Database!$B$10:$B$2509, MATCH($B59, Database!$AJ$10:$AJ$2509, 0)), "")</f>
        <v/>
      </c>
      <c r="D59" s="8" t="str">
        <f>IF(IFERROR(INDEX(Database!$C$10:$C$2509, MATCH($B59, Database!$AJ$10:$AJ$2509, 0)), "")="", "", (IFERROR(INDEX(Database!$C$10:$C$2509, MATCH($B59, Database!$AJ$10:$AJ$2509, 0)), "")))</f>
        <v/>
      </c>
      <c r="E59" s="12"/>
      <c r="F59" s="52" t="str">
        <f>IFERROR(INDEX(Database!$AE$10:$AE$2509, MATCH($B59, Database!$AJ$10:$AJ$2509, 0)), "")</f>
        <v/>
      </c>
      <c r="G59" s="53" t="str">
        <f>IFERROR(INDEX(Database!$AF$10:$AF$2509, MATCH($B59, Database!$AJ$10:$AJ$2509, 0)), "")</f>
        <v/>
      </c>
      <c r="H59" s="53" t="str">
        <f>IFERROR(INDEX(Database!$AG$10:$AG$2509, MATCH($B59, Database!$AJ$10:$AJ$2509, 0)), "")</f>
        <v/>
      </c>
      <c r="I59" s="54" t="str">
        <f>IFERROR(INDEX(Database!$AH$10:$AH$2509, MATCH($B59, Database!$AJ$10:$AJ$2509, 0)), "")</f>
        <v/>
      </c>
      <c r="J59" s="12"/>
      <c r="K59" s="26" t="str">
        <f>IF(IFERROR(INDEX(Database!$K$10:$K$2509, MATCH($B59, Database!$AJ$10:$AJ$2509, 0)), "")="", "", (IFERROR(INDEX(Database!$K$10:$K$2509, MATCH($B59, Database!$AJ$10:$AJ$2509, 0)), "")))</f>
        <v/>
      </c>
      <c r="L59" s="12"/>
      <c r="M59" s="26" t="str">
        <f>IF(IFERROR(INDEX(Database!$O$10:$O$2509, MATCH($B59, Database!$AJ$10:$AJ$2509, 0)), "")="", "", (IFERROR(INDEX(Database!$O$10:$O$2509, MATCH($B59, Database!$AJ$10:$AJ$2509, 0)), "")))</f>
        <v/>
      </c>
      <c r="N59" s="12"/>
      <c r="V59" s="40">
        <v>49</v>
      </c>
      <c r="W59" s="40" t="str">
        <f t="shared" si="0"/>
        <v/>
      </c>
      <c r="X59" s="26" t="str">
        <f t="shared" si="1"/>
        <v/>
      </c>
      <c r="Y59" s="59" t="str">
        <f t="shared" si="2"/>
        <v/>
      </c>
      <c r="AA59" s="40" t="str">
        <f>IF(Database!AA63="", "", Database!AA63)</f>
        <v/>
      </c>
    </row>
    <row r="60" spans="1:27" x14ac:dyDescent="0.25">
      <c r="A60" s="12"/>
      <c r="B60" s="26">
        <f t="shared" si="3"/>
        <v>50</v>
      </c>
      <c r="C60" s="6" t="str">
        <f>IFERROR(INDEX(Database!$B$10:$B$2509, MATCH($B60, Database!$AJ$10:$AJ$2509, 0)), "")</f>
        <v/>
      </c>
      <c r="D60" s="8" t="str">
        <f>IF(IFERROR(INDEX(Database!$C$10:$C$2509, MATCH($B60, Database!$AJ$10:$AJ$2509, 0)), "")="", "", (IFERROR(INDEX(Database!$C$10:$C$2509, MATCH($B60, Database!$AJ$10:$AJ$2509, 0)), "")))</f>
        <v/>
      </c>
      <c r="E60" s="12"/>
      <c r="F60" s="52" t="str">
        <f>IFERROR(INDEX(Database!$AE$10:$AE$2509, MATCH($B60, Database!$AJ$10:$AJ$2509, 0)), "")</f>
        <v/>
      </c>
      <c r="G60" s="53" t="str">
        <f>IFERROR(INDEX(Database!$AF$10:$AF$2509, MATCH($B60, Database!$AJ$10:$AJ$2509, 0)), "")</f>
        <v/>
      </c>
      <c r="H60" s="53" t="str">
        <f>IFERROR(INDEX(Database!$AG$10:$AG$2509, MATCH($B60, Database!$AJ$10:$AJ$2509, 0)), "")</f>
        <v/>
      </c>
      <c r="I60" s="54" t="str">
        <f>IFERROR(INDEX(Database!$AH$10:$AH$2509, MATCH($B60, Database!$AJ$10:$AJ$2509, 0)), "")</f>
        <v/>
      </c>
      <c r="J60" s="12"/>
      <c r="K60" s="26" t="str">
        <f>IF(IFERROR(INDEX(Database!$K$10:$K$2509, MATCH($B60, Database!$AJ$10:$AJ$2509, 0)), "")="", "", (IFERROR(INDEX(Database!$K$10:$K$2509, MATCH($B60, Database!$AJ$10:$AJ$2509, 0)), "")))</f>
        <v/>
      </c>
      <c r="L60" s="12"/>
      <c r="M60" s="26" t="str">
        <f>IF(IFERROR(INDEX(Database!$O$10:$O$2509, MATCH($B60, Database!$AJ$10:$AJ$2509, 0)), "")="", "", (IFERROR(INDEX(Database!$O$10:$O$2509, MATCH($B60, Database!$AJ$10:$AJ$2509, 0)), "")))</f>
        <v/>
      </c>
      <c r="N60" s="12"/>
      <c r="V60" s="40">
        <v>50</v>
      </c>
      <c r="W60" s="40" t="str">
        <f t="shared" si="0"/>
        <v/>
      </c>
      <c r="X60" s="26" t="str">
        <f t="shared" si="1"/>
        <v/>
      </c>
      <c r="Y60" s="59" t="str">
        <f t="shared" si="2"/>
        <v/>
      </c>
      <c r="AA60" s="40" t="str">
        <f>IF(Database!AA64="", "", Database!AA64)</f>
        <v/>
      </c>
    </row>
    <row r="61" spans="1:27" x14ac:dyDescent="0.25">
      <c r="A61" s="12"/>
      <c r="B61" s="26">
        <f t="shared" si="3"/>
        <v>51</v>
      </c>
      <c r="C61" s="6" t="str">
        <f>IFERROR(INDEX(Database!$B$10:$B$2509, MATCH($B61, Database!$AJ$10:$AJ$2509, 0)), "")</f>
        <v/>
      </c>
      <c r="D61" s="8" t="str">
        <f>IF(IFERROR(INDEX(Database!$C$10:$C$2509, MATCH($B61, Database!$AJ$10:$AJ$2509, 0)), "")="", "", (IFERROR(INDEX(Database!$C$10:$C$2509, MATCH($B61, Database!$AJ$10:$AJ$2509, 0)), "")))</f>
        <v/>
      </c>
      <c r="E61" s="12"/>
      <c r="F61" s="52" t="str">
        <f>IFERROR(INDEX(Database!$AE$10:$AE$2509, MATCH($B61, Database!$AJ$10:$AJ$2509, 0)), "")</f>
        <v/>
      </c>
      <c r="G61" s="53" t="str">
        <f>IFERROR(INDEX(Database!$AF$10:$AF$2509, MATCH($B61, Database!$AJ$10:$AJ$2509, 0)), "")</f>
        <v/>
      </c>
      <c r="H61" s="53" t="str">
        <f>IFERROR(INDEX(Database!$AG$10:$AG$2509, MATCH($B61, Database!$AJ$10:$AJ$2509, 0)), "")</f>
        <v/>
      </c>
      <c r="I61" s="54" t="str">
        <f>IFERROR(INDEX(Database!$AH$10:$AH$2509, MATCH($B61, Database!$AJ$10:$AJ$2509, 0)), "")</f>
        <v/>
      </c>
      <c r="J61" s="12"/>
      <c r="K61" s="26" t="str">
        <f>IF(IFERROR(INDEX(Database!$K$10:$K$2509, MATCH($B61, Database!$AJ$10:$AJ$2509, 0)), "")="", "", (IFERROR(INDEX(Database!$K$10:$K$2509, MATCH($B61, Database!$AJ$10:$AJ$2509, 0)), "")))</f>
        <v/>
      </c>
      <c r="L61" s="12"/>
      <c r="M61" s="26" t="str">
        <f>IF(IFERROR(INDEX(Database!$O$10:$O$2509, MATCH($B61, Database!$AJ$10:$AJ$2509, 0)), "")="", "", (IFERROR(INDEX(Database!$O$10:$O$2509, MATCH($B61, Database!$AJ$10:$AJ$2509, 0)), "")))</f>
        <v/>
      </c>
      <c r="N61" s="12"/>
      <c r="V61" s="40">
        <v>51</v>
      </c>
      <c r="W61" s="40" t="str">
        <f t="shared" si="0"/>
        <v/>
      </c>
      <c r="X61" s="26" t="str">
        <f t="shared" si="1"/>
        <v/>
      </c>
      <c r="Y61" s="59" t="str">
        <f t="shared" si="2"/>
        <v/>
      </c>
      <c r="AA61" s="40" t="str">
        <f>IF(Database!AA65="", "", Database!AA65)</f>
        <v/>
      </c>
    </row>
    <row r="62" spans="1:27" x14ac:dyDescent="0.25">
      <c r="A62" s="12"/>
      <c r="B62" s="26">
        <f t="shared" si="3"/>
        <v>52</v>
      </c>
      <c r="C62" s="6" t="str">
        <f>IFERROR(INDEX(Database!$B$10:$B$2509, MATCH($B62, Database!$AJ$10:$AJ$2509, 0)), "")</f>
        <v/>
      </c>
      <c r="D62" s="8" t="str">
        <f>IF(IFERROR(INDEX(Database!$C$10:$C$2509, MATCH($B62, Database!$AJ$10:$AJ$2509, 0)), "")="", "", (IFERROR(INDEX(Database!$C$10:$C$2509, MATCH($B62, Database!$AJ$10:$AJ$2509, 0)), "")))</f>
        <v/>
      </c>
      <c r="E62" s="12"/>
      <c r="F62" s="52" t="str">
        <f>IFERROR(INDEX(Database!$AE$10:$AE$2509, MATCH($B62, Database!$AJ$10:$AJ$2509, 0)), "")</f>
        <v/>
      </c>
      <c r="G62" s="53" t="str">
        <f>IFERROR(INDEX(Database!$AF$10:$AF$2509, MATCH($B62, Database!$AJ$10:$AJ$2509, 0)), "")</f>
        <v/>
      </c>
      <c r="H62" s="53" t="str">
        <f>IFERROR(INDEX(Database!$AG$10:$AG$2509, MATCH($B62, Database!$AJ$10:$AJ$2509, 0)), "")</f>
        <v/>
      </c>
      <c r="I62" s="54" t="str">
        <f>IFERROR(INDEX(Database!$AH$10:$AH$2509, MATCH($B62, Database!$AJ$10:$AJ$2509, 0)), "")</f>
        <v/>
      </c>
      <c r="J62" s="12"/>
      <c r="K62" s="26" t="str">
        <f>IF(IFERROR(INDEX(Database!$K$10:$K$2509, MATCH($B62, Database!$AJ$10:$AJ$2509, 0)), "")="", "", (IFERROR(INDEX(Database!$K$10:$K$2509, MATCH($B62, Database!$AJ$10:$AJ$2509, 0)), "")))</f>
        <v/>
      </c>
      <c r="L62" s="12"/>
      <c r="M62" s="26" t="str">
        <f>IF(IFERROR(INDEX(Database!$O$10:$O$2509, MATCH($B62, Database!$AJ$10:$AJ$2509, 0)), "")="", "", (IFERROR(INDEX(Database!$O$10:$O$2509, MATCH($B62, Database!$AJ$10:$AJ$2509, 0)), "")))</f>
        <v/>
      </c>
      <c r="N62" s="12"/>
      <c r="V62" s="40">
        <v>52</v>
      </c>
      <c r="W62" s="40" t="str">
        <f t="shared" si="0"/>
        <v/>
      </c>
      <c r="X62" s="26" t="str">
        <f t="shared" si="1"/>
        <v/>
      </c>
      <c r="Y62" s="59" t="str">
        <f t="shared" si="2"/>
        <v/>
      </c>
      <c r="AA62" s="40" t="str">
        <f>IF(Database!AA66="", "", Database!AA66)</f>
        <v/>
      </c>
    </row>
    <row r="63" spans="1:27" x14ac:dyDescent="0.25">
      <c r="A63" s="12"/>
      <c r="B63" s="26">
        <f t="shared" si="3"/>
        <v>53</v>
      </c>
      <c r="C63" s="6" t="str">
        <f>IFERROR(INDEX(Database!$B$10:$B$2509, MATCH($B63, Database!$AJ$10:$AJ$2509, 0)), "")</f>
        <v/>
      </c>
      <c r="D63" s="8" t="str">
        <f>IF(IFERROR(INDEX(Database!$C$10:$C$2509, MATCH($B63, Database!$AJ$10:$AJ$2509, 0)), "")="", "", (IFERROR(INDEX(Database!$C$10:$C$2509, MATCH($B63, Database!$AJ$10:$AJ$2509, 0)), "")))</f>
        <v/>
      </c>
      <c r="E63" s="12"/>
      <c r="F63" s="52" t="str">
        <f>IFERROR(INDEX(Database!$AE$10:$AE$2509, MATCH($B63, Database!$AJ$10:$AJ$2509, 0)), "")</f>
        <v/>
      </c>
      <c r="G63" s="53" t="str">
        <f>IFERROR(INDEX(Database!$AF$10:$AF$2509, MATCH($B63, Database!$AJ$10:$AJ$2509, 0)), "")</f>
        <v/>
      </c>
      <c r="H63" s="53" t="str">
        <f>IFERROR(INDEX(Database!$AG$10:$AG$2509, MATCH($B63, Database!$AJ$10:$AJ$2509, 0)), "")</f>
        <v/>
      </c>
      <c r="I63" s="54" t="str">
        <f>IFERROR(INDEX(Database!$AH$10:$AH$2509, MATCH($B63, Database!$AJ$10:$AJ$2509, 0)), "")</f>
        <v/>
      </c>
      <c r="J63" s="12"/>
      <c r="K63" s="26" t="str">
        <f>IF(IFERROR(INDEX(Database!$K$10:$K$2509, MATCH($B63, Database!$AJ$10:$AJ$2509, 0)), "")="", "", (IFERROR(INDEX(Database!$K$10:$K$2509, MATCH($B63, Database!$AJ$10:$AJ$2509, 0)), "")))</f>
        <v/>
      </c>
      <c r="L63" s="12"/>
      <c r="M63" s="26" t="str">
        <f>IF(IFERROR(INDEX(Database!$O$10:$O$2509, MATCH($B63, Database!$AJ$10:$AJ$2509, 0)), "")="", "", (IFERROR(INDEX(Database!$O$10:$O$2509, MATCH($B63, Database!$AJ$10:$AJ$2509, 0)), "")))</f>
        <v/>
      </c>
      <c r="N63" s="12"/>
      <c r="V63" s="40">
        <v>53</v>
      </c>
      <c r="W63" s="40" t="str">
        <f t="shared" si="0"/>
        <v/>
      </c>
      <c r="X63" s="26" t="str">
        <f t="shared" si="1"/>
        <v/>
      </c>
      <c r="Y63" s="59" t="str">
        <f t="shared" si="2"/>
        <v/>
      </c>
      <c r="AA63" s="40" t="str">
        <f>IF(Database!AA67="", "", Database!AA67)</f>
        <v/>
      </c>
    </row>
    <row r="64" spans="1:27" x14ac:dyDescent="0.25">
      <c r="A64" s="12"/>
      <c r="B64" s="26">
        <f t="shared" si="3"/>
        <v>54</v>
      </c>
      <c r="C64" s="6" t="str">
        <f>IFERROR(INDEX(Database!$B$10:$B$2509, MATCH($B64, Database!$AJ$10:$AJ$2509, 0)), "")</f>
        <v/>
      </c>
      <c r="D64" s="8" t="str">
        <f>IF(IFERROR(INDEX(Database!$C$10:$C$2509, MATCH($B64, Database!$AJ$10:$AJ$2509, 0)), "")="", "", (IFERROR(INDEX(Database!$C$10:$C$2509, MATCH($B64, Database!$AJ$10:$AJ$2509, 0)), "")))</f>
        <v/>
      </c>
      <c r="E64" s="12"/>
      <c r="F64" s="52" t="str">
        <f>IFERROR(INDEX(Database!$AE$10:$AE$2509, MATCH($B64, Database!$AJ$10:$AJ$2509, 0)), "")</f>
        <v/>
      </c>
      <c r="G64" s="53" t="str">
        <f>IFERROR(INDEX(Database!$AF$10:$AF$2509, MATCH($B64, Database!$AJ$10:$AJ$2509, 0)), "")</f>
        <v/>
      </c>
      <c r="H64" s="53" t="str">
        <f>IFERROR(INDEX(Database!$AG$10:$AG$2509, MATCH($B64, Database!$AJ$10:$AJ$2509, 0)), "")</f>
        <v/>
      </c>
      <c r="I64" s="54" t="str">
        <f>IFERROR(INDEX(Database!$AH$10:$AH$2509, MATCH($B64, Database!$AJ$10:$AJ$2509, 0)), "")</f>
        <v/>
      </c>
      <c r="J64" s="12"/>
      <c r="K64" s="26" t="str">
        <f>IF(IFERROR(INDEX(Database!$K$10:$K$2509, MATCH($B64, Database!$AJ$10:$AJ$2509, 0)), "")="", "", (IFERROR(INDEX(Database!$K$10:$K$2509, MATCH($B64, Database!$AJ$10:$AJ$2509, 0)), "")))</f>
        <v/>
      </c>
      <c r="L64" s="12"/>
      <c r="M64" s="26" t="str">
        <f>IF(IFERROR(INDEX(Database!$O$10:$O$2509, MATCH($B64, Database!$AJ$10:$AJ$2509, 0)), "")="", "", (IFERROR(INDEX(Database!$O$10:$O$2509, MATCH($B64, Database!$AJ$10:$AJ$2509, 0)), "")))</f>
        <v/>
      </c>
      <c r="N64" s="12"/>
      <c r="V64" s="40">
        <v>54</v>
      </c>
      <c r="W64" s="40" t="str">
        <f t="shared" si="0"/>
        <v/>
      </c>
      <c r="X64" s="26" t="str">
        <f t="shared" si="1"/>
        <v/>
      </c>
      <c r="Y64" s="59" t="str">
        <f t="shared" si="2"/>
        <v/>
      </c>
      <c r="AA64" s="40" t="str">
        <f>IF(Database!AA68="", "", Database!AA68)</f>
        <v/>
      </c>
    </row>
    <row r="65" spans="1:27" x14ac:dyDescent="0.25">
      <c r="A65" s="12"/>
      <c r="B65" s="26">
        <f t="shared" si="3"/>
        <v>55</v>
      </c>
      <c r="C65" s="6" t="str">
        <f>IFERROR(INDEX(Database!$B$10:$B$2509, MATCH($B65, Database!$AJ$10:$AJ$2509, 0)), "")</f>
        <v/>
      </c>
      <c r="D65" s="8" t="str">
        <f>IF(IFERROR(INDEX(Database!$C$10:$C$2509, MATCH($B65, Database!$AJ$10:$AJ$2509, 0)), "")="", "", (IFERROR(INDEX(Database!$C$10:$C$2509, MATCH($B65, Database!$AJ$10:$AJ$2509, 0)), "")))</f>
        <v/>
      </c>
      <c r="E65" s="12"/>
      <c r="F65" s="52" t="str">
        <f>IFERROR(INDEX(Database!$AE$10:$AE$2509, MATCH($B65, Database!$AJ$10:$AJ$2509, 0)), "")</f>
        <v/>
      </c>
      <c r="G65" s="53" t="str">
        <f>IFERROR(INDEX(Database!$AF$10:$AF$2509, MATCH($B65, Database!$AJ$10:$AJ$2509, 0)), "")</f>
        <v/>
      </c>
      <c r="H65" s="53" t="str">
        <f>IFERROR(INDEX(Database!$AG$10:$AG$2509, MATCH($B65, Database!$AJ$10:$AJ$2509, 0)), "")</f>
        <v/>
      </c>
      <c r="I65" s="54" t="str">
        <f>IFERROR(INDEX(Database!$AH$10:$AH$2509, MATCH($B65, Database!$AJ$10:$AJ$2509, 0)), "")</f>
        <v/>
      </c>
      <c r="J65" s="12"/>
      <c r="K65" s="26" t="str">
        <f>IF(IFERROR(INDEX(Database!$K$10:$K$2509, MATCH($B65, Database!$AJ$10:$AJ$2509, 0)), "")="", "", (IFERROR(INDEX(Database!$K$10:$K$2509, MATCH($B65, Database!$AJ$10:$AJ$2509, 0)), "")))</f>
        <v/>
      </c>
      <c r="L65" s="12"/>
      <c r="M65" s="26" t="str">
        <f>IF(IFERROR(INDEX(Database!$O$10:$O$2509, MATCH($B65, Database!$AJ$10:$AJ$2509, 0)), "")="", "", (IFERROR(INDEX(Database!$O$10:$O$2509, MATCH($B65, Database!$AJ$10:$AJ$2509, 0)), "")))</f>
        <v/>
      </c>
      <c r="N65" s="12"/>
      <c r="V65" s="40">
        <v>55</v>
      </c>
      <c r="W65" s="40" t="str">
        <f t="shared" si="0"/>
        <v/>
      </c>
      <c r="X65" s="26" t="str">
        <f t="shared" si="1"/>
        <v/>
      </c>
      <c r="Y65" s="59" t="str">
        <f t="shared" si="2"/>
        <v/>
      </c>
      <c r="AA65" s="40" t="str">
        <f>IF(Database!AA69="", "", Database!AA69)</f>
        <v/>
      </c>
    </row>
    <row r="66" spans="1:27" x14ac:dyDescent="0.25">
      <c r="A66" s="12"/>
      <c r="B66" s="26">
        <f t="shared" si="3"/>
        <v>56</v>
      </c>
      <c r="C66" s="6" t="str">
        <f>IFERROR(INDEX(Database!$B$10:$B$2509, MATCH($B66, Database!$AJ$10:$AJ$2509, 0)), "")</f>
        <v/>
      </c>
      <c r="D66" s="8" t="str">
        <f>IF(IFERROR(INDEX(Database!$C$10:$C$2509, MATCH($B66, Database!$AJ$10:$AJ$2509, 0)), "")="", "", (IFERROR(INDEX(Database!$C$10:$C$2509, MATCH($B66, Database!$AJ$10:$AJ$2509, 0)), "")))</f>
        <v/>
      </c>
      <c r="E66" s="12"/>
      <c r="F66" s="52" t="str">
        <f>IFERROR(INDEX(Database!$AE$10:$AE$2509, MATCH($B66, Database!$AJ$10:$AJ$2509, 0)), "")</f>
        <v/>
      </c>
      <c r="G66" s="53" t="str">
        <f>IFERROR(INDEX(Database!$AF$10:$AF$2509, MATCH($B66, Database!$AJ$10:$AJ$2509, 0)), "")</f>
        <v/>
      </c>
      <c r="H66" s="53" t="str">
        <f>IFERROR(INDEX(Database!$AG$10:$AG$2509, MATCH($B66, Database!$AJ$10:$AJ$2509, 0)), "")</f>
        <v/>
      </c>
      <c r="I66" s="54" t="str">
        <f>IFERROR(INDEX(Database!$AH$10:$AH$2509, MATCH($B66, Database!$AJ$10:$AJ$2509, 0)), "")</f>
        <v/>
      </c>
      <c r="J66" s="12"/>
      <c r="K66" s="26" t="str">
        <f>IF(IFERROR(INDEX(Database!$K$10:$K$2509, MATCH($B66, Database!$AJ$10:$AJ$2509, 0)), "")="", "", (IFERROR(INDEX(Database!$K$10:$K$2509, MATCH($B66, Database!$AJ$10:$AJ$2509, 0)), "")))</f>
        <v/>
      </c>
      <c r="L66" s="12"/>
      <c r="M66" s="26" t="str">
        <f>IF(IFERROR(INDEX(Database!$O$10:$O$2509, MATCH($B66, Database!$AJ$10:$AJ$2509, 0)), "")="", "", (IFERROR(INDEX(Database!$O$10:$O$2509, MATCH($B66, Database!$AJ$10:$AJ$2509, 0)), "")))</f>
        <v/>
      </c>
      <c r="N66" s="12"/>
      <c r="V66" s="40">
        <v>56</v>
      </c>
      <c r="W66" s="40" t="str">
        <f t="shared" si="0"/>
        <v/>
      </c>
      <c r="X66" s="26" t="str">
        <f t="shared" si="1"/>
        <v/>
      </c>
      <c r="Y66" s="59" t="str">
        <f t="shared" si="2"/>
        <v/>
      </c>
      <c r="AA66" s="40" t="str">
        <f>IF(Database!AA70="", "", Database!AA70)</f>
        <v/>
      </c>
    </row>
    <row r="67" spans="1:27" x14ac:dyDescent="0.25">
      <c r="A67" s="12"/>
      <c r="B67" s="26">
        <f t="shared" si="3"/>
        <v>57</v>
      </c>
      <c r="C67" s="6" t="str">
        <f>IFERROR(INDEX(Database!$B$10:$B$2509, MATCH($B67, Database!$AJ$10:$AJ$2509, 0)), "")</f>
        <v/>
      </c>
      <c r="D67" s="8" t="str">
        <f>IF(IFERROR(INDEX(Database!$C$10:$C$2509, MATCH($B67, Database!$AJ$10:$AJ$2509, 0)), "")="", "", (IFERROR(INDEX(Database!$C$10:$C$2509, MATCH($B67, Database!$AJ$10:$AJ$2509, 0)), "")))</f>
        <v/>
      </c>
      <c r="E67" s="12"/>
      <c r="F67" s="52" t="str">
        <f>IFERROR(INDEX(Database!$AE$10:$AE$2509, MATCH($B67, Database!$AJ$10:$AJ$2509, 0)), "")</f>
        <v/>
      </c>
      <c r="G67" s="53" t="str">
        <f>IFERROR(INDEX(Database!$AF$10:$AF$2509, MATCH($B67, Database!$AJ$10:$AJ$2509, 0)), "")</f>
        <v/>
      </c>
      <c r="H67" s="53" t="str">
        <f>IFERROR(INDEX(Database!$AG$10:$AG$2509, MATCH($B67, Database!$AJ$10:$AJ$2509, 0)), "")</f>
        <v/>
      </c>
      <c r="I67" s="54" t="str">
        <f>IFERROR(INDEX(Database!$AH$10:$AH$2509, MATCH($B67, Database!$AJ$10:$AJ$2509, 0)), "")</f>
        <v/>
      </c>
      <c r="J67" s="12"/>
      <c r="K67" s="26" t="str">
        <f>IF(IFERROR(INDEX(Database!$K$10:$K$2509, MATCH($B67, Database!$AJ$10:$AJ$2509, 0)), "")="", "", (IFERROR(INDEX(Database!$K$10:$K$2509, MATCH($B67, Database!$AJ$10:$AJ$2509, 0)), "")))</f>
        <v/>
      </c>
      <c r="L67" s="12"/>
      <c r="M67" s="26" t="str">
        <f>IF(IFERROR(INDEX(Database!$O$10:$O$2509, MATCH($B67, Database!$AJ$10:$AJ$2509, 0)), "")="", "", (IFERROR(INDEX(Database!$O$10:$O$2509, MATCH($B67, Database!$AJ$10:$AJ$2509, 0)), "")))</f>
        <v/>
      </c>
      <c r="N67" s="12"/>
      <c r="V67" s="40">
        <v>57</v>
      </c>
      <c r="W67" s="40" t="str">
        <f t="shared" si="0"/>
        <v/>
      </c>
      <c r="X67" s="26" t="str">
        <f t="shared" si="1"/>
        <v/>
      </c>
      <c r="Y67" s="59" t="str">
        <f t="shared" si="2"/>
        <v/>
      </c>
      <c r="AA67" s="40" t="str">
        <f>IF(Database!AA71="", "", Database!AA71)</f>
        <v/>
      </c>
    </row>
    <row r="68" spans="1:27" x14ac:dyDescent="0.25">
      <c r="A68" s="12"/>
      <c r="B68" s="26">
        <f t="shared" si="3"/>
        <v>58</v>
      </c>
      <c r="C68" s="6" t="str">
        <f>IFERROR(INDEX(Database!$B$10:$B$2509, MATCH($B68, Database!$AJ$10:$AJ$2509, 0)), "")</f>
        <v/>
      </c>
      <c r="D68" s="8" t="str">
        <f>IF(IFERROR(INDEX(Database!$C$10:$C$2509, MATCH($B68, Database!$AJ$10:$AJ$2509, 0)), "")="", "", (IFERROR(INDEX(Database!$C$10:$C$2509, MATCH($B68, Database!$AJ$10:$AJ$2509, 0)), "")))</f>
        <v/>
      </c>
      <c r="E68" s="12"/>
      <c r="F68" s="52" t="str">
        <f>IFERROR(INDEX(Database!$AE$10:$AE$2509, MATCH($B68, Database!$AJ$10:$AJ$2509, 0)), "")</f>
        <v/>
      </c>
      <c r="G68" s="53" t="str">
        <f>IFERROR(INDEX(Database!$AF$10:$AF$2509, MATCH($B68, Database!$AJ$10:$AJ$2509, 0)), "")</f>
        <v/>
      </c>
      <c r="H68" s="53" t="str">
        <f>IFERROR(INDEX(Database!$AG$10:$AG$2509, MATCH($B68, Database!$AJ$10:$AJ$2509, 0)), "")</f>
        <v/>
      </c>
      <c r="I68" s="54" t="str">
        <f>IFERROR(INDEX(Database!$AH$10:$AH$2509, MATCH($B68, Database!$AJ$10:$AJ$2509, 0)), "")</f>
        <v/>
      </c>
      <c r="J68" s="12"/>
      <c r="K68" s="26" t="str">
        <f>IF(IFERROR(INDEX(Database!$K$10:$K$2509, MATCH($B68, Database!$AJ$10:$AJ$2509, 0)), "")="", "", (IFERROR(INDEX(Database!$K$10:$K$2509, MATCH($B68, Database!$AJ$10:$AJ$2509, 0)), "")))</f>
        <v/>
      </c>
      <c r="L68" s="12"/>
      <c r="M68" s="26" t="str">
        <f>IF(IFERROR(INDEX(Database!$O$10:$O$2509, MATCH($B68, Database!$AJ$10:$AJ$2509, 0)), "")="", "", (IFERROR(INDEX(Database!$O$10:$O$2509, MATCH($B68, Database!$AJ$10:$AJ$2509, 0)), "")))</f>
        <v/>
      </c>
      <c r="N68" s="12"/>
      <c r="V68" s="40">
        <v>58</v>
      </c>
      <c r="W68" s="40" t="str">
        <f t="shared" si="0"/>
        <v/>
      </c>
      <c r="X68" s="26" t="str">
        <f t="shared" si="1"/>
        <v/>
      </c>
      <c r="Y68" s="59" t="str">
        <f t="shared" si="2"/>
        <v/>
      </c>
      <c r="AA68" s="40" t="str">
        <f>IF(Database!AA72="", "", Database!AA72)</f>
        <v/>
      </c>
    </row>
    <row r="69" spans="1:27" x14ac:dyDescent="0.25">
      <c r="A69" s="12"/>
      <c r="B69" s="26">
        <f t="shared" si="3"/>
        <v>59</v>
      </c>
      <c r="C69" s="6" t="str">
        <f>IFERROR(INDEX(Database!$B$10:$B$2509, MATCH($B69, Database!$AJ$10:$AJ$2509, 0)), "")</f>
        <v/>
      </c>
      <c r="D69" s="8" t="str">
        <f>IF(IFERROR(INDEX(Database!$C$10:$C$2509, MATCH($B69, Database!$AJ$10:$AJ$2509, 0)), "")="", "", (IFERROR(INDEX(Database!$C$10:$C$2509, MATCH($B69, Database!$AJ$10:$AJ$2509, 0)), "")))</f>
        <v/>
      </c>
      <c r="E69" s="12"/>
      <c r="F69" s="52" t="str">
        <f>IFERROR(INDEX(Database!$AE$10:$AE$2509, MATCH($B69, Database!$AJ$10:$AJ$2509, 0)), "")</f>
        <v/>
      </c>
      <c r="G69" s="53" t="str">
        <f>IFERROR(INDEX(Database!$AF$10:$AF$2509, MATCH($B69, Database!$AJ$10:$AJ$2509, 0)), "")</f>
        <v/>
      </c>
      <c r="H69" s="53" t="str">
        <f>IFERROR(INDEX(Database!$AG$10:$AG$2509, MATCH($B69, Database!$AJ$10:$AJ$2509, 0)), "")</f>
        <v/>
      </c>
      <c r="I69" s="54" t="str">
        <f>IFERROR(INDEX(Database!$AH$10:$AH$2509, MATCH($B69, Database!$AJ$10:$AJ$2509, 0)), "")</f>
        <v/>
      </c>
      <c r="J69" s="12"/>
      <c r="K69" s="26" t="str">
        <f>IF(IFERROR(INDEX(Database!$K$10:$K$2509, MATCH($B69, Database!$AJ$10:$AJ$2509, 0)), "")="", "", (IFERROR(INDEX(Database!$K$10:$K$2509, MATCH($B69, Database!$AJ$10:$AJ$2509, 0)), "")))</f>
        <v/>
      </c>
      <c r="L69" s="12"/>
      <c r="M69" s="26" t="str">
        <f>IF(IFERROR(INDEX(Database!$O$10:$O$2509, MATCH($B69, Database!$AJ$10:$AJ$2509, 0)), "")="", "", (IFERROR(INDEX(Database!$O$10:$O$2509, MATCH($B69, Database!$AJ$10:$AJ$2509, 0)), "")))</f>
        <v/>
      </c>
      <c r="N69" s="12"/>
      <c r="V69" s="40">
        <v>59</v>
      </c>
      <c r="W69" s="40" t="str">
        <f t="shared" si="0"/>
        <v/>
      </c>
      <c r="X69" s="26" t="str">
        <f t="shared" si="1"/>
        <v/>
      </c>
      <c r="Y69" s="59" t="str">
        <f t="shared" si="2"/>
        <v/>
      </c>
      <c r="AA69" s="40" t="str">
        <f>IF(Database!AA73="", "", Database!AA73)</f>
        <v/>
      </c>
    </row>
    <row r="70" spans="1:27" x14ac:dyDescent="0.25">
      <c r="A70" s="12"/>
      <c r="B70" s="27">
        <f t="shared" si="3"/>
        <v>60</v>
      </c>
      <c r="C70" s="9" t="str">
        <f>IFERROR(INDEX(Database!$B$10:$B$2509, MATCH($B70, Database!$AJ$10:$AJ$2509, 0)), "")</f>
        <v/>
      </c>
      <c r="D70" s="11" t="str">
        <f>IF(IFERROR(INDEX(Database!$C$10:$C$2509, MATCH($B70, Database!$AJ$10:$AJ$2509, 0)), "")="", "", (IFERROR(INDEX(Database!$C$10:$C$2509, MATCH($B70, Database!$AJ$10:$AJ$2509, 0)), "")))</f>
        <v/>
      </c>
      <c r="E70" s="12"/>
      <c r="F70" s="55" t="str">
        <f>IFERROR(INDEX(Database!$AE$10:$AE$2509, MATCH($B70, Database!$AJ$10:$AJ$2509, 0)), "")</f>
        <v/>
      </c>
      <c r="G70" s="56" t="str">
        <f>IFERROR(INDEX(Database!$AF$10:$AF$2509, MATCH($B70, Database!$AJ$10:$AJ$2509, 0)), "")</f>
        <v/>
      </c>
      <c r="H70" s="56" t="str">
        <f>IFERROR(INDEX(Database!$AG$10:$AG$2509, MATCH($B70, Database!$AJ$10:$AJ$2509, 0)), "")</f>
        <v/>
      </c>
      <c r="I70" s="57" t="str">
        <f>IFERROR(INDEX(Database!$AH$10:$AH$2509, MATCH($B70, Database!$AJ$10:$AJ$2509, 0)), "")</f>
        <v/>
      </c>
      <c r="J70" s="12"/>
      <c r="K70" s="27" t="str">
        <f>IF(IFERROR(INDEX(Database!$K$10:$K$2509, MATCH($B70, Database!$AJ$10:$AJ$2509, 0)), "")="", "", (IFERROR(INDEX(Database!$K$10:$K$2509, MATCH($B70, Database!$AJ$10:$AJ$2509, 0)), "")))</f>
        <v/>
      </c>
      <c r="L70" s="12"/>
      <c r="M70" s="27" t="str">
        <f>IF(IFERROR(INDEX(Database!$O$10:$O$2509, MATCH($B70, Database!$AJ$10:$AJ$2509, 0)), "")="", "", (IFERROR(INDEX(Database!$O$10:$O$2509, MATCH($B70, Database!$AJ$10:$AJ$2509, 0)), "")))</f>
        <v/>
      </c>
      <c r="N70" s="12"/>
      <c r="V70" s="41">
        <v>60</v>
      </c>
      <c r="W70" s="41" t="str">
        <f t="shared" si="0"/>
        <v/>
      </c>
      <c r="X70" s="27" t="str">
        <f t="shared" si="1"/>
        <v/>
      </c>
      <c r="Y70" s="60" t="str">
        <f t="shared" si="2"/>
        <v/>
      </c>
      <c r="AA70" s="40" t="str">
        <f>IF(Database!AA74="", "", Database!AA74)</f>
        <v/>
      </c>
    </row>
    <row r="71" spans="1:27" x14ac:dyDescent="0.25">
      <c r="A71" s="12"/>
      <c r="B71" s="12"/>
      <c r="C71" s="12"/>
      <c r="D71" s="12"/>
      <c r="E71" s="12"/>
      <c r="F71" s="12"/>
      <c r="G71" s="12"/>
      <c r="H71" s="12"/>
      <c r="I71" s="12"/>
      <c r="J71" s="12"/>
      <c r="K71" s="12"/>
      <c r="L71" s="12"/>
      <c r="M71" s="12"/>
      <c r="N71" s="12"/>
      <c r="AA71" s="40" t="str">
        <f>IF(Database!AA75="", "", Database!AA75)</f>
        <v/>
      </c>
    </row>
    <row r="72" spans="1:27" hidden="1" x14ac:dyDescent="0.25">
      <c r="AA72" s="40" t="str">
        <f>IF(Database!AA76="", "", Database!AA76)</f>
        <v/>
      </c>
    </row>
    <row r="73" spans="1:27" hidden="1" x14ac:dyDescent="0.25">
      <c r="AA73" s="40" t="str">
        <f>IF(Database!AA77="", "", Database!AA77)</f>
        <v/>
      </c>
    </row>
    <row r="74" spans="1:27" hidden="1" x14ac:dyDescent="0.25">
      <c r="AA74" s="40" t="str">
        <f>IF(Database!AA78="", "", Database!AA78)</f>
        <v/>
      </c>
    </row>
    <row r="75" spans="1:27" hidden="1" x14ac:dyDescent="0.25">
      <c r="AA75" s="40" t="str">
        <f>IF(Database!AA79="", "", Database!AA79)</f>
        <v/>
      </c>
    </row>
    <row r="76" spans="1:27" hidden="1" x14ac:dyDescent="0.25">
      <c r="AA76" s="40" t="str">
        <f>IF(Database!AA80="", "", Database!AA80)</f>
        <v/>
      </c>
    </row>
    <row r="77" spans="1:27" hidden="1" x14ac:dyDescent="0.25">
      <c r="AA77" s="40" t="str">
        <f>IF(Database!AA81="", "", Database!AA81)</f>
        <v/>
      </c>
    </row>
    <row r="78" spans="1:27" hidden="1" x14ac:dyDescent="0.25">
      <c r="AA78" s="40" t="str">
        <f>IF(Database!AA82="", "", Database!AA82)</f>
        <v/>
      </c>
    </row>
    <row r="79" spans="1:27" hidden="1" x14ac:dyDescent="0.25">
      <c r="AA79" s="40" t="str">
        <f>IF(Database!AA83="", "", Database!AA83)</f>
        <v/>
      </c>
    </row>
    <row r="80" spans="1:27" hidden="1" x14ac:dyDescent="0.25">
      <c r="AA80" s="40" t="str">
        <f>IF(Database!AA84="", "", Database!AA84)</f>
        <v/>
      </c>
    </row>
    <row r="81" spans="27:27" hidden="1" x14ac:dyDescent="0.25">
      <c r="AA81" s="40" t="str">
        <f>IF(Database!AA85="", "", Database!AA85)</f>
        <v/>
      </c>
    </row>
    <row r="82" spans="27:27" hidden="1" x14ac:dyDescent="0.25">
      <c r="AA82" s="40" t="str">
        <f>IF(Database!AA86="", "", Database!AA86)</f>
        <v/>
      </c>
    </row>
    <row r="83" spans="27:27" hidden="1" x14ac:dyDescent="0.25">
      <c r="AA83" s="40" t="str">
        <f>IF(Database!AA87="", "", Database!AA87)</f>
        <v/>
      </c>
    </row>
    <row r="84" spans="27:27" hidden="1" x14ac:dyDescent="0.25">
      <c r="AA84" s="40" t="str">
        <f>IF(Database!AA88="", "", Database!AA88)</f>
        <v/>
      </c>
    </row>
    <row r="85" spans="27:27" hidden="1" x14ac:dyDescent="0.25">
      <c r="AA85" s="40" t="str">
        <f>IF(Database!AA89="", "", Database!AA89)</f>
        <v/>
      </c>
    </row>
    <row r="86" spans="27:27" hidden="1" x14ac:dyDescent="0.25">
      <c r="AA86" s="40" t="str">
        <f>IF(Database!AA90="", "", Database!AA90)</f>
        <v/>
      </c>
    </row>
    <row r="87" spans="27:27" hidden="1" x14ac:dyDescent="0.25">
      <c r="AA87" s="40" t="str">
        <f>IF(Database!AA91="", "", Database!AA91)</f>
        <v/>
      </c>
    </row>
    <row r="88" spans="27:27" hidden="1" x14ac:dyDescent="0.25">
      <c r="AA88" s="40" t="str">
        <f>IF(Database!AA92="", "", Database!AA92)</f>
        <v/>
      </c>
    </row>
    <row r="89" spans="27:27" hidden="1" x14ac:dyDescent="0.25">
      <c r="AA89" s="40" t="str">
        <f>IF(Database!AA93="", "", Database!AA93)</f>
        <v/>
      </c>
    </row>
    <row r="90" spans="27:27" hidden="1" x14ac:dyDescent="0.25">
      <c r="AA90" s="40" t="str">
        <f>IF(Database!AA94="", "", Database!AA94)</f>
        <v/>
      </c>
    </row>
    <row r="91" spans="27:27" hidden="1" x14ac:dyDescent="0.25">
      <c r="AA91" s="40" t="str">
        <f>IF(Database!AA95="", "", Database!AA95)</f>
        <v/>
      </c>
    </row>
    <row r="92" spans="27:27" hidden="1" x14ac:dyDescent="0.25">
      <c r="AA92" s="40" t="str">
        <f>IF(Database!AA96="", "", Database!AA96)</f>
        <v/>
      </c>
    </row>
    <row r="93" spans="27:27" hidden="1" x14ac:dyDescent="0.25">
      <c r="AA93" s="40" t="str">
        <f>IF(Database!AA97="", "", Database!AA97)</f>
        <v/>
      </c>
    </row>
    <row r="94" spans="27:27" hidden="1" x14ac:dyDescent="0.25">
      <c r="AA94" s="40" t="str">
        <f>IF(Database!AA98="", "", Database!AA98)</f>
        <v/>
      </c>
    </row>
    <row r="95" spans="27:27" hidden="1" x14ac:dyDescent="0.25">
      <c r="AA95" s="40" t="str">
        <f>IF(Database!AA99="", "", Database!AA99)</f>
        <v/>
      </c>
    </row>
    <row r="96" spans="27:27" hidden="1" x14ac:dyDescent="0.25">
      <c r="AA96" s="40" t="str">
        <f>IF(Database!AA100="", "", Database!AA100)</f>
        <v/>
      </c>
    </row>
    <row r="97" spans="27:27" hidden="1" x14ac:dyDescent="0.25">
      <c r="AA97" s="40" t="str">
        <f>IF(Database!AA101="", "", Database!AA101)</f>
        <v/>
      </c>
    </row>
    <row r="98" spans="27:27" hidden="1" x14ac:dyDescent="0.25">
      <c r="AA98" s="40" t="str">
        <f>IF(Database!AA102="", "", Database!AA102)</f>
        <v/>
      </c>
    </row>
    <row r="99" spans="27:27" hidden="1" x14ac:dyDescent="0.25">
      <c r="AA99" s="40" t="str">
        <f>IF(Database!AA103="", "", Database!AA103)</f>
        <v/>
      </c>
    </row>
    <row r="100" spans="27:27" hidden="1" x14ac:dyDescent="0.25">
      <c r="AA100" s="40" t="str">
        <f>IF(Database!AA104="", "", Database!AA104)</f>
        <v/>
      </c>
    </row>
    <row r="101" spans="27:27" hidden="1" x14ac:dyDescent="0.25">
      <c r="AA101" s="40" t="str">
        <f>IF(Database!AA105="", "", Database!AA105)</f>
        <v/>
      </c>
    </row>
    <row r="102" spans="27:27" hidden="1" x14ac:dyDescent="0.25">
      <c r="AA102" s="40" t="str">
        <f>IF(Database!AA106="", "", Database!AA106)</f>
        <v/>
      </c>
    </row>
    <row r="103" spans="27:27" hidden="1" x14ac:dyDescent="0.25">
      <c r="AA103" s="40" t="str">
        <f>IF(Database!AA107="", "", Database!AA107)</f>
        <v/>
      </c>
    </row>
    <row r="104" spans="27:27" hidden="1" x14ac:dyDescent="0.25">
      <c r="AA104" s="40" t="str">
        <f>IF(Database!AA108="", "", Database!AA108)</f>
        <v/>
      </c>
    </row>
    <row r="105" spans="27:27" hidden="1" x14ac:dyDescent="0.25">
      <c r="AA105" s="40" t="str">
        <f>IF(Database!AA109="", "", Database!AA109)</f>
        <v/>
      </c>
    </row>
    <row r="106" spans="27:27" hidden="1" x14ac:dyDescent="0.25">
      <c r="AA106" s="40" t="str">
        <f>IF(Database!AA110="", "", Database!AA110)</f>
        <v/>
      </c>
    </row>
    <row r="107" spans="27:27" hidden="1" x14ac:dyDescent="0.25">
      <c r="AA107" s="40" t="str">
        <f>IF(Database!AA111="", "", Database!AA111)</f>
        <v/>
      </c>
    </row>
    <row r="108" spans="27:27" hidden="1" x14ac:dyDescent="0.25">
      <c r="AA108" s="40" t="str">
        <f>IF(Database!AA112="", "", Database!AA112)</f>
        <v/>
      </c>
    </row>
    <row r="109" spans="27:27" hidden="1" x14ac:dyDescent="0.25">
      <c r="AA109" s="40" t="str">
        <f>IF(Database!AA113="", "", Database!AA113)</f>
        <v/>
      </c>
    </row>
    <row r="110" spans="27:27" hidden="1" x14ac:dyDescent="0.25">
      <c r="AA110" s="40" t="str">
        <f>IF(Database!AA114="", "", Database!AA114)</f>
        <v/>
      </c>
    </row>
    <row r="111" spans="27:27" hidden="1" x14ac:dyDescent="0.25">
      <c r="AA111" s="40" t="str">
        <f>IF(Database!AA115="", "", Database!AA115)</f>
        <v/>
      </c>
    </row>
    <row r="112" spans="27:27" hidden="1" x14ac:dyDescent="0.25">
      <c r="AA112" s="40" t="str">
        <f>IF(Database!AA116="", "", Database!AA116)</f>
        <v/>
      </c>
    </row>
    <row r="113" spans="27:27" hidden="1" x14ac:dyDescent="0.25">
      <c r="AA113" s="40" t="str">
        <f>IF(Database!AA117="", "", Database!AA117)</f>
        <v/>
      </c>
    </row>
    <row r="114" spans="27:27" hidden="1" x14ac:dyDescent="0.25">
      <c r="AA114" s="40" t="str">
        <f>IF(Database!AA118="", "", Database!AA118)</f>
        <v/>
      </c>
    </row>
    <row r="115" spans="27:27" hidden="1" x14ac:dyDescent="0.25">
      <c r="AA115" s="40" t="str">
        <f>IF(Database!AA119="", "", Database!AA119)</f>
        <v/>
      </c>
    </row>
    <row r="116" spans="27:27" hidden="1" x14ac:dyDescent="0.25">
      <c r="AA116" s="40" t="str">
        <f>IF(Database!AA120="", "", Database!AA120)</f>
        <v/>
      </c>
    </row>
    <row r="117" spans="27:27" hidden="1" x14ac:dyDescent="0.25">
      <c r="AA117" s="40" t="str">
        <f>IF(Database!AA121="", "", Database!AA121)</f>
        <v/>
      </c>
    </row>
    <row r="118" spans="27:27" hidden="1" x14ac:dyDescent="0.25">
      <c r="AA118" s="40" t="str">
        <f>IF(Database!AA122="", "", Database!AA122)</f>
        <v/>
      </c>
    </row>
    <row r="119" spans="27:27" hidden="1" x14ac:dyDescent="0.25">
      <c r="AA119" s="40" t="str">
        <f>IF(Database!AA123="", "", Database!AA123)</f>
        <v/>
      </c>
    </row>
    <row r="120" spans="27:27" hidden="1" x14ac:dyDescent="0.25">
      <c r="AA120" s="40" t="str">
        <f>IF(Database!AA124="", "", Database!AA124)</f>
        <v/>
      </c>
    </row>
    <row r="121" spans="27:27" hidden="1" x14ac:dyDescent="0.25">
      <c r="AA121" s="40" t="str">
        <f>IF(Database!AA125="", "", Database!AA125)</f>
        <v/>
      </c>
    </row>
    <row r="122" spans="27:27" hidden="1" x14ac:dyDescent="0.25">
      <c r="AA122" s="40" t="str">
        <f>IF(Database!AA126="", "", Database!AA126)</f>
        <v/>
      </c>
    </row>
    <row r="123" spans="27:27" hidden="1" x14ac:dyDescent="0.25">
      <c r="AA123" s="40" t="str">
        <f>IF(Database!AA127="", "", Database!AA127)</f>
        <v/>
      </c>
    </row>
    <row r="124" spans="27:27" hidden="1" x14ac:dyDescent="0.25">
      <c r="AA124" s="40" t="str">
        <f>IF(Database!AA128="", "", Database!AA128)</f>
        <v/>
      </c>
    </row>
    <row r="125" spans="27:27" hidden="1" x14ac:dyDescent="0.25">
      <c r="AA125" s="40" t="str">
        <f>IF(Database!AA129="", "", Database!AA129)</f>
        <v/>
      </c>
    </row>
    <row r="126" spans="27:27" hidden="1" x14ac:dyDescent="0.25">
      <c r="AA126" s="40" t="str">
        <f>IF(Database!AA130="", "", Database!AA130)</f>
        <v/>
      </c>
    </row>
    <row r="127" spans="27:27" hidden="1" x14ac:dyDescent="0.25">
      <c r="AA127" s="40" t="str">
        <f>IF(Database!AA131="", "", Database!AA131)</f>
        <v/>
      </c>
    </row>
    <row r="128" spans="27:27" hidden="1" x14ac:dyDescent="0.25">
      <c r="AA128" s="40" t="str">
        <f>IF(Database!AA132="", "", Database!AA132)</f>
        <v/>
      </c>
    </row>
    <row r="129" spans="27:27" hidden="1" x14ac:dyDescent="0.25">
      <c r="AA129" s="40" t="str">
        <f>IF(Database!AA133="", "", Database!AA133)</f>
        <v/>
      </c>
    </row>
    <row r="130" spans="27:27" hidden="1" x14ac:dyDescent="0.25">
      <c r="AA130" s="40" t="str">
        <f>IF(Database!AA134="", "", Database!AA134)</f>
        <v/>
      </c>
    </row>
    <row r="131" spans="27:27" hidden="1" x14ac:dyDescent="0.25">
      <c r="AA131" s="40" t="str">
        <f>IF(Database!AA135="", "", Database!AA135)</f>
        <v/>
      </c>
    </row>
    <row r="132" spans="27:27" hidden="1" x14ac:dyDescent="0.25">
      <c r="AA132" s="40" t="str">
        <f>IF(Database!AA136="", "", Database!AA136)</f>
        <v/>
      </c>
    </row>
    <row r="133" spans="27:27" hidden="1" x14ac:dyDescent="0.25">
      <c r="AA133" s="40" t="str">
        <f>IF(Database!AA137="", "", Database!AA137)</f>
        <v/>
      </c>
    </row>
    <row r="134" spans="27:27" hidden="1" x14ac:dyDescent="0.25">
      <c r="AA134" s="40" t="str">
        <f>IF(Database!AA138="", "", Database!AA138)</f>
        <v/>
      </c>
    </row>
    <row r="135" spans="27:27" hidden="1" x14ac:dyDescent="0.25">
      <c r="AA135" s="40" t="str">
        <f>IF(Database!AA139="", "", Database!AA139)</f>
        <v/>
      </c>
    </row>
    <row r="136" spans="27:27" hidden="1" x14ac:dyDescent="0.25">
      <c r="AA136" s="40" t="str">
        <f>IF(Database!AA140="", "", Database!AA140)</f>
        <v/>
      </c>
    </row>
    <row r="137" spans="27:27" hidden="1" x14ac:dyDescent="0.25">
      <c r="AA137" s="40" t="str">
        <f>IF(Database!AA141="", "", Database!AA141)</f>
        <v/>
      </c>
    </row>
    <row r="138" spans="27:27" hidden="1" x14ac:dyDescent="0.25">
      <c r="AA138" s="40" t="str">
        <f>IF(Database!AA142="", "", Database!AA142)</f>
        <v/>
      </c>
    </row>
    <row r="139" spans="27:27" hidden="1" x14ac:dyDescent="0.25">
      <c r="AA139" s="40" t="str">
        <f>IF(Database!AA143="", "", Database!AA143)</f>
        <v/>
      </c>
    </row>
    <row r="140" spans="27:27" hidden="1" x14ac:dyDescent="0.25">
      <c r="AA140" s="40" t="str">
        <f>IF(Database!AA144="", "", Database!AA144)</f>
        <v/>
      </c>
    </row>
    <row r="141" spans="27:27" hidden="1" x14ac:dyDescent="0.25">
      <c r="AA141" s="40" t="str">
        <f>IF(Database!AA145="", "", Database!AA145)</f>
        <v/>
      </c>
    </row>
    <row r="142" spans="27:27" hidden="1" x14ac:dyDescent="0.25">
      <c r="AA142" s="40" t="str">
        <f>IF(Database!AA146="", "", Database!AA146)</f>
        <v/>
      </c>
    </row>
    <row r="143" spans="27:27" hidden="1" x14ac:dyDescent="0.25">
      <c r="AA143" s="40" t="str">
        <f>IF(Database!AA147="", "", Database!AA147)</f>
        <v/>
      </c>
    </row>
    <row r="144" spans="27:27" hidden="1" x14ac:dyDescent="0.25">
      <c r="AA144" s="40" t="str">
        <f>IF(Database!AA148="", "", Database!AA148)</f>
        <v/>
      </c>
    </row>
    <row r="145" spans="27:27" hidden="1" x14ac:dyDescent="0.25">
      <c r="AA145" s="40" t="str">
        <f>IF(Database!AA149="", "", Database!AA149)</f>
        <v/>
      </c>
    </row>
    <row r="146" spans="27:27" hidden="1" x14ac:dyDescent="0.25">
      <c r="AA146" s="40" t="str">
        <f>IF(Database!AA150="", "", Database!AA150)</f>
        <v/>
      </c>
    </row>
    <row r="147" spans="27:27" hidden="1" x14ac:dyDescent="0.25">
      <c r="AA147" s="40" t="str">
        <f>IF(Database!AA151="", "", Database!AA151)</f>
        <v/>
      </c>
    </row>
    <row r="148" spans="27:27" hidden="1" x14ac:dyDescent="0.25">
      <c r="AA148" s="40" t="str">
        <f>IF(Database!AA152="", "", Database!AA152)</f>
        <v/>
      </c>
    </row>
    <row r="149" spans="27:27" hidden="1" x14ac:dyDescent="0.25">
      <c r="AA149" s="40" t="str">
        <f>IF(Database!AA153="", "", Database!AA153)</f>
        <v/>
      </c>
    </row>
    <row r="150" spans="27:27" hidden="1" x14ac:dyDescent="0.25">
      <c r="AA150" s="40" t="str">
        <f>IF(Database!AA154="", "", Database!AA154)</f>
        <v/>
      </c>
    </row>
    <row r="151" spans="27:27" hidden="1" x14ac:dyDescent="0.25">
      <c r="AA151" s="40" t="str">
        <f>IF(Database!AA155="", "", Database!AA155)</f>
        <v/>
      </c>
    </row>
    <row r="152" spans="27:27" hidden="1" x14ac:dyDescent="0.25">
      <c r="AA152" s="40" t="str">
        <f>IF(Database!AA156="", "", Database!AA156)</f>
        <v/>
      </c>
    </row>
    <row r="153" spans="27:27" hidden="1" x14ac:dyDescent="0.25">
      <c r="AA153" s="40" t="str">
        <f>IF(Database!AA157="", "", Database!AA157)</f>
        <v/>
      </c>
    </row>
    <row r="154" spans="27:27" hidden="1" x14ac:dyDescent="0.25">
      <c r="AA154" s="40" t="str">
        <f>IF(Database!AA158="", "", Database!AA158)</f>
        <v/>
      </c>
    </row>
    <row r="155" spans="27:27" hidden="1" x14ac:dyDescent="0.25">
      <c r="AA155" s="40" t="str">
        <f>IF(Database!AA159="", "", Database!AA159)</f>
        <v/>
      </c>
    </row>
    <row r="156" spans="27:27" hidden="1" x14ac:dyDescent="0.25">
      <c r="AA156" s="40" t="str">
        <f>IF(Database!AA160="", "", Database!AA160)</f>
        <v/>
      </c>
    </row>
    <row r="157" spans="27:27" hidden="1" x14ac:dyDescent="0.25">
      <c r="AA157" s="40" t="str">
        <f>IF(Database!AA161="", "", Database!AA161)</f>
        <v/>
      </c>
    </row>
    <row r="158" spans="27:27" hidden="1" x14ac:dyDescent="0.25">
      <c r="AA158" s="40" t="str">
        <f>IF(Database!AA162="", "", Database!AA162)</f>
        <v/>
      </c>
    </row>
    <row r="159" spans="27:27" hidden="1" x14ac:dyDescent="0.25">
      <c r="AA159" s="40" t="str">
        <f>IF(Database!AA163="", "", Database!AA163)</f>
        <v/>
      </c>
    </row>
    <row r="160" spans="27:27" hidden="1" x14ac:dyDescent="0.25">
      <c r="AA160" s="40" t="str">
        <f>IF(Database!AA164="", "", Database!AA164)</f>
        <v/>
      </c>
    </row>
    <row r="161" spans="27:27" hidden="1" x14ac:dyDescent="0.25">
      <c r="AA161" s="40" t="str">
        <f>IF(Database!AA165="", "", Database!AA165)</f>
        <v/>
      </c>
    </row>
    <row r="162" spans="27:27" hidden="1" x14ac:dyDescent="0.25">
      <c r="AA162" s="40" t="str">
        <f>IF(Database!AA166="", "", Database!AA166)</f>
        <v/>
      </c>
    </row>
    <row r="163" spans="27:27" hidden="1" x14ac:dyDescent="0.25">
      <c r="AA163" s="40" t="str">
        <f>IF(Database!AA167="", "", Database!AA167)</f>
        <v/>
      </c>
    </row>
    <row r="164" spans="27:27" hidden="1" x14ac:dyDescent="0.25">
      <c r="AA164" s="40" t="str">
        <f>IF(Database!AA168="", "", Database!AA168)</f>
        <v/>
      </c>
    </row>
    <row r="165" spans="27:27" hidden="1" x14ac:dyDescent="0.25">
      <c r="AA165" s="40" t="str">
        <f>IF(Database!AA169="", "", Database!AA169)</f>
        <v/>
      </c>
    </row>
    <row r="166" spans="27:27" hidden="1" x14ac:dyDescent="0.25">
      <c r="AA166" s="40" t="str">
        <f>IF(Database!AA170="", "", Database!AA170)</f>
        <v/>
      </c>
    </row>
    <row r="167" spans="27:27" hidden="1" x14ac:dyDescent="0.25">
      <c r="AA167" s="40" t="str">
        <f>IF(Database!AA171="", "", Database!AA171)</f>
        <v/>
      </c>
    </row>
    <row r="168" spans="27:27" hidden="1" x14ac:dyDescent="0.25">
      <c r="AA168" s="40" t="str">
        <f>IF(Database!AA172="", "", Database!AA172)</f>
        <v/>
      </c>
    </row>
    <row r="169" spans="27:27" hidden="1" x14ac:dyDescent="0.25">
      <c r="AA169" s="40" t="str">
        <f>IF(Database!AA173="", "", Database!AA173)</f>
        <v/>
      </c>
    </row>
    <row r="170" spans="27:27" hidden="1" x14ac:dyDescent="0.25">
      <c r="AA170" s="40" t="str">
        <f>IF(Database!AA174="", "", Database!AA174)</f>
        <v/>
      </c>
    </row>
    <row r="171" spans="27:27" hidden="1" x14ac:dyDescent="0.25">
      <c r="AA171" s="40" t="str">
        <f>IF(Database!AA175="", "", Database!AA175)</f>
        <v/>
      </c>
    </row>
    <row r="172" spans="27:27" hidden="1" x14ac:dyDescent="0.25">
      <c r="AA172" s="40" t="str">
        <f>IF(Database!AA176="", "", Database!AA176)</f>
        <v/>
      </c>
    </row>
    <row r="173" spans="27:27" hidden="1" x14ac:dyDescent="0.25">
      <c r="AA173" s="40" t="str">
        <f>IF(Database!AA177="", "", Database!AA177)</f>
        <v/>
      </c>
    </row>
    <row r="174" spans="27:27" hidden="1" x14ac:dyDescent="0.25">
      <c r="AA174" s="40" t="str">
        <f>IF(Database!AA178="", "", Database!AA178)</f>
        <v/>
      </c>
    </row>
    <row r="175" spans="27:27" hidden="1" x14ac:dyDescent="0.25">
      <c r="AA175" s="40" t="str">
        <f>IF(Database!AA179="", "", Database!AA179)</f>
        <v/>
      </c>
    </row>
    <row r="176" spans="27:27" hidden="1" x14ac:dyDescent="0.25">
      <c r="AA176" s="40" t="str">
        <f>IF(Database!AA180="", "", Database!AA180)</f>
        <v/>
      </c>
    </row>
    <row r="177" spans="27:27" hidden="1" x14ac:dyDescent="0.25">
      <c r="AA177" s="40" t="str">
        <f>IF(Database!AA181="", "", Database!AA181)</f>
        <v/>
      </c>
    </row>
    <row r="178" spans="27:27" hidden="1" x14ac:dyDescent="0.25">
      <c r="AA178" s="40" t="str">
        <f>IF(Database!AA182="", "", Database!AA182)</f>
        <v/>
      </c>
    </row>
    <row r="179" spans="27:27" hidden="1" x14ac:dyDescent="0.25">
      <c r="AA179" s="40" t="str">
        <f>IF(Database!AA183="", "", Database!AA183)</f>
        <v/>
      </c>
    </row>
    <row r="180" spans="27:27" hidden="1" x14ac:dyDescent="0.25">
      <c r="AA180" s="40" t="str">
        <f>IF(Database!AA184="", "", Database!AA184)</f>
        <v/>
      </c>
    </row>
    <row r="181" spans="27:27" hidden="1" x14ac:dyDescent="0.25">
      <c r="AA181" s="40" t="str">
        <f>IF(Database!AA185="", "", Database!AA185)</f>
        <v/>
      </c>
    </row>
    <row r="182" spans="27:27" hidden="1" x14ac:dyDescent="0.25">
      <c r="AA182" s="40" t="str">
        <f>IF(Database!AA186="", "", Database!AA186)</f>
        <v/>
      </c>
    </row>
    <row r="183" spans="27:27" hidden="1" x14ac:dyDescent="0.25">
      <c r="AA183" s="40" t="str">
        <f>IF(Database!AA187="", "", Database!AA187)</f>
        <v/>
      </c>
    </row>
    <row r="184" spans="27:27" hidden="1" x14ac:dyDescent="0.25">
      <c r="AA184" s="40" t="str">
        <f>IF(Database!AA188="", "", Database!AA188)</f>
        <v/>
      </c>
    </row>
    <row r="185" spans="27:27" hidden="1" x14ac:dyDescent="0.25">
      <c r="AA185" s="40" t="str">
        <f>IF(Database!AA189="", "", Database!AA189)</f>
        <v/>
      </c>
    </row>
    <row r="186" spans="27:27" hidden="1" x14ac:dyDescent="0.25">
      <c r="AA186" s="40" t="str">
        <f>IF(Database!AA190="", "", Database!AA190)</f>
        <v/>
      </c>
    </row>
    <row r="187" spans="27:27" hidden="1" x14ac:dyDescent="0.25">
      <c r="AA187" s="40" t="str">
        <f>IF(Database!AA191="", "", Database!AA191)</f>
        <v/>
      </c>
    </row>
    <row r="188" spans="27:27" hidden="1" x14ac:dyDescent="0.25">
      <c r="AA188" s="40" t="str">
        <f>IF(Database!AA192="", "", Database!AA192)</f>
        <v/>
      </c>
    </row>
    <row r="189" spans="27:27" hidden="1" x14ac:dyDescent="0.25">
      <c r="AA189" s="40" t="str">
        <f>IF(Database!AA193="", "", Database!AA193)</f>
        <v/>
      </c>
    </row>
    <row r="190" spans="27:27" hidden="1" x14ac:dyDescent="0.25">
      <c r="AA190" s="40" t="str">
        <f>IF(Database!AA194="", "", Database!AA194)</f>
        <v/>
      </c>
    </row>
    <row r="191" spans="27:27" hidden="1" x14ac:dyDescent="0.25">
      <c r="AA191" s="40" t="str">
        <f>IF(Database!AA195="", "", Database!AA195)</f>
        <v/>
      </c>
    </row>
    <row r="192" spans="27:27" hidden="1" x14ac:dyDescent="0.25">
      <c r="AA192" s="40" t="str">
        <f>IF(Database!AA196="", "", Database!AA196)</f>
        <v/>
      </c>
    </row>
    <row r="193" spans="27:27" hidden="1" x14ac:dyDescent="0.25">
      <c r="AA193" s="40" t="str">
        <f>IF(Database!AA197="", "", Database!AA197)</f>
        <v/>
      </c>
    </row>
    <row r="194" spans="27:27" hidden="1" x14ac:dyDescent="0.25">
      <c r="AA194" s="40" t="str">
        <f>IF(Database!AA198="", "", Database!AA198)</f>
        <v/>
      </c>
    </row>
    <row r="195" spans="27:27" hidden="1" x14ac:dyDescent="0.25">
      <c r="AA195" s="40" t="str">
        <f>IF(Database!AA199="", "", Database!AA199)</f>
        <v/>
      </c>
    </row>
    <row r="196" spans="27:27" hidden="1" x14ac:dyDescent="0.25">
      <c r="AA196" s="40" t="str">
        <f>IF(Database!AA200="", "", Database!AA200)</f>
        <v/>
      </c>
    </row>
    <row r="197" spans="27:27" hidden="1" x14ac:dyDescent="0.25">
      <c r="AA197" s="40" t="str">
        <f>IF(Database!AA201="", "", Database!AA201)</f>
        <v/>
      </c>
    </row>
    <row r="198" spans="27:27" hidden="1" x14ac:dyDescent="0.25">
      <c r="AA198" s="40" t="str">
        <f>IF(Database!AA202="", "", Database!AA202)</f>
        <v/>
      </c>
    </row>
    <row r="199" spans="27:27" hidden="1" x14ac:dyDescent="0.25">
      <c r="AA199" s="40" t="str">
        <f>IF(Database!AA203="", "", Database!AA203)</f>
        <v/>
      </c>
    </row>
    <row r="200" spans="27:27" hidden="1" x14ac:dyDescent="0.25">
      <c r="AA200" s="40" t="str">
        <f>IF(Database!AA204="", "", Database!AA204)</f>
        <v/>
      </c>
    </row>
    <row r="201" spans="27:27" hidden="1" x14ac:dyDescent="0.25">
      <c r="AA201" s="40" t="str">
        <f>IF(Database!AA205="", "", Database!AA205)</f>
        <v/>
      </c>
    </row>
    <row r="202" spans="27:27" hidden="1" x14ac:dyDescent="0.25">
      <c r="AA202" s="40" t="str">
        <f>IF(Database!AA206="", "", Database!AA206)</f>
        <v/>
      </c>
    </row>
    <row r="203" spans="27:27" hidden="1" x14ac:dyDescent="0.25">
      <c r="AA203" s="40" t="str">
        <f>IF(Database!AA207="", "", Database!AA207)</f>
        <v/>
      </c>
    </row>
    <row r="204" spans="27:27" hidden="1" x14ac:dyDescent="0.25">
      <c r="AA204" s="40" t="str">
        <f>IF(Database!AA208="", "", Database!AA208)</f>
        <v/>
      </c>
    </row>
    <row r="205" spans="27:27" hidden="1" x14ac:dyDescent="0.25">
      <c r="AA205" s="40" t="str">
        <f>IF(Database!AA209="", "", Database!AA209)</f>
        <v/>
      </c>
    </row>
    <row r="206" spans="27:27" hidden="1" x14ac:dyDescent="0.25">
      <c r="AA206" s="40" t="str">
        <f>IF(Database!AA210="", "", Database!AA210)</f>
        <v/>
      </c>
    </row>
    <row r="207" spans="27:27" hidden="1" x14ac:dyDescent="0.25">
      <c r="AA207" s="40" t="str">
        <f>IF(Database!AA211="", "", Database!AA211)</f>
        <v/>
      </c>
    </row>
    <row r="208" spans="27:27" hidden="1" x14ac:dyDescent="0.25">
      <c r="AA208" s="40" t="str">
        <f>IF(Database!AA212="", "", Database!AA212)</f>
        <v/>
      </c>
    </row>
    <row r="209" spans="27:27" hidden="1" x14ac:dyDescent="0.25">
      <c r="AA209" s="40" t="str">
        <f>IF(Database!AA213="", "", Database!AA213)</f>
        <v/>
      </c>
    </row>
    <row r="210" spans="27:27" hidden="1" x14ac:dyDescent="0.25">
      <c r="AA210" s="40" t="str">
        <f>IF(Database!AA214="", "", Database!AA214)</f>
        <v/>
      </c>
    </row>
    <row r="211" spans="27:27" hidden="1" x14ac:dyDescent="0.25">
      <c r="AA211" s="40" t="str">
        <f>IF(Database!AA215="", "", Database!AA215)</f>
        <v/>
      </c>
    </row>
    <row r="212" spans="27:27" hidden="1" x14ac:dyDescent="0.25">
      <c r="AA212" s="40" t="str">
        <f>IF(Database!AA216="", "", Database!AA216)</f>
        <v/>
      </c>
    </row>
    <row r="213" spans="27:27" hidden="1" x14ac:dyDescent="0.25">
      <c r="AA213" s="40" t="str">
        <f>IF(Database!AA217="", "", Database!AA217)</f>
        <v/>
      </c>
    </row>
    <row r="214" spans="27:27" hidden="1" x14ac:dyDescent="0.25">
      <c r="AA214" s="40" t="str">
        <f>IF(Database!AA218="", "", Database!AA218)</f>
        <v/>
      </c>
    </row>
    <row r="215" spans="27:27" hidden="1" x14ac:dyDescent="0.25">
      <c r="AA215" s="40" t="str">
        <f>IF(Database!AA219="", "", Database!AA219)</f>
        <v/>
      </c>
    </row>
    <row r="216" spans="27:27" hidden="1" x14ac:dyDescent="0.25">
      <c r="AA216" s="40" t="str">
        <f>IF(Database!AA220="", "", Database!AA220)</f>
        <v/>
      </c>
    </row>
    <row r="217" spans="27:27" hidden="1" x14ac:dyDescent="0.25">
      <c r="AA217" s="40" t="str">
        <f>IF(Database!AA221="", "", Database!AA221)</f>
        <v/>
      </c>
    </row>
    <row r="218" spans="27:27" hidden="1" x14ac:dyDescent="0.25">
      <c r="AA218" s="40" t="str">
        <f>IF(Database!AA222="", "", Database!AA222)</f>
        <v/>
      </c>
    </row>
    <row r="219" spans="27:27" hidden="1" x14ac:dyDescent="0.25">
      <c r="AA219" s="40" t="str">
        <f>IF(Database!AA223="", "", Database!AA223)</f>
        <v/>
      </c>
    </row>
    <row r="220" spans="27:27" hidden="1" x14ac:dyDescent="0.25">
      <c r="AA220" s="40" t="str">
        <f>IF(Database!AA224="", "", Database!AA224)</f>
        <v/>
      </c>
    </row>
    <row r="221" spans="27:27" hidden="1" x14ac:dyDescent="0.25">
      <c r="AA221" s="40" t="str">
        <f>IF(Database!AA225="", "", Database!AA225)</f>
        <v/>
      </c>
    </row>
    <row r="222" spans="27:27" hidden="1" x14ac:dyDescent="0.25">
      <c r="AA222" s="40" t="str">
        <f>IF(Database!AA226="", "", Database!AA226)</f>
        <v/>
      </c>
    </row>
    <row r="223" spans="27:27" hidden="1" x14ac:dyDescent="0.25">
      <c r="AA223" s="40" t="str">
        <f>IF(Database!AA227="", "", Database!AA227)</f>
        <v/>
      </c>
    </row>
    <row r="224" spans="27:27" hidden="1" x14ac:dyDescent="0.25">
      <c r="AA224" s="40" t="str">
        <f>IF(Database!AA228="", "", Database!AA228)</f>
        <v/>
      </c>
    </row>
    <row r="225" spans="27:27" hidden="1" x14ac:dyDescent="0.25">
      <c r="AA225" s="40" t="str">
        <f>IF(Database!AA229="", "", Database!AA229)</f>
        <v/>
      </c>
    </row>
    <row r="226" spans="27:27" hidden="1" x14ac:dyDescent="0.25">
      <c r="AA226" s="40" t="str">
        <f>IF(Database!AA230="", "", Database!AA230)</f>
        <v/>
      </c>
    </row>
    <row r="227" spans="27:27" hidden="1" x14ac:dyDescent="0.25">
      <c r="AA227" s="40" t="str">
        <f>IF(Database!AA231="", "", Database!AA231)</f>
        <v/>
      </c>
    </row>
    <row r="228" spans="27:27" hidden="1" x14ac:dyDescent="0.25">
      <c r="AA228" s="40" t="str">
        <f>IF(Database!AA232="", "", Database!AA232)</f>
        <v/>
      </c>
    </row>
    <row r="229" spans="27:27" hidden="1" x14ac:dyDescent="0.25">
      <c r="AA229" s="40" t="str">
        <f>IF(Database!AA233="", "", Database!AA233)</f>
        <v/>
      </c>
    </row>
    <row r="230" spans="27:27" hidden="1" x14ac:dyDescent="0.25">
      <c r="AA230" s="40" t="str">
        <f>IF(Database!AA234="", "", Database!AA234)</f>
        <v/>
      </c>
    </row>
    <row r="231" spans="27:27" hidden="1" x14ac:dyDescent="0.25">
      <c r="AA231" s="40" t="str">
        <f>IF(Database!AA235="", "", Database!AA235)</f>
        <v/>
      </c>
    </row>
    <row r="232" spans="27:27" hidden="1" x14ac:dyDescent="0.25">
      <c r="AA232" s="40" t="str">
        <f>IF(Database!AA236="", "", Database!AA236)</f>
        <v/>
      </c>
    </row>
    <row r="233" spans="27:27" hidden="1" x14ac:dyDescent="0.25">
      <c r="AA233" s="40" t="str">
        <f>IF(Database!AA237="", "", Database!AA237)</f>
        <v/>
      </c>
    </row>
    <row r="234" spans="27:27" hidden="1" x14ac:dyDescent="0.25">
      <c r="AA234" s="40" t="str">
        <f>IF(Database!AA238="", "", Database!AA238)</f>
        <v/>
      </c>
    </row>
    <row r="235" spans="27:27" hidden="1" x14ac:dyDescent="0.25">
      <c r="AA235" s="40" t="str">
        <f>IF(Database!AA239="", "", Database!AA239)</f>
        <v/>
      </c>
    </row>
    <row r="236" spans="27:27" hidden="1" x14ac:dyDescent="0.25">
      <c r="AA236" s="40" t="str">
        <f>IF(Database!AA240="", "", Database!AA240)</f>
        <v/>
      </c>
    </row>
    <row r="237" spans="27:27" hidden="1" x14ac:dyDescent="0.25">
      <c r="AA237" s="40" t="str">
        <f>IF(Database!AA241="", "", Database!AA241)</f>
        <v/>
      </c>
    </row>
    <row r="238" spans="27:27" hidden="1" x14ac:dyDescent="0.25">
      <c r="AA238" s="40" t="str">
        <f>IF(Database!AA242="", "", Database!AA242)</f>
        <v/>
      </c>
    </row>
    <row r="239" spans="27:27" hidden="1" x14ac:dyDescent="0.25">
      <c r="AA239" s="40" t="str">
        <f>IF(Database!AA243="", "", Database!AA243)</f>
        <v/>
      </c>
    </row>
    <row r="240" spans="27:27" hidden="1" x14ac:dyDescent="0.25">
      <c r="AA240" s="40" t="str">
        <f>IF(Database!AA244="", "", Database!AA244)</f>
        <v/>
      </c>
    </row>
    <row r="241" spans="27:27" hidden="1" x14ac:dyDescent="0.25">
      <c r="AA241" s="40" t="str">
        <f>IF(Database!AA245="", "", Database!AA245)</f>
        <v/>
      </c>
    </row>
    <row r="242" spans="27:27" hidden="1" x14ac:dyDescent="0.25">
      <c r="AA242" s="40" t="str">
        <f>IF(Database!AA246="", "", Database!AA246)</f>
        <v/>
      </c>
    </row>
    <row r="243" spans="27:27" hidden="1" x14ac:dyDescent="0.25">
      <c r="AA243" s="40" t="str">
        <f>IF(Database!AA247="", "", Database!AA247)</f>
        <v/>
      </c>
    </row>
    <row r="244" spans="27:27" hidden="1" x14ac:dyDescent="0.25">
      <c r="AA244" s="40" t="str">
        <f>IF(Database!AA248="", "", Database!AA248)</f>
        <v/>
      </c>
    </row>
    <row r="245" spans="27:27" hidden="1" x14ac:dyDescent="0.25">
      <c r="AA245" s="40" t="str">
        <f>IF(Database!AA249="", "", Database!AA249)</f>
        <v/>
      </c>
    </row>
    <row r="246" spans="27:27" hidden="1" x14ac:dyDescent="0.25">
      <c r="AA246" s="40" t="str">
        <f>IF(Database!AA250="", "", Database!AA250)</f>
        <v/>
      </c>
    </row>
    <row r="247" spans="27:27" hidden="1" x14ac:dyDescent="0.25">
      <c r="AA247" s="40" t="str">
        <f>IF(Database!AA251="", "", Database!AA251)</f>
        <v/>
      </c>
    </row>
    <row r="248" spans="27:27" hidden="1" x14ac:dyDescent="0.25">
      <c r="AA248" s="40" t="str">
        <f>IF(Database!AA252="", "", Database!AA252)</f>
        <v/>
      </c>
    </row>
    <row r="249" spans="27:27" hidden="1" x14ac:dyDescent="0.25">
      <c r="AA249" s="40" t="str">
        <f>IF(Database!AA253="", "", Database!AA253)</f>
        <v/>
      </c>
    </row>
    <row r="250" spans="27:27" hidden="1" x14ac:dyDescent="0.25">
      <c r="AA250" s="40" t="str">
        <f>IF(Database!AA254="", "", Database!AA254)</f>
        <v/>
      </c>
    </row>
    <row r="251" spans="27:27" hidden="1" x14ac:dyDescent="0.25">
      <c r="AA251" s="40" t="str">
        <f>IF(Database!AA255="", "", Database!AA255)</f>
        <v/>
      </c>
    </row>
    <row r="252" spans="27:27" hidden="1" x14ac:dyDescent="0.25">
      <c r="AA252" s="40" t="str">
        <f>IF(Database!AA256="", "", Database!AA256)</f>
        <v/>
      </c>
    </row>
    <row r="253" spans="27:27" hidden="1" x14ac:dyDescent="0.25">
      <c r="AA253" s="40" t="str">
        <f>IF(Database!AA257="", "", Database!AA257)</f>
        <v/>
      </c>
    </row>
    <row r="254" spans="27:27" hidden="1" x14ac:dyDescent="0.25">
      <c r="AA254" s="40" t="str">
        <f>IF(Database!AA258="", "", Database!AA258)</f>
        <v/>
      </c>
    </row>
    <row r="255" spans="27:27" hidden="1" x14ac:dyDescent="0.25">
      <c r="AA255" s="40" t="str">
        <f>IF(Database!AA259="", "", Database!AA259)</f>
        <v/>
      </c>
    </row>
    <row r="256" spans="27:27" hidden="1" x14ac:dyDescent="0.25">
      <c r="AA256" s="40" t="str">
        <f>IF(Database!AA260="", "", Database!AA260)</f>
        <v/>
      </c>
    </row>
    <row r="257" spans="27:27" hidden="1" x14ac:dyDescent="0.25">
      <c r="AA257" s="40" t="str">
        <f>IF(Database!AA261="", "", Database!AA261)</f>
        <v/>
      </c>
    </row>
    <row r="258" spans="27:27" hidden="1" x14ac:dyDescent="0.25">
      <c r="AA258" s="40" t="str">
        <f>IF(Database!AA262="", "", Database!AA262)</f>
        <v/>
      </c>
    </row>
    <row r="259" spans="27:27" hidden="1" x14ac:dyDescent="0.25">
      <c r="AA259" s="40" t="str">
        <f>IF(Database!AA263="", "", Database!AA263)</f>
        <v/>
      </c>
    </row>
    <row r="260" spans="27:27" hidden="1" x14ac:dyDescent="0.25">
      <c r="AA260" s="40" t="str">
        <f>IF(Database!AA264="", "", Database!AA264)</f>
        <v/>
      </c>
    </row>
    <row r="261" spans="27:27" hidden="1" x14ac:dyDescent="0.25">
      <c r="AA261" s="40" t="str">
        <f>IF(Database!AA265="", "", Database!AA265)</f>
        <v/>
      </c>
    </row>
    <row r="262" spans="27:27" hidden="1" x14ac:dyDescent="0.25">
      <c r="AA262" s="40" t="str">
        <f>IF(Database!AA266="", "", Database!AA266)</f>
        <v/>
      </c>
    </row>
    <row r="263" spans="27:27" hidden="1" x14ac:dyDescent="0.25">
      <c r="AA263" s="40" t="str">
        <f>IF(Database!AA267="", "", Database!AA267)</f>
        <v/>
      </c>
    </row>
    <row r="264" spans="27:27" hidden="1" x14ac:dyDescent="0.25">
      <c r="AA264" s="40" t="str">
        <f>IF(Database!AA268="", "", Database!AA268)</f>
        <v/>
      </c>
    </row>
    <row r="265" spans="27:27" hidden="1" x14ac:dyDescent="0.25">
      <c r="AA265" s="40" t="str">
        <f>IF(Database!AA269="", "", Database!AA269)</f>
        <v/>
      </c>
    </row>
    <row r="266" spans="27:27" hidden="1" x14ac:dyDescent="0.25">
      <c r="AA266" s="40" t="str">
        <f>IF(Database!AA270="", "", Database!AA270)</f>
        <v/>
      </c>
    </row>
    <row r="267" spans="27:27" hidden="1" x14ac:dyDescent="0.25">
      <c r="AA267" s="40" t="str">
        <f>IF(Database!AA271="", "", Database!AA271)</f>
        <v/>
      </c>
    </row>
    <row r="268" spans="27:27" hidden="1" x14ac:dyDescent="0.25">
      <c r="AA268" s="40" t="str">
        <f>IF(Database!AA272="", "", Database!AA272)</f>
        <v/>
      </c>
    </row>
    <row r="269" spans="27:27" hidden="1" x14ac:dyDescent="0.25">
      <c r="AA269" s="40" t="str">
        <f>IF(Database!AA273="", "", Database!AA273)</f>
        <v/>
      </c>
    </row>
    <row r="270" spans="27:27" hidden="1" x14ac:dyDescent="0.25">
      <c r="AA270" s="40" t="str">
        <f>IF(Database!AA274="", "", Database!AA274)</f>
        <v/>
      </c>
    </row>
    <row r="271" spans="27:27" hidden="1" x14ac:dyDescent="0.25">
      <c r="AA271" s="40" t="str">
        <f>IF(Database!AA275="", "", Database!AA275)</f>
        <v/>
      </c>
    </row>
    <row r="272" spans="27:27" hidden="1" x14ac:dyDescent="0.25">
      <c r="AA272" s="40" t="str">
        <f>IF(Database!AA276="", "", Database!AA276)</f>
        <v/>
      </c>
    </row>
    <row r="273" spans="27:27" hidden="1" x14ac:dyDescent="0.25">
      <c r="AA273" s="40" t="str">
        <f>IF(Database!AA277="", "", Database!AA277)</f>
        <v/>
      </c>
    </row>
    <row r="274" spans="27:27" hidden="1" x14ac:dyDescent="0.25">
      <c r="AA274" s="40" t="str">
        <f>IF(Database!AA278="", "", Database!AA278)</f>
        <v/>
      </c>
    </row>
    <row r="275" spans="27:27" hidden="1" x14ac:dyDescent="0.25">
      <c r="AA275" s="40" t="str">
        <f>IF(Database!AA279="", "", Database!AA279)</f>
        <v/>
      </c>
    </row>
    <row r="276" spans="27:27" hidden="1" x14ac:dyDescent="0.25">
      <c r="AA276" s="40" t="str">
        <f>IF(Database!AA280="", "", Database!AA280)</f>
        <v/>
      </c>
    </row>
    <row r="277" spans="27:27" hidden="1" x14ac:dyDescent="0.25">
      <c r="AA277" s="40" t="str">
        <f>IF(Database!AA281="", "", Database!AA281)</f>
        <v/>
      </c>
    </row>
    <row r="278" spans="27:27" hidden="1" x14ac:dyDescent="0.25">
      <c r="AA278" s="40" t="str">
        <f>IF(Database!AA282="", "", Database!AA282)</f>
        <v/>
      </c>
    </row>
    <row r="279" spans="27:27" hidden="1" x14ac:dyDescent="0.25">
      <c r="AA279" s="40" t="str">
        <f>IF(Database!AA283="", "", Database!AA283)</f>
        <v/>
      </c>
    </row>
    <row r="280" spans="27:27" hidden="1" x14ac:dyDescent="0.25">
      <c r="AA280" s="40" t="str">
        <f>IF(Database!AA284="", "", Database!AA284)</f>
        <v/>
      </c>
    </row>
    <row r="281" spans="27:27" hidden="1" x14ac:dyDescent="0.25">
      <c r="AA281" s="40" t="str">
        <f>IF(Database!AA285="", "", Database!AA285)</f>
        <v/>
      </c>
    </row>
    <row r="282" spans="27:27" hidden="1" x14ac:dyDescent="0.25">
      <c r="AA282" s="40" t="str">
        <f>IF(Database!AA286="", "", Database!AA286)</f>
        <v/>
      </c>
    </row>
    <row r="283" spans="27:27" hidden="1" x14ac:dyDescent="0.25">
      <c r="AA283" s="40" t="str">
        <f>IF(Database!AA287="", "", Database!AA287)</f>
        <v/>
      </c>
    </row>
    <row r="284" spans="27:27" hidden="1" x14ac:dyDescent="0.25">
      <c r="AA284" s="40" t="str">
        <f>IF(Database!AA288="", "", Database!AA288)</f>
        <v/>
      </c>
    </row>
    <row r="285" spans="27:27" hidden="1" x14ac:dyDescent="0.25">
      <c r="AA285" s="40" t="str">
        <f>IF(Database!AA289="", "", Database!AA289)</f>
        <v/>
      </c>
    </row>
    <row r="286" spans="27:27" hidden="1" x14ac:dyDescent="0.25">
      <c r="AA286" s="40" t="str">
        <f>IF(Database!AA290="", "", Database!AA290)</f>
        <v/>
      </c>
    </row>
    <row r="287" spans="27:27" hidden="1" x14ac:dyDescent="0.25">
      <c r="AA287" s="40" t="str">
        <f>IF(Database!AA291="", "", Database!AA291)</f>
        <v/>
      </c>
    </row>
    <row r="288" spans="27:27" hidden="1" x14ac:dyDescent="0.25">
      <c r="AA288" s="40" t="str">
        <f>IF(Database!AA292="", "", Database!AA292)</f>
        <v/>
      </c>
    </row>
    <row r="289" spans="27:27" hidden="1" x14ac:dyDescent="0.25">
      <c r="AA289" s="40" t="str">
        <f>IF(Database!AA293="", "", Database!AA293)</f>
        <v/>
      </c>
    </row>
    <row r="290" spans="27:27" hidden="1" x14ac:dyDescent="0.25">
      <c r="AA290" s="40" t="str">
        <f>IF(Database!AA294="", "", Database!AA294)</f>
        <v/>
      </c>
    </row>
    <row r="291" spans="27:27" hidden="1" x14ac:dyDescent="0.25">
      <c r="AA291" s="40" t="str">
        <f>IF(Database!AA295="", "", Database!AA295)</f>
        <v/>
      </c>
    </row>
    <row r="292" spans="27:27" hidden="1" x14ac:dyDescent="0.25">
      <c r="AA292" s="40" t="str">
        <f>IF(Database!AA296="", "", Database!AA296)</f>
        <v/>
      </c>
    </row>
    <row r="293" spans="27:27" hidden="1" x14ac:dyDescent="0.25">
      <c r="AA293" s="40" t="str">
        <f>IF(Database!AA297="", "", Database!AA297)</f>
        <v/>
      </c>
    </row>
    <row r="294" spans="27:27" hidden="1" x14ac:dyDescent="0.25">
      <c r="AA294" s="40" t="str">
        <f>IF(Database!AA298="", "", Database!AA298)</f>
        <v/>
      </c>
    </row>
    <row r="295" spans="27:27" hidden="1" x14ac:dyDescent="0.25">
      <c r="AA295" s="40" t="str">
        <f>IF(Database!AA299="", "", Database!AA299)</f>
        <v/>
      </c>
    </row>
    <row r="296" spans="27:27" hidden="1" x14ac:dyDescent="0.25">
      <c r="AA296" s="40" t="str">
        <f>IF(Database!AA300="", "", Database!AA300)</f>
        <v/>
      </c>
    </row>
    <row r="297" spans="27:27" hidden="1" x14ac:dyDescent="0.25">
      <c r="AA297" s="40" t="str">
        <f>IF(Database!AA301="", "", Database!AA301)</f>
        <v/>
      </c>
    </row>
    <row r="298" spans="27:27" hidden="1" x14ac:dyDescent="0.25">
      <c r="AA298" s="40" t="str">
        <f>IF(Database!AA302="", "", Database!AA302)</f>
        <v/>
      </c>
    </row>
    <row r="299" spans="27:27" hidden="1" x14ac:dyDescent="0.25">
      <c r="AA299" s="40" t="str">
        <f>IF(Database!AA303="", "", Database!AA303)</f>
        <v/>
      </c>
    </row>
    <row r="300" spans="27:27" hidden="1" x14ac:dyDescent="0.25">
      <c r="AA300" s="40" t="str">
        <f>IF(Database!AA304="", "", Database!AA304)</f>
        <v/>
      </c>
    </row>
    <row r="301" spans="27:27" hidden="1" x14ac:dyDescent="0.25">
      <c r="AA301" s="40" t="str">
        <f>IF(Database!AA305="", "", Database!AA305)</f>
        <v/>
      </c>
    </row>
    <row r="302" spans="27:27" hidden="1" x14ac:dyDescent="0.25">
      <c r="AA302" s="40" t="str">
        <f>IF(Database!AA306="", "", Database!AA306)</f>
        <v/>
      </c>
    </row>
    <row r="303" spans="27:27" hidden="1" x14ac:dyDescent="0.25">
      <c r="AA303" s="40" t="str">
        <f>IF(Database!AA307="", "", Database!AA307)</f>
        <v/>
      </c>
    </row>
    <row r="304" spans="27:27" hidden="1" x14ac:dyDescent="0.25">
      <c r="AA304" s="40" t="str">
        <f>IF(Database!AA308="", "", Database!AA308)</f>
        <v/>
      </c>
    </row>
    <row r="305" spans="27:27" hidden="1" x14ac:dyDescent="0.25">
      <c r="AA305" s="40" t="str">
        <f>IF(Database!AA309="", "", Database!AA309)</f>
        <v/>
      </c>
    </row>
    <row r="306" spans="27:27" hidden="1" x14ac:dyDescent="0.25">
      <c r="AA306" s="40" t="str">
        <f>IF(Database!AA310="", "", Database!AA310)</f>
        <v/>
      </c>
    </row>
    <row r="307" spans="27:27" hidden="1" x14ac:dyDescent="0.25">
      <c r="AA307" s="40" t="str">
        <f>IF(Database!AA311="", "", Database!AA311)</f>
        <v/>
      </c>
    </row>
    <row r="308" spans="27:27" hidden="1" x14ac:dyDescent="0.25">
      <c r="AA308" s="40" t="str">
        <f>IF(Database!AA312="", "", Database!AA312)</f>
        <v/>
      </c>
    </row>
    <row r="309" spans="27:27" hidden="1" x14ac:dyDescent="0.25">
      <c r="AA309" s="40" t="str">
        <f>IF(Database!AA313="", "", Database!AA313)</f>
        <v/>
      </c>
    </row>
    <row r="310" spans="27:27" hidden="1" x14ac:dyDescent="0.25">
      <c r="AA310" s="40" t="str">
        <f>IF(Database!AA314="", "", Database!AA314)</f>
        <v/>
      </c>
    </row>
    <row r="311" spans="27:27" hidden="1" x14ac:dyDescent="0.25">
      <c r="AA311" s="40" t="str">
        <f>IF(Database!AA315="", "", Database!AA315)</f>
        <v/>
      </c>
    </row>
    <row r="312" spans="27:27" hidden="1" x14ac:dyDescent="0.25">
      <c r="AA312" s="40" t="str">
        <f>IF(Database!AA316="", "", Database!AA316)</f>
        <v/>
      </c>
    </row>
    <row r="313" spans="27:27" hidden="1" x14ac:dyDescent="0.25">
      <c r="AA313" s="40" t="str">
        <f>IF(Database!AA317="", "", Database!AA317)</f>
        <v/>
      </c>
    </row>
    <row r="314" spans="27:27" hidden="1" x14ac:dyDescent="0.25">
      <c r="AA314" s="40" t="str">
        <f>IF(Database!AA318="", "", Database!AA318)</f>
        <v/>
      </c>
    </row>
    <row r="315" spans="27:27" hidden="1" x14ac:dyDescent="0.25">
      <c r="AA315" s="40" t="str">
        <f>IF(Database!AA319="", "", Database!AA319)</f>
        <v/>
      </c>
    </row>
    <row r="316" spans="27:27" hidden="1" x14ac:dyDescent="0.25">
      <c r="AA316" s="40" t="str">
        <f>IF(Database!AA320="", "", Database!AA320)</f>
        <v/>
      </c>
    </row>
    <row r="317" spans="27:27" hidden="1" x14ac:dyDescent="0.25">
      <c r="AA317" s="40" t="str">
        <f>IF(Database!AA321="", "", Database!AA321)</f>
        <v/>
      </c>
    </row>
    <row r="318" spans="27:27" hidden="1" x14ac:dyDescent="0.25">
      <c r="AA318" s="40" t="str">
        <f>IF(Database!AA322="", "", Database!AA322)</f>
        <v/>
      </c>
    </row>
    <row r="319" spans="27:27" hidden="1" x14ac:dyDescent="0.25">
      <c r="AA319" s="40" t="str">
        <f>IF(Database!AA323="", "", Database!AA323)</f>
        <v/>
      </c>
    </row>
    <row r="320" spans="27:27" hidden="1" x14ac:dyDescent="0.25">
      <c r="AA320" s="40" t="str">
        <f>IF(Database!AA324="", "", Database!AA324)</f>
        <v/>
      </c>
    </row>
    <row r="321" spans="27:27" hidden="1" x14ac:dyDescent="0.25">
      <c r="AA321" s="40" t="str">
        <f>IF(Database!AA325="", "", Database!AA325)</f>
        <v/>
      </c>
    </row>
    <row r="322" spans="27:27" hidden="1" x14ac:dyDescent="0.25">
      <c r="AA322" s="40" t="str">
        <f>IF(Database!AA326="", "", Database!AA326)</f>
        <v/>
      </c>
    </row>
    <row r="323" spans="27:27" hidden="1" x14ac:dyDescent="0.25">
      <c r="AA323" s="40" t="str">
        <f>IF(Database!AA327="", "", Database!AA327)</f>
        <v/>
      </c>
    </row>
    <row r="324" spans="27:27" hidden="1" x14ac:dyDescent="0.25">
      <c r="AA324" s="40" t="str">
        <f>IF(Database!AA328="", "", Database!AA328)</f>
        <v/>
      </c>
    </row>
    <row r="325" spans="27:27" hidden="1" x14ac:dyDescent="0.25">
      <c r="AA325" s="40" t="str">
        <f>IF(Database!AA329="", "", Database!AA329)</f>
        <v/>
      </c>
    </row>
    <row r="326" spans="27:27" hidden="1" x14ac:dyDescent="0.25">
      <c r="AA326" s="40" t="str">
        <f>IF(Database!AA330="", "", Database!AA330)</f>
        <v/>
      </c>
    </row>
    <row r="327" spans="27:27" hidden="1" x14ac:dyDescent="0.25">
      <c r="AA327" s="40" t="str">
        <f>IF(Database!AA331="", "", Database!AA331)</f>
        <v/>
      </c>
    </row>
    <row r="328" spans="27:27" hidden="1" x14ac:dyDescent="0.25">
      <c r="AA328" s="40" t="str">
        <f>IF(Database!AA332="", "", Database!AA332)</f>
        <v/>
      </c>
    </row>
    <row r="329" spans="27:27" hidden="1" x14ac:dyDescent="0.25">
      <c r="AA329" s="40" t="str">
        <f>IF(Database!AA333="", "", Database!AA333)</f>
        <v/>
      </c>
    </row>
    <row r="330" spans="27:27" hidden="1" x14ac:dyDescent="0.25">
      <c r="AA330" s="40" t="str">
        <f>IF(Database!AA334="", "", Database!AA334)</f>
        <v/>
      </c>
    </row>
    <row r="331" spans="27:27" hidden="1" x14ac:dyDescent="0.25">
      <c r="AA331" s="40" t="str">
        <f>IF(Database!AA335="", "", Database!AA335)</f>
        <v/>
      </c>
    </row>
    <row r="332" spans="27:27" hidden="1" x14ac:dyDescent="0.25">
      <c r="AA332" s="40" t="str">
        <f>IF(Database!AA336="", "", Database!AA336)</f>
        <v/>
      </c>
    </row>
    <row r="333" spans="27:27" hidden="1" x14ac:dyDescent="0.25">
      <c r="AA333" s="40" t="str">
        <f>IF(Database!AA337="", "", Database!AA337)</f>
        <v/>
      </c>
    </row>
    <row r="334" spans="27:27" hidden="1" x14ac:dyDescent="0.25">
      <c r="AA334" s="40" t="str">
        <f>IF(Database!AA338="", "", Database!AA338)</f>
        <v/>
      </c>
    </row>
    <row r="335" spans="27:27" hidden="1" x14ac:dyDescent="0.25">
      <c r="AA335" s="40" t="str">
        <f>IF(Database!AA339="", "", Database!AA339)</f>
        <v/>
      </c>
    </row>
    <row r="336" spans="27:27" hidden="1" x14ac:dyDescent="0.25">
      <c r="AA336" s="40" t="str">
        <f>IF(Database!AA340="", "", Database!AA340)</f>
        <v/>
      </c>
    </row>
    <row r="337" spans="27:27" hidden="1" x14ac:dyDescent="0.25">
      <c r="AA337" s="40" t="str">
        <f>IF(Database!AA341="", "", Database!AA341)</f>
        <v/>
      </c>
    </row>
    <row r="338" spans="27:27" hidden="1" x14ac:dyDescent="0.25">
      <c r="AA338" s="40" t="str">
        <f>IF(Database!AA342="", "", Database!AA342)</f>
        <v/>
      </c>
    </row>
    <row r="339" spans="27:27" hidden="1" x14ac:dyDescent="0.25">
      <c r="AA339" s="40" t="str">
        <f>IF(Database!AA343="", "", Database!AA343)</f>
        <v/>
      </c>
    </row>
    <row r="340" spans="27:27" hidden="1" x14ac:dyDescent="0.25">
      <c r="AA340" s="40" t="str">
        <f>IF(Database!AA344="", "", Database!AA344)</f>
        <v/>
      </c>
    </row>
    <row r="341" spans="27:27" hidden="1" x14ac:dyDescent="0.25">
      <c r="AA341" s="40" t="str">
        <f>IF(Database!AA345="", "", Database!AA345)</f>
        <v/>
      </c>
    </row>
    <row r="342" spans="27:27" hidden="1" x14ac:dyDescent="0.25">
      <c r="AA342" s="40" t="str">
        <f>IF(Database!AA346="", "", Database!AA346)</f>
        <v/>
      </c>
    </row>
    <row r="343" spans="27:27" hidden="1" x14ac:dyDescent="0.25">
      <c r="AA343" s="40" t="str">
        <f>IF(Database!AA347="", "", Database!AA347)</f>
        <v/>
      </c>
    </row>
    <row r="344" spans="27:27" hidden="1" x14ac:dyDescent="0.25">
      <c r="AA344" s="40" t="str">
        <f>IF(Database!AA348="", "", Database!AA348)</f>
        <v/>
      </c>
    </row>
    <row r="345" spans="27:27" hidden="1" x14ac:dyDescent="0.25">
      <c r="AA345" s="40" t="str">
        <f>IF(Database!AA349="", "", Database!AA349)</f>
        <v/>
      </c>
    </row>
    <row r="346" spans="27:27" hidden="1" x14ac:dyDescent="0.25">
      <c r="AA346" s="40" t="str">
        <f>IF(Database!AA350="", "", Database!AA350)</f>
        <v/>
      </c>
    </row>
    <row r="347" spans="27:27" hidden="1" x14ac:dyDescent="0.25">
      <c r="AA347" s="40" t="str">
        <f>IF(Database!AA351="", "", Database!AA351)</f>
        <v/>
      </c>
    </row>
    <row r="348" spans="27:27" hidden="1" x14ac:dyDescent="0.25">
      <c r="AA348" s="40" t="str">
        <f>IF(Database!AA352="", "", Database!AA352)</f>
        <v/>
      </c>
    </row>
    <row r="349" spans="27:27" hidden="1" x14ac:dyDescent="0.25">
      <c r="AA349" s="40" t="str">
        <f>IF(Database!AA353="", "", Database!AA353)</f>
        <v/>
      </c>
    </row>
    <row r="350" spans="27:27" hidden="1" x14ac:dyDescent="0.25">
      <c r="AA350" s="40" t="str">
        <f>IF(Database!AA354="", "", Database!AA354)</f>
        <v/>
      </c>
    </row>
    <row r="351" spans="27:27" hidden="1" x14ac:dyDescent="0.25">
      <c r="AA351" s="40" t="str">
        <f>IF(Database!AA355="", "", Database!AA355)</f>
        <v/>
      </c>
    </row>
    <row r="352" spans="27:27" hidden="1" x14ac:dyDescent="0.25">
      <c r="AA352" s="40" t="str">
        <f>IF(Database!AA356="", "", Database!AA356)</f>
        <v/>
      </c>
    </row>
    <row r="353" spans="27:27" hidden="1" x14ac:dyDescent="0.25">
      <c r="AA353" s="40" t="str">
        <f>IF(Database!AA357="", "", Database!AA357)</f>
        <v/>
      </c>
    </row>
    <row r="354" spans="27:27" hidden="1" x14ac:dyDescent="0.25">
      <c r="AA354" s="40" t="str">
        <f>IF(Database!AA358="", "", Database!AA358)</f>
        <v/>
      </c>
    </row>
    <row r="355" spans="27:27" hidden="1" x14ac:dyDescent="0.25">
      <c r="AA355" s="40" t="str">
        <f>IF(Database!AA359="", "", Database!AA359)</f>
        <v/>
      </c>
    </row>
    <row r="356" spans="27:27" hidden="1" x14ac:dyDescent="0.25">
      <c r="AA356" s="40" t="str">
        <f>IF(Database!AA360="", "", Database!AA360)</f>
        <v/>
      </c>
    </row>
    <row r="357" spans="27:27" hidden="1" x14ac:dyDescent="0.25">
      <c r="AA357" s="40" t="str">
        <f>IF(Database!AA361="", "", Database!AA361)</f>
        <v/>
      </c>
    </row>
    <row r="358" spans="27:27" hidden="1" x14ac:dyDescent="0.25">
      <c r="AA358" s="40" t="str">
        <f>IF(Database!AA362="", "", Database!AA362)</f>
        <v/>
      </c>
    </row>
    <row r="359" spans="27:27" hidden="1" x14ac:dyDescent="0.25">
      <c r="AA359" s="40" t="str">
        <f>IF(Database!AA363="", "", Database!AA363)</f>
        <v/>
      </c>
    </row>
    <row r="360" spans="27:27" hidden="1" x14ac:dyDescent="0.25">
      <c r="AA360" s="40" t="str">
        <f>IF(Database!AA364="", "", Database!AA364)</f>
        <v/>
      </c>
    </row>
    <row r="361" spans="27:27" hidden="1" x14ac:dyDescent="0.25">
      <c r="AA361" s="40" t="str">
        <f>IF(Database!AA365="", "", Database!AA365)</f>
        <v/>
      </c>
    </row>
    <row r="362" spans="27:27" hidden="1" x14ac:dyDescent="0.25">
      <c r="AA362" s="40" t="str">
        <f>IF(Database!AA366="", "", Database!AA366)</f>
        <v/>
      </c>
    </row>
    <row r="363" spans="27:27" hidden="1" x14ac:dyDescent="0.25">
      <c r="AA363" s="40" t="str">
        <f>IF(Database!AA367="", "", Database!AA367)</f>
        <v/>
      </c>
    </row>
    <row r="364" spans="27:27" hidden="1" x14ac:dyDescent="0.25">
      <c r="AA364" s="40" t="str">
        <f>IF(Database!AA368="", "", Database!AA368)</f>
        <v/>
      </c>
    </row>
    <row r="365" spans="27:27" hidden="1" x14ac:dyDescent="0.25">
      <c r="AA365" s="40" t="str">
        <f>IF(Database!AA369="", "", Database!AA369)</f>
        <v/>
      </c>
    </row>
    <row r="366" spans="27:27" hidden="1" x14ac:dyDescent="0.25">
      <c r="AA366" s="40" t="str">
        <f>IF(Database!AA370="", "", Database!AA370)</f>
        <v/>
      </c>
    </row>
    <row r="367" spans="27:27" hidden="1" x14ac:dyDescent="0.25">
      <c r="AA367" s="40" t="str">
        <f>IF(Database!AA371="", "", Database!AA371)</f>
        <v/>
      </c>
    </row>
    <row r="368" spans="27:27" hidden="1" x14ac:dyDescent="0.25">
      <c r="AA368" s="40" t="str">
        <f>IF(Database!AA372="", "", Database!AA372)</f>
        <v/>
      </c>
    </row>
    <row r="369" spans="27:27" hidden="1" x14ac:dyDescent="0.25">
      <c r="AA369" s="40" t="str">
        <f>IF(Database!AA373="", "", Database!AA373)</f>
        <v/>
      </c>
    </row>
    <row r="370" spans="27:27" hidden="1" x14ac:dyDescent="0.25">
      <c r="AA370" s="40" t="str">
        <f>IF(Database!AA374="", "", Database!AA374)</f>
        <v/>
      </c>
    </row>
    <row r="371" spans="27:27" hidden="1" x14ac:dyDescent="0.25">
      <c r="AA371" s="40" t="str">
        <f>IF(Database!AA375="", "", Database!AA375)</f>
        <v/>
      </c>
    </row>
    <row r="372" spans="27:27" hidden="1" x14ac:dyDescent="0.25">
      <c r="AA372" s="40" t="str">
        <f>IF(Database!AA376="", "", Database!AA376)</f>
        <v/>
      </c>
    </row>
    <row r="373" spans="27:27" hidden="1" x14ac:dyDescent="0.25">
      <c r="AA373" s="40" t="str">
        <f>IF(Database!AA377="", "", Database!AA377)</f>
        <v/>
      </c>
    </row>
    <row r="374" spans="27:27" hidden="1" x14ac:dyDescent="0.25">
      <c r="AA374" s="40" t="str">
        <f>IF(Database!AA378="", "", Database!AA378)</f>
        <v/>
      </c>
    </row>
    <row r="375" spans="27:27" hidden="1" x14ac:dyDescent="0.25">
      <c r="AA375" s="40" t="str">
        <f>IF(Database!AA379="", "", Database!AA379)</f>
        <v/>
      </c>
    </row>
    <row r="376" spans="27:27" hidden="1" x14ac:dyDescent="0.25">
      <c r="AA376" s="40" t="str">
        <f>IF(Database!AA380="", "", Database!AA380)</f>
        <v/>
      </c>
    </row>
    <row r="377" spans="27:27" hidden="1" x14ac:dyDescent="0.25">
      <c r="AA377" s="40" t="str">
        <f>IF(Database!AA381="", "", Database!AA381)</f>
        <v/>
      </c>
    </row>
    <row r="378" spans="27:27" hidden="1" x14ac:dyDescent="0.25">
      <c r="AA378" s="40" t="str">
        <f>IF(Database!AA382="", "", Database!AA382)</f>
        <v/>
      </c>
    </row>
    <row r="379" spans="27:27" hidden="1" x14ac:dyDescent="0.25">
      <c r="AA379" s="40" t="str">
        <f>IF(Database!AA383="", "", Database!AA383)</f>
        <v/>
      </c>
    </row>
    <row r="380" spans="27:27" hidden="1" x14ac:dyDescent="0.25">
      <c r="AA380" s="40" t="str">
        <f>IF(Database!AA384="", "", Database!AA384)</f>
        <v/>
      </c>
    </row>
    <row r="381" spans="27:27" hidden="1" x14ac:dyDescent="0.25">
      <c r="AA381" s="40" t="str">
        <f>IF(Database!AA385="", "", Database!AA385)</f>
        <v/>
      </c>
    </row>
    <row r="382" spans="27:27" hidden="1" x14ac:dyDescent="0.25">
      <c r="AA382" s="40" t="str">
        <f>IF(Database!AA386="", "", Database!AA386)</f>
        <v/>
      </c>
    </row>
    <row r="383" spans="27:27" hidden="1" x14ac:dyDescent="0.25">
      <c r="AA383" s="40" t="str">
        <f>IF(Database!AA387="", "", Database!AA387)</f>
        <v/>
      </c>
    </row>
    <row r="384" spans="27:27" hidden="1" x14ac:dyDescent="0.25">
      <c r="AA384" s="40" t="str">
        <f>IF(Database!AA388="", "", Database!AA388)</f>
        <v/>
      </c>
    </row>
    <row r="385" spans="27:27" hidden="1" x14ac:dyDescent="0.25">
      <c r="AA385" s="40" t="str">
        <f>IF(Database!AA389="", "", Database!AA389)</f>
        <v/>
      </c>
    </row>
    <row r="386" spans="27:27" hidden="1" x14ac:dyDescent="0.25">
      <c r="AA386" s="40" t="str">
        <f>IF(Database!AA390="", "", Database!AA390)</f>
        <v/>
      </c>
    </row>
    <row r="387" spans="27:27" hidden="1" x14ac:dyDescent="0.25">
      <c r="AA387" s="40" t="str">
        <f>IF(Database!AA391="", "", Database!AA391)</f>
        <v/>
      </c>
    </row>
    <row r="388" spans="27:27" hidden="1" x14ac:dyDescent="0.25">
      <c r="AA388" s="40" t="str">
        <f>IF(Database!AA392="", "", Database!AA392)</f>
        <v/>
      </c>
    </row>
    <row r="389" spans="27:27" hidden="1" x14ac:dyDescent="0.25">
      <c r="AA389" s="40" t="str">
        <f>IF(Database!AA393="", "", Database!AA393)</f>
        <v/>
      </c>
    </row>
    <row r="390" spans="27:27" hidden="1" x14ac:dyDescent="0.25">
      <c r="AA390" s="40" t="str">
        <f>IF(Database!AA394="", "", Database!AA394)</f>
        <v/>
      </c>
    </row>
    <row r="391" spans="27:27" hidden="1" x14ac:dyDescent="0.25">
      <c r="AA391" s="40" t="str">
        <f>IF(Database!AA395="", "", Database!AA395)</f>
        <v/>
      </c>
    </row>
    <row r="392" spans="27:27" hidden="1" x14ac:dyDescent="0.25">
      <c r="AA392" s="40" t="str">
        <f>IF(Database!AA396="", "", Database!AA396)</f>
        <v/>
      </c>
    </row>
    <row r="393" spans="27:27" hidden="1" x14ac:dyDescent="0.25">
      <c r="AA393" s="40" t="str">
        <f>IF(Database!AA397="", "", Database!AA397)</f>
        <v/>
      </c>
    </row>
    <row r="394" spans="27:27" hidden="1" x14ac:dyDescent="0.25">
      <c r="AA394" s="40" t="str">
        <f>IF(Database!AA398="", "", Database!AA398)</f>
        <v/>
      </c>
    </row>
    <row r="395" spans="27:27" hidden="1" x14ac:dyDescent="0.25">
      <c r="AA395" s="40" t="str">
        <f>IF(Database!AA399="", "", Database!AA399)</f>
        <v/>
      </c>
    </row>
    <row r="396" spans="27:27" hidden="1" x14ac:dyDescent="0.25">
      <c r="AA396" s="40" t="str">
        <f>IF(Database!AA400="", "", Database!AA400)</f>
        <v/>
      </c>
    </row>
    <row r="397" spans="27:27" hidden="1" x14ac:dyDescent="0.25">
      <c r="AA397" s="40" t="str">
        <f>IF(Database!AA401="", "", Database!AA401)</f>
        <v/>
      </c>
    </row>
    <row r="398" spans="27:27" hidden="1" x14ac:dyDescent="0.25">
      <c r="AA398" s="40" t="str">
        <f>IF(Database!AA402="", "", Database!AA402)</f>
        <v/>
      </c>
    </row>
    <row r="399" spans="27:27" hidden="1" x14ac:dyDescent="0.25">
      <c r="AA399" s="40" t="str">
        <f>IF(Database!AA403="", "", Database!AA403)</f>
        <v/>
      </c>
    </row>
    <row r="400" spans="27:27" hidden="1" x14ac:dyDescent="0.25">
      <c r="AA400" s="40" t="str">
        <f>IF(Database!AA404="", "", Database!AA404)</f>
        <v/>
      </c>
    </row>
    <row r="401" spans="27:27" hidden="1" x14ac:dyDescent="0.25">
      <c r="AA401" s="40" t="str">
        <f>IF(Database!AA405="", "", Database!AA405)</f>
        <v/>
      </c>
    </row>
    <row r="402" spans="27:27" hidden="1" x14ac:dyDescent="0.25">
      <c r="AA402" s="40" t="str">
        <f>IF(Database!AA406="", "", Database!AA406)</f>
        <v/>
      </c>
    </row>
    <row r="403" spans="27:27" hidden="1" x14ac:dyDescent="0.25">
      <c r="AA403" s="40" t="str">
        <f>IF(Database!AA407="", "", Database!AA407)</f>
        <v/>
      </c>
    </row>
    <row r="404" spans="27:27" hidden="1" x14ac:dyDescent="0.25">
      <c r="AA404" s="40" t="str">
        <f>IF(Database!AA408="", "", Database!AA408)</f>
        <v/>
      </c>
    </row>
    <row r="405" spans="27:27" hidden="1" x14ac:dyDescent="0.25">
      <c r="AA405" s="40" t="str">
        <f>IF(Database!AA409="", "", Database!AA409)</f>
        <v/>
      </c>
    </row>
    <row r="406" spans="27:27" hidden="1" x14ac:dyDescent="0.25">
      <c r="AA406" s="40" t="str">
        <f>IF(Database!AA410="", "", Database!AA410)</f>
        <v/>
      </c>
    </row>
    <row r="407" spans="27:27" hidden="1" x14ac:dyDescent="0.25">
      <c r="AA407" s="40" t="str">
        <f>IF(Database!AA411="", "", Database!AA411)</f>
        <v/>
      </c>
    </row>
    <row r="408" spans="27:27" hidden="1" x14ac:dyDescent="0.25">
      <c r="AA408" s="40" t="str">
        <f>IF(Database!AA412="", "", Database!AA412)</f>
        <v/>
      </c>
    </row>
    <row r="409" spans="27:27" hidden="1" x14ac:dyDescent="0.25">
      <c r="AA409" s="40" t="str">
        <f>IF(Database!AA413="", "", Database!AA413)</f>
        <v/>
      </c>
    </row>
    <row r="410" spans="27:27" hidden="1" x14ac:dyDescent="0.25">
      <c r="AA410" s="40" t="str">
        <f>IF(Database!AA414="", "", Database!AA414)</f>
        <v/>
      </c>
    </row>
    <row r="411" spans="27:27" hidden="1" x14ac:dyDescent="0.25">
      <c r="AA411" s="40" t="str">
        <f>IF(Database!AA415="", "", Database!AA415)</f>
        <v/>
      </c>
    </row>
    <row r="412" spans="27:27" hidden="1" x14ac:dyDescent="0.25">
      <c r="AA412" s="40" t="str">
        <f>IF(Database!AA416="", "", Database!AA416)</f>
        <v/>
      </c>
    </row>
    <row r="413" spans="27:27" hidden="1" x14ac:dyDescent="0.25">
      <c r="AA413" s="40" t="str">
        <f>IF(Database!AA417="", "", Database!AA417)</f>
        <v/>
      </c>
    </row>
    <row r="414" spans="27:27" hidden="1" x14ac:dyDescent="0.25">
      <c r="AA414" s="40" t="str">
        <f>IF(Database!AA418="", "", Database!AA418)</f>
        <v/>
      </c>
    </row>
    <row r="415" spans="27:27" hidden="1" x14ac:dyDescent="0.25">
      <c r="AA415" s="40" t="str">
        <f>IF(Database!AA419="", "", Database!AA419)</f>
        <v/>
      </c>
    </row>
    <row r="416" spans="27:27" hidden="1" x14ac:dyDescent="0.25">
      <c r="AA416" s="40" t="str">
        <f>IF(Database!AA420="", "", Database!AA420)</f>
        <v/>
      </c>
    </row>
    <row r="417" spans="27:27" hidden="1" x14ac:dyDescent="0.25">
      <c r="AA417" s="40" t="str">
        <f>IF(Database!AA421="", "", Database!AA421)</f>
        <v/>
      </c>
    </row>
    <row r="418" spans="27:27" hidden="1" x14ac:dyDescent="0.25">
      <c r="AA418" s="40" t="str">
        <f>IF(Database!AA422="", "", Database!AA422)</f>
        <v/>
      </c>
    </row>
    <row r="419" spans="27:27" hidden="1" x14ac:dyDescent="0.25">
      <c r="AA419" s="40" t="str">
        <f>IF(Database!AA423="", "", Database!AA423)</f>
        <v/>
      </c>
    </row>
    <row r="420" spans="27:27" hidden="1" x14ac:dyDescent="0.25">
      <c r="AA420" s="40" t="str">
        <f>IF(Database!AA424="", "", Database!AA424)</f>
        <v/>
      </c>
    </row>
    <row r="421" spans="27:27" hidden="1" x14ac:dyDescent="0.25">
      <c r="AA421" s="40" t="str">
        <f>IF(Database!AA425="", "", Database!AA425)</f>
        <v/>
      </c>
    </row>
    <row r="422" spans="27:27" hidden="1" x14ac:dyDescent="0.25">
      <c r="AA422" s="40" t="str">
        <f>IF(Database!AA426="", "", Database!AA426)</f>
        <v/>
      </c>
    </row>
    <row r="423" spans="27:27" hidden="1" x14ac:dyDescent="0.25">
      <c r="AA423" s="40" t="str">
        <f>IF(Database!AA427="", "", Database!AA427)</f>
        <v/>
      </c>
    </row>
    <row r="424" spans="27:27" hidden="1" x14ac:dyDescent="0.25">
      <c r="AA424" s="40" t="str">
        <f>IF(Database!AA428="", "", Database!AA428)</f>
        <v/>
      </c>
    </row>
    <row r="425" spans="27:27" hidden="1" x14ac:dyDescent="0.25">
      <c r="AA425" s="40" t="str">
        <f>IF(Database!AA429="", "", Database!AA429)</f>
        <v/>
      </c>
    </row>
    <row r="426" spans="27:27" hidden="1" x14ac:dyDescent="0.25">
      <c r="AA426" s="40" t="str">
        <f>IF(Database!AA430="", "", Database!AA430)</f>
        <v/>
      </c>
    </row>
    <row r="427" spans="27:27" hidden="1" x14ac:dyDescent="0.25">
      <c r="AA427" s="40" t="str">
        <f>IF(Database!AA431="", "", Database!AA431)</f>
        <v/>
      </c>
    </row>
    <row r="428" spans="27:27" hidden="1" x14ac:dyDescent="0.25">
      <c r="AA428" s="40" t="str">
        <f>IF(Database!AA432="", "", Database!AA432)</f>
        <v/>
      </c>
    </row>
    <row r="429" spans="27:27" hidden="1" x14ac:dyDescent="0.25">
      <c r="AA429" s="40" t="str">
        <f>IF(Database!AA433="", "", Database!AA433)</f>
        <v/>
      </c>
    </row>
    <row r="430" spans="27:27" hidden="1" x14ac:dyDescent="0.25">
      <c r="AA430" s="40" t="str">
        <f>IF(Database!AA434="", "", Database!AA434)</f>
        <v/>
      </c>
    </row>
    <row r="431" spans="27:27" hidden="1" x14ac:dyDescent="0.25">
      <c r="AA431" s="40" t="str">
        <f>IF(Database!AA435="", "", Database!AA435)</f>
        <v/>
      </c>
    </row>
    <row r="432" spans="27:27" hidden="1" x14ac:dyDescent="0.25">
      <c r="AA432" s="40" t="str">
        <f>IF(Database!AA436="", "", Database!AA436)</f>
        <v/>
      </c>
    </row>
    <row r="433" spans="27:27" hidden="1" x14ac:dyDescent="0.25">
      <c r="AA433" s="40" t="str">
        <f>IF(Database!AA437="", "", Database!AA437)</f>
        <v/>
      </c>
    </row>
    <row r="434" spans="27:27" hidden="1" x14ac:dyDescent="0.25">
      <c r="AA434" s="40" t="str">
        <f>IF(Database!AA438="", "", Database!AA438)</f>
        <v/>
      </c>
    </row>
    <row r="435" spans="27:27" hidden="1" x14ac:dyDescent="0.25">
      <c r="AA435" s="40" t="str">
        <f>IF(Database!AA439="", "", Database!AA439)</f>
        <v/>
      </c>
    </row>
    <row r="436" spans="27:27" hidden="1" x14ac:dyDescent="0.25">
      <c r="AA436" s="40" t="str">
        <f>IF(Database!AA440="", "", Database!AA440)</f>
        <v/>
      </c>
    </row>
    <row r="437" spans="27:27" hidden="1" x14ac:dyDescent="0.25">
      <c r="AA437" s="40" t="str">
        <f>IF(Database!AA441="", "", Database!AA441)</f>
        <v/>
      </c>
    </row>
    <row r="438" spans="27:27" hidden="1" x14ac:dyDescent="0.25">
      <c r="AA438" s="40" t="str">
        <f>IF(Database!AA442="", "", Database!AA442)</f>
        <v/>
      </c>
    </row>
    <row r="439" spans="27:27" hidden="1" x14ac:dyDescent="0.25">
      <c r="AA439" s="40" t="str">
        <f>IF(Database!AA443="", "", Database!AA443)</f>
        <v/>
      </c>
    </row>
    <row r="440" spans="27:27" hidden="1" x14ac:dyDescent="0.25">
      <c r="AA440" s="40" t="str">
        <f>IF(Database!AA444="", "", Database!AA444)</f>
        <v/>
      </c>
    </row>
    <row r="441" spans="27:27" hidden="1" x14ac:dyDescent="0.25">
      <c r="AA441" s="40" t="str">
        <f>IF(Database!AA445="", "", Database!AA445)</f>
        <v/>
      </c>
    </row>
    <row r="442" spans="27:27" hidden="1" x14ac:dyDescent="0.25">
      <c r="AA442" s="40" t="str">
        <f>IF(Database!AA446="", "", Database!AA446)</f>
        <v/>
      </c>
    </row>
    <row r="443" spans="27:27" hidden="1" x14ac:dyDescent="0.25">
      <c r="AA443" s="40" t="str">
        <f>IF(Database!AA447="", "", Database!AA447)</f>
        <v/>
      </c>
    </row>
    <row r="444" spans="27:27" hidden="1" x14ac:dyDescent="0.25">
      <c r="AA444" s="40" t="str">
        <f>IF(Database!AA448="", "", Database!AA448)</f>
        <v/>
      </c>
    </row>
    <row r="445" spans="27:27" hidden="1" x14ac:dyDescent="0.25">
      <c r="AA445" s="40" t="str">
        <f>IF(Database!AA449="", "", Database!AA449)</f>
        <v/>
      </c>
    </row>
    <row r="446" spans="27:27" hidden="1" x14ac:dyDescent="0.25">
      <c r="AA446" s="40" t="str">
        <f>IF(Database!AA450="", "", Database!AA450)</f>
        <v/>
      </c>
    </row>
    <row r="447" spans="27:27" hidden="1" x14ac:dyDescent="0.25">
      <c r="AA447" s="40" t="str">
        <f>IF(Database!AA451="", "", Database!AA451)</f>
        <v/>
      </c>
    </row>
    <row r="448" spans="27:27" hidden="1" x14ac:dyDescent="0.25">
      <c r="AA448" s="40" t="str">
        <f>IF(Database!AA452="", "", Database!AA452)</f>
        <v/>
      </c>
    </row>
    <row r="449" spans="27:27" hidden="1" x14ac:dyDescent="0.25">
      <c r="AA449" s="40" t="str">
        <f>IF(Database!AA453="", "", Database!AA453)</f>
        <v/>
      </c>
    </row>
    <row r="450" spans="27:27" hidden="1" x14ac:dyDescent="0.25">
      <c r="AA450" s="40" t="str">
        <f>IF(Database!AA454="", "", Database!AA454)</f>
        <v/>
      </c>
    </row>
    <row r="451" spans="27:27" hidden="1" x14ac:dyDescent="0.25">
      <c r="AA451" s="40" t="str">
        <f>IF(Database!AA455="", "", Database!AA455)</f>
        <v/>
      </c>
    </row>
    <row r="452" spans="27:27" hidden="1" x14ac:dyDescent="0.25">
      <c r="AA452" s="40" t="str">
        <f>IF(Database!AA456="", "", Database!AA456)</f>
        <v/>
      </c>
    </row>
    <row r="453" spans="27:27" hidden="1" x14ac:dyDescent="0.25">
      <c r="AA453" s="40" t="str">
        <f>IF(Database!AA457="", "", Database!AA457)</f>
        <v/>
      </c>
    </row>
    <row r="454" spans="27:27" hidden="1" x14ac:dyDescent="0.25">
      <c r="AA454" s="40" t="str">
        <f>IF(Database!AA458="", "", Database!AA458)</f>
        <v/>
      </c>
    </row>
    <row r="455" spans="27:27" hidden="1" x14ac:dyDescent="0.25">
      <c r="AA455" s="40" t="str">
        <f>IF(Database!AA459="", "", Database!AA459)</f>
        <v/>
      </c>
    </row>
    <row r="456" spans="27:27" hidden="1" x14ac:dyDescent="0.25">
      <c r="AA456" s="40" t="str">
        <f>IF(Database!AA460="", "", Database!AA460)</f>
        <v/>
      </c>
    </row>
    <row r="457" spans="27:27" hidden="1" x14ac:dyDescent="0.25">
      <c r="AA457" s="40" t="str">
        <f>IF(Database!AA461="", "", Database!AA461)</f>
        <v/>
      </c>
    </row>
    <row r="458" spans="27:27" hidden="1" x14ac:dyDescent="0.25">
      <c r="AA458" s="40" t="str">
        <f>IF(Database!AA462="", "", Database!AA462)</f>
        <v/>
      </c>
    </row>
    <row r="459" spans="27:27" hidden="1" x14ac:dyDescent="0.25">
      <c r="AA459" s="40" t="str">
        <f>IF(Database!AA463="", "", Database!AA463)</f>
        <v/>
      </c>
    </row>
    <row r="460" spans="27:27" hidden="1" x14ac:dyDescent="0.25">
      <c r="AA460" s="40" t="str">
        <f>IF(Database!AA464="", "", Database!AA464)</f>
        <v/>
      </c>
    </row>
    <row r="461" spans="27:27" hidden="1" x14ac:dyDescent="0.25">
      <c r="AA461" s="40" t="str">
        <f>IF(Database!AA465="", "", Database!AA465)</f>
        <v/>
      </c>
    </row>
    <row r="462" spans="27:27" hidden="1" x14ac:dyDescent="0.25">
      <c r="AA462" s="40" t="str">
        <f>IF(Database!AA466="", "", Database!AA466)</f>
        <v/>
      </c>
    </row>
    <row r="463" spans="27:27" hidden="1" x14ac:dyDescent="0.25">
      <c r="AA463" s="40" t="str">
        <f>IF(Database!AA467="", "", Database!AA467)</f>
        <v/>
      </c>
    </row>
    <row r="464" spans="27:27" hidden="1" x14ac:dyDescent="0.25">
      <c r="AA464" s="40" t="str">
        <f>IF(Database!AA468="", "", Database!AA468)</f>
        <v/>
      </c>
    </row>
    <row r="465" spans="27:27" hidden="1" x14ac:dyDescent="0.25">
      <c r="AA465" s="40" t="str">
        <f>IF(Database!AA469="", "", Database!AA469)</f>
        <v/>
      </c>
    </row>
    <row r="466" spans="27:27" hidden="1" x14ac:dyDescent="0.25">
      <c r="AA466" s="40" t="str">
        <f>IF(Database!AA470="", "", Database!AA470)</f>
        <v/>
      </c>
    </row>
    <row r="467" spans="27:27" hidden="1" x14ac:dyDescent="0.25">
      <c r="AA467" s="40" t="str">
        <f>IF(Database!AA471="", "", Database!AA471)</f>
        <v/>
      </c>
    </row>
    <row r="468" spans="27:27" hidden="1" x14ac:dyDescent="0.25">
      <c r="AA468" s="40" t="str">
        <f>IF(Database!AA472="", "", Database!AA472)</f>
        <v/>
      </c>
    </row>
    <row r="469" spans="27:27" hidden="1" x14ac:dyDescent="0.25">
      <c r="AA469" s="40" t="str">
        <f>IF(Database!AA473="", "", Database!AA473)</f>
        <v/>
      </c>
    </row>
    <row r="470" spans="27:27" hidden="1" x14ac:dyDescent="0.25">
      <c r="AA470" s="40" t="str">
        <f>IF(Database!AA474="", "", Database!AA474)</f>
        <v/>
      </c>
    </row>
    <row r="471" spans="27:27" hidden="1" x14ac:dyDescent="0.25">
      <c r="AA471" s="40" t="str">
        <f>IF(Database!AA475="", "", Database!AA475)</f>
        <v/>
      </c>
    </row>
    <row r="472" spans="27:27" hidden="1" x14ac:dyDescent="0.25">
      <c r="AA472" s="40" t="str">
        <f>IF(Database!AA476="", "", Database!AA476)</f>
        <v/>
      </c>
    </row>
    <row r="473" spans="27:27" hidden="1" x14ac:dyDescent="0.25">
      <c r="AA473" s="40" t="str">
        <f>IF(Database!AA477="", "", Database!AA477)</f>
        <v/>
      </c>
    </row>
    <row r="474" spans="27:27" hidden="1" x14ac:dyDescent="0.25">
      <c r="AA474" s="40" t="str">
        <f>IF(Database!AA478="", "", Database!AA478)</f>
        <v/>
      </c>
    </row>
    <row r="475" spans="27:27" hidden="1" x14ac:dyDescent="0.25">
      <c r="AA475" s="40" t="str">
        <f>IF(Database!AA479="", "", Database!AA479)</f>
        <v/>
      </c>
    </row>
    <row r="476" spans="27:27" hidden="1" x14ac:dyDescent="0.25">
      <c r="AA476" s="40" t="str">
        <f>IF(Database!AA480="", "", Database!AA480)</f>
        <v/>
      </c>
    </row>
    <row r="477" spans="27:27" hidden="1" x14ac:dyDescent="0.25">
      <c r="AA477" s="40" t="str">
        <f>IF(Database!AA481="", "", Database!AA481)</f>
        <v/>
      </c>
    </row>
    <row r="478" spans="27:27" hidden="1" x14ac:dyDescent="0.25">
      <c r="AA478" s="40" t="str">
        <f>IF(Database!AA482="", "", Database!AA482)</f>
        <v/>
      </c>
    </row>
    <row r="479" spans="27:27" hidden="1" x14ac:dyDescent="0.25">
      <c r="AA479" s="40" t="str">
        <f>IF(Database!AA483="", "", Database!AA483)</f>
        <v/>
      </c>
    </row>
    <row r="480" spans="27:27" hidden="1" x14ac:dyDescent="0.25">
      <c r="AA480" s="40" t="str">
        <f>IF(Database!AA484="", "", Database!AA484)</f>
        <v/>
      </c>
    </row>
    <row r="481" spans="27:27" hidden="1" x14ac:dyDescent="0.25">
      <c r="AA481" s="40" t="str">
        <f>IF(Database!AA485="", "", Database!AA485)</f>
        <v/>
      </c>
    </row>
    <row r="482" spans="27:27" hidden="1" x14ac:dyDescent="0.25">
      <c r="AA482" s="40" t="str">
        <f>IF(Database!AA486="", "", Database!AA486)</f>
        <v/>
      </c>
    </row>
    <row r="483" spans="27:27" hidden="1" x14ac:dyDescent="0.25">
      <c r="AA483" s="40" t="str">
        <f>IF(Database!AA487="", "", Database!AA487)</f>
        <v/>
      </c>
    </row>
    <row r="484" spans="27:27" hidden="1" x14ac:dyDescent="0.25">
      <c r="AA484" s="40" t="str">
        <f>IF(Database!AA488="", "", Database!AA488)</f>
        <v/>
      </c>
    </row>
    <row r="485" spans="27:27" hidden="1" x14ac:dyDescent="0.25">
      <c r="AA485" s="40" t="str">
        <f>IF(Database!AA489="", "", Database!AA489)</f>
        <v/>
      </c>
    </row>
    <row r="486" spans="27:27" hidden="1" x14ac:dyDescent="0.25">
      <c r="AA486" s="40" t="str">
        <f>IF(Database!AA490="", "", Database!AA490)</f>
        <v/>
      </c>
    </row>
    <row r="487" spans="27:27" hidden="1" x14ac:dyDescent="0.25">
      <c r="AA487" s="40" t="str">
        <f>IF(Database!AA491="", "", Database!AA491)</f>
        <v/>
      </c>
    </row>
    <row r="488" spans="27:27" hidden="1" x14ac:dyDescent="0.25">
      <c r="AA488" s="40" t="str">
        <f>IF(Database!AA492="", "", Database!AA492)</f>
        <v/>
      </c>
    </row>
    <row r="489" spans="27:27" hidden="1" x14ac:dyDescent="0.25">
      <c r="AA489" s="40" t="str">
        <f>IF(Database!AA493="", "", Database!AA493)</f>
        <v/>
      </c>
    </row>
    <row r="490" spans="27:27" hidden="1" x14ac:dyDescent="0.25">
      <c r="AA490" s="40" t="str">
        <f>IF(Database!AA494="", "", Database!AA494)</f>
        <v/>
      </c>
    </row>
    <row r="491" spans="27:27" hidden="1" x14ac:dyDescent="0.25">
      <c r="AA491" s="40" t="str">
        <f>IF(Database!AA495="", "", Database!AA495)</f>
        <v/>
      </c>
    </row>
    <row r="492" spans="27:27" hidden="1" x14ac:dyDescent="0.25">
      <c r="AA492" s="40" t="str">
        <f>IF(Database!AA496="", "", Database!AA496)</f>
        <v/>
      </c>
    </row>
    <row r="493" spans="27:27" hidden="1" x14ac:dyDescent="0.25">
      <c r="AA493" s="40" t="str">
        <f>IF(Database!AA497="", "", Database!AA497)</f>
        <v/>
      </c>
    </row>
    <row r="494" spans="27:27" hidden="1" x14ac:dyDescent="0.25">
      <c r="AA494" s="40" t="str">
        <f>IF(Database!AA498="", "", Database!AA498)</f>
        <v/>
      </c>
    </row>
    <row r="495" spans="27:27" hidden="1" x14ac:dyDescent="0.25">
      <c r="AA495" s="40" t="str">
        <f>IF(Database!AA499="", "", Database!AA499)</f>
        <v/>
      </c>
    </row>
    <row r="496" spans="27:27" hidden="1" x14ac:dyDescent="0.25">
      <c r="AA496" s="40" t="str">
        <f>IF(Database!AA500="", "", Database!AA500)</f>
        <v/>
      </c>
    </row>
    <row r="497" spans="27:27" hidden="1" x14ac:dyDescent="0.25">
      <c r="AA497" s="40" t="str">
        <f>IF(Database!AA501="", "", Database!AA501)</f>
        <v/>
      </c>
    </row>
    <row r="498" spans="27:27" hidden="1" x14ac:dyDescent="0.25">
      <c r="AA498" s="40" t="str">
        <f>IF(Database!AA502="", "", Database!AA502)</f>
        <v/>
      </c>
    </row>
    <row r="499" spans="27:27" hidden="1" x14ac:dyDescent="0.25">
      <c r="AA499" s="40" t="str">
        <f>IF(Database!AA503="", "", Database!AA503)</f>
        <v/>
      </c>
    </row>
    <row r="500" spans="27:27" hidden="1" x14ac:dyDescent="0.25">
      <c r="AA500" s="40" t="str">
        <f>IF(Database!AA504="", "", Database!AA504)</f>
        <v/>
      </c>
    </row>
    <row r="501" spans="27:27" hidden="1" x14ac:dyDescent="0.25">
      <c r="AA501" s="40" t="str">
        <f>IF(Database!AA505="", "", Database!AA505)</f>
        <v/>
      </c>
    </row>
    <row r="502" spans="27:27" hidden="1" x14ac:dyDescent="0.25">
      <c r="AA502" s="40" t="str">
        <f>IF(Database!AA506="", "", Database!AA506)</f>
        <v/>
      </c>
    </row>
    <row r="503" spans="27:27" hidden="1" x14ac:dyDescent="0.25">
      <c r="AA503" s="40" t="str">
        <f>IF(Database!AA507="", "", Database!AA507)</f>
        <v/>
      </c>
    </row>
    <row r="504" spans="27:27" hidden="1" x14ac:dyDescent="0.25">
      <c r="AA504" s="40" t="str">
        <f>IF(Database!AA508="", "", Database!AA508)</f>
        <v/>
      </c>
    </row>
    <row r="505" spans="27:27" hidden="1" x14ac:dyDescent="0.25">
      <c r="AA505" s="40" t="str">
        <f>IF(Database!AA509="", "", Database!AA509)</f>
        <v/>
      </c>
    </row>
    <row r="506" spans="27:27" hidden="1" x14ac:dyDescent="0.25">
      <c r="AA506" s="40" t="str">
        <f>IF(Database!AA510="", "", Database!AA510)</f>
        <v/>
      </c>
    </row>
    <row r="507" spans="27:27" hidden="1" x14ac:dyDescent="0.25">
      <c r="AA507" s="40" t="str">
        <f>IF(Database!AA511="", "", Database!AA511)</f>
        <v/>
      </c>
    </row>
    <row r="508" spans="27:27" hidden="1" x14ac:dyDescent="0.25">
      <c r="AA508" s="40" t="str">
        <f>IF(Database!AA512="", "", Database!AA512)</f>
        <v/>
      </c>
    </row>
    <row r="509" spans="27:27" hidden="1" x14ac:dyDescent="0.25">
      <c r="AA509" s="40" t="str">
        <f>IF(Database!AA513="", "", Database!AA513)</f>
        <v/>
      </c>
    </row>
    <row r="510" spans="27:27" hidden="1" x14ac:dyDescent="0.25">
      <c r="AA510" s="40" t="str">
        <f>IF(Database!AA514="", "", Database!AA514)</f>
        <v/>
      </c>
    </row>
    <row r="511" spans="27:27" hidden="1" x14ac:dyDescent="0.25">
      <c r="AA511" s="40" t="str">
        <f>IF(Database!AA515="", "", Database!AA515)</f>
        <v/>
      </c>
    </row>
    <row r="512" spans="27:27" hidden="1" x14ac:dyDescent="0.25">
      <c r="AA512" s="40" t="str">
        <f>IF(Database!AA516="", "", Database!AA516)</f>
        <v/>
      </c>
    </row>
    <row r="513" spans="27:27" hidden="1" x14ac:dyDescent="0.25">
      <c r="AA513" s="40" t="str">
        <f>IF(Database!AA517="", "", Database!AA517)</f>
        <v/>
      </c>
    </row>
    <row r="514" spans="27:27" hidden="1" x14ac:dyDescent="0.25">
      <c r="AA514" s="40" t="str">
        <f>IF(Database!AA518="", "", Database!AA518)</f>
        <v/>
      </c>
    </row>
    <row r="515" spans="27:27" hidden="1" x14ac:dyDescent="0.25">
      <c r="AA515" s="40" t="str">
        <f>IF(Database!AA519="", "", Database!AA519)</f>
        <v/>
      </c>
    </row>
    <row r="516" spans="27:27" hidden="1" x14ac:dyDescent="0.25">
      <c r="AA516" s="40" t="str">
        <f>IF(Database!AA520="", "", Database!AA520)</f>
        <v/>
      </c>
    </row>
    <row r="517" spans="27:27" hidden="1" x14ac:dyDescent="0.25">
      <c r="AA517" s="40" t="str">
        <f>IF(Database!AA521="", "", Database!AA521)</f>
        <v/>
      </c>
    </row>
    <row r="518" spans="27:27" hidden="1" x14ac:dyDescent="0.25">
      <c r="AA518" s="40" t="str">
        <f>IF(Database!AA522="", "", Database!AA522)</f>
        <v/>
      </c>
    </row>
    <row r="519" spans="27:27" hidden="1" x14ac:dyDescent="0.25">
      <c r="AA519" s="40" t="str">
        <f>IF(Database!AA523="", "", Database!AA523)</f>
        <v/>
      </c>
    </row>
    <row r="520" spans="27:27" hidden="1" x14ac:dyDescent="0.25">
      <c r="AA520" s="40" t="str">
        <f>IF(Database!AA524="", "", Database!AA524)</f>
        <v/>
      </c>
    </row>
    <row r="521" spans="27:27" hidden="1" x14ac:dyDescent="0.25">
      <c r="AA521" s="40" t="str">
        <f>IF(Database!AA525="", "", Database!AA525)</f>
        <v/>
      </c>
    </row>
    <row r="522" spans="27:27" hidden="1" x14ac:dyDescent="0.25">
      <c r="AA522" s="40" t="str">
        <f>IF(Database!AA526="", "", Database!AA526)</f>
        <v/>
      </c>
    </row>
    <row r="523" spans="27:27" hidden="1" x14ac:dyDescent="0.25">
      <c r="AA523" s="40" t="str">
        <f>IF(Database!AA527="", "", Database!AA527)</f>
        <v/>
      </c>
    </row>
    <row r="524" spans="27:27" hidden="1" x14ac:dyDescent="0.25">
      <c r="AA524" s="40" t="str">
        <f>IF(Database!AA528="", "", Database!AA528)</f>
        <v/>
      </c>
    </row>
    <row r="525" spans="27:27" hidden="1" x14ac:dyDescent="0.25">
      <c r="AA525" s="40" t="str">
        <f>IF(Database!AA529="", "", Database!AA529)</f>
        <v/>
      </c>
    </row>
    <row r="526" spans="27:27" hidden="1" x14ac:dyDescent="0.25">
      <c r="AA526" s="40" t="str">
        <f>IF(Database!AA530="", "", Database!AA530)</f>
        <v/>
      </c>
    </row>
    <row r="527" spans="27:27" hidden="1" x14ac:dyDescent="0.25">
      <c r="AA527" s="40" t="str">
        <f>IF(Database!AA531="", "", Database!AA531)</f>
        <v/>
      </c>
    </row>
    <row r="528" spans="27:27" hidden="1" x14ac:dyDescent="0.25">
      <c r="AA528" s="40" t="str">
        <f>IF(Database!AA532="", "", Database!AA532)</f>
        <v/>
      </c>
    </row>
    <row r="529" spans="27:27" hidden="1" x14ac:dyDescent="0.25">
      <c r="AA529" s="40" t="str">
        <f>IF(Database!AA533="", "", Database!AA533)</f>
        <v/>
      </c>
    </row>
    <row r="530" spans="27:27" hidden="1" x14ac:dyDescent="0.25">
      <c r="AA530" s="40" t="str">
        <f>IF(Database!AA534="", "", Database!AA534)</f>
        <v/>
      </c>
    </row>
    <row r="531" spans="27:27" hidden="1" x14ac:dyDescent="0.25">
      <c r="AA531" s="40" t="str">
        <f>IF(Database!AA535="", "", Database!AA535)</f>
        <v/>
      </c>
    </row>
    <row r="532" spans="27:27" hidden="1" x14ac:dyDescent="0.25">
      <c r="AA532" s="40" t="str">
        <f>IF(Database!AA536="", "", Database!AA536)</f>
        <v/>
      </c>
    </row>
    <row r="533" spans="27:27" hidden="1" x14ac:dyDescent="0.25">
      <c r="AA533" s="40" t="str">
        <f>IF(Database!AA537="", "", Database!AA537)</f>
        <v/>
      </c>
    </row>
    <row r="534" spans="27:27" hidden="1" x14ac:dyDescent="0.25">
      <c r="AA534" s="40" t="str">
        <f>IF(Database!AA538="", "", Database!AA538)</f>
        <v/>
      </c>
    </row>
    <row r="535" spans="27:27" hidden="1" x14ac:dyDescent="0.25">
      <c r="AA535" s="40" t="str">
        <f>IF(Database!AA539="", "", Database!AA539)</f>
        <v/>
      </c>
    </row>
    <row r="536" spans="27:27" hidden="1" x14ac:dyDescent="0.25">
      <c r="AA536" s="40" t="str">
        <f>IF(Database!AA540="", "", Database!AA540)</f>
        <v/>
      </c>
    </row>
    <row r="537" spans="27:27" hidden="1" x14ac:dyDescent="0.25">
      <c r="AA537" s="40" t="str">
        <f>IF(Database!AA541="", "", Database!AA541)</f>
        <v/>
      </c>
    </row>
    <row r="538" spans="27:27" hidden="1" x14ac:dyDescent="0.25">
      <c r="AA538" s="40" t="str">
        <f>IF(Database!AA542="", "", Database!AA542)</f>
        <v/>
      </c>
    </row>
    <row r="539" spans="27:27" hidden="1" x14ac:dyDescent="0.25">
      <c r="AA539" s="40" t="str">
        <f>IF(Database!AA543="", "", Database!AA543)</f>
        <v/>
      </c>
    </row>
    <row r="540" spans="27:27" hidden="1" x14ac:dyDescent="0.25">
      <c r="AA540" s="40" t="str">
        <f>IF(Database!AA544="", "", Database!AA544)</f>
        <v/>
      </c>
    </row>
    <row r="541" spans="27:27" hidden="1" x14ac:dyDescent="0.25">
      <c r="AA541" s="40" t="str">
        <f>IF(Database!AA545="", "", Database!AA545)</f>
        <v/>
      </c>
    </row>
    <row r="542" spans="27:27" hidden="1" x14ac:dyDescent="0.25">
      <c r="AA542" s="40" t="str">
        <f>IF(Database!AA546="", "", Database!AA546)</f>
        <v/>
      </c>
    </row>
    <row r="543" spans="27:27" hidden="1" x14ac:dyDescent="0.25">
      <c r="AA543" s="40" t="str">
        <f>IF(Database!AA547="", "", Database!AA547)</f>
        <v/>
      </c>
    </row>
    <row r="544" spans="27:27" hidden="1" x14ac:dyDescent="0.25">
      <c r="AA544" s="40" t="str">
        <f>IF(Database!AA548="", "", Database!AA548)</f>
        <v/>
      </c>
    </row>
    <row r="545" spans="27:27" hidden="1" x14ac:dyDescent="0.25">
      <c r="AA545" s="40" t="str">
        <f>IF(Database!AA549="", "", Database!AA549)</f>
        <v/>
      </c>
    </row>
    <row r="546" spans="27:27" hidden="1" x14ac:dyDescent="0.25">
      <c r="AA546" s="40" t="str">
        <f>IF(Database!AA550="", "", Database!AA550)</f>
        <v/>
      </c>
    </row>
    <row r="547" spans="27:27" hidden="1" x14ac:dyDescent="0.25">
      <c r="AA547" s="40" t="str">
        <f>IF(Database!AA551="", "", Database!AA551)</f>
        <v/>
      </c>
    </row>
    <row r="548" spans="27:27" hidden="1" x14ac:dyDescent="0.25">
      <c r="AA548" s="40" t="str">
        <f>IF(Database!AA552="", "", Database!AA552)</f>
        <v/>
      </c>
    </row>
    <row r="549" spans="27:27" hidden="1" x14ac:dyDescent="0.25">
      <c r="AA549" s="40" t="str">
        <f>IF(Database!AA553="", "", Database!AA553)</f>
        <v/>
      </c>
    </row>
    <row r="550" spans="27:27" hidden="1" x14ac:dyDescent="0.25">
      <c r="AA550" s="40" t="str">
        <f>IF(Database!AA554="", "", Database!AA554)</f>
        <v/>
      </c>
    </row>
    <row r="551" spans="27:27" hidden="1" x14ac:dyDescent="0.25">
      <c r="AA551" s="40" t="str">
        <f>IF(Database!AA555="", "", Database!AA555)</f>
        <v/>
      </c>
    </row>
    <row r="552" spans="27:27" hidden="1" x14ac:dyDescent="0.25">
      <c r="AA552" s="40" t="str">
        <f>IF(Database!AA556="", "", Database!AA556)</f>
        <v/>
      </c>
    </row>
    <row r="553" spans="27:27" hidden="1" x14ac:dyDescent="0.25">
      <c r="AA553" s="40" t="str">
        <f>IF(Database!AA557="", "", Database!AA557)</f>
        <v/>
      </c>
    </row>
    <row r="554" spans="27:27" hidden="1" x14ac:dyDescent="0.25">
      <c r="AA554" s="40" t="str">
        <f>IF(Database!AA558="", "", Database!AA558)</f>
        <v/>
      </c>
    </row>
    <row r="555" spans="27:27" hidden="1" x14ac:dyDescent="0.25">
      <c r="AA555" s="40" t="str">
        <f>IF(Database!AA559="", "", Database!AA559)</f>
        <v/>
      </c>
    </row>
    <row r="556" spans="27:27" hidden="1" x14ac:dyDescent="0.25">
      <c r="AA556" s="40" t="str">
        <f>IF(Database!AA560="", "", Database!AA560)</f>
        <v/>
      </c>
    </row>
    <row r="557" spans="27:27" hidden="1" x14ac:dyDescent="0.25">
      <c r="AA557" s="40" t="str">
        <f>IF(Database!AA561="", "", Database!AA561)</f>
        <v/>
      </c>
    </row>
    <row r="558" spans="27:27" hidden="1" x14ac:dyDescent="0.25">
      <c r="AA558" s="40" t="str">
        <f>IF(Database!AA562="", "", Database!AA562)</f>
        <v/>
      </c>
    </row>
    <row r="559" spans="27:27" hidden="1" x14ac:dyDescent="0.25">
      <c r="AA559" s="40" t="str">
        <f>IF(Database!AA563="", "", Database!AA563)</f>
        <v/>
      </c>
    </row>
    <row r="560" spans="27:27" hidden="1" x14ac:dyDescent="0.25">
      <c r="AA560" s="40" t="str">
        <f>IF(Database!AA564="", "", Database!AA564)</f>
        <v/>
      </c>
    </row>
    <row r="561" spans="27:27" hidden="1" x14ac:dyDescent="0.25">
      <c r="AA561" s="40" t="str">
        <f>IF(Database!AA565="", "", Database!AA565)</f>
        <v/>
      </c>
    </row>
    <row r="562" spans="27:27" hidden="1" x14ac:dyDescent="0.25">
      <c r="AA562" s="40" t="str">
        <f>IF(Database!AA566="", "", Database!AA566)</f>
        <v/>
      </c>
    </row>
    <row r="563" spans="27:27" hidden="1" x14ac:dyDescent="0.25">
      <c r="AA563" s="40" t="str">
        <f>IF(Database!AA567="", "", Database!AA567)</f>
        <v/>
      </c>
    </row>
    <row r="564" spans="27:27" hidden="1" x14ac:dyDescent="0.25">
      <c r="AA564" s="40" t="str">
        <f>IF(Database!AA568="", "", Database!AA568)</f>
        <v/>
      </c>
    </row>
    <row r="565" spans="27:27" hidden="1" x14ac:dyDescent="0.25">
      <c r="AA565" s="40" t="str">
        <f>IF(Database!AA569="", "", Database!AA569)</f>
        <v/>
      </c>
    </row>
    <row r="566" spans="27:27" hidden="1" x14ac:dyDescent="0.25">
      <c r="AA566" s="40" t="str">
        <f>IF(Database!AA570="", "", Database!AA570)</f>
        <v/>
      </c>
    </row>
    <row r="567" spans="27:27" hidden="1" x14ac:dyDescent="0.25">
      <c r="AA567" s="40" t="str">
        <f>IF(Database!AA571="", "", Database!AA571)</f>
        <v/>
      </c>
    </row>
    <row r="568" spans="27:27" hidden="1" x14ac:dyDescent="0.25">
      <c r="AA568" s="40" t="str">
        <f>IF(Database!AA572="", "", Database!AA572)</f>
        <v/>
      </c>
    </row>
    <row r="569" spans="27:27" hidden="1" x14ac:dyDescent="0.25">
      <c r="AA569" s="40" t="str">
        <f>IF(Database!AA573="", "", Database!AA573)</f>
        <v/>
      </c>
    </row>
    <row r="570" spans="27:27" hidden="1" x14ac:dyDescent="0.25">
      <c r="AA570" s="40" t="str">
        <f>IF(Database!AA574="", "", Database!AA574)</f>
        <v/>
      </c>
    </row>
    <row r="571" spans="27:27" hidden="1" x14ac:dyDescent="0.25">
      <c r="AA571" s="40" t="str">
        <f>IF(Database!AA575="", "", Database!AA575)</f>
        <v/>
      </c>
    </row>
    <row r="572" spans="27:27" hidden="1" x14ac:dyDescent="0.25">
      <c r="AA572" s="40" t="str">
        <f>IF(Database!AA576="", "", Database!AA576)</f>
        <v/>
      </c>
    </row>
    <row r="573" spans="27:27" hidden="1" x14ac:dyDescent="0.25">
      <c r="AA573" s="40" t="str">
        <f>IF(Database!AA577="", "", Database!AA577)</f>
        <v/>
      </c>
    </row>
    <row r="574" spans="27:27" hidden="1" x14ac:dyDescent="0.25">
      <c r="AA574" s="40" t="str">
        <f>IF(Database!AA578="", "", Database!AA578)</f>
        <v/>
      </c>
    </row>
    <row r="575" spans="27:27" hidden="1" x14ac:dyDescent="0.25">
      <c r="AA575" s="40" t="str">
        <f>IF(Database!AA579="", "", Database!AA579)</f>
        <v/>
      </c>
    </row>
    <row r="576" spans="27:27" hidden="1" x14ac:dyDescent="0.25">
      <c r="AA576" s="40" t="str">
        <f>IF(Database!AA580="", "", Database!AA580)</f>
        <v/>
      </c>
    </row>
    <row r="577" spans="27:27" hidden="1" x14ac:dyDescent="0.25">
      <c r="AA577" s="40" t="str">
        <f>IF(Database!AA581="", "", Database!AA581)</f>
        <v/>
      </c>
    </row>
    <row r="578" spans="27:27" hidden="1" x14ac:dyDescent="0.25">
      <c r="AA578" s="40" t="str">
        <f>IF(Database!AA582="", "", Database!AA582)</f>
        <v/>
      </c>
    </row>
    <row r="579" spans="27:27" hidden="1" x14ac:dyDescent="0.25">
      <c r="AA579" s="40" t="str">
        <f>IF(Database!AA583="", "", Database!AA583)</f>
        <v/>
      </c>
    </row>
    <row r="580" spans="27:27" hidden="1" x14ac:dyDescent="0.25">
      <c r="AA580" s="40" t="str">
        <f>IF(Database!AA584="", "", Database!AA584)</f>
        <v/>
      </c>
    </row>
    <row r="581" spans="27:27" hidden="1" x14ac:dyDescent="0.25">
      <c r="AA581" s="40" t="str">
        <f>IF(Database!AA585="", "", Database!AA585)</f>
        <v/>
      </c>
    </row>
    <row r="582" spans="27:27" hidden="1" x14ac:dyDescent="0.25">
      <c r="AA582" s="40" t="str">
        <f>IF(Database!AA586="", "", Database!AA586)</f>
        <v/>
      </c>
    </row>
    <row r="583" spans="27:27" hidden="1" x14ac:dyDescent="0.25">
      <c r="AA583" s="40" t="str">
        <f>IF(Database!AA587="", "", Database!AA587)</f>
        <v/>
      </c>
    </row>
    <row r="584" spans="27:27" hidden="1" x14ac:dyDescent="0.25">
      <c r="AA584" s="40" t="str">
        <f>IF(Database!AA588="", "", Database!AA588)</f>
        <v/>
      </c>
    </row>
    <row r="585" spans="27:27" hidden="1" x14ac:dyDescent="0.25">
      <c r="AA585" s="40" t="str">
        <f>IF(Database!AA589="", "", Database!AA589)</f>
        <v/>
      </c>
    </row>
    <row r="586" spans="27:27" hidden="1" x14ac:dyDescent="0.25">
      <c r="AA586" s="40" t="str">
        <f>IF(Database!AA590="", "", Database!AA590)</f>
        <v/>
      </c>
    </row>
    <row r="587" spans="27:27" hidden="1" x14ac:dyDescent="0.25">
      <c r="AA587" s="40" t="str">
        <f>IF(Database!AA591="", "", Database!AA591)</f>
        <v/>
      </c>
    </row>
    <row r="588" spans="27:27" hidden="1" x14ac:dyDescent="0.25">
      <c r="AA588" s="40" t="str">
        <f>IF(Database!AA592="", "", Database!AA592)</f>
        <v/>
      </c>
    </row>
    <row r="589" spans="27:27" hidden="1" x14ac:dyDescent="0.25">
      <c r="AA589" s="40" t="str">
        <f>IF(Database!AA593="", "", Database!AA593)</f>
        <v/>
      </c>
    </row>
    <row r="590" spans="27:27" hidden="1" x14ac:dyDescent="0.25">
      <c r="AA590" s="40" t="str">
        <f>IF(Database!AA594="", "", Database!AA594)</f>
        <v/>
      </c>
    </row>
    <row r="591" spans="27:27" hidden="1" x14ac:dyDescent="0.25">
      <c r="AA591" s="40" t="str">
        <f>IF(Database!AA595="", "", Database!AA595)</f>
        <v/>
      </c>
    </row>
    <row r="592" spans="27:27" hidden="1" x14ac:dyDescent="0.25">
      <c r="AA592" s="40" t="str">
        <f>IF(Database!AA596="", "", Database!AA596)</f>
        <v/>
      </c>
    </row>
    <row r="593" spans="27:27" hidden="1" x14ac:dyDescent="0.25">
      <c r="AA593" s="40" t="str">
        <f>IF(Database!AA597="", "", Database!AA597)</f>
        <v/>
      </c>
    </row>
    <row r="594" spans="27:27" hidden="1" x14ac:dyDescent="0.25">
      <c r="AA594" s="40" t="str">
        <f>IF(Database!AA598="", "", Database!AA598)</f>
        <v/>
      </c>
    </row>
    <row r="595" spans="27:27" hidden="1" x14ac:dyDescent="0.25">
      <c r="AA595" s="40" t="str">
        <f>IF(Database!AA599="", "", Database!AA599)</f>
        <v/>
      </c>
    </row>
    <row r="596" spans="27:27" hidden="1" x14ac:dyDescent="0.25">
      <c r="AA596" s="40" t="str">
        <f>IF(Database!AA600="", "", Database!AA600)</f>
        <v/>
      </c>
    </row>
    <row r="597" spans="27:27" hidden="1" x14ac:dyDescent="0.25">
      <c r="AA597" s="40" t="str">
        <f>IF(Database!AA601="", "", Database!AA601)</f>
        <v/>
      </c>
    </row>
    <row r="598" spans="27:27" hidden="1" x14ac:dyDescent="0.25">
      <c r="AA598" s="40" t="str">
        <f>IF(Database!AA602="", "", Database!AA602)</f>
        <v/>
      </c>
    </row>
    <row r="599" spans="27:27" hidden="1" x14ac:dyDescent="0.25">
      <c r="AA599" s="40" t="str">
        <f>IF(Database!AA603="", "", Database!AA603)</f>
        <v/>
      </c>
    </row>
    <row r="600" spans="27:27" hidden="1" x14ac:dyDescent="0.25">
      <c r="AA600" s="40" t="str">
        <f>IF(Database!AA604="", "", Database!AA604)</f>
        <v/>
      </c>
    </row>
    <row r="601" spans="27:27" hidden="1" x14ac:dyDescent="0.25">
      <c r="AA601" s="40" t="str">
        <f>IF(Database!AA605="", "", Database!AA605)</f>
        <v/>
      </c>
    </row>
    <row r="602" spans="27:27" hidden="1" x14ac:dyDescent="0.25">
      <c r="AA602" s="40" t="str">
        <f>IF(Database!AA606="", "", Database!AA606)</f>
        <v/>
      </c>
    </row>
    <row r="603" spans="27:27" hidden="1" x14ac:dyDescent="0.25">
      <c r="AA603" s="40" t="str">
        <f>IF(Database!AA607="", "", Database!AA607)</f>
        <v/>
      </c>
    </row>
    <row r="604" spans="27:27" hidden="1" x14ac:dyDescent="0.25">
      <c r="AA604" s="40" t="str">
        <f>IF(Database!AA608="", "", Database!AA608)</f>
        <v/>
      </c>
    </row>
    <row r="605" spans="27:27" hidden="1" x14ac:dyDescent="0.25">
      <c r="AA605" s="40" t="str">
        <f>IF(Database!AA609="", "", Database!AA609)</f>
        <v/>
      </c>
    </row>
    <row r="606" spans="27:27" hidden="1" x14ac:dyDescent="0.25">
      <c r="AA606" s="40" t="str">
        <f>IF(Database!AA610="", "", Database!AA610)</f>
        <v/>
      </c>
    </row>
    <row r="607" spans="27:27" hidden="1" x14ac:dyDescent="0.25">
      <c r="AA607" s="40" t="str">
        <f>IF(Database!AA611="", "", Database!AA611)</f>
        <v/>
      </c>
    </row>
    <row r="608" spans="27:27" hidden="1" x14ac:dyDescent="0.25">
      <c r="AA608" s="40" t="str">
        <f>IF(Database!AA612="", "", Database!AA612)</f>
        <v/>
      </c>
    </row>
    <row r="609" spans="27:27" hidden="1" x14ac:dyDescent="0.25">
      <c r="AA609" s="40" t="str">
        <f>IF(Database!AA613="", "", Database!AA613)</f>
        <v/>
      </c>
    </row>
    <row r="610" spans="27:27" hidden="1" x14ac:dyDescent="0.25">
      <c r="AA610" s="40" t="str">
        <f>IF(Database!AA614="", "", Database!AA614)</f>
        <v/>
      </c>
    </row>
    <row r="611" spans="27:27" hidden="1" x14ac:dyDescent="0.25">
      <c r="AA611" s="40" t="str">
        <f>IF(Database!AA615="", "", Database!AA615)</f>
        <v/>
      </c>
    </row>
    <row r="612" spans="27:27" hidden="1" x14ac:dyDescent="0.25">
      <c r="AA612" s="40" t="str">
        <f>IF(Database!AA616="", "", Database!AA616)</f>
        <v/>
      </c>
    </row>
    <row r="613" spans="27:27" hidden="1" x14ac:dyDescent="0.25">
      <c r="AA613" s="40" t="str">
        <f>IF(Database!AA617="", "", Database!AA617)</f>
        <v/>
      </c>
    </row>
    <row r="614" spans="27:27" hidden="1" x14ac:dyDescent="0.25">
      <c r="AA614" s="40" t="str">
        <f>IF(Database!AA618="", "", Database!AA618)</f>
        <v/>
      </c>
    </row>
    <row r="615" spans="27:27" hidden="1" x14ac:dyDescent="0.25">
      <c r="AA615" s="40" t="str">
        <f>IF(Database!AA619="", "", Database!AA619)</f>
        <v/>
      </c>
    </row>
    <row r="616" spans="27:27" hidden="1" x14ac:dyDescent="0.25">
      <c r="AA616" s="40" t="str">
        <f>IF(Database!AA620="", "", Database!AA620)</f>
        <v/>
      </c>
    </row>
    <row r="617" spans="27:27" hidden="1" x14ac:dyDescent="0.25">
      <c r="AA617" s="40" t="str">
        <f>IF(Database!AA621="", "", Database!AA621)</f>
        <v/>
      </c>
    </row>
    <row r="618" spans="27:27" hidden="1" x14ac:dyDescent="0.25">
      <c r="AA618" s="40" t="str">
        <f>IF(Database!AA622="", "", Database!AA622)</f>
        <v/>
      </c>
    </row>
    <row r="619" spans="27:27" hidden="1" x14ac:dyDescent="0.25">
      <c r="AA619" s="40" t="str">
        <f>IF(Database!AA623="", "", Database!AA623)</f>
        <v/>
      </c>
    </row>
    <row r="620" spans="27:27" hidden="1" x14ac:dyDescent="0.25">
      <c r="AA620" s="40" t="str">
        <f>IF(Database!AA624="", "", Database!AA624)</f>
        <v/>
      </c>
    </row>
    <row r="621" spans="27:27" hidden="1" x14ac:dyDescent="0.25">
      <c r="AA621" s="40" t="str">
        <f>IF(Database!AA625="", "", Database!AA625)</f>
        <v/>
      </c>
    </row>
    <row r="622" spans="27:27" hidden="1" x14ac:dyDescent="0.25">
      <c r="AA622" s="40" t="str">
        <f>IF(Database!AA626="", "", Database!AA626)</f>
        <v/>
      </c>
    </row>
    <row r="623" spans="27:27" hidden="1" x14ac:dyDescent="0.25">
      <c r="AA623" s="40" t="str">
        <f>IF(Database!AA627="", "", Database!AA627)</f>
        <v/>
      </c>
    </row>
    <row r="624" spans="27:27" hidden="1" x14ac:dyDescent="0.25">
      <c r="AA624" s="40" t="str">
        <f>IF(Database!AA628="", "", Database!AA628)</f>
        <v/>
      </c>
    </row>
    <row r="625" spans="27:27" hidden="1" x14ac:dyDescent="0.25">
      <c r="AA625" s="40" t="str">
        <f>IF(Database!AA629="", "", Database!AA629)</f>
        <v/>
      </c>
    </row>
    <row r="626" spans="27:27" hidden="1" x14ac:dyDescent="0.25">
      <c r="AA626" s="40" t="str">
        <f>IF(Database!AA630="", "", Database!AA630)</f>
        <v/>
      </c>
    </row>
    <row r="627" spans="27:27" hidden="1" x14ac:dyDescent="0.25">
      <c r="AA627" s="40" t="str">
        <f>IF(Database!AA631="", "", Database!AA631)</f>
        <v/>
      </c>
    </row>
    <row r="628" spans="27:27" hidden="1" x14ac:dyDescent="0.25">
      <c r="AA628" s="40" t="str">
        <f>IF(Database!AA632="", "", Database!AA632)</f>
        <v/>
      </c>
    </row>
    <row r="629" spans="27:27" hidden="1" x14ac:dyDescent="0.25">
      <c r="AA629" s="40" t="str">
        <f>IF(Database!AA633="", "", Database!AA633)</f>
        <v/>
      </c>
    </row>
    <row r="630" spans="27:27" hidden="1" x14ac:dyDescent="0.25">
      <c r="AA630" s="40" t="str">
        <f>IF(Database!AA634="", "", Database!AA634)</f>
        <v/>
      </c>
    </row>
    <row r="631" spans="27:27" hidden="1" x14ac:dyDescent="0.25">
      <c r="AA631" s="40" t="str">
        <f>IF(Database!AA635="", "", Database!AA635)</f>
        <v/>
      </c>
    </row>
    <row r="632" spans="27:27" hidden="1" x14ac:dyDescent="0.25">
      <c r="AA632" s="40" t="str">
        <f>IF(Database!AA636="", "", Database!AA636)</f>
        <v/>
      </c>
    </row>
    <row r="633" spans="27:27" hidden="1" x14ac:dyDescent="0.25">
      <c r="AA633" s="40" t="str">
        <f>IF(Database!AA637="", "", Database!AA637)</f>
        <v/>
      </c>
    </row>
    <row r="634" spans="27:27" hidden="1" x14ac:dyDescent="0.25">
      <c r="AA634" s="40" t="str">
        <f>IF(Database!AA638="", "", Database!AA638)</f>
        <v/>
      </c>
    </row>
    <row r="635" spans="27:27" hidden="1" x14ac:dyDescent="0.25">
      <c r="AA635" s="40" t="str">
        <f>IF(Database!AA639="", "", Database!AA639)</f>
        <v/>
      </c>
    </row>
    <row r="636" spans="27:27" hidden="1" x14ac:dyDescent="0.25">
      <c r="AA636" s="40" t="str">
        <f>IF(Database!AA640="", "", Database!AA640)</f>
        <v/>
      </c>
    </row>
    <row r="637" spans="27:27" hidden="1" x14ac:dyDescent="0.25">
      <c r="AA637" s="40" t="str">
        <f>IF(Database!AA641="", "", Database!AA641)</f>
        <v/>
      </c>
    </row>
    <row r="638" spans="27:27" hidden="1" x14ac:dyDescent="0.25">
      <c r="AA638" s="40" t="str">
        <f>IF(Database!AA642="", "", Database!AA642)</f>
        <v/>
      </c>
    </row>
    <row r="639" spans="27:27" hidden="1" x14ac:dyDescent="0.25">
      <c r="AA639" s="40" t="str">
        <f>IF(Database!AA643="", "", Database!AA643)</f>
        <v/>
      </c>
    </row>
    <row r="640" spans="27:27" hidden="1" x14ac:dyDescent="0.25">
      <c r="AA640" s="40" t="str">
        <f>IF(Database!AA644="", "", Database!AA644)</f>
        <v/>
      </c>
    </row>
    <row r="641" spans="27:27" hidden="1" x14ac:dyDescent="0.25">
      <c r="AA641" s="40" t="str">
        <f>IF(Database!AA645="", "", Database!AA645)</f>
        <v/>
      </c>
    </row>
    <row r="642" spans="27:27" hidden="1" x14ac:dyDescent="0.25">
      <c r="AA642" s="40" t="str">
        <f>IF(Database!AA646="", "", Database!AA646)</f>
        <v/>
      </c>
    </row>
    <row r="643" spans="27:27" hidden="1" x14ac:dyDescent="0.25">
      <c r="AA643" s="40" t="str">
        <f>IF(Database!AA647="", "", Database!AA647)</f>
        <v/>
      </c>
    </row>
    <row r="644" spans="27:27" hidden="1" x14ac:dyDescent="0.25">
      <c r="AA644" s="40" t="str">
        <f>IF(Database!AA648="", "", Database!AA648)</f>
        <v/>
      </c>
    </row>
    <row r="645" spans="27:27" hidden="1" x14ac:dyDescent="0.25">
      <c r="AA645" s="40" t="str">
        <f>IF(Database!AA649="", "", Database!AA649)</f>
        <v/>
      </c>
    </row>
    <row r="646" spans="27:27" hidden="1" x14ac:dyDescent="0.25">
      <c r="AA646" s="40" t="str">
        <f>IF(Database!AA650="", "", Database!AA650)</f>
        <v/>
      </c>
    </row>
    <row r="647" spans="27:27" hidden="1" x14ac:dyDescent="0.25">
      <c r="AA647" s="40" t="str">
        <f>IF(Database!AA651="", "", Database!AA651)</f>
        <v/>
      </c>
    </row>
    <row r="648" spans="27:27" hidden="1" x14ac:dyDescent="0.25">
      <c r="AA648" s="40" t="str">
        <f>IF(Database!AA652="", "", Database!AA652)</f>
        <v/>
      </c>
    </row>
    <row r="649" spans="27:27" hidden="1" x14ac:dyDescent="0.25">
      <c r="AA649" s="40" t="str">
        <f>IF(Database!AA653="", "", Database!AA653)</f>
        <v/>
      </c>
    </row>
    <row r="650" spans="27:27" hidden="1" x14ac:dyDescent="0.25">
      <c r="AA650" s="40" t="str">
        <f>IF(Database!AA654="", "", Database!AA654)</f>
        <v/>
      </c>
    </row>
    <row r="651" spans="27:27" hidden="1" x14ac:dyDescent="0.25">
      <c r="AA651" s="40" t="str">
        <f>IF(Database!AA655="", "", Database!AA655)</f>
        <v/>
      </c>
    </row>
    <row r="652" spans="27:27" hidden="1" x14ac:dyDescent="0.25">
      <c r="AA652" s="40" t="str">
        <f>IF(Database!AA656="", "", Database!AA656)</f>
        <v/>
      </c>
    </row>
    <row r="653" spans="27:27" hidden="1" x14ac:dyDescent="0.25">
      <c r="AA653" s="40" t="str">
        <f>IF(Database!AA657="", "", Database!AA657)</f>
        <v/>
      </c>
    </row>
    <row r="654" spans="27:27" hidden="1" x14ac:dyDescent="0.25">
      <c r="AA654" s="40" t="str">
        <f>IF(Database!AA658="", "", Database!AA658)</f>
        <v/>
      </c>
    </row>
    <row r="655" spans="27:27" hidden="1" x14ac:dyDescent="0.25">
      <c r="AA655" s="40" t="str">
        <f>IF(Database!AA659="", "", Database!AA659)</f>
        <v/>
      </c>
    </row>
    <row r="656" spans="27:27" hidden="1" x14ac:dyDescent="0.25">
      <c r="AA656" s="40" t="str">
        <f>IF(Database!AA660="", "", Database!AA660)</f>
        <v/>
      </c>
    </row>
    <row r="657" spans="27:27" hidden="1" x14ac:dyDescent="0.25">
      <c r="AA657" s="40" t="str">
        <f>IF(Database!AA661="", "", Database!AA661)</f>
        <v/>
      </c>
    </row>
    <row r="658" spans="27:27" hidden="1" x14ac:dyDescent="0.25">
      <c r="AA658" s="40" t="str">
        <f>IF(Database!AA662="", "", Database!AA662)</f>
        <v/>
      </c>
    </row>
    <row r="659" spans="27:27" hidden="1" x14ac:dyDescent="0.25">
      <c r="AA659" s="40" t="str">
        <f>IF(Database!AA663="", "", Database!AA663)</f>
        <v/>
      </c>
    </row>
    <row r="660" spans="27:27" hidden="1" x14ac:dyDescent="0.25">
      <c r="AA660" s="40" t="str">
        <f>IF(Database!AA664="", "", Database!AA664)</f>
        <v/>
      </c>
    </row>
    <row r="661" spans="27:27" hidden="1" x14ac:dyDescent="0.25">
      <c r="AA661" s="40" t="str">
        <f>IF(Database!AA665="", "", Database!AA665)</f>
        <v/>
      </c>
    </row>
    <row r="662" spans="27:27" hidden="1" x14ac:dyDescent="0.25">
      <c r="AA662" s="40" t="str">
        <f>IF(Database!AA666="", "", Database!AA666)</f>
        <v/>
      </c>
    </row>
    <row r="663" spans="27:27" hidden="1" x14ac:dyDescent="0.25">
      <c r="AA663" s="40" t="str">
        <f>IF(Database!AA667="", "", Database!AA667)</f>
        <v/>
      </c>
    </row>
    <row r="664" spans="27:27" hidden="1" x14ac:dyDescent="0.25">
      <c r="AA664" s="40" t="str">
        <f>IF(Database!AA668="", "", Database!AA668)</f>
        <v/>
      </c>
    </row>
    <row r="665" spans="27:27" hidden="1" x14ac:dyDescent="0.25">
      <c r="AA665" s="40" t="str">
        <f>IF(Database!AA669="", "", Database!AA669)</f>
        <v/>
      </c>
    </row>
    <row r="666" spans="27:27" hidden="1" x14ac:dyDescent="0.25">
      <c r="AA666" s="40" t="str">
        <f>IF(Database!AA670="", "", Database!AA670)</f>
        <v/>
      </c>
    </row>
    <row r="667" spans="27:27" hidden="1" x14ac:dyDescent="0.25">
      <c r="AA667" s="40" t="str">
        <f>IF(Database!AA671="", "", Database!AA671)</f>
        <v/>
      </c>
    </row>
    <row r="668" spans="27:27" hidden="1" x14ac:dyDescent="0.25">
      <c r="AA668" s="40" t="str">
        <f>IF(Database!AA672="", "", Database!AA672)</f>
        <v/>
      </c>
    </row>
    <row r="669" spans="27:27" hidden="1" x14ac:dyDescent="0.25">
      <c r="AA669" s="40" t="str">
        <f>IF(Database!AA673="", "", Database!AA673)</f>
        <v/>
      </c>
    </row>
    <row r="670" spans="27:27" hidden="1" x14ac:dyDescent="0.25">
      <c r="AA670" s="40" t="str">
        <f>IF(Database!AA674="", "", Database!AA674)</f>
        <v/>
      </c>
    </row>
    <row r="671" spans="27:27" hidden="1" x14ac:dyDescent="0.25">
      <c r="AA671" s="40" t="str">
        <f>IF(Database!AA675="", "", Database!AA675)</f>
        <v/>
      </c>
    </row>
    <row r="672" spans="27:27" hidden="1" x14ac:dyDescent="0.25">
      <c r="AA672" s="40" t="str">
        <f>IF(Database!AA676="", "", Database!AA676)</f>
        <v/>
      </c>
    </row>
    <row r="673" spans="27:27" hidden="1" x14ac:dyDescent="0.25">
      <c r="AA673" s="40" t="str">
        <f>IF(Database!AA677="", "", Database!AA677)</f>
        <v/>
      </c>
    </row>
    <row r="674" spans="27:27" hidden="1" x14ac:dyDescent="0.25">
      <c r="AA674" s="40" t="str">
        <f>IF(Database!AA678="", "", Database!AA678)</f>
        <v/>
      </c>
    </row>
    <row r="675" spans="27:27" hidden="1" x14ac:dyDescent="0.25">
      <c r="AA675" s="40" t="str">
        <f>IF(Database!AA679="", "", Database!AA679)</f>
        <v/>
      </c>
    </row>
    <row r="676" spans="27:27" hidden="1" x14ac:dyDescent="0.25">
      <c r="AA676" s="40" t="str">
        <f>IF(Database!AA680="", "", Database!AA680)</f>
        <v/>
      </c>
    </row>
    <row r="677" spans="27:27" hidden="1" x14ac:dyDescent="0.25">
      <c r="AA677" s="40" t="str">
        <f>IF(Database!AA681="", "", Database!AA681)</f>
        <v/>
      </c>
    </row>
    <row r="678" spans="27:27" hidden="1" x14ac:dyDescent="0.25">
      <c r="AA678" s="40" t="str">
        <f>IF(Database!AA682="", "", Database!AA682)</f>
        <v/>
      </c>
    </row>
    <row r="679" spans="27:27" hidden="1" x14ac:dyDescent="0.25">
      <c r="AA679" s="40" t="str">
        <f>IF(Database!AA683="", "", Database!AA683)</f>
        <v/>
      </c>
    </row>
    <row r="680" spans="27:27" hidden="1" x14ac:dyDescent="0.25">
      <c r="AA680" s="40" t="str">
        <f>IF(Database!AA684="", "", Database!AA684)</f>
        <v/>
      </c>
    </row>
    <row r="681" spans="27:27" hidden="1" x14ac:dyDescent="0.25">
      <c r="AA681" s="40" t="str">
        <f>IF(Database!AA685="", "", Database!AA685)</f>
        <v/>
      </c>
    </row>
    <row r="682" spans="27:27" hidden="1" x14ac:dyDescent="0.25">
      <c r="AA682" s="40" t="str">
        <f>IF(Database!AA686="", "", Database!AA686)</f>
        <v/>
      </c>
    </row>
    <row r="683" spans="27:27" hidden="1" x14ac:dyDescent="0.25">
      <c r="AA683" s="40" t="str">
        <f>IF(Database!AA687="", "", Database!AA687)</f>
        <v/>
      </c>
    </row>
    <row r="684" spans="27:27" hidden="1" x14ac:dyDescent="0.25">
      <c r="AA684" s="40" t="str">
        <f>IF(Database!AA688="", "", Database!AA688)</f>
        <v/>
      </c>
    </row>
    <row r="685" spans="27:27" hidden="1" x14ac:dyDescent="0.25">
      <c r="AA685" s="40" t="str">
        <f>IF(Database!AA689="", "", Database!AA689)</f>
        <v/>
      </c>
    </row>
    <row r="686" spans="27:27" hidden="1" x14ac:dyDescent="0.25">
      <c r="AA686" s="40" t="str">
        <f>IF(Database!AA690="", "", Database!AA690)</f>
        <v/>
      </c>
    </row>
    <row r="687" spans="27:27" hidden="1" x14ac:dyDescent="0.25">
      <c r="AA687" s="40" t="str">
        <f>IF(Database!AA691="", "", Database!AA691)</f>
        <v/>
      </c>
    </row>
    <row r="688" spans="27:27" hidden="1" x14ac:dyDescent="0.25">
      <c r="AA688" s="40" t="str">
        <f>IF(Database!AA692="", "", Database!AA692)</f>
        <v/>
      </c>
    </row>
    <row r="689" spans="27:27" hidden="1" x14ac:dyDescent="0.25">
      <c r="AA689" s="40" t="str">
        <f>IF(Database!AA693="", "", Database!AA693)</f>
        <v/>
      </c>
    </row>
    <row r="690" spans="27:27" hidden="1" x14ac:dyDescent="0.25">
      <c r="AA690" s="40" t="str">
        <f>IF(Database!AA694="", "", Database!AA694)</f>
        <v/>
      </c>
    </row>
    <row r="691" spans="27:27" hidden="1" x14ac:dyDescent="0.25">
      <c r="AA691" s="40" t="str">
        <f>IF(Database!AA695="", "", Database!AA695)</f>
        <v/>
      </c>
    </row>
    <row r="692" spans="27:27" hidden="1" x14ac:dyDescent="0.25">
      <c r="AA692" s="40" t="str">
        <f>IF(Database!AA696="", "", Database!AA696)</f>
        <v/>
      </c>
    </row>
    <row r="693" spans="27:27" hidden="1" x14ac:dyDescent="0.25">
      <c r="AA693" s="40" t="str">
        <f>IF(Database!AA697="", "", Database!AA697)</f>
        <v/>
      </c>
    </row>
    <row r="694" spans="27:27" hidden="1" x14ac:dyDescent="0.25">
      <c r="AA694" s="40" t="str">
        <f>IF(Database!AA698="", "", Database!AA698)</f>
        <v/>
      </c>
    </row>
    <row r="695" spans="27:27" hidden="1" x14ac:dyDescent="0.25">
      <c r="AA695" s="40" t="str">
        <f>IF(Database!AA699="", "", Database!AA699)</f>
        <v/>
      </c>
    </row>
    <row r="696" spans="27:27" hidden="1" x14ac:dyDescent="0.25">
      <c r="AA696" s="40" t="str">
        <f>IF(Database!AA700="", "", Database!AA700)</f>
        <v/>
      </c>
    </row>
    <row r="697" spans="27:27" hidden="1" x14ac:dyDescent="0.25">
      <c r="AA697" s="40" t="str">
        <f>IF(Database!AA701="", "", Database!AA701)</f>
        <v/>
      </c>
    </row>
    <row r="698" spans="27:27" hidden="1" x14ac:dyDescent="0.25">
      <c r="AA698" s="40" t="str">
        <f>IF(Database!AA702="", "", Database!AA702)</f>
        <v/>
      </c>
    </row>
    <row r="699" spans="27:27" hidden="1" x14ac:dyDescent="0.25">
      <c r="AA699" s="40" t="str">
        <f>IF(Database!AA703="", "", Database!AA703)</f>
        <v/>
      </c>
    </row>
    <row r="700" spans="27:27" hidden="1" x14ac:dyDescent="0.25">
      <c r="AA700" s="40" t="str">
        <f>IF(Database!AA704="", "", Database!AA704)</f>
        <v/>
      </c>
    </row>
    <row r="701" spans="27:27" hidden="1" x14ac:dyDescent="0.25">
      <c r="AA701" s="40" t="str">
        <f>IF(Database!AA705="", "", Database!AA705)</f>
        <v/>
      </c>
    </row>
    <row r="702" spans="27:27" hidden="1" x14ac:dyDescent="0.25">
      <c r="AA702" s="40" t="str">
        <f>IF(Database!AA706="", "", Database!AA706)</f>
        <v/>
      </c>
    </row>
    <row r="703" spans="27:27" hidden="1" x14ac:dyDescent="0.25">
      <c r="AA703" s="40" t="str">
        <f>IF(Database!AA707="", "", Database!AA707)</f>
        <v/>
      </c>
    </row>
    <row r="704" spans="27:27" hidden="1" x14ac:dyDescent="0.25">
      <c r="AA704" s="40" t="str">
        <f>IF(Database!AA708="", "", Database!AA708)</f>
        <v/>
      </c>
    </row>
    <row r="705" spans="27:27" hidden="1" x14ac:dyDescent="0.25">
      <c r="AA705" s="40" t="str">
        <f>IF(Database!AA709="", "", Database!AA709)</f>
        <v/>
      </c>
    </row>
    <row r="706" spans="27:27" hidden="1" x14ac:dyDescent="0.25">
      <c r="AA706" s="40" t="str">
        <f>IF(Database!AA710="", "", Database!AA710)</f>
        <v/>
      </c>
    </row>
    <row r="707" spans="27:27" hidden="1" x14ac:dyDescent="0.25">
      <c r="AA707" s="40" t="str">
        <f>IF(Database!AA711="", "", Database!AA711)</f>
        <v/>
      </c>
    </row>
    <row r="708" spans="27:27" hidden="1" x14ac:dyDescent="0.25">
      <c r="AA708" s="40" t="str">
        <f>IF(Database!AA712="", "", Database!AA712)</f>
        <v/>
      </c>
    </row>
    <row r="709" spans="27:27" hidden="1" x14ac:dyDescent="0.25">
      <c r="AA709" s="40" t="str">
        <f>IF(Database!AA713="", "", Database!AA713)</f>
        <v/>
      </c>
    </row>
    <row r="710" spans="27:27" hidden="1" x14ac:dyDescent="0.25">
      <c r="AA710" s="40" t="str">
        <f>IF(Database!AA714="", "", Database!AA714)</f>
        <v/>
      </c>
    </row>
    <row r="711" spans="27:27" hidden="1" x14ac:dyDescent="0.25">
      <c r="AA711" s="40" t="str">
        <f>IF(Database!AA715="", "", Database!AA715)</f>
        <v/>
      </c>
    </row>
    <row r="712" spans="27:27" hidden="1" x14ac:dyDescent="0.25">
      <c r="AA712" s="40" t="str">
        <f>IF(Database!AA716="", "", Database!AA716)</f>
        <v/>
      </c>
    </row>
    <row r="713" spans="27:27" hidden="1" x14ac:dyDescent="0.25">
      <c r="AA713" s="40" t="str">
        <f>IF(Database!AA717="", "", Database!AA717)</f>
        <v/>
      </c>
    </row>
    <row r="714" spans="27:27" hidden="1" x14ac:dyDescent="0.25">
      <c r="AA714" s="40" t="str">
        <f>IF(Database!AA718="", "", Database!AA718)</f>
        <v/>
      </c>
    </row>
    <row r="715" spans="27:27" hidden="1" x14ac:dyDescent="0.25">
      <c r="AA715" s="40" t="str">
        <f>IF(Database!AA719="", "", Database!AA719)</f>
        <v/>
      </c>
    </row>
    <row r="716" spans="27:27" hidden="1" x14ac:dyDescent="0.25">
      <c r="AA716" s="40" t="str">
        <f>IF(Database!AA720="", "", Database!AA720)</f>
        <v/>
      </c>
    </row>
    <row r="717" spans="27:27" hidden="1" x14ac:dyDescent="0.25">
      <c r="AA717" s="40" t="str">
        <f>IF(Database!AA721="", "", Database!AA721)</f>
        <v/>
      </c>
    </row>
    <row r="718" spans="27:27" hidden="1" x14ac:dyDescent="0.25">
      <c r="AA718" s="40" t="str">
        <f>IF(Database!AA722="", "", Database!AA722)</f>
        <v/>
      </c>
    </row>
    <row r="719" spans="27:27" hidden="1" x14ac:dyDescent="0.25">
      <c r="AA719" s="40" t="str">
        <f>IF(Database!AA723="", "", Database!AA723)</f>
        <v/>
      </c>
    </row>
    <row r="720" spans="27:27" hidden="1" x14ac:dyDescent="0.25">
      <c r="AA720" s="40" t="str">
        <f>IF(Database!AA724="", "", Database!AA724)</f>
        <v/>
      </c>
    </row>
    <row r="721" spans="27:27" hidden="1" x14ac:dyDescent="0.25">
      <c r="AA721" s="40" t="str">
        <f>IF(Database!AA725="", "", Database!AA725)</f>
        <v/>
      </c>
    </row>
    <row r="722" spans="27:27" hidden="1" x14ac:dyDescent="0.25">
      <c r="AA722" s="40" t="str">
        <f>IF(Database!AA726="", "", Database!AA726)</f>
        <v/>
      </c>
    </row>
    <row r="723" spans="27:27" hidden="1" x14ac:dyDescent="0.25">
      <c r="AA723" s="40" t="str">
        <f>IF(Database!AA727="", "", Database!AA727)</f>
        <v/>
      </c>
    </row>
    <row r="724" spans="27:27" hidden="1" x14ac:dyDescent="0.25">
      <c r="AA724" s="40" t="str">
        <f>IF(Database!AA728="", "", Database!AA728)</f>
        <v/>
      </c>
    </row>
    <row r="725" spans="27:27" hidden="1" x14ac:dyDescent="0.25">
      <c r="AA725" s="40" t="str">
        <f>IF(Database!AA729="", "", Database!AA729)</f>
        <v/>
      </c>
    </row>
    <row r="726" spans="27:27" hidden="1" x14ac:dyDescent="0.25">
      <c r="AA726" s="40" t="str">
        <f>IF(Database!AA730="", "", Database!AA730)</f>
        <v/>
      </c>
    </row>
    <row r="727" spans="27:27" hidden="1" x14ac:dyDescent="0.25">
      <c r="AA727" s="40" t="str">
        <f>IF(Database!AA731="", "", Database!AA731)</f>
        <v/>
      </c>
    </row>
    <row r="728" spans="27:27" hidden="1" x14ac:dyDescent="0.25">
      <c r="AA728" s="40" t="str">
        <f>IF(Database!AA732="", "", Database!AA732)</f>
        <v/>
      </c>
    </row>
    <row r="729" spans="27:27" hidden="1" x14ac:dyDescent="0.25">
      <c r="AA729" s="40" t="str">
        <f>IF(Database!AA733="", "", Database!AA733)</f>
        <v/>
      </c>
    </row>
    <row r="730" spans="27:27" hidden="1" x14ac:dyDescent="0.25">
      <c r="AA730" s="40" t="str">
        <f>IF(Database!AA734="", "", Database!AA734)</f>
        <v/>
      </c>
    </row>
    <row r="731" spans="27:27" hidden="1" x14ac:dyDescent="0.25">
      <c r="AA731" s="40" t="str">
        <f>IF(Database!AA735="", "", Database!AA735)</f>
        <v/>
      </c>
    </row>
    <row r="732" spans="27:27" hidden="1" x14ac:dyDescent="0.25">
      <c r="AA732" s="40" t="str">
        <f>IF(Database!AA736="", "", Database!AA736)</f>
        <v/>
      </c>
    </row>
    <row r="733" spans="27:27" hidden="1" x14ac:dyDescent="0.25">
      <c r="AA733" s="40" t="str">
        <f>IF(Database!AA737="", "", Database!AA737)</f>
        <v/>
      </c>
    </row>
    <row r="734" spans="27:27" hidden="1" x14ac:dyDescent="0.25">
      <c r="AA734" s="40" t="str">
        <f>IF(Database!AA738="", "", Database!AA738)</f>
        <v/>
      </c>
    </row>
    <row r="735" spans="27:27" hidden="1" x14ac:dyDescent="0.25">
      <c r="AA735" s="40" t="str">
        <f>IF(Database!AA739="", "", Database!AA739)</f>
        <v/>
      </c>
    </row>
    <row r="736" spans="27:27" hidden="1" x14ac:dyDescent="0.25">
      <c r="AA736" s="40" t="str">
        <f>IF(Database!AA740="", "", Database!AA740)</f>
        <v/>
      </c>
    </row>
    <row r="737" spans="27:27" hidden="1" x14ac:dyDescent="0.25">
      <c r="AA737" s="40" t="str">
        <f>IF(Database!AA741="", "", Database!AA741)</f>
        <v/>
      </c>
    </row>
    <row r="738" spans="27:27" hidden="1" x14ac:dyDescent="0.25">
      <c r="AA738" s="40" t="str">
        <f>IF(Database!AA742="", "", Database!AA742)</f>
        <v/>
      </c>
    </row>
    <row r="739" spans="27:27" hidden="1" x14ac:dyDescent="0.25">
      <c r="AA739" s="40" t="str">
        <f>IF(Database!AA743="", "", Database!AA743)</f>
        <v/>
      </c>
    </row>
    <row r="740" spans="27:27" hidden="1" x14ac:dyDescent="0.25">
      <c r="AA740" s="40" t="str">
        <f>IF(Database!AA744="", "", Database!AA744)</f>
        <v/>
      </c>
    </row>
    <row r="741" spans="27:27" hidden="1" x14ac:dyDescent="0.25">
      <c r="AA741" s="40" t="str">
        <f>IF(Database!AA745="", "", Database!AA745)</f>
        <v/>
      </c>
    </row>
    <row r="742" spans="27:27" hidden="1" x14ac:dyDescent="0.25">
      <c r="AA742" s="40" t="str">
        <f>IF(Database!AA746="", "", Database!AA746)</f>
        <v/>
      </c>
    </row>
    <row r="743" spans="27:27" hidden="1" x14ac:dyDescent="0.25">
      <c r="AA743" s="40" t="str">
        <f>IF(Database!AA747="", "", Database!AA747)</f>
        <v/>
      </c>
    </row>
    <row r="744" spans="27:27" hidden="1" x14ac:dyDescent="0.25">
      <c r="AA744" s="40" t="str">
        <f>IF(Database!AA748="", "", Database!AA748)</f>
        <v/>
      </c>
    </row>
    <row r="745" spans="27:27" hidden="1" x14ac:dyDescent="0.25">
      <c r="AA745" s="40" t="str">
        <f>IF(Database!AA749="", "", Database!AA749)</f>
        <v/>
      </c>
    </row>
    <row r="746" spans="27:27" hidden="1" x14ac:dyDescent="0.25">
      <c r="AA746" s="40" t="str">
        <f>IF(Database!AA750="", "", Database!AA750)</f>
        <v/>
      </c>
    </row>
    <row r="747" spans="27:27" hidden="1" x14ac:dyDescent="0.25">
      <c r="AA747" s="40" t="str">
        <f>IF(Database!AA751="", "", Database!AA751)</f>
        <v/>
      </c>
    </row>
    <row r="748" spans="27:27" hidden="1" x14ac:dyDescent="0.25">
      <c r="AA748" s="40" t="str">
        <f>IF(Database!AA752="", "", Database!AA752)</f>
        <v/>
      </c>
    </row>
    <row r="749" spans="27:27" hidden="1" x14ac:dyDescent="0.25">
      <c r="AA749" s="40" t="str">
        <f>IF(Database!AA753="", "", Database!AA753)</f>
        <v/>
      </c>
    </row>
    <row r="750" spans="27:27" hidden="1" x14ac:dyDescent="0.25">
      <c r="AA750" s="40" t="str">
        <f>IF(Database!AA754="", "", Database!AA754)</f>
        <v/>
      </c>
    </row>
    <row r="751" spans="27:27" hidden="1" x14ac:dyDescent="0.25">
      <c r="AA751" s="40" t="str">
        <f>IF(Database!AA755="", "", Database!AA755)</f>
        <v/>
      </c>
    </row>
    <row r="752" spans="27:27" hidden="1" x14ac:dyDescent="0.25">
      <c r="AA752" s="40" t="str">
        <f>IF(Database!AA756="", "", Database!AA756)</f>
        <v/>
      </c>
    </row>
    <row r="753" spans="27:27" hidden="1" x14ac:dyDescent="0.25">
      <c r="AA753" s="40" t="str">
        <f>IF(Database!AA757="", "", Database!AA757)</f>
        <v/>
      </c>
    </row>
    <row r="754" spans="27:27" hidden="1" x14ac:dyDescent="0.25">
      <c r="AA754" s="40" t="str">
        <f>IF(Database!AA758="", "", Database!AA758)</f>
        <v/>
      </c>
    </row>
    <row r="755" spans="27:27" hidden="1" x14ac:dyDescent="0.25">
      <c r="AA755" s="40" t="str">
        <f>IF(Database!AA759="", "", Database!AA759)</f>
        <v/>
      </c>
    </row>
    <row r="756" spans="27:27" hidden="1" x14ac:dyDescent="0.25">
      <c r="AA756" s="40" t="str">
        <f>IF(Database!AA760="", "", Database!AA760)</f>
        <v/>
      </c>
    </row>
    <row r="757" spans="27:27" hidden="1" x14ac:dyDescent="0.25">
      <c r="AA757" s="40" t="str">
        <f>IF(Database!AA761="", "", Database!AA761)</f>
        <v/>
      </c>
    </row>
    <row r="758" spans="27:27" hidden="1" x14ac:dyDescent="0.25">
      <c r="AA758" s="40" t="str">
        <f>IF(Database!AA762="", "", Database!AA762)</f>
        <v/>
      </c>
    </row>
    <row r="759" spans="27:27" hidden="1" x14ac:dyDescent="0.25">
      <c r="AA759" s="40" t="str">
        <f>IF(Database!AA763="", "", Database!AA763)</f>
        <v/>
      </c>
    </row>
    <row r="760" spans="27:27" hidden="1" x14ac:dyDescent="0.25">
      <c r="AA760" s="40" t="str">
        <f>IF(Database!AA764="", "", Database!AA764)</f>
        <v/>
      </c>
    </row>
    <row r="761" spans="27:27" hidden="1" x14ac:dyDescent="0.25">
      <c r="AA761" s="40" t="str">
        <f>IF(Database!AA765="", "", Database!AA765)</f>
        <v/>
      </c>
    </row>
    <row r="762" spans="27:27" hidden="1" x14ac:dyDescent="0.25">
      <c r="AA762" s="40" t="str">
        <f>IF(Database!AA766="", "", Database!AA766)</f>
        <v/>
      </c>
    </row>
    <row r="763" spans="27:27" hidden="1" x14ac:dyDescent="0.25">
      <c r="AA763" s="40" t="str">
        <f>IF(Database!AA767="", "", Database!AA767)</f>
        <v/>
      </c>
    </row>
    <row r="764" spans="27:27" hidden="1" x14ac:dyDescent="0.25">
      <c r="AA764" s="40" t="str">
        <f>IF(Database!AA768="", "", Database!AA768)</f>
        <v/>
      </c>
    </row>
    <row r="765" spans="27:27" hidden="1" x14ac:dyDescent="0.25">
      <c r="AA765" s="40" t="str">
        <f>IF(Database!AA769="", "", Database!AA769)</f>
        <v/>
      </c>
    </row>
    <row r="766" spans="27:27" hidden="1" x14ac:dyDescent="0.25">
      <c r="AA766" s="40" t="str">
        <f>IF(Database!AA770="", "", Database!AA770)</f>
        <v/>
      </c>
    </row>
    <row r="767" spans="27:27" hidden="1" x14ac:dyDescent="0.25">
      <c r="AA767" s="40" t="str">
        <f>IF(Database!AA771="", "", Database!AA771)</f>
        <v/>
      </c>
    </row>
    <row r="768" spans="27:27" hidden="1" x14ac:dyDescent="0.25">
      <c r="AA768" s="40" t="str">
        <f>IF(Database!AA772="", "", Database!AA772)</f>
        <v/>
      </c>
    </row>
    <row r="769" spans="27:27" hidden="1" x14ac:dyDescent="0.25">
      <c r="AA769" s="40" t="str">
        <f>IF(Database!AA773="", "", Database!AA773)</f>
        <v/>
      </c>
    </row>
    <row r="770" spans="27:27" hidden="1" x14ac:dyDescent="0.25">
      <c r="AA770" s="40" t="str">
        <f>IF(Database!AA774="", "", Database!AA774)</f>
        <v/>
      </c>
    </row>
    <row r="771" spans="27:27" hidden="1" x14ac:dyDescent="0.25">
      <c r="AA771" s="40" t="str">
        <f>IF(Database!AA775="", "", Database!AA775)</f>
        <v/>
      </c>
    </row>
    <row r="772" spans="27:27" hidden="1" x14ac:dyDescent="0.25">
      <c r="AA772" s="40" t="str">
        <f>IF(Database!AA776="", "", Database!AA776)</f>
        <v/>
      </c>
    </row>
    <row r="773" spans="27:27" hidden="1" x14ac:dyDescent="0.25">
      <c r="AA773" s="40" t="str">
        <f>IF(Database!AA777="", "", Database!AA777)</f>
        <v/>
      </c>
    </row>
    <row r="774" spans="27:27" hidden="1" x14ac:dyDescent="0.25">
      <c r="AA774" s="40" t="str">
        <f>IF(Database!AA778="", "", Database!AA778)</f>
        <v/>
      </c>
    </row>
    <row r="775" spans="27:27" hidden="1" x14ac:dyDescent="0.25">
      <c r="AA775" s="40" t="str">
        <f>IF(Database!AA779="", "", Database!AA779)</f>
        <v/>
      </c>
    </row>
    <row r="776" spans="27:27" hidden="1" x14ac:dyDescent="0.25">
      <c r="AA776" s="40" t="str">
        <f>IF(Database!AA780="", "", Database!AA780)</f>
        <v/>
      </c>
    </row>
    <row r="777" spans="27:27" hidden="1" x14ac:dyDescent="0.25">
      <c r="AA777" s="40" t="str">
        <f>IF(Database!AA781="", "", Database!AA781)</f>
        <v/>
      </c>
    </row>
    <row r="778" spans="27:27" hidden="1" x14ac:dyDescent="0.25">
      <c r="AA778" s="40" t="str">
        <f>IF(Database!AA782="", "", Database!AA782)</f>
        <v/>
      </c>
    </row>
    <row r="779" spans="27:27" hidden="1" x14ac:dyDescent="0.25">
      <c r="AA779" s="40" t="str">
        <f>IF(Database!AA783="", "", Database!AA783)</f>
        <v/>
      </c>
    </row>
    <row r="780" spans="27:27" hidden="1" x14ac:dyDescent="0.25">
      <c r="AA780" s="40" t="str">
        <f>IF(Database!AA784="", "", Database!AA784)</f>
        <v/>
      </c>
    </row>
    <row r="781" spans="27:27" hidden="1" x14ac:dyDescent="0.25">
      <c r="AA781" s="40" t="str">
        <f>IF(Database!AA785="", "", Database!AA785)</f>
        <v/>
      </c>
    </row>
    <row r="782" spans="27:27" hidden="1" x14ac:dyDescent="0.25">
      <c r="AA782" s="40" t="str">
        <f>IF(Database!AA786="", "", Database!AA786)</f>
        <v/>
      </c>
    </row>
    <row r="783" spans="27:27" hidden="1" x14ac:dyDescent="0.25">
      <c r="AA783" s="40" t="str">
        <f>IF(Database!AA787="", "", Database!AA787)</f>
        <v/>
      </c>
    </row>
    <row r="784" spans="27:27" hidden="1" x14ac:dyDescent="0.25">
      <c r="AA784" s="40" t="str">
        <f>IF(Database!AA788="", "", Database!AA788)</f>
        <v/>
      </c>
    </row>
    <row r="785" spans="27:27" hidden="1" x14ac:dyDescent="0.25">
      <c r="AA785" s="40" t="str">
        <f>IF(Database!AA789="", "", Database!AA789)</f>
        <v/>
      </c>
    </row>
    <row r="786" spans="27:27" hidden="1" x14ac:dyDescent="0.25">
      <c r="AA786" s="40" t="str">
        <f>IF(Database!AA790="", "", Database!AA790)</f>
        <v/>
      </c>
    </row>
    <row r="787" spans="27:27" hidden="1" x14ac:dyDescent="0.25">
      <c r="AA787" s="40" t="str">
        <f>IF(Database!AA791="", "", Database!AA791)</f>
        <v/>
      </c>
    </row>
    <row r="788" spans="27:27" hidden="1" x14ac:dyDescent="0.25">
      <c r="AA788" s="40" t="str">
        <f>IF(Database!AA792="", "", Database!AA792)</f>
        <v/>
      </c>
    </row>
    <row r="789" spans="27:27" hidden="1" x14ac:dyDescent="0.25">
      <c r="AA789" s="40" t="str">
        <f>IF(Database!AA793="", "", Database!AA793)</f>
        <v/>
      </c>
    </row>
    <row r="790" spans="27:27" hidden="1" x14ac:dyDescent="0.25">
      <c r="AA790" s="40" t="str">
        <f>IF(Database!AA794="", "", Database!AA794)</f>
        <v/>
      </c>
    </row>
    <row r="791" spans="27:27" hidden="1" x14ac:dyDescent="0.25">
      <c r="AA791" s="40" t="str">
        <f>IF(Database!AA795="", "", Database!AA795)</f>
        <v/>
      </c>
    </row>
    <row r="792" spans="27:27" hidden="1" x14ac:dyDescent="0.25">
      <c r="AA792" s="40" t="str">
        <f>IF(Database!AA796="", "", Database!AA796)</f>
        <v/>
      </c>
    </row>
    <row r="793" spans="27:27" hidden="1" x14ac:dyDescent="0.25">
      <c r="AA793" s="40" t="str">
        <f>IF(Database!AA797="", "", Database!AA797)</f>
        <v/>
      </c>
    </row>
    <row r="794" spans="27:27" hidden="1" x14ac:dyDescent="0.25">
      <c r="AA794" s="40" t="str">
        <f>IF(Database!AA798="", "", Database!AA798)</f>
        <v/>
      </c>
    </row>
    <row r="795" spans="27:27" hidden="1" x14ac:dyDescent="0.25">
      <c r="AA795" s="40" t="str">
        <f>IF(Database!AA799="", "", Database!AA799)</f>
        <v/>
      </c>
    </row>
    <row r="796" spans="27:27" hidden="1" x14ac:dyDescent="0.25">
      <c r="AA796" s="40" t="str">
        <f>IF(Database!AA800="", "", Database!AA800)</f>
        <v/>
      </c>
    </row>
    <row r="797" spans="27:27" hidden="1" x14ac:dyDescent="0.25">
      <c r="AA797" s="40" t="str">
        <f>IF(Database!AA801="", "", Database!AA801)</f>
        <v/>
      </c>
    </row>
    <row r="798" spans="27:27" hidden="1" x14ac:dyDescent="0.25">
      <c r="AA798" s="40" t="str">
        <f>IF(Database!AA802="", "", Database!AA802)</f>
        <v/>
      </c>
    </row>
    <row r="799" spans="27:27" hidden="1" x14ac:dyDescent="0.25">
      <c r="AA799" s="40" t="str">
        <f>IF(Database!AA803="", "", Database!AA803)</f>
        <v/>
      </c>
    </row>
    <row r="800" spans="27:27" hidden="1" x14ac:dyDescent="0.25">
      <c r="AA800" s="40" t="str">
        <f>IF(Database!AA804="", "", Database!AA804)</f>
        <v/>
      </c>
    </row>
    <row r="801" spans="27:27" hidden="1" x14ac:dyDescent="0.25">
      <c r="AA801" s="40" t="str">
        <f>IF(Database!AA805="", "", Database!AA805)</f>
        <v/>
      </c>
    </row>
    <row r="802" spans="27:27" hidden="1" x14ac:dyDescent="0.25">
      <c r="AA802" s="40" t="str">
        <f>IF(Database!AA806="", "", Database!AA806)</f>
        <v/>
      </c>
    </row>
    <row r="803" spans="27:27" hidden="1" x14ac:dyDescent="0.25">
      <c r="AA803" s="40" t="str">
        <f>IF(Database!AA807="", "", Database!AA807)</f>
        <v/>
      </c>
    </row>
    <row r="804" spans="27:27" hidden="1" x14ac:dyDescent="0.25">
      <c r="AA804" s="40" t="str">
        <f>IF(Database!AA808="", "", Database!AA808)</f>
        <v/>
      </c>
    </row>
    <row r="805" spans="27:27" hidden="1" x14ac:dyDescent="0.25">
      <c r="AA805" s="40" t="str">
        <f>IF(Database!AA809="", "", Database!AA809)</f>
        <v/>
      </c>
    </row>
    <row r="806" spans="27:27" hidden="1" x14ac:dyDescent="0.25">
      <c r="AA806" s="40" t="str">
        <f>IF(Database!AA810="", "", Database!AA810)</f>
        <v/>
      </c>
    </row>
    <row r="807" spans="27:27" hidden="1" x14ac:dyDescent="0.25">
      <c r="AA807" s="40" t="str">
        <f>IF(Database!AA811="", "", Database!AA811)</f>
        <v/>
      </c>
    </row>
    <row r="808" spans="27:27" hidden="1" x14ac:dyDescent="0.25">
      <c r="AA808" s="40" t="str">
        <f>IF(Database!AA812="", "", Database!AA812)</f>
        <v/>
      </c>
    </row>
    <row r="809" spans="27:27" hidden="1" x14ac:dyDescent="0.25">
      <c r="AA809" s="40" t="str">
        <f>IF(Database!AA813="", "", Database!AA813)</f>
        <v/>
      </c>
    </row>
    <row r="810" spans="27:27" hidden="1" x14ac:dyDescent="0.25">
      <c r="AA810" s="40" t="str">
        <f>IF(Database!AA814="", "", Database!AA814)</f>
        <v/>
      </c>
    </row>
    <row r="811" spans="27:27" hidden="1" x14ac:dyDescent="0.25">
      <c r="AA811" s="40" t="str">
        <f>IF(Database!AA815="", "", Database!AA815)</f>
        <v/>
      </c>
    </row>
    <row r="812" spans="27:27" hidden="1" x14ac:dyDescent="0.25">
      <c r="AA812" s="40" t="str">
        <f>IF(Database!AA816="", "", Database!AA816)</f>
        <v/>
      </c>
    </row>
    <row r="813" spans="27:27" hidden="1" x14ac:dyDescent="0.25">
      <c r="AA813" s="40" t="str">
        <f>IF(Database!AA817="", "", Database!AA817)</f>
        <v/>
      </c>
    </row>
    <row r="814" spans="27:27" hidden="1" x14ac:dyDescent="0.25">
      <c r="AA814" s="40" t="str">
        <f>IF(Database!AA818="", "", Database!AA818)</f>
        <v/>
      </c>
    </row>
    <row r="815" spans="27:27" hidden="1" x14ac:dyDescent="0.25">
      <c r="AA815" s="40" t="str">
        <f>IF(Database!AA819="", "", Database!AA819)</f>
        <v/>
      </c>
    </row>
    <row r="816" spans="27:27" hidden="1" x14ac:dyDescent="0.25">
      <c r="AA816" s="40" t="str">
        <f>IF(Database!AA820="", "", Database!AA820)</f>
        <v/>
      </c>
    </row>
    <row r="817" spans="27:27" hidden="1" x14ac:dyDescent="0.25">
      <c r="AA817" s="40" t="str">
        <f>IF(Database!AA821="", "", Database!AA821)</f>
        <v/>
      </c>
    </row>
    <row r="818" spans="27:27" hidden="1" x14ac:dyDescent="0.25">
      <c r="AA818" s="40" t="str">
        <f>IF(Database!AA822="", "", Database!AA822)</f>
        <v/>
      </c>
    </row>
    <row r="819" spans="27:27" hidden="1" x14ac:dyDescent="0.25">
      <c r="AA819" s="40" t="str">
        <f>IF(Database!AA823="", "", Database!AA823)</f>
        <v/>
      </c>
    </row>
    <row r="820" spans="27:27" hidden="1" x14ac:dyDescent="0.25">
      <c r="AA820" s="40" t="str">
        <f>IF(Database!AA824="", "", Database!AA824)</f>
        <v/>
      </c>
    </row>
    <row r="821" spans="27:27" hidden="1" x14ac:dyDescent="0.25">
      <c r="AA821" s="40" t="str">
        <f>IF(Database!AA825="", "", Database!AA825)</f>
        <v/>
      </c>
    </row>
    <row r="822" spans="27:27" hidden="1" x14ac:dyDescent="0.25">
      <c r="AA822" s="40" t="str">
        <f>IF(Database!AA826="", "", Database!AA826)</f>
        <v/>
      </c>
    </row>
    <row r="823" spans="27:27" hidden="1" x14ac:dyDescent="0.25">
      <c r="AA823" s="40" t="str">
        <f>IF(Database!AA827="", "", Database!AA827)</f>
        <v/>
      </c>
    </row>
    <row r="824" spans="27:27" hidden="1" x14ac:dyDescent="0.25">
      <c r="AA824" s="40" t="str">
        <f>IF(Database!AA828="", "", Database!AA828)</f>
        <v/>
      </c>
    </row>
    <row r="825" spans="27:27" hidden="1" x14ac:dyDescent="0.25">
      <c r="AA825" s="40" t="str">
        <f>IF(Database!AA829="", "", Database!AA829)</f>
        <v/>
      </c>
    </row>
    <row r="826" spans="27:27" hidden="1" x14ac:dyDescent="0.25">
      <c r="AA826" s="40" t="str">
        <f>IF(Database!AA830="", "", Database!AA830)</f>
        <v/>
      </c>
    </row>
    <row r="827" spans="27:27" hidden="1" x14ac:dyDescent="0.25">
      <c r="AA827" s="40" t="str">
        <f>IF(Database!AA831="", "", Database!AA831)</f>
        <v/>
      </c>
    </row>
    <row r="828" spans="27:27" hidden="1" x14ac:dyDescent="0.25">
      <c r="AA828" s="40" t="str">
        <f>IF(Database!AA832="", "", Database!AA832)</f>
        <v/>
      </c>
    </row>
    <row r="829" spans="27:27" hidden="1" x14ac:dyDescent="0.25">
      <c r="AA829" s="40" t="str">
        <f>IF(Database!AA833="", "", Database!AA833)</f>
        <v/>
      </c>
    </row>
    <row r="830" spans="27:27" hidden="1" x14ac:dyDescent="0.25">
      <c r="AA830" s="40" t="str">
        <f>IF(Database!AA834="", "", Database!AA834)</f>
        <v/>
      </c>
    </row>
    <row r="831" spans="27:27" hidden="1" x14ac:dyDescent="0.25">
      <c r="AA831" s="40" t="str">
        <f>IF(Database!AA835="", "", Database!AA835)</f>
        <v/>
      </c>
    </row>
    <row r="832" spans="27:27" hidden="1" x14ac:dyDescent="0.25">
      <c r="AA832" s="40" t="str">
        <f>IF(Database!AA836="", "", Database!AA836)</f>
        <v/>
      </c>
    </row>
    <row r="833" spans="27:27" hidden="1" x14ac:dyDescent="0.25">
      <c r="AA833" s="40" t="str">
        <f>IF(Database!AA837="", "", Database!AA837)</f>
        <v/>
      </c>
    </row>
    <row r="834" spans="27:27" hidden="1" x14ac:dyDescent="0.25">
      <c r="AA834" s="40" t="str">
        <f>IF(Database!AA838="", "", Database!AA838)</f>
        <v/>
      </c>
    </row>
    <row r="835" spans="27:27" hidden="1" x14ac:dyDescent="0.25">
      <c r="AA835" s="40" t="str">
        <f>IF(Database!AA839="", "", Database!AA839)</f>
        <v/>
      </c>
    </row>
    <row r="836" spans="27:27" hidden="1" x14ac:dyDescent="0.25">
      <c r="AA836" s="40" t="str">
        <f>IF(Database!AA840="", "", Database!AA840)</f>
        <v/>
      </c>
    </row>
    <row r="837" spans="27:27" hidden="1" x14ac:dyDescent="0.25">
      <c r="AA837" s="40" t="str">
        <f>IF(Database!AA841="", "", Database!AA841)</f>
        <v/>
      </c>
    </row>
    <row r="838" spans="27:27" hidden="1" x14ac:dyDescent="0.25">
      <c r="AA838" s="40" t="str">
        <f>IF(Database!AA842="", "", Database!AA842)</f>
        <v/>
      </c>
    </row>
    <row r="839" spans="27:27" hidden="1" x14ac:dyDescent="0.25">
      <c r="AA839" s="40" t="str">
        <f>IF(Database!AA843="", "", Database!AA843)</f>
        <v/>
      </c>
    </row>
    <row r="840" spans="27:27" hidden="1" x14ac:dyDescent="0.25">
      <c r="AA840" s="40" t="str">
        <f>IF(Database!AA844="", "", Database!AA844)</f>
        <v/>
      </c>
    </row>
    <row r="841" spans="27:27" hidden="1" x14ac:dyDescent="0.25">
      <c r="AA841" s="40" t="str">
        <f>IF(Database!AA845="", "", Database!AA845)</f>
        <v/>
      </c>
    </row>
    <row r="842" spans="27:27" hidden="1" x14ac:dyDescent="0.25">
      <c r="AA842" s="40" t="str">
        <f>IF(Database!AA846="", "", Database!AA846)</f>
        <v/>
      </c>
    </row>
    <row r="843" spans="27:27" hidden="1" x14ac:dyDescent="0.25">
      <c r="AA843" s="40" t="str">
        <f>IF(Database!AA847="", "", Database!AA847)</f>
        <v/>
      </c>
    </row>
    <row r="844" spans="27:27" hidden="1" x14ac:dyDescent="0.25">
      <c r="AA844" s="40" t="str">
        <f>IF(Database!AA848="", "", Database!AA848)</f>
        <v/>
      </c>
    </row>
    <row r="845" spans="27:27" hidden="1" x14ac:dyDescent="0.25">
      <c r="AA845" s="40" t="str">
        <f>IF(Database!AA849="", "", Database!AA849)</f>
        <v/>
      </c>
    </row>
    <row r="846" spans="27:27" hidden="1" x14ac:dyDescent="0.25">
      <c r="AA846" s="40" t="str">
        <f>IF(Database!AA850="", "", Database!AA850)</f>
        <v/>
      </c>
    </row>
    <row r="847" spans="27:27" hidden="1" x14ac:dyDescent="0.25">
      <c r="AA847" s="40" t="str">
        <f>IF(Database!AA851="", "", Database!AA851)</f>
        <v/>
      </c>
    </row>
    <row r="848" spans="27:27" hidden="1" x14ac:dyDescent="0.25">
      <c r="AA848" s="40" t="str">
        <f>IF(Database!AA852="", "", Database!AA852)</f>
        <v/>
      </c>
    </row>
    <row r="849" spans="27:27" hidden="1" x14ac:dyDescent="0.25">
      <c r="AA849" s="40" t="str">
        <f>IF(Database!AA853="", "", Database!AA853)</f>
        <v/>
      </c>
    </row>
    <row r="850" spans="27:27" hidden="1" x14ac:dyDescent="0.25">
      <c r="AA850" s="40" t="str">
        <f>IF(Database!AA854="", "", Database!AA854)</f>
        <v/>
      </c>
    </row>
    <row r="851" spans="27:27" hidden="1" x14ac:dyDescent="0.25">
      <c r="AA851" s="40" t="str">
        <f>IF(Database!AA855="", "", Database!AA855)</f>
        <v/>
      </c>
    </row>
    <row r="852" spans="27:27" hidden="1" x14ac:dyDescent="0.25">
      <c r="AA852" s="40" t="str">
        <f>IF(Database!AA856="", "", Database!AA856)</f>
        <v/>
      </c>
    </row>
    <row r="853" spans="27:27" hidden="1" x14ac:dyDescent="0.25">
      <c r="AA853" s="40" t="str">
        <f>IF(Database!AA857="", "", Database!AA857)</f>
        <v/>
      </c>
    </row>
    <row r="854" spans="27:27" hidden="1" x14ac:dyDescent="0.25">
      <c r="AA854" s="40" t="str">
        <f>IF(Database!AA858="", "", Database!AA858)</f>
        <v/>
      </c>
    </row>
    <row r="855" spans="27:27" hidden="1" x14ac:dyDescent="0.25">
      <c r="AA855" s="40" t="str">
        <f>IF(Database!AA859="", "", Database!AA859)</f>
        <v/>
      </c>
    </row>
    <row r="856" spans="27:27" hidden="1" x14ac:dyDescent="0.25">
      <c r="AA856" s="40" t="str">
        <f>IF(Database!AA860="", "", Database!AA860)</f>
        <v/>
      </c>
    </row>
    <row r="857" spans="27:27" hidden="1" x14ac:dyDescent="0.25">
      <c r="AA857" s="40" t="str">
        <f>IF(Database!AA861="", "", Database!AA861)</f>
        <v/>
      </c>
    </row>
    <row r="858" spans="27:27" hidden="1" x14ac:dyDescent="0.25">
      <c r="AA858" s="40" t="str">
        <f>IF(Database!AA862="", "", Database!AA862)</f>
        <v/>
      </c>
    </row>
    <row r="859" spans="27:27" hidden="1" x14ac:dyDescent="0.25">
      <c r="AA859" s="40" t="str">
        <f>IF(Database!AA863="", "", Database!AA863)</f>
        <v/>
      </c>
    </row>
    <row r="860" spans="27:27" hidden="1" x14ac:dyDescent="0.25">
      <c r="AA860" s="40" t="str">
        <f>IF(Database!AA864="", "", Database!AA864)</f>
        <v/>
      </c>
    </row>
    <row r="861" spans="27:27" hidden="1" x14ac:dyDescent="0.25">
      <c r="AA861" s="40" t="str">
        <f>IF(Database!AA865="", "", Database!AA865)</f>
        <v/>
      </c>
    </row>
    <row r="862" spans="27:27" hidden="1" x14ac:dyDescent="0.25">
      <c r="AA862" s="40" t="str">
        <f>IF(Database!AA866="", "", Database!AA866)</f>
        <v/>
      </c>
    </row>
    <row r="863" spans="27:27" hidden="1" x14ac:dyDescent="0.25">
      <c r="AA863" s="40" t="str">
        <f>IF(Database!AA867="", "", Database!AA867)</f>
        <v/>
      </c>
    </row>
    <row r="864" spans="27:27" hidden="1" x14ac:dyDescent="0.25">
      <c r="AA864" s="40" t="str">
        <f>IF(Database!AA868="", "", Database!AA868)</f>
        <v/>
      </c>
    </row>
    <row r="865" spans="27:27" hidden="1" x14ac:dyDescent="0.25">
      <c r="AA865" s="40" t="str">
        <f>IF(Database!AA869="", "", Database!AA869)</f>
        <v/>
      </c>
    </row>
    <row r="866" spans="27:27" hidden="1" x14ac:dyDescent="0.25">
      <c r="AA866" s="40" t="str">
        <f>IF(Database!AA870="", "", Database!AA870)</f>
        <v/>
      </c>
    </row>
    <row r="867" spans="27:27" hidden="1" x14ac:dyDescent="0.25">
      <c r="AA867" s="40" t="str">
        <f>IF(Database!AA871="", "", Database!AA871)</f>
        <v/>
      </c>
    </row>
    <row r="868" spans="27:27" hidden="1" x14ac:dyDescent="0.25">
      <c r="AA868" s="40" t="str">
        <f>IF(Database!AA872="", "", Database!AA872)</f>
        <v/>
      </c>
    </row>
    <row r="869" spans="27:27" hidden="1" x14ac:dyDescent="0.25">
      <c r="AA869" s="40" t="str">
        <f>IF(Database!AA873="", "", Database!AA873)</f>
        <v/>
      </c>
    </row>
    <row r="870" spans="27:27" hidden="1" x14ac:dyDescent="0.25">
      <c r="AA870" s="40" t="str">
        <f>IF(Database!AA874="", "", Database!AA874)</f>
        <v/>
      </c>
    </row>
    <row r="871" spans="27:27" hidden="1" x14ac:dyDescent="0.25">
      <c r="AA871" s="40" t="str">
        <f>IF(Database!AA875="", "", Database!AA875)</f>
        <v/>
      </c>
    </row>
    <row r="872" spans="27:27" hidden="1" x14ac:dyDescent="0.25">
      <c r="AA872" s="40" t="str">
        <f>IF(Database!AA876="", "", Database!AA876)</f>
        <v/>
      </c>
    </row>
    <row r="873" spans="27:27" hidden="1" x14ac:dyDescent="0.25">
      <c r="AA873" s="40" t="str">
        <f>IF(Database!AA877="", "", Database!AA877)</f>
        <v/>
      </c>
    </row>
    <row r="874" spans="27:27" hidden="1" x14ac:dyDescent="0.25">
      <c r="AA874" s="40" t="str">
        <f>IF(Database!AA878="", "", Database!AA878)</f>
        <v/>
      </c>
    </row>
    <row r="875" spans="27:27" hidden="1" x14ac:dyDescent="0.25">
      <c r="AA875" s="40" t="str">
        <f>IF(Database!AA879="", "", Database!AA879)</f>
        <v/>
      </c>
    </row>
    <row r="876" spans="27:27" hidden="1" x14ac:dyDescent="0.25">
      <c r="AA876" s="40" t="str">
        <f>IF(Database!AA880="", "", Database!AA880)</f>
        <v/>
      </c>
    </row>
    <row r="877" spans="27:27" hidden="1" x14ac:dyDescent="0.25">
      <c r="AA877" s="40" t="str">
        <f>IF(Database!AA881="", "", Database!AA881)</f>
        <v/>
      </c>
    </row>
    <row r="878" spans="27:27" hidden="1" x14ac:dyDescent="0.25">
      <c r="AA878" s="40" t="str">
        <f>IF(Database!AA882="", "", Database!AA882)</f>
        <v/>
      </c>
    </row>
    <row r="879" spans="27:27" hidden="1" x14ac:dyDescent="0.25">
      <c r="AA879" s="40" t="str">
        <f>IF(Database!AA883="", "", Database!AA883)</f>
        <v/>
      </c>
    </row>
    <row r="880" spans="27:27" hidden="1" x14ac:dyDescent="0.25">
      <c r="AA880" s="40" t="str">
        <f>IF(Database!AA884="", "", Database!AA884)</f>
        <v/>
      </c>
    </row>
    <row r="881" spans="27:27" hidden="1" x14ac:dyDescent="0.25">
      <c r="AA881" s="40" t="str">
        <f>IF(Database!AA885="", "", Database!AA885)</f>
        <v/>
      </c>
    </row>
    <row r="882" spans="27:27" hidden="1" x14ac:dyDescent="0.25">
      <c r="AA882" s="40" t="str">
        <f>IF(Database!AA886="", "", Database!AA886)</f>
        <v/>
      </c>
    </row>
    <row r="883" spans="27:27" hidden="1" x14ac:dyDescent="0.25">
      <c r="AA883" s="40" t="str">
        <f>IF(Database!AA887="", "", Database!AA887)</f>
        <v/>
      </c>
    </row>
    <row r="884" spans="27:27" hidden="1" x14ac:dyDescent="0.25">
      <c r="AA884" s="40" t="str">
        <f>IF(Database!AA888="", "", Database!AA888)</f>
        <v/>
      </c>
    </row>
    <row r="885" spans="27:27" hidden="1" x14ac:dyDescent="0.25">
      <c r="AA885" s="40" t="str">
        <f>IF(Database!AA889="", "", Database!AA889)</f>
        <v/>
      </c>
    </row>
    <row r="886" spans="27:27" hidden="1" x14ac:dyDescent="0.25">
      <c r="AA886" s="40" t="str">
        <f>IF(Database!AA890="", "", Database!AA890)</f>
        <v/>
      </c>
    </row>
    <row r="887" spans="27:27" hidden="1" x14ac:dyDescent="0.25">
      <c r="AA887" s="40" t="str">
        <f>IF(Database!AA891="", "", Database!AA891)</f>
        <v/>
      </c>
    </row>
    <row r="888" spans="27:27" hidden="1" x14ac:dyDescent="0.25">
      <c r="AA888" s="40" t="str">
        <f>IF(Database!AA892="", "", Database!AA892)</f>
        <v/>
      </c>
    </row>
    <row r="889" spans="27:27" hidden="1" x14ac:dyDescent="0.25">
      <c r="AA889" s="40" t="str">
        <f>IF(Database!AA893="", "", Database!AA893)</f>
        <v/>
      </c>
    </row>
    <row r="890" spans="27:27" hidden="1" x14ac:dyDescent="0.25">
      <c r="AA890" s="40" t="str">
        <f>IF(Database!AA894="", "", Database!AA894)</f>
        <v/>
      </c>
    </row>
    <row r="891" spans="27:27" hidden="1" x14ac:dyDescent="0.25">
      <c r="AA891" s="40" t="str">
        <f>IF(Database!AA895="", "", Database!AA895)</f>
        <v/>
      </c>
    </row>
    <row r="892" spans="27:27" hidden="1" x14ac:dyDescent="0.25">
      <c r="AA892" s="40" t="str">
        <f>IF(Database!AA896="", "", Database!AA896)</f>
        <v/>
      </c>
    </row>
    <row r="893" spans="27:27" hidden="1" x14ac:dyDescent="0.25">
      <c r="AA893" s="40" t="str">
        <f>IF(Database!AA897="", "", Database!AA897)</f>
        <v/>
      </c>
    </row>
    <row r="894" spans="27:27" hidden="1" x14ac:dyDescent="0.25">
      <c r="AA894" s="40" t="str">
        <f>IF(Database!AA898="", "", Database!AA898)</f>
        <v/>
      </c>
    </row>
    <row r="895" spans="27:27" hidden="1" x14ac:dyDescent="0.25">
      <c r="AA895" s="40" t="str">
        <f>IF(Database!AA899="", "", Database!AA899)</f>
        <v/>
      </c>
    </row>
    <row r="896" spans="27:27" hidden="1" x14ac:dyDescent="0.25">
      <c r="AA896" s="40" t="str">
        <f>IF(Database!AA900="", "", Database!AA900)</f>
        <v/>
      </c>
    </row>
    <row r="897" spans="27:27" hidden="1" x14ac:dyDescent="0.25">
      <c r="AA897" s="40" t="str">
        <f>IF(Database!AA901="", "", Database!AA901)</f>
        <v/>
      </c>
    </row>
    <row r="898" spans="27:27" hidden="1" x14ac:dyDescent="0.25">
      <c r="AA898" s="40" t="str">
        <f>IF(Database!AA902="", "", Database!AA902)</f>
        <v/>
      </c>
    </row>
    <row r="899" spans="27:27" hidden="1" x14ac:dyDescent="0.25">
      <c r="AA899" s="40" t="str">
        <f>IF(Database!AA903="", "", Database!AA903)</f>
        <v/>
      </c>
    </row>
    <row r="900" spans="27:27" hidden="1" x14ac:dyDescent="0.25">
      <c r="AA900" s="40" t="str">
        <f>IF(Database!AA904="", "", Database!AA904)</f>
        <v/>
      </c>
    </row>
    <row r="901" spans="27:27" hidden="1" x14ac:dyDescent="0.25">
      <c r="AA901" s="40" t="str">
        <f>IF(Database!AA905="", "", Database!AA905)</f>
        <v/>
      </c>
    </row>
    <row r="902" spans="27:27" hidden="1" x14ac:dyDescent="0.25">
      <c r="AA902" s="40" t="str">
        <f>IF(Database!AA906="", "", Database!AA906)</f>
        <v/>
      </c>
    </row>
    <row r="903" spans="27:27" hidden="1" x14ac:dyDescent="0.25">
      <c r="AA903" s="40" t="str">
        <f>IF(Database!AA907="", "", Database!AA907)</f>
        <v/>
      </c>
    </row>
    <row r="904" spans="27:27" hidden="1" x14ac:dyDescent="0.25">
      <c r="AA904" s="40" t="str">
        <f>IF(Database!AA908="", "", Database!AA908)</f>
        <v/>
      </c>
    </row>
    <row r="905" spans="27:27" hidden="1" x14ac:dyDescent="0.25">
      <c r="AA905" s="40" t="str">
        <f>IF(Database!AA909="", "", Database!AA909)</f>
        <v/>
      </c>
    </row>
    <row r="906" spans="27:27" hidden="1" x14ac:dyDescent="0.25">
      <c r="AA906" s="40" t="str">
        <f>IF(Database!AA910="", "", Database!AA910)</f>
        <v/>
      </c>
    </row>
    <row r="907" spans="27:27" hidden="1" x14ac:dyDescent="0.25">
      <c r="AA907" s="40" t="str">
        <f>IF(Database!AA911="", "", Database!AA911)</f>
        <v/>
      </c>
    </row>
    <row r="908" spans="27:27" hidden="1" x14ac:dyDescent="0.25">
      <c r="AA908" s="40" t="str">
        <f>IF(Database!AA912="", "", Database!AA912)</f>
        <v/>
      </c>
    </row>
    <row r="909" spans="27:27" hidden="1" x14ac:dyDescent="0.25">
      <c r="AA909" s="40" t="str">
        <f>IF(Database!AA913="", "", Database!AA913)</f>
        <v/>
      </c>
    </row>
    <row r="910" spans="27:27" hidden="1" x14ac:dyDescent="0.25">
      <c r="AA910" s="40" t="str">
        <f>IF(Database!AA914="", "", Database!AA914)</f>
        <v/>
      </c>
    </row>
    <row r="911" spans="27:27" hidden="1" x14ac:dyDescent="0.25">
      <c r="AA911" s="40" t="str">
        <f>IF(Database!AA915="", "", Database!AA915)</f>
        <v/>
      </c>
    </row>
    <row r="912" spans="27:27" hidden="1" x14ac:dyDescent="0.25">
      <c r="AA912" s="40" t="str">
        <f>IF(Database!AA916="", "", Database!AA916)</f>
        <v/>
      </c>
    </row>
    <row r="913" spans="27:27" hidden="1" x14ac:dyDescent="0.25">
      <c r="AA913" s="40" t="str">
        <f>IF(Database!AA917="", "", Database!AA917)</f>
        <v/>
      </c>
    </row>
    <row r="914" spans="27:27" hidden="1" x14ac:dyDescent="0.25">
      <c r="AA914" s="40" t="str">
        <f>IF(Database!AA918="", "", Database!AA918)</f>
        <v/>
      </c>
    </row>
    <row r="915" spans="27:27" hidden="1" x14ac:dyDescent="0.25">
      <c r="AA915" s="40" t="str">
        <f>IF(Database!AA919="", "", Database!AA919)</f>
        <v/>
      </c>
    </row>
    <row r="916" spans="27:27" hidden="1" x14ac:dyDescent="0.25">
      <c r="AA916" s="40" t="str">
        <f>IF(Database!AA920="", "", Database!AA920)</f>
        <v/>
      </c>
    </row>
    <row r="917" spans="27:27" hidden="1" x14ac:dyDescent="0.25">
      <c r="AA917" s="40" t="str">
        <f>IF(Database!AA921="", "", Database!AA921)</f>
        <v/>
      </c>
    </row>
    <row r="918" spans="27:27" hidden="1" x14ac:dyDescent="0.25">
      <c r="AA918" s="40" t="str">
        <f>IF(Database!AA922="", "", Database!AA922)</f>
        <v/>
      </c>
    </row>
    <row r="919" spans="27:27" hidden="1" x14ac:dyDescent="0.25">
      <c r="AA919" s="40" t="str">
        <f>IF(Database!AA923="", "", Database!AA923)</f>
        <v/>
      </c>
    </row>
    <row r="920" spans="27:27" hidden="1" x14ac:dyDescent="0.25">
      <c r="AA920" s="40" t="str">
        <f>IF(Database!AA924="", "", Database!AA924)</f>
        <v/>
      </c>
    </row>
    <row r="921" spans="27:27" hidden="1" x14ac:dyDescent="0.25">
      <c r="AA921" s="40" t="str">
        <f>IF(Database!AA925="", "", Database!AA925)</f>
        <v/>
      </c>
    </row>
    <row r="922" spans="27:27" hidden="1" x14ac:dyDescent="0.25">
      <c r="AA922" s="40" t="str">
        <f>IF(Database!AA926="", "", Database!AA926)</f>
        <v/>
      </c>
    </row>
    <row r="923" spans="27:27" hidden="1" x14ac:dyDescent="0.25">
      <c r="AA923" s="40" t="str">
        <f>IF(Database!AA927="", "", Database!AA927)</f>
        <v/>
      </c>
    </row>
    <row r="924" spans="27:27" hidden="1" x14ac:dyDescent="0.25">
      <c r="AA924" s="40" t="str">
        <f>IF(Database!AA928="", "", Database!AA928)</f>
        <v/>
      </c>
    </row>
    <row r="925" spans="27:27" hidden="1" x14ac:dyDescent="0.25">
      <c r="AA925" s="40" t="str">
        <f>IF(Database!AA929="", "", Database!AA929)</f>
        <v/>
      </c>
    </row>
    <row r="926" spans="27:27" hidden="1" x14ac:dyDescent="0.25">
      <c r="AA926" s="40" t="str">
        <f>IF(Database!AA930="", "", Database!AA930)</f>
        <v/>
      </c>
    </row>
    <row r="927" spans="27:27" hidden="1" x14ac:dyDescent="0.25">
      <c r="AA927" s="40" t="str">
        <f>IF(Database!AA931="", "", Database!AA931)</f>
        <v/>
      </c>
    </row>
    <row r="928" spans="27:27" hidden="1" x14ac:dyDescent="0.25">
      <c r="AA928" s="40" t="str">
        <f>IF(Database!AA932="", "", Database!AA932)</f>
        <v/>
      </c>
    </row>
    <row r="929" spans="27:27" hidden="1" x14ac:dyDescent="0.25">
      <c r="AA929" s="40" t="str">
        <f>IF(Database!AA933="", "", Database!AA933)</f>
        <v/>
      </c>
    </row>
    <row r="930" spans="27:27" hidden="1" x14ac:dyDescent="0.25">
      <c r="AA930" s="40" t="str">
        <f>IF(Database!AA934="", "", Database!AA934)</f>
        <v/>
      </c>
    </row>
    <row r="931" spans="27:27" hidden="1" x14ac:dyDescent="0.25">
      <c r="AA931" s="40" t="str">
        <f>IF(Database!AA935="", "", Database!AA935)</f>
        <v/>
      </c>
    </row>
    <row r="932" spans="27:27" hidden="1" x14ac:dyDescent="0.25">
      <c r="AA932" s="40" t="str">
        <f>IF(Database!AA936="", "", Database!AA936)</f>
        <v/>
      </c>
    </row>
    <row r="933" spans="27:27" hidden="1" x14ac:dyDescent="0.25">
      <c r="AA933" s="40" t="str">
        <f>IF(Database!AA937="", "", Database!AA937)</f>
        <v/>
      </c>
    </row>
    <row r="934" spans="27:27" hidden="1" x14ac:dyDescent="0.25">
      <c r="AA934" s="40" t="str">
        <f>IF(Database!AA938="", "", Database!AA938)</f>
        <v/>
      </c>
    </row>
    <row r="935" spans="27:27" hidden="1" x14ac:dyDescent="0.25">
      <c r="AA935" s="40" t="str">
        <f>IF(Database!AA939="", "", Database!AA939)</f>
        <v/>
      </c>
    </row>
    <row r="936" spans="27:27" hidden="1" x14ac:dyDescent="0.25">
      <c r="AA936" s="40" t="str">
        <f>IF(Database!AA940="", "", Database!AA940)</f>
        <v/>
      </c>
    </row>
    <row r="937" spans="27:27" hidden="1" x14ac:dyDescent="0.25">
      <c r="AA937" s="40" t="str">
        <f>IF(Database!AA941="", "", Database!AA941)</f>
        <v/>
      </c>
    </row>
    <row r="938" spans="27:27" hidden="1" x14ac:dyDescent="0.25">
      <c r="AA938" s="40" t="str">
        <f>IF(Database!AA942="", "", Database!AA942)</f>
        <v/>
      </c>
    </row>
    <row r="939" spans="27:27" hidden="1" x14ac:dyDescent="0.25">
      <c r="AA939" s="40" t="str">
        <f>IF(Database!AA943="", "", Database!AA943)</f>
        <v/>
      </c>
    </row>
    <row r="940" spans="27:27" hidden="1" x14ac:dyDescent="0.25">
      <c r="AA940" s="40" t="str">
        <f>IF(Database!AA944="", "", Database!AA944)</f>
        <v/>
      </c>
    </row>
    <row r="941" spans="27:27" hidden="1" x14ac:dyDescent="0.25">
      <c r="AA941" s="40" t="str">
        <f>IF(Database!AA945="", "", Database!AA945)</f>
        <v/>
      </c>
    </row>
    <row r="942" spans="27:27" hidden="1" x14ac:dyDescent="0.25">
      <c r="AA942" s="40" t="str">
        <f>IF(Database!AA946="", "", Database!AA946)</f>
        <v/>
      </c>
    </row>
    <row r="943" spans="27:27" hidden="1" x14ac:dyDescent="0.25">
      <c r="AA943" s="40" t="str">
        <f>IF(Database!AA947="", "", Database!AA947)</f>
        <v/>
      </c>
    </row>
    <row r="944" spans="27:27" hidden="1" x14ac:dyDescent="0.25">
      <c r="AA944" s="40" t="str">
        <f>IF(Database!AA948="", "", Database!AA948)</f>
        <v/>
      </c>
    </row>
    <row r="945" spans="27:27" hidden="1" x14ac:dyDescent="0.25">
      <c r="AA945" s="40" t="str">
        <f>IF(Database!AA949="", "", Database!AA949)</f>
        <v/>
      </c>
    </row>
    <row r="946" spans="27:27" hidden="1" x14ac:dyDescent="0.25">
      <c r="AA946" s="40" t="str">
        <f>IF(Database!AA950="", "", Database!AA950)</f>
        <v/>
      </c>
    </row>
    <row r="947" spans="27:27" hidden="1" x14ac:dyDescent="0.25">
      <c r="AA947" s="40" t="str">
        <f>IF(Database!AA951="", "", Database!AA951)</f>
        <v/>
      </c>
    </row>
    <row r="948" spans="27:27" hidden="1" x14ac:dyDescent="0.25">
      <c r="AA948" s="40" t="str">
        <f>IF(Database!AA952="", "", Database!AA952)</f>
        <v/>
      </c>
    </row>
    <row r="949" spans="27:27" hidden="1" x14ac:dyDescent="0.25">
      <c r="AA949" s="40" t="str">
        <f>IF(Database!AA953="", "", Database!AA953)</f>
        <v/>
      </c>
    </row>
    <row r="950" spans="27:27" hidden="1" x14ac:dyDescent="0.25">
      <c r="AA950" s="40" t="str">
        <f>IF(Database!AA954="", "", Database!AA954)</f>
        <v/>
      </c>
    </row>
    <row r="951" spans="27:27" hidden="1" x14ac:dyDescent="0.25">
      <c r="AA951" s="40" t="str">
        <f>IF(Database!AA955="", "", Database!AA955)</f>
        <v/>
      </c>
    </row>
    <row r="952" spans="27:27" hidden="1" x14ac:dyDescent="0.25">
      <c r="AA952" s="40" t="str">
        <f>IF(Database!AA956="", "", Database!AA956)</f>
        <v/>
      </c>
    </row>
    <row r="953" spans="27:27" hidden="1" x14ac:dyDescent="0.25">
      <c r="AA953" s="40" t="str">
        <f>IF(Database!AA957="", "", Database!AA957)</f>
        <v/>
      </c>
    </row>
    <row r="954" spans="27:27" hidden="1" x14ac:dyDescent="0.25">
      <c r="AA954" s="40" t="str">
        <f>IF(Database!AA958="", "", Database!AA958)</f>
        <v/>
      </c>
    </row>
    <row r="955" spans="27:27" hidden="1" x14ac:dyDescent="0.25">
      <c r="AA955" s="40" t="str">
        <f>IF(Database!AA959="", "", Database!AA959)</f>
        <v/>
      </c>
    </row>
    <row r="956" spans="27:27" hidden="1" x14ac:dyDescent="0.25">
      <c r="AA956" s="40" t="str">
        <f>IF(Database!AA960="", "", Database!AA960)</f>
        <v/>
      </c>
    </row>
    <row r="957" spans="27:27" hidden="1" x14ac:dyDescent="0.25">
      <c r="AA957" s="40" t="str">
        <f>IF(Database!AA961="", "", Database!AA961)</f>
        <v/>
      </c>
    </row>
    <row r="958" spans="27:27" hidden="1" x14ac:dyDescent="0.25">
      <c r="AA958" s="40" t="str">
        <f>IF(Database!AA962="", "", Database!AA962)</f>
        <v/>
      </c>
    </row>
    <row r="959" spans="27:27" hidden="1" x14ac:dyDescent="0.25">
      <c r="AA959" s="40" t="str">
        <f>IF(Database!AA963="", "", Database!AA963)</f>
        <v/>
      </c>
    </row>
    <row r="960" spans="27:27" hidden="1" x14ac:dyDescent="0.25">
      <c r="AA960" s="40" t="str">
        <f>IF(Database!AA964="", "", Database!AA964)</f>
        <v/>
      </c>
    </row>
    <row r="961" spans="27:27" hidden="1" x14ac:dyDescent="0.25">
      <c r="AA961" s="40" t="str">
        <f>IF(Database!AA965="", "", Database!AA965)</f>
        <v/>
      </c>
    </row>
    <row r="962" spans="27:27" hidden="1" x14ac:dyDescent="0.25">
      <c r="AA962" s="40" t="str">
        <f>IF(Database!AA966="", "", Database!AA966)</f>
        <v/>
      </c>
    </row>
    <row r="963" spans="27:27" hidden="1" x14ac:dyDescent="0.25">
      <c r="AA963" s="40" t="str">
        <f>IF(Database!AA967="", "", Database!AA967)</f>
        <v/>
      </c>
    </row>
    <row r="964" spans="27:27" hidden="1" x14ac:dyDescent="0.25">
      <c r="AA964" s="40" t="str">
        <f>IF(Database!AA968="", "", Database!AA968)</f>
        <v/>
      </c>
    </row>
    <row r="965" spans="27:27" hidden="1" x14ac:dyDescent="0.25">
      <c r="AA965" s="40" t="str">
        <f>IF(Database!AA969="", "", Database!AA969)</f>
        <v/>
      </c>
    </row>
    <row r="966" spans="27:27" hidden="1" x14ac:dyDescent="0.25">
      <c r="AA966" s="40" t="str">
        <f>IF(Database!AA970="", "", Database!AA970)</f>
        <v/>
      </c>
    </row>
    <row r="967" spans="27:27" hidden="1" x14ac:dyDescent="0.25">
      <c r="AA967" s="40" t="str">
        <f>IF(Database!AA971="", "", Database!AA971)</f>
        <v/>
      </c>
    </row>
    <row r="968" spans="27:27" hidden="1" x14ac:dyDescent="0.25">
      <c r="AA968" s="40" t="str">
        <f>IF(Database!AA972="", "", Database!AA972)</f>
        <v/>
      </c>
    </row>
    <row r="969" spans="27:27" hidden="1" x14ac:dyDescent="0.25">
      <c r="AA969" s="40" t="str">
        <f>IF(Database!AA973="", "", Database!AA973)</f>
        <v/>
      </c>
    </row>
    <row r="970" spans="27:27" hidden="1" x14ac:dyDescent="0.25">
      <c r="AA970" s="40" t="str">
        <f>IF(Database!AA974="", "", Database!AA974)</f>
        <v/>
      </c>
    </row>
    <row r="971" spans="27:27" hidden="1" x14ac:dyDescent="0.25">
      <c r="AA971" s="40" t="str">
        <f>IF(Database!AA975="", "", Database!AA975)</f>
        <v/>
      </c>
    </row>
    <row r="972" spans="27:27" hidden="1" x14ac:dyDescent="0.25">
      <c r="AA972" s="40" t="str">
        <f>IF(Database!AA976="", "", Database!AA976)</f>
        <v/>
      </c>
    </row>
    <row r="973" spans="27:27" hidden="1" x14ac:dyDescent="0.25">
      <c r="AA973" s="40" t="str">
        <f>IF(Database!AA977="", "", Database!AA977)</f>
        <v/>
      </c>
    </row>
    <row r="974" spans="27:27" hidden="1" x14ac:dyDescent="0.25">
      <c r="AA974" s="40" t="str">
        <f>IF(Database!AA978="", "", Database!AA978)</f>
        <v/>
      </c>
    </row>
    <row r="975" spans="27:27" hidden="1" x14ac:dyDescent="0.25">
      <c r="AA975" s="40" t="str">
        <f>IF(Database!AA979="", "", Database!AA979)</f>
        <v/>
      </c>
    </row>
    <row r="976" spans="27:27" hidden="1" x14ac:dyDescent="0.25">
      <c r="AA976" s="40" t="str">
        <f>IF(Database!AA980="", "", Database!AA980)</f>
        <v/>
      </c>
    </row>
    <row r="977" spans="27:27" hidden="1" x14ac:dyDescent="0.25">
      <c r="AA977" s="40" t="str">
        <f>IF(Database!AA981="", "", Database!AA981)</f>
        <v/>
      </c>
    </row>
    <row r="978" spans="27:27" hidden="1" x14ac:dyDescent="0.25">
      <c r="AA978" s="40" t="str">
        <f>IF(Database!AA982="", "", Database!AA982)</f>
        <v/>
      </c>
    </row>
    <row r="979" spans="27:27" hidden="1" x14ac:dyDescent="0.25">
      <c r="AA979" s="40" t="str">
        <f>IF(Database!AA983="", "", Database!AA983)</f>
        <v/>
      </c>
    </row>
    <row r="980" spans="27:27" hidden="1" x14ac:dyDescent="0.25">
      <c r="AA980" s="40" t="str">
        <f>IF(Database!AA984="", "", Database!AA984)</f>
        <v/>
      </c>
    </row>
    <row r="981" spans="27:27" hidden="1" x14ac:dyDescent="0.25">
      <c r="AA981" s="40" t="str">
        <f>IF(Database!AA985="", "", Database!AA985)</f>
        <v/>
      </c>
    </row>
    <row r="982" spans="27:27" hidden="1" x14ac:dyDescent="0.25">
      <c r="AA982" s="40" t="str">
        <f>IF(Database!AA986="", "", Database!AA986)</f>
        <v/>
      </c>
    </row>
    <row r="983" spans="27:27" hidden="1" x14ac:dyDescent="0.25">
      <c r="AA983" s="40" t="str">
        <f>IF(Database!AA987="", "", Database!AA987)</f>
        <v/>
      </c>
    </row>
    <row r="984" spans="27:27" hidden="1" x14ac:dyDescent="0.25">
      <c r="AA984" s="40" t="str">
        <f>IF(Database!AA988="", "", Database!AA988)</f>
        <v/>
      </c>
    </row>
    <row r="985" spans="27:27" hidden="1" x14ac:dyDescent="0.25">
      <c r="AA985" s="40" t="str">
        <f>IF(Database!AA989="", "", Database!AA989)</f>
        <v/>
      </c>
    </row>
    <row r="986" spans="27:27" hidden="1" x14ac:dyDescent="0.25">
      <c r="AA986" s="40" t="str">
        <f>IF(Database!AA990="", "", Database!AA990)</f>
        <v/>
      </c>
    </row>
    <row r="987" spans="27:27" hidden="1" x14ac:dyDescent="0.25">
      <c r="AA987" s="40" t="str">
        <f>IF(Database!AA991="", "", Database!AA991)</f>
        <v/>
      </c>
    </row>
    <row r="988" spans="27:27" hidden="1" x14ac:dyDescent="0.25">
      <c r="AA988" s="40" t="str">
        <f>IF(Database!AA992="", "", Database!AA992)</f>
        <v/>
      </c>
    </row>
    <row r="989" spans="27:27" hidden="1" x14ac:dyDescent="0.25">
      <c r="AA989" s="40" t="str">
        <f>IF(Database!AA993="", "", Database!AA993)</f>
        <v/>
      </c>
    </row>
    <row r="990" spans="27:27" hidden="1" x14ac:dyDescent="0.25">
      <c r="AA990" s="40" t="str">
        <f>IF(Database!AA994="", "", Database!AA994)</f>
        <v/>
      </c>
    </row>
    <row r="991" spans="27:27" hidden="1" x14ac:dyDescent="0.25">
      <c r="AA991" s="40" t="str">
        <f>IF(Database!AA995="", "", Database!AA995)</f>
        <v/>
      </c>
    </row>
    <row r="992" spans="27:27" hidden="1" x14ac:dyDescent="0.25">
      <c r="AA992" s="40" t="str">
        <f>IF(Database!AA996="", "", Database!AA996)</f>
        <v/>
      </c>
    </row>
    <row r="993" spans="27:27" hidden="1" x14ac:dyDescent="0.25">
      <c r="AA993" s="40" t="str">
        <f>IF(Database!AA997="", "", Database!AA997)</f>
        <v/>
      </c>
    </row>
    <row r="994" spans="27:27" hidden="1" x14ac:dyDescent="0.25">
      <c r="AA994" s="40" t="str">
        <f>IF(Database!AA998="", "", Database!AA998)</f>
        <v/>
      </c>
    </row>
    <row r="995" spans="27:27" hidden="1" x14ac:dyDescent="0.25">
      <c r="AA995" s="40" t="str">
        <f>IF(Database!AA999="", "", Database!AA999)</f>
        <v/>
      </c>
    </row>
    <row r="996" spans="27:27" hidden="1" x14ac:dyDescent="0.25">
      <c r="AA996" s="40" t="str">
        <f>IF(Database!AA1000="", "", Database!AA1000)</f>
        <v/>
      </c>
    </row>
    <row r="997" spans="27:27" hidden="1" x14ac:dyDescent="0.25">
      <c r="AA997" s="40" t="str">
        <f>IF(Database!AA1001="", "", Database!AA1001)</f>
        <v/>
      </c>
    </row>
    <row r="998" spans="27:27" hidden="1" x14ac:dyDescent="0.25">
      <c r="AA998" s="40" t="str">
        <f>IF(Database!AA1002="", "", Database!AA1002)</f>
        <v/>
      </c>
    </row>
    <row r="999" spans="27:27" hidden="1" x14ac:dyDescent="0.25">
      <c r="AA999" s="40" t="str">
        <f>IF(Database!AA1003="", "", Database!AA1003)</f>
        <v/>
      </c>
    </row>
    <row r="1000" spans="27:27" hidden="1" x14ac:dyDescent="0.25">
      <c r="AA1000" s="40" t="str">
        <f>IF(Database!AA1004="", "", Database!AA1004)</f>
        <v/>
      </c>
    </row>
    <row r="1001" spans="27:27" hidden="1" x14ac:dyDescent="0.25">
      <c r="AA1001" s="40" t="str">
        <f>IF(Database!AA1005="", "", Database!AA1005)</f>
        <v/>
      </c>
    </row>
    <row r="1002" spans="27:27" hidden="1" x14ac:dyDescent="0.25">
      <c r="AA1002" s="40" t="str">
        <f>IF(Database!AA1006="", "", Database!AA1006)</f>
        <v/>
      </c>
    </row>
    <row r="1003" spans="27:27" hidden="1" x14ac:dyDescent="0.25">
      <c r="AA1003" s="40" t="str">
        <f>IF(Database!AA1007="", "", Database!AA1007)</f>
        <v/>
      </c>
    </row>
    <row r="1004" spans="27:27" hidden="1" x14ac:dyDescent="0.25">
      <c r="AA1004" s="40" t="str">
        <f>IF(Database!AA1008="", "", Database!AA1008)</f>
        <v/>
      </c>
    </row>
    <row r="1005" spans="27:27" hidden="1" x14ac:dyDescent="0.25">
      <c r="AA1005" s="40" t="str">
        <f>IF(Database!AA1009="", "", Database!AA1009)</f>
        <v/>
      </c>
    </row>
    <row r="1006" spans="27:27" hidden="1" x14ac:dyDescent="0.25">
      <c r="AA1006" s="40" t="str">
        <f>IF(Database!AA1010="", "", Database!AA1010)</f>
        <v/>
      </c>
    </row>
    <row r="1007" spans="27:27" hidden="1" x14ac:dyDescent="0.25">
      <c r="AA1007" s="40" t="str">
        <f>IF(Database!AA1011="", "", Database!AA1011)</f>
        <v/>
      </c>
    </row>
    <row r="1008" spans="27:27" hidden="1" x14ac:dyDescent="0.25">
      <c r="AA1008" s="40" t="str">
        <f>IF(Database!AA1012="", "", Database!AA1012)</f>
        <v/>
      </c>
    </row>
    <row r="1009" spans="27:27" hidden="1" x14ac:dyDescent="0.25">
      <c r="AA1009" s="40" t="str">
        <f>IF(Database!AA1013="", "", Database!AA1013)</f>
        <v/>
      </c>
    </row>
    <row r="1010" spans="27:27" hidden="1" x14ac:dyDescent="0.25">
      <c r="AA1010" s="40" t="str">
        <f>IF(Database!AA1014="", "", Database!AA1014)</f>
        <v/>
      </c>
    </row>
    <row r="1011" spans="27:27" hidden="1" x14ac:dyDescent="0.25">
      <c r="AA1011" s="40" t="str">
        <f>IF(Database!AA1015="", "", Database!AA1015)</f>
        <v/>
      </c>
    </row>
    <row r="1012" spans="27:27" hidden="1" x14ac:dyDescent="0.25">
      <c r="AA1012" s="40" t="str">
        <f>IF(Database!AA1016="", "", Database!AA1016)</f>
        <v/>
      </c>
    </row>
    <row r="1013" spans="27:27" hidden="1" x14ac:dyDescent="0.25">
      <c r="AA1013" s="40" t="str">
        <f>IF(Database!AA1017="", "", Database!AA1017)</f>
        <v/>
      </c>
    </row>
    <row r="1014" spans="27:27" hidden="1" x14ac:dyDescent="0.25">
      <c r="AA1014" s="40" t="str">
        <f>IF(Database!AA1018="", "", Database!AA1018)</f>
        <v/>
      </c>
    </row>
    <row r="1015" spans="27:27" hidden="1" x14ac:dyDescent="0.25">
      <c r="AA1015" s="40" t="str">
        <f>IF(Database!AA1019="", "", Database!AA1019)</f>
        <v/>
      </c>
    </row>
    <row r="1016" spans="27:27" hidden="1" x14ac:dyDescent="0.25">
      <c r="AA1016" s="40" t="str">
        <f>IF(Database!AA1020="", "", Database!AA1020)</f>
        <v/>
      </c>
    </row>
    <row r="1017" spans="27:27" hidden="1" x14ac:dyDescent="0.25">
      <c r="AA1017" s="40" t="str">
        <f>IF(Database!AA1021="", "", Database!AA1021)</f>
        <v/>
      </c>
    </row>
    <row r="1018" spans="27:27" hidden="1" x14ac:dyDescent="0.25">
      <c r="AA1018" s="40" t="str">
        <f>IF(Database!AA1022="", "", Database!AA1022)</f>
        <v/>
      </c>
    </row>
    <row r="1019" spans="27:27" hidden="1" x14ac:dyDescent="0.25">
      <c r="AA1019" s="40" t="str">
        <f>IF(Database!AA1023="", "", Database!AA1023)</f>
        <v/>
      </c>
    </row>
    <row r="1020" spans="27:27" hidden="1" x14ac:dyDescent="0.25">
      <c r="AA1020" s="40" t="str">
        <f>IF(Database!AA1024="", "", Database!AA1024)</f>
        <v/>
      </c>
    </row>
    <row r="1021" spans="27:27" hidden="1" x14ac:dyDescent="0.25">
      <c r="AA1021" s="40" t="str">
        <f>IF(Database!AA1025="", "", Database!AA1025)</f>
        <v/>
      </c>
    </row>
    <row r="1022" spans="27:27" hidden="1" x14ac:dyDescent="0.25">
      <c r="AA1022" s="40" t="str">
        <f>IF(Database!AA1026="", "", Database!AA1026)</f>
        <v/>
      </c>
    </row>
    <row r="1023" spans="27:27" hidden="1" x14ac:dyDescent="0.25">
      <c r="AA1023" s="40" t="str">
        <f>IF(Database!AA1027="", "", Database!AA1027)</f>
        <v/>
      </c>
    </row>
    <row r="1024" spans="27:27" hidden="1" x14ac:dyDescent="0.25">
      <c r="AA1024" s="40" t="str">
        <f>IF(Database!AA1028="", "", Database!AA1028)</f>
        <v/>
      </c>
    </row>
    <row r="1025" spans="27:27" hidden="1" x14ac:dyDescent="0.25">
      <c r="AA1025" s="40" t="str">
        <f>IF(Database!AA1029="", "", Database!AA1029)</f>
        <v/>
      </c>
    </row>
    <row r="1026" spans="27:27" hidden="1" x14ac:dyDescent="0.25">
      <c r="AA1026" s="40" t="str">
        <f>IF(Database!AA1030="", "", Database!AA1030)</f>
        <v/>
      </c>
    </row>
    <row r="1027" spans="27:27" hidden="1" x14ac:dyDescent="0.25">
      <c r="AA1027" s="40" t="str">
        <f>IF(Database!AA1031="", "", Database!AA1031)</f>
        <v/>
      </c>
    </row>
    <row r="1028" spans="27:27" hidden="1" x14ac:dyDescent="0.25">
      <c r="AA1028" s="40" t="str">
        <f>IF(Database!AA1032="", "", Database!AA1032)</f>
        <v/>
      </c>
    </row>
    <row r="1029" spans="27:27" hidden="1" x14ac:dyDescent="0.25">
      <c r="AA1029" s="40" t="str">
        <f>IF(Database!AA1033="", "", Database!AA1033)</f>
        <v/>
      </c>
    </row>
    <row r="1030" spans="27:27" hidden="1" x14ac:dyDescent="0.25">
      <c r="AA1030" s="40" t="str">
        <f>IF(Database!AA1034="", "", Database!AA1034)</f>
        <v/>
      </c>
    </row>
    <row r="1031" spans="27:27" hidden="1" x14ac:dyDescent="0.25">
      <c r="AA1031" s="40" t="str">
        <f>IF(Database!AA1035="", "", Database!AA1035)</f>
        <v/>
      </c>
    </row>
    <row r="1032" spans="27:27" hidden="1" x14ac:dyDescent="0.25">
      <c r="AA1032" s="40" t="str">
        <f>IF(Database!AA1036="", "", Database!AA1036)</f>
        <v/>
      </c>
    </row>
    <row r="1033" spans="27:27" hidden="1" x14ac:dyDescent="0.25">
      <c r="AA1033" s="40" t="str">
        <f>IF(Database!AA1037="", "", Database!AA1037)</f>
        <v/>
      </c>
    </row>
    <row r="1034" spans="27:27" hidden="1" x14ac:dyDescent="0.25">
      <c r="AA1034" s="40" t="str">
        <f>IF(Database!AA1038="", "", Database!AA1038)</f>
        <v/>
      </c>
    </row>
    <row r="1035" spans="27:27" hidden="1" x14ac:dyDescent="0.25">
      <c r="AA1035" s="40" t="str">
        <f>IF(Database!AA1039="", "", Database!AA1039)</f>
        <v/>
      </c>
    </row>
    <row r="1036" spans="27:27" hidden="1" x14ac:dyDescent="0.25">
      <c r="AA1036" s="40" t="str">
        <f>IF(Database!AA1040="", "", Database!AA1040)</f>
        <v/>
      </c>
    </row>
    <row r="1037" spans="27:27" hidden="1" x14ac:dyDescent="0.25">
      <c r="AA1037" s="40" t="str">
        <f>IF(Database!AA1041="", "", Database!AA1041)</f>
        <v/>
      </c>
    </row>
    <row r="1038" spans="27:27" hidden="1" x14ac:dyDescent="0.25">
      <c r="AA1038" s="40" t="str">
        <f>IF(Database!AA1042="", "", Database!AA1042)</f>
        <v/>
      </c>
    </row>
    <row r="1039" spans="27:27" hidden="1" x14ac:dyDescent="0.25">
      <c r="AA1039" s="40" t="str">
        <f>IF(Database!AA1043="", "", Database!AA1043)</f>
        <v/>
      </c>
    </row>
    <row r="1040" spans="27:27" hidden="1" x14ac:dyDescent="0.25">
      <c r="AA1040" s="40" t="str">
        <f>IF(Database!AA1044="", "", Database!AA1044)</f>
        <v/>
      </c>
    </row>
    <row r="1041" spans="27:27" hidden="1" x14ac:dyDescent="0.25">
      <c r="AA1041" s="40" t="str">
        <f>IF(Database!AA1045="", "", Database!AA1045)</f>
        <v/>
      </c>
    </row>
    <row r="1042" spans="27:27" hidden="1" x14ac:dyDescent="0.25">
      <c r="AA1042" s="40" t="str">
        <f>IF(Database!AA1046="", "", Database!AA1046)</f>
        <v/>
      </c>
    </row>
    <row r="1043" spans="27:27" hidden="1" x14ac:dyDescent="0.25">
      <c r="AA1043" s="40" t="str">
        <f>IF(Database!AA1047="", "", Database!AA1047)</f>
        <v/>
      </c>
    </row>
    <row r="1044" spans="27:27" hidden="1" x14ac:dyDescent="0.25">
      <c r="AA1044" s="40" t="str">
        <f>IF(Database!AA1048="", "", Database!AA1048)</f>
        <v/>
      </c>
    </row>
    <row r="1045" spans="27:27" hidden="1" x14ac:dyDescent="0.25">
      <c r="AA1045" s="40" t="str">
        <f>IF(Database!AA1049="", "", Database!AA1049)</f>
        <v/>
      </c>
    </row>
    <row r="1046" spans="27:27" hidden="1" x14ac:dyDescent="0.25">
      <c r="AA1046" s="40" t="str">
        <f>IF(Database!AA1050="", "", Database!AA1050)</f>
        <v/>
      </c>
    </row>
    <row r="1047" spans="27:27" hidden="1" x14ac:dyDescent="0.25">
      <c r="AA1047" s="40" t="str">
        <f>IF(Database!AA1051="", "", Database!AA1051)</f>
        <v/>
      </c>
    </row>
    <row r="1048" spans="27:27" hidden="1" x14ac:dyDescent="0.25">
      <c r="AA1048" s="40" t="str">
        <f>IF(Database!AA1052="", "", Database!AA1052)</f>
        <v/>
      </c>
    </row>
    <row r="1049" spans="27:27" hidden="1" x14ac:dyDescent="0.25">
      <c r="AA1049" s="40" t="str">
        <f>IF(Database!AA1053="", "", Database!AA1053)</f>
        <v/>
      </c>
    </row>
    <row r="1050" spans="27:27" hidden="1" x14ac:dyDescent="0.25">
      <c r="AA1050" s="40" t="str">
        <f>IF(Database!AA1054="", "", Database!AA1054)</f>
        <v/>
      </c>
    </row>
    <row r="1051" spans="27:27" hidden="1" x14ac:dyDescent="0.25">
      <c r="AA1051" s="40" t="str">
        <f>IF(Database!AA1055="", "", Database!AA1055)</f>
        <v/>
      </c>
    </row>
    <row r="1052" spans="27:27" hidden="1" x14ac:dyDescent="0.25">
      <c r="AA1052" s="40" t="str">
        <f>IF(Database!AA1056="", "", Database!AA1056)</f>
        <v/>
      </c>
    </row>
    <row r="1053" spans="27:27" hidden="1" x14ac:dyDescent="0.25">
      <c r="AA1053" s="40" t="str">
        <f>IF(Database!AA1057="", "", Database!AA1057)</f>
        <v/>
      </c>
    </row>
    <row r="1054" spans="27:27" hidden="1" x14ac:dyDescent="0.25">
      <c r="AA1054" s="40" t="str">
        <f>IF(Database!AA1058="", "", Database!AA1058)</f>
        <v/>
      </c>
    </row>
    <row r="1055" spans="27:27" hidden="1" x14ac:dyDescent="0.25">
      <c r="AA1055" s="40" t="str">
        <f>IF(Database!AA1059="", "", Database!AA1059)</f>
        <v/>
      </c>
    </row>
    <row r="1056" spans="27:27" hidden="1" x14ac:dyDescent="0.25">
      <c r="AA1056" s="40" t="str">
        <f>IF(Database!AA1060="", "", Database!AA1060)</f>
        <v/>
      </c>
    </row>
    <row r="1057" spans="27:27" hidden="1" x14ac:dyDescent="0.25">
      <c r="AA1057" s="40" t="str">
        <f>IF(Database!AA1061="", "", Database!AA1061)</f>
        <v/>
      </c>
    </row>
    <row r="1058" spans="27:27" hidden="1" x14ac:dyDescent="0.25">
      <c r="AA1058" s="40" t="str">
        <f>IF(Database!AA1062="", "", Database!AA1062)</f>
        <v/>
      </c>
    </row>
    <row r="1059" spans="27:27" hidden="1" x14ac:dyDescent="0.25">
      <c r="AA1059" s="40" t="str">
        <f>IF(Database!AA1063="", "", Database!AA1063)</f>
        <v/>
      </c>
    </row>
    <row r="1060" spans="27:27" hidden="1" x14ac:dyDescent="0.25">
      <c r="AA1060" s="40" t="str">
        <f>IF(Database!AA1064="", "", Database!AA1064)</f>
        <v/>
      </c>
    </row>
    <row r="1061" spans="27:27" hidden="1" x14ac:dyDescent="0.25">
      <c r="AA1061" s="40" t="str">
        <f>IF(Database!AA1065="", "", Database!AA1065)</f>
        <v/>
      </c>
    </row>
    <row r="1062" spans="27:27" hidden="1" x14ac:dyDescent="0.25">
      <c r="AA1062" s="40" t="str">
        <f>IF(Database!AA1066="", "", Database!AA1066)</f>
        <v/>
      </c>
    </row>
    <row r="1063" spans="27:27" hidden="1" x14ac:dyDescent="0.25">
      <c r="AA1063" s="40" t="str">
        <f>IF(Database!AA1067="", "", Database!AA1067)</f>
        <v/>
      </c>
    </row>
    <row r="1064" spans="27:27" hidden="1" x14ac:dyDescent="0.25">
      <c r="AA1064" s="40" t="str">
        <f>IF(Database!AA1068="", "", Database!AA1068)</f>
        <v/>
      </c>
    </row>
    <row r="1065" spans="27:27" hidden="1" x14ac:dyDescent="0.25">
      <c r="AA1065" s="40" t="str">
        <f>IF(Database!AA1069="", "", Database!AA1069)</f>
        <v/>
      </c>
    </row>
    <row r="1066" spans="27:27" hidden="1" x14ac:dyDescent="0.25">
      <c r="AA1066" s="40" t="str">
        <f>IF(Database!AA1070="", "", Database!AA1070)</f>
        <v/>
      </c>
    </row>
    <row r="1067" spans="27:27" hidden="1" x14ac:dyDescent="0.25">
      <c r="AA1067" s="40" t="str">
        <f>IF(Database!AA1071="", "", Database!AA1071)</f>
        <v/>
      </c>
    </row>
    <row r="1068" spans="27:27" hidden="1" x14ac:dyDescent="0.25">
      <c r="AA1068" s="40" t="str">
        <f>IF(Database!AA1072="", "", Database!AA1072)</f>
        <v/>
      </c>
    </row>
    <row r="1069" spans="27:27" hidden="1" x14ac:dyDescent="0.25">
      <c r="AA1069" s="40" t="str">
        <f>IF(Database!AA1073="", "", Database!AA1073)</f>
        <v/>
      </c>
    </row>
    <row r="1070" spans="27:27" hidden="1" x14ac:dyDescent="0.25">
      <c r="AA1070" s="40" t="str">
        <f>IF(Database!AA1074="", "", Database!AA1074)</f>
        <v/>
      </c>
    </row>
    <row r="1071" spans="27:27" hidden="1" x14ac:dyDescent="0.25">
      <c r="AA1071" s="40" t="str">
        <f>IF(Database!AA1075="", "", Database!AA1075)</f>
        <v/>
      </c>
    </row>
    <row r="1072" spans="27:27" hidden="1" x14ac:dyDescent="0.25">
      <c r="AA1072" s="40" t="str">
        <f>IF(Database!AA1076="", "", Database!AA1076)</f>
        <v/>
      </c>
    </row>
    <row r="1073" spans="27:27" hidden="1" x14ac:dyDescent="0.25">
      <c r="AA1073" s="40" t="str">
        <f>IF(Database!AA1077="", "", Database!AA1077)</f>
        <v/>
      </c>
    </row>
    <row r="1074" spans="27:27" hidden="1" x14ac:dyDescent="0.25">
      <c r="AA1074" s="40" t="str">
        <f>IF(Database!AA1078="", "", Database!AA1078)</f>
        <v/>
      </c>
    </row>
    <row r="1075" spans="27:27" hidden="1" x14ac:dyDescent="0.25">
      <c r="AA1075" s="40" t="str">
        <f>IF(Database!AA1079="", "", Database!AA1079)</f>
        <v/>
      </c>
    </row>
    <row r="1076" spans="27:27" hidden="1" x14ac:dyDescent="0.25">
      <c r="AA1076" s="40" t="str">
        <f>IF(Database!AA1080="", "", Database!AA1080)</f>
        <v/>
      </c>
    </row>
    <row r="1077" spans="27:27" hidden="1" x14ac:dyDescent="0.25">
      <c r="AA1077" s="40" t="str">
        <f>IF(Database!AA1081="", "", Database!AA1081)</f>
        <v/>
      </c>
    </row>
    <row r="1078" spans="27:27" hidden="1" x14ac:dyDescent="0.25">
      <c r="AA1078" s="40" t="str">
        <f>IF(Database!AA1082="", "", Database!AA1082)</f>
        <v/>
      </c>
    </row>
    <row r="1079" spans="27:27" hidden="1" x14ac:dyDescent="0.25">
      <c r="AA1079" s="40" t="str">
        <f>IF(Database!AA1083="", "", Database!AA1083)</f>
        <v/>
      </c>
    </row>
    <row r="1080" spans="27:27" hidden="1" x14ac:dyDescent="0.25">
      <c r="AA1080" s="40" t="str">
        <f>IF(Database!AA1084="", "", Database!AA1084)</f>
        <v/>
      </c>
    </row>
    <row r="1081" spans="27:27" hidden="1" x14ac:dyDescent="0.25">
      <c r="AA1081" s="40" t="str">
        <f>IF(Database!AA1085="", "", Database!AA1085)</f>
        <v/>
      </c>
    </row>
    <row r="1082" spans="27:27" hidden="1" x14ac:dyDescent="0.25">
      <c r="AA1082" s="40" t="str">
        <f>IF(Database!AA1086="", "", Database!AA1086)</f>
        <v/>
      </c>
    </row>
    <row r="1083" spans="27:27" hidden="1" x14ac:dyDescent="0.25">
      <c r="AA1083" s="40" t="str">
        <f>IF(Database!AA1087="", "", Database!AA1087)</f>
        <v/>
      </c>
    </row>
    <row r="1084" spans="27:27" hidden="1" x14ac:dyDescent="0.25">
      <c r="AA1084" s="40" t="str">
        <f>IF(Database!AA1088="", "", Database!AA1088)</f>
        <v/>
      </c>
    </row>
    <row r="1085" spans="27:27" hidden="1" x14ac:dyDescent="0.25">
      <c r="AA1085" s="40" t="str">
        <f>IF(Database!AA1089="", "", Database!AA1089)</f>
        <v/>
      </c>
    </row>
    <row r="1086" spans="27:27" hidden="1" x14ac:dyDescent="0.25">
      <c r="AA1086" s="40" t="str">
        <f>IF(Database!AA1090="", "", Database!AA1090)</f>
        <v/>
      </c>
    </row>
    <row r="1087" spans="27:27" hidden="1" x14ac:dyDescent="0.25">
      <c r="AA1087" s="40" t="str">
        <f>IF(Database!AA1091="", "", Database!AA1091)</f>
        <v/>
      </c>
    </row>
    <row r="1088" spans="27:27" hidden="1" x14ac:dyDescent="0.25">
      <c r="AA1088" s="40" t="str">
        <f>IF(Database!AA1092="", "", Database!AA1092)</f>
        <v/>
      </c>
    </row>
    <row r="1089" spans="27:27" hidden="1" x14ac:dyDescent="0.25">
      <c r="AA1089" s="40" t="str">
        <f>IF(Database!AA1093="", "", Database!AA1093)</f>
        <v/>
      </c>
    </row>
    <row r="1090" spans="27:27" hidden="1" x14ac:dyDescent="0.25">
      <c r="AA1090" s="40" t="str">
        <f>IF(Database!AA1094="", "", Database!AA1094)</f>
        <v/>
      </c>
    </row>
    <row r="1091" spans="27:27" hidden="1" x14ac:dyDescent="0.25">
      <c r="AA1091" s="40" t="str">
        <f>IF(Database!AA1095="", "", Database!AA1095)</f>
        <v/>
      </c>
    </row>
    <row r="1092" spans="27:27" hidden="1" x14ac:dyDescent="0.25">
      <c r="AA1092" s="40" t="str">
        <f>IF(Database!AA1096="", "", Database!AA1096)</f>
        <v/>
      </c>
    </row>
    <row r="1093" spans="27:27" hidden="1" x14ac:dyDescent="0.25">
      <c r="AA1093" s="40" t="str">
        <f>IF(Database!AA1097="", "", Database!AA1097)</f>
        <v/>
      </c>
    </row>
    <row r="1094" spans="27:27" hidden="1" x14ac:dyDescent="0.25">
      <c r="AA1094" s="40" t="str">
        <f>IF(Database!AA1098="", "", Database!AA1098)</f>
        <v/>
      </c>
    </row>
    <row r="1095" spans="27:27" hidden="1" x14ac:dyDescent="0.25">
      <c r="AA1095" s="40" t="str">
        <f>IF(Database!AA1099="", "", Database!AA1099)</f>
        <v/>
      </c>
    </row>
    <row r="1096" spans="27:27" hidden="1" x14ac:dyDescent="0.25">
      <c r="AA1096" s="40" t="str">
        <f>IF(Database!AA1100="", "", Database!AA1100)</f>
        <v/>
      </c>
    </row>
    <row r="1097" spans="27:27" hidden="1" x14ac:dyDescent="0.25">
      <c r="AA1097" s="40" t="str">
        <f>IF(Database!AA1101="", "", Database!AA1101)</f>
        <v/>
      </c>
    </row>
    <row r="1098" spans="27:27" hidden="1" x14ac:dyDescent="0.25">
      <c r="AA1098" s="40" t="str">
        <f>IF(Database!AA1102="", "", Database!AA1102)</f>
        <v/>
      </c>
    </row>
    <row r="1099" spans="27:27" hidden="1" x14ac:dyDescent="0.25">
      <c r="AA1099" s="40" t="str">
        <f>IF(Database!AA1103="", "", Database!AA1103)</f>
        <v/>
      </c>
    </row>
    <row r="1100" spans="27:27" hidden="1" x14ac:dyDescent="0.25">
      <c r="AA1100" s="40" t="str">
        <f>IF(Database!AA1104="", "", Database!AA1104)</f>
        <v/>
      </c>
    </row>
    <row r="1101" spans="27:27" hidden="1" x14ac:dyDescent="0.25">
      <c r="AA1101" s="40" t="str">
        <f>IF(Database!AA1105="", "", Database!AA1105)</f>
        <v/>
      </c>
    </row>
    <row r="1102" spans="27:27" hidden="1" x14ac:dyDescent="0.25">
      <c r="AA1102" s="40" t="str">
        <f>IF(Database!AA1106="", "", Database!AA1106)</f>
        <v/>
      </c>
    </row>
    <row r="1103" spans="27:27" hidden="1" x14ac:dyDescent="0.25">
      <c r="AA1103" s="40" t="str">
        <f>IF(Database!AA1107="", "", Database!AA1107)</f>
        <v/>
      </c>
    </row>
    <row r="1104" spans="27:27" hidden="1" x14ac:dyDescent="0.25">
      <c r="AA1104" s="40" t="str">
        <f>IF(Database!AA1108="", "", Database!AA1108)</f>
        <v/>
      </c>
    </row>
    <row r="1105" spans="27:27" hidden="1" x14ac:dyDescent="0.25">
      <c r="AA1105" s="40" t="str">
        <f>IF(Database!AA1109="", "", Database!AA1109)</f>
        <v/>
      </c>
    </row>
    <row r="1106" spans="27:27" hidden="1" x14ac:dyDescent="0.25">
      <c r="AA1106" s="40" t="str">
        <f>IF(Database!AA1110="", "", Database!AA1110)</f>
        <v/>
      </c>
    </row>
    <row r="1107" spans="27:27" hidden="1" x14ac:dyDescent="0.25">
      <c r="AA1107" s="40" t="str">
        <f>IF(Database!AA1111="", "", Database!AA1111)</f>
        <v/>
      </c>
    </row>
    <row r="1108" spans="27:27" hidden="1" x14ac:dyDescent="0.25">
      <c r="AA1108" s="40" t="str">
        <f>IF(Database!AA1112="", "", Database!AA1112)</f>
        <v/>
      </c>
    </row>
    <row r="1109" spans="27:27" hidden="1" x14ac:dyDescent="0.25">
      <c r="AA1109" s="40" t="str">
        <f>IF(Database!AA1113="", "", Database!AA1113)</f>
        <v/>
      </c>
    </row>
    <row r="1110" spans="27:27" hidden="1" x14ac:dyDescent="0.25">
      <c r="AA1110" s="40" t="str">
        <f>IF(Database!AA1114="", "", Database!AA1114)</f>
        <v/>
      </c>
    </row>
    <row r="1111" spans="27:27" hidden="1" x14ac:dyDescent="0.25">
      <c r="AA1111" s="40" t="str">
        <f>IF(Database!AA1115="", "", Database!AA1115)</f>
        <v/>
      </c>
    </row>
    <row r="1112" spans="27:27" hidden="1" x14ac:dyDescent="0.25">
      <c r="AA1112" s="40" t="str">
        <f>IF(Database!AA1116="", "", Database!AA1116)</f>
        <v/>
      </c>
    </row>
    <row r="1113" spans="27:27" hidden="1" x14ac:dyDescent="0.25">
      <c r="AA1113" s="40" t="str">
        <f>IF(Database!AA1117="", "", Database!AA1117)</f>
        <v/>
      </c>
    </row>
    <row r="1114" spans="27:27" hidden="1" x14ac:dyDescent="0.25">
      <c r="AA1114" s="40" t="str">
        <f>IF(Database!AA1118="", "", Database!AA1118)</f>
        <v/>
      </c>
    </row>
    <row r="1115" spans="27:27" hidden="1" x14ac:dyDescent="0.25">
      <c r="AA1115" s="40" t="str">
        <f>IF(Database!AA1119="", "", Database!AA1119)</f>
        <v/>
      </c>
    </row>
    <row r="1116" spans="27:27" hidden="1" x14ac:dyDescent="0.25">
      <c r="AA1116" s="40" t="str">
        <f>IF(Database!AA1120="", "", Database!AA1120)</f>
        <v/>
      </c>
    </row>
    <row r="1117" spans="27:27" hidden="1" x14ac:dyDescent="0.25">
      <c r="AA1117" s="40" t="str">
        <f>IF(Database!AA1121="", "", Database!AA1121)</f>
        <v/>
      </c>
    </row>
    <row r="1118" spans="27:27" hidden="1" x14ac:dyDescent="0.25">
      <c r="AA1118" s="40" t="str">
        <f>IF(Database!AA1122="", "", Database!AA1122)</f>
        <v/>
      </c>
    </row>
    <row r="1119" spans="27:27" hidden="1" x14ac:dyDescent="0.25">
      <c r="AA1119" s="40" t="str">
        <f>IF(Database!AA1123="", "", Database!AA1123)</f>
        <v/>
      </c>
    </row>
    <row r="1120" spans="27:27" hidden="1" x14ac:dyDescent="0.25">
      <c r="AA1120" s="40" t="str">
        <f>IF(Database!AA1124="", "", Database!AA1124)</f>
        <v/>
      </c>
    </row>
    <row r="1121" spans="27:27" hidden="1" x14ac:dyDescent="0.25">
      <c r="AA1121" s="40" t="str">
        <f>IF(Database!AA1125="", "", Database!AA1125)</f>
        <v/>
      </c>
    </row>
    <row r="1122" spans="27:27" hidden="1" x14ac:dyDescent="0.25">
      <c r="AA1122" s="40" t="str">
        <f>IF(Database!AA1126="", "", Database!AA1126)</f>
        <v/>
      </c>
    </row>
    <row r="1123" spans="27:27" hidden="1" x14ac:dyDescent="0.25">
      <c r="AA1123" s="40" t="str">
        <f>IF(Database!AA1127="", "", Database!AA1127)</f>
        <v/>
      </c>
    </row>
    <row r="1124" spans="27:27" hidden="1" x14ac:dyDescent="0.25">
      <c r="AA1124" s="40" t="str">
        <f>IF(Database!AA1128="", "", Database!AA1128)</f>
        <v/>
      </c>
    </row>
    <row r="1125" spans="27:27" hidden="1" x14ac:dyDescent="0.25">
      <c r="AA1125" s="40" t="str">
        <f>IF(Database!AA1129="", "", Database!AA1129)</f>
        <v/>
      </c>
    </row>
    <row r="1126" spans="27:27" hidden="1" x14ac:dyDescent="0.25">
      <c r="AA1126" s="40" t="str">
        <f>IF(Database!AA1130="", "", Database!AA1130)</f>
        <v/>
      </c>
    </row>
    <row r="1127" spans="27:27" hidden="1" x14ac:dyDescent="0.25">
      <c r="AA1127" s="40" t="str">
        <f>IF(Database!AA1131="", "", Database!AA1131)</f>
        <v/>
      </c>
    </row>
    <row r="1128" spans="27:27" hidden="1" x14ac:dyDescent="0.25">
      <c r="AA1128" s="40" t="str">
        <f>IF(Database!AA1132="", "", Database!AA1132)</f>
        <v/>
      </c>
    </row>
    <row r="1129" spans="27:27" hidden="1" x14ac:dyDescent="0.25">
      <c r="AA1129" s="40" t="str">
        <f>IF(Database!AA1133="", "", Database!AA1133)</f>
        <v/>
      </c>
    </row>
    <row r="1130" spans="27:27" hidden="1" x14ac:dyDescent="0.25">
      <c r="AA1130" s="40" t="str">
        <f>IF(Database!AA1134="", "", Database!AA1134)</f>
        <v/>
      </c>
    </row>
    <row r="1131" spans="27:27" hidden="1" x14ac:dyDescent="0.25">
      <c r="AA1131" s="40" t="str">
        <f>IF(Database!AA1135="", "", Database!AA1135)</f>
        <v/>
      </c>
    </row>
    <row r="1132" spans="27:27" hidden="1" x14ac:dyDescent="0.25">
      <c r="AA1132" s="40" t="str">
        <f>IF(Database!AA1136="", "", Database!AA1136)</f>
        <v/>
      </c>
    </row>
    <row r="1133" spans="27:27" hidden="1" x14ac:dyDescent="0.25">
      <c r="AA1133" s="40" t="str">
        <f>IF(Database!AA1137="", "", Database!AA1137)</f>
        <v/>
      </c>
    </row>
    <row r="1134" spans="27:27" hidden="1" x14ac:dyDescent="0.25">
      <c r="AA1134" s="40" t="str">
        <f>IF(Database!AA1138="", "", Database!AA1138)</f>
        <v/>
      </c>
    </row>
    <row r="1135" spans="27:27" hidden="1" x14ac:dyDescent="0.25">
      <c r="AA1135" s="40" t="str">
        <f>IF(Database!AA1139="", "", Database!AA1139)</f>
        <v/>
      </c>
    </row>
    <row r="1136" spans="27:27" hidden="1" x14ac:dyDescent="0.25">
      <c r="AA1136" s="40" t="str">
        <f>IF(Database!AA1140="", "", Database!AA1140)</f>
        <v/>
      </c>
    </row>
    <row r="1137" spans="27:27" hidden="1" x14ac:dyDescent="0.25">
      <c r="AA1137" s="40" t="str">
        <f>IF(Database!AA1141="", "", Database!AA1141)</f>
        <v/>
      </c>
    </row>
    <row r="1138" spans="27:27" hidden="1" x14ac:dyDescent="0.25">
      <c r="AA1138" s="40" t="str">
        <f>IF(Database!AA1142="", "", Database!AA1142)</f>
        <v/>
      </c>
    </row>
    <row r="1139" spans="27:27" hidden="1" x14ac:dyDescent="0.25">
      <c r="AA1139" s="40" t="str">
        <f>IF(Database!AA1143="", "", Database!AA1143)</f>
        <v/>
      </c>
    </row>
    <row r="1140" spans="27:27" hidden="1" x14ac:dyDescent="0.25">
      <c r="AA1140" s="40" t="str">
        <f>IF(Database!AA1144="", "", Database!AA1144)</f>
        <v/>
      </c>
    </row>
    <row r="1141" spans="27:27" hidden="1" x14ac:dyDescent="0.25">
      <c r="AA1141" s="40" t="str">
        <f>IF(Database!AA1145="", "", Database!AA1145)</f>
        <v/>
      </c>
    </row>
    <row r="1142" spans="27:27" hidden="1" x14ac:dyDescent="0.25">
      <c r="AA1142" s="40" t="str">
        <f>IF(Database!AA1146="", "", Database!AA1146)</f>
        <v/>
      </c>
    </row>
    <row r="1143" spans="27:27" hidden="1" x14ac:dyDescent="0.25">
      <c r="AA1143" s="40" t="str">
        <f>IF(Database!AA1147="", "", Database!AA1147)</f>
        <v/>
      </c>
    </row>
    <row r="1144" spans="27:27" hidden="1" x14ac:dyDescent="0.25">
      <c r="AA1144" s="40" t="str">
        <f>IF(Database!AA1148="", "", Database!AA1148)</f>
        <v/>
      </c>
    </row>
    <row r="1145" spans="27:27" hidden="1" x14ac:dyDescent="0.25">
      <c r="AA1145" s="40" t="str">
        <f>IF(Database!AA1149="", "", Database!AA1149)</f>
        <v/>
      </c>
    </row>
    <row r="1146" spans="27:27" hidden="1" x14ac:dyDescent="0.25">
      <c r="AA1146" s="40" t="str">
        <f>IF(Database!AA1150="", "", Database!AA1150)</f>
        <v/>
      </c>
    </row>
    <row r="1147" spans="27:27" hidden="1" x14ac:dyDescent="0.25">
      <c r="AA1147" s="40" t="str">
        <f>IF(Database!AA1151="", "", Database!AA1151)</f>
        <v/>
      </c>
    </row>
    <row r="1148" spans="27:27" hidden="1" x14ac:dyDescent="0.25">
      <c r="AA1148" s="40" t="str">
        <f>IF(Database!AA1152="", "", Database!AA1152)</f>
        <v/>
      </c>
    </row>
    <row r="1149" spans="27:27" hidden="1" x14ac:dyDescent="0.25">
      <c r="AA1149" s="40" t="str">
        <f>IF(Database!AA1153="", "", Database!AA1153)</f>
        <v/>
      </c>
    </row>
    <row r="1150" spans="27:27" hidden="1" x14ac:dyDescent="0.25">
      <c r="AA1150" s="40" t="str">
        <f>IF(Database!AA1154="", "", Database!AA1154)</f>
        <v/>
      </c>
    </row>
    <row r="1151" spans="27:27" hidden="1" x14ac:dyDescent="0.25">
      <c r="AA1151" s="40" t="str">
        <f>IF(Database!AA1155="", "", Database!AA1155)</f>
        <v/>
      </c>
    </row>
    <row r="1152" spans="27:27" hidden="1" x14ac:dyDescent="0.25">
      <c r="AA1152" s="40" t="str">
        <f>IF(Database!AA1156="", "", Database!AA1156)</f>
        <v/>
      </c>
    </row>
    <row r="1153" spans="27:27" hidden="1" x14ac:dyDescent="0.25">
      <c r="AA1153" s="40" t="str">
        <f>IF(Database!AA1157="", "", Database!AA1157)</f>
        <v/>
      </c>
    </row>
    <row r="1154" spans="27:27" hidden="1" x14ac:dyDescent="0.25">
      <c r="AA1154" s="40" t="str">
        <f>IF(Database!AA1158="", "", Database!AA1158)</f>
        <v/>
      </c>
    </row>
    <row r="1155" spans="27:27" hidden="1" x14ac:dyDescent="0.25">
      <c r="AA1155" s="40" t="str">
        <f>IF(Database!AA1159="", "", Database!AA1159)</f>
        <v/>
      </c>
    </row>
    <row r="1156" spans="27:27" hidden="1" x14ac:dyDescent="0.25">
      <c r="AA1156" s="40" t="str">
        <f>IF(Database!AA1160="", "", Database!AA1160)</f>
        <v/>
      </c>
    </row>
    <row r="1157" spans="27:27" hidden="1" x14ac:dyDescent="0.25">
      <c r="AA1157" s="40" t="str">
        <f>IF(Database!AA1161="", "", Database!AA1161)</f>
        <v/>
      </c>
    </row>
    <row r="1158" spans="27:27" hidden="1" x14ac:dyDescent="0.25">
      <c r="AA1158" s="40" t="str">
        <f>IF(Database!AA1162="", "", Database!AA1162)</f>
        <v/>
      </c>
    </row>
    <row r="1159" spans="27:27" hidden="1" x14ac:dyDescent="0.25">
      <c r="AA1159" s="40" t="str">
        <f>IF(Database!AA1163="", "", Database!AA1163)</f>
        <v/>
      </c>
    </row>
    <row r="1160" spans="27:27" hidden="1" x14ac:dyDescent="0.25">
      <c r="AA1160" s="40" t="str">
        <f>IF(Database!AA1164="", "", Database!AA1164)</f>
        <v/>
      </c>
    </row>
    <row r="1161" spans="27:27" hidden="1" x14ac:dyDescent="0.25">
      <c r="AA1161" s="40" t="str">
        <f>IF(Database!AA1165="", "", Database!AA1165)</f>
        <v/>
      </c>
    </row>
    <row r="1162" spans="27:27" hidden="1" x14ac:dyDescent="0.25">
      <c r="AA1162" s="40" t="str">
        <f>IF(Database!AA1166="", "", Database!AA1166)</f>
        <v/>
      </c>
    </row>
    <row r="1163" spans="27:27" hidden="1" x14ac:dyDescent="0.25">
      <c r="AA1163" s="40" t="str">
        <f>IF(Database!AA1167="", "", Database!AA1167)</f>
        <v/>
      </c>
    </row>
    <row r="1164" spans="27:27" hidden="1" x14ac:dyDescent="0.25">
      <c r="AA1164" s="40" t="str">
        <f>IF(Database!AA1168="", "", Database!AA1168)</f>
        <v/>
      </c>
    </row>
    <row r="1165" spans="27:27" hidden="1" x14ac:dyDescent="0.25">
      <c r="AA1165" s="40" t="str">
        <f>IF(Database!AA1169="", "", Database!AA1169)</f>
        <v/>
      </c>
    </row>
    <row r="1166" spans="27:27" hidden="1" x14ac:dyDescent="0.25">
      <c r="AA1166" s="40" t="str">
        <f>IF(Database!AA1170="", "", Database!AA1170)</f>
        <v/>
      </c>
    </row>
    <row r="1167" spans="27:27" hidden="1" x14ac:dyDescent="0.25">
      <c r="AA1167" s="40" t="str">
        <f>IF(Database!AA1171="", "", Database!AA1171)</f>
        <v/>
      </c>
    </row>
    <row r="1168" spans="27:27" hidden="1" x14ac:dyDescent="0.25">
      <c r="AA1168" s="40" t="str">
        <f>IF(Database!AA1172="", "", Database!AA1172)</f>
        <v/>
      </c>
    </row>
    <row r="1169" spans="27:27" hidden="1" x14ac:dyDescent="0.25">
      <c r="AA1169" s="40" t="str">
        <f>IF(Database!AA1173="", "", Database!AA1173)</f>
        <v/>
      </c>
    </row>
    <row r="1170" spans="27:27" hidden="1" x14ac:dyDescent="0.25">
      <c r="AA1170" s="40" t="str">
        <f>IF(Database!AA1174="", "", Database!AA1174)</f>
        <v/>
      </c>
    </row>
    <row r="1171" spans="27:27" hidden="1" x14ac:dyDescent="0.25">
      <c r="AA1171" s="40" t="str">
        <f>IF(Database!AA1175="", "", Database!AA1175)</f>
        <v/>
      </c>
    </row>
    <row r="1172" spans="27:27" hidden="1" x14ac:dyDescent="0.25">
      <c r="AA1172" s="40" t="str">
        <f>IF(Database!AA1176="", "", Database!AA1176)</f>
        <v/>
      </c>
    </row>
    <row r="1173" spans="27:27" hidden="1" x14ac:dyDescent="0.25">
      <c r="AA1173" s="40" t="str">
        <f>IF(Database!AA1177="", "", Database!AA1177)</f>
        <v/>
      </c>
    </row>
    <row r="1174" spans="27:27" hidden="1" x14ac:dyDescent="0.25">
      <c r="AA1174" s="40" t="str">
        <f>IF(Database!AA1178="", "", Database!AA1178)</f>
        <v/>
      </c>
    </row>
    <row r="1175" spans="27:27" hidden="1" x14ac:dyDescent="0.25">
      <c r="AA1175" s="40" t="str">
        <f>IF(Database!AA1179="", "", Database!AA1179)</f>
        <v/>
      </c>
    </row>
    <row r="1176" spans="27:27" hidden="1" x14ac:dyDescent="0.25">
      <c r="AA1176" s="40" t="str">
        <f>IF(Database!AA1180="", "", Database!AA1180)</f>
        <v/>
      </c>
    </row>
    <row r="1177" spans="27:27" hidden="1" x14ac:dyDescent="0.25">
      <c r="AA1177" s="40" t="str">
        <f>IF(Database!AA1181="", "", Database!AA1181)</f>
        <v/>
      </c>
    </row>
    <row r="1178" spans="27:27" hidden="1" x14ac:dyDescent="0.25">
      <c r="AA1178" s="40" t="str">
        <f>IF(Database!AA1182="", "", Database!AA1182)</f>
        <v/>
      </c>
    </row>
    <row r="1179" spans="27:27" hidden="1" x14ac:dyDescent="0.25">
      <c r="AA1179" s="40" t="str">
        <f>IF(Database!AA1183="", "", Database!AA1183)</f>
        <v/>
      </c>
    </row>
    <row r="1180" spans="27:27" hidden="1" x14ac:dyDescent="0.25">
      <c r="AA1180" s="40" t="str">
        <f>IF(Database!AA1184="", "", Database!AA1184)</f>
        <v/>
      </c>
    </row>
    <row r="1181" spans="27:27" hidden="1" x14ac:dyDescent="0.25">
      <c r="AA1181" s="40" t="str">
        <f>IF(Database!AA1185="", "", Database!AA1185)</f>
        <v/>
      </c>
    </row>
    <row r="1182" spans="27:27" hidden="1" x14ac:dyDescent="0.25">
      <c r="AA1182" s="40" t="str">
        <f>IF(Database!AA1186="", "", Database!AA1186)</f>
        <v/>
      </c>
    </row>
    <row r="1183" spans="27:27" hidden="1" x14ac:dyDescent="0.25">
      <c r="AA1183" s="40" t="str">
        <f>IF(Database!AA1187="", "", Database!AA1187)</f>
        <v/>
      </c>
    </row>
    <row r="1184" spans="27:27" hidden="1" x14ac:dyDescent="0.25">
      <c r="AA1184" s="40" t="str">
        <f>IF(Database!AA1188="", "", Database!AA1188)</f>
        <v/>
      </c>
    </row>
    <row r="1185" spans="27:27" hidden="1" x14ac:dyDescent="0.25">
      <c r="AA1185" s="40" t="str">
        <f>IF(Database!AA1189="", "", Database!AA1189)</f>
        <v/>
      </c>
    </row>
    <row r="1186" spans="27:27" hidden="1" x14ac:dyDescent="0.25">
      <c r="AA1186" s="40" t="str">
        <f>IF(Database!AA1190="", "", Database!AA1190)</f>
        <v/>
      </c>
    </row>
    <row r="1187" spans="27:27" hidden="1" x14ac:dyDescent="0.25">
      <c r="AA1187" s="40" t="str">
        <f>IF(Database!AA1191="", "", Database!AA1191)</f>
        <v/>
      </c>
    </row>
    <row r="1188" spans="27:27" hidden="1" x14ac:dyDescent="0.25">
      <c r="AA1188" s="40" t="str">
        <f>IF(Database!AA1192="", "", Database!AA1192)</f>
        <v/>
      </c>
    </row>
    <row r="1189" spans="27:27" hidden="1" x14ac:dyDescent="0.25">
      <c r="AA1189" s="40" t="str">
        <f>IF(Database!AA1193="", "", Database!AA1193)</f>
        <v/>
      </c>
    </row>
    <row r="1190" spans="27:27" hidden="1" x14ac:dyDescent="0.25">
      <c r="AA1190" s="40" t="str">
        <f>IF(Database!AA1194="", "", Database!AA1194)</f>
        <v/>
      </c>
    </row>
    <row r="1191" spans="27:27" hidden="1" x14ac:dyDescent="0.25">
      <c r="AA1191" s="40" t="str">
        <f>IF(Database!AA1195="", "", Database!AA1195)</f>
        <v/>
      </c>
    </row>
    <row r="1192" spans="27:27" hidden="1" x14ac:dyDescent="0.25">
      <c r="AA1192" s="40" t="str">
        <f>IF(Database!AA1196="", "", Database!AA1196)</f>
        <v/>
      </c>
    </row>
    <row r="1193" spans="27:27" hidden="1" x14ac:dyDescent="0.25">
      <c r="AA1193" s="40" t="str">
        <f>IF(Database!AA1197="", "", Database!AA1197)</f>
        <v/>
      </c>
    </row>
    <row r="1194" spans="27:27" hidden="1" x14ac:dyDescent="0.25">
      <c r="AA1194" s="40" t="str">
        <f>IF(Database!AA1198="", "", Database!AA1198)</f>
        <v/>
      </c>
    </row>
    <row r="1195" spans="27:27" hidden="1" x14ac:dyDescent="0.25">
      <c r="AA1195" s="40" t="str">
        <f>IF(Database!AA1199="", "", Database!AA1199)</f>
        <v/>
      </c>
    </row>
    <row r="1196" spans="27:27" hidden="1" x14ac:dyDescent="0.25">
      <c r="AA1196" s="40" t="str">
        <f>IF(Database!AA1200="", "", Database!AA1200)</f>
        <v/>
      </c>
    </row>
    <row r="1197" spans="27:27" hidden="1" x14ac:dyDescent="0.25">
      <c r="AA1197" s="40" t="str">
        <f>IF(Database!AA1201="", "", Database!AA1201)</f>
        <v/>
      </c>
    </row>
    <row r="1198" spans="27:27" hidden="1" x14ac:dyDescent="0.25">
      <c r="AA1198" s="40" t="str">
        <f>IF(Database!AA1202="", "", Database!AA1202)</f>
        <v/>
      </c>
    </row>
    <row r="1199" spans="27:27" hidden="1" x14ac:dyDescent="0.25">
      <c r="AA1199" s="40" t="str">
        <f>IF(Database!AA1203="", "", Database!AA1203)</f>
        <v/>
      </c>
    </row>
    <row r="1200" spans="27:27" hidden="1" x14ac:dyDescent="0.25">
      <c r="AA1200" s="40" t="str">
        <f>IF(Database!AA1204="", "", Database!AA1204)</f>
        <v/>
      </c>
    </row>
    <row r="1201" spans="27:27" hidden="1" x14ac:dyDescent="0.25">
      <c r="AA1201" s="40" t="str">
        <f>IF(Database!AA1205="", "", Database!AA1205)</f>
        <v/>
      </c>
    </row>
    <row r="1202" spans="27:27" hidden="1" x14ac:dyDescent="0.25">
      <c r="AA1202" s="40" t="str">
        <f>IF(Database!AA1206="", "", Database!AA1206)</f>
        <v/>
      </c>
    </row>
    <row r="1203" spans="27:27" hidden="1" x14ac:dyDescent="0.25">
      <c r="AA1203" s="40" t="str">
        <f>IF(Database!AA1207="", "", Database!AA1207)</f>
        <v/>
      </c>
    </row>
    <row r="1204" spans="27:27" hidden="1" x14ac:dyDescent="0.25">
      <c r="AA1204" s="40" t="str">
        <f>IF(Database!AA1208="", "", Database!AA1208)</f>
        <v/>
      </c>
    </row>
    <row r="1205" spans="27:27" hidden="1" x14ac:dyDescent="0.25">
      <c r="AA1205" s="40" t="str">
        <f>IF(Database!AA1209="", "", Database!AA1209)</f>
        <v/>
      </c>
    </row>
    <row r="1206" spans="27:27" hidden="1" x14ac:dyDescent="0.25">
      <c r="AA1206" s="40" t="str">
        <f>IF(Database!AA1210="", "", Database!AA1210)</f>
        <v/>
      </c>
    </row>
    <row r="1207" spans="27:27" hidden="1" x14ac:dyDescent="0.25">
      <c r="AA1207" s="40" t="str">
        <f>IF(Database!AA1211="", "", Database!AA1211)</f>
        <v/>
      </c>
    </row>
    <row r="1208" spans="27:27" hidden="1" x14ac:dyDescent="0.25">
      <c r="AA1208" s="40" t="str">
        <f>IF(Database!AA1212="", "", Database!AA1212)</f>
        <v/>
      </c>
    </row>
    <row r="1209" spans="27:27" hidden="1" x14ac:dyDescent="0.25">
      <c r="AA1209" s="40" t="str">
        <f>IF(Database!AA1213="", "", Database!AA1213)</f>
        <v/>
      </c>
    </row>
    <row r="1210" spans="27:27" hidden="1" x14ac:dyDescent="0.25">
      <c r="AA1210" s="40" t="str">
        <f>IF(Database!AA1214="", "", Database!AA1214)</f>
        <v/>
      </c>
    </row>
    <row r="1211" spans="27:27" hidden="1" x14ac:dyDescent="0.25">
      <c r="AA1211" s="40" t="str">
        <f>IF(Database!AA1215="", "", Database!AA1215)</f>
        <v/>
      </c>
    </row>
    <row r="1212" spans="27:27" hidden="1" x14ac:dyDescent="0.25">
      <c r="AA1212" s="40" t="str">
        <f>IF(Database!AA1216="", "", Database!AA1216)</f>
        <v/>
      </c>
    </row>
    <row r="1213" spans="27:27" hidden="1" x14ac:dyDescent="0.25">
      <c r="AA1213" s="40" t="str">
        <f>IF(Database!AA1217="", "", Database!AA1217)</f>
        <v/>
      </c>
    </row>
    <row r="1214" spans="27:27" hidden="1" x14ac:dyDescent="0.25">
      <c r="AA1214" s="40" t="str">
        <f>IF(Database!AA1218="", "", Database!AA1218)</f>
        <v/>
      </c>
    </row>
    <row r="1215" spans="27:27" hidden="1" x14ac:dyDescent="0.25">
      <c r="AA1215" s="40" t="str">
        <f>IF(Database!AA1219="", "", Database!AA1219)</f>
        <v/>
      </c>
    </row>
    <row r="1216" spans="27:27" hidden="1" x14ac:dyDescent="0.25">
      <c r="AA1216" s="40" t="str">
        <f>IF(Database!AA1220="", "", Database!AA1220)</f>
        <v/>
      </c>
    </row>
    <row r="1217" spans="27:27" hidden="1" x14ac:dyDescent="0.25">
      <c r="AA1217" s="40" t="str">
        <f>IF(Database!AA1221="", "", Database!AA1221)</f>
        <v/>
      </c>
    </row>
    <row r="1218" spans="27:27" hidden="1" x14ac:dyDescent="0.25">
      <c r="AA1218" s="40" t="str">
        <f>IF(Database!AA1222="", "", Database!AA1222)</f>
        <v/>
      </c>
    </row>
    <row r="1219" spans="27:27" hidden="1" x14ac:dyDescent="0.25">
      <c r="AA1219" s="40" t="str">
        <f>IF(Database!AA1223="", "", Database!AA1223)</f>
        <v/>
      </c>
    </row>
    <row r="1220" spans="27:27" hidden="1" x14ac:dyDescent="0.25">
      <c r="AA1220" s="40" t="str">
        <f>IF(Database!AA1224="", "", Database!AA1224)</f>
        <v/>
      </c>
    </row>
    <row r="1221" spans="27:27" hidden="1" x14ac:dyDescent="0.25">
      <c r="AA1221" s="40" t="str">
        <f>IF(Database!AA1225="", "", Database!AA1225)</f>
        <v/>
      </c>
    </row>
    <row r="1222" spans="27:27" hidden="1" x14ac:dyDescent="0.25">
      <c r="AA1222" s="40" t="str">
        <f>IF(Database!AA1226="", "", Database!AA1226)</f>
        <v/>
      </c>
    </row>
    <row r="1223" spans="27:27" hidden="1" x14ac:dyDescent="0.25">
      <c r="AA1223" s="40" t="str">
        <f>IF(Database!AA1227="", "", Database!AA1227)</f>
        <v/>
      </c>
    </row>
    <row r="1224" spans="27:27" hidden="1" x14ac:dyDescent="0.25">
      <c r="AA1224" s="40" t="str">
        <f>IF(Database!AA1228="", "", Database!AA1228)</f>
        <v/>
      </c>
    </row>
    <row r="1225" spans="27:27" hidden="1" x14ac:dyDescent="0.25">
      <c r="AA1225" s="40" t="str">
        <f>IF(Database!AA1229="", "", Database!AA1229)</f>
        <v/>
      </c>
    </row>
    <row r="1226" spans="27:27" hidden="1" x14ac:dyDescent="0.25">
      <c r="AA1226" s="40" t="str">
        <f>IF(Database!AA1230="", "", Database!AA1230)</f>
        <v/>
      </c>
    </row>
    <row r="1227" spans="27:27" hidden="1" x14ac:dyDescent="0.25">
      <c r="AA1227" s="40" t="str">
        <f>IF(Database!AA1231="", "", Database!AA1231)</f>
        <v/>
      </c>
    </row>
    <row r="1228" spans="27:27" hidden="1" x14ac:dyDescent="0.25">
      <c r="AA1228" s="40" t="str">
        <f>IF(Database!AA1232="", "", Database!AA1232)</f>
        <v/>
      </c>
    </row>
    <row r="1229" spans="27:27" hidden="1" x14ac:dyDescent="0.25">
      <c r="AA1229" s="40" t="str">
        <f>IF(Database!AA1233="", "", Database!AA1233)</f>
        <v/>
      </c>
    </row>
    <row r="1230" spans="27:27" hidden="1" x14ac:dyDescent="0.25">
      <c r="AA1230" s="40" t="str">
        <f>IF(Database!AA1234="", "", Database!AA1234)</f>
        <v/>
      </c>
    </row>
    <row r="1231" spans="27:27" hidden="1" x14ac:dyDescent="0.25">
      <c r="AA1231" s="40" t="str">
        <f>IF(Database!AA1235="", "", Database!AA1235)</f>
        <v/>
      </c>
    </row>
    <row r="1232" spans="27:27" hidden="1" x14ac:dyDescent="0.25">
      <c r="AA1232" s="40" t="str">
        <f>IF(Database!AA1236="", "", Database!AA1236)</f>
        <v/>
      </c>
    </row>
    <row r="1233" spans="27:27" hidden="1" x14ac:dyDescent="0.25">
      <c r="AA1233" s="40" t="str">
        <f>IF(Database!AA1237="", "", Database!AA1237)</f>
        <v/>
      </c>
    </row>
    <row r="1234" spans="27:27" hidden="1" x14ac:dyDescent="0.25">
      <c r="AA1234" s="40" t="str">
        <f>IF(Database!AA1238="", "", Database!AA1238)</f>
        <v/>
      </c>
    </row>
    <row r="1235" spans="27:27" hidden="1" x14ac:dyDescent="0.25">
      <c r="AA1235" s="40" t="str">
        <f>IF(Database!AA1239="", "", Database!AA1239)</f>
        <v/>
      </c>
    </row>
    <row r="1236" spans="27:27" hidden="1" x14ac:dyDescent="0.25">
      <c r="AA1236" s="40" t="str">
        <f>IF(Database!AA1240="", "", Database!AA1240)</f>
        <v/>
      </c>
    </row>
    <row r="1237" spans="27:27" hidden="1" x14ac:dyDescent="0.25">
      <c r="AA1237" s="40" t="str">
        <f>IF(Database!AA1241="", "", Database!AA1241)</f>
        <v/>
      </c>
    </row>
    <row r="1238" spans="27:27" hidden="1" x14ac:dyDescent="0.25">
      <c r="AA1238" s="40" t="str">
        <f>IF(Database!AA1242="", "", Database!AA1242)</f>
        <v/>
      </c>
    </row>
    <row r="1239" spans="27:27" hidden="1" x14ac:dyDescent="0.25">
      <c r="AA1239" s="40" t="str">
        <f>IF(Database!AA1243="", "", Database!AA1243)</f>
        <v/>
      </c>
    </row>
    <row r="1240" spans="27:27" hidden="1" x14ac:dyDescent="0.25">
      <c r="AA1240" s="40" t="str">
        <f>IF(Database!AA1244="", "", Database!AA1244)</f>
        <v/>
      </c>
    </row>
    <row r="1241" spans="27:27" hidden="1" x14ac:dyDescent="0.25">
      <c r="AA1241" s="40" t="str">
        <f>IF(Database!AA1245="", "", Database!AA1245)</f>
        <v/>
      </c>
    </row>
    <row r="1242" spans="27:27" hidden="1" x14ac:dyDescent="0.25">
      <c r="AA1242" s="40" t="str">
        <f>IF(Database!AA1246="", "", Database!AA1246)</f>
        <v/>
      </c>
    </row>
    <row r="1243" spans="27:27" hidden="1" x14ac:dyDescent="0.25">
      <c r="AA1243" s="40" t="str">
        <f>IF(Database!AA1247="", "", Database!AA1247)</f>
        <v/>
      </c>
    </row>
    <row r="1244" spans="27:27" hidden="1" x14ac:dyDescent="0.25">
      <c r="AA1244" s="40" t="str">
        <f>IF(Database!AA1248="", "", Database!AA1248)</f>
        <v/>
      </c>
    </row>
    <row r="1245" spans="27:27" hidden="1" x14ac:dyDescent="0.25">
      <c r="AA1245" s="40" t="str">
        <f>IF(Database!AA1249="", "", Database!AA1249)</f>
        <v/>
      </c>
    </row>
    <row r="1246" spans="27:27" hidden="1" x14ac:dyDescent="0.25">
      <c r="AA1246" s="40" t="str">
        <f>IF(Database!AA1250="", "", Database!AA1250)</f>
        <v/>
      </c>
    </row>
    <row r="1247" spans="27:27" hidden="1" x14ac:dyDescent="0.25">
      <c r="AA1247" s="40" t="str">
        <f>IF(Database!AA1251="", "", Database!AA1251)</f>
        <v/>
      </c>
    </row>
    <row r="1248" spans="27:27" hidden="1" x14ac:dyDescent="0.25">
      <c r="AA1248" s="40" t="str">
        <f>IF(Database!AA1252="", "", Database!AA1252)</f>
        <v/>
      </c>
    </row>
    <row r="1249" spans="27:27" hidden="1" x14ac:dyDescent="0.25">
      <c r="AA1249" s="40" t="str">
        <f>IF(Database!AA1253="", "", Database!AA1253)</f>
        <v/>
      </c>
    </row>
    <row r="1250" spans="27:27" hidden="1" x14ac:dyDescent="0.25">
      <c r="AA1250" s="40" t="str">
        <f>IF(Database!AA1254="", "", Database!AA1254)</f>
        <v/>
      </c>
    </row>
    <row r="1251" spans="27:27" hidden="1" x14ac:dyDescent="0.25">
      <c r="AA1251" s="40" t="str">
        <f>IF(Database!AA1255="", "", Database!AA1255)</f>
        <v/>
      </c>
    </row>
    <row r="1252" spans="27:27" hidden="1" x14ac:dyDescent="0.25">
      <c r="AA1252" s="40" t="str">
        <f>IF(Database!AA1256="", "", Database!AA1256)</f>
        <v/>
      </c>
    </row>
    <row r="1253" spans="27:27" hidden="1" x14ac:dyDescent="0.25">
      <c r="AA1253" s="40" t="str">
        <f>IF(Database!AA1257="", "", Database!AA1257)</f>
        <v/>
      </c>
    </row>
    <row r="1254" spans="27:27" hidden="1" x14ac:dyDescent="0.25">
      <c r="AA1254" s="40" t="str">
        <f>IF(Database!AA1258="", "", Database!AA1258)</f>
        <v/>
      </c>
    </row>
    <row r="1255" spans="27:27" hidden="1" x14ac:dyDescent="0.25">
      <c r="AA1255" s="40" t="str">
        <f>IF(Database!AA1259="", "", Database!AA1259)</f>
        <v/>
      </c>
    </row>
    <row r="1256" spans="27:27" hidden="1" x14ac:dyDescent="0.25">
      <c r="AA1256" s="40" t="str">
        <f>IF(Database!AA1260="", "", Database!AA1260)</f>
        <v/>
      </c>
    </row>
    <row r="1257" spans="27:27" hidden="1" x14ac:dyDescent="0.25">
      <c r="AA1257" s="40" t="str">
        <f>IF(Database!AA1261="", "", Database!AA1261)</f>
        <v/>
      </c>
    </row>
    <row r="1258" spans="27:27" hidden="1" x14ac:dyDescent="0.25">
      <c r="AA1258" s="40" t="str">
        <f>IF(Database!AA1262="", "", Database!AA1262)</f>
        <v/>
      </c>
    </row>
    <row r="1259" spans="27:27" hidden="1" x14ac:dyDescent="0.25">
      <c r="AA1259" s="40" t="str">
        <f>IF(Database!AA1263="", "", Database!AA1263)</f>
        <v/>
      </c>
    </row>
    <row r="1260" spans="27:27" hidden="1" x14ac:dyDescent="0.25">
      <c r="AA1260" s="40" t="str">
        <f>IF(Database!AA1264="", "", Database!AA1264)</f>
        <v/>
      </c>
    </row>
    <row r="1261" spans="27:27" hidden="1" x14ac:dyDescent="0.25">
      <c r="AA1261" s="40" t="str">
        <f>IF(Database!AA1265="", "", Database!AA1265)</f>
        <v/>
      </c>
    </row>
    <row r="1262" spans="27:27" hidden="1" x14ac:dyDescent="0.25">
      <c r="AA1262" s="40" t="str">
        <f>IF(Database!AA1266="", "", Database!AA1266)</f>
        <v/>
      </c>
    </row>
    <row r="1263" spans="27:27" hidden="1" x14ac:dyDescent="0.25">
      <c r="AA1263" s="40" t="str">
        <f>IF(Database!AA1267="", "", Database!AA1267)</f>
        <v/>
      </c>
    </row>
    <row r="1264" spans="27:27" hidden="1" x14ac:dyDescent="0.25">
      <c r="AA1264" s="40" t="str">
        <f>IF(Database!AA1268="", "", Database!AA1268)</f>
        <v/>
      </c>
    </row>
    <row r="1265" spans="27:27" hidden="1" x14ac:dyDescent="0.25">
      <c r="AA1265" s="40" t="str">
        <f>IF(Database!AA1269="", "", Database!AA1269)</f>
        <v/>
      </c>
    </row>
    <row r="1266" spans="27:27" hidden="1" x14ac:dyDescent="0.25">
      <c r="AA1266" s="40" t="str">
        <f>IF(Database!AA1270="", "", Database!AA1270)</f>
        <v/>
      </c>
    </row>
    <row r="1267" spans="27:27" hidden="1" x14ac:dyDescent="0.25">
      <c r="AA1267" s="40" t="str">
        <f>IF(Database!AA1271="", "", Database!AA1271)</f>
        <v/>
      </c>
    </row>
    <row r="1268" spans="27:27" hidden="1" x14ac:dyDescent="0.25">
      <c r="AA1268" s="40" t="str">
        <f>IF(Database!AA1272="", "", Database!AA1272)</f>
        <v/>
      </c>
    </row>
    <row r="1269" spans="27:27" hidden="1" x14ac:dyDescent="0.25">
      <c r="AA1269" s="40" t="str">
        <f>IF(Database!AA1273="", "", Database!AA1273)</f>
        <v/>
      </c>
    </row>
    <row r="1270" spans="27:27" hidden="1" x14ac:dyDescent="0.25">
      <c r="AA1270" s="40" t="str">
        <f>IF(Database!AA1274="", "", Database!AA1274)</f>
        <v/>
      </c>
    </row>
    <row r="1271" spans="27:27" hidden="1" x14ac:dyDescent="0.25">
      <c r="AA1271" s="40" t="str">
        <f>IF(Database!AA1275="", "", Database!AA1275)</f>
        <v/>
      </c>
    </row>
    <row r="1272" spans="27:27" hidden="1" x14ac:dyDescent="0.25">
      <c r="AA1272" s="40" t="str">
        <f>IF(Database!AA1276="", "", Database!AA1276)</f>
        <v/>
      </c>
    </row>
    <row r="1273" spans="27:27" hidden="1" x14ac:dyDescent="0.25">
      <c r="AA1273" s="40" t="str">
        <f>IF(Database!AA1277="", "", Database!AA1277)</f>
        <v/>
      </c>
    </row>
    <row r="1274" spans="27:27" hidden="1" x14ac:dyDescent="0.25">
      <c r="AA1274" s="40" t="str">
        <f>IF(Database!AA1278="", "", Database!AA1278)</f>
        <v/>
      </c>
    </row>
    <row r="1275" spans="27:27" hidden="1" x14ac:dyDescent="0.25">
      <c r="AA1275" s="40" t="str">
        <f>IF(Database!AA1279="", "", Database!AA1279)</f>
        <v/>
      </c>
    </row>
    <row r="1276" spans="27:27" hidden="1" x14ac:dyDescent="0.25">
      <c r="AA1276" s="40" t="str">
        <f>IF(Database!AA1280="", "", Database!AA1280)</f>
        <v/>
      </c>
    </row>
    <row r="1277" spans="27:27" hidden="1" x14ac:dyDescent="0.25">
      <c r="AA1277" s="40" t="str">
        <f>IF(Database!AA1281="", "", Database!AA1281)</f>
        <v/>
      </c>
    </row>
    <row r="1278" spans="27:27" hidden="1" x14ac:dyDescent="0.25">
      <c r="AA1278" s="40" t="str">
        <f>IF(Database!AA1282="", "", Database!AA1282)</f>
        <v/>
      </c>
    </row>
    <row r="1279" spans="27:27" hidden="1" x14ac:dyDescent="0.25">
      <c r="AA1279" s="40" t="str">
        <f>IF(Database!AA1283="", "", Database!AA1283)</f>
        <v/>
      </c>
    </row>
    <row r="1280" spans="27:27" hidden="1" x14ac:dyDescent="0.25">
      <c r="AA1280" s="40" t="str">
        <f>IF(Database!AA1284="", "", Database!AA1284)</f>
        <v/>
      </c>
    </row>
    <row r="1281" spans="27:27" hidden="1" x14ac:dyDescent="0.25">
      <c r="AA1281" s="40" t="str">
        <f>IF(Database!AA1285="", "", Database!AA1285)</f>
        <v/>
      </c>
    </row>
    <row r="1282" spans="27:27" hidden="1" x14ac:dyDescent="0.25">
      <c r="AA1282" s="40" t="str">
        <f>IF(Database!AA1286="", "", Database!AA1286)</f>
        <v/>
      </c>
    </row>
    <row r="1283" spans="27:27" hidden="1" x14ac:dyDescent="0.25">
      <c r="AA1283" s="40" t="str">
        <f>IF(Database!AA1287="", "", Database!AA1287)</f>
        <v/>
      </c>
    </row>
    <row r="1284" spans="27:27" hidden="1" x14ac:dyDescent="0.25">
      <c r="AA1284" s="40" t="str">
        <f>IF(Database!AA1288="", "", Database!AA1288)</f>
        <v/>
      </c>
    </row>
    <row r="1285" spans="27:27" hidden="1" x14ac:dyDescent="0.25">
      <c r="AA1285" s="40" t="str">
        <f>IF(Database!AA1289="", "", Database!AA1289)</f>
        <v/>
      </c>
    </row>
    <row r="1286" spans="27:27" hidden="1" x14ac:dyDescent="0.25">
      <c r="AA1286" s="40" t="str">
        <f>IF(Database!AA1290="", "", Database!AA1290)</f>
        <v/>
      </c>
    </row>
    <row r="1287" spans="27:27" hidden="1" x14ac:dyDescent="0.25">
      <c r="AA1287" s="40" t="str">
        <f>IF(Database!AA1291="", "", Database!AA1291)</f>
        <v/>
      </c>
    </row>
    <row r="1288" spans="27:27" hidden="1" x14ac:dyDescent="0.25">
      <c r="AA1288" s="40" t="str">
        <f>IF(Database!AA1292="", "", Database!AA1292)</f>
        <v/>
      </c>
    </row>
    <row r="1289" spans="27:27" hidden="1" x14ac:dyDescent="0.25">
      <c r="AA1289" s="40" t="str">
        <f>IF(Database!AA1293="", "", Database!AA1293)</f>
        <v/>
      </c>
    </row>
    <row r="1290" spans="27:27" hidden="1" x14ac:dyDescent="0.25">
      <c r="AA1290" s="40" t="str">
        <f>IF(Database!AA1294="", "", Database!AA1294)</f>
        <v/>
      </c>
    </row>
    <row r="1291" spans="27:27" hidden="1" x14ac:dyDescent="0.25">
      <c r="AA1291" s="40" t="str">
        <f>IF(Database!AA1295="", "", Database!AA1295)</f>
        <v/>
      </c>
    </row>
    <row r="1292" spans="27:27" hidden="1" x14ac:dyDescent="0.25">
      <c r="AA1292" s="40" t="str">
        <f>IF(Database!AA1296="", "", Database!AA1296)</f>
        <v/>
      </c>
    </row>
    <row r="1293" spans="27:27" hidden="1" x14ac:dyDescent="0.25">
      <c r="AA1293" s="40" t="str">
        <f>IF(Database!AA1297="", "", Database!AA1297)</f>
        <v/>
      </c>
    </row>
    <row r="1294" spans="27:27" hidden="1" x14ac:dyDescent="0.25">
      <c r="AA1294" s="40" t="str">
        <f>IF(Database!AA1298="", "", Database!AA1298)</f>
        <v/>
      </c>
    </row>
    <row r="1295" spans="27:27" hidden="1" x14ac:dyDescent="0.25">
      <c r="AA1295" s="40" t="str">
        <f>IF(Database!AA1299="", "", Database!AA1299)</f>
        <v/>
      </c>
    </row>
    <row r="1296" spans="27:27" hidden="1" x14ac:dyDescent="0.25">
      <c r="AA1296" s="40" t="str">
        <f>IF(Database!AA1300="", "", Database!AA1300)</f>
        <v/>
      </c>
    </row>
    <row r="1297" spans="27:27" hidden="1" x14ac:dyDescent="0.25">
      <c r="AA1297" s="40" t="str">
        <f>IF(Database!AA1301="", "", Database!AA1301)</f>
        <v/>
      </c>
    </row>
    <row r="1298" spans="27:27" hidden="1" x14ac:dyDescent="0.25">
      <c r="AA1298" s="40" t="str">
        <f>IF(Database!AA1302="", "", Database!AA1302)</f>
        <v/>
      </c>
    </row>
    <row r="1299" spans="27:27" hidden="1" x14ac:dyDescent="0.25">
      <c r="AA1299" s="40" t="str">
        <f>IF(Database!AA1303="", "", Database!AA1303)</f>
        <v/>
      </c>
    </row>
    <row r="1300" spans="27:27" hidden="1" x14ac:dyDescent="0.25">
      <c r="AA1300" s="40" t="str">
        <f>IF(Database!AA1304="", "", Database!AA1304)</f>
        <v/>
      </c>
    </row>
    <row r="1301" spans="27:27" hidden="1" x14ac:dyDescent="0.25">
      <c r="AA1301" s="40" t="str">
        <f>IF(Database!AA1305="", "", Database!AA1305)</f>
        <v/>
      </c>
    </row>
    <row r="1302" spans="27:27" hidden="1" x14ac:dyDescent="0.25">
      <c r="AA1302" s="40" t="str">
        <f>IF(Database!AA1306="", "", Database!AA1306)</f>
        <v/>
      </c>
    </row>
    <row r="1303" spans="27:27" hidden="1" x14ac:dyDescent="0.25">
      <c r="AA1303" s="40" t="str">
        <f>IF(Database!AA1307="", "", Database!AA1307)</f>
        <v/>
      </c>
    </row>
    <row r="1304" spans="27:27" hidden="1" x14ac:dyDescent="0.25">
      <c r="AA1304" s="40" t="str">
        <f>IF(Database!AA1308="", "", Database!AA1308)</f>
        <v/>
      </c>
    </row>
    <row r="1305" spans="27:27" hidden="1" x14ac:dyDescent="0.25">
      <c r="AA1305" s="40" t="str">
        <f>IF(Database!AA1309="", "", Database!AA1309)</f>
        <v/>
      </c>
    </row>
    <row r="1306" spans="27:27" hidden="1" x14ac:dyDescent="0.25">
      <c r="AA1306" s="40" t="str">
        <f>IF(Database!AA1310="", "", Database!AA1310)</f>
        <v/>
      </c>
    </row>
    <row r="1307" spans="27:27" hidden="1" x14ac:dyDescent="0.25">
      <c r="AA1307" s="40" t="str">
        <f>IF(Database!AA1311="", "", Database!AA1311)</f>
        <v/>
      </c>
    </row>
    <row r="1308" spans="27:27" hidden="1" x14ac:dyDescent="0.25">
      <c r="AA1308" s="40" t="str">
        <f>IF(Database!AA1312="", "", Database!AA1312)</f>
        <v/>
      </c>
    </row>
    <row r="1309" spans="27:27" hidden="1" x14ac:dyDescent="0.25">
      <c r="AA1309" s="40" t="str">
        <f>IF(Database!AA1313="", "", Database!AA1313)</f>
        <v/>
      </c>
    </row>
    <row r="1310" spans="27:27" hidden="1" x14ac:dyDescent="0.25">
      <c r="AA1310" s="40" t="str">
        <f>IF(Database!AA1314="", "", Database!AA1314)</f>
        <v/>
      </c>
    </row>
    <row r="1311" spans="27:27" hidden="1" x14ac:dyDescent="0.25">
      <c r="AA1311" s="40" t="str">
        <f>IF(Database!AA1315="", "", Database!AA1315)</f>
        <v/>
      </c>
    </row>
    <row r="1312" spans="27:27" hidden="1" x14ac:dyDescent="0.25">
      <c r="AA1312" s="40" t="str">
        <f>IF(Database!AA1316="", "", Database!AA1316)</f>
        <v/>
      </c>
    </row>
    <row r="1313" spans="27:27" hidden="1" x14ac:dyDescent="0.25">
      <c r="AA1313" s="40" t="str">
        <f>IF(Database!AA1317="", "", Database!AA1317)</f>
        <v/>
      </c>
    </row>
    <row r="1314" spans="27:27" hidden="1" x14ac:dyDescent="0.25">
      <c r="AA1314" s="40" t="str">
        <f>IF(Database!AA1318="", "", Database!AA1318)</f>
        <v/>
      </c>
    </row>
    <row r="1315" spans="27:27" hidden="1" x14ac:dyDescent="0.25">
      <c r="AA1315" s="40" t="str">
        <f>IF(Database!AA1319="", "", Database!AA1319)</f>
        <v/>
      </c>
    </row>
    <row r="1316" spans="27:27" hidden="1" x14ac:dyDescent="0.25">
      <c r="AA1316" s="40" t="str">
        <f>IF(Database!AA1320="", "", Database!AA1320)</f>
        <v/>
      </c>
    </row>
    <row r="1317" spans="27:27" hidden="1" x14ac:dyDescent="0.25">
      <c r="AA1317" s="40" t="str">
        <f>IF(Database!AA1321="", "", Database!AA1321)</f>
        <v/>
      </c>
    </row>
    <row r="1318" spans="27:27" hidden="1" x14ac:dyDescent="0.25">
      <c r="AA1318" s="40" t="str">
        <f>IF(Database!AA1322="", "", Database!AA1322)</f>
        <v/>
      </c>
    </row>
    <row r="1319" spans="27:27" hidden="1" x14ac:dyDescent="0.25">
      <c r="AA1319" s="40" t="str">
        <f>IF(Database!AA1323="", "", Database!AA1323)</f>
        <v/>
      </c>
    </row>
    <row r="1320" spans="27:27" hidden="1" x14ac:dyDescent="0.25">
      <c r="AA1320" s="40" t="str">
        <f>IF(Database!AA1324="", "", Database!AA1324)</f>
        <v/>
      </c>
    </row>
    <row r="1321" spans="27:27" hidden="1" x14ac:dyDescent="0.25">
      <c r="AA1321" s="40" t="str">
        <f>IF(Database!AA1325="", "", Database!AA1325)</f>
        <v/>
      </c>
    </row>
    <row r="1322" spans="27:27" hidden="1" x14ac:dyDescent="0.25">
      <c r="AA1322" s="40" t="str">
        <f>IF(Database!AA1326="", "", Database!AA1326)</f>
        <v/>
      </c>
    </row>
    <row r="1323" spans="27:27" hidden="1" x14ac:dyDescent="0.25">
      <c r="AA1323" s="40" t="str">
        <f>IF(Database!AA1327="", "", Database!AA1327)</f>
        <v/>
      </c>
    </row>
    <row r="1324" spans="27:27" hidden="1" x14ac:dyDescent="0.25">
      <c r="AA1324" s="40" t="str">
        <f>IF(Database!AA1328="", "", Database!AA1328)</f>
        <v/>
      </c>
    </row>
    <row r="1325" spans="27:27" hidden="1" x14ac:dyDescent="0.25">
      <c r="AA1325" s="40" t="str">
        <f>IF(Database!AA1329="", "", Database!AA1329)</f>
        <v/>
      </c>
    </row>
    <row r="1326" spans="27:27" hidden="1" x14ac:dyDescent="0.25">
      <c r="AA1326" s="40" t="str">
        <f>IF(Database!AA1330="", "", Database!AA1330)</f>
        <v/>
      </c>
    </row>
    <row r="1327" spans="27:27" hidden="1" x14ac:dyDescent="0.25">
      <c r="AA1327" s="40" t="str">
        <f>IF(Database!AA1331="", "", Database!AA1331)</f>
        <v/>
      </c>
    </row>
    <row r="1328" spans="27:27" hidden="1" x14ac:dyDescent="0.25">
      <c r="AA1328" s="40" t="str">
        <f>IF(Database!AA1332="", "", Database!AA1332)</f>
        <v/>
      </c>
    </row>
    <row r="1329" spans="27:27" hidden="1" x14ac:dyDescent="0.25">
      <c r="AA1329" s="40" t="str">
        <f>IF(Database!AA1333="", "", Database!AA1333)</f>
        <v/>
      </c>
    </row>
    <row r="1330" spans="27:27" hidden="1" x14ac:dyDescent="0.25">
      <c r="AA1330" s="40" t="str">
        <f>IF(Database!AA1334="", "", Database!AA1334)</f>
        <v/>
      </c>
    </row>
    <row r="1331" spans="27:27" hidden="1" x14ac:dyDescent="0.25">
      <c r="AA1331" s="40" t="str">
        <f>IF(Database!AA1335="", "", Database!AA1335)</f>
        <v/>
      </c>
    </row>
    <row r="1332" spans="27:27" hidden="1" x14ac:dyDescent="0.25">
      <c r="AA1332" s="40" t="str">
        <f>IF(Database!AA1336="", "", Database!AA1336)</f>
        <v/>
      </c>
    </row>
    <row r="1333" spans="27:27" hidden="1" x14ac:dyDescent="0.25">
      <c r="AA1333" s="40" t="str">
        <f>IF(Database!AA1337="", "", Database!AA1337)</f>
        <v/>
      </c>
    </row>
    <row r="1334" spans="27:27" hidden="1" x14ac:dyDescent="0.25">
      <c r="AA1334" s="40" t="str">
        <f>IF(Database!AA1338="", "", Database!AA1338)</f>
        <v/>
      </c>
    </row>
    <row r="1335" spans="27:27" hidden="1" x14ac:dyDescent="0.25">
      <c r="AA1335" s="40" t="str">
        <f>IF(Database!AA1339="", "", Database!AA1339)</f>
        <v/>
      </c>
    </row>
    <row r="1336" spans="27:27" hidden="1" x14ac:dyDescent="0.25">
      <c r="AA1336" s="40" t="str">
        <f>IF(Database!AA1340="", "", Database!AA1340)</f>
        <v/>
      </c>
    </row>
    <row r="1337" spans="27:27" hidden="1" x14ac:dyDescent="0.25">
      <c r="AA1337" s="40" t="str">
        <f>IF(Database!AA1341="", "", Database!AA1341)</f>
        <v/>
      </c>
    </row>
    <row r="1338" spans="27:27" hidden="1" x14ac:dyDescent="0.25">
      <c r="AA1338" s="40" t="str">
        <f>IF(Database!AA1342="", "", Database!AA1342)</f>
        <v/>
      </c>
    </row>
    <row r="1339" spans="27:27" hidden="1" x14ac:dyDescent="0.25">
      <c r="AA1339" s="40" t="str">
        <f>IF(Database!AA1343="", "", Database!AA1343)</f>
        <v/>
      </c>
    </row>
    <row r="1340" spans="27:27" hidden="1" x14ac:dyDescent="0.25">
      <c r="AA1340" s="40" t="str">
        <f>IF(Database!AA1344="", "", Database!AA1344)</f>
        <v/>
      </c>
    </row>
    <row r="1341" spans="27:27" hidden="1" x14ac:dyDescent="0.25">
      <c r="AA1341" s="40" t="str">
        <f>IF(Database!AA1345="", "", Database!AA1345)</f>
        <v/>
      </c>
    </row>
    <row r="1342" spans="27:27" hidden="1" x14ac:dyDescent="0.25">
      <c r="AA1342" s="40" t="str">
        <f>IF(Database!AA1346="", "", Database!AA1346)</f>
        <v/>
      </c>
    </row>
    <row r="1343" spans="27:27" hidden="1" x14ac:dyDescent="0.25">
      <c r="AA1343" s="40" t="str">
        <f>IF(Database!AA1347="", "", Database!AA1347)</f>
        <v/>
      </c>
    </row>
    <row r="1344" spans="27:27" hidden="1" x14ac:dyDescent="0.25">
      <c r="AA1344" s="40" t="str">
        <f>IF(Database!AA1348="", "", Database!AA1348)</f>
        <v/>
      </c>
    </row>
    <row r="1345" spans="27:27" hidden="1" x14ac:dyDescent="0.25">
      <c r="AA1345" s="40" t="str">
        <f>IF(Database!AA1349="", "", Database!AA1349)</f>
        <v/>
      </c>
    </row>
    <row r="1346" spans="27:27" hidden="1" x14ac:dyDescent="0.25">
      <c r="AA1346" s="40" t="str">
        <f>IF(Database!AA1350="", "", Database!AA1350)</f>
        <v/>
      </c>
    </row>
    <row r="1347" spans="27:27" hidden="1" x14ac:dyDescent="0.25">
      <c r="AA1347" s="40" t="str">
        <f>IF(Database!AA1351="", "", Database!AA1351)</f>
        <v/>
      </c>
    </row>
    <row r="1348" spans="27:27" hidden="1" x14ac:dyDescent="0.25">
      <c r="AA1348" s="40" t="str">
        <f>IF(Database!AA1352="", "", Database!AA1352)</f>
        <v/>
      </c>
    </row>
    <row r="1349" spans="27:27" hidden="1" x14ac:dyDescent="0.25">
      <c r="AA1349" s="40" t="str">
        <f>IF(Database!AA1353="", "", Database!AA1353)</f>
        <v/>
      </c>
    </row>
    <row r="1350" spans="27:27" hidden="1" x14ac:dyDescent="0.25">
      <c r="AA1350" s="40" t="str">
        <f>IF(Database!AA1354="", "", Database!AA1354)</f>
        <v/>
      </c>
    </row>
    <row r="1351" spans="27:27" hidden="1" x14ac:dyDescent="0.25">
      <c r="AA1351" s="40" t="str">
        <f>IF(Database!AA1355="", "", Database!AA1355)</f>
        <v/>
      </c>
    </row>
    <row r="1352" spans="27:27" hidden="1" x14ac:dyDescent="0.25">
      <c r="AA1352" s="40" t="str">
        <f>IF(Database!AA1356="", "", Database!AA1356)</f>
        <v/>
      </c>
    </row>
    <row r="1353" spans="27:27" hidden="1" x14ac:dyDescent="0.25">
      <c r="AA1353" s="40" t="str">
        <f>IF(Database!AA1357="", "", Database!AA1357)</f>
        <v/>
      </c>
    </row>
    <row r="1354" spans="27:27" hidden="1" x14ac:dyDescent="0.25">
      <c r="AA1354" s="40" t="str">
        <f>IF(Database!AA1358="", "", Database!AA1358)</f>
        <v/>
      </c>
    </row>
    <row r="1355" spans="27:27" hidden="1" x14ac:dyDescent="0.25">
      <c r="AA1355" s="40" t="str">
        <f>IF(Database!AA1359="", "", Database!AA1359)</f>
        <v/>
      </c>
    </row>
    <row r="1356" spans="27:27" hidden="1" x14ac:dyDescent="0.25">
      <c r="AA1356" s="40" t="str">
        <f>IF(Database!AA1360="", "", Database!AA1360)</f>
        <v/>
      </c>
    </row>
    <row r="1357" spans="27:27" hidden="1" x14ac:dyDescent="0.25">
      <c r="AA1357" s="40" t="str">
        <f>IF(Database!AA1361="", "", Database!AA1361)</f>
        <v/>
      </c>
    </row>
    <row r="1358" spans="27:27" hidden="1" x14ac:dyDescent="0.25">
      <c r="AA1358" s="40" t="str">
        <f>IF(Database!AA1362="", "", Database!AA1362)</f>
        <v/>
      </c>
    </row>
    <row r="1359" spans="27:27" hidden="1" x14ac:dyDescent="0.25">
      <c r="AA1359" s="40" t="str">
        <f>IF(Database!AA1363="", "", Database!AA1363)</f>
        <v/>
      </c>
    </row>
    <row r="1360" spans="27:27" hidden="1" x14ac:dyDescent="0.25">
      <c r="AA1360" s="40" t="str">
        <f>IF(Database!AA1364="", "", Database!AA1364)</f>
        <v/>
      </c>
    </row>
    <row r="1361" spans="27:27" hidden="1" x14ac:dyDescent="0.25">
      <c r="AA1361" s="40" t="str">
        <f>IF(Database!AA1365="", "", Database!AA1365)</f>
        <v/>
      </c>
    </row>
    <row r="1362" spans="27:27" hidden="1" x14ac:dyDescent="0.25">
      <c r="AA1362" s="40" t="str">
        <f>IF(Database!AA1366="", "", Database!AA1366)</f>
        <v/>
      </c>
    </row>
    <row r="1363" spans="27:27" hidden="1" x14ac:dyDescent="0.25">
      <c r="AA1363" s="40" t="str">
        <f>IF(Database!AA1367="", "", Database!AA1367)</f>
        <v/>
      </c>
    </row>
    <row r="1364" spans="27:27" hidden="1" x14ac:dyDescent="0.25">
      <c r="AA1364" s="40" t="str">
        <f>IF(Database!AA1368="", "", Database!AA1368)</f>
        <v/>
      </c>
    </row>
    <row r="1365" spans="27:27" hidden="1" x14ac:dyDescent="0.25">
      <c r="AA1365" s="40" t="str">
        <f>IF(Database!AA1369="", "", Database!AA1369)</f>
        <v/>
      </c>
    </row>
    <row r="1366" spans="27:27" hidden="1" x14ac:dyDescent="0.25">
      <c r="AA1366" s="40" t="str">
        <f>IF(Database!AA1370="", "", Database!AA1370)</f>
        <v/>
      </c>
    </row>
    <row r="1367" spans="27:27" hidden="1" x14ac:dyDescent="0.25">
      <c r="AA1367" s="40" t="str">
        <f>IF(Database!AA1371="", "", Database!AA1371)</f>
        <v/>
      </c>
    </row>
    <row r="1368" spans="27:27" hidden="1" x14ac:dyDescent="0.25">
      <c r="AA1368" s="40" t="str">
        <f>IF(Database!AA1372="", "", Database!AA1372)</f>
        <v/>
      </c>
    </row>
    <row r="1369" spans="27:27" hidden="1" x14ac:dyDescent="0.25">
      <c r="AA1369" s="40" t="str">
        <f>IF(Database!AA1373="", "", Database!AA1373)</f>
        <v/>
      </c>
    </row>
    <row r="1370" spans="27:27" hidden="1" x14ac:dyDescent="0.25">
      <c r="AA1370" s="40" t="str">
        <f>IF(Database!AA1374="", "", Database!AA1374)</f>
        <v/>
      </c>
    </row>
    <row r="1371" spans="27:27" hidden="1" x14ac:dyDescent="0.25">
      <c r="AA1371" s="40" t="str">
        <f>IF(Database!AA1375="", "", Database!AA1375)</f>
        <v/>
      </c>
    </row>
    <row r="1372" spans="27:27" hidden="1" x14ac:dyDescent="0.25">
      <c r="AA1372" s="40" t="str">
        <f>IF(Database!AA1376="", "", Database!AA1376)</f>
        <v/>
      </c>
    </row>
    <row r="1373" spans="27:27" hidden="1" x14ac:dyDescent="0.25">
      <c r="AA1373" s="40" t="str">
        <f>IF(Database!AA1377="", "", Database!AA1377)</f>
        <v/>
      </c>
    </row>
    <row r="1374" spans="27:27" hidden="1" x14ac:dyDescent="0.25">
      <c r="AA1374" s="40" t="str">
        <f>IF(Database!AA1378="", "", Database!AA1378)</f>
        <v/>
      </c>
    </row>
    <row r="1375" spans="27:27" hidden="1" x14ac:dyDescent="0.25">
      <c r="AA1375" s="40" t="str">
        <f>IF(Database!AA1379="", "", Database!AA1379)</f>
        <v/>
      </c>
    </row>
    <row r="1376" spans="27:27" hidden="1" x14ac:dyDescent="0.25">
      <c r="AA1376" s="40" t="str">
        <f>IF(Database!AA1380="", "", Database!AA1380)</f>
        <v/>
      </c>
    </row>
    <row r="1377" spans="27:27" hidden="1" x14ac:dyDescent="0.25">
      <c r="AA1377" s="40" t="str">
        <f>IF(Database!AA1381="", "", Database!AA1381)</f>
        <v/>
      </c>
    </row>
    <row r="1378" spans="27:27" hidden="1" x14ac:dyDescent="0.25">
      <c r="AA1378" s="40" t="str">
        <f>IF(Database!AA1382="", "", Database!AA1382)</f>
        <v/>
      </c>
    </row>
    <row r="1379" spans="27:27" hidden="1" x14ac:dyDescent="0.25">
      <c r="AA1379" s="40" t="str">
        <f>IF(Database!AA1383="", "", Database!AA1383)</f>
        <v/>
      </c>
    </row>
    <row r="1380" spans="27:27" hidden="1" x14ac:dyDescent="0.25">
      <c r="AA1380" s="40" t="str">
        <f>IF(Database!AA1384="", "", Database!AA1384)</f>
        <v/>
      </c>
    </row>
    <row r="1381" spans="27:27" hidden="1" x14ac:dyDescent="0.25">
      <c r="AA1381" s="40" t="str">
        <f>IF(Database!AA1385="", "", Database!AA1385)</f>
        <v/>
      </c>
    </row>
    <row r="1382" spans="27:27" hidden="1" x14ac:dyDescent="0.25">
      <c r="AA1382" s="40" t="str">
        <f>IF(Database!AA1386="", "", Database!AA1386)</f>
        <v/>
      </c>
    </row>
    <row r="1383" spans="27:27" hidden="1" x14ac:dyDescent="0.25">
      <c r="AA1383" s="40" t="str">
        <f>IF(Database!AA1387="", "", Database!AA1387)</f>
        <v/>
      </c>
    </row>
    <row r="1384" spans="27:27" hidden="1" x14ac:dyDescent="0.25">
      <c r="AA1384" s="40" t="str">
        <f>IF(Database!AA1388="", "", Database!AA1388)</f>
        <v/>
      </c>
    </row>
    <row r="1385" spans="27:27" hidden="1" x14ac:dyDescent="0.25">
      <c r="AA1385" s="40" t="str">
        <f>IF(Database!AA1389="", "", Database!AA1389)</f>
        <v/>
      </c>
    </row>
    <row r="1386" spans="27:27" hidden="1" x14ac:dyDescent="0.25">
      <c r="AA1386" s="40" t="str">
        <f>IF(Database!AA1390="", "", Database!AA1390)</f>
        <v/>
      </c>
    </row>
    <row r="1387" spans="27:27" hidden="1" x14ac:dyDescent="0.25">
      <c r="AA1387" s="40" t="str">
        <f>IF(Database!AA1391="", "", Database!AA1391)</f>
        <v/>
      </c>
    </row>
    <row r="1388" spans="27:27" hidden="1" x14ac:dyDescent="0.25">
      <c r="AA1388" s="40" t="str">
        <f>IF(Database!AA1392="", "", Database!AA1392)</f>
        <v/>
      </c>
    </row>
    <row r="1389" spans="27:27" hidden="1" x14ac:dyDescent="0.25">
      <c r="AA1389" s="40" t="str">
        <f>IF(Database!AA1393="", "", Database!AA1393)</f>
        <v/>
      </c>
    </row>
    <row r="1390" spans="27:27" hidden="1" x14ac:dyDescent="0.25">
      <c r="AA1390" s="40" t="str">
        <f>IF(Database!AA1394="", "", Database!AA1394)</f>
        <v/>
      </c>
    </row>
    <row r="1391" spans="27:27" hidden="1" x14ac:dyDescent="0.25">
      <c r="AA1391" s="40" t="str">
        <f>IF(Database!AA1395="", "", Database!AA1395)</f>
        <v/>
      </c>
    </row>
    <row r="1392" spans="27:27" hidden="1" x14ac:dyDescent="0.25">
      <c r="AA1392" s="40" t="str">
        <f>IF(Database!AA1396="", "", Database!AA1396)</f>
        <v/>
      </c>
    </row>
    <row r="1393" spans="27:27" hidden="1" x14ac:dyDescent="0.25">
      <c r="AA1393" s="40" t="str">
        <f>IF(Database!AA1397="", "", Database!AA1397)</f>
        <v/>
      </c>
    </row>
    <row r="1394" spans="27:27" hidden="1" x14ac:dyDescent="0.25">
      <c r="AA1394" s="40" t="str">
        <f>IF(Database!AA1398="", "", Database!AA1398)</f>
        <v/>
      </c>
    </row>
    <row r="1395" spans="27:27" hidden="1" x14ac:dyDescent="0.25">
      <c r="AA1395" s="40" t="str">
        <f>IF(Database!AA1399="", "", Database!AA1399)</f>
        <v/>
      </c>
    </row>
    <row r="1396" spans="27:27" hidden="1" x14ac:dyDescent="0.25">
      <c r="AA1396" s="40" t="str">
        <f>IF(Database!AA1400="", "", Database!AA1400)</f>
        <v/>
      </c>
    </row>
    <row r="1397" spans="27:27" hidden="1" x14ac:dyDescent="0.25">
      <c r="AA1397" s="40" t="str">
        <f>IF(Database!AA1401="", "", Database!AA1401)</f>
        <v/>
      </c>
    </row>
    <row r="1398" spans="27:27" hidden="1" x14ac:dyDescent="0.25">
      <c r="AA1398" s="40" t="str">
        <f>IF(Database!AA1402="", "", Database!AA1402)</f>
        <v/>
      </c>
    </row>
    <row r="1399" spans="27:27" hidden="1" x14ac:dyDescent="0.25">
      <c r="AA1399" s="40" t="str">
        <f>IF(Database!AA1403="", "", Database!AA1403)</f>
        <v/>
      </c>
    </row>
    <row r="1400" spans="27:27" hidden="1" x14ac:dyDescent="0.25">
      <c r="AA1400" s="40" t="str">
        <f>IF(Database!AA1404="", "", Database!AA1404)</f>
        <v/>
      </c>
    </row>
    <row r="1401" spans="27:27" hidden="1" x14ac:dyDescent="0.25">
      <c r="AA1401" s="40" t="str">
        <f>IF(Database!AA1405="", "", Database!AA1405)</f>
        <v/>
      </c>
    </row>
    <row r="1402" spans="27:27" hidden="1" x14ac:dyDescent="0.25">
      <c r="AA1402" s="40" t="str">
        <f>IF(Database!AA1406="", "", Database!AA1406)</f>
        <v/>
      </c>
    </row>
    <row r="1403" spans="27:27" hidden="1" x14ac:dyDescent="0.25">
      <c r="AA1403" s="40" t="str">
        <f>IF(Database!AA1407="", "", Database!AA1407)</f>
        <v/>
      </c>
    </row>
    <row r="1404" spans="27:27" hidden="1" x14ac:dyDescent="0.25">
      <c r="AA1404" s="40" t="str">
        <f>IF(Database!AA1408="", "", Database!AA1408)</f>
        <v/>
      </c>
    </row>
    <row r="1405" spans="27:27" hidden="1" x14ac:dyDescent="0.25">
      <c r="AA1405" s="40" t="str">
        <f>IF(Database!AA1409="", "", Database!AA1409)</f>
        <v/>
      </c>
    </row>
    <row r="1406" spans="27:27" hidden="1" x14ac:dyDescent="0.25">
      <c r="AA1406" s="40" t="str">
        <f>IF(Database!AA1410="", "", Database!AA1410)</f>
        <v/>
      </c>
    </row>
    <row r="1407" spans="27:27" hidden="1" x14ac:dyDescent="0.25">
      <c r="AA1407" s="40" t="str">
        <f>IF(Database!AA1411="", "", Database!AA1411)</f>
        <v/>
      </c>
    </row>
    <row r="1408" spans="27:27" hidden="1" x14ac:dyDescent="0.25">
      <c r="AA1408" s="40" t="str">
        <f>IF(Database!AA1412="", "", Database!AA1412)</f>
        <v/>
      </c>
    </row>
    <row r="1409" spans="27:27" hidden="1" x14ac:dyDescent="0.25">
      <c r="AA1409" s="40" t="str">
        <f>IF(Database!AA1413="", "", Database!AA1413)</f>
        <v/>
      </c>
    </row>
    <row r="1410" spans="27:27" hidden="1" x14ac:dyDescent="0.25">
      <c r="AA1410" s="40" t="str">
        <f>IF(Database!AA1414="", "", Database!AA1414)</f>
        <v/>
      </c>
    </row>
    <row r="1411" spans="27:27" hidden="1" x14ac:dyDescent="0.25">
      <c r="AA1411" s="40" t="str">
        <f>IF(Database!AA1415="", "", Database!AA1415)</f>
        <v/>
      </c>
    </row>
    <row r="1412" spans="27:27" hidden="1" x14ac:dyDescent="0.25">
      <c r="AA1412" s="40" t="str">
        <f>IF(Database!AA1416="", "", Database!AA1416)</f>
        <v/>
      </c>
    </row>
    <row r="1413" spans="27:27" hidden="1" x14ac:dyDescent="0.25">
      <c r="AA1413" s="40" t="str">
        <f>IF(Database!AA1417="", "", Database!AA1417)</f>
        <v/>
      </c>
    </row>
    <row r="1414" spans="27:27" hidden="1" x14ac:dyDescent="0.25">
      <c r="AA1414" s="40" t="str">
        <f>IF(Database!AA1418="", "", Database!AA1418)</f>
        <v/>
      </c>
    </row>
    <row r="1415" spans="27:27" hidden="1" x14ac:dyDescent="0.25">
      <c r="AA1415" s="40" t="str">
        <f>IF(Database!AA1419="", "", Database!AA1419)</f>
        <v/>
      </c>
    </row>
    <row r="1416" spans="27:27" hidden="1" x14ac:dyDescent="0.25">
      <c r="AA1416" s="40" t="str">
        <f>IF(Database!AA1420="", "", Database!AA1420)</f>
        <v/>
      </c>
    </row>
    <row r="1417" spans="27:27" hidden="1" x14ac:dyDescent="0.25">
      <c r="AA1417" s="40" t="str">
        <f>IF(Database!AA1421="", "", Database!AA1421)</f>
        <v/>
      </c>
    </row>
    <row r="1418" spans="27:27" hidden="1" x14ac:dyDescent="0.25">
      <c r="AA1418" s="40" t="str">
        <f>IF(Database!AA1422="", "", Database!AA1422)</f>
        <v/>
      </c>
    </row>
    <row r="1419" spans="27:27" hidden="1" x14ac:dyDescent="0.25">
      <c r="AA1419" s="40" t="str">
        <f>IF(Database!AA1423="", "", Database!AA1423)</f>
        <v/>
      </c>
    </row>
    <row r="1420" spans="27:27" hidden="1" x14ac:dyDescent="0.25">
      <c r="AA1420" s="40" t="str">
        <f>IF(Database!AA1424="", "", Database!AA1424)</f>
        <v/>
      </c>
    </row>
    <row r="1421" spans="27:27" hidden="1" x14ac:dyDescent="0.25">
      <c r="AA1421" s="40" t="str">
        <f>IF(Database!AA1425="", "", Database!AA1425)</f>
        <v/>
      </c>
    </row>
    <row r="1422" spans="27:27" hidden="1" x14ac:dyDescent="0.25">
      <c r="AA1422" s="40" t="str">
        <f>IF(Database!AA1426="", "", Database!AA1426)</f>
        <v/>
      </c>
    </row>
    <row r="1423" spans="27:27" hidden="1" x14ac:dyDescent="0.25">
      <c r="AA1423" s="40" t="str">
        <f>IF(Database!AA1427="", "", Database!AA1427)</f>
        <v/>
      </c>
    </row>
    <row r="1424" spans="27:27" hidden="1" x14ac:dyDescent="0.25">
      <c r="AA1424" s="40" t="str">
        <f>IF(Database!AA1428="", "", Database!AA1428)</f>
        <v/>
      </c>
    </row>
    <row r="1425" spans="27:27" hidden="1" x14ac:dyDescent="0.25">
      <c r="AA1425" s="40" t="str">
        <f>IF(Database!AA1429="", "", Database!AA1429)</f>
        <v/>
      </c>
    </row>
    <row r="1426" spans="27:27" hidden="1" x14ac:dyDescent="0.25">
      <c r="AA1426" s="40" t="str">
        <f>IF(Database!AA1430="", "", Database!AA1430)</f>
        <v/>
      </c>
    </row>
    <row r="1427" spans="27:27" hidden="1" x14ac:dyDescent="0.25">
      <c r="AA1427" s="40" t="str">
        <f>IF(Database!AA1431="", "", Database!AA1431)</f>
        <v/>
      </c>
    </row>
    <row r="1428" spans="27:27" hidden="1" x14ac:dyDescent="0.25">
      <c r="AA1428" s="40" t="str">
        <f>IF(Database!AA1432="", "", Database!AA1432)</f>
        <v/>
      </c>
    </row>
    <row r="1429" spans="27:27" hidden="1" x14ac:dyDescent="0.25">
      <c r="AA1429" s="40" t="str">
        <f>IF(Database!AA1433="", "", Database!AA1433)</f>
        <v/>
      </c>
    </row>
    <row r="1430" spans="27:27" hidden="1" x14ac:dyDescent="0.25">
      <c r="AA1430" s="40" t="str">
        <f>IF(Database!AA1434="", "", Database!AA1434)</f>
        <v/>
      </c>
    </row>
    <row r="1431" spans="27:27" hidden="1" x14ac:dyDescent="0.25">
      <c r="AA1431" s="40" t="str">
        <f>IF(Database!AA1435="", "", Database!AA1435)</f>
        <v/>
      </c>
    </row>
    <row r="1432" spans="27:27" hidden="1" x14ac:dyDescent="0.25">
      <c r="AA1432" s="40" t="str">
        <f>IF(Database!AA1436="", "", Database!AA1436)</f>
        <v/>
      </c>
    </row>
    <row r="1433" spans="27:27" hidden="1" x14ac:dyDescent="0.25">
      <c r="AA1433" s="40" t="str">
        <f>IF(Database!AA1437="", "", Database!AA1437)</f>
        <v/>
      </c>
    </row>
    <row r="1434" spans="27:27" hidden="1" x14ac:dyDescent="0.25">
      <c r="AA1434" s="40" t="str">
        <f>IF(Database!AA1438="", "", Database!AA1438)</f>
        <v/>
      </c>
    </row>
    <row r="1435" spans="27:27" hidden="1" x14ac:dyDescent="0.25">
      <c r="AA1435" s="40" t="str">
        <f>IF(Database!AA1439="", "", Database!AA1439)</f>
        <v/>
      </c>
    </row>
    <row r="1436" spans="27:27" hidden="1" x14ac:dyDescent="0.25">
      <c r="AA1436" s="40" t="str">
        <f>IF(Database!AA1440="", "", Database!AA1440)</f>
        <v/>
      </c>
    </row>
    <row r="1437" spans="27:27" hidden="1" x14ac:dyDescent="0.25">
      <c r="AA1437" s="40" t="str">
        <f>IF(Database!AA1441="", "", Database!AA1441)</f>
        <v/>
      </c>
    </row>
    <row r="1438" spans="27:27" hidden="1" x14ac:dyDescent="0.25">
      <c r="AA1438" s="40" t="str">
        <f>IF(Database!AA1442="", "", Database!AA1442)</f>
        <v/>
      </c>
    </row>
    <row r="1439" spans="27:27" hidden="1" x14ac:dyDescent="0.25">
      <c r="AA1439" s="40" t="str">
        <f>IF(Database!AA1443="", "", Database!AA1443)</f>
        <v/>
      </c>
    </row>
    <row r="1440" spans="27:27" hidden="1" x14ac:dyDescent="0.25">
      <c r="AA1440" s="40" t="str">
        <f>IF(Database!AA1444="", "", Database!AA1444)</f>
        <v/>
      </c>
    </row>
    <row r="1441" spans="27:27" hidden="1" x14ac:dyDescent="0.25">
      <c r="AA1441" s="40" t="str">
        <f>IF(Database!AA1445="", "", Database!AA1445)</f>
        <v/>
      </c>
    </row>
    <row r="1442" spans="27:27" hidden="1" x14ac:dyDescent="0.25">
      <c r="AA1442" s="40" t="str">
        <f>IF(Database!AA1446="", "", Database!AA1446)</f>
        <v/>
      </c>
    </row>
    <row r="1443" spans="27:27" hidden="1" x14ac:dyDescent="0.25">
      <c r="AA1443" s="40" t="str">
        <f>IF(Database!AA1447="", "", Database!AA1447)</f>
        <v/>
      </c>
    </row>
    <row r="1444" spans="27:27" hidden="1" x14ac:dyDescent="0.25">
      <c r="AA1444" s="40" t="str">
        <f>IF(Database!AA1448="", "", Database!AA1448)</f>
        <v/>
      </c>
    </row>
    <row r="1445" spans="27:27" hidden="1" x14ac:dyDescent="0.25">
      <c r="AA1445" s="40" t="str">
        <f>IF(Database!AA1449="", "", Database!AA1449)</f>
        <v/>
      </c>
    </row>
    <row r="1446" spans="27:27" hidden="1" x14ac:dyDescent="0.25">
      <c r="AA1446" s="40" t="str">
        <f>IF(Database!AA1450="", "", Database!AA1450)</f>
        <v/>
      </c>
    </row>
    <row r="1447" spans="27:27" hidden="1" x14ac:dyDescent="0.25">
      <c r="AA1447" s="40" t="str">
        <f>IF(Database!AA1451="", "", Database!AA1451)</f>
        <v/>
      </c>
    </row>
    <row r="1448" spans="27:27" hidden="1" x14ac:dyDescent="0.25">
      <c r="AA1448" s="40" t="str">
        <f>IF(Database!AA1452="", "", Database!AA1452)</f>
        <v/>
      </c>
    </row>
    <row r="1449" spans="27:27" hidden="1" x14ac:dyDescent="0.25">
      <c r="AA1449" s="40" t="str">
        <f>IF(Database!AA1453="", "", Database!AA1453)</f>
        <v/>
      </c>
    </row>
    <row r="1450" spans="27:27" hidden="1" x14ac:dyDescent="0.25">
      <c r="AA1450" s="40" t="str">
        <f>IF(Database!AA1454="", "", Database!AA1454)</f>
        <v/>
      </c>
    </row>
    <row r="1451" spans="27:27" hidden="1" x14ac:dyDescent="0.25">
      <c r="AA1451" s="40" t="str">
        <f>IF(Database!AA1455="", "", Database!AA1455)</f>
        <v/>
      </c>
    </row>
    <row r="1452" spans="27:27" hidden="1" x14ac:dyDescent="0.25">
      <c r="AA1452" s="40" t="str">
        <f>IF(Database!AA1456="", "", Database!AA1456)</f>
        <v/>
      </c>
    </row>
    <row r="1453" spans="27:27" hidden="1" x14ac:dyDescent="0.25">
      <c r="AA1453" s="40" t="str">
        <f>IF(Database!AA1457="", "", Database!AA1457)</f>
        <v/>
      </c>
    </row>
    <row r="1454" spans="27:27" hidden="1" x14ac:dyDescent="0.25">
      <c r="AA1454" s="40" t="str">
        <f>IF(Database!AA1458="", "", Database!AA1458)</f>
        <v/>
      </c>
    </row>
    <row r="1455" spans="27:27" hidden="1" x14ac:dyDescent="0.25">
      <c r="AA1455" s="40" t="str">
        <f>IF(Database!AA1459="", "", Database!AA1459)</f>
        <v/>
      </c>
    </row>
    <row r="1456" spans="27:27" hidden="1" x14ac:dyDescent="0.25">
      <c r="AA1456" s="40" t="str">
        <f>IF(Database!AA1460="", "", Database!AA1460)</f>
        <v/>
      </c>
    </row>
    <row r="1457" spans="27:27" hidden="1" x14ac:dyDescent="0.25">
      <c r="AA1457" s="40" t="str">
        <f>IF(Database!AA1461="", "", Database!AA1461)</f>
        <v/>
      </c>
    </row>
    <row r="1458" spans="27:27" hidden="1" x14ac:dyDescent="0.25">
      <c r="AA1458" s="40" t="str">
        <f>IF(Database!AA1462="", "", Database!AA1462)</f>
        <v/>
      </c>
    </row>
    <row r="1459" spans="27:27" hidden="1" x14ac:dyDescent="0.25">
      <c r="AA1459" s="40" t="str">
        <f>IF(Database!AA1463="", "", Database!AA1463)</f>
        <v/>
      </c>
    </row>
    <row r="1460" spans="27:27" hidden="1" x14ac:dyDescent="0.25">
      <c r="AA1460" s="40" t="str">
        <f>IF(Database!AA1464="", "", Database!AA1464)</f>
        <v/>
      </c>
    </row>
    <row r="1461" spans="27:27" hidden="1" x14ac:dyDescent="0.25">
      <c r="AA1461" s="40" t="str">
        <f>IF(Database!AA1465="", "", Database!AA1465)</f>
        <v/>
      </c>
    </row>
    <row r="1462" spans="27:27" hidden="1" x14ac:dyDescent="0.25">
      <c r="AA1462" s="40" t="str">
        <f>IF(Database!AA1466="", "", Database!AA1466)</f>
        <v/>
      </c>
    </row>
    <row r="1463" spans="27:27" hidden="1" x14ac:dyDescent="0.25">
      <c r="AA1463" s="40" t="str">
        <f>IF(Database!AA1467="", "", Database!AA1467)</f>
        <v/>
      </c>
    </row>
    <row r="1464" spans="27:27" hidden="1" x14ac:dyDescent="0.25">
      <c r="AA1464" s="40" t="str">
        <f>IF(Database!AA1468="", "", Database!AA1468)</f>
        <v/>
      </c>
    </row>
    <row r="1465" spans="27:27" hidden="1" x14ac:dyDescent="0.25">
      <c r="AA1465" s="40" t="str">
        <f>IF(Database!AA1469="", "", Database!AA1469)</f>
        <v/>
      </c>
    </row>
    <row r="1466" spans="27:27" hidden="1" x14ac:dyDescent="0.25">
      <c r="AA1466" s="40" t="str">
        <f>IF(Database!AA1470="", "", Database!AA1470)</f>
        <v/>
      </c>
    </row>
    <row r="1467" spans="27:27" hidden="1" x14ac:dyDescent="0.25">
      <c r="AA1467" s="40" t="str">
        <f>IF(Database!AA1471="", "", Database!AA1471)</f>
        <v/>
      </c>
    </row>
    <row r="1468" spans="27:27" hidden="1" x14ac:dyDescent="0.25">
      <c r="AA1468" s="40" t="str">
        <f>IF(Database!AA1472="", "", Database!AA1472)</f>
        <v/>
      </c>
    </row>
    <row r="1469" spans="27:27" hidden="1" x14ac:dyDescent="0.25">
      <c r="AA1469" s="40" t="str">
        <f>IF(Database!AA1473="", "", Database!AA1473)</f>
        <v/>
      </c>
    </row>
    <row r="1470" spans="27:27" hidden="1" x14ac:dyDescent="0.25">
      <c r="AA1470" s="40" t="str">
        <f>IF(Database!AA1474="", "", Database!AA1474)</f>
        <v/>
      </c>
    </row>
    <row r="1471" spans="27:27" hidden="1" x14ac:dyDescent="0.25">
      <c r="AA1471" s="40" t="str">
        <f>IF(Database!AA1475="", "", Database!AA1475)</f>
        <v/>
      </c>
    </row>
    <row r="1472" spans="27:27" hidden="1" x14ac:dyDescent="0.25">
      <c r="AA1472" s="40" t="str">
        <f>IF(Database!AA1476="", "", Database!AA1476)</f>
        <v/>
      </c>
    </row>
    <row r="1473" spans="27:27" hidden="1" x14ac:dyDescent="0.25">
      <c r="AA1473" s="40" t="str">
        <f>IF(Database!AA1477="", "", Database!AA1477)</f>
        <v/>
      </c>
    </row>
    <row r="1474" spans="27:27" hidden="1" x14ac:dyDescent="0.25">
      <c r="AA1474" s="40" t="str">
        <f>IF(Database!AA1478="", "", Database!AA1478)</f>
        <v/>
      </c>
    </row>
    <row r="1475" spans="27:27" hidden="1" x14ac:dyDescent="0.25">
      <c r="AA1475" s="40" t="str">
        <f>IF(Database!AA1479="", "", Database!AA1479)</f>
        <v/>
      </c>
    </row>
    <row r="1476" spans="27:27" hidden="1" x14ac:dyDescent="0.25">
      <c r="AA1476" s="40" t="str">
        <f>IF(Database!AA1480="", "", Database!AA1480)</f>
        <v/>
      </c>
    </row>
    <row r="1477" spans="27:27" hidden="1" x14ac:dyDescent="0.25">
      <c r="AA1477" s="40" t="str">
        <f>IF(Database!AA1481="", "", Database!AA1481)</f>
        <v/>
      </c>
    </row>
    <row r="1478" spans="27:27" hidden="1" x14ac:dyDescent="0.25">
      <c r="AA1478" s="40" t="str">
        <f>IF(Database!AA1482="", "", Database!AA1482)</f>
        <v/>
      </c>
    </row>
    <row r="1479" spans="27:27" hidden="1" x14ac:dyDescent="0.25">
      <c r="AA1479" s="40" t="str">
        <f>IF(Database!AA1483="", "", Database!AA1483)</f>
        <v/>
      </c>
    </row>
    <row r="1480" spans="27:27" hidden="1" x14ac:dyDescent="0.25">
      <c r="AA1480" s="40" t="str">
        <f>IF(Database!AA1484="", "", Database!AA1484)</f>
        <v/>
      </c>
    </row>
    <row r="1481" spans="27:27" hidden="1" x14ac:dyDescent="0.25">
      <c r="AA1481" s="40" t="str">
        <f>IF(Database!AA1485="", "", Database!AA1485)</f>
        <v/>
      </c>
    </row>
    <row r="1482" spans="27:27" hidden="1" x14ac:dyDescent="0.25">
      <c r="AA1482" s="40" t="str">
        <f>IF(Database!AA1486="", "", Database!AA1486)</f>
        <v/>
      </c>
    </row>
    <row r="1483" spans="27:27" hidden="1" x14ac:dyDescent="0.25">
      <c r="AA1483" s="40" t="str">
        <f>IF(Database!AA1487="", "", Database!AA1487)</f>
        <v/>
      </c>
    </row>
    <row r="1484" spans="27:27" hidden="1" x14ac:dyDescent="0.25">
      <c r="AA1484" s="40" t="str">
        <f>IF(Database!AA1488="", "", Database!AA1488)</f>
        <v/>
      </c>
    </row>
    <row r="1485" spans="27:27" hidden="1" x14ac:dyDescent="0.25">
      <c r="AA1485" s="40" t="str">
        <f>IF(Database!AA1489="", "", Database!AA1489)</f>
        <v/>
      </c>
    </row>
    <row r="1486" spans="27:27" hidden="1" x14ac:dyDescent="0.25">
      <c r="AA1486" s="40" t="str">
        <f>IF(Database!AA1490="", "", Database!AA1490)</f>
        <v/>
      </c>
    </row>
    <row r="1487" spans="27:27" hidden="1" x14ac:dyDescent="0.25">
      <c r="AA1487" s="40" t="str">
        <f>IF(Database!AA1491="", "", Database!AA1491)</f>
        <v/>
      </c>
    </row>
    <row r="1488" spans="27:27" hidden="1" x14ac:dyDescent="0.25">
      <c r="AA1488" s="40" t="str">
        <f>IF(Database!AA1492="", "", Database!AA1492)</f>
        <v/>
      </c>
    </row>
    <row r="1489" spans="27:27" hidden="1" x14ac:dyDescent="0.25">
      <c r="AA1489" s="40" t="str">
        <f>IF(Database!AA1493="", "", Database!AA1493)</f>
        <v/>
      </c>
    </row>
    <row r="1490" spans="27:27" hidden="1" x14ac:dyDescent="0.25">
      <c r="AA1490" s="40" t="str">
        <f>IF(Database!AA1494="", "", Database!AA1494)</f>
        <v/>
      </c>
    </row>
    <row r="1491" spans="27:27" hidden="1" x14ac:dyDescent="0.25">
      <c r="AA1491" s="40" t="str">
        <f>IF(Database!AA1495="", "", Database!AA1495)</f>
        <v/>
      </c>
    </row>
    <row r="1492" spans="27:27" hidden="1" x14ac:dyDescent="0.25">
      <c r="AA1492" s="40" t="str">
        <f>IF(Database!AA1496="", "", Database!AA1496)</f>
        <v/>
      </c>
    </row>
    <row r="1493" spans="27:27" hidden="1" x14ac:dyDescent="0.25">
      <c r="AA1493" s="40" t="str">
        <f>IF(Database!AA1497="", "", Database!AA1497)</f>
        <v/>
      </c>
    </row>
    <row r="1494" spans="27:27" hidden="1" x14ac:dyDescent="0.25">
      <c r="AA1494" s="40" t="str">
        <f>IF(Database!AA1498="", "", Database!AA1498)</f>
        <v/>
      </c>
    </row>
    <row r="1495" spans="27:27" hidden="1" x14ac:dyDescent="0.25">
      <c r="AA1495" s="40" t="str">
        <f>IF(Database!AA1499="", "", Database!AA1499)</f>
        <v/>
      </c>
    </row>
    <row r="1496" spans="27:27" hidden="1" x14ac:dyDescent="0.25">
      <c r="AA1496" s="40" t="str">
        <f>IF(Database!AA1500="", "", Database!AA1500)</f>
        <v/>
      </c>
    </row>
    <row r="1497" spans="27:27" hidden="1" x14ac:dyDescent="0.25">
      <c r="AA1497" s="40" t="str">
        <f>IF(Database!AA1501="", "", Database!AA1501)</f>
        <v/>
      </c>
    </row>
    <row r="1498" spans="27:27" hidden="1" x14ac:dyDescent="0.25">
      <c r="AA1498" s="40" t="str">
        <f>IF(Database!AA1502="", "", Database!AA1502)</f>
        <v/>
      </c>
    </row>
    <row r="1499" spans="27:27" hidden="1" x14ac:dyDescent="0.25">
      <c r="AA1499" s="40" t="str">
        <f>IF(Database!AA1503="", "", Database!AA1503)</f>
        <v/>
      </c>
    </row>
    <row r="1500" spans="27:27" hidden="1" x14ac:dyDescent="0.25">
      <c r="AA1500" s="40" t="str">
        <f>IF(Database!AA1504="", "", Database!AA1504)</f>
        <v/>
      </c>
    </row>
    <row r="1501" spans="27:27" hidden="1" x14ac:dyDescent="0.25">
      <c r="AA1501" s="40" t="str">
        <f>IF(Database!AA1505="", "", Database!AA1505)</f>
        <v/>
      </c>
    </row>
    <row r="1502" spans="27:27" hidden="1" x14ac:dyDescent="0.25">
      <c r="AA1502" s="40" t="str">
        <f>IF(Database!AA1506="", "", Database!AA1506)</f>
        <v/>
      </c>
    </row>
    <row r="1503" spans="27:27" hidden="1" x14ac:dyDescent="0.25">
      <c r="AA1503" s="40" t="str">
        <f>IF(Database!AA1507="", "", Database!AA1507)</f>
        <v/>
      </c>
    </row>
    <row r="1504" spans="27:27" hidden="1" x14ac:dyDescent="0.25">
      <c r="AA1504" s="40" t="str">
        <f>IF(Database!AA1508="", "", Database!AA1508)</f>
        <v/>
      </c>
    </row>
    <row r="1505" spans="27:27" hidden="1" x14ac:dyDescent="0.25">
      <c r="AA1505" s="40" t="str">
        <f>IF(Database!AA1509="", "", Database!AA1509)</f>
        <v/>
      </c>
    </row>
    <row r="1506" spans="27:27" hidden="1" x14ac:dyDescent="0.25">
      <c r="AA1506" s="40" t="str">
        <f>IF(Database!AA1510="", "", Database!AA1510)</f>
        <v/>
      </c>
    </row>
    <row r="1507" spans="27:27" hidden="1" x14ac:dyDescent="0.25">
      <c r="AA1507" s="40" t="str">
        <f>IF(Database!AA1511="", "", Database!AA1511)</f>
        <v/>
      </c>
    </row>
    <row r="1508" spans="27:27" hidden="1" x14ac:dyDescent="0.25">
      <c r="AA1508" s="40" t="str">
        <f>IF(Database!AA1512="", "", Database!AA1512)</f>
        <v/>
      </c>
    </row>
    <row r="1509" spans="27:27" hidden="1" x14ac:dyDescent="0.25">
      <c r="AA1509" s="40" t="str">
        <f>IF(Database!AA1513="", "", Database!AA1513)</f>
        <v/>
      </c>
    </row>
    <row r="1510" spans="27:27" hidden="1" x14ac:dyDescent="0.25">
      <c r="AA1510" s="40" t="str">
        <f>IF(Database!AA1514="", "", Database!AA1514)</f>
        <v/>
      </c>
    </row>
    <row r="1511" spans="27:27" hidden="1" x14ac:dyDescent="0.25">
      <c r="AA1511" s="40" t="str">
        <f>IF(Database!AA1515="", "", Database!AA1515)</f>
        <v/>
      </c>
    </row>
    <row r="1512" spans="27:27" hidden="1" x14ac:dyDescent="0.25">
      <c r="AA1512" s="40" t="str">
        <f>IF(Database!AA1516="", "", Database!AA1516)</f>
        <v/>
      </c>
    </row>
    <row r="1513" spans="27:27" hidden="1" x14ac:dyDescent="0.25">
      <c r="AA1513" s="40" t="str">
        <f>IF(Database!AA1517="", "", Database!AA1517)</f>
        <v/>
      </c>
    </row>
    <row r="1514" spans="27:27" hidden="1" x14ac:dyDescent="0.25">
      <c r="AA1514" s="40" t="str">
        <f>IF(Database!AA1518="", "", Database!AA1518)</f>
        <v/>
      </c>
    </row>
    <row r="1515" spans="27:27" hidden="1" x14ac:dyDescent="0.25">
      <c r="AA1515" s="40" t="str">
        <f>IF(Database!AA1519="", "", Database!AA1519)</f>
        <v/>
      </c>
    </row>
    <row r="1516" spans="27:27" hidden="1" x14ac:dyDescent="0.25">
      <c r="AA1516" s="40" t="str">
        <f>IF(Database!AA1520="", "", Database!AA1520)</f>
        <v/>
      </c>
    </row>
    <row r="1517" spans="27:27" hidden="1" x14ac:dyDescent="0.25">
      <c r="AA1517" s="40" t="str">
        <f>IF(Database!AA1521="", "", Database!AA1521)</f>
        <v/>
      </c>
    </row>
    <row r="1518" spans="27:27" hidden="1" x14ac:dyDescent="0.25">
      <c r="AA1518" s="40" t="str">
        <f>IF(Database!AA1522="", "", Database!AA1522)</f>
        <v/>
      </c>
    </row>
    <row r="1519" spans="27:27" hidden="1" x14ac:dyDescent="0.25">
      <c r="AA1519" s="40" t="str">
        <f>IF(Database!AA1523="", "", Database!AA1523)</f>
        <v/>
      </c>
    </row>
    <row r="1520" spans="27:27" hidden="1" x14ac:dyDescent="0.25">
      <c r="AA1520" s="40" t="str">
        <f>IF(Database!AA1524="", "", Database!AA1524)</f>
        <v/>
      </c>
    </row>
    <row r="1521" spans="27:27" hidden="1" x14ac:dyDescent="0.25">
      <c r="AA1521" s="40" t="str">
        <f>IF(Database!AA1525="", "", Database!AA1525)</f>
        <v/>
      </c>
    </row>
    <row r="1522" spans="27:27" hidden="1" x14ac:dyDescent="0.25">
      <c r="AA1522" s="40" t="str">
        <f>IF(Database!AA1526="", "", Database!AA1526)</f>
        <v/>
      </c>
    </row>
    <row r="1523" spans="27:27" hidden="1" x14ac:dyDescent="0.25">
      <c r="AA1523" s="40" t="str">
        <f>IF(Database!AA1527="", "", Database!AA1527)</f>
        <v/>
      </c>
    </row>
    <row r="1524" spans="27:27" hidden="1" x14ac:dyDescent="0.25">
      <c r="AA1524" s="40" t="str">
        <f>IF(Database!AA1528="", "", Database!AA1528)</f>
        <v/>
      </c>
    </row>
    <row r="1525" spans="27:27" hidden="1" x14ac:dyDescent="0.25">
      <c r="AA1525" s="40" t="str">
        <f>IF(Database!AA1529="", "", Database!AA1529)</f>
        <v/>
      </c>
    </row>
    <row r="1526" spans="27:27" hidden="1" x14ac:dyDescent="0.25">
      <c r="AA1526" s="40" t="str">
        <f>IF(Database!AA1530="", "", Database!AA1530)</f>
        <v/>
      </c>
    </row>
    <row r="1527" spans="27:27" hidden="1" x14ac:dyDescent="0.25">
      <c r="AA1527" s="40" t="str">
        <f>IF(Database!AA1531="", "", Database!AA1531)</f>
        <v/>
      </c>
    </row>
    <row r="1528" spans="27:27" hidden="1" x14ac:dyDescent="0.25">
      <c r="AA1528" s="40" t="str">
        <f>IF(Database!AA1532="", "", Database!AA1532)</f>
        <v/>
      </c>
    </row>
    <row r="1529" spans="27:27" hidden="1" x14ac:dyDescent="0.25">
      <c r="AA1529" s="40" t="str">
        <f>IF(Database!AA1533="", "", Database!AA1533)</f>
        <v/>
      </c>
    </row>
    <row r="1530" spans="27:27" hidden="1" x14ac:dyDescent="0.25">
      <c r="AA1530" s="40" t="str">
        <f>IF(Database!AA1534="", "", Database!AA1534)</f>
        <v/>
      </c>
    </row>
    <row r="1531" spans="27:27" hidden="1" x14ac:dyDescent="0.25">
      <c r="AA1531" s="40" t="str">
        <f>IF(Database!AA1535="", "", Database!AA1535)</f>
        <v/>
      </c>
    </row>
    <row r="1532" spans="27:27" hidden="1" x14ac:dyDescent="0.25">
      <c r="AA1532" s="40" t="str">
        <f>IF(Database!AA1536="", "", Database!AA1536)</f>
        <v/>
      </c>
    </row>
    <row r="1533" spans="27:27" hidden="1" x14ac:dyDescent="0.25">
      <c r="AA1533" s="40" t="str">
        <f>IF(Database!AA1537="", "", Database!AA1537)</f>
        <v/>
      </c>
    </row>
    <row r="1534" spans="27:27" hidden="1" x14ac:dyDescent="0.25">
      <c r="AA1534" s="40" t="str">
        <f>IF(Database!AA1538="", "", Database!AA1538)</f>
        <v/>
      </c>
    </row>
    <row r="1535" spans="27:27" hidden="1" x14ac:dyDescent="0.25">
      <c r="AA1535" s="40" t="str">
        <f>IF(Database!AA1539="", "", Database!AA1539)</f>
        <v/>
      </c>
    </row>
    <row r="1536" spans="27:27" hidden="1" x14ac:dyDescent="0.25">
      <c r="AA1536" s="40" t="str">
        <f>IF(Database!AA1540="", "", Database!AA1540)</f>
        <v/>
      </c>
    </row>
    <row r="1537" spans="27:27" hidden="1" x14ac:dyDescent="0.25">
      <c r="AA1537" s="40" t="str">
        <f>IF(Database!AA1541="", "", Database!AA1541)</f>
        <v/>
      </c>
    </row>
    <row r="1538" spans="27:27" hidden="1" x14ac:dyDescent="0.25">
      <c r="AA1538" s="40" t="str">
        <f>IF(Database!AA1542="", "", Database!AA1542)</f>
        <v/>
      </c>
    </row>
    <row r="1539" spans="27:27" hidden="1" x14ac:dyDescent="0.25">
      <c r="AA1539" s="40" t="str">
        <f>IF(Database!AA1543="", "", Database!AA1543)</f>
        <v/>
      </c>
    </row>
    <row r="1540" spans="27:27" hidden="1" x14ac:dyDescent="0.25">
      <c r="AA1540" s="40" t="str">
        <f>IF(Database!AA1544="", "", Database!AA1544)</f>
        <v/>
      </c>
    </row>
    <row r="1541" spans="27:27" hidden="1" x14ac:dyDescent="0.25">
      <c r="AA1541" s="40" t="str">
        <f>IF(Database!AA1545="", "", Database!AA1545)</f>
        <v/>
      </c>
    </row>
    <row r="1542" spans="27:27" hidden="1" x14ac:dyDescent="0.25">
      <c r="AA1542" s="40" t="str">
        <f>IF(Database!AA1546="", "", Database!AA1546)</f>
        <v/>
      </c>
    </row>
    <row r="1543" spans="27:27" hidden="1" x14ac:dyDescent="0.25">
      <c r="AA1543" s="40" t="str">
        <f>IF(Database!AA1547="", "", Database!AA1547)</f>
        <v/>
      </c>
    </row>
    <row r="1544" spans="27:27" hidden="1" x14ac:dyDescent="0.25">
      <c r="AA1544" s="40" t="str">
        <f>IF(Database!AA1548="", "", Database!AA1548)</f>
        <v/>
      </c>
    </row>
    <row r="1545" spans="27:27" hidden="1" x14ac:dyDescent="0.25">
      <c r="AA1545" s="40" t="str">
        <f>IF(Database!AA1549="", "", Database!AA1549)</f>
        <v/>
      </c>
    </row>
    <row r="1546" spans="27:27" hidden="1" x14ac:dyDescent="0.25">
      <c r="AA1546" s="40" t="str">
        <f>IF(Database!AA1550="", "", Database!AA1550)</f>
        <v/>
      </c>
    </row>
    <row r="1547" spans="27:27" hidden="1" x14ac:dyDescent="0.25">
      <c r="AA1547" s="40" t="str">
        <f>IF(Database!AA1551="", "", Database!AA1551)</f>
        <v/>
      </c>
    </row>
    <row r="1548" spans="27:27" hidden="1" x14ac:dyDescent="0.25">
      <c r="AA1548" s="40" t="str">
        <f>IF(Database!AA1552="", "", Database!AA1552)</f>
        <v/>
      </c>
    </row>
    <row r="1549" spans="27:27" hidden="1" x14ac:dyDescent="0.25">
      <c r="AA1549" s="40" t="str">
        <f>IF(Database!AA1553="", "", Database!AA1553)</f>
        <v/>
      </c>
    </row>
    <row r="1550" spans="27:27" hidden="1" x14ac:dyDescent="0.25">
      <c r="AA1550" s="40" t="str">
        <f>IF(Database!AA1554="", "", Database!AA1554)</f>
        <v/>
      </c>
    </row>
    <row r="1551" spans="27:27" hidden="1" x14ac:dyDescent="0.25">
      <c r="AA1551" s="40" t="str">
        <f>IF(Database!AA1555="", "", Database!AA1555)</f>
        <v/>
      </c>
    </row>
    <row r="1552" spans="27:27" hidden="1" x14ac:dyDescent="0.25">
      <c r="AA1552" s="40" t="str">
        <f>IF(Database!AA1556="", "", Database!AA1556)</f>
        <v/>
      </c>
    </row>
    <row r="1553" spans="27:27" hidden="1" x14ac:dyDescent="0.25">
      <c r="AA1553" s="40" t="str">
        <f>IF(Database!AA1557="", "", Database!AA1557)</f>
        <v/>
      </c>
    </row>
    <row r="1554" spans="27:27" hidden="1" x14ac:dyDescent="0.25">
      <c r="AA1554" s="40" t="str">
        <f>IF(Database!AA1558="", "", Database!AA1558)</f>
        <v/>
      </c>
    </row>
    <row r="1555" spans="27:27" hidden="1" x14ac:dyDescent="0.25">
      <c r="AA1555" s="40" t="str">
        <f>IF(Database!AA1559="", "", Database!AA1559)</f>
        <v/>
      </c>
    </row>
    <row r="1556" spans="27:27" hidden="1" x14ac:dyDescent="0.25">
      <c r="AA1556" s="40" t="str">
        <f>IF(Database!AA1560="", "", Database!AA1560)</f>
        <v/>
      </c>
    </row>
    <row r="1557" spans="27:27" hidden="1" x14ac:dyDescent="0.25">
      <c r="AA1557" s="40" t="str">
        <f>IF(Database!AA1561="", "", Database!AA1561)</f>
        <v/>
      </c>
    </row>
    <row r="1558" spans="27:27" hidden="1" x14ac:dyDescent="0.25">
      <c r="AA1558" s="40" t="str">
        <f>IF(Database!AA1562="", "", Database!AA1562)</f>
        <v/>
      </c>
    </row>
    <row r="1559" spans="27:27" hidden="1" x14ac:dyDescent="0.25">
      <c r="AA1559" s="40" t="str">
        <f>IF(Database!AA1563="", "", Database!AA1563)</f>
        <v/>
      </c>
    </row>
    <row r="1560" spans="27:27" hidden="1" x14ac:dyDescent="0.25">
      <c r="AA1560" s="40" t="str">
        <f>IF(Database!AA1564="", "", Database!AA1564)</f>
        <v/>
      </c>
    </row>
    <row r="1561" spans="27:27" hidden="1" x14ac:dyDescent="0.25">
      <c r="AA1561" s="40" t="str">
        <f>IF(Database!AA1565="", "", Database!AA1565)</f>
        <v/>
      </c>
    </row>
    <row r="1562" spans="27:27" hidden="1" x14ac:dyDescent="0.25">
      <c r="AA1562" s="40" t="str">
        <f>IF(Database!AA1566="", "", Database!AA1566)</f>
        <v/>
      </c>
    </row>
    <row r="1563" spans="27:27" hidden="1" x14ac:dyDescent="0.25">
      <c r="AA1563" s="40" t="str">
        <f>IF(Database!AA1567="", "", Database!AA1567)</f>
        <v/>
      </c>
    </row>
    <row r="1564" spans="27:27" hidden="1" x14ac:dyDescent="0.25">
      <c r="AA1564" s="40" t="str">
        <f>IF(Database!AA1568="", "", Database!AA1568)</f>
        <v/>
      </c>
    </row>
    <row r="1565" spans="27:27" hidden="1" x14ac:dyDescent="0.25">
      <c r="AA1565" s="40" t="str">
        <f>IF(Database!AA1569="", "", Database!AA1569)</f>
        <v/>
      </c>
    </row>
    <row r="1566" spans="27:27" hidden="1" x14ac:dyDescent="0.25">
      <c r="AA1566" s="40" t="str">
        <f>IF(Database!AA1570="", "", Database!AA1570)</f>
        <v/>
      </c>
    </row>
    <row r="1567" spans="27:27" hidden="1" x14ac:dyDescent="0.25">
      <c r="AA1567" s="40" t="str">
        <f>IF(Database!AA1571="", "", Database!AA1571)</f>
        <v/>
      </c>
    </row>
    <row r="1568" spans="27:27" hidden="1" x14ac:dyDescent="0.25">
      <c r="AA1568" s="40" t="str">
        <f>IF(Database!AA1572="", "", Database!AA1572)</f>
        <v/>
      </c>
    </row>
    <row r="1569" spans="27:27" hidden="1" x14ac:dyDescent="0.25">
      <c r="AA1569" s="40" t="str">
        <f>IF(Database!AA1573="", "", Database!AA1573)</f>
        <v/>
      </c>
    </row>
    <row r="1570" spans="27:27" hidden="1" x14ac:dyDescent="0.25">
      <c r="AA1570" s="40" t="str">
        <f>IF(Database!AA1574="", "", Database!AA1574)</f>
        <v/>
      </c>
    </row>
    <row r="1571" spans="27:27" hidden="1" x14ac:dyDescent="0.25">
      <c r="AA1571" s="40" t="str">
        <f>IF(Database!AA1575="", "", Database!AA1575)</f>
        <v/>
      </c>
    </row>
    <row r="1572" spans="27:27" hidden="1" x14ac:dyDescent="0.25">
      <c r="AA1572" s="40" t="str">
        <f>IF(Database!AA1576="", "", Database!AA1576)</f>
        <v/>
      </c>
    </row>
    <row r="1573" spans="27:27" hidden="1" x14ac:dyDescent="0.25">
      <c r="AA1573" s="40" t="str">
        <f>IF(Database!AA1577="", "", Database!AA1577)</f>
        <v/>
      </c>
    </row>
    <row r="1574" spans="27:27" hidden="1" x14ac:dyDescent="0.25">
      <c r="AA1574" s="40" t="str">
        <f>IF(Database!AA1578="", "", Database!AA1578)</f>
        <v/>
      </c>
    </row>
    <row r="1575" spans="27:27" hidden="1" x14ac:dyDescent="0.25">
      <c r="AA1575" s="40" t="str">
        <f>IF(Database!AA1579="", "", Database!AA1579)</f>
        <v/>
      </c>
    </row>
    <row r="1576" spans="27:27" hidden="1" x14ac:dyDescent="0.25">
      <c r="AA1576" s="40" t="str">
        <f>IF(Database!AA1580="", "", Database!AA1580)</f>
        <v/>
      </c>
    </row>
    <row r="1577" spans="27:27" hidden="1" x14ac:dyDescent="0.25">
      <c r="AA1577" s="40" t="str">
        <f>IF(Database!AA1581="", "", Database!AA1581)</f>
        <v/>
      </c>
    </row>
    <row r="1578" spans="27:27" hidden="1" x14ac:dyDescent="0.25">
      <c r="AA1578" s="40" t="str">
        <f>IF(Database!AA1582="", "", Database!AA1582)</f>
        <v/>
      </c>
    </row>
    <row r="1579" spans="27:27" hidden="1" x14ac:dyDescent="0.25">
      <c r="AA1579" s="40" t="str">
        <f>IF(Database!AA1583="", "", Database!AA1583)</f>
        <v/>
      </c>
    </row>
    <row r="1580" spans="27:27" hidden="1" x14ac:dyDescent="0.25">
      <c r="AA1580" s="40" t="str">
        <f>IF(Database!AA1584="", "", Database!AA1584)</f>
        <v/>
      </c>
    </row>
    <row r="1581" spans="27:27" hidden="1" x14ac:dyDescent="0.25">
      <c r="AA1581" s="40" t="str">
        <f>IF(Database!AA1585="", "", Database!AA1585)</f>
        <v/>
      </c>
    </row>
    <row r="1582" spans="27:27" hidden="1" x14ac:dyDescent="0.25">
      <c r="AA1582" s="40" t="str">
        <f>IF(Database!AA1586="", "", Database!AA1586)</f>
        <v/>
      </c>
    </row>
    <row r="1583" spans="27:27" hidden="1" x14ac:dyDescent="0.25">
      <c r="AA1583" s="40" t="str">
        <f>IF(Database!AA1587="", "", Database!AA1587)</f>
        <v/>
      </c>
    </row>
    <row r="1584" spans="27:27" hidden="1" x14ac:dyDescent="0.25">
      <c r="AA1584" s="40" t="str">
        <f>IF(Database!AA1588="", "", Database!AA1588)</f>
        <v/>
      </c>
    </row>
    <row r="1585" spans="27:27" hidden="1" x14ac:dyDescent="0.25">
      <c r="AA1585" s="40" t="str">
        <f>IF(Database!AA1589="", "", Database!AA1589)</f>
        <v/>
      </c>
    </row>
    <row r="1586" spans="27:27" hidden="1" x14ac:dyDescent="0.25">
      <c r="AA1586" s="40" t="str">
        <f>IF(Database!AA1590="", "", Database!AA1590)</f>
        <v/>
      </c>
    </row>
    <row r="1587" spans="27:27" hidden="1" x14ac:dyDescent="0.25">
      <c r="AA1587" s="40" t="str">
        <f>IF(Database!AA1591="", "", Database!AA1591)</f>
        <v/>
      </c>
    </row>
    <row r="1588" spans="27:27" hidden="1" x14ac:dyDescent="0.25">
      <c r="AA1588" s="40" t="str">
        <f>IF(Database!AA1592="", "", Database!AA1592)</f>
        <v/>
      </c>
    </row>
    <row r="1589" spans="27:27" hidden="1" x14ac:dyDescent="0.25">
      <c r="AA1589" s="40" t="str">
        <f>IF(Database!AA1593="", "", Database!AA1593)</f>
        <v/>
      </c>
    </row>
    <row r="1590" spans="27:27" hidden="1" x14ac:dyDescent="0.25">
      <c r="AA1590" s="40" t="str">
        <f>IF(Database!AA1594="", "", Database!AA1594)</f>
        <v/>
      </c>
    </row>
    <row r="1591" spans="27:27" hidden="1" x14ac:dyDescent="0.25">
      <c r="AA1591" s="40" t="str">
        <f>IF(Database!AA1595="", "", Database!AA1595)</f>
        <v/>
      </c>
    </row>
    <row r="1592" spans="27:27" hidden="1" x14ac:dyDescent="0.25">
      <c r="AA1592" s="40" t="str">
        <f>IF(Database!AA1596="", "", Database!AA1596)</f>
        <v/>
      </c>
    </row>
    <row r="1593" spans="27:27" hidden="1" x14ac:dyDescent="0.25">
      <c r="AA1593" s="40" t="str">
        <f>IF(Database!AA1597="", "", Database!AA1597)</f>
        <v/>
      </c>
    </row>
    <row r="1594" spans="27:27" hidden="1" x14ac:dyDescent="0.25">
      <c r="AA1594" s="40" t="str">
        <f>IF(Database!AA1598="", "", Database!AA1598)</f>
        <v/>
      </c>
    </row>
    <row r="1595" spans="27:27" hidden="1" x14ac:dyDescent="0.25">
      <c r="AA1595" s="40" t="str">
        <f>IF(Database!AA1599="", "", Database!AA1599)</f>
        <v/>
      </c>
    </row>
    <row r="1596" spans="27:27" hidden="1" x14ac:dyDescent="0.25">
      <c r="AA1596" s="40" t="str">
        <f>IF(Database!AA1600="", "", Database!AA1600)</f>
        <v/>
      </c>
    </row>
    <row r="1597" spans="27:27" hidden="1" x14ac:dyDescent="0.25">
      <c r="AA1597" s="40" t="str">
        <f>IF(Database!AA1601="", "", Database!AA1601)</f>
        <v/>
      </c>
    </row>
    <row r="1598" spans="27:27" hidden="1" x14ac:dyDescent="0.25">
      <c r="AA1598" s="40" t="str">
        <f>IF(Database!AA1602="", "", Database!AA1602)</f>
        <v/>
      </c>
    </row>
    <row r="1599" spans="27:27" hidden="1" x14ac:dyDescent="0.25">
      <c r="AA1599" s="40" t="str">
        <f>IF(Database!AA1603="", "", Database!AA1603)</f>
        <v/>
      </c>
    </row>
    <row r="1600" spans="27:27" hidden="1" x14ac:dyDescent="0.25">
      <c r="AA1600" s="40" t="str">
        <f>IF(Database!AA1604="", "", Database!AA1604)</f>
        <v/>
      </c>
    </row>
    <row r="1601" spans="27:27" hidden="1" x14ac:dyDescent="0.25">
      <c r="AA1601" s="40" t="str">
        <f>IF(Database!AA1605="", "", Database!AA1605)</f>
        <v/>
      </c>
    </row>
    <row r="1602" spans="27:27" hidden="1" x14ac:dyDescent="0.25">
      <c r="AA1602" s="40" t="str">
        <f>IF(Database!AA1606="", "", Database!AA1606)</f>
        <v/>
      </c>
    </row>
    <row r="1603" spans="27:27" hidden="1" x14ac:dyDescent="0.25">
      <c r="AA1603" s="40" t="str">
        <f>IF(Database!AA1607="", "", Database!AA1607)</f>
        <v/>
      </c>
    </row>
    <row r="1604" spans="27:27" hidden="1" x14ac:dyDescent="0.25">
      <c r="AA1604" s="40" t="str">
        <f>IF(Database!AA1608="", "", Database!AA1608)</f>
        <v/>
      </c>
    </row>
    <row r="1605" spans="27:27" hidden="1" x14ac:dyDescent="0.25">
      <c r="AA1605" s="40" t="str">
        <f>IF(Database!AA1609="", "", Database!AA1609)</f>
        <v/>
      </c>
    </row>
    <row r="1606" spans="27:27" hidden="1" x14ac:dyDescent="0.25">
      <c r="AA1606" s="40" t="str">
        <f>IF(Database!AA1610="", "", Database!AA1610)</f>
        <v/>
      </c>
    </row>
    <row r="1607" spans="27:27" hidden="1" x14ac:dyDescent="0.25">
      <c r="AA1607" s="40" t="str">
        <f>IF(Database!AA1611="", "", Database!AA1611)</f>
        <v/>
      </c>
    </row>
    <row r="1608" spans="27:27" hidden="1" x14ac:dyDescent="0.25">
      <c r="AA1608" s="40" t="str">
        <f>IF(Database!AA1612="", "", Database!AA1612)</f>
        <v/>
      </c>
    </row>
    <row r="1609" spans="27:27" hidden="1" x14ac:dyDescent="0.25">
      <c r="AA1609" s="40" t="str">
        <f>IF(Database!AA1613="", "", Database!AA1613)</f>
        <v/>
      </c>
    </row>
    <row r="1610" spans="27:27" hidden="1" x14ac:dyDescent="0.25">
      <c r="AA1610" s="40" t="str">
        <f>IF(Database!AA1614="", "", Database!AA1614)</f>
        <v/>
      </c>
    </row>
    <row r="1611" spans="27:27" hidden="1" x14ac:dyDescent="0.25">
      <c r="AA1611" s="40" t="str">
        <f>IF(Database!AA1615="", "", Database!AA1615)</f>
        <v/>
      </c>
    </row>
    <row r="1612" spans="27:27" hidden="1" x14ac:dyDescent="0.25">
      <c r="AA1612" s="40" t="str">
        <f>IF(Database!AA1616="", "", Database!AA1616)</f>
        <v/>
      </c>
    </row>
    <row r="1613" spans="27:27" hidden="1" x14ac:dyDescent="0.25">
      <c r="AA1613" s="40" t="str">
        <f>IF(Database!AA1617="", "", Database!AA1617)</f>
        <v/>
      </c>
    </row>
    <row r="1614" spans="27:27" hidden="1" x14ac:dyDescent="0.25">
      <c r="AA1614" s="40" t="str">
        <f>IF(Database!AA1618="", "", Database!AA1618)</f>
        <v/>
      </c>
    </row>
    <row r="1615" spans="27:27" hidden="1" x14ac:dyDescent="0.25">
      <c r="AA1615" s="40" t="str">
        <f>IF(Database!AA1619="", "", Database!AA1619)</f>
        <v/>
      </c>
    </row>
    <row r="1616" spans="27:27" hidden="1" x14ac:dyDescent="0.25">
      <c r="AA1616" s="40" t="str">
        <f>IF(Database!AA1620="", "", Database!AA1620)</f>
        <v/>
      </c>
    </row>
    <row r="1617" spans="27:27" hidden="1" x14ac:dyDescent="0.25">
      <c r="AA1617" s="40" t="str">
        <f>IF(Database!AA1621="", "", Database!AA1621)</f>
        <v/>
      </c>
    </row>
    <row r="1618" spans="27:27" hidden="1" x14ac:dyDescent="0.25">
      <c r="AA1618" s="40" t="str">
        <f>IF(Database!AA1622="", "", Database!AA1622)</f>
        <v/>
      </c>
    </row>
    <row r="1619" spans="27:27" hidden="1" x14ac:dyDescent="0.25">
      <c r="AA1619" s="40" t="str">
        <f>IF(Database!AA1623="", "", Database!AA1623)</f>
        <v/>
      </c>
    </row>
    <row r="1620" spans="27:27" hidden="1" x14ac:dyDescent="0.25">
      <c r="AA1620" s="40" t="str">
        <f>IF(Database!AA1624="", "", Database!AA1624)</f>
        <v/>
      </c>
    </row>
    <row r="1621" spans="27:27" hidden="1" x14ac:dyDescent="0.25">
      <c r="AA1621" s="40" t="str">
        <f>IF(Database!AA1625="", "", Database!AA1625)</f>
        <v/>
      </c>
    </row>
    <row r="1622" spans="27:27" hidden="1" x14ac:dyDescent="0.25">
      <c r="AA1622" s="40" t="str">
        <f>IF(Database!AA1626="", "", Database!AA1626)</f>
        <v/>
      </c>
    </row>
    <row r="1623" spans="27:27" hidden="1" x14ac:dyDescent="0.25">
      <c r="AA1623" s="40" t="str">
        <f>IF(Database!AA1627="", "", Database!AA1627)</f>
        <v/>
      </c>
    </row>
    <row r="1624" spans="27:27" hidden="1" x14ac:dyDescent="0.25">
      <c r="AA1624" s="40" t="str">
        <f>IF(Database!AA1628="", "", Database!AA1628)</f>
        <v/>
      </c>
    </row>
    <row r="1625" spans="27:27" hidden="1" x14ac:dyDescent="0.25">
      <c r="AA1625" s="40" t="str">
        <f>IF(Database!AA1629="", "", Database!AA1629)</f>
        <v/>
      </c>
    </row>
    <row r="1626" spans="27:27" hidden="1" x14ac:dyDescent="0.25">
      <c r="AA1626" s="40" t="str">
        <f>IF(Database!AA1630="", "", Database!AA1630)</f>
        <v/>
      </c>
    </row>
    <row r="1627" spans="27:27" hidden="1" x14ac:dyDescent="0.25">
      <c r="AA1627" s="40" t="str">
        <f>IF(Database!AA1631="", "", Database!AA1631)</f>
        <v/>
      </c>
    </row>
    <row r="1628" spans="27:27" hidden="1" x14ac:dyDescent="0.25">
      <c r="AA1628" s="40" t="str">
        <f>IF(Database!AA1632="", "", Database!AA1632)</f>
        <v/>
      </c>
    </row>
    <row r="1629" spans="27:27" hidden="1" x14ac:dyDescent="0.25">
      <c r="AA1629" s="40" t="str">
        <f>IF(Database!AA1633="", "", Database!AA1633)</f>
        <v/>
      </c>
    </row>
    <row r="1630" spans="27:27" hidden="1" x14ac:dyDescent="0.25">
      <c r="AA1630" s="40" t="str">
        <f>IF(Database!AA1634="", "", Database!AA1634)</f>
        <v/>
      </c>
    </row>
    <row r="1631" spans="27:27" hidden="1" x14ac:dyDescent="0.25">
      <c r="AA1631" s="40" t="str">
        <f>IF(Database!AA1635="", "", Database!AA1635)</f>
        <v/>
      </c>
    </row>
    <row r="1632" spans="27:27" hidden="1" x14ac:dyDescent="0.25">
      <c r="AA1632" s="40" t="str">
        <f>IF(Database!AA1636="", "", Database!AA1636)</f>
        <v/>
      </c>
    </row>
    <row r="1633" spans="27:27" hidden="1" x14ac:dyDescent="0.25">
      <c r="AA1633" s="40" t="str">
        <f>IF(Database!AA1637="", "", Database!AA1637)</f>
        <v/>
      </c>
    </row>
    <row r="1634" spans="27:27" hidden="1" x14ac:dyDescent="0.25">
      <c r="AA1634" s="40" t="str">
        <f>IF(Database!AA1638="", "", Database!AA1638)</f>
        <v/>
      </c>
    </row>
    <row r="1635" spans="27:27" hidden="1" x14ac:dyDescent="0.25">
      <c r="AA1635" s="40" t="str">
        <f>IF(Database!AA1639="", "", Database!AA1639)</f>
        <v/>
      </c>
    </row>
    <row r="1636" spans="27:27" hidden="1" x14ac:dyDescent="0.25">
      <c r="AA1636" s="40" t="str">
        <f>IF(Database!AA1640="", "", Database!AA1640)</f>
        <v/>
      </c>
    </row>
    <row r="1637" spans="27:27" hidden="1" x14ac:dyDescent="0.25">
      <c r="AA1637" s="40" t="str">
        <f>IF(Database!AA1641="", "", Database!AA1641)</f>
        <v/>
      </c>
    </row>
    <row r="1638" spans="27:27" hidden="1" x14ac:dyDescent="0.25">
      <c r="AA1638" s="40" t="str">
        <f>IF(Database!AA1642="", "", Database!AA1642)</f>
        <v/>
      </c>
    </row>
    <row r="1639" spans="27:27" hidden="1" x14ac:dyDescent="0.25">
      <c r="AA1639" s="40" t="str">
        <f>IF(Database!AA1643="", "", Database!AA1643)</f>
        <v/>
      </c>
    </row>
    <row r="1640" spans="27:27" hidden="1" x14ac:dyDescent="0.25">
      <c r="AA1640" s="40" t="str">
        <f>IF(Database!AA1644="", "", Database!AA1644)</f>
        <v/>
      </c>
    </row>
    <row r="1641" spans="27:27" hidden="1" x14ac:dyDescent="0.25">
      <c r="AA1641" s="40" t="str">
        <f>IF(Database!AA1645="", "", Database!AA1645)</f>
        <v/>
      </c>
    </row>
    <row r="1642" spans="27:27" hidden="1" x14ac:dyDescent="0.25">
      <c r="AA1642" s="40" t="str">
        <f>IF(Database!AA1646="", "", Database!AA1646)</f>
        <v/>
      </c>
    </row>
    <row r="1643" spans="27:27" hidden="1" x14ac:dyDescent="0.25">
      <c r="AA1643" s="40" t="str">
        <f>IF(Database!AA1647="", "", Database!AA1647)</f>
        <v/>
      </c>
    </row>
    <row r="1644" spans="27:27" hidden="1" x14ac:dyDescent="0.25">
      <c r="AA1644" s="40" t="str">
        <f>IF(Database!AA1648="", "", Database!AA1648)</f>
        <v/>
      </c>
    </row>
    <row r="1645" spans="27:27" hidden="1" x14ac:dyDescent="0.25">
      <c r="AA1645" s="40" t="str">
        <f>IF(Database!AA1649="", "", Database!AA1649)</f>
        <v/>
      </c>
    </row>
    <row r="1646" spans="27:27" hidden="1" x14ac:dyDescent="0.25">
      <c r="AA1646" s="40" t="str">
        <f>IF(Database!AA1650="", "", Database!AA1650)</f>
        <v/>
      </c>
    </row>
    <row r="1647" spans="27:27" hidden="1" x14ac:dyDescent="0.25">
      <c r="AA1647" s="40" t="str">
        <f>IF(Database!AA1651="", "", Database!AA1651)</f>
        <v/>
      </c>
    </row>
    <row r="1648" spans="27:27" hidden="1" x14ac:dyDescent="0.25">
      <c r="AA1648" s="40" t="str">
        <f>IF(Database!AA1652="", "", Database!AA1652)</f>
        <v/>
      </c>
    </row>
    <row r="1649" spans="27:27" hidden="1" x14ac:dyDescent="0.25">
      <c r="AA1649" s="40" t="str">
        <f>IF(Database!AA1653="", "", Database!AA1653)</f>
        <v/>
      </c>
    </row>
    <row r="1650" spans="27:27" hidden="1" x14ac:dyDescent="0.25">
      <c r="AA1650" s="40" t="str">
        <f>IF(Database!AA1654="", "", Database!AA1654)</f>
        <v/>
      </c>
    </row>
    <row r="1651" spans="27:27" hidden="1" x14ac:dyDescent="0.25">
      <c r="AA1651" s="40" t="str">
        <f>IF(Database!AA1655="", "", Database!AA1655)</f>
        <v/>
      </c>
    </row>
    <row r="1652" spans="27:27" hidden="1" x14ac:dyDescent="0.25">
      <c r="AA1652" s="40" t="str">
        <f>IF(Database!AA1656="", "", Database!AA1656)</f>
        <v/>
      </c>
    </row>
    <row r="1653" spans="27:27" hidden="1" x14ac:dyDescent="0.25">
      <c r="AA1653" s="40" t="str">
        <f>IF(Database!AA1657="", "", Database!AA1657)</f>
        <v/>
      </c>
    </row>
    <row r="1654" spans="27:27" hidden="1" x14ac:dyDescent="0.25">
      <c r="AA1654" s="40" t="str">
        <f>IF(Database!AA1658="", "", Database!AA1658)</f>
        <v/>
      </c>
    </row>
    <row r="1655" spans="27:27" hidden="1" x14ac:dyDescent="0.25">
      <c r="AA1655" s="40" t="str">
        <f>IF(Database!AA1659="", "", Database!AA1659)</f>
        <v/>
      </c>
    </row>
    <row r="1656" spans="27:27" hidden="1" x14ac:dyDescent="0.25">
      <c r="AA1656" s="40" t="str">
        <f>IF(Database!AA1660="", "", Database!AA1660)</f>
        <v/>
      </c>
    </row>
    <row r="1657" spans="27:27" hidden="1" x14ac:dyDescent="0.25">
      <c r="AA1657" s="40" t="str">
        <f>IF(Database!AA1661="", "", Database!AA1661)</f>
        <v/>
      </c>
    </row>
    <row r="1658" spans="27:27" hidden="1" x14ac:dyDescent="0.25">
      <c r="AA1658" s="40" t="str">
        <f>IF(Database!AA1662="", "", Database!AA1662)</f>
        <v/>
      </c>
    </row>
    <row r="1659" spans="27:27" hidden="1" x14ac:dyDescent="0.25">
      <c r="AA1659" s="40" t="str">
        <f>IF(Database!AA1663="", "", Database!AA1663)</f>
        <v/>
      </c>
    </row>
    <row r="1660" spans="27:27" hidden="1" x14ac:dyDescent="0.25">
      <c r="AA1660" s="40" t="str">
        <f>IF(Database!AA1664="", "", Database!AA1664)</f>
        <v/>
      </c>
    </row>
    <row r="1661" spans="27:27" hidden="1" x14ac:dyDescent="0.25">
      <c r="AA1661" s="40" t="str">
        <f>IF(Database!AA1665="", "", Database!AA1665)</f>
        <v/>
      </c>
    </row>
    <row r="1662" spans="27:27" hidden="1" x14ac:dyDescent="0.25">
      <c r="AA1662" s="40" t="str">
        <f>IF(Database!AA1666="", "", Database!AA1666)</f>
        <v/>
      </c>
    </row>
    <row r="1663" spans="27:27" hidden="1" x14ac:dyDescent="0.25">
      <c r="AA1663" s="40" t="str">
        <f>IF(Database!AA1667="", "", Database!AA1667)</f>
        <v/>
      </c>
    </row>
    <row r="1664" spans="27:27" hidden="1" x14ac:dyDescent="0.25">
      <c r="AA1664" s="40" t="str">
        <f>IF(Database!AA1668="", "", Database!AA1668)</f>
        <v/>
      </c>
    </row>
    <row r="1665" spans="27:27" hidden="1" x14ac:dyDescent="0.25">
      <c r="AA1665" s="40" t="str">
        <f>IF(Database!AA1669="", "", Database!AA1669)</f>
        <v/>
      </c>
    </row>
    <row r="1666" spans="27:27" hidden="1" x14ac:dyDescent="0.25">
      <c r="AA1666" s="40" t="str">
        <f>IF(Database!AA1670="", "", Database!AA1670)</f>
        <v/>
      </c>
    </row>
    <row r="1667" spans="27:27" hidden="1" x14ac:dyDescent="0.25">
      <c r="AA1667" s="40" t="str">
        <f>IF(Database!AA1671="", "", Database!AA1671)</f>
        <v/>
      </c>
    </row>
    <row r="1668" spans="27:27" hidden="1" x14ac:dyDescent="0.25">
      <c r="AA1668" s="40" t="str">
        <f>IF(Database!AA1672="", "", Database!AA1672)</f>
        <v/>
      </c>
    </row>
    <row r="1669" spans="27:27" hidden="1" x14ac:dyDescent="0.25">
      <c r="AA1669" s="40" t="str">
        <f>IF(Database!AA1673="", "", Database!AA1673)</f>
        <v/>
      </c>
    </row>
    <row r="1670" spans="27:27" hidden="1" x14ac:dyDescent="0.25">
      <c r="AA1670" s="40" t="str">
        <f>IF(Database!AA1674="", "", Database!AA1674)</f>
        <v/>
      </c>
    </row>
    <row r="1671" spans="27:27" hidden="1" x14ac:dyDescent="0.25">
      <c r="AA1671" s="40" t="str">
        <f>IF(Database!AA1675="", "", Database!AA1675)</f>
        <v/>
      </c>
    </row>
    <row r="1672" spans="27:27" hidden="1" x14ac:dyDescent="0.25">
      <c r="AA1672" s="40" t="str">
        <f>IF(Database!AA1676="", "", Database!AA1676)</f>
        <v/>
      </c>
    </row>
    <row r="1673" spans="27:27" hidden="1" x14ac:dyDescent="0.25">
      <c r="AA1673" s="40" t="str">
        <f>IF(Database!AA1677="", "", Database!AA1677)</f>
        <v/>
      </c>
    </row>
    <row r="1674" spans="27:27" hidden="1" x14ac:dyDescent="0.25">
      <c r="AA1674" s="40" t="str">
        <f>IF(Database!AA1678="", "", Database!AA1678)</f>
        <v/>
      </c>
    </row>
    <row r="1675" spans="27:27" hidden="1" x14ac:dyDescent="0.25">
      <c r="AA1675" s="40" t="str">
        <f>IF(Database!AA1679="", "", Database!AA1679)</f>
        <v/>
      </c>
    </row>
    <row r="1676" spans="27:27" hidden="1" x14ac:dyDescent="0.25">
      <c r="AA1676" s="40" t="str">
        <f>IF(Database!AA1680="", "", Database!AA1680)</f>
        <v/>
      </c>
    </row>
    <row r="1677" spans="27:27" hidden="1" x14ac:dyDescent="0.25">
      <c r="AA1677" s="40" t="str">
        <f>IF(Database!AA1681="", "", Database!AA1681)</f>
        <v/>
      </c>
    </row>
    <row r="1678" spans="27:27" hidden="1" x14ac:dyDescent="0.25">
      <c r="AA1678" s="40" t="str">
        <f>IF(Database!AA1682="", "", Database!AA1682)</f>
        <v/>
      </c>
    </row>
    <row r="1679" spans="27:27" hidden="1" x14ac:dyDescent="0.25">
      <c r="AA1679" s="40" t="str">
        <f>IF(Database!AA1683="", "", Database!AA1683)</f>
        <v/>
      </c>
    </row>
    <row r="1680" spans="27:27" hidden="1" x14ac:dyDescent="0.25">
      <c r="AA1680" s="40" t="str">
        <f>IF(Database!AA1684="", "", Database!AA1684)</f>
        <v/>
      </c>
    </row>
    <row r="1681" spans="27:27" hidden="1" x14ac:dyDescent="0.25">
      <c r="AA1681" s="40" t="str">
        <f>IF(Database!AA1685="", "", Database!AA1685)</f>
        <v/>
      </c>
    </row>
    <row r="1682" spans="27:27" hidden="1" x14ac:dyDescent="0.25">
      <c r="AA1682" s="40" t="str">
        <f>IF(Database!AA1686="", "", Database!AA1686)</f>
        <v/>
      </c>
    </row>
    <row r="1683" spans="27:27" hidden="1" x14ac:dyDescent="0.25">
      <c r="AA1683" s="40" t="str">
        <f>IF(Database!AA1687="", "", Database!AA1687)</f>
        <v/>
      </c>
    </row>
    <row r="1684" spans="27:27" hidden="1" x14ac:dyDescent="0.25">
      <c r="AA1684" s="40" t="str">
        <f>IF(Database!AA1688="", "", Database!AA1688)</f>
        <v/>
      </c>
    </row>
    <row r="1685" spans="27:27" hidden="1" x14ac:dyDescent="0.25">
      <c r="AA1685" s="40" t="str">
        <f>IF(Database!AA1689="", "", Database!AA1689)</f>
        <v/>
      </c>
    </row>
    <row r="1686" spans="27:27" hidden="1" x14ac:dyDescent="0.25">
      <c r="AA1686" s="40" t="str">
        <f>IF(Database!AA1690="", "", Database!AA1690)</f>
        <v/>
      </c>
    </row>
    <row r="1687" spans="27:27" hidden="1" x14ac:dyDescent="0.25">
      <c r="AA1687" s="40" t="str">
        <f>IF(Database!AA1691="", "", Database!AA1691)</f>
        <v/>
      </c>
    </row>
    <row r="1688" spans="27:27" hidden="1" x14ac:dyDescent="0.25">
      <c r="AA1688" s="40" t="str">
        <f>IF(Database!AA1692="", "", Database!AA1692)</f>
        <v/>
      </c>
    </row>
    <row r="1689" spans="27:27" hidden="1" x14ac:dyDescent="0.25">
      <c r="AA1689" s="40" t="str">
        <f>IF(Database!AA1693="", "", Database!AA1693)</f>
        <v/>
      </c>
    </row>
    <row r="1690" spans="27:27" hidden="1" x14ac:dyDescent="0.25">
      <c r="AA1690" s="40" t="str">
        <f>IF(Database!AA1694="", "", Database!AA1694)</f>
        <v/>
      </c>
    </row>
    <row r="1691" spans="27:27" hidden="1" x14ac:dyDescent="0.25">
      <c r="AA1691" s="40" t="str">
        <f>IF(Database!AA1695="", "", Database!AA1695)</f>
        <v/>
      </c>
    </row>
    <row r="1692" spans="27:27" hidden="1" x14ac:dyDescent="0.25">
      <c r="AA1692" s="40" t="str">
        <f>IF(Database!AA1696="", "", Database!AA1696)</f>
        <v/>
      </c>
    </row>
    <row r="1693" spans="27:27" hidden="1" x14ac:dyDescent="0.25">
      <c r="AA1693" s="40" t="str">
        <f>IF(Database!AA1697="", "", Database!AA1697)</f>
        <v/>
      </c>
    </row>
    <row r="1694" spans="27:27" hidden="1" x14ac:dyDescent="0.25">
      <c r="AA1694" s="40" t="str">
        <f>IF(Database!AA1698="", "", Database!AA1698)</f>
        <v/>
      </c>
    </row>
    <row r="1695" spans="27:27" hidden="1" x14ac:dyDescent="0.25">
      <c r="AA1695" s="40" t="str">
        <f>IF(Database!AA1699="", "", Database!AA1699)</f>
        <v/>
      </c>
    </row>
    <row r="1696" spans="27:27" hidden="1" x14ac:dyDescent="0.25">
      <c r="AA1696" s="40" t="str">
        <f>IF(Database!AA1700="", "", Database!AA1700)</f>
        <v/>
      </c>
    </row>
    <row r="1697" spans="27:27" hidden="1" x14ac:dyDescent="0.25">
      <c r="AA1697" s="40" t="str">
        <f>IF(Database!AA1701="", "", Database!AA1701)</f>
        <v/>
      </c>
    </row>
    <row r="1698" spans="27:27" hidden="1" x14ac:dyDescent="0.25">
      <c r="AA1698" s="40" t="str">
        <f>IF(Database!AA1702="", "", Database!AA1702)</f>
        <v/>
      </c>
    </row>
    <row r="1699" spans="27:27" hidden="1" x14ac:dyDescent="0.25">
      <c r="AA1699" s="40" t="str">
        <f>IF(Database!AA1703="", "", Database!AA1703)</f>
        <v/>
      </c>
    </row>
    <row r="1700" spans="27:27" hidden="1" x14ac:dyDescent="0.25">
      <c r="AA1700" s="40" t="str">
        <f>IF(Database!AA1704="", "", Database!AA1704)</f>
        <v/>
      </c>
    </row>
    <row r="1701" spans="27:27" hidden="1" x14ac:dyDescent="0.25">
      <c r="AA1701" s="40" t="str">
        <f>IF(Database!AA1705="", "", Database!AA1705)</f>
        <v/>
      </c>
    </row>
    <row r="1702" spans="27:27" hidden="1" x14ac:dyDescent="0.25">
      <c r="AA1702" s="40" t="str">
        <f>IF(Database!AA1706="", "", Database!AA1706)</f>
        <v/>
      </c>
    </row>
    <row r="1703" spans="27:27" hidden="1" x14ac:dyDescent="0.25">
      <c r="AA1703" s="40" t="str">
        <f>IF(Database!AA1707="", "", Database!AA1707)</f>
        <v/>
      </c>
    </row>
    <row r="1704" spans="27:27" hidden="1" x14ac:dyDescent="0.25">
      <c r="AA1704" s="40" t="str">
        <f>IF(Database!AA1708="", "", Database!AA1708)</f>
        <v/>
      </c>
    </row>
    <row r="1705" spans="27:27" hidden="1" x14ac:dyDescent="0.25">
      <c r="AA1705" s="40" t="str">
        <f>IF(Database!AA1709="", "", Database!AA1709)</f>
        <v/>
      </c>
    </row>
    <row r="1706" spans="27:27" hidden="1" x14ac:dyDescent="0.25">
      <c r="AA1706" s="40" t="str">
        <f>IF(Database!AA1710="", "", Database!AA1710)</f>
        <v/>
      </c>
    </row>
    <row r="1707" spans="27:27" hidden="1" x14ac:dyDescent="0.25">
      <c r="AA1707" s="40" t="str">
        <f>IF(Database!AA1711="", "", Database!AA1711)</f>
        <v/>
      </c>
    </row>
    <row r="1708" spans="27:27" hidden="1" x14ac:dyDescent="0.25">
      <c r="AA1708" s="40" t="str">
        <f>IF(Database!AA1712="", "", Database!AA1712)</f>
        <v/>
      </c>
    </row>
    <row r="1709" spans="27:27" hidden="1" x14ac:dyDescent="0.25">
      <c r="AA1709" s="40" t="str">
        <f>IF(Database!AA1713="", "", Database!AA1713)</f>
        <v/>
      </c>
    </row>
    <row r="1710" spans="27:27" hidden="1" x14ac:dyDescent="0.25">
      <c r="AA1710" s="40" t="str">
        <f>IF(Database!AA1714="", "", Database!AA1714)</f>
        <v/>
      </c>
    </row>
    <row r="1711" spans="27:27" hidden="1" x14ac:dyDescent="0.25">
      <c r="AA1711" s="40" t="str">
        <f>IF(Database!AA1715="", "", Database!AA1715)</f>
        <v/>
      </c>
    </row>
    <row r="1712" spans="27:27" hidden="1" x14ac:dyDescent="0.25">
      <c r="AA1712" s="40" t="str">
        <f>IF(Database!AA1716="", "", Database!AA1716)</f>
        <v/>
      </c>
    </row>
    <row r="1713" spans="27:27" hidden="1" x14ac:dyDescent="0.25">
      <c r="AA1713" s="40" t="str">
        <f>IF(Database!AA1717="", "", Database!AA1717)</f>
        <v/>
      </c>
    </row>
    <row r="1714" spans="27:27" hidden="1" x14ac:dyDescent="0.25">
      <c r="AA1714" s="40" t="str">
        <f>IF(Database!AA1718="", "", Database!AA1718)</f>
        <v/>
      </c>
    </row>
    <row r="1715" spans="27:27" hidden="1" x14ac:dyDescent="0.25">
      <c r="AA1715" s="40" t="str">
        <f>IF(Database!AA1719="", "", Database!AA1719)</f>
        <v/>
      </c>
    </row>
    <row r="1716" spans="27:27" hidden="1" x14ac:dyDescent="0.25">
      <c r="AA1716" s="40" t="str">
        <f>IF(Database!AA1720="", "", Database!AA1720)</f>
        <v/>
      </c>
    </row>
    <row r="1717" spans="27:27" hidden="1" x14ac:dyDescent="0.25">
      <c r="AA1717" s="40" t="str">
        <f>IF(Database!AA1721="", "", Database!AA1721)</f>
        <v/>
      </c>
    </row>
    <row r="1718" spans="27:27" hidden="1" x14ac:dyDescent="0.25">
      <c r="AA1718" s="40" t="str">
        <f>IF(Database!AA1722="", "", Database!AA1722)</f>
        <v/>
      </c>
    </row>
    <row r="1719" spans="27:27" hidden="1" x14ac:dyDescent="0.25">
      <c r="AA1719" s="40" t="str">
        <f>IF(Database!AA1723="", "", Database!AA1723)</f>
        <v/>
      </c>
    </row>
    <row r="1720" spans="27:27" hidden="1" x14ac:dyDescent="0.25">
      <c r="AA1720" s="40" t="str">
        <f>IF(Database!AA1724="", "", Database!AA1724)</f>
        <v/>
      </c>
    </row>
    <row r="1721" spans="27:27" hidden="1" x14ac:dyDescent="0.25">
      <c r="AA1721" s="40" t="str">
        <f>IF(Database!AA1725="", "", Database!AA1725)</f>
        <v/>
      </c>
    </row>
    <row r="1722" spans="27:27" hidden="1" x14ac:dyDescent="0.25">
      <c r="AA1722" s="40" t="str">
        <f>IF(Database!AA1726="", "", Database!AA1726)</f>
        <v/>
      </c>
    </row>
    <row r="1723" spans="27:27" hidden="1" x14ac:dyDescent="0.25">
      <c r="AA1723" s="40" t="str">
        <f>IF(Database!AA1727="", "", Database!AA1727)</f>
        <v/>
      </c>
    </row>
    <row r="1724" spans="27:27" hidden="1" x14ac:dyDescent="0.25">
      <c r="AA1724" s="40" t="str">
        <f>IF(Database!AA1728="", "", Database!AA1728)</f>
        <v/>
      </c>
    </row>
    <row r="1725" spans="27:27" hidden="1" x14ac:dyDescent="0.25">
      <c r="AA1725" s="40" t="str">
        <f>IF(Database!AA1729="", "", Database!AA1729)</f>
        <v/>
      </c>
    </row>
    <row r="1726" spans="27:27" hidden="1" x14ac:dyDescent="0.25">
      <c r="AA1726" s="40" t="str">
        <f>IF(Database!AA1730="", "", Database!AA1730)</f>
        <v/>
      </c>
    </row>
    <row r="1727" spans="27:27" hidden="1" x14ac:dyDescent="0.25">
      <c r="AA1727" s="40" t="str">
        <f>IF(Database!AA1731="", "", Database!AA1731)</f>
        <v/>
      </c>
    </row>
    <row r="1728" spans="27:27" hidden="1" x14ac:dyDescent="0.25">
      <c r="AA1728" s="40" t="str">
        <f>IF(Database!AA1732="", "", Database!AA1732)</f>
        <v/>
      </c>
    </row>
    <row r="1729" spans="27:27" hidden="1" x14ac:dyDescent="0.25">
      <c r="AA1729" s="40" t="str">
        <f>IF(Database!AA1733="", "", Database!AA1733)</f>
        <v/>
      </c>
    </row>
    <row r="1730" spans="27:27" hidden="1" x14ac:dyDescent="0.25">
      <c r="AA1730" s="40" t="str">
        <f>IF(Database!AA1734="", "", Database!AA1734)</f>
        <v/>
      </c>
    </row>
    <row r="1731" spans="27:27" hidden="1" x14ac:dyDescent="0.25">
      <c r="AA1731" s="40" t="str">
        <f>IF(Database!AA1735="", "", Database!AA1735)</f>
        <v/>
      </c>
    </row>
    <row r="1732" spans="27:27" hidden="1" x14ac:dyDescent="0.25">
      <c r="AA1732" s="40" t="str">
        <f>IF(Database!AA1736="", "", Database!AA1736)</f>
        <v/>
      </c>
    </row>
    <row r="1733" spans="27:27" hidden="1" x14ac:dyDescent="0.25">
      <c r="AA1733" s="40" t="str">
        <f>IF(Database!AA1737="", "", Database!AA1737)</f>
        <v/>
      </c>
    </row>
    <row r="1734" spans="27:27" hidden="1" x14ac:dyDescent="0.25">
      <c r="AA1734" s="40" t="str">
        <f>IF(Database!AA1738="", "", Database!AA1738)</f>
        <v/>
      </c>
    </row>
    <row r="1735" spans="27:27" hidden="1" x14ac:dyDescent="0.25">
      <c r="AA1735" s="40" t="str">
        <f>IF(Database!AA1739="", "", Database!AA1739)</f>
        <v/>
      </c>
    </row>
    <row r="1736" spans="27:27" hidden="1" x14ac:dyDescent="0.25">
      <c r="AA1736" s="40" t="str">
        <f>IF(Database!AA1740="", "", Database!AA1740)</f>
        <v/>
      </c>
    </row>
    <row r="1737" spans="27:27" hidden="1" x14ac:dyDescent="0.25">
      <c r="AA1737" s="40" t="str">
        <f>IF(Database!AA1741="", "", Database!AA1741)</f>
        <v/>
      </c>
    </row>
    <row r="1738" spans="27:27" hidden="1" x14ac:dyDescent="0.25">
      <c r="AA1738" s="40" t="str">
        <f>IF(Database!AA1742="", "", Database!AA1742)</f>
        <v/>
      </c>
    </row>
    <row r="1739" spans="27:27" hidden="1" x14ac:dyDescent="0.25">
      <c r="AA1739" s="40" t="str">
        <f>IF(Database!AA1743="", "", Database!AA1743)</f>
        <v/>
      </c>
    </row>
    <row r="1740" spans="27:27" hidden="1" x14ac:dyDescent="0.25">
      <c r="AA1740" s="40" t="str">
        <f>IF(Database!AA1744="", "", Database!AA1744)</f>
        <v/>
      </c>
    </row>
    <row r="1741" spans="27:27" hidden="1" x14ac:dyDescent="0.25">
      <c r="AA1741" s="40" t="str">
        <f>IF(Database!AA1745="", "", Database!AA1745)</f>
        <v/>
      </c>
    </row>
    <row r="1742" spans="27:27" hidden="1" x14ac:dyDescent="0.25">
      <c r="AA1742" s="40" t="str">
        <f>IF(Database!AA1746="", "", Database!AA1746)</f>
        <v/>
      </c>
    </row>
    <row r="1743" spans="27:27" hidden="1" x14ac:dyDescent="0.25">
      <c r="AA1743" s="40" t="str">
        <f>IF(Database!AA1747="", "", Database!AA1747)</f>
        <v/>
      </c>
    </row>
    <row r="1744" spans="27:27" hidden="1" x14ac:dyDescent="0.25">
      <c r="AA1744" s="40" t="str">
        <f>IF(Database!AA1748="", "", Database!AA1748)</f>
        <v/>
      </c>
    </row>
    <row r="1745" spans="27:27" hidden="1" x14ac:dyDescent="0.25">
      <c r="AA1745" s="40" t="str">
        <f>IF(Database!AA1749="", "", Database!AA1749)</f>
        <v/>
      </c>
    </row>
    <row r="1746" spans="27:27" hidden="1" x14ac:dyDescent="0.25">
      <c r="AA1746" s="40" t="str">
        <f>IF(Database!AA1750="", "", Database!AA1750)</f>
        <v/>
      </c>
    </row>
    <row r="1747" spans="27:27" hidden="1" x14ac:dyDescent="0.25">
      <c r="AA1747" s="40" t="str">
        <f>IF(Database!AA1751="", "", Database!AA1751)</f>
        <v/>
      </c>
    </row>
    <row r="1748" spans="27:27" hidden="1" x14ac:dyDescent="0.25">
      <c r="AA1748" s="40" t="str">
        <f>IF(Database!AA1752="", "", Database!AA1752)</f>
        <v/>
      </c>
    </row>
    <row r="1749" spans="27:27" hidden="1" x14ac:dyDescent="0.25">
      <c r="AA1749" s="40" t="str">
        <f>IF(Database!AA1753="", "", Database!AA1753)</f>
        <v/>
      </c>
    </row>
    <row r="1750" spans="27:27" hidden="1" x14ac:dyDescent="0.25">
      <c r="AA1750" s="40" t="str">
        <f>IF(Database!AA1754="", "", Database!AA1754)</f>
        <v/>
      </c>
    </row>
    <row r="1751" spans="27:27" hidden="1" x14ac:dyDescent="0.25">
      <c r="AA1751" s="40" t="str">
        <f>IF(Database!AA1755="", "", Database!AA1755)</f>
        <v/>
      </c>
    </row>
    <row r="1752" spans="27:27" hidden="1" x14ac:dyDescent="0.25">
      <c r="AA1752" s="40" t="str">
        <f>IF(Database!AA1756="", "", Database!AA1756)</f>
        <v/>
      </c>
    </row>
    <row r="1753" spans="27:27" hidden="1" x14ac:dyDescent="0.25">
      <c r="AA1753" s="40" t="str">
        <f>IF(Database!AA1757="", "", Database!AA1757)</f>
        <v/>
      </c>
    </row>
    <row r="1754" spans="27:27" hidden="1" x14ac:dyDescent="0.25">
      <c r="AA1754" s="40" t="str">
        <f>IF(Database!AA1758="", "", Database!AA1758)</f>
        <v/>
      </c>
    </row>
    <row r="1755" spans="27:27" hidden="1" x14ac:dyDescent="0.25">
      <c r="AA1755" s="40" t="str">
        <f>IF(Database!AA1759="", "", Database!AA1759)</f>
        <v/>
      </c>
    </row>
    <row r="1756" spans="27:27" hidden="1" x14ac:dyDescent="0.25">
      <c r="AA1756" s="40" t="str">
        <f>IF(Database!AA1760="", "", Database!AA1760)</f>
        <v/>
      </c>
    </row>
    <row r="1757" spans="27:27" hidden="1" x14ac:dyDescent="0.25">
      <c r="AA1757" s="40" t="str">
        <f>IF(Database!AA1761="", "", Database!AA1761)</f>
        <v/>
      </c>
    </row>
    <row r="1758" spans="27:27" hidden="1" x14ac:dyDescent="0.25">
      <c r="AA1758" s="40" t="str">
        <f>IF(Database!AA1762="", "", Database!AA1762)</f>
        <v/>
      </c>
    </row>
    <row r="1759" spans="27:27" hidden="1" x14ac:dyDescent="0.25">
      <c r="AA1759" s="40" t="str">
        <f>IF(Database!AA1763="", "", Database!AA1763)</f>
        <v/>
      </c>
    </row>
    <row r="1760" spans="27:27" hidden="1" x14ac:dyDescent="0.25">
      <c r="AA1760" s="40" t="str">
        <f>IF(Database!AA1764="", "", Database!AA1764)</f>
        <v/>
      </c>
    </row>
    <row r="1761" spans="27:27" hidden="1" x14ac:dyDescent="0.25">
      <c r="AA1761" s="40" t="str">
        <f>IF(Database!AA1765="", "", Database!AA1765)</f>
        <v/>
      </c>
    </row>
    <row r="1762" spans="27:27" hidden="1" x14ac:dyDescent="0.25">
      <c r="AA1762" s="40" t="str">
        <f>IF(Database!AA1766="", "", Database!AA1766)</f>
        <v/>
      </c>
    </row>
    <row r="1763" spans="27:27" hidden="1" x14ac:dyDescent="0.25">
      <c r="AA1763" s="40" t="str">
        <f>IF(Database!AA1767="", "", Database!AA1767)</f>
        <v/>
      </c>
    </row>
    <row r="1764" spans="27:27" hidden="1" x14ac:dyDescent="0.25">
      <c r="AA1764" s="40" t="str">
        <f>IF(Database!AA1768="", "", Database!AA1768)</f>
        <v/>
      </c>
    </row>
    <row r="1765" spans="27:27" hidden="1" x14ac:dyDescent="0.25">
      <c r="AA1765" s="40" t="str">
        <f>IF(Database!AA1769="", "", Database!AA1769)</f>
        <v/>
      </c>
    </row>
    <row r="1766" spans="27:27" hidden="1" x14ac:dyDescent="0.25">
      <c r="AA1766" s="40" t="str">
        <f>IF(Database!AA1770="", "", Database!AA1770)</f>
        <v/>
      </c>
    </row>
    <row r="1767" spans="27:27" hidden="1" x14ac:dyDescent="0.25">
      <c r="AA1767" s="40" t="str">
        <f>IF(Database!AA1771="", "", Database!AA1771)</f>
        <v/>
      </c>
    </row>
    <row r="1768" spans="27:27" hidden="1" x14ac:dyDescent="0.25">
      <c r="AA1768" s="40" t="str">
        <f>IF(Database!AA1772="", "", Database!AA1772)</f>
        <v/>
      </c>
    </row>
    <row r="1769" spans="27:27" hidden="1" x14ac:dyDescent="0.25">
      <c r="AA1769" s="40" t="str">
        <f>IF(Database!AA1773="", "", Database!AA1773)</f>
        <v/>
      </c>
    </row>
    <row r="1770" spans="27:27" hidden="1" x14ac:dyDescent="0.25">
      <c r="AA1770" s="40" t="str">
        <f>IF(Database!AA1774="", "", Database!AA1774)</f>
        <v/>
      </c>
    </row>
    <row r="1771" spans="27:27" hidden="1" x14ac:dyDescent="0.25">
      <c r="AA1771" s="40" t="str">
        <f>IF(Database!AA1775="", "", Database!AA1775)</f>
        <v/>
      </c>
    </row>
    <row r="1772" spans="27:27" hidden="1" x14ac:dyDescent="0.25">
      <c r="AA1772" s="40" t="str">
        <f>IF(Database!AA1776="", "", Database!AA1776)</f>
        <v/>
      </c>
    </row>
    <row r="1773" spans="27:27" hidden="1" x14ac:dyDescent="0.25">
      <c r="AA1773" s="40" t="str">
        <f>IF(Database!AA1777="", "", Database!AA1777)</f>
        <v/>
      </c>
    </row>
    <row r="1774" spans="27:27" hidden="1" x14ac:dyDescent="0.25">
      <c r="AA1774" s="40" t="str">
        <f>IF(Database!AA1778="", "", Database!AA1778)</f>
        <v/>
      </c>
    </row>
    <row r="1775" spans="27:27" hidden="1" x14ac:dyDescent="0.25">
      <c r="AA1775" s="40" t="str">
        <f>IF(Database!AA1779="", "", Database!AA1779)</f>
        <v/>
      </c>
    </row>
    <row r="1776" spans="27:27" hidden="1" x14ac:dyDescent="0.25">
      <c r="AA1776" s="40" t="str">
        <f>IF(Database!AA1780="", "", Database!AA1780)</f>
        <v/>
      </c>
    </row>
    <row r="1777" spans="27:27" hidden="1" x14ac:dyDescent="0.25">
      <c r="AA1777" s="40" t="str">
        <f>IF(Database!AA1781="", "", Database!AA1781)</f>
        <v/>
      </c>
    </row>
    <row r="1778" spans="27:27" hidden="1" x14ac:dyDescent="0.25">
      <c r="AA1778" s="40" t="str">
        <f>IF(Database!AA1782="", "", Database!AA1782)</f>
        <v/>
      </c>
    </row>
    <row r="1779" spans="27:27" hidden="1" x14ac:dyDescent="0.25">
      <c r="AA1779" s="40" t="str">
        <f>IF(Database!AA1783="", "", Database!AA1783)</f>
        <v/>
      </c>
    </row>
    <row r="1780" spans="27:27" hidden="1" x14ac:dyDescent="0.25">
      <c r="AA1780" s="40" t="str">
        <f>IF(Database!AA1784="", "", Database!AA1784)</f>
        <v/>
      </c>
    </row>
    <row r="1781" spans="27:27" hidden="1" x14ac:dyDescent="0.25">
      <c r="AA1781" s="40" t="str">
        <f>IF(Database!AA1785="", "", Database!AA1785)</f>
        <v/>
      </c>
    </row>
    <row r="1782" spans="27:27" hidden="1" x14ac:dyDescent="0.25">
      <c r="AA1782" s="40" t="str">
        <f>IF(Database!AA1786="", "", Database!AA1786)</f>
        <v/>
      </c>
    </row>
    <row r="1783" spans="27:27" hidden="1" x14ac:dyDescent="0.25">
      <c r="AA1783" s="40" t="str">
        <f>IF(Database!AA1787="", "", Database!AA1787)</f>
        <v/>
      </c>
    </row>
    <row r="1784" spans="27:27" hidden="1" x14ac:dyDescent="0.25">
      <c r="AA1784" s="40" t="str">
        <f>IF(Database!AA1788="", "", Database!AA1788)</f>
        <v/>
      </c>
    </row>
    <row r="1785" spans="27:27" hidden="1" x14ac:dyDescent="0.25">
      <c r="AA1785" s="40" t="str">
        <f>IF(Database!AA1789="", "", Database!AA1789)</f>
        <v/>
      </c>
    </row>
    <row r="1786" spans="27:27" hidden="1" x14ac:dyDescent="0.25">
      <c r="AA1786" s="40" t="str">
        <f>IF(Database!AA1790="", "", Database!AA1790)</f>
        <v/>
      </c>
    </row>
    <row r="1787" spans="27:27" hidden="1" x14ac:dyDescent="0.25">
      <c r="AA1787" s="40" t="str">
        <f>IF(Database!AA1791="", "", Database!AA1791)</f>
        <v/>
      </c>
    </row>
    <row r="1788" spans="27:27" hidden="1" x14ac:dyDescent="0.25">
      <c r="AA1788" s="40" t="str">
        <f>IF(Database!AA1792="", "", Database!AA1792)</f>
        <v/>
      </c>
    </row>
    <row r="1789" spans="27:27" hidden="1" x14ac:dyDescent="0.25">
      <c r="AA1789" s="40" t="str">
        <f>IF(Database!AA1793="", "", Database!AA1793)</f>
        <v/>
      </c>
    </row>
    <row r="1790" spans="27:27" hidden="1" x14ac:dyDescent="0.25">
      <c r="AA1790" s="40" t="str">
        <f>IF(Database!AA1794="", "", Database!AA1794)</f>
        <v/>
      </c>
    </row>
    <row r="1791" spans="27:27" hidden="1" x14ac:dyDescent="0.25">
      <c r="AA1791" s="40" t="str">
        <f>IF(Database!AA1795="", "", Database!AA1795)</f>
        <v/>
      </c>
    </row>
    <row r="1792" spans="27:27" hidden="1" x14ac:dyDescent="0.25">
      <c r="AA1792" s="40" t="str">
        <f>IF(Database!AA1796="", "", Database!AA1796)</f>
        <v/>
      </c>
    </row>
    <row r="1793" spans="27:27" hidden="1" x14ac:dyDescent="0.25">
      <c r="AA1793" s="40" t="str">
        <f>IF(Database!AA1797="", "", Database!AA1797)</f>
        <v/>
      </c>
    </row>
    <row r="1794" spans="27:27" hidden="1" x14ac:dyDescent="0.25">
      <c r="AA1794" s="40" t="str">
        <f>IF(Database!AA1798="", "", Database!AA1798)</f>
        <v/>
      </c>
    </row>
    <row r="1795" spans="27:27" hidden="1" x14ac:dyDescent="0.25">
      <c r="AA1795" s="40" t="str">
        <f>IF(Database!AA1799="", "", Database!AA1799)</f>
        <v/>
      </c>
    </row>
    <row r="1796" spans="27:27" hidden="1" x14ac:dyDescent="0.25">
      <c r="AA1796" s="40" t="str">
        <f>IF(Database!AA1800="", "", Database!AA1800)</f>
        <v/>
      </c>
    </row>
    <row r="1797" spans="27:27" hidden="1" x14ac:dyDescent="0.25">
      <c r="AA1797" s="40" t="str">
        <f>IF(Database!AA1801="", "", Database!AA1801)</f>
        <v/>
      </c>
    </row>
    <row r="1798" spans="27:27" hidden="1" x14ac:dyDescent="0.25">
      <c r="AA1798" s="40" t="str">
        <f>IF(Database!AA1802="", "", Database!AA1802)</f>
        <v/>
      </c>
    </row>
    <row r="1799" spans="27:27" hidden="1" x14ac:dyDescent="0.25">
      <c r="AA1799" s="40" t="str">
        <f>IF(Database!AA1803="", "", Database!AA1803)</f>
        <v/>
      </c>
    </row>
    <row r="1800" spans="27:27" hidden="1" x14ac:dyDescent="0.25">
      <c r="AA1800" s="40" t="str">
        <f>IF(Database!AA1804="", "", Database!AA1804)</f>
        <v/>
      </c>
    </row>
    <row r="1801" spans="27:27" hidden="1" x14ac:dyDescent="0.25">
      <c r="AA1801" s="40" t="str">
        <f>IF(Database!AA1805="", "", Database!AA1805)</f>
        <v/>
      </c>
    </row>
    <row r="1802" spans="27:27" hidden="1" x14ac:dyDescent="0.25">
      <c r="AA1802" s="40" t="str">
        <f>IF(Database!AA1806="", "", Database!AA1806)</f>
        <v/>
      </c>
    </row>
    <row r="1803" spans="27:27" hidden="1" x14ac:dyDescent="0.25">
      <c r="AA1803" s="40" t="str">
        <f>IF(Database!AA1807="", "", Database!AA1807)</f>
        <v/>
      </c>
    </row>
    <row r="1804" spans="27:27" hidden="1" x14ac:dyDescent="0.25">
      <c r="AA1804" s="40" t="str">
        <f>IF(Database!AA1808="", "", Database!AA1808)</f>
        <v/>
      </c>
    </row>
    <row r="1805" spans="27:27" hidden="1" x14ac:dyDescent="0.25">
      <c r="AA1805" s="40" t="str">
        <f>IF(Database!AA1809="", "", Database!AA1809)</f>
        <v/>
      </c>
    </row>
    <row r="1806" spans="27:27" hidden="1" x14ac:dyDescent="0.25">
      <c r="AA1806" s="40" t="str">
        <f>IF(Database!AA1810="", "", Database!AA1810)</f>
        <v/>
      </c>
    </row>
    <row r="1807" spans="27:27" hidden="1" x14ac:dyDescent="0.25">
      <c r="AA1807" s="40" t="str">
        <f>IF(Database!AA1811="", "", Database!AA1811)</f>
        <v/>
      </c>
    </row>
    <row r="1808" spans="27:27" hidden="1" x14ac:dyDescent="0.25">
      <c r="AA1808" s="40" t="str">
        <f>IF(Database!AA1812="", "", Database!AA1812)</f>
        <v/>
      </c>
    </row>
    <row r="1809" spans="27:27" hidden="1" x14ac:dyDescent="0.25">
      <c r="AA1809" s="40" t="str">
        <f>IF(Database!AA1813="", "", Database!AA1813)</f>
        <v/>
      </c>
    </row>
    <row r="1810" spans="27:27" hidden="1" x14ac:dyDescent="0.25">
      <c r="AA1810" s="40" t="str">
        <f>IF(Database!AA1814="", "", Database!AA1814)</f>
        <v/>
      </c>
    </row>
    <row r="1811" spans="27:27" hidden="1" x14ac:dyDescent="0.25">
      <c r="AA1811" s="40" t="str">
        <f>IF(Database!AA1815="", "", Database!AA1815)</f>
        <v/>
      </c>
    </row>
    <row r="1812" spans="27:27" hidden="1" x14ac:dyDescent="0.25">
      <c r="AA1812" s="40" t="str">
        <f>IF(Database!AA1816="", "", Database!AA1816)</f>
        <v/>
      </c>
    </row>
    <row r="1813" spans="27:27" hidden="1" x14ac:dyDescent="0.25">
      <c r="AA1813" s="40" t="str">
        <f>IF(Database!AA1817="", "", Database!AA1817)</f>
        <v/>
      </c>
    </row>
    <row r="1814" spans="27:27" hidden="1" x14ac:dyDescent="0.25">
      <c r="AA1814" s="40" t="str">
        <f>IF(Database!AA1818="", "", Database!AA1818)</f>
        <v/>
      </c>
    </row>
    <row r="1815" spans="27:27" hidden="1" x14ac:dyDescent="0.25">
      <c r="AA1815" s="40" t="str">
        <f>IF(Database!AA1819="", "", Database!AA1819)</f>
        <v/>
      </c>
    </row>
    <row r="1816" spans="27:27" hidden="1" x14ac:dyDescent="0.25">
      <c r="AA1816" s="40" t="str">
        <f>IF(Database!AA1820="", "", Database!AA1820)</f>
        <v/>
      </c>
    </row>
    <row r="1817" spans="27:27" hidden="1" x14ac:dyDescent="0.25">
      <c r="AA1817" s="40" t="str">
        <f>IF(Database!AA1821="", "", Database!AA1821)</f>
        <v/>
      </c>
    </row>
    <row r="1818" spans="27:27" hidden="1" x14ac:dyDescent="0.25">
      <c r="AA1818" s="40" t="str">
        <f>IF(Database!AA1822="", "", Database!AA1822)</f>
        <v/>
      </c>
    </row>
    <row r="1819" spans="27:27" hidden="1" x14ac:dyDescent="0.25">
      <c r="AA1819" s="40" t="str">
        <f>IF(Database!AA1823="", "", Database!AA1823)</f>
        <v/>
      </c>
    </row>
    <row r="1820" spans="27:27" hidden="1" x14ac:dyDescent="0.25">
      <c r="AA1820" s="40" t="str">
        <f>IF(Database!AA1824="", "", Database!AA1824)</f>
        <v/>
      </c>
    </row>
    <row r="1821" spans="27:27" hidden="1" x14ac:dyDescent="0.25">
      <c r="AA1821" s="40" t="str">
        <f>IF(Database!AA1825="", "", Database!AA1825)</f>
        <v/>
      </c>
    </row>
    <row r="1822" spans="27:27" hidden="1" x14ac:dyDescent="0.25">
      <c r="AA1822" s="40" t="str">
        <f>IF(Database!AA1826="", "", Database!AA1826)</f>
        <v/>
      </c>
    </row>
    <row r="1823" spans="27:27" hidden="1" x14ac:dyDescent="0.25">
      <c r="AA1823" s="40" t="str">
        <f>IF(Database!AA1827="", "", Database!AA1827)</f>
        <v/>
      </c>
    </row>
    <row r="1824" spans="27:27" hidden="1" x14ac:dyDescent="0.25">
      <c r="AA1824" s="40" t="str">
        <f>IF(Database!AA1828="", "", Database!AA1828)</f>
        <v/>
      </c>
    </row>
    <row r="1825" spans="27:27" hidden="1" x14ac:dyDescent="0.25">
      <c r="AA1825" s="40" t="str">
        <f>IF(Database!AA1829="", "", Database!AA1829)</f>
        <v/>
      </c>
    </row>
    <row r="1826" spans="27:27" hidden="1" x14ac:dyDescent="0.25">
      <c r="AA1826" s="40" t="str">
        <f>IF(Database!AA1830="", "", Database!AA1830)</f>
        <v/>
      </c>
    </row>
    <row r="1827" spans="27:27" hidden="1" x14ac:dyDescent="0.25">
      <c r="AA1827" s="40" t="str">
        <f>IF(Database!AA1831="", "", Database!AA1831)</f>
        <v/>
      </c>
    </row>
    <row r="1828" spans="27:27" hidden="1" x14ac:dyDescent="0.25">
      <c r="AA1828" s="40" t="str">
        <f>IF(Database!AA1832="", "", Database!AA1832)</f>
        <v/>
      </c>
    </row>
    <row r="1829" spans="27:27" hidden="1" x14ac:dyDescent="0.25">
      <c r="AA1829" s="40" t="str">
        <f>IF(Database!AA1833="", "", Database!AA1833)</f>
        <v/>
      </c>
    </row>
    <row r="1830" spans="27:27" hidden="1" x14ac:dyDescent="0.25">
      <c r="AA1830" s="40" t="str">
        <f>IF(Database!AA1834="", "", Database!AA1834)</f>
        <v/>
      </c>
    </row>
    <row r="1831" spans="27:27" hidden="1" x14ac:dyDescent="0.25">
      <c r="AA1831" s="40" t="str">
        <f>IF(Database!AA1835="", "", Database!AA1835)</f>
        <v/>
      </c>
    </row>
    <row r="1832" spans="27:27" hidden="1" x14ac:dyDescent="0.25">
      <c r="AA1832" s="40" t="str">
        <f>IF(Database!AA1836="", "", Database!AA1836)</f>
        <v/>
      </c>
    </row>
    <row r="1833" spans="27:27" hidden="1" x14ac:dyDescent="0.25">
      <c r="AA1833" s="40" t="str">
        <f>IF(Database!AA1837="", "", Database!AA1837)</f>
        <v/>
      </c>
    </row>
    <row r="1834" spans="27:27" hidden="1" x14ac:dyDescent="0.25">
      <c r="AA1834" s="40" t="str">
        <f>IF(Database!AA1838="", "", Database!AA1838)</f>
        <v/>
      </c>
    </row>
    <row r="1835" spans="27:27" hidden="1" x14ac:dyDescent="0.25">
      <c r="AA1835" s="40" t="str">
        <f>IF(Database!AA1839="", "", Database!AA1839)</f>
        <v/>
      </c>
    </row>
    <row r="1836" spans="27:27" hidden="1" x14ac:dyDescent="0.25">
      <c r="AA1836" s="40" t="str">
        <f>IF(Database!AA1840="", "", Database!AA1840)</f>
        <v/>
      </c>
    </row>
    <row r="1837" spans="27:27" hidden="1" x14ac:dyDescent="0.25">
      <c r="AA1837" s="40" t="str">
        <f>IF(Database!AA1841="", "", Database!AA1841)</f>
        <v/>
      </c>
    </row>
    <row r="1838" spans="27:27" hidden="1" x14ac:dyDescent="0.25">
      <c r="AA1838" s="40" t="str">
        <f>IF(Database!AA1842="", "", Database!AA1842)</f>
        <v/>
      </c>
    </row>
    <row r="1839" spans="27:27" hidden="1" x14ac:dyDescent="0.25">
      <c r="AA1839" s="40" t="str">
        <f>IF(Database!AA1843="", "", Database!AA1843)</f>
        <v/>
      </c>
    </row>
    <row r="1840" spans="27:27" hidden="1" x14ac:dyDescent="0.25">
      <c r="AA1840" s="40" t="str">
        <f>IF(Database!AA1844="", "", Database!AA1844)</f>
        <v/>
      </c>
    </row>
    <row r="1841" spans="27:27" hidden="1" x14ac:dyDescent="0.25">
      <c r="AA1841" s="40" t="str">
        <f>IF(Database!AA1845="", "", Database!AA1845)</f>
        <v/>
      </c>
    </row>
    <row r="1842" spans="27:27" hidden="1" x14ac:dyDescent="0.25">
      <c r="AA1842" s="40" t="str">
        <f>IF(Database!AA1846="", "", Database!AA1846)</f>
        <v/>
      </c>
    </row>
    <row r="1843" spans="27:27" hidden="1" x14ac:dyDescent="0.25">
      <c r="AA1843" s="40" t="str">
        <f>IF(Database!AA1847="", "", Database!AA1847)</f>
        <v/>
      </c>
    </row>
    <row r="1844" spans="27:27" hidden="1" x14ac:dyDescent="0.25">
      <c r="AA1844" s="40" t="str">
        <f>IF(Database!AA1848="", "", Database!AA1848)</f>
        <v/>
      </c>
    </row>
    <row r="1845" spans="27:27" hidden="1" x14ac:dyDescent="0.25">
      <c r="AA1845" s="40" t="str">
        <f>IF(Database!AA1849="", "", Database!AA1849)</f>
        <v/>
      </c>
    </row>
    <row r="1846" spans="27:27" hidden="1" x14ac:dyDescent="0.25">
      <c r="AA1846" s="40" t="str">
        <f>IF(Database!AA1850="", "", Database!AA1850)</f>
        <v/>
      </c>
    </row>
    <row r="1847" spans="27:27" hidden="1" x14ac:dyDescent="0.25">
      <c r="AA1847" s="40" t="str">
        <f>IF(Database!AA1851="", "", Database!AA1851)</f>
        <v/>
      </c>
    </row>
    <row r="1848" spans="27:27" hidden="1" x14ac:dyDescent="0.25">
      <c r="AA1848" s="40" t="str">
        <f>IF(Database!AA1852="", "", Database!AA1852)</f>
        <v/>
      </c>
    </row>
    <row r="1849" spans="27:27" hidden="1" x14ac:dyDescent="0.25">
      <c r="AA1849" s="40" t="str">
        <f>IF(Database!AA1853="", "", Database!AA1853)</f>
        <v/>
      </c>
    </row>
    <row r="1850" spans="27:27" hidden="1" x14ac:dyDescent="0.25">
      <c r="AA1850" s="40" t="str">
        <f>IF(Database!AA1854="", "", Database!AA1854)</f>
        <v/>
      </c>
    </row>
    <row r="1851" spans="27:27" hidden="1" x14ac:dyDescent="0.25">
      <c r="AA1851" s="40" t="str">
        <f>IF(Database!AA1855="", "", Database!AA1855)</f>
        <v/>
      </c>
    </row>
    <row r="1852" spans="27:27" hidden="1" x14ac:dyDescent="0.25">
      <c r="AA1852" s="40" t="str">
        <f>IF(Database!AA1856="", "", Database!AA1856)</f>
        <v/>
      </c>
    </row>
    <row r="1853" spans="27:27" hidden="1" x14ac:dyDescent="0.25">
      <c r="AA1853" s="40" t="str">
        <f>IF(Database!AA1857="", "", Database!AA1857)</f>
        <v/>
      </c>
    </row>
    <row r="1854" spans="27:27" hidden="1" x14ac:dyDescent="0.25">
      <c r="AA1854" s="40" t="str">
        <f>IF(Database!AA1858="", "", Database!AA1858)</f>
        <v/>
      </c>
    </row>
    <row r="1855" spans="27:27" hidden="1" x14ac:dyDescent="0.25">
      <c r="AA1855" s="40" t="str">
        <f>IF(Database!AA1859="", "", Database!AA1859)</f>
        <v/>
      </c>
    </row>
    <row r="1856" spans="27:27" hidden="1" x14ac:dyDescent="0.25">
      <c r="AA1856" s="40" t="str">
        <f>IF(Database!AA1860="", "", Database!AA1860)</f>
        <v/>
      </c>
    </row>
    <row r="1857" spans="27:27" hidden="1" x14ac:dyDescent="0.25">
      <c r="AA1857" s="40" t="str">
        <f>IF(Database!AA1861="", "", Database!AA1861)</f>
        <v/>
      </c>
    </row>
    <row r="1858" spans="27:27" hidden="1" x14ac:dyDescent="0.25">
      <c r="AA1858" s="40" t="str">
        <f>IF(Database!AA1862="", "", Database!AA1862)</f>
        <v/>
      </c>
    </row>
    <row r="1859" spans="27:27" hidden="1" x14ac:dyDescent="0.25">
      <c r="AA1859" s="40" t="str">
        <f>IF(Database!AA1863="", "", Database!AA1863)</f>
        <v/>
      </c>
    </row>
    <row r="1860" spans="27:27" hidden="1" x14ac:dyDescent="0.25">
      <c r="AA1860" s="40" t="str">
        <f>IF(Database!AA1864="", "", Database!AA1864)</f>
        <v/>
      </c>
    </row>
    <row r="1861" spans="27:27" hidden="1" x14ac:dyDescent="0.25">
      <c r="AA1861" s="40" t="str">
        <f>IF(Database!AA1865="", "", Database!AA1865)</f>
        <v/>
      </c>
    </row>
    <row r="1862" spans="27:27" hidden="1" x14ac:dyDescent="0.25">
      <c r="AA1862" s="40" t="str">
        <f>IF(Database!AA1866="", "", Database!AA1866)</f>
        <v/>
      </c>
    </row>
    <row r="1863" spans="27:27" hidden="1" x14ac:dyDescent="0.25">
      <c r="AA1863" s="40" t="str">
        <f>IF(Database!AA1867="", "", Database!AA1867)</f>
        <v/>
      </c>
    </row>
    <row r="1864" spans="27:27" hidden="1" x14ac:dyDescent="0.25">
      <c r="AA1864" s="40" t="str">
        <f>IF(Database!AA1868="", "", Database!AA1868)</f>
        <v/>
      </c>
    </row>
    <row r="1865" spans="27:27" hidden="1" x14ac:dyDescent="0.25">
      <c r="AA1865" s="40" t="str">
        <f>IF(Database!AA1869="", "", Database!AA1869)</f>
        <v/>
      </c>
    </row>
    <row r="1866" spans="27:27" hidden="1" x14ac:dyDescent="0.25">
      <c r="AA1866" s="40" t="str">
        <f>IF(Database!AA1870="", "", Database!AA1870)</f>
        <v/>
      </c>
    </row>
    <row r="1867" spans="27:27" hidden="1" x14ac:dyDescent="0.25">
      <c r="AA1867" s="40" t="str">
        <f>IF(Database!AA1871="", "", Database!AA1871)</f>
        <v/>
      </c>
    </row>
    <row r="1868" spans="27:27" hidden="1" x14ac:dyDescent="0.25">
      <c r="AA1868" s="40" t="str">
        <f>IF(Database!AA1872="", "", Database!AA1872)</f>
        <v/>
      </c>
    </row>
    <row r="1869" spans="27:27" hidden="1" x14ac:dyDescent="0.25">
      <c r="AA1869" s="40" t="str">
        <f>IF(Database!AA1873="", "", Database!AA1873)</f>
        <v/>
      </c>
    </row>
    <row r="1870" spans="27:27" hidden="1" x14ac:dyDescent="0.25">
      <c r="AA1870" s="40" t="str">
        <f>IF(Database!AA1874="", "", Database!AA1874)</f>
        <v/>
      </c>
    </row>
    <row r="1871" spans="27:27" hidden="1" x14ac:dyDescent="0.25">
      <c r="AA1871" s="40" t="str">
        <f>IF(Database!AA1875="", "", Database!AA1875)</f>
        <v/>
      </c>
    </row>
    <row r="1872" spans="27:27" hidden="1" x14ac:dyDescent="0.25">
      <c r="AA1872" s="40" t="str">
        <f>IF(Database!AA1876="", "", Database!AA1876)</f>
        <v/>
      </c>
    </row>
    <row r="1873" spans="27:27" hidden="1" x14ac:dyDescent="0.25">
      <c r="AA1873" s="40" t="str">
        <f>IF(Database!AA1877="", "", Database!AA1877)</f>
        <v/>
      </c>
    </row>
    <row r="1874" spans="27:27" hidden="1" x14ac:dyDescent="0.25">
      <c r="AA1874" s="40" t="str">
        <f>IF(Database!AA1878="", "", Database!AA1878)</f>
        <v/>
      </c>
    </row>
    <row r="1875" spans="27:27" hidden="1" x14ac:dyDescent="0.25">
      <c r="AA1875" s="40" t="str">
        <f>IF(Database!AA1879="", "", Database!AA1879)</f>
        <v/>
      </c>
    </row>
    <row r="1876" spans="27:27" hidden="1" x14ac:dyDescent="0.25">
      <c r="AA1876" s="40" t="str">
        <f>IF(Database!AA1880="", "", Database!AA1880)</f>
        <v/>
      </c>
    </row>
    <row r="1877" spans="27:27" hidden="1" x14ac:dyDescent="0.25">
      <c r="AA1877" s="40" t="str">
        <f>IF(Database!AA1881="", "", Database!AA1881)</f>
        <v/>
      </c>
    </row>
    <row r="1878" spans="27:27" hidden="1" x14ac:dyDescent="0.25">
      <c r="AA1878" s="40" t="str">
        <f>IF(Database!AA1882="", "", Database!AA1882)</f>
        <v/>
      </c>
    </row>
    <row r="1879" spans="27:27" hidden="1" x14ac:dyDescent="0.25">
      <c r="AA1879" s="40" t="str">
        <f>IF(Database!AA1883="", "", Database!AA1883)</f>
        <v/>
      </c>
    </row>
    <row r="1880" spans="27:27" hidden="1" x14ac:dyDescent="0.25">
      <c r="AA1880" s="40" t="str">
        <f>IF(Database!AA1884="", "", Database!AA1884)</f>
        <v/>
      </c>
    </row>
    <row r="1881" spans="27:27" hidden="1" x14ac:dyDescent="0.25">
      <c r="AA1881" s="40" t="str">
        <f>IF(Database!AA1885="", "", Database!AA1885)</f>
        <v/>
      </c>
    </row>
    <row r="1882" spans="27:27" hidden="1" x14ac:dyDescent="0.25">
      <c r="AA1882" s="40" t="str">
        <f>IF(Database!AA1886="", "", Database!AA1886)</f>
        <v/>
      </c>
    </row>
    <row r="1883" spans="27:27" hidden="1" x14ac:dyDescent="0.25">
      <c r="AA1883" s="40" t="str">
        <f>IF(Database!AA1887="", "", Database!AA1887)</f>
        <v/>
      </c>
    </row>
    <row r="1884" spans="27:27" hidden="1" x14ac:dyDescent="0.25">
      <c r="AA1884" s="40" t="str">
        <f>IF(Database!AA1888="", "", Database!AA1888)</f>
        <v/>
      </c>
    </row>
    <row r="1885" spans="27:27" hidden="1" x14ac:dyDescent="0.25">
      <c r="AA1885" s="40" t="str">
        <f>IF(Database!AA1889="", "", Database!AA1889)</f>
        <v/>
      </c>
    </row>
    <row r="1886" spans="27:27" hidden="1" x14ac:dyDescent="0.25">
      <c r="AA1886" s="40" t="str">
        <f>IF(Database!AA1890="", "", Database!AA1890)</f>
        <v/>
      </c>
    </row>
    <row r="1887" spans="27:27" hidden="1" x14ac:dyDescent="0.25">
      <c r="AA1887" s="40" t="str">
        <f>IF(Database!AA1891="", "", Database!AA1891)</f>
        <v/>
      </c>
    </row>
    <row r="1888" spans="27:27" hidden="1" x14ac:dyDescent="0.25">
      <c r="AA1888" s="40" t="str">
        <f>IF(Database!AA1892="", "", Database!AA1892)</f>
        <v/>
      </c>
    </row>
    <row r="1889" spans="27:27" hidden="1" x14ac:dyDescent="0.25">
      <c r="AA1889" s="40" t="str">
        <f>IF(Database!AA1893="", "", Database!AA1893)</f>
        <v/>
      </c>
    </row>
    <row r="1890" spans="27:27" hidden="1" x14ac:dyDescent="0.25">
      <c r="AA1890" s="40" t="str">
        <f>IF(Database!AA1894="", "", Database!AA1894)</f>
        <v/>
      </c>
    </row>
    <row r="1891" spans="27:27" hidden="1" x14ac:dyDescent="0.25">
      <c r="AA1891" s="40" t="str">
        <f>IF(Database!AA1895="", "", Database!AA1895)</f>
        <v/>
      </c>
    </row>
    <row r="1892" spans="27:27" hidden="1" x14ac:dyDescent="0.25">
      <c r="AA1892" s="40" t="str">
        <f>IF(Database!AA1896="", "", Database!AA1896)</f>
        <v/>
      </c>
    </row>
    <row r="1893" spans="27:27" hidden="1" x14ac:dyDescent="0.25">
      <c r="AA1893" s="40" t="str">
        <f>IF(Database!AA1897="", "", Database!AA1897)</f>
        <v/>
      </c>
    </row>
    <row r="1894" spans="27:27" hidden="1" x14ac:dyDescent="0.25">
      <c r="AA1894" s="40" t="str">
        <f>IF(Database!AA1898="", "", Database!AA1898)</f>
        <v/>
      </c>
    </row>
    <row r="1895" spans="27:27" hidden="1" x14ac:dyDescent="0.25">
      <c r="AA1895" s="40" t="str">
        <f>IF(Database!AA1899="", "", Database!AA1899)</f>
        <v/>
      </c>
    </row>
    <row r="1896" spans="27:27" hidden="1" x14ac:dyDescent="0.25">
      <c r="AA1896" s="40" t="str">
        <f>IF(Database!AA1900="", "", Database!AA1900)</f>
        <v/>
      </c>
    </row>
    <row r="1897" spans="27:27" hidden="1" x14ac:dyDescent="0.25">
      <c r="AA1897" s="40" t="str">
        <f>IF(Database!AA1901="", "", Database!AA1901)</f>
        <v/>
      </c>
    </row>
    <row r="1898" spans="27:27" hidden="1" x14ac:dyDescent="0.25">
      <c r="AA1898" s="40" t="str">
        <f>IF(Database!AA1902="", "", Database!AA1902)</f>
        <v/>
      </c>
    </row>
    <row r="1899" spans="27:27" hidden="1" x14ac:dyDescent="0.25">
      <c r="AA1899" s="40" t="str">
        <f>IF(Database!AA1903="", "", Database!AA1903)</f>
        <v/>
      </c>
    </row>
    <row r="1900" spans="27:27" hidden="1" x14ac:dyDescent="0.25">
      <c r="AA1900" s="40" t="str">
        <f>IF(Database!AA1904="", "", Database!AA1904)</f>
        <v/>
      </c>
    </row>
    <row r="1901" spans="27:27" hidden="1" x14ac:dyDescent="0.25">
      <c r="AA1901" s="40" t="str">
        <f>IF(Database!AA1905="", "", Database!AA1905)</f>
        <v/>
      </c>
    </row>
    <row r="1902" spans="27:27" hidden="1" x14ac:dyDescent="0.25">
      <c r="AA1902" s="40" t="str">
        <f>IF(Database!AA1906="", "", Database!AA1906)</f>
        <v/>
      </c>
    </row>
    <row r="1903" spans="27:27" hidden="1" x14ac:dyDescent="0.25">
      <c r="AA1903" s="40" t="str">
        <f>IF(Database!AA1907="", "", Database!AA1907)</f>
        <v/>
      </c>
    </row>
    <row r="1904" spans="27:27" hidden="1" x14ac:dyDescent="0.25">
      <c r="AA1904" s="40" t="str">
        <f>IF(Database!AA1908="", "", Database!AA1908)</f>
        <v/>
      </c>
    </row>
    <row r="1905" spans="27:27" hidden="1" x14ac:dyDescent="0.25">
      <c r="AA1905" s="40" t="str">
        <f>IF(Database!AA1909="", "", Database!AA1909)</f>
        <v/>
      </c>
    </row>
    <row r="1906" spans="27:27" hidden="1" x14ac:dyDescent="0.25">
      <c r="AA1906" s="40" t="str">
        <f>IF(Database!AA1910="", "", Database!AA1910)</f>
        <v/>
      </c>
    </row>
    <row r="1907" spans="27:27" hidden="1" x14ac:dyDescent="0.25">
      <c r="AA1907" s="40" t="str">
        <f>IF(Database!AA1911="", "", Database!AA1911)</f>
        <v/>
      </c>
    </row>
    <row r="1908" spans="27:27" hidden="1" x14ac:dyDescent="0.25">
      <c r="AA1908" s="40" t="str">
        <f>IF(Database!AA1912="", "", Database!AA1912)</f>
        <v/>
      </c>
    </row>
    <row r="1909" spans="27:27" hidden="1" x14ac:dyDescent="0.25">
      <c r="AA1909" s="40" t="str">
        <f>IF(Database!AA1913="", "", Database!AA1913)</f>
        <v/>
      </c>
    </row>
    <row r="1910" spans="27:27" hidden="1" x14ac:dyDescent="0.25">
      <c r="AA1910" s="40" t="str">
        <f>IF(Database!AA1914="", "", Database!AA1914)</f>
        <v/>
      </c>
    </row>
    <row r="1911" spans="27:27" hidden="1" x14ac:dyDescent="0.25">
      <c r="AA1911" s="40" t="str">
        <f>IF(Database!AA1915="", "", Database!AA1915)</f>
        <v/>
      </c>
    </row>
    <row r="1912" spans="27:27" hidden="1" x14ac:dyDescent="0.25">
      <c r="AA1912" s="40" t="str">
        <f>IF(Database!AA1916="", "", Database!AA1916)</f>
        <v/>
      </c>
    </row>
    <row r="1913" spans="27:27" hidden="1" x14ac:dyDescent="0.25">
      <c r="AA1913" s="40" t="str">
        <f>IF(Database!AA1917="", "", Database!AA1917)</f>
        <v/>
      </c>
    </row>
    <row r="1914" spans="27:27" hidden="1" x14ac:dyDescent="0.25">
      <c r="AA1914" s="40" t="str">
        <f>IF(Database!AA1918="", "", Database!AA1918)</f>
        <v/>
      </c>
    </row>
    <row r="1915" spans="27:27" hidden="1" x14ac:dyDescent="0.25">
      <c r="AA1915" s="40" t="str">
        <f>IF(Database!AA1919="", "", Database!AA1919)</f>
        <v/>
      </c>
    </row>
    <row r="1916" spans="27:27" hidden="1" x14ac:dyDescent="0.25">
      <c r="AA1916" s="40" t="str">
        <f>IF(Database!AA1920="", "", Database!AA1920)</f>
        <v/>
      </c>
    </row>
    <row r="1917" spans="27:27" hidden="1" x14ac:dyDescent="0.25">
      <c r="AA1917" s="40" t="str">
        <f>IF(Database!AA1921="", "", Database!AA1921)</f>
        <v/>
      </c>
    </row>
    <row r="1918" spans="27:27" hidden="1" x14ac:dyDescent="0.25">
      <c r="AA1918" s="40" t="str">
        <f>IF(Database!AA1922="", "", Database!AA1922)</f>
        <v/>
      </c>
    </row>
    <row r="1919" spans="27:27" hidden="1" x14ac:dyDescent="0.25">
      <c r="AA1919" s="40" t="str">
        <f>IF(Database!AA1923="", "", Database!AA1923)</f>
        <v/>
      </c>
    </row>
    <row r="1920" spans="27:27" hidden="1" x14ac:dyDescent="0.25">
      <c r="AA1920" s="40" t="str">
        <f>IF(Database!AA1924="", "", Database!AA1924)</f>
        <v/>
      </c>
    </row>
    <row r="1921" spans="27:27" hidden="1" x14ac:dyDescent="0.25">
      <c r="AA1921" s="40" t="str">
        <f>IF(Database!AA1925="", "", Database!AA1925)</f>
        <v/>
      </c>
    </row>
    <row r="1922" spans="27:27" hidden="1" x14ac:dyDescent="0.25">
      <c r="AA1922" s="40" t="str">
        <f>IF(Database!AA1926="", "", Database!AA1926)</f>
        <v/>
      </c>
    </row>
    <row r="1923" spans="27:27" hidden="1" x14ac:dyDescent="0.25">
      <c r="AA1923" s="40" t="str">
        <f>IF(Database!AA1927="", "", Database!AA1927)</f>
        <v/>
      </c>
    </row>
    <row r="1924" spans="27:27" hidden="1" x14ac:dyDescent="0.25">
      <c r="AA1924" s="40" t="str">
        <f>IF(Database!AA1928="", "", Database!AA1928)</f>
        <v/>
      </c>
    </row>
    <row r="1925" spans="27:27" hidden="1" x14ac:dyDescent="0.25">
      <c r="AA1925" s="40" t="str">
        <f>IF(Database!AA1929="", "", Database!AA1929)</f>
        <v/>
      </c>
    </row>
    <row r="1926" spans="27:27" hidden="1" x14ac:dyDescent="0.25">
      <c r="AA1926" s="40" t="str">
        <f>IF(Database!AA1930="", "", Database!AA1930)</f>
        <v/>
      </c>
    </row>
    <row r="1927" spans="27:27" hidden="1" x14ac:dyDescent="0.25">
      <c r="AA1927" s="40" t="str">
        <f>IF(Database!AA1931="", "", Database!AA1931)</f>
        <v/>
      </c>
    </row>
    <row r="1928" spans="27:27" hidden="1" x14ac:dyDescent="0.25">
      <c r="AA1928" s="40" t="str">
        <f>IF(Database!AA1932="", "", Database!AA1932)</f>
        <v/>
      </c>
    </row>
    <row r="1929" spans="27:27" hidden="1" x14ac:dyDescent="0.25">
      <c r="AA1929" s="40" t="str">
        <f>IF(Database!AA1933="", "", Database!AA1933)</f>
        <v/>
      </c>
    </row>
    <row r="1930" spans="27:27" hidden="1" x14ac:dyDescent="0.25">
      <c r="AA1930" s="40" t="str">
        <f>IF(Database!AA1934="", "", Database!AA1934)</f>
        <v/>
      </c>
    </row>
    <row r="1931" spans="27:27" hidden="1" x14ac:dyDescent="0.25">
      <c r="AA1931" s="40" t="str">
        <f>IF(Database!AA1935="", "", Database!AA1935)</f>
        <v/>
      </c>
    </row>
    <row r="1932" spans="27:27" hidden="1" x14ac:dyDescent="0.25">
      <c r="AA1932" s="40" t="str">
        <f>IF(Database!AA1936="", "", Database!AA1936)</f>
        <v/>
      </c>
    </row>
    <row r="1933" spans="27:27" hidden="1" x14ac:dyDescent="0.25">
      <c r="AA1933" s="40" t="str">
        <f>IF(Database!AA1937="", "", Database!AA1937)</f>
        <v/>
      </c>
    </row>
    <row r="1934" spans="27:27" hidden="1" x14ac:dyDescent="0.25">
      <c r="AA1934" s="40" t="str">
        <f>IF(Database!AA1938="", "", Database!AA1938)</f>
        <v/>
      </c>
    </row>
    <row r="1935" spans="27:27" hidden="1" x14ac:dyDescent="0.25">
      <c r="AA1935" s="40" t="str">
        <f>IF(Database!AA1939="", "", Database!AA1939)</f>
        <v/>
      </c>
    </row>
    <row r="1936" spans="27:27" hidden="1" x14ac:dyDescent="0.25">
      <c r="AA1936" s="40" t="str">
        <f>IF(Database!AA1940="", "", Database!AA1940)</f>
        <v/>
      </c>
    </row>
    <row r="1937" spans="27:27" hidden="1" x14ac:dyDescent="0.25">
      <c r="AA1937" s="40" t="str">
        <f>IF(Database!AA1941="", "", Database!AA1941)</f>
        <v/>
      </c>
    </row>
    <row r="1938" spans="27:27" hidden="1" x14ac:dyDescent="0.25">
      <c r="AA1938" s="40" t="str">
        <f>IF(Database!AA1942="", "", Database!AA1942)</f>
        <v/>
      </c>
    </row>
    <row r="1939" spans="27:27" hidden="1" x14ac:dyDescent="0.25">
      <c r="AA1939" s="40" t="str">
        <f>IF(Database!AA1943="", "", Database!AA1943)</f>
        <v/>
      </c>
    </row>
    <row r="1940" spans="27:27" hidden="1" x14ac:dyDescent="0.25">
      <c r="AA1940" s="40" t="str">
        <f>IF(Database!AA1944="", "", Database!AA1944)</f>
        <v/>
      </c>
    </row>
    <row r="1941" spans="27:27" hidden="1" x14ac:dyDescent="0.25">
      <c r="AA1941" s="40" t="str">
        <f>IF(Database!AA1945="", "", Database!AA1945)</f>
        <v/>
      </c>
    </row>
    <row r="1942" spans="27:27" hidden="1" x14ac:dyDescent="0.25">
      <c r="AA1942" s="40" t="str">
        <f>IF(Database!AA1946="", "", Database!AA1946)</f>
        <v/>
      </c>
    </row>
    <row r="1943" spans="27:27" hidden="1" x14ac:dyDescent="0.25">
      <c r="AA1943" s="40" t="str">
        <f>IF(Database!AA1947="", "", Database!AA1947)</f>
        <v/>
      </c>
    </row>
    <row r="1944" spans="27:27" hidden="1" x14ac:dyDescent="0.25">
      <c r="AA1944" s="40" t="str">
        <f>IF(Database!AA1948="", "", Database!AA1948)</f>
        <v/>
      </c>
    </row>
    <row r="1945" spans="27:27" hidden="1" x14ac:dyDescent="0.25">
      <c r="AA1945" s="40" t="str">
        <f>IF(Database!AA1949="", "", Database!AA1949)</f>
        <v/>
      </c>
    </row>
    <row r="1946" spans="27:27" hidden="1" x14ac:dyDescent="0.25">
      <c r="AA1946" s="40" t="str">
        <f>IF(Database!AA1950="", "", Database!AA1950)</f>
        <v/>
      </c>
    </row>
    <row r="1947" spans="27:27" hidden="1" x14ac:dyDescent="0.25">
      <c r="AA1947" s="40" t="str">
        <f>IF(Database!AA1951="", "", Database!AA1951)</f>
        <v/>
      </c>
    </row>
    <row r="1948" spans="27:27" hidden="1" x14ac:dyDescent="0.25">
      <c r="AA1948" s="40" t="str">
        <f>IF(Database!AA1952="", "", Database!AA1952)</f>
        <v/>
      </c>
    </row>
    <row r="1949" spans="27:27" hidden="1" x14ac:dyDescent="0.25">
      <c r="AA1949" s="40" t="str">
        <f>IF(Database!AA1953="", "", Database!AA1953)</f>
        <v/>
      </c>
    </row>
    <row r="1950" spans="27:27" hidden="1" x14ac:dyDescent="0.25">
      <c r="AA1950" s="40" t="str">
        <f>IF(Database!AA1954="", "", Database!AA1954)</f>
        <v/>
      </c>
    </row>
    <row r="1951" spans="27:27" hidden="1" x14ac:dyDescent="0.25">
      <c r="AA1951" s="40" t="str">
        <f>IF(Database!AA1955="", "", Database!AA1955)</f>
        <v/>
      </c>
    </row>
    <row r="1952" spans="27:27" hidden="1" x14ac:dyDescent="0.25">
      <c r="AA1952" s="40" t="str">
        <f>IF(Database!AA1956="", "", Database!AA1956)</f>
        <v/>
      </c>
    </row>
    <row r="1953" spans="27:27" hidden="1" x14ac:dyDescent="0.25">
      <c r="AA1953" s="40" t="str">
        <f>IF(Database!AA1957="", "", Database!AA1957)</f>
        <v/>
      </c>
    </row>
    <row r="1954" spans="27:27" hidden="1" x14ac:dyDescent="0.25">
      <c r="AA1954" s="40" t="str">
        <f>IF(Database!AA1958="", "", Database!AA1958)</f>
        <v/>
      </c>
    </row>
    <row r="1955" spans="27:27" hidden="1" x14ac:dyDescent="0.25">
      <c r="AA1955" s="40" t="str">
        <f>IF(Database!AA1959="", "", Database!AA1959)</f>
        <v/>
      </c>
    </row>
    <row r="1956" spans="27:27" hidden="1" x14ac:dyDescent="0.25">
      <c r="AA1956" s="40" t="str">
        <f>IF(Database!AA1960="", "", Database!AA1960)</f>
        <v/>
      </c>
    </row>
    <row r="1957" spans="27:27" hidden="1" x14ac:dyDescent="0.25">
      <c r="AA1957" s="40" t="str">
        <f>IF(Database!AA1961="", "", Database!AA1961)</f>
        <v/>
      </c>
    </row>
    <row r="1958" spans="27:27" hidden="1" x14ac:dyDescent="0.25">
      <c r="AA1958" s="40" t="str">
        <f>IF(Database!AA1962="", "", Database!AA1962)</f>
        <v/>
      </c>
    </row>
    <row r="1959" spans="27:27" hidden="1" x14ac:dyDescent="0.25">
      <c r="AA1959" s="40" t="str">
        <f>IF(Database!AA1963="", "", Database!AA1963)</f>
        <v/>
      </c>
    </row>
    <row r="1960" spans="27:27" hidden="1" x14ac:dyDescent="0.25">
      <c r="AA1960" s="40" t="str">
        <f>IF(Database!AA1964="", "", Database!AA1964)</f>
        <v/>
      </c>
    </row>
    <row r="1961" spans="27:27" hidden="1" x14ac:dyDescent="0.25">
      <c r="AA1961" s="40" t="str">
        <f>IF(Database!AA1965="", "", Database!AA1965)</f>
        <v/>
      </c>
    </row>
    <row r="1962" spans="27:27" hidden="1" x14ac:dyDescent="0.25">
      <c r="AA1962" s="40" t="str">
        <f>IF(Database!AA1966="", "", Database!AA1966)</f>
        <v/>
      </c>
    </row>
    <row r="1963" spans="27:27" hidden="1" x14ac:dyDescent="0.25">
      <c r="AA1963" s="40" t="str">
        <f>IF(Database!AA1967="", "", Database!AA1967)</f>
        <v/>
      </c>
    </row>
    <row r="1964" spans="27:27" hidden="1" x14ac:dyDescent="0.25">
      <c r="AA1964" s="40" t="str">
        <f>IF(Database!AA1968="", "", Database!AA1968)</f>
        <v/>
      </c>
    </row>
    <row r="1965" spans="27:27" hidden="1" x14ac:dyDescent="0.25">
      <c r="AA1965" s="40" t="str">
        <f>IF(Database!AA1969="", "", Database!AA1969)</f>
        <v/>
      </c>
    </row>
    <row r="1966" spans="27:27" hidden="1" x14ac:dyDescent="0.25">
      <c r="AA1966" s="40" t="str">
        <f>IF(Database!AA1970="", "", Database!AA1970)</f>
        <v/>
      </c>
    </row>
    <row r="1967" spans="27:27" hidden="1" x14ac:dyDescent="0.25">
      <c r="AA1967" s="40" t="str">
        <f>IF(Database!AA1971="", "", Database!AA1971)</f>
        <v/>
      </c>
    </row>
    <row r="1968" spans="27:27" hidden="1" x14ac:dyDescent="0.25">
      <c r="AA1968" s="40" t="str">
        <f>IF(Database!AA1972="", "", Database!AA1972)</f>
        <v/>
      </c>
    </row>
    <row r="1969" spans="27:27" hidden="1" x14ac:dyDescent="0.25">
      <c r="AA1969" s="40" t="str">
        <f>IF(Database!AA1973="", "", Database!AA1973)</f>
        <v/>
      </c>
    </row>
    <row r="1970" spans="27:27" hidden="1" x14ac:dyDescent="0.25">
      <c r="AA1970" s="40" t="str">
        <f>IF(Database!AA1974="", "", Database!AA1974)</f>
        <v/>
      </c>
    </row>
    <row r="1971" spans="27:27" hidden="1" x14ac:dyDescent="0.25">
      <c r="AA1971" s="40" t="str">
        <f>IF(Database!AA1975="", "", Database!AA1975)</f>
        <v/>
      </c>
    </row>
    <row r="1972" spans="27:27" hidden="1" x14ac:dyDescent="0.25">
      <c r="AA1972" s="40" t="str">
        <f>IF(Database!AA1976="", "", Database!AA1976)</f>
        <v/>
      </c>
    </row>
    <row r="1973" spans="27:27" hidden="1" x14ac:dyDescent="0.25">
      <c r="AA1973" s="40" t="str">
        <f>IF(Database!AA1977="", "", Database!AA1977)</f>
        <v/>
      </c>
    </row>
    <row r="1974" spans="27:27" hidden="1" x14ac:dyDescent="0.25">
      <c r="AA1974" s="40" t="str">
        <f>IF(Database!AA1978="", "", Database!AA1978)</f>
        <v/>
      </c>
    </row>
    <row r="1975" spans="27:27" hidden="1" x14ac:dyDescent="0.25">
      <c r="AA1975" s="40" t="str">
        <f>IF(Database!AA1979="", "", Database!AA1979)</f>
        <v/>
      </c>
    </row>
    <row r="1976" spans="27:27" hidden="1" x14ac:dyDescent="0.25">
      <c r="AA1976" s="40" t="str">
        <f>IF(Database!AA1980="", "", Database!AA1980)</f>
        <v/>
      </c>
    </row>
    <row r="1977" spans="27:27" hidden="1" x14ac:dyDescent="0.25">
      <c r="AA1977" s="40" t="str">
        <f>IF(Database!AA1981="", "", Database!AA1981)</f>
        <v/>
      </c>
    </row>
    <row r="1978" spans="27:27" hidden="1" x14ac:dyDescent="0.25">
      <c r="AA1978" s="40" t="str">
        <f>IF(Database!AA1982="", "", Database!AA1982)</f>
        <v/>
      </c>
    </row>
    <row r="1979" spans="27:27" hidden="1" x14ac:dyDescent="0.25">
      <c r="AA1979" s="40" t="str">
        <f>IF(Database!AA1983="", "", Database!AA1983)</f>
        <v/>
      </c>
    </row>
    <row r="1980" spans="27:27" hidden="1" x14ac:dyDescent="0.25">
      <c r="AA1980" s="40" t="str">
        <f>IF(Database!AA1984="", "", Database!AA1984)</f>
        <v/>
      </c>
    </row>
    <row r="1981" spans="27:27" hidden="1" x14ac:dyDescent="0.25">
      <c r="AA1981" s="40" t="str">
        <f>IF(Database!AA1985="", "", Database!AA1985)</f>
        <v/>
      </c>
    </row>
    <row r="1982" spans="27:27" hidden="1" x14ac:dyDescent="0.25">
      <c r="AA1982" s="40" t="str">
        <f>IF(Database!AA1986="", "", Database!AA1986)</f>
        <v/>
      </c>
    </row>
    <row r="1983" spans="27:27" hidden="1" x14ac:dyDescent="0.25">
      <c r="AA1983" s="40" t="str">
        <f>IF(Database!AA1987="", "", Database!AA1987)</f>
        <v/>
      </c>
    </row>
    <row r="1984" spans="27:27" hidden="1" x14ac:dyDescent="0.25">
      <c r="AA1984" s="40" t="str">
        <f>IF(Database!AA1988="", "", Database!AA1988)</f>
        <v/>
      </c>
    </row>
    <row r="1985" spans="27:27" hidden="1" x14ac:dyDescent="0.25">
      <c r="AA1985" s="40" t="str">
        <f>IF(Database!AA1989="", "", Database!AA1989)</f>
        <v/>
      </c>
    </row>
    <row r="1986" spans="27:27" hidden="1" x14ac:dyDescent="0.25">
      <c r="AA1986" s="40" t="str">
        <f>IF(Database!AA1990="", "", Database!AA1990)</f>
        <v/>
      </c>
    </row>
    <row r="1987" spans="27:27" hidden="1" x14ac:dyDescent="0.25">
      <c r="AA1987" s="40" t="str">
        <f>IF(Database!AA1991="", "", Database!AA1991)</f>
        <v/>
      </c>
    </row>
    <row r="1988" spans="27:27" hidden="1" x14ac:dyDescent="0.25">
      <c r="AA1988" s="40" t="str">
        <f>IF(Database!AA1992="", "", Database!AA1992)</f>
        <v/>
      </c>
    </row>
    <row r="1989" spans="27:27" hidden="1" x14ac:dyDescent="0.25">
      <c r="AA1989" s="40" t="str">
        <f>IF(Database!AA1993="", "", Database!AA1993)</f>
        <v/>
      </c>
    </row>
    <row r="1990" spans="27:27" hidden="1" x14ac:dyDescent="0.25">
      <c r="AA1990" s="40" t="str">
        <f>IF(Database!AA1994="", "", Database!AA1994)</f>
        <v/>
      </c>
    </row>
    <row r="1991" spans="27:27" hidden="1" x14ac:dyDescent="0.25">
      <c r="AA1991" s="40" t="str">
        <f>IF(Database!AA1995="", "", Database!AA1995)</f>
        <v/>
      </c>
    </row>
    <row r="1992" spans="27:27" hidden="1" x14ac:dyDescent="0.25">
      <c r="AA1992" s="40" t="str">
        <f>IF(Database!AA1996="", "", Database!AA1996)</f>
        <v/>
      </c>
    </row>
    <row r="1993" spans="27:27" hidden="1" x14ac:dyDescent="0.25">
      <c r="AA1993" s="40" t="str">
        <f>IF(Database!AA1997="", "", Database!AA1997)</f>
        <v/>
      </c>
    </row>
    <row r="1994" spans="27:27" hidden="1" x14ac:dyDescent="0.25">
      <c r="AA1994" s="40" t="str">
        <f>IF(Database!AA1998="", "", Database!AA1998)</f>
        <v/>
      </c>
    </row>
    <row r="1995" spans="27:27" hidden="1" x14ac:dyDescent="0.25">
      <c r="AA1995" s="40" t="str">
        <f>IF(Database!AA1999="", "", Database!AA1999)</f>
        <v/>
      </c>
    </row>
    <row r="1996" spans="27:27" hidden="1" x14ac:dyDescent="0.25">
      <c r="AA1996" s="40" t="str">
        <f>IF(Database!AA2000="", "", Database!AA2000)</f>
        <v/>
      </c>
    </row>
    <row r="1997" spans="27:27" hidden="1" x14ac:dyDescent="0.25">
      <c r="AA1997" s="40" t="str">
        <f>IF(Database!AA2001="", "", Database!AA2001)</f>
        <v/>
      </c>
    </row>
    <row r="1998" spans="27:27" hidden="1" x14ac:dyDescent="0.25">
      <c r="AA1998" s="40" t="str">
        <f>IF(Database!AA2002="", "", Database!AA2002)</f>
        <v/>
      </c>
    </row>
    <row r="1999" spans="27:27" hidden="1" x14ac:dyDescent="0.25">
      <c r="AA1999" s="40" t="str">
        <f>IF(Database!AA2003="", "", Database!AA2003)</f>
        <v/>
      </c>
    </row>
    <row r="2000" spans="27:27" hidden="1" x14ac:dyDescent="0.25">
      <c r="AA2000" s="40" t="str">
        <f>IF(Database!AA2004="", "", Database!AA2004)</f>
        <v/>
      </c>
    </row>
    <row r="2001" spans="27:27" hidden="1" x14ac:dyDescent="0.25">
      <c r="AA2001" s="40" t="str">
        <f>IF(Database!AA2005="", "", Database!AA2005)</f>
        <v/>
      </c>
    </row>
    <row r="2002" spans="27:27" hidden="1" x14ac:dyDescent="0.25">
      <c r="AA2002" s="40" t="str">
        <f>IF(Database!AA2006="", "", Database!AA2006)</f>
        <v/>
      </c>
    </row>
    <row r="2003" spans="27:27" hidden="1" x14ac:dyDescent="0.25">
      <c r="AA2003" s="40" t="str">
        <f>IF(Database!AA2007="", "", Database!AA2007)</f>
        <v/>
      </c>
    </row>
    <row r="2004" spans="27:27" hidden="1" x14ac:dyDescent="0.25">
      <c r="AA2004" s="40" t="str">
        <f>IF(Database!AA2008="", "", Database!AA2008)</f>
        <v/>
      </c>
    </row>
    <row r="2005" spans="27:27" hidden="1" x14ac:dyDescent="0.25">
      <c r="AA2005" s="40" t="str">
        <f>IF(Database!AA2009="", "", Database!AA2009)</f>
        <v/>
      </c>
    </row>
    <row r="2006" spans="27:27" hidden="1" x14ac:dyDescent="0.25">
      <c r="AA2006" s="40" t="str">
        <f>IF(Database!AA2010="", "", Database!AA2010)</f>
        <v/>
      </c>
    </row>
    <row r="2007" spans="27:27" hidden="1" x14ac:dyDescent="0.25">
      <c r="AA2007" s="40" t="str">
        <f>IF(Database!AA2011="", "", Database!AA2011)</f>
        <v/>
      </c>
    </row>
    <row r="2008" spans="27:27" hidden="1" x14ac:dyDescent="0.25">
      <c r="AA2008" s="40" t="str">
        <f>IF(Database!AA2012="", "", Database!AA2012)</f>
        <v/>
      </c>
    </row>
    <row r="2009" spans="27:27" hidden="1" x14ac:dyDescent="0.25">
      <c r="AA2009" s="40" t="str">
        <f>IF(Database!AA2013="", "", Database!AA2013)</f>
        <v/>
      </c>
    </row>
    <row r="2010" spans="27:27" hidden="1" x14ac:dyDescent="0.25">
      <c r="AA2010" s="40" t="str">
        <f>IF(Database!AA2014="", "", Database!AA2014)</f>
        <v/>
      </c>
    </row>
    <row r="2011" spans="27:27" hidden="1" x14ac:dyDescent="0.25">
      <c r="AA2011" s="40" t="str">
        <f>IF(Database!AA2015="", "", Database!AA2015)</f>
        <v/>
      </c>
    </row>
    <row r="2012" spans="27:27" hidden="1" x14ac:dyDescent="0.25">
      <c r="AA2012" s="40" t="str">
        <f>IF(Database!AA2016="", "", Database!AA2016)</f>
        <v/>
      </c>
    </row>
    <row r="2013" spans="27:27" hidden="1" x14ac:dyDescent="0.25">
      <c r="AA2013" s="40" t="str">
        <f>IF(Database!AA2017="", "", Database!AA2017)</f>
        <v/>
      </c>
    </row>
    <row r="2014" spans="27:27" hidden="1" x14ac:dyDescent="0.25">
      <c r="AA2014" s="40" t="str">
        <f>IF(Database!AA2018="", "", Database!AA2018)</f>
        <v/>
      </c>
    </row>
    <row r="2015" spans="27:27" hidden="1" x14ac:dyDescent="0.25">
      <c r="AA2015" s="40" t="str">
        <f>IF(Database!AA2019="", "", Database!AA2019)</f>
        <v/>
      </c>
    </row>
    <row r="2016" spans="27:27" hidden="1" x14ac:dyDescent="0.25">
      <c r="AA2016" s="40" t="str">
        <f>IF(Database!AA2020="", "", Database!AA2020)</f>
        <v/>
      </c>
    </row>
    <row r="2017" spans="27:27" hidden="1" x14ac:dyDescent="0.25">
      <c r="AA2017" s="40" t="str">
        <f>IF(Database!AA2021="", "", Database!AA2021)</f>
        <v/>
      </c>
    </row>
    <row r="2018" spans="27:27" hidden="1" x14ac:dyDescent="0.25">
      <c r="AA2018" s="40" t="str">
        <f>IF(Database!AA2022="", "", Database!AA2022)</f>
        <v/>
      </c>
    </row>
    <row r="2019" spans="27:27" hidden="1" x14ac:dyDescent="0.25">
      <c r="AA2019" s="40" t="str">
        <f>IF(Database!AA2023="", "", Database!AA2023)</f>
        <v/>
      </c>
    </row>
    <row r="2020" spans="27:27" hidden="1" x14ac:dyDescent="0.25">
      <c r="AA2020" s="40" t="str">
        <f>IF(Database!AA2024="", "", Database!AA2024)</f>
        <v/>
      </c>
    </row>
    <row r="2021" spans="27:27" hidden="1" x14ac:dyDescent="0.25">
      <c r="AA2021" s="40" t="str">
        <f>IF(Database!AA2025="", "", Database!AA2025)</f>
        <v/>
      </c>
    </row>
    <row r="2022" spans="27:27" hidden="1" x14ac:dyDescent="0.25">
      <c r="AA2022" s="40" t="str">
        <f>IF(Database!AA2026="", "", Database!AA2026)</f>
        <v/>
      </c>
    </row>
    <row r="2023" spans="27:27" hidden="1" x14ac:dyDescent="0.25">
      <c r="AA2023" s="40" t="str">
        <f>IF(Database!AA2027="", "", Database!AA2027)</f>
        <v/>
      </c>
    </row>
    <row r="2024" spans="27:27" hidden="1" x14ac:dyDescent="0.25">
      <c r="AA2024" s="40" t="str">
        <f>IF(Database!AA2028="", "", Database!AA2028)</f>
        <v/>
      </c>
    </row>
    <row r="2025" spans="27:27" hidden="1" x14ac:dyDescent="0.25">
      <c r="AA2025" s="40" t="str">
        <f>IF(Database!AA2029="", "", Database!AA2029)</f>
        <v/>
      </c>
    </row>
    <row r="2026" spans="27:27" hidden="1" x14ac:dyDescent="0.25">
      <c r="AA2026" s="40" t="str">
        <f>IF(Database!AA2030="", "", Database!AA2030)</f>
        <v/>
      </c>
    </row>
    <row r="2027" spans="27:27" hidden="1" x14ac:dyDescent="0.25">
      <c r="AA2027" s="40" t="str">
        <f>IF(Database!AA2031="", "", Database!AA2031)</f>
        <v/>
      </c>
    </row>
    <row r="2028" spans="27:27" hidden="1" x14ac:dyDescent="0.25">
      <c r="AA2028" s="40" t="str">
        <f>IF(Database!AA2032="", "", Database!AA2032)</f>
        <v/>
      </c>
    </row>
    <row r="2029" spans="27:27" hidden="1" x14ac:dyDescent="0.25">
      <c r="AA2029" s="40" t="str">
        <f>IF(Database!AA2033="", "", Database!AA2033)</f>
        <v/>
      </c>
    </row>
    <row r="2030" spans="27:27" hidden="1" x14ac:dyDescent="0.25">
      <c r="AA2030" s="40" t="str">
        <f>IF(Database!AA2034="", "", Database!AA2034)</f>
        <v/>
      </c>
    </row>
    <row r="2031" spans="27:27" hidden="1" x14ac:dyDescent="0.25">
      <c r="AA2031" s="40" t="str">
        <f>IF(Database!AA2035="", "", Database!AA2035)</f>
        <v/>
      </c>
    </row>
    <row r="2032" spans="27:27" hidden="1" x14ac:dyDescent="0.25">
      <c r="AA2032" s="40" t="str">
        <f>IF(Database!AA2036="", "", Database!AA2036)</f>
        <v/>
      </c>
    </row>
    <row r="2033" spans="27:27" hidden="1" x14ac:dyDescent="0.25">
      <c r="AA2033" s="40" t="str">
        <f>IF(Database!AA2037="", "", Database!AA2037)</f>
        <v/>
      </c>
    </row>
    <row r="2034" spans="27:27" hidden="1" x14ac:dyDescent="0.25">
      <c r="AA2034" s="40" t="str">
        <f>IF(Database!AA2038="", "", Database!AA2038)</f>
        <v/>
      </c>
    </row>
    <row r="2035" spans="27:27" hidden="1" x14ac:dyDescent="0.25">
      <c r="AA2035" s="40" t="str">
        <f>IF(Database!AA2039="", "", Database!AA2039)</f>
        <v/>
      </c>
    </row>
    <row r="2036" spans="27:27" hidden="1" x14ac:dyDescent="0.25">
      <c r="AA2036" s="40" t="str">
        <f>IF(Database!AA2040="", "", Database!AA2040)</f>
        <v/>
      </c>
    </row>
    <row r="2037" spans="27:27" hidden="1" x14ac:dyDescent="0.25">
      <c r="AA2037" s="40" t="str">
        <f>IF(Database!AA2041="", "", Database!AA2041)</f>
        <v/>
      </c>
    </row>
    <row r="2038" spans="27:27" hidden="1" x14ac:dyDescent="0.25">
      <c r="AA2038" s="40" t="str">
        <f>IF(Database!AA2042="", "", Database!AA2042)</f>
        <v/>
      </c>
    </row>
    <row r="2039" spans="27:27" hidden="1" x14ac:dyDescent="0.25">
      <c r="AA2039" s="40" t="str">
        <f>IF(Database!AA2043="", "", Database!AA2043)</f>
        <v/>
      </c>
    </row>
    <row r="2040" spans="27:27" hidden="1" x14ac:dyDescent="0.25">
      <c r="AA2040" s="40" t="str">
        <f>IF(Database!AA2044="", "", Database!AA2044)</f>
        <v/>
      </c>
    </row>
    <row r="2041" spans="27:27" hidden="1" x14ac:dyDescent="0.25">
      <c r="AA2041" s="40" t="str">
        <f>IF(Database!AA2045="", "", Database!AA2045)</f>
        <v/>
      </c>
    </row>
    <row r="2042" spans="27:27" hidden="1" x14ac:dyDescent="0.25">
      <c r="AA2042" s="40" t="str">
        <f>IF(Database!AA2046="", "", Database!AA2046)</f>
        <v/>
      </c>
    </row>
    <row r="2043" spans="27:27" hidden="1" x14ac:dyDescent="0.25">
      <c r="AA2043" s="40" t="str">
        <f>IF(Database!AA2047="", "", Database!AA2047)</f>
        <v/>
      </c>
    </row>
    <row r="2044" spans="27:27" hidden="1" x14ac:dyDescent="0.25">
      <c r="AA2044" s="40" t="str">
        <f>IF(Database!AA2048="", "", Database!AA2048)</f>
        <v/>
      </c>
    </row>
    <row r="2045" spans="27:27" hidden="1" x14ac:dyDescent="0.25">
      <c r="AA2045" s="40" t="str">
        <f>IF(Database!AA2049="", "", Database!AA2049)</f>
        <v/>
      </c>
    </row>
    <row r="2046" spans="27:27" hidden="1" x14ac:dyDescent="0.25">
      <c r="AA2046" s="40" t="str">
        <f>IF(Database!AA2050="", "", Database!AA2050)</f>
        <v/>
      </c>
    </row>
    <row r="2047" spans="27:27" hidden="1" x14ac:dyDescent="0.25">
      <c r="AA2047" s="40" t="str">
        <f>IF(Database!AA2051="", "", Database!AA2051)</f>
        <v/>
      </c>
    </row>
    <row r="2048" spans="27:27" hidden="1" x14ac:dyDescent="0.25">
      <c r="AA2048" s="40" t="str">
        <f>IF(Database!AA2052="", "", Database!AA2052)</f>
        <v/>
      </c>
    </row>
    <row r="2049" spans="27:27" hidden="1" x14ac:dyDescent="0.25">
      <c r="AA2049" s="40" t="str">
        <f>IF(Database!AA2053="", "", Database!AA2053)</f>
        <v/>
      </c>
    </row>
    <row r="2050" spans="27:27" hidden="1" x14ac:dyDescent="0.25">
      <c r="AA2050" s="40" t="str">
        <f>IF(Database!AA2054="", "", Database!AA2054)</f>
        <v/>
      </c>
    </row>
    <row r="2051" spans="27:27" hidden="1" x14ac:dyDescent="0.25">
      <c r="AA2051" s="40" t="str">
        <f>IF(Database!AA2055="", "", Database!AA2055)</f>
        <v/>
      </c>
    </row>
    <row r="2052" spans="27:27" hidden="1" x14ac:dyDescent="0.25">
      <c r="AA2052" s="40" t="str">
        <f>IF(Database!AA2056="", "", Database!AA2056)</f>
        <v/>
      </c>
    </row>
    <row r="2053" spans="27:27" hidden="1" x14ac:dyDescent="0.25">
      <c r="AA2053" s="40" t="str">
        <f>IF(Database!AA2057="", "", Database!AA2057)</f>
        <v/>
      </c>
    </row>
    <row r="2054" spans="27:27" hidden="1" x14ac:dyDescent="0.25">
      <c r="AA2054" s="40" t="str">
        <f>IF(Database!AA2058="", "", Database!AA2058)</f>
        <v/>
      </c>
    </row>
    <row r="2055" spans="27:27" hidden="1" x14ac:dyDescent="0.25">
      <c r="AA2055" s="40" t="str">
        <f>IF(Database!AA2059="", "", Database!AA2059)</f>
        <v/>
      </c>
    </row>
    <row r="2056" spans="27:27" hidden="1" x14ac:dyDescent="0.25">
      <c r="AA2056" s="40" t="str">
        <f>IF(Database!AA2060="", "", Database!AA2060)</f>
        <v/>
      </c>
    </row>
    <row r="2057" spans="27:27" hidden="1" x14ac:dyDescent="0.25">
      <c r="AA2057" s="40" t="str">
        <f>IF(Database!AA2061="", "", Database!AA2061)</f>
        <v/>
      </c>
    </row>
    <row r="2058" spans="27:27" hidden="1" x14ac:dyDescent="0.25">
      <c r="AA2058" s="40" t="str">
        <f>IF(Database!AA2062="", "", Database!AA2062)</f>
        <v/>
      </c>
    </row>
    <row r="2059" spans="27:27" hidden="1" x14ac:dyDescent="0.25">
      <c r="AA2059" s="40" t="str">
        <f>IF(Database!AA2063="", "", Database!AA2063)</f>
        <v/>
      </c>
    </row>
    <row r="2060" spans="27:27" hidden="1" x14ac:dyDescent="0.25">
      <c r="AA2060" s="40" t="str">
        <f>IF(Database!AA2064="", "", Database!AA2064)</f>
        <v/>
      </c>
    </row>
    <row r="2061" spans="27:27" hidden="1" x14ac:dyDescent="0.25">
      <c r="AA2061" s="40" t="str">
        <f>IF(Database!AA2065="", "", Database!AA2065)</f>
        <v/>
      </c>
    </row>
    <row r="2062" spans="27:27" hidden="1" x14ac:dyDescent="0.25">
      <c r="AA2062" s="40" t="str">
        <f>IF(Database!AA2066="", "", Database!AA2066)</f>
        <v/>
      </c>
    </row>
    <row r="2063" spans="27:27" hidden="1" x14ac:dyDescent="0.25">
      <c r="AA2063" s="40" t="str">
        <f>IF(Database!AA2067="", "", Database!AA2067)</f>
        <v/>
      </c>
    </row>
    <row r="2064" spans="27:27" hidden="1" x14ac:dyDescent="0.25">
      <c r="AA2064" s="40" t="str">
        <f>IF(Database!AA2068="", "", Database!AA2068)</f>
        <v/>
      </c>
    </row>
    <row r="2065" spans="27:27" hidden="1" x14ac:dyDescent="0.25">
      <c r="AA2065" s="40" t="str">
        <f>IF(Database!AA2069="", "", Database!AA2069)</f>
        <v/>
      </c>
    </row>
    <row r="2066" spans="27:27" hidden="1" x14ac:dyDescent="0.25">
      <c r="AA2066" s="40" t="str">
        <f>IF(Database!AA2070="", "", Database!AA2070)</f>
        <v/>
      </c>
    </row>
    <row r="2067" spans="27:27" hidden="1" x14ac:dyDescent="0.25">
      <c r="AA2067" s="40" t="str">
        <f>IF(Database!AA2071="", "", Database!AA2071)</f>
        <v/>
      </c>
    </row>
    <row r="2068" spans="27:27" hidden="1" x14ac:dyDescent="0.25">
      <c r="AA2068" s="40" t="str">
        <f>IF(Database!AA2072="", "", Database!AA2072)</f>
        <v/>
      </c>
    </row>
    <row r="2069" spans="27:27" hidden="1" x14ac:dyDescent="0.25">
      <c r="AA2069" s="40" t="str">
        <f>IF(Database!AA2073="", "", Database!AA2073)</f>
        <v/>
      </c>
    </row>
    <row r="2070" spans="27:27" hidden="1" x14ac:dyDescent="0.25">
      <c r="AA2070" s="40" t="str">
        <f>IF(Database!AA2074="", "", Database!AA2074)</f>
        <v/>
      </c>
    </row>
    <row r="2071" spans="27:27" hidden="1" x14ac:dyDescent="0.25">
      <c r="AA2071" s="40" t="str">
        <f>IF(Database!AA2075="", "", Database!AA2075)</f>
        <v/>
      </c>
    </row>
    <row r="2072" spans="27:27" hidden="1" x14ac:dyDescent="0.25">
      <c r="AA2072" s="40" t="str">
        <f>IF(Database!AA2076="", "", Database!AA2076)</f>
        <v/>
      </c>
    </row>
    <row r="2073" spans="27:27" hidden="1" x14ac:dyDescent="0.25">
      <c r="AA2073" s="40" t="str">
        <f>IF(Database!AA2077="", "", Database!AA2077)</f>
        <v/>
      </c>
    </row>
    <row r="2074" spans="27:27" hidden="1" x14ac:dyDescent="0.25">
      <c r="AA2074" s="40" t="str">
        <f>IF(Database!AA2078="", "", Database!AA2078)</f>
        <v/>
      </c>
    </row>
    <row r="2075" spans="27:27" hidden="1" x14ac:dyDescent="0.25">
      <c r="AA2075" s="40" t="str">
        <f>IF(Database!AA2079="", "", Database!AA2079)</f>
        <v/>
      </c>
    </row>
    <row r="2076" spans="27:27" hidden="1" x14ac:dyDescent="0.25">
      <c r="AA2076" s="40" t="str">
        <f>IF(Database!AA2080="", "", Database!AA2080)</f>
        <v/>
      </c>
    </row>
    <row r="2077" spans="27:27" hidden="1" x14ac:dyDescent="0.25">
      <c r="AA2077" s="40" t="str">
        <f>IF(Database!AA2081="", "", Database!AA2081)</f>
        <v/>
      </c>
    </row>
    <row r="2078" spans="27:27" hidden="1" x14ac:dyDescent="0.25">
      <c r="AA2078" s="40" t="str">
        <f>IF(Database!AA2082="", "", Database!AA2082)</f>
        <v/>
      </c>
    </row>
    <row r="2079" spans="27:27" hidden="1" x14ac:dyDescent="0.25">
      <c r="AA2079" s="40" t="str">
        <f>IF(Database!AA2083="", "", Database!AA2083)</f>
        <v/>
      </c>
    </row>
    <row r="2080" spans="27:27" hidden="1" x14ac:dyDescent="0.25">
      <c r="AA2080" s="40" t="str">
        <f>IF(Database!AA2084="", "", Database!AA2084)</f>
        <v/>
      </c>
    </row>
    <row r="2081" spans="27:27" hidden="1" x14ac:dyDescent="0.25">
      <c r="AA2081" s="40" t="str">
        <f>IF(Database!AA2085="", "", Database!AA2085)</f>
        <v/>
      </c>
    </row>
    <row r="2082" spans="27:27" hidden="1" x14ac:dyDescent="0.25">
      <c r="AA2082" s="40" t="str">
        <f>IF(Database!AA2086="", "", Database!AA2086)</f>
        <v/>
      </c>
    </row>
    <row r="2083" spans="27:27" hidden="1" x14ac:dyDescent="0.25">
      <c r="AA2083" s="40" t="str">
        <f>IF(Database!AA2087="", "", Database!AA2087)</f>
        <v/>
      </c>
    </row>
    <row r="2084" spans="27:27" hidden="1" x14ac:dyDescent="0.25">
      <c r="AA2084" s="40" t="str">
        <f>IF(Database!AA2088="", "", Database!AA2088)</f>
        <v/>
      </c>
    </row>
    <row r="2085" spans="27:27" hidden="1" x14ac:dyDescent="0.25">
      <c r="AA2085" s="40" t="str">
        <f>IF(Database!AA2089="", "", Database!AA2089)</f>
        <v/>
      </c>
    </row>
    <row r="2086" spans="27:27" hidden="1" x14ac:dyDescent="0.25">
      <c r="AA2086" s="40" t="str">
        <f>IF(Database!AA2090="", "", Database!AA2090)</f>
        <v/>
      </c>
    </row>
    <row r="2087" spans="27:27" hidden="1" x14ac:dyDescent="0.25">
      <c r="AA2087" s="40" t="str">
        <f>IF(Database!AA2091="", "", Database!AA2091)</f>
        <v/>
      </c>
    </row>
    <row r="2088" spans="27:27" hidden="1" x14ac:dyDescent="0.25">
      <c r="AA2088" s="40" t="str">
        <f>IF(Database!AA2092="", "", Database!AA2092)</f>
        <v/>
      </c>
    </row>
    <row r="2089" spans="27:27" hidden="1" x14ac:dyDescent="0.25">
      <c r="AA2089" s="40" t="str">
        <f>IF(Database!AA2093="", "", Database!AA2093)</f>
        <v/>
      </c>
    </row>
    <row r="2090" spans="27:27" hidden="1" x14ac:dyDescent="0.25">
      <c r="AA2090" s="40" t="str">
        <f>IF(Database!AA2094="", "", Database!AA2094)</f>
        <v/>
      </c>
    </row>
    <row r="2091" spans="27:27" hidden="1" x14ac:dyDescent="0.25">
      <c r="AA2091" s="40" t="str">
        <f>IF(Database!AA2095="", "", Database!AA2095)</f>
        <v/>
      </c>
    </row>
    <row r="2092" spans="27:27" hidden="1" x14ac:dyDescent="0.25">
      <c r="AA2092" s="40" t="str">
        <f>IF(Database!AA2096="", "", Database!AA2096)</f>
        <v/>
      </c>
    </row>
    <row r="2093" spans="27:27" hidden="1" x14ac:dyDescent="0.25">
      <c r="AA2093" s="40" t="str">
        <f>IF(Database!AA2097="", "", Database!AA2097)</f>
        <v/>
      </c>
    </row>
    <row r="2094" spans="27:27" hidden="1" x14ac:dyDescent="0.25">
      <c r="AA2094" s="40" t="str">
        <f>IF(Database!AA2098="", "", Database!AA2098)</f>
        <v/>
      </c>
    </row>
    <row r="2095" spans="27:27" hidden="1" x14ac:dyDescent="0.25">
      <c r="AA2095" s="40" t="str">
        <f>IF(Database!AA2099="", "", Database!AA2099)</f>
        <v/>
      </c>
    </row>
    <row r="2096" spans="27:27" hidden="1" x14ac:dyDescent="0.25">
      <c r="AA2096" s="40" t="str">
        <f>IF(Database!AA2100="", "", Database!AA2100)</f>
        <v/>
      </c>
    </row>
    <row r="2097" spans="27:27" hidden="1" x14ac:dyDescent="0.25">
      <c r="AA2097" s="40" t="str">
        <f>IF(Database!AA2101="", "", Database!AA2101)</f>
        <v/>
      </c>
    </row>
    <row r="2098" spans="27:27" hidden="1" x14ac:dyDescent="0.25">
      <c r="AA2098" s="40" t="str">
        <f>IF(Database!AA2102="", "", Database!AA2102)</f>
        <v/>
      </c>
    </row>
    <row r="2099" spans="27:27" hidden="1" x14ac:dyDescent="0.25">
      <c r="AA2099" s="40" t="str">
        <f>IF(Database!AA2103="", "", Database!AA2103)</f>
        <v/>
      </c>
    </row>
    <row r="2100" spans="27:27" hidden="1" x14ac:dyDescent="0.25">
      <c r="AA2100" s="40" t="str">
        <f>IF(Database!AA2104="", "", Database!AA2104)</f>
        <v/>
      </c>
    </row>
    <row r="2101" spans="27:27" hidden="1" x14ac:dyDescent="0.25">
      <c r="AA2101" s="40" t="str">
        <f>IF(Database!AA2105="", "", Database!AA2105)</f>
        <v/>
      </c>
    </row>
    <row r="2102" spans="27:27" hidden="1" x14ac:dyDescent="0.25">
      <c r="AA2102" s="40" t="str">
        <f>IF(Database!AA2106="", "", Database!AA2106)</f>
        <v/>
      </c>
    </row>
    <row r="2103" spans="27:27" hidden="1" x14ac:dyDescent="0.25">
      <c r="AA2103" s="40" t="str">
        <f>IF(Database!AA2107="", "", Database!AA2107)</f>
        <v/>
      </c>
    </row>
    <row r="2104" spans="27:27" hidden="1" x14ac:dyDescent="0.25">
      <c r="AA2104" s="40" t="str">
        <f>IF(Database!AA2108="", "", Database!AA2108)</f>
        <v/>
      </c>
    </row>
    <row r="2105" spans="27:27" hidden="1" x14ac:dyDescent="0.25">
      <c r="AA2105" s="40" t="str">
        <f>IF(Database!AA2109="", "", Database!AA2109)</f>
        <v/>
      </c>
    </row>
    <row r="2106" spans="27:27" hidden="1" x14ac:dyDescent="0.25">
      <c r="AA2106" s="40" t="str">
        <f>IF(Database!AA2110="", "", Database!AA2110)</f>
        <v/>
      </c>
    </row>
    <row r="2107" spans="27:27" hidden="1" x14ac:dyDescent="0.25">
      <c r="AA2107" s="40" t="str">
        <f>IF(Database!AA2111="", "", Database!AA2111)</f>
        <v/>
      </c>
    </row>
    <row r="2108" spans="27:27" hidden="1" x14ac:dyDescent="0.25">
      <c r="AA2108" s="40" t="str">
        <f>IF(Database!AA2112="", "", Database!AA2112)</f>
        <v/>
      </c>
    </row>
    <row r="2109" spans="27:27" hidden="1" x14ac:dyDescent="0.25">
      <c r="AA2109" s="40" t="str">
        <f>IF(Database!AA2113="", "", Database!AA2113)</f>
        <v/>
      </c>
    </row>
    <row r="2110" spans="27:27" hidden="1" x14ac:dyDescent="0.25">
      <c r="AA2110" s="40" t="str">
        <f>IF(Database!AA2114="", "", Database!AA2114)</f>
        <v/>
      </c>
    </row>
    <row r="2111" spans="27:27" hidden="1" x14ac:dyDescent="0.25">
      <c r="AA2111" s="40" t="str">
        <f>IF(Database!AA2115="", "", Database!AA2115)</f>
        <v/>
      </c>
    </row>
    <row r="2112" spans="27:27" hidden="1" x14ac:dyDescent="0.25">
      <c r="AA2112" s="40" t="str">
        <f>IF(Database!AA2116="", "", Database!AA2116)</f>
        <v/>
      </c>
    </row>
    <row r="2113" spans="27:27" hidden="1" x14ac:dyDescent="0.25">
      <c r="AA2113" s="40" t="str">
        <f>IF(Database!AA2117="", "", Database!AA2117)</f>
        <v/>
      </c>
    </row>
    <row r="2114" spans="27:27" hidden="1" x14ac:dyDescent="0.25">
      <c r="AA2114" s="40" t="str">
        <f>IF(Database!AA2118="", "", Database!AA2118)</f>
        <v/>
      </c>
    </row>
    <row r="2115" spans="27:27" hidden="1" x14ac:dyDescent="0.25">
      <c r="AA2115" s="40" t="str">
        <f>IF(Database!AA2119="", "", Database!AA2119)</f>
        <v/>
      </c>
    </row>
    <row r="2116" spans="27:27" hidden="1" x14ac:dyDescent="0.25">
      <c r="AA2116" s="40" t="str">
        <f>IF(Database!AA2120="", "", Database!AA2120)</f>
        <v/>
      </c>
    </row>
    <row r="2117" spans="27:27" hidden="1" x14ac:dyDescent="0.25">
      <c r="AA2117" s="40" t="str">
        <f>IF(Database!AA2121="", "", Database!AA2121)</f>
        <v/>
      </c>
    </row>
    <row r="2118" spans="27:27" hidden="1" x14ac:dyDescent="0.25">
      <c r="AA2118" s="40" t="str">
        <f>IF(Database!AA2122="", "", Database!AA2122)</f>
        <v/>
      </c>
    </row>
    <row r="2119" spans="27:27" hidden="1" x14ac:dyDescent="0.25">
      <c r="AA2119" s="40" t="str">
        <f>IF(Database!AA2123="", "", Database!AA2123)</f>
        <v/>
      </c>
    </row>
    <row r="2120" spans="27:27" hidden="1" x14ac:dyDescent="0.25">
      <c r="AA2120" s="40" t="str">
        <f>IF(Database!AA2124="", "", Database!AA2124)</f>
        <v/>
      </c>
    </row>
    <row r="2121" spans="27:27" hidden="1" x14ac:dyDescent="0.25">
      <c r="AA2121" s="40" t="str">
        <f>IF(Database!AA2125="", "", Database!AA2125)</f>
        <v/>
      </c>
    </row>
    <row r="2122" spans="27:27" hidden="1" x14ac:dyDescent="0.25">
      <c r="AA2122" s="40" t="str">
        <f>IF(Database!AA2126="", "", Database!AA2126)</f>
        <v/>
      </c>
    </row>
    <row r="2123" spans="27:27" hidden="1" x14ac:dyDescent="0.25">
      <c r="AA2123" s="40" t="str">
        <f>IF(Database!AA2127="", "", Database!AA2127)</f>
        <v/>
      </c>
    </row>
    <row r="2124" spans="27:27" hidden="1" x14ac:dyDescent="0.25">
      <c r="AA2124" s="40" t="str">
        <f>IF(Database!AA2128="", "", Database!AA2128)</f>
        <v/>
      </c>
    </row>
    <row r="2125" spans="27:27" hidden="1" x14ac:dyDescent="0.25">
      <c r="AA2125" s="40" t="str">
        <f>IF(Database!AA2129="", "", Database!AA2129)</f>
        <v/>
      </c>
    </row>
    <row r="2126" spans="27:27" hidden="1" x14ac:dyDescent="0.25">
      <c r="AA2126" s="40" t="str">
        <f>IF(Database!AA2130="", "", Database!AA2130)</f>
        <v/>
      </c>
    </row>
    <row r="2127" spans="27:27" hidden="1" x14ac:dyDescent="0.25">
      <c r="AA2127" s="40" t="str">
        <f>IF(Database!AA2131="", "", Database!AA2131)</f>
        <v/>
      </c>
    </row>
    <row r="2128" spans="27:27" hidden="1" x14ac:dyDescent="0.25">
      <c r="AA2128" s="40" t="str">
        <f>IF(Database!AA2132="", "", Database!AA2132)</f>
        <v/>
      </c>
    </row>
    <row r="2129" spans="27:27" hidden="1" x14ac:dyDescent="0.25">
      <c r="AA2129" s="40" t="str">
        <f>IF(Database!AA2133="", "", Database!AA2133)</f>
        <v/>
      </c>
    </row>
    <row r="2130" spans="27:27" hidden="1" x14ac:dyDescent="0.25">
      <c r="AA2130" s="40" t="str">
        <f>IF(Database!AA2134="", "", Database!AA2134)</f>
        <v/>
      </c>
    </row>
    <row r="2131" spans="27:27" hidden="1" x14ac:dyDescent="0.25">
      <c r="AA2131" s="40" t="str">
        <f>IF(Database!AA2135="", "", Database!AA2135)</f>
        <v/>
      </c>
    </row>
    <row r="2132" spans="27:27" hidden="1" x14ac:dyDescent="0.25">
      <c r="AA2132" s="40" t="str">
        <f>IF(Database!AA2136="", "", Database!AA2136)</f>
        <v/>
      </c>
    </row>
    <row r="2133" spans="27:27" hidden="1" x14ac:dyDescent="0.25">
      <c r="AA2133" s="40" t="str">
        <f>IF(Database!AA2137="", "", Database!AA2137)</f>
        <v/>
      </c>
    </row>
    <row r="2134" spans="27:27" hidden="1" x14ac:dyDescent="0.25">
      <c r="AA2134" s="40" t="str">
        <f>IF(Database!AA2138="", "", Database!AA2138)</f>
        <v/>
      </c>
    </row>
    <row r="2135" spans="27:27" hidden="1" x14ac:dyDescent="0.25">
      <c r="AA2135" s="40" t="str">
        <f>IF(Database!AA2139="", "", Database!AA2139)</f>
        <v/>
      </c>
    </row>
    <row r="2136" spans="27:27" hidden="1" x14ac:dyDescent="0.25">
      <c r="AA2136" s="40" t="str">
        <f>IF(Database!AA2140="", "", Database!AA2140)</f>
        <v/>
      </c>
    </row>
    <row r="2137" spans="27:27" hidden="1" x14ac:dyDescent="0.25">
      <c r="AA2137" s="40" t="str">
        <f>IF(Database!AA2141="", "", Database!AA2141)</f>
        <v/>
      </c>
    </row>
    <row r="2138" spans="27:27" hidden="1" x14ac:dyDescent="0.25">
      <c r="AA2138" s="40" t="str">
        <f>IF(Database!AA2142="", "", Database!AA2142)</f>
        <v/>
      </c>
    </row>
    <row r="2139" spans="27:27" hidden="1" x14ac:dyDescent="0.25">
      <c r="AA2139" s="40" t="str">
        <f>IF(Database!AA2143="", "", Database!AA2143)</f>
        <v/>
      </c>
    </row>
    <row r="2140" spans="27:27" hidden="1" x14ac:dyDescent="0.25">
      <c r="AA2140" s="40" t="str">
        <f>IF(Database!AA2144="", "", Database!AA2144)</f>
        <v/>
      </c>
    </row>
    <row r="2141" spans="27:27" hidden="1" x14ac:dyDescent="0.25">
      <c r="AA2141" s="40" t="str">
        <f>IF(Database!AA2145="", "", Database!AA2145)</f>
        <v/>
      </c>
    </row>
    <row r="2142" spans="27:27" hidden="1" x14ac:dyDescent="0.25">
      <c r="AA2142" s="40" t="str">
        <f>IF(Database!AA2146="", "", Database!AA2146)</f>
        <v/>
      </c>
    </row>
    <row r="2143" spans="27:27" hidden="1" x14ac:dyDescent="0.25">
      <c r="AA2143" s="40" t="str">
        <f>IF(Database!AA2147="", "", Database!AA2147)</f>
        <v/>
      </c>
    </row>
    <row r="2144" spans="27:27" hidden="1" x14ac:dyDescent="0.25">
      <c r="AA2144" s="40" t="str">
        <f>IF(Database!AA2148="", "", Database!AA2148)</f>
        <v/>
      </c>
    </row>
    <row r="2145" spans="27:27" hidden="1" x14ac:dyDescent="0.25">
      <c r="AA2145" s="40" t="str">
        <f>IF(Database!AA2149="", "", Database!AA2149)</f>
        <v/>
      </c>
    </row>
    <row r="2146" spans="27:27" hidden="1" x14ac:dyDescent="0.25">
      <c r="AA2146" s="40" t="str">
        <f>IF(Database!AA2150="", "", Database!AA2150)</f>
        <v/>
      </c>
    </row>
    <row r="2147" spans="27:27" hidden="1" x14ac:dyDescent="0.25">
      <c r="AA2147" s="40" t="str">
        <f>IF(Database!AA2151="", "", Database!AA2151)</f>
        <v/>
      </c>
    </row>
    <row r="2148" spans="27:27" hidden="1" x14ac:dyDescent="0.25">
      <c r="AA2148" s="40" t="str">
        <f>IF(Database!AA2152="", "", Database!AA2152)</f>
        <v/>
      </c>
    </row>
    <row r="2149" spans="27:27" hidden="1" x14ac:dyDescent="0.25">
      <c r="AA2149" s="40" t="str">
        <f>IF(Database!AA2153="", "", Database!AA2153)</f>
        <v/>
      </c>
    </row>
    <row r="2150" spans="27:27" hidden="1" x14ac:dyDescent="0.25">
      <c r="AA2150" s="40" t="str">
        <f>IF(Database!AA2154="", "", Database!AA2154)</f>
        <v/>
      </c>
    </row>
    <row r="2151" spans="27:27" hidden="1" x14ac:dyDescent="0.25">
      <c r="AA2151" s="40" t="str">
        <f>IF(Database!AA2155="", "", Database!AA2155)</f>
        <v/>
      </c>
    </row>
    <row r="2152" spans="27:27" hidden="1" x14ac:dyDescent="0.25">
      <c r="AA2152" s="40" t="str">
        <f>IF(Database!AA2156="", "", Database!AA2156)</f>
        <v/>
      </c>
    </row>
    <row r="2153" spans="27:27" hidden="1" x14ac:dyDescent="0.25">
      <c r="AA2153" s="40" t="str">
        <f>IF(Database!AA2157="", "", Database!AA2157)</f>
        <v/>
      </c>
    </row>
    <row r="2154" spans="27:27" hidden="1" x14ac:dyDescent="0.25">
      <c r="AA2154" s="40" t="str">
        <f>IF(Database!AA2158="", "", Database!AA2158)</f>
        <v/>
      </c>
    </row>
    <row r="2155" spans="27:27" hidden="1" x14ac:dyDescent="0.25">
      <c r="AA2155" s="40" t="str">
        <f>IF(Database!AA2159="", "", Database!AA2159)</f>
        <v/>
      </c>
    </row>
    <row r="2156" spans="27:27" hidden="1" x14ac:dyDescent="0.25">
      <c r="AA2156" s="40" t="str">
        <f>IF(Database!AA2160="", "", Database!AA2160)</f>
        <v/>
      </c>
    </row>
    <row r="2157" spans="27:27" hidden="1" x14ac:dyDescent="0.25">
      <c r="AA2157" s="40" t="str">
        <f>IF(Database!AA2161="", "", Database!AA2161)</f>
        <v/>
      </c>
    </row>
    <row r="2158" spans="27:27" hidden="1" x14ac:dyDescent="0.25">
      <c r="AA2158" s="40" t="str">
        <f>IF(Database!AA2162="", "", Database!AA2162)</f>
        <v/>
      </c>
    </row>
    <row r="2159" spans="27:27" hidden="1" x14ac:dyDescent="0.25">
      <c r="AA2159" s="40" t="str">
        <f>IF(Database!AA2163="", "", Database!AA2163)</f>
        <v/>
      </c>
    </row>
    <row r="2160" spans="27:27" hidden="1" x14ac:dyDescent="0.25">
      <c r="AA2160" s="40" t="str">
        <f>IF(Database!AA2164="", "", Database!AA2164)</f>
        <v/>
      </c>
    </row>
    <row r="2161" spans="27:27" hidden="1" x14ac:dyDescent="0.25">
      <c r="AA2161" s="40" t="str">
        <f>IF(Database!AA2165="", "", Database!AA2165)</f>
        <v/>
      </c>
    </row>
    <row r="2162" spans="27:27" hidden="1" x14ac:dyDescent="0.25">
      <c r="AA2162" s="40" t="str">
        <f>IF(Database!AA2166="", "", Database!AA2166)</f>
        <v/>
      </c>
    </row>
    <row r="2163" spans="27:27" hidden="1" x14ac:dyDescent="0.25">
      <c r="AA2163" s="40" t="str">
        <f>IF(Database!AA2167="", "", Database!AA2167)</f>
        <v/>
      </c>
    </row>
    <row r="2164" spans="27:27" hidden="1" x14ac:dyDescent="0.25">
      <c r="AA2164" s="40" t="str">
        <f>IF(Database!AA2168="", "", Database!AA2168)</f>
        <v/>
      </c>
    </row>
    <row r="2165" spans="27:27" hidden="1" x14ac:dyDescent="0.25">
      <c r="AA2165" s="40" t="str">
        <f>IF(Database!AA2169="", "", Database!AA2169)</f>
        <v/>
      </c>
    </row>
    <row r="2166" spans="27:27" hidden="1" x14ac:dyDescent="0.25">
      <c r="AA2166" s="40" t="str">
        <f>IF(Database!AA2170="", "", Database!AA2170)</f>
        <v/>
      </c>
    </row>
    <row r="2167" spans="27:27" hidden="1" x14ac:dyDescent="0.25">
      <c r="AA2167" s="40" t="str">
        <f>IF(Database!AA2171="", "", Database!AA2171)</f>
        <v/>
      </c>
    </row>
    <row r="2168" spans="27:27" hidden="1" x14ac:dyDescent="0.25">
      <c r="AA2168" s="40" t="str">
        <f>IF(Database!AA2172="", "", Database!AA2172)</f>
        <v/>
      </c>
    </row>
    <row r="2169" spans="27:27" hidden="1" x14ac:dyDescent="0.25">
      <c r="AA2169" s="40" t="str">
        <f>IF(Database!AA2173="", "", Database!AA2173)</f>
        <v/>
      </c>
    </row>
    <row r="2170" spans="27:27" hidden="1" x14ac:dyDescent="0.25">
      <c r="AA2170" s="40" t="str">
        <f>IF(Database!AA2174="", "", Database!AA2174)</f>
        <v/>
      </c>
    </row>
    <row r="2171" spans="27:27" hidden="1" x14ac:dyDescent="0.25">
      <c r="AA2171" s="40" t="str">
        <f>IF(Database!AA2175="", "", Database!AA2175)</f>
        <v/>
      </c>
    </row>
    <row r="2172" spans="27:27" hidden="1" x14ac:dyDescent="0.25">
      <c r="AA2172" s="40" t="str">
        <f>IF(Database!AA2176="", "", Database!AA2176)</f>
        <v/>
      </c>
    </row>
    <row r="2173" spans="27:27" hidden="1" x14ac:dyDescent="0.25">
      <c r="AA2173" s="40" t="str">
        <f>IF(Database!AA2177="", "", Database!AA2177)</f>
        <v/>
      </c>
    </row>
    <row r="2174" spans="27:27" hidden="1" x14ac:dyDescent="0.25">
      <c r="AA2174" s="40" t="str">
        <f>IF(Database!AA2178="", "", Database!AA2178)</f>
        <v/>
      </c>
    </row>
    <row r="2175" spans="27:27" hidden="1" x14ac:dyDescent="0.25">
      <c r="AA2175" s="40" t="str">
        <f>IF(Database!AA2179="", "", Database!AA2179)</f>
        <v/>
      </c>
    </row>
    <row r="2176" spans="27:27" hidden="1" x14ac:dyDescent="0.25">
      <c r="AA2176" s="40" t="str">
        <f>IF(Database!AA2180="", "", Database!AA2180)</f>
        <v/>
      </c>
    </row>
    <row r="2177" spans="27:27" hidden="1" x14ac:dyDescent="0.25">
      <c r="AA2177" s="40" t="str">
        <f>IF(Database!AA2181="", "", Database!AA2181)</f>
        <v/>
      </c>
    </row>
    <row r="2178" spans="27:27" hidden="1" x14ac:dyDescent="0.25">
      <c r="AA2178" s="40" t="str">
        <f>IF(Database!AA2182="", "", Database!AA2182)</f>
        <v/>
      </c>
    </row>
    <row r="2179" spans="27:27" hidden="1" x14ac:dyDescent="0.25">
      <c r="AA2179" s="40" t="str">
        <f>IF(Database!AA2183="", "", Database!AA2183)</f>
        <v/>
      </c>
    </row>
    <row r="2180" spans="27:27" hidden="1" x14ac:dyDescent="0.25">
      <c r="AA2180" s="40" t="str">
        <f>IF(Database!AA2184="", "", Database!AA2184)</f>
        <v/>
      </c>
    </row>
    <row r="2181" spans="27:27" hidden="1" x14ac:dyDescent="0.25">
      <c r="AA2181" s="40" t="str">
        <f>IF(Database!AA2185="", "", Database!AA2185)</f>
        <v/>
      </c>
    </row>
    <row r="2182" spans="27:27" hidden="1" x14ac:dyDescent="0.25">
      <c r="AA2182" s="40" t="str">
        <f>IF(Database!AA2186="", "", Database!AA2186)</f>
        <v/>
      </c>
    </row>
    <row r="2183" spans="27:27" hidden="1" x14ac:dyDescent="0.25">
      <c r="AA2183" s="40" t="str">
        <f>IF(Database!AA2187="", "", Database!AA2187)</f>
        <v/>
      </c>
    </row>
    <row r="2184" spans="27:27" hidden="1" x14ac:dyDescent="0.25">
      <c r="AA2184" s="40" t="str">
        <f>IF(Database!AA2188="", "", Database!AA2188)</f>
        <v/>
      </c>
    </row>
    <row r="2185" spans="27:27" hidden="1" x14ac:dyDescent="0.25">
      <c r="AA2185" s="40" t="str">
        <f>IF(Database!AA2189="", "", Database!AA2189)</f>
        <v/>
      </c>
    </row>
    <row r="2186" spans="27:27" hidden="1" x14ac:dyDescent="0.25">
      <c r="AA2186" s="40" t="str">
        <f>IF(Database!AA2190="", "", Database!AA2190)</f>
        <v/>
      </c>
    </row>
    <row r="2187" spans="27:27" hidden="1" x14ac:dyDescent="0.25">
      <c r="AA2187" s="40" t="str">
        <f>IF(Database!AA2191="", "", Database!AA2191)</f>
        <v/>
      </c>
    </row>
    <row r="2188" spans="27:27" hidden="1" x14ac:dyDescent="0.25">
      <c r="AA2188" s="40" t="str">
        <f>IF(Database!AA2192="", "", Database!AA2192)</f>
        <v/>
      </c>
    </row>
    <row r="2189" spans="27:27" hidden="1" x14ac:dyDescent="0.25">
      <c r="AA2189" s="40" t="str">
        <f>IF(Database!AA2193="", "", Database!AA2193)</f>
        <v/>
      </c>
    </row>
    <row r="2190" spans="27:27" hidden="1" x14ac:dyDescent="0.25">
      <c r="AA2190" s="40" t="str">
        <f>IF(Database!AA2194="", "", Database!AA2194)</f>
        <v/>
      </c>
    </row>
    <row r="2191" spans="27:27" hidden="1" x14ac:dyDescent="0.25">
      <c r="AA2191" s="40" t="str">
        <f>IF(Database!AA2195="", "", Database!AA2195)</f>
        <v/>
      </c>
    </row>
    <row r="2192" spans="27:27" hidden="1" x14ac:dyDescent="0.25">
      <c r="AA2192" s="40" t="str">
        <f>IF(Database!AA2196="", "", Database!AA2196)</f>
        <v/>
      </c>
    </row>
    <row r="2193" spans="27:27" hidden="1" x14ac:dyDescent="0.25">
      <c r="AA2193" s="40" t="str">
        <f>IF(Database!AA2197="", "", Database!AA2197)</f>
        <v/>
      </c>
    </row>
    <row r="2194" spans="27:27" hidden="1" x14ac:dyDescent="0.25">
      <c r="AA2194" s="40" t="str">
        <f>IF(Database!AA2198="", "", Database!AA2198)</f>
        <v/>
      </c>
    </row>
    <row r="2195" spans="27:27" hidden="1" x14ac:dyDescent="0.25">
      <c r="AA2195" s="40" t="str">
        <f>IF(Database!AA2199="", "", Database!AA2199)</f>
        <v/>
      </c>
    </row>
    <row r="2196" spans="27:27" hidden="1" x14ac:dyDescent="0.25">
      <c r="AA2196" s="40" t="str">
        <f>IF(Database!AA2200="", "", Database!AA2200)</f>
        <v/>
      </c>
    </row>
    <row r="2197" spans="27:27" hidden="1" x14ac:dyDescent="0.25">
      <c r="AA2197" s="40" t="str">
        <f>IF(Database!AA2201="", "", Database!AA2201)</f>
        <v/>
      </c>
    </row>
    <row r="2198" spans="27:27" hidden="1" x14ac:dyDescent="0.25">
      <c r="AA2198" s="40" t="str">
        <f>IF(Database!AA2202="", "", Database!AA2202)</f>
        <v/>
      </c>
    </row>
    <row r="2199" spans="27:27" hidden="1" x14ac:dyDescent="0.25">
      <c r="AA2199" s="40" t="str">
        <f>IF(Database!AA2203="", "", Database!AA2203)</f>
        <v/>
      </c>
    </row>
    <row r="2200" spans="27:27" hidden="1" x14ac:dyDescent="0.25">
      <c r="AA2200" s="40" t="str">
        <f>IF(Database!AA2204="", "", Database!AA2204)</f>
        <v/>
      </c>
    </row>
    <row r="2201" spans="27:27" hidden="1" x14ac:dyDescent="0.25">
      <c r="AA2201" s="40" t="str">
        <f>IF(Database!AA2205="", "", Database!AA2205)</f>
        <v/>
      </c>
    </row>
    <row r="2202" spans="27:27" hidden="1" x14ac:dyDescent="0.25">
      <c r="AA2202" s="40" t="str">
        <f>IF(Database!AA2206="", "", Database!AA2206)</f>
        <v/>
      </c>
    </row>
    <row r="2203" spans="27:27" hidden="1" x14ac:dyDescent="0.25">
      <c r="AA2203" s="40" t="str">
        <f>IF(Database!AA2207="", "", Database!AA2207)</f>
        <v/>
      </c>
    </row>
    <row r="2204" spans="27:27" hidden="1" x14ac:dyDescent="0.25">
      <c r="AA2204" s="40" t="str">
        <f>IF(Database!AA2208="", "", Database!AA2208)</f>
        <v/>
      </c>
    </row>
    <row r="2205" spans="27:27" hidden="1" x14ac:dyDescent="0.25">
      <c r="AA2205" s="40" t="str">
        <f>IF(Database!AA2209="", "", Database!AA2209)</f>
        <v/>
      </c>
    </row>
    <row r="2206" spans="27:27" hidden="1" x14ac:dyDescent="0.25">
      <c r="AA2206" s="40" t="str">
        <f>IF(Database!AA2210="", "", Database!AA2210)</f>
        <v/>
      </c>
    </row>
    <row r="2207" spans="27:27" hidden="1" x14ac:dyDescent="0.25">
      <c r="AA2207" s="40" t="str">
        <f>IF(Database!AA2211="", "", Database!AA2211)</f>
        <v/>
      </c>
    </row>
    <row r="2208" spans="27:27" hidden="1" x14ac:dyDescent="0.25">
      <c r="AA2208" s="40" t="str">
        <f>IF(Database!AA2212="", "", Database!AA2212)</f>
        <v/>
      </c>
    </row>
    <row r="2209" spans="27:27" hidden="1" x14ac:dyDescent="0.25">
      <c r="AA2209" s="40" t="str">
        <f>IF(Database!AA2213="", "", Database!AA2213)</f>
        <v/>
      </c>
    </row>
    <row r="2210" spans="27:27" hidden="1" x14ac:dyDescent="0.25">
      <c r="AA2210" s="40" t="str">
        <f>IF(Database!AA2214="", "", Database!AA2214)</f>
        <v/>
      </c>
    </row>
    <row r="2211" spans="27:27" hidden="1" x14ac:dyDescent="0.25">
      <c r="AA2211" s="40" t="str">
        <f>IF(Database!AA2215="", "", Database!AA2215)</f>
        <v/>
      </c>
    </row>
    <row r="2212" spans="27:27" hidden="1" x14ac:dyDescent="0.25">
      <c r="AA2212" s="40" t="str">
        <f>IF(Database!AA2216="", "", Database!AA2216)</f>
        <v/>
      </c>
    </row>
    <row r="2213" spans="27:27" hidden="1" x14ac:dyDescent="0.25">
      <c r="AA2213" s="40" t="str">
        <f>IF(Database!AA2217="", "", Database!AA2217)</f>
        <v/>
      </c>
    </row>
    <row r="2214" spans="27:27" hidden="1" x14ac:dyDescent="0.25">
      <c r="AA2214" s="40" t="str">
        <f>IF(Database!AA2218="", "", Database!AA2218)</f>
        <v/>
      </c>
    </row>
    <row r="2215" spans="27:27" hidden="1" x14ac:dyDescent="0.25">
      <c r="AA2215" s="40" t="str">
        <f>IF(Database!AA2219="", "", Database!AA2219)</f>
        <v/>
      </c>
    </row>
    <row r="2216" spans="27:27" hidden="1" x14ac:dyDescent="0.25">
      <c r="AA2216" s="40" t="str">
        <f>IF(Database!AA2220="", "", Database!AA2220)</f>
        <v/>
      </c>
    </row>
    <row r="2217" spans="27:27" hidden="1" x14ac:dyDescent="0.25">
      <c r="AA2217" s="40" t="str">
        <f>IF(Database!AA2221="", "", Database!AA2221)</f>
        <v/>
      </c>
    </row>
    <row r="2218" spans="27:27" hidden="1" x14ac:dyDescent="0.25">
      <c r="AA2218" s="40" t="str">
        <f>IF(Database!AA2222="", "", Database!AA2222)</f>
        <v/>
      </c>
    </row>
    <row r="2219" spans="27:27" hidden="1" x14ac:dyDescent="0.25">
      <c r="AA2219" s="40" t="str">
        <f>IF(Database!AA2223="", "", Database!AA2223)</f>
        <v/>
      </c>
    </row>
    <row r="2220" spans="27:27" hidden="1" x14ac:dyDescent="0.25">
      <c r="AA2220" s="40" t="str">
        <f>IF(Database!AA2224="", "", Database!AA2224)</f>
        <v/>
      </c>
    </row>
    <row r="2221" spans="27:27" hidden="1" x14ac:dyDescent="0.25">
      <c r="AA2221" s="40" t="str">
        <f>IF(Database!AA2225="", "", Database!AA2225)</f>
        <v/>
      </c>
    </row>
    <row r="2222" spans="27:27" hidden="1" x14ac:dyDescent="0.25">
      <c r="AA2222" s="40" t="str">
        <f>IF(Database!AA2226="", "", Database!AA2226)</f>
        <v/>
      </c>
    </row>
    <row r="2223" spans="27:27" hidden="1" x14ac:dyDescent="0.25">
      <c r="AA2223" s="40" t="str">
        <f>IF(Database!AA2227="", "", Database!AA2227)</f>
        <v/>
      </c>
    </row>
    <row r="2224" spans="27:27" hidden="1" x14ac:dyDescent="0.25">
      <c r="AA2224" s="40" t="str">
        <f>IF(Database!AA2228="", "", Database!AA2228)</f>
        <v/>
      </c>
    </row>
    <row r="2225" spans="27:27" hidden="1" x14ac:dyDescent="0.25">
      <c r="AA2225" s="40" t="str">
        <f>IF(Database!AA2229="", "", Database!AA2229)</f>
        <v/>
      </c>
    </row>
    <row r="2226" spans="27:27" hidden="1" x14ac:dyDescent="0.25">
      <c r="AA2226" s="40" t="str">
        <f>IF(Database!AA2230="", "", Database!AA2230)</f>
        <v/>
      </c>
    </row>
    <row r="2227" spans="27:27" hidden="1" x14ac:dyDescent="0.25">
      <c r="AA2227" s="40" t="str">
        <f>IF(Database!AA2231="", "", Database!AA2231)</f>
        <v/>
      </c>
    </row>
    <row r="2228" spans="27:27" hidden="1" x14ac:dyDescent="0.25">
      <c r="AA2228" s="40" t="str">
        <f>IF(Database!AA2232="", "", Database!AA2232)</f>
        <v/>
      </c>
    </row>
    <row r="2229" spans="27:27" hidden="1" x14ac:dyDescent="0.25">
      <c r="AA2229" s="40" t="str">
        <f>IF(Database!AA2233="", "", Database!AA2233)</f>
        <v/>
      </c>
    </row>
    <row r="2230" spans="27:27" hidden="1" x14ac:dyDescent="0.25">
      <c r="AA2230" s="40" t="str">
        <f>IF(Database!AA2234="", "", Database!AA2234)</f>
        <v/>
      </c>
    </row>
    <row r="2231" spans="27:27" hidden="1" x14ac:dyDescent="0.25">
      <c r="AA2231" s="40" t="str">
        <f>IF(Database!AA2235="", "", Database!AA2235)</f>
        <v/>
      </c>
    </row>
    <row r="2232" spans="27:27" hidden="1" x14ac:dyDescent="0.25">
      <c r="AA2232" s="40" t="str">
        <f>IF(Database!AA2236="", "", Database!AA2236)</f>
        <v/>
      </c>
    </row>
    <row r="2233" spans="27:27" hidden="1" x14ac:dyDescent="0.25">
      <c r="AA2233" s="40" t="str">
        <f>IF(Database!AA2237="", "", Database!AA2237)</f>
        <v/>
      </c>
    </row>
    <row r="2234" spans="27:27" hidden="1" x14ac:dyDescent="0.25">
      <c r="AA2234" s="40" t="str">
        <f>IF(Database!AA2238="", "", Database!AA2238)</f>
        <v/>
      </c>
    </row>
    <row r="2235" spans="27:27" hidden="1" x14ac:dyDescent="0.25">
      <c r="AA2235" s="40" t="str">
        <f>IF(Database!AA2239="", "", Database!AA2239)</f>
        <v/>
      </c>
    </row>
    <row r="2236" spans="27:27" hidden="1" x14ac:dyDescent="0.25">
      <c r="AA2236" s="40" t="str">
        <f>IF(Database!AA2240="", "", Database!AA2240)</f>
        <v/>
      </c>
    </row>
    <row r="2237" spans="27:27" hidden="1" x14ac:dyDescent="0.25">
      <c r="AA2237" s="40" t="str">
        <f>IF(Database!AA2241="", "", Database!AA2241)</f>
        <v/>
      </c>
    </row>
    <row r="2238" spans="27:27" hidden="1" x14ac:dyDescent="0.25">
      <c r="AA2238" s="40" t="str">
        <f>IF(Database!AA2242="", "", Database!AA2242)</f>
        <v/>
      </c>
    </row>
    <row r="2239" spans="27:27" hidden="1" x14ac:dyDescent="0.25">
      <c r="AA2239" s="40" t="str">
        <f>IF(Database!AA2243="", "", Database!AA2243)</f>
        <v/>
      </c>
    </row>
    <row r="2240" spans="27:27" hidden="1" x14ac:dyDescent="0.25">
      <c r="AA2240" s="40" t="str">
        <f>IF(Database!AA2244="", "", Database!AA2244)</f>
        <v/>
      </c>
    </row>
    <row r="2241" spans="27:27" hidden="1" x14ac:dyDescent="0.25">
      <c r="AA2241" s="40" t="str">
        <f>IF(Database!AA2245="", "", Database!AA2245)</f>
        <v/>
      </c>
    </row>
    <row r="2242" spans="27:27" hidden="1" x14ac:dyDescent="0.25">
      <c r="AA2242" s="40" t="str">
        <f>IF(Database!AA2246="", "", Database!AA2246)</f>
        <v/>
      </c>
    </row>
    <row r="2243" spans="27:27" hidden="1" x14ac:dyDescent="0.25">
      <c r="AA2243" s="40" t="str">
        <f>IF(Database!AA2247="", "", Database!AA2247)</f>
        <v/>
      </c>
    </row>
    <row r="2244" spans="27:27" hidden="1" x14ac:dyDescent="0.25">
      <c r="AA2244" s="40" t="str">
        <f>IF(Database!AA2248="", "", Database!AA2248)</f>
        <v/>
      </c>
    </row>
    <row r="2245" spans="27:27" hidden="1" x14ac:dyDescent="0.25">
      <c r="AA2245" s="40" t="str">
        <f>IF(Database!AA2249="", "", Database!AA2249)</f>
        <v/>
      </c>
    </row>
    <row r="2246" spans="27:27" hidden="1" x14ac:dyDescent="0.25">
      <c r="AA2246" s="40" t="str">
        <f>IF(Database!AA2250="", "", Database!AA2250)</f>
        <v/>
      </c>
    </row>
    <row r="2247" spans="27:27" hidden="1" x14ac:dyDescent="0.25">
      <c r="AA2247" s="40" t="str">
        <f>IF(Database!AA2251="", "", Database!AA2251)</f>
        <v/>
      </c>
    </row>
    <row r="2248" spans="27:27" hidden="1" x14ac:dyDescent="0.25">
      <c r="AA2248" s="40" t="str">
        <f>IF(Database!AA2252="", "", Database!AA2252)</f>
        <v/>
      </c>
    </row>
    <row r="2249" spans="27:27" hidden="1" x14ac:dyDescent="0.25">
      <c r="AA2249" s="40" t="str">
        <f>IF(Database!AA2253="", "", Database!AA2253)</f>
        <v/>
      </c>
    </row>
    <row r="2250" spans="27:27" hidden="1" x14ac:dyDescent="0.25">
      <c r="AA2250" s="40" t="str">
        <f>IF(Database!AA2254="", "", Database!AA2254)</f>
        <v/>
      </c>
    </row>
    <row r="2251" spans="27:27" hidden="1" x14ac:dyDescent="0.25">
      <c r="AA2251" s="40" t="str">
        <f>IF(Database!AA2255="", "", Database!AA2255)</f>
        <v/>
      </c>
    </row>
    <row r="2252" spans="27:27" hidden="1" x14ac:dyDescent="0.25">
      <c r="AA2252" s="40" t="str">
        <f>IF(Database!AA2256="", "", Database!AA2256)</f>
        <v/>
      </c>
    </row>
    <row r="2253" spans="27:27" hidden="1" x14ac:dyDescent="0.25">
      <c r="AA2253" s="40" t="str">
        <f>IF(Database!AA2257="", "", Database!AA2257)</f>
        <v/>
      </c>
    </row>
    <row r="2254" spans="27:27" hidden="1" x14ac:dyDescent="0.25">
      <c r="AA2254" s="40" t="str">
        <f>IF(Database!AA2258="", "", Database!AA2258)</f>
        <v/>
      </c>
    </row>
    <row r="2255" spans="27:27" hidden="1" x14ac:dyDescent="0.25">
      <c r="AA2255" s="40" t="str">
        <f>IF(Database!AA2259="", "", Database!AA2259)</f>
        <v/>
      </c>
    </row>
    <row r="2256" spans="27:27" hidden="1" x14ac:dyDescent="0.25">
      <c r="AA2256" s="40" t="str">
        <f>IF(Database!AA2260="", "", Database!AA2260)</f>
        <v/>
      </c>
    </row>
    <row r="2257" spans="27:27" hidden="1" x14ac:dyDescent="0.25">
      <c r="AA2257" s="40" t="str">
        <f>IF(Database!AA2261="", "", Database!AA2261)</f>
        <v/>
      </c>
    </row>
    <row r="2258" spans="27:27" hidden="1" x14ac:dyDescent="0.25">
      <c r="AA2258" s="40" t="str">
        <f>IF(Database!AA2262="", "", Database!AA2262)</f>
        <v/>
      </c>
    </row>
    <row r="2259" spans="27:27" hidden="1" x14ac:dyDescent="0.25">
      <c r="AA2259" s="40" t="str">
        <f>IF(Database!AA2263="", "", Database!AA2263)</f>
        <v/>
      </c>
    </row>
    <row r="2260" spans="27:27" hidden="1" x14ac:dyDescent="0.25">
      <c r="AA2260" s="40" t="str">
        <f>IF(Database!AA2264="", "", Database!AA2264)</f>
        <v/>
      </c>
    </row>
    <row r="2261" spans="27:27" hidden="1" x14ac:dyDescent="0.25">
      <c r="AA2261" s="40" t="str">
        <f>IF(Database!AA2265="", "", Database!AA2265)</f>
        <v/>
      </c>
    </row>
    <row r="2262" spans="27:27" hidden="1" x14ac:dyDescent="0.25">
      <c r="AA2262" s="40" t="str">
        <f>IF(Database!AA2266="", "", Database!AA2266)</f>
        <v/>
      </c>
    </row>
    <row r="2263" spans="27:27" hidden="1" x14ac:dyDescent="0.25">
      <c r="AA2263" s="40" t="str">
        <f>IF(Database!AA2267="", "", Database!AA2267)</f>
        <v/>
      </c>
    </row>
    <row r="2264" spans="27:27" hidden="1" x14ac:dyDescent="0.25">
      <c r="AA2264" s="40" t="str">
        <f>IF(Database!AA2268="", "", Database!AA2268)</f>
        <v/>
      </c>
    </row>
    <row r="2265" spans="27:27" hidden="1" x14ac:dyDescent="0.25">
      <c r="AA2265" s="40" t="str">
        <f>IF(Database!AA2269="", "", Database!AA2269)</f>
        <v/>
      </c>
    </row>
    <row r="2266" spans="27:27" hidden="1" x14ac:dyDescent="0.25">
      <c r="AA2266" s="40" t="str">
        <f>IF(Database!AA2270="", "", Database!AA2270)</f>
        <v/>
      </c>
    </row>
    <row r="2267" spans="27:27" hidden="1" x14ac:dyDescent="0.25">
      <c r="AA2267" s="40" t="str">
        <f>IF(Database!AA2271="", "", Database!AA2271)</f>
        <v/>
      </c>
    </row>
    <row r="2268" spans="27:27" hidden="1" x14ac:dyDescent="0.25">
      <c r="AA2268" s="40" t="str">
        <f>IF(Database!AA2272="", "", Database!AA2272)</f>
        <v/>
      </c>
    </row>
    <row r="2269" spans="27:27" hidden="1" x14ac:dyDescent="0.25">
      <c r="AA2269" s="40" t="str">
        <f>IF(Database!AA2273="", "", Database!AA2273)</f>
        <v/>
      </c>
    </row>
    <row r="2270" spans="27:27" hidden="1" x14ac:dyDescent="0.25">
      <c r="AA2270" s="40" t="str">
        <f>IF(Database!AA2274="", "", Database!AA2274)</f>
        <v/>
      </c>
    </row>
    <row r="2271" spans="27:27" hidden="1" x14ac:dyDescent="0.25">
      <c r="AA2271" s="40" t="str">
        <f>IF(Database!AA2275="", "", Database!AA2275)</f>
        <v/>
      </c>
    </row>
    <row r="2272" spans="27:27" hidden="1" x14ac:dyDescent="0.25">
      <c r="AA2272" s="40" t="str">
        <f>IF(Database!AA2276="", "", Database!AA2276)</f>
        <v/>
      </c>
    </row>
    <row r="2273" spans="27:27" hidden="1" x14ac:dyDescent="0.25">
      <c r="AA2273" s="40" t="str">
        <f>IF(Database!AA2277="", "", Database!AA2277)</f>
        <v/>
      </c>
    </row>
    <row r="2274" spans="27:27" hidden="1" x14ac:dyDescent="0.25">
      <c r="AA2274" s="40" t="str">
        <f>IF(Database!AA2278="", "", Database!AA2278)</f>
        <v/>
      </c>
    </row>
    <row r="2275" spans="27:27" hidden="1" x14ac:dyDescent="0.25">
      <c r="AA2275" s="40" t="str">
        <f>IF(Database!AA2279="", "", Database!AA2279)</f>
        <v/>
      </c>
    </row>
    <row r="2276" spans="27:27" hidden="1" x14ac:dyDescent="0.25">
      <c r="AA2276" s="40" t="str">
        <f>IF(Database!AA2280="", "", Database!AA2280)</f>
        <v/>
      </c>
    </row>
    <row r="2277" spans="27:27" hidden="1" x14ac:dyDescent="0.25">
      <c r="AA2277" s="40" t="str">
        <f>IF(Database!AA2281="", "", Database!AA2281)</f>
        <v/>
      </c>
    </row>
    <row r="2278" spans="27:27" hidden="1" x14ac:dyDescent="0.25">
      <c r="AA2278" s="40" t="str">
        <f>IF(Database!AA2282="", "", Database!AA2282)</f>
        <v/>
      </c>
    </row>
    <row r="2279" spans="27:27" hidden="1" x14ac:dyDescent="0.25">
      <c r="AA2279" s="40" t="str">
        <f>IF(Database!AA2283="", "", Database!AA2283)</f>
        <v/>
      </c>
    </row>
    <row r="2280" spans="27:27" hidden="1" x14ac:dyDescent="0.25">
      <c r="AA2280" s="40" t="str">
        <f>IF(Database!AA2284="", "", Database!AA2284)</f>
        <v/>
      </c>
    </row>
    <row r="2281" spans="27:27" hidden="1" x14ac:dyDescent="0.25">
      <c r="AA2281" s="40" t="str">
        <f>IF(Database!AA2285="", "", Database!AA2285)</f>
        <v/>
      </c>
    </row>
    <row r="2282" spans="27:27" hidden="1" x14ac:dyDescent="0.25">
      <c r="AA2282" s="40" t="str">
        <f>IF(Database!AA2286="", "", Database!AA2286)</f>
        <v/>
      </c>
    </row>
    <row r="2283" spans="27:27" hidden="1" x14ac:dyDescent="0.25">
      <c r="AA2283" s="40" t="str">
        <f>IF(Database!AA2287="", "", Database!AA2287)</f>
        <v/>
      </c>
    </row>
    <row r="2284" spans="27:27" hidden="1" x14ac:dyDescent="0.25">
      <c r="AA2284" s="40" t="str">
        <f>IF(Database!AA2288="", "", Database!AA2288)</f>
        <v/>
      </c>
    </row>
    <row r="2285" spans="27:27" hidden="1" x14ac:dyDescent="0.25">
      <c r="AA2285" s="40" t="str">
        <f>IF(Database!AA2289="", "", Database!AA2289)</f>
        <v/>
      </c>
    </row>
    <row r="2286" spans="27:27" hidden="1" x14ac:dyDescent="0.25">
      <c r="AA2286" s="40" t="str">
        <f>IF(Database!AA2290="", "", Database!AA2290)</f>
        <v/>
      </c>
    </row>
    <row r="2287" spans="27:27" hidden="1" x14ac:dyDescent="0.25">
      <c r="AA2287" s="40" t="str">
        <f>IF(Database!AA2291="", "", Database!AA2291)</f>
        <v/>
      </c>
    </row>
    <row r="2288" spans="27:27" hidden="1" x14ac:dyDescent="0.25">
      <c r="AA2288" s="40" t="str">
        <f>IF(Database!AA2292="", "", Database!AA2292)</f>
        <v/>
      </c>
    </row>
    <row r="2289" spans="27:27" hidden="1" x14ac:dyDescent="0.25">
      <c r="AA2289" s="40" t="str">
        <f>IF(Database!AA2293="", "", Database!AA2293)</f>
        <v/>
      </c>
    </row>
    <row r="2290" spans="27:27" hidden="1" x14ac:dyDescent="0.25">
      <c r="AA2290" s="40" t="str">
        <f>IF(Database!AA2294="", "", Database!AA2294)</f>
        <v/>
      </c>
    </row>
    <row r="2291" spans="27:27" hidden="1" x14ac:dyDescent="0.25">
      <c r="AA2291" s="40" t="str">
        <f>IF(Database!AA2295="", "", Database!AA2295)</f>
        <v/>
      </c>
    </row>
    <row r="2292" spans="27:27" hidden="1" x14ac:dyDescent="0.25">
      <c r="AA2292" s="40" t="str">
        <f>IF(Database!AA2296="", "", Database!AA2296)</f>
        <v/>
      </c>
    </row>
    <row r="2293" spans="27:27" hidden="1" x14ac:dyDescent="0.25">
      <c r="AA2293" s="40" t="str">
        <f>IF(Database!AA2297="", "", Database!AA2297)</f>
        <v/>
      </c>
    </row>
    <row r="2294" spans="27:27" hidden="1" x14ac:dyDescent="0.25">
      <c r="AA2294" s="40" t="str">
        <f>IF(Database!AA2298="", "", Database!AA2298)</f>
        <v/>
      </c>
    </row>
    <row r="2295" spans="27:27" hidden="1" x14ac:dyDescent="0.25">
      <c r="AA2295" s="40" t="str">
        <f>IF(Database!AA2299="", "", Database!AA2299)</f>
        <v/>
      </c>
    </row>
    <row r="2296" spans="27:27" hidden="1" x14ac:dyDescent="0.25">
      <c r="AA2296" s="40" t="str">
        <f>IF(Database!AA2300="", "", Database!AA2300)</f>
        <v/>
      </c>
    </row>
    <row r="2297" spans="27:27" hidden="1" x14ac:dyDescent="0.25">
      <c r="AA2297" s="40" t="str">
        <f>IF(Database!AA2301="", "", Database!AA2301)</f>
        <v/>
      </c>
    </row>
    <row r="2298" spans="27:27" hidden="1" x14ac:dyDescent="0.25">
      <c r="AA2298" s="40" t="str">
        <f>IF(Database!AA2302="", "", Database!AA2302)</f>
        <v/>
      </c>
    </row>
    <row r="2299" spans="27:27" hidden="1" x14ac:dyDescent="0.25">
      <c r="AA2299" s="40" t="str">
        <f>IF(Database!AA2303="", "", Database!AA2303)</f>
        <v/>
      </c>
    </row>
    <row r="2300" spans="27:27" hidden="1" x14ac:dyDescent="0.25">
      <c r="AA2300" s="40" t="str">
        <f>IF(Database!AA2304="", "", Database!AA2304)</f>
        <v/>
      </c>
    </row>
    <row r="2301" spans="27:27" hidden="1" x14ac:dyDescent="0.25">
      <c r="AA2301" s="40" t="str">
        <f>IF(Database!AA2305="", "", Database!AA2305)</f>
        <v/>
      </c>
    </row>
    <row r="2302" spans="27:27" hidden="1" x14ac:dyDescent="0.25">
      <c r="AA2302" s="40" t="str">
        <f>IF(Database!AA2306="", "", Database!AA2306)</f>
        <v/>
      </c>
    </row>
    <row r="2303" spans="27:27" hidden="1" x14ac:dyDescent="0.25">
      <c r="AA2303" s="40" t="str">
        <f>IF(Database!AA2307="", "", Database!AA2307)</f>
        <v/>
      </c>
    </row>
    <row r="2304" spans="27:27" hidden="1" x14ac:dyDescent="0.25">
      <c r="AA2304" s="40" t="str">
        <f>IF(Database!AA2308="", "", Database!AA2308)</f>
        <v/>
      </c>
    </row>
    <row r="2305" spans="27:27" hidden="1" x14ac:dyDescent="0.25">
      <c r="AA2305" s="40" t="str">
        <f>IF(Database!AA2309="", "", Database!AA2309)</f>
        <v/>
      </c>
    </row>
    <row r="2306" spans="27:27" hidden="1" x14ac:dyDescent="0.25">
      <c r="AA2306" s="40" t="str">
        <f>IF(Database!AA2310="", "", Database!AA2310)</f>
        <v/>
      </c>
    </row>
    <row r="2307" spans="27:27" hidden="1" x14ac:dyDescent="0.25">
      <c r="AA2307" s="40" t="str">
        <f>IF(Database!AA2311="", "", Database!AA2311)</f>
        <v/>
      </c>
    </row>
    <row r="2308" spans="27:27" hidden="1" x14ac:dyDescent="0.25">
      <c r="AA2308" s="40" t="str">
        <f>IF(Database!AA2312="", "", Database!AA2312)</f>
        <v/>
      </c>
    </row>
    <row r="2309" spans="27:27" hidden="1" x14ac:dyDescent="0.25">
      <c r="AA2309" s="40" t="str">
        <f>IF(Database!AA2313="", "", Database!AA2313)</f>
        <v/>
      </c>
    </row>
    <row r="2310" spans="27:27" hidden="1" x14ac:dyDescent="0.25">
      <c r="AA2310" s="40" t="str">
        <f>IF(Database!AA2314="", "", Database!AA2314)</f>
        <v/>
      </c>
    </row>
    <row r="2311" spans="27:27" hidden="1" x14ac:dyDescent="0.25">
      <c r="AA2311" s="40" t="str">
        <f>IF(Database!AA2315="", "", Database!AA2315)</f>
        <v/>
      </c>
    </row>
    <row r="2312" spans="27:27" hidden="1" x14ac:dyDescent="0.25">
      <c r="AA2312" s="40" t="str">
        <f>IF(Database!AA2316="", "", Database!AA2316)</f>
        <v/>
      </c>
    </row>
    <row r="2313" spans="27:27" hidden="1" x14ac:dyDescent="0.25">
      <c r="AA2313" s="40" t="str">
        <f>IF(Database!AA2317="", "", Database!AA2317)</f>
        <v/>
      </c>
    </row>
    <row r="2314" spans="27:27" hidden="1" x14ac:dyDescent="0.25">
      <c r="AA2314" s="40" t="str">
        <f>IF(Database!AA2318="", "", Database!AA2318)</f>
        <v/>
      </c>
    </row>
    <row r="2315" spans="27:27" hidden="1" x14ac:dyDescent="0.25">
      <c r="AA2315" s="40" t="str">
        <f>IF(Database!AA2319="", "", Database!AA2319)</f>
        <v/>
      </c>
    </row>
    <row r="2316" spans="27:27" hidden="1" x14ac:dyDescent="0.25">
      <c r="AA2316" s="40" t="str">
        <f>IF(Database!AA2320="", "", Database!AA2320)</f>
        <v/>
      </c>
    </row>
    <row r="2317" spans="27:27" hidden="1" x14ac:dyDescent="0.25">
      <c r="AA2317" s="40" t="str">
        <f>IF(Database!AA2321="", "", Database!AA2321)</f>
        <v/>
      </c>
    </row>
    <row r="2318" spans="27:27" hidden="1" x14ac:dyDescent="0.25">
      <c r="AA2318" s="40" t="str">
        <f>IF(Database!AA2322="", "", Database!AA2322)</f>
        <v/>
      </c>
    </row>
    <row r="2319" spans="27:27" hidden="1" x14ac:dyDescent="0.25">
      <c r="AA2319" s="40" t="str">
        <f>IF(Database!AA2323="", "", Database!AA2323)</f>
        <v/>
      </c>
    </row>
    <row r="2320" spans="27:27" hidden="1" x14ac:dyDescent="0.25">
      <c r="AA2320" s="40" t="str">
        <f>IF(Database!AA2324="", "", Database!AA2324)</f>
        <v/>
      </c>
    </row>
    <row r="2321" spans="27:27" hidden="1" x14ac:dyDescent="0.25">
      <c r="AA2321" s="40" t="str">
        <f>IF(Database!AA2325="", "", Database!AA2325)</f>
        <v/>
      </c>
    </row>
    <row r="2322" spans="27:27" hidden="1" x14ac:dyDescent="0.25">
      <c r="AA2322" s="40" t="str">
        <f>IF(Database!AA2326="", "", Database!AA2326)</f>
        <v/>
      </c>
    </row>
    <row r="2323" spans="27:27" hidden="1" x14ac:dyDescent="0.25">
      <c r="AA2323" s="40" t="str">
        <f>IF(Database!AA2327="", "", Database!AA2327)</f>
        <v/>
      </c>
    </row>
    <row r="2324" spans="27:27" hidden="1" x14ac:dyDescent="0.25">
      <c r="AA2324" s="40" t="str">
        <f>IF(Database!AA2328="", "", Database!AA2328)</f>
        <v/>
      </c>
    </row>
    <row r="2325" spans="27:27" hidden="1" x14ac:dyDescent="0.25">
      <c r="AA2325" s="40" t="str">
        <f>IF(Database!AA2329="", "", Database!AA2329)</f>
        <v/>
      </c>
    </row>
    <row r="2326" spans="27:27" hidden="1" x14ac:dyDescent="0.25">
      <c r="AA2326" s="40" t="str">
        <f>IF(Database!AA2330="", "", Database!AA2330)</f>
        <v/>
      </c>
    </row>
    <row r="2327" spans="27:27" hidden="1" x14ac:dyDescent="0.25">
      <c r="AA2327" s="40" t="str">
        <f>IF(Database!AA2331="", "", Database!AA2331)</f>
        <v/>
      </c>
    </row>
    <row r="2328" spans="27:27" hidden="1" x14ac:dyDescent="0.25">
      <c r="AA2328" s="40" t="str">
        <f>IF(Database!AA2332="", "", Database!AA2332)</f>
        <v/>
      </c>
    </row>
    <row r="2329" spans="27:27" hidden="1" x14ac:dyDescent="0.25">
      <c r="AA2329" s="40" t="str">
        <f>IF(Database!AA2333="", "", Database!AA2333)</f>
        <v/>
      </c>
    </row>
    <row r="2330" spans="27:27" hidden="1" x14ac:dyDescent="0.25">
      <c r="AA2330" s="40" t="str">
        <f>IF(Database!AA2334="", "", Database!AA2334)</f>
        <v/>
      </c>
    </row>
    <row r="2331" spans="27:27" hidden="1" x14ac:dyDescent="0.25">
      <c r="AA2331" s="40" t="str">
        <f>IF(Database!AA2335="", "", Database!AA2335)</f>
        <v/>
      </c>
    </row>
    <row r="2332" spans="27:27" hidden="1" x14ac:dyDescent="0.25">
      <c r="AA2332" s="40" t="str">
        <f>IF(Database!AA2336="", "", Database!AA2336)</f>
        <v/>
      </c>
    </row>
    <row r="2333" spans="27:27" hidden="1" x14ac:dyDescent="0.25">
      <c r="AA2333" s="40" t="str">
        <f>IF(Database!AA2337="", "", Database!AA2337)</f>
        <v/>
      </c>
    </row>
    <row r="2334" spans="27:27" hidden="1" x14ac:dyDescent="0.25">
      <c r="AA2334" s="40" t="str">
        <f>IF(Database!AA2338="", "", Database!AA2338)</f>
        <v/>
      </c>
    </row>
    <row r="2335" spans="27:27" hidden="1" x14ac:dyDescent="0.25">
      <c r="AA2335" s="40" t="str">
        <f>IF(Database!AA2339="", "", Database!AA2339)</f>
        <v/>
      </c>
    </row>
    <row r="2336" spans="27:27" hidden="1" x14ac:dyDescent="0.25">
      <c r="AA2336" s="40" t="str">
        <f>IF(Database!AA2340="", "", Database!AA2340)</f>
        <v/>
      </c>
    </row>
    <row r="2337" spans="27:27" hidden="1" x14ac:dyDescent="0.25">
      <c r="AA2337" s="40" t="str">
        <f>IF(Database!AA2341="", "", Database!AA2341)</f>
        <v/>
      </c>
    </row>
    <row r="2338" spans="27:27" hidden="1" x14ac:dyDescent="0.25">
      <c r="AA2338" s="40" t="str">
        <f>IF(Database!AA2342="", "", Database!AA2342)</f>
        <v/>
      </c>
    </row>
    <row r="2339" spans="27:27" hidden="1" x14ac:dyDescent="0.25">
      <c r="AA2339" s="40" t="str">
        <f>IF(Database!AA2343="", "", Database!AA2343)</f>
        <v/>
      </c>
    </row>
    <row r="2340" spans="27:27" hidden="1" x14ac:dyDescent="0.25">
      <c r="AA2340" s="40" t="str">
        <f>IF(Database!AA2344="", "", Database!AA2344)</f>
        <v/>
      </c>
    </row>
    <row r="2341" spans="27:27" hidden="1" x14ac:dyDescent="0.25">
      <c r="AA2341" s="40" t="str">
        <f>IF(Database!AA2345="", "", Database!AA2345)</f>
        <v/>
      </c>
    </row>
    <row r="2342" spans="27:27" hidden="1" x14ac:dyDescent="0.25">
      <c r="AA2342" s="40" t="str">
        <f>IF(Database!AA2346="", "", Database!AA2346)</f>
        <v/>
      </c>
    </row>
    <row r="2343" spans="27:27" hidden="1" x14ac:dyDescent="0.25">
      <c r="AA2343" s="40" t="str">
        <f>IF(Database!AA2347="", "", Database!AA2347)</f>
        <v/>
      </c>
    </row>
    <row r="2344" spans="27:27" hidden="1" x14ac:dyDescent="0.25">
      <c r="AA2344" s="40" t="str">
        <f>IF(Database!AA2348="", "", Database!AA2348)</f>
        <v/>
      </c>
    </row>
    <row r="2345" spans="27:27" hidden="1" x14ac:dyDescent="0.25">
      <c r="AA2345" s="40" t="str">
        <f>IF(Database!AA2349="", "", Database!AA2349)</f>
        <v/>
      </c>
    </row>
    <row r="2346" spans="27:27" hidden="1" x14ac:dyDescent="0.25">
      <c r="AA2346" s="40" t="str">
        <f>IF(Database!AA2350="", "", Database!AA2350)</f>
        <v/>
      </c>
    </row>
    <row r="2347" spans="27:27" hidden="1" x14ac:dyDescent="0.25">
      <c r="AA2347" s="40" t="str">
        <f>IF(Database!AA2351="", "", Database!AA2351)</f>
        <v/>
      </c>
    </row>
    <row r="2348" spans="27:27" hidden="1" x14ac:dyDescent="0.25">
      <c r="AA2348" s="40" t="str">
        <f>IF(Database!AA2352="", "", Database!AA2352)</f>
        <v/>
      </c>
    </row>
    <row r="2349" spans="27:27" hidden="1" x14ac:dyDescent="0.25">
      <c r="AA2349" s="40" t="str">
        <f>IF(Database!AA2353="", "", Database!AA2353)</f>
        <v/>
      </c>
    </row>
    <row r="2350" spans="27:27" hidden="1" x14ac:dyDescent="0.25">
      <c r="AA2350" s="40" t="str">
        <f>IF(Database!AA2354="", "", Database!AA2354)</f>
        <v/>
      </c>
    </row>
    <row r="2351" spans="27:27" hidden="1" x14ac:dyDescent="0.25">
      <c r="AA2351" s="40" t="str">
        <f>IF(Database!AA2355="", "", Database!AA2355)</f>
        <v/>
      </c>
    </row>
    <row r="2352" spans="27:27" hidden="1" x14ac:dyDescent="0.25">
      <c r="AA2352" s="40" t="str">
        <f>IF(Database!AA2356="", "", Database!AA2356)</f>
        <v/>
      </c>
    </row>
    <row r="2353" spans="27:27" hidden="1" x14ac:dyDescent="0.25">
      <c r="AA2353" s="40" t="str">
        <f>IF(Database!AA2357="", "", Database!AA2357)</f>
        <v/>
      </c>
    </row>
    <row r="2354" spans="27:27" hidden="1" x14ac:dyDescent="0.25">
      <c r="AA2354" s="40" t="str">
        <f>IF(Database!AA2358="", "", Database!AA2358)</f>
        <v/>
      </c>
    </row>
    <row r="2355" spans="27:27" hidden="1" x14ac:dyDescent="0.25">
      <c r="AA2355" s="40" t="str">
        <f>IF(Database!AA2359="", "", Database!AA2359)</f>
        <v/>
      </c>
    </row>
    <row r="2356" spans="27:27" hidden="1" x14ac:dyDescent="0.25">
      <c r="AA2356" s="40" t="str">
        <f>IF(Database!AA2360="", "", Database!AA2360)</f>
        <v/>
      </c>
    </row>
    <row r="2357" spans="27:27" hidden="1" x14ac:dyDescent="0.25">
      <c r="AA2357" s="40" t="str">
        <f>IF(Database!AA2361="", "", Database!AA2361)</f>
        <v/>
      </c>
    </row>
    <row r="2358" spans="27:27" hidden="1" x14ac:dyDescent="0.25">
      <c r="AA2358" s="40" t="str">
        <f>IF(Database!AA2362="", "", Database!AA2362)</f>
        <v/>
      </c>
    </row>
    <row r="2359" spans="27:27" hidden="1" x14ac:dyDescent="0.25">
      <c r="AA2359" s="40" t="str">
        <f>IF(Database!AA2363="", "", Database!AA2363)</f>
        <v/>
      </c>
    </row>
    <row r="2360" spans="27:27" hidden="1" x14ac:dyDescent="0.25">
      <c r="AA2360" s="40" t="str">
        <f>IF(Database!AA2364="", "", Database!AA2364)</f>
        <v/>
      </c>
    </row>
    <row r="2361" spans="27:27" hidden="1" x14ac:dyDescent="0.25">
      <c r="AA2361" s="40" t="str">
        <f>IF(Database!AA2365="", "", Database!AA2365)</f>
        <v/>
      </c>
    </row>
    <row r="2362" spans="27:27" hidden="1" x14ac:dyDescent="0.25">
      <c r="AA2362" s="40" t="str">
        <f>IF(Database!AA2366="", "", Database!AA2366)</f>
        <v/>
      </c>
    </row>
    <row r="2363" spans="27:27" hidden="1" x14ac:dyDescent="0.25">
      <c r="AA2363" s="40" t="str">
        <f>IF(Database!AA2367="", "", Database!AA2367)</f>
        <v/>
      </c>
    </row>
    <row r="2364" spans="27:27" hidden="1" x14ac:dyDescent="0.25">
      <c r="AA2364" s="40" t="str">
        <f>IF(Database!AA2368="", "", Database!AA2368)</f>
        <v/>
      </c>
    </row>
    <row r="2365" spans="27:27" hidden="1" x14ac:dyDescent="0.25">
      <c r="AA2365" s="40" t="str">
        <f>IF(Database!AA2369="", "", Database!AA2369)</f>
        <v/>
      </c>
    </row>
    <row r="2366" spans="27:27" hidden="1" x14ac:dyDescent="0.25">
      <c r="AA2366" s="40" t="str">
        <f>IF(Database!AA2370="", "", Database!AA2370)</f>
        <v/>
      </c>
    </row>
    <row r="2367" spans="27:27" hidden="1" x14ac:dyDescent="0.25">
      <c r="AA2367" s="40" t="str">
        <f>IF(Database!AA2371="", "", Database!AA2371)</f>
        <v/>
      </c>
    </row>
    <row r="2368" spans="27:27" hidden="1" x14ac:dyDescent="0.25">
      <c r="AA2368" s="40" t="str">
        <f>IF(Database!AA2372="", "", Database!AA2372)</f>
        <v/>
      </c>
    </row>
    <row r="2369" spans="27:27" hidden="1" x14ac:dyDescent="0.25">
      <c r="AA2369" s="40" t="str">
        <f>IF(Database!AA2373="", "", Database!AA2373)</f>
        <v/>
      </c>
    </row>
    <row r="2370" spans="27:27" hidden="1" x14ac:dyDescent="0.25">
      <c r="AA2370" s="40" t="str">
        <f>IF(Database!AA2374="", "", Database!AA2374)</f>
        <v/>
      </c>
    </row>
    <row r="2371" spans="27:27" hidden="1" x14ac:dyDescent="0.25">
      <c r="AA2371" s="40" t="str">
        <f>IF(Database!AA2375="", "", Database!AA2375)</f>
        <v/>
      </c>
    </row>
    <row r="2372" spans="27:27" hidden="1" x14ac:dyDescent="0.25">
      <c r="AA2372" s="40" t="str">
        <f>IF(Database!AA2376="", "", Database!AA2376)</f>
        <v/>
      </c>
    </row>
    <row r="2373" spans="27:27" hidden="1" x14ac:dyDescent="0.25">
      <c r="AA2373" s="40" t="str">
        <f>IF(Database!AA2377="", "", Database!AA2377)</f>
        <v/>
      </c>
    </row>
    <row r="2374" spans="27:27" hidden="1" x14ac:dyDescent="0.25">
      <c r="AA2374" s="40" t="str">
        <f>IF(Database!AA2378="", "", Database!AA2378)</f>
        <v/>
      </c>
    </row>
    <row r="2375" spans="27:27" hidden="1" x14ac:dyDescent="0.25">
      <c r="AA2375" s="40" t="str">
        <f>IF(Database!AA2379="", "", Database!AA2379)</f>
        <v/>
      </c>
    </row>
    <row r="2376" spans="27:27" hidden="1" x14ac:dyDescent="0.25">
      <c r="AA2376" s="40" t="str">
        <f>IF(Database!AA2380="", "", Database!AA2380)</f>
        <v/>
      </c>
    </row>
    <row r="2377" spans="27:27" hidden="1" x14ac:dyDescent="0.25">
      <c r="AA2377" s="40" t="str">
        <f>IF(Database!AA2381="", "", Database!AA2381)</f>
        <v/>
      </c>
    </row>
    <row r="2378" spans="27:27" hidden="1" x14ac:dyDescent="0.25">
      <c r="AA2378" s="40" t="str">
        <f>IF(Database!AA2382="", "", Database!AA2382)</f>
        <v/>
      </c>
    </row>
    <row r="2379" spans="27:27" hidden="1" x14ac:dyDescent="0.25">
      <c r="AA2379" s="40" t="str">
        <f>IF(Database!AA2383="", "", Database!AA2383)</f>
        <v/>
      </c>
    </row>
    <row r="2380" spans="27:27" hidden="1" x14ac:dyDescent="0.25">
      <c r="AA2380" s="40" t="str">
        <f>IF(Database!AA2384="", "", Database!AA2384)</f>
        <v/>
      </c>
    </row>
    <row r="2381" spans="27:27" hidden="1" x14ac:dyDescent="0.25">
      <c r="AA2381" s="40" t="str">
        <f>IF(Database!AA2385="", "", Database!AA2385)</f>
        <v/>
      </c>
    </row>
    <row r="2382" spans="27:27" hidden="1" x14ac:dyDescent="0.25">
      <c r="AA2382" s="40" t="str">
        <f>IF(Database!AA2386="", "", Database!AA2386)</f>
        <v/>
      </c>
    </row>
    <row r="2383" spans="27:27" hidden="1" x14ac:dyDescent="0.25">
      <c r="AA2383" s="40" t="str">
        <f>IF(Database!AA2387="", "", Database!AA2387)</f>
        <v/>
      </c>
    </row>
    <row r="2384" spans="27:27" hidden="1" x14ac:dyDescent="0.25">
      <c r="AA2384" s="40" t="str">
        <f>IF(Database!AA2388="", "", Database!AA2388)</f>
        <v/>
      </c>
    </row>
    <row r="2385" spans="27:27" hidden="1" x14ac:dyDescent="0.25">
      <c r="AA2385" s="40" t="str">
        <f>IF(Database!AA2389="", "", Database!AA2389)</f>
        <v/>
      </c>
    </row>
    <row r="2386" spans="27:27" hidden="1" x14ac:dyDescent="0.25">
      <c r="AA2386" s="40" t="str">
        <f>IF(Database!AA2390="", "", Database!AA2390)</f>
        <v/>
      </c>
    </row>
    <row r="2387" spans="27:27" hidden="1" x14ac:dyDescent="0.25">
      <c r="AA2387" s="40" t="str">
        <f>IF(Database!AA2391="", "", Database!AA2391)</f>
        <v/>
      </c>
    </row>
    <row r="2388" spans="27:27" hidden="1" x14ac:dyDescent="0.25">
      <c r="AA2388" s="40" t="str">
        <f>IF(Database!AA2392="", "", Database!AA2392)</f>
        <v/>
      </c>
    </row>
    <row r="2389" spans="27:27" hidden="1" x14ac:dyDescent="0.25">
      <c r="AA2389" s="40" t="str">
        <f>IF(Database!AA2393="", "", Database!AA2393)</f>
        <v/>
      </c>
    </row>
    <row r="2390" spans="27:27" hidden="1" x14ac:dyDescent="0.25">
      <c r="AA2390" s="40" t="str">
        <f>IF(Database!AA2394="", "", Database!AA2394)</f>
        <v/>
      </c>
    </row>
    <row r="2391" spans="27:27" hidden="1" x14ac:dyDescent="0.25">
      <c r="AA2391" s="40" t="str">
        <f>IF(Database!AA2395="", "", Database!AA2395)</f>
        <v/>
      </c>
    </row>
    <row r="2392" spans="27:27" hidden="1" x14ac:dyDescent="0.25">
      <c r="AA2392" s="40" t="str">
        <f>IF(Database!AA2396="", "", Database!AA2396)</f>
        <v/>
      </c>
    </row>
    <row r="2393" spans="27:27" hidden="1" x14ac:dyDescent="0.25">
      <c r="AA2393" s="40" t="str">
        <f>IF(Database!AA2397="", "", Database!AA2397)</f>
        <v/>
      </c>
    </row>
    <row r="2394" spans="27:27" hidden="1" x14ac:dyDescent="0.25">
      <c r="AA2394" s="40" t="str">
        <f>IF(Database!AA2398="", "", Database!AA2398)</f>
        <v/>
      </c>
    </row>
    <row r="2395" spans="27:27" hidden="1" x14ac:dyDescent="0.25">
      <c r="AA2395" s="40" t="str">
        <f>IF(Database!AA2399="", "", Database!AA2399)</f>
        <v/>
      </c>
    </row>
    <row r="2396" spans="27:27" hidden="1" x14ac:dyDescent="0.25">
      <c r="AA2396" s="40" t="str">
        <f>IF(Database!AA2400="", "", Database!AA2400)</f>
        <v/>
      </c>
    </row>
    <row r="2397" spans="27:27" hidden="1" x14ac:dyDescent="0.25">
      <c r="AA2397" s="40" t="str">
        <f>IF(Database!AA2401="", "", Database!AA2401)</f>
        <v/>
      </c>
    </row>
    <row r="2398" spans="27:27" hidden="1" x14ac:dyDescent="0.25">
      <c r="AA2398" s="40" t="str">
        <f>IF(Database!AA2402="", "", Database!AA2402)</f>
        <v/>
      </c>
    </row>
    <row r="2399" spans="27:27" hidden="1" x14ac:dyDescent="0.25">
      <c r="AA2399" s="40" t="str">
        <f>IF(Database!AA2403="", "", Database!AA2403)</f>
        <v/>
      </c>
    </row>
    <row r="2400" spans="27:27" hidden="1" x14ac:dyDescent="0.25">
      <c r="AA2400" s="40" t="str">
        <f>IF(Database!AA2404="", "", Database!AA2404)</f>
        <v/>
      </c>
    </row>
    <row r="2401" spans="27:27" hidden="1" x14ac:dyDescent="0.25">
      <c r="AA2401" s="40" t="str">
        <f>IF(Database!AA2405="", "", Database!AA2405)</f>
        <v/>
      </c>
    </row>
    <row r="2402" spans="27:27" hidden="1" x14ac:dyDescent="0.25">
      <c r="AA2402" s="40" t="str">
        <f>IF(Database!AA2406="", "", Database!AA2406)</f>
        <v/>
      </c>
    </row>
    <row r="2403" spans="27:27" hidden="1" x14ac:dyDescent="0.25">
      <c r="AA2403" s="40" t="str">
        <f>IF(Database!AA2407="", "", Database!AA2407)</f>
        <v/>
      </c>
    </row>
    <row r="2404" spans="27:27" hidden="1" x14ac:dyDescent="0.25">
      <c r="AA2404" s="40" t="str">
        <f>IF(Database!AA2408="", "", Database!AA2408)</f>
        <v/>
      </c>
    </row>
    <row r="2405" spans="27:27" hidden="1" x14ac:dyDescent="0.25">
      <c r="AA2405" s="40" t="str">
        <f>IF(Database!AA2409="", "", Database!AA2409)</f>
        <v/>
      </c>
    </row>
    <row r="2406" spans="27:27" hidden="1" x14ac:dyDescent="0.25">
      <c r="AA2406" s="40" t="str">
        <f>IF(Database!AA2410="", "", Database!AA2410)</f>
        <v/>
      </c>
    </row>
    <row r="2407" spans="27:27" hidden="1" x14ac:dyDescent="0.25">
      <c r="AA2407" s="40" t="str">
        <f>IF(Database!AA2411="", "", Database!AA2411)</f>
        <v/>
      </c>
    </row>
    <row r="2408" spans="27:27" hidden="1" x14ac:dyDescent="0.25">
      <c r="AA2408" s="40" t="str">
        <f>IF(Database!AA2412="", "", Database!AA2412)</f>
        <v/>
      </c>
    </row>
    <row r="2409" spans="27:27" hidden="1" x14ac:dyDescent="0.25">
      <c r="AA2409" s="40" t="str">
        <f>IF(Database!AA2413="", "", Database!AA2413)</f>
        <v/>
      </c>
    </row>
    <row r="2410" spans="27:27" hidden="1" x14ac:dyDescent="0.25">
      <c r="AA2410" s="40" t="str">
        <f>IF(Database!AA2414="", "", Database!AA2414)</f>
        <v/>
      </c>
    </row>
    <row r="2411" spans="27:27" hidden="1" x14ac:dyDescent="0.25">
      <c r="AA2411" s="40" t="str">
        <f>IF(Database!AA2415="", "", Database!AA2415)</f>
        <v/>
      </c>
    </row>
    <row r="2412" spans="27:27" hidden="1" x14ac:dyDescent="0.25">
      <c r="AA2412" s="40" t="str">
        <f>IF(Database!AA2416="", "", Database!AA2416)</f>
        <v/>
      </c>
    </row>
    <row r="2413" spans="27:27" hidden="1" x14ac:dyDescent="0.25">
      <c r="AA2413" s="40" t="str">
        <f>IF(Database!AA2417="", "", Database!AA2417)</f>
        <v/>
      </c>
    </row>
    <row r="2414" spans="27:27" hidden="1" x14ac:dyDescent="0.25">
      <c r="AA2414" s="40" t="str">
        <f>IF(Database!AA2418="", "", Database!AA2418)</f>
        <v/>
      </c>
    </row>
    <row r="2415" spans="27:27" hidden="1" x14ac:dyDescent="0.25">
      <c r="AA2415" s="40" t="str">
        <f>IF(Database!AA2419="", "", Database!AA2419)</f>
        <v/>
      </c>
    </row>
    <row r="2416" spans="27:27" hidden="1" x14ac:dyDescent="0.25">
      <c r="AA2416" s="40" t="str">
        <f>IF(Database!AA2420="", "", Database!AA2420)</f>
        <v/>
      </c>
    </row>
    <row r="2417" spans="27:27" hidden="1" x14ac:dyDescent="0.25">
      <c r="AA2417" s="40" t="str">
        <f>IF(Database!AA2421="", "", Database!AA2421)</f>
        <v/>
      </c>
    </row>
    <row r="2418" spans="27:27" hidden="1" x14ac:dyDescent="0.25">
      <c r="AA2418" s="40" t="str">
        <f>IF(Database!AA2422="", "", Database!AA2422)</f>
        <v/>
      </c>
    </row>
    <row r="2419" spans="27:27" hidden="1" x14ac:dyDescent="0.25">
      <c r="AA2419" s="40" t="str">
        <f>IF(Database!AA2423="", "", Database!AA2423)</f>
        <v/>
      </c>
    </row>
    <row r="2420" spans="27:27" hidden="1" x14ac:dyDescent="0.25">
      <c r="AA2420" s="40" t="str">
        <f>IF(Database!AA2424="", "", Database!AA2424)</f>
        <v/>
      </c>
    </row>
    <row r="2421" spans="27:27" hidden="1" x14ac:dyDescent="0.25">
      <c r="AA2421" s="40" t="str">
        <f>IF(Database!AA2425="", "", Database!AA2425)</f>
        <v/>
      </c>
    </row>
    <row r="2422" spans="27:27" hidden="1" x14ac:dyDescent="0.25">
      <c r="AA2422" s="40" t="str">
        <f>IF(Database!AA2426="", "", Database!AA2426)</f>
        <v/>
      </c>
    </row>
    <row r="2423" spans="27:27" hidden="1" x14ac:dyDescent="0.25">
      <c r="AA2423" s="40" t="str">
        <f>IF(Database!AA2427="", "", Database!AA2427)</f>
        <v/>
      </c>
    </row>
    <row r="2424" spans="27:27" hidden="1" x14ac:dyDescent="0.25">
      <c r="AA2424" s="40" t="str">
        <f>IF(Database!AA2428="", "", Database!AA2428)</f>
        <v/>
      </c>
    </row>
    <row r="2425" spans="27:27" hidden="1" x14ac:dyDescent="0.25">
      <c r="AA2425" s="40" t="str">
        <f>IF(Database!AA2429="", "", Database!AA2429)</f>
        <v/>
      </c>
    </row>
    <row r="2426" spans="27:27" hidden="1" x14ac:dyDescent="0.25">
      <c r="AA2426" s="40" t="str">
        <f>IF(Database!AA2430="", "", Database!AA2430)</f>
        <v/>
      </c>
    </row>
    <row r="2427" spans="27:27" hidden="1" x14ac:dyDescent="0.25">
      <c r="AA2427" s="40" t="str">
        <f>IF(Database!AA2431="", "", Database!AA2431)</f>
        <v/>
      </c>
    </row>
    <row r="2428" spans="27:27" hidden="1" x14ac:dyDescent="0.25">
      <c r="AA2428" s="40" t="str">
        <f>IF(Database!AA2432="", "", Database!AA2432)</f>
        <v/>
      </c>
    </row>
    <row r="2429" spans="27:27" hidden="1" x14ac:dyDescent="0.25">
      <c r="AA2429" s="40" t="str">
        <f>IF(Database!AA2433="", "", Database!AA2433)</f>
        <v/>
      </c>
    </row>
    <row r="2430" spans="27:27" hidden="1" x14ac:dyDescent="0.25">
      <c r="AA2430" s="40" t="str">
        <f>IF(Database!AA2434="", "", Database!AA2434)</f>
        <v/>
      </c>
    </row>
    <row r="2431" spans="27:27" hidden="1" x14ac:dyDescent="0.25">
      <c r="AA2431" s="40" t="str">
        <f>IF(Database!AA2435="", "", Database!AA2435)</f>
        <v/>
      </c>
    </row>
    <row r="2432" spans="27:27" hidden="1" x14ac:dyDescent="0.25">
      <c r="AA2432" s="40" t="str">
        <f>IF(Database!AA2436="", "", Database!AA2436)</f>
        <v/>
      </c>
    </row>
    <row r="2433" spans="27:27" hidden="1" x14ac:dyDescent="0.25">
      <c r="AA2433" s="40" t="str">
        <f>IF(Database!AA2437="", "", Database!AA2437)</f>
        <v/>
      </c>
    </row>
    <row r="2434" spans="27:27" hidden="1" x14ac:dyDescent="0.25">
      <c r="AA2434" s="40" t="str">
        <f>IF(Database!AA2438="", "", Database!AA2438)</f>
        <v/>
      </c>
    </row>
    <row r="2435" spans="27:27" hidden="1" x14ac:dyDescent="0.25">
      <c r="AA2435" s="40" t="str">
        <f>IF(Database!AA2439="", "", Database!AA2439)</f>
        <v/>
      </c>
    </row>
    <row r="2436" spans="27:27" hidden="1" x14ac:dyDescent="0.25">
      <c r="AA2436" s="40" t="str">
        <f>IF(Database!AA2440="", "", Database!AA2440)</f>
        <v/>
      </c>
    </row>
    <row r="2437" spans="27:27" hidden="1" x14ac:dyDescent="0.25">
      <c r="AA2437" s="40" t="str">
        <f>IF(Database!AA2441="", "", Database!AA2441)</f>
        <v/>
      </c>
    </row>
    <row r="2438" spans="27:27" hidden="1" x14ac:dyDescent="0.25">
      <c r="AA2438" s="40" t="str">
        <f>IF(Database!AA2442="", "", Database!AA2442)</f>
        <v/>
      </c>
    </row>
    <row r="2439" spans="27:27" hidden="1" x14ac:dyDescent="0.25">
      <c r="AA2439" s="40" t="str">
        <f>IF(Database!AA2443="", "", Database!AA2443)</f>
        <v/>
      </c>
    </row>
    <row r="2440" spans="27:27" hidden="1" x14ac:dyDescent="0.25">
      <c r="AA2440" s="40" t="str">
        <f>IF(Database!AA2444="", "", Database!AA2444)</f>
        <v/>
      </c>
    </row>
    <row r="2441" spans="27:27" hidden="1" x14ac:dyDescent="0.25">
      <c r="AA2441" s="40" t="str">
        <f>IF(Database!AA2445="", "", Database!AA2445)</f>
        <v/>
      </c>
    </row>
    <row r="2442" spans="27:27" hidden="1" x14ac:dyDescent="0.25">
      <c r="AA2442" s="40" t="str">
        <f>IF(Database!AA2446="", "", Database!AA2446)</f>
        <v/>
      </c>
    </row>
    <row r="2443" spans="27:27" hidden="1" x14ac:dyDescent="0.25">
      <c r="AA2443" s="40" t="str">
        <f>IF(Database!AA2447="", "", Database!AA2447)</f>
        <v/>
      </c>
    </row>
    <row r="2444" spans="27:27" hidden="1" x14ac:dyDescent="0.25">
      <c r="AA2444" s="40" t="str">
        <f>IF(Database!AA2448="", "", Database!AA2448)</f>
        <v/>
      </c>
    </row>
    <row r="2445" spans="27:27" hidden="1" x14ac:dyDescent="0.25">
      <c r="AA2445" s="40" t="str">
        <f>IF(Database!AA2449="", "", Database!AA2449)</f>
        <v/>
      </c>
    </row>
    <row r="2446" spans="27:27" hidden="1" x14ac:dyDescent="0.25">
      <c r="AA2446" s="40" t="str">
        <f>IF(Database!AA2450="", "", Database!AA2450)</f>
        <v/>
      </c>
    </row>
    <row r="2447" spans="27:27" hidden="1" x14ac:dyDescent="0.25">
      <c r="AA2447" s="40" t="str">
        <f>IF(Database!AA2451="", "", Database!AA2451)</f>
        <v/>
      </c>
    </row>
    <row r="2448" spans="27:27" hidden="1" x14ac:dyDescent="0.25">
      <c r="AA2448" s="40" t="str">
        <f>IF(Database!AA2452="", "", Database!AA2452)</f>
        <v/>
      </c>
    </row>
    <row r="2449" spans="27:27" hidden="1" x14ac:dyDescent="0.25">
      <c r="AA2449" s="40" t="str">
        <f>IF(Database!AA2453="", "", Database!AA2453)</f>
        <v/>
      </c>
    </row>
    <row r="2450" spans="27:27" hidden="1" x14ac:dyDescent="0.25">
      <c r="AA2450" s="40" t="str">
        <f>IF(Database!AA2454="", "", Database!AA2454)</f>
        <v/>
      </c>
    </row>
    <row r="2451" spans="27:27" hidden="1" x14ac:dyDescent="0.25">
      <c r="AA2451" s="40" t="str">
        <f>IF(Database!AA2455="", "", Database!AA2455)</f>
        <v/>
      </c>
    </row>
    <row r="2452" spans="27:27" hidden="1" x14ac:dyDescent="0.25">
      <c r="AA2452" s="40" t="str">
        <f>IF(Database!AA2456="", "", Database!AA2456)</f>
        <v/>
      </c>
    </row>
    <row r="2453" spans="27:27" hidden="1" x14ac:dyDescent="0.25">
      <c r="AA2453" s="40" t="str">
        <f>IF(Database!AA2457="", "", Database!AA2457)</f>
        <v/>
      </c>
    </row>
    <row r="2454" spans="27:27" hidden="1" x14ac:dyDescent="0.25">
      <c r="AA2454" s="40" t="str">
        <f>IF(Database!AA2458="", "", Database!AA2458)</f>
        <v/>
      </c>
    </row>
    <row r="2455" spans="27:27" hidden="1" x14ac:dyDescent="0.25">
      <c r="AA2455" s="40" t="str">
        <f>IF(Database!AA2459="", "", Database!AA2459)</f>
        <v/>
      </c>
    </row>
    <row r="2456" spans="27:27" hidden="1" x14ac:dyDescent="0.25">
      <c r="AA2456" s="40" t="str">
        <f>IF(Database!AA2460="", "", Database!AA2460)</f>
        <v/>
      </c>
    </row>
    <row r="2457" spans="27:27" hidden="1" x14ac:dyDescent="0.25">
      <c r="AA2457" s="40" t="str">
        <f>IF(Database!AA2461="", "", Database!AA2461)</f>
        <v/>
      </c>
    </row>
    <row r="2458" spans="27:27" hidden="1" x14ac:dyDescent="0.25">
      <c r="AA2458" s="40" t="str">
        <f>IF(Database!AA2462="", "", Database!AA2462)</f>
        <v/>
      </c>
    </row>
    <row r="2459" spans="27:27" hidden="1" x14ac:dyDescent="0.25">
      <c r="AA2459" s="40" t="str">
        <f>IF(Database!AA2463="", "", Database!AA2463)</f>
        <v/>
      </c>
    </row>
    <row r="2460" spans="27:27" hidden="1" x14ac:dyDescent="0.25">
      <c r="AA2460" s="40" t="str">
        <f>IF(Database!AA2464="", "", Database!AA2464)</f>
        <v/>
      </c>
    </row>
    <row r="2461" spans="27:27" hidden="1" x14ac:dyDescent="0.25">
      <c r="AA2461" s="40" t="str">
        <f>IF(Database!AA2465="", "", Database!AA2465)</f>
        <v/>
      </c>
    </row>
    <row r="2462" spans="27:27" hidden="1" x14ac:dyDescent="0.25">
      <c r="AA2462" s="40" t="str">
        <f>IF(Database!AA2466="", "", Database!AA2466)</f>
        <v/>
      </c>
    </row>
    <row r="2463" spans="27:27" hidden="1" x14ac:dyDescent="0.25">
      <c r="AA2463" s="40" t="str">
        <f>IF(Database!AA2467="", "", Database!AA2467)</f>
        <v/>
      </c>
    </row>
    <row r="2464" spans="27:27" hidden="1" x14ac:dyDescent="0.25">
      <c r="AA2464" s="40" t="str">
        <f>IF(Database!AA2468="", "", Database!AA2468)</f>
        <v/>
      </c>
    </row>
    <row r="2465" spans="27:27" hidden="1" x14ac:dyDescent="0.25">
      <c r="AA2465" s="40" t="str">
        <f>IF(Database!AA2469="", "", Database!AA2469)</f>
        <v/>
      </c>
    </row>
    <row r="2466" spans="27:27" hidden="1" x14ac:dyDescent="0.25">
      <c r="AA2466" s="40" t="str">
        <f>IF(Database!AA2470="", "", Database!AA2470)</f>
        <v/>
      </c>
    </row>
    <row r="2467" spans="27:27" hidden="1" x14ac:dyDescent="0.25">
      <c r="AA2467" s="40" t="str">
        <f>IF(Database!AA2471="", "", Database!AA2471)</f>
        <v/>
      </c>
    </row>
    <row r="2468" spans="27:27" hidden="1" x14ac:dyDescent="0.25">
      <c r="AA2468" s="40" t="str">
        <f>IF(Database!AA2472="", "", Database!AA2472)</f>
        <v/>
      </c>
    </row>
    <row r="2469" spans="27:27" hidden="1" x14ac:dyDescent="0.25">
      <c r="AA2469" s="40" t="str">
        <f>IF(Database!AA2473="", "", Database!AA2473)</f>
        <v/>
      </c>
    </row>
    <row r="2470" spans="27:27" hidden="1" x14ac:dyDescent="0.25">
      <c r="AA2470" s="40" t="str">
        <f>IF(Database!AA2474="", "", Database!AA2474)</f>
        <v/>
      </c>
    </row>
    <row r="2471" spans="27:27" hidden="1" x14ac:dyDescent="0.25">
      <c r="AA2471" s="40" t="str">
        <f>IF(Database!AA2475="", "", Database!AA2475)</f>
        <v/>
      </c>
    </row>
    <row r="2472" spans="27:27" hidden="1" x14ac:dyDescent="0.25">
      <c r="AA2472" s="40" t="str">
        <f>IF(Database!AA2476="", "", Database!AA2476)</f>
        <v/>
      </c>
    </row>
    <row r="2473" spans="27:27" hidden="1" x14ac:dyDescent="0.25">
      <c r="AA2473" s="40" t="str">
        <f>IF(Database!AA2477="", "", Database!AA2477)</f>
        <v/>
      </c>
    </row>
    <row r="2474" spans="27:27" hidden="1" x14ac:dyDescent="0.25">
      <c r="AA2474" s="40" t="str">
        <f>IF(Database!AA2478="", "", Database!AA2478)</f>
        <v/>
      </c>
    </row>
    <row r="2475" spans="27:27" hidden="1" x14ac:dyDescent="0.25">
      <c r="AA2475" s="40" t="str">
        <f>IF(Database!AA2479="", "", Database!AA2479)</f>
        <v/>
      </c>
    </row>
    <row r="2476" spans="27:27" hidden="1" x14ac:dyDescent="0.25">
      <c r="AA2476" s="40" t="str">
        <f>IF(Database!AA2480="", "", Database!AA2480)</f>
        <v/>
      </c>
    </row>
    <row r="2477" spans="27:27" hidden="1" x14ac:dyDescent="0.25">
      <c r="AA2477" s="40" t="str">
        <f>IF(Database!AA2481="", "", Database!AA2481)</f>
        <v/>
      </c>
    </row>
    <row r="2478" spans="27:27" hidden="1" x14ac:dyDescent="0.25">
      <c r="AA2478" s="40" t="str">
        <f>IF(Database!AA2482="", "", Database!AA2482)</f>
        <v/>
      </c>
    </row>
    <row r="2479" spans="27:27" hidden="1" x14ac:dyDescent="0.25">
      <c r="AA2479" s="40" t="str">
        <f>IF(Database!AA2483="", "", Database!AA2483)</f>
        <v/>
      </c>
    </row>
    <row r="2480" spans="27:27" hidden="1" x14ac:dyDescent="0.25">
      <c r="AA2480" s="40" t="str">
        <f>IF(Database!AA2484="", "", Database!AA2484)</f>
        <v/>
      </c>
    </row>
    <row r="2481" spans="27:27" hidden="1" x14ac:dyDescent="0.25">
      <c r="AA2481" s="40" t="str">
        <f>IF(Database!AA2485="", "", Database!AA2485)</f>
        <v/>
      </c>
    </row>
    <row r="2482" spans="27:27" hidden="1" x14ac:dyDescent="0.25">
      <c r="AA2482" s="40" t="str">
        <f>IF(Database!AA2486="", "", Database!AA2486)</f>
        <v/>
      </c>
    </row>
    <row r="2483" spans="27:27" hidden="1" x14ac:dyDescent="0.25">
      <c r="AA2483" s="40" t="str">
        <f>IF(Database!AA2487="", "", Database!AA2487)</f>
        <v/>
      </c>
    </row>
    <row r="2484" spans="27:27" hidden="1" x14ac:dyDescent="0.25">
      <c r="AA2484" s="40" t="str">
        <f>IF(Database!AA2488="", "", Database!AA2488)</f>
        <v/>
      </c>
    </row>
    <row r="2485" spans="27:27" hidden="1" x14ac:dyDescent="0.25">
      <c r="AA2485" s="40" t="str">
        <f>IF(Database!AA2489="", "", Database!AA2489)</f>
        <v/>
      </c>
    </row>
    <row r="2486" spans="27:27" hidden="1" x14ac:dyDescent="0.25">
      <c r="AA2486" s="40" t="str">
        <f>IF(Database!AA2490="", "", Database!AA2490)</f>
        <v/>
      </c>
    </row>
    <row r="2487" spans="27:27" hidden="1" x14ac:dyDescent="0.25">
      <c r="AA2487" s="40" t="str">
        <f>IF(Database!AA2491="", "", Database!AA2491)</f>
        <v/>
      </c>
    </row>
    <row r="2488" spans="27:27" hidden="1" x14ac:dyDescent="0.25">
      <c r="AA2488" s="40" t="str">
        <f>IF(Database!AA2492="", "", Database!AA2492)</f>
        <v/>
      </c>
    </row>
    <row r="2489" spans="27:27" hidden="1" x14ac:dyDescent="0.25">
      <c r="AA2489" s="40" t="str">
        <f>IF(Database!AA2493="", "", Database!AA2493)</f>
        <v/>
      </c>
    </row>
    <row r="2490" spans="27:27" hidden="1" x14ac:dyDescent="0.25">
      <c r="AA2490" s="40" t="str">
        <f>IF(Database!AA2494="", "", Database!AA2494)</f>
        <v/>
      </c>
    </row>
    <row r="2491" spans="27:27" hidden="1" x14ac:dyDescent="0.25">
      <c r="AA2491" s="40" t="str">
        <f>IF(Database!AA2495="", "", Database!AA2495)</f>
        <v/>
      </c>
    </row>
    <row r="2492" spans="27:27" hidden="1" x14ac:dyDescent="0.25">
      <c r="AA2492" s="40" t="str">
        <f>IF(Database!AA2496="", "", Database!AA2496)</f>
        <v/>
      </c>
    </row>
    <row r="2493" spans="27:27" hidden="1" x14ac:dyDescent="0.25">
      <c r="AA2493" s="40" t="str">
        <f>IF(Database!AA2497="", "", Database!AA2497)</f>
        <v/>
      </c>
    </row>
    <row r="2494" spans="27:27" hidden="1" x14ac:dyDescent="0.25">
      <c r="AA2494" s="40" t="str">
        <f>IF(Database!AA2498="", "", Database!AA2498)</f>
        <v/>
      </c>
    </row>
    <row r="2495" spans="27:27" hidden="1" x14ac:dyDescent="0.25">
      <c r="AA2495" s="40" t="str">
        <f>IF(Database!AA2499="", "", Database!AA2499)</f>
        <v/>
      </c>
    </row>
    <row r="2496" spans="27:27" hidden="1" x14ac:dyDescent="0.25">
      <c r="AA2496" s="40" t="str">
        <f>IF(Database!AA2500="", "", Database!AA2500)</f>
        <v/>
      </c>
    </row>
    <row r="2497" spans="27:27" hidden="1" x14ac:dyDescent="0.25">
      <c r="AA2497" s="40" t="str">
        <f>IF(Database!AA2501="", "", Database!AA2501)</f>
        <v/>
      </c>
    </row>
    <row r="2498" spans="27:27" hidden="1" x14ac:dyDescent="0.25">
      <c r="AA2498" s="40" t="str">
        <f>IF(Database!AA2502="", "", Database!AA2502)</f>
        <v/>
      </c>
    </row>
    <row r="2499" spans="27:27" hidden="1" x14ac:dyDescent="0.25">
      <c r="AA2499" s="40" t="str">
        <f>IF(Database!AA2503="", "", Database!AA2503)</f>
        <v/>
      </c>
    </row>
    <row r="2500" spans="27:27" hidden="1" x14ac:dyDescent="0.25">
      <c r="AA2500" s="40" t="str">
        <f>IF(Database!AA2504="", "", Database!AA2504)</f>
        <v/>
      </c>
    </row>
    <row r="2501" spans="27:27" hidden="1" x14ac:dyDescent="0.25">
      <c r="AA2501" s="40" t="str">
        <f>IF(Database!AA2505="", "", Database!AA2505)</f>
        <v/>
      </c>
    </row>
    <row r="2502" spans="27:27" hidden="1" x14ac:dyDescent="0.25">
      <c r="AA2502" s="40" t="str">
        <f>IF(Database!AA2506="", "", Database!AA2506)</f>
        <v/>
      </c>
    </row>
    <row r="2503" spans="27:27" hidden="1" x14ac:dyDescent="0.25">
      <c r="AA2503" s="40" t="str">
        <f>IF(Database!AA2507="", "", Database!AA2507)</f>
        <v/>
      </c>
    </row>
    <row r="2504" spans="27:27" hidden="1" x14ac:dyDescent="0.25">
      <c r="AA2504" s="40" t="str">
        <f>IF(Database!AA2508="", "", Database!AA2508)</f>
        <v/>
      </c>
    </row>
    <row r="2505" spans="27:27" hidden="1" x14ac:dyDescent="0.25">
      <c r="AA2505" s="41" t="str">
        <f>IF(Database!AA2509="", "", Database!AA2509)</f>
        <v/>
      </c>
    </row>
    <row r="2506" spans="27:27" hidden="1" x14ac:dyDescent="0.25">
      <c r="AA2506" s="38"/>
    </row>
    <row r="2507" spans="27:27" hidden="1" x14ac:dyDescent="0.25">
      <c r="AA2507" s="38"/>
    </row>
    <row r="2508" spans="27:27" hidden="1" x14ac:dyDescent="0.25">
      <c r="AA2508" s="38"/>
    </row>
    <row r="2509" spans="27:27" hidden="1" x14ac:dyDescent="0.25">
      <c r="AA2509" s="38"/>
    </row>
  </sheetData>
  <sheetProtection algorithmName="SHA-512" hashValue="jjgIsEu2JtFqDFSzKVfp9xwVV7/mWywbwWJyRKu0bDgupQngEo+uR1jdHRMuDk8pH0Y4qOg/jmLlAxW4ej1oFw==" saltValue="vurj9KqISnnR09dVj5wQfA==" spinCount="100000" sheet="1" objects="1" scenarios="1"/>
  <mergeCells count="3">
    <mergeCell ref="B2:D3"/>
    <mergeCell ref="F2:M4"/>
    <mergeCell ref="F6:M7"/>
  </mergeCells>
  <conditionalFormatting sqref="D7">
    <cfRule type="expression" dxfId="1" priority="1">
      <formula>$D$7&gt;1</formula>
    </cfRule>
  </conditionalFormatting>
  <dataValidations count="2">
    <dataValidation type="list" allowBlank="1" showInputMessage="1" showErrorMessage="1" sqref="D5" xr:uid="{00000000-0002-0000-0200-000000000000}">
      <formula1>$AA$5:$AA$2505</formula1>
    </dataValidation>
    <dataValidation type="list" showInputMessage="1" showErrorMessage="1" sqref="D7:D8" xr:uid="{00000000-0002-0000-0200-000001000000}">
      <formula1>$AC$5:$AC$14</formula1>
    </dataValidation>
  </dataValidations>
  <pageMargins left="0.7" right="0.7" top="0.75" bottom="0.75" header="0.3" footer="0.3"/>
  <pageSetup paperSize="9" scale="65" orientation="portrait" verticalDpi="300" r:id="rId1"/>
  <rowBreaks count="1" manualBreakCount="1">
    <brk id="71"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L2503"/>
  <sheetViews>
    <sheetView zoomScaleNormal="100" workbookViewId="0"/>
  </sheetViews>
  <sheetFormatPr defaultColWidth="0" defaultRowHeight="15" customHeight="1" zeroHeight="1" x14ac:dyDescent="0.25"/>
  <cols>
    <col min="1" max="39" width="2.85546875" style="1" customWidth="1"/>
    <col min="40" max="52" width="2.85546875" style="12" customWidth="1"/>
    <col min="53" max="64" width="2.85546875" style="1" hidden="1" customWidth="1"/>
    <col min="65" max="16384" width="2.85546875" style="1" hidden="1"/>
  </cols>
  <sheetData>
    <row r="1" spans="1:64" ht="15" customHeigh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68"/>
      <c r="AO1" s="68"/>
      <c r="AP1" s="68"/>
      <c r="AQ1" s="68"/>
      <c r="AR1" s="68"/>
      <c r="AS1" s="68"/>
      <c r="AT1" s="68"/>
      <c r="AU1" s="68"/>
      <c r="AV1" s="68"/>
      <c r="AW1" s="68"/>
      <c r="AX1" s="68"/>
      <c r="AY1" s="68"/>
      <c r="AZ1" s="68"/>
    </row>
    <row r="2" spans="1:64" ht="15" customHeight="1" x14ac:dyDescent="0.25">
      <c r="A2" s="12"/>
      <c r="B2" s="69"/>
      <c r="C2" s="200" t="s">
        <v>54</v>
      </c>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70"/>
      <c r="AM2" s="12"/>
      <c r="AN2" s="68"/>
      <c r="AO2" s="209" t="s">
        <v>57</v>
      </c>
      <c r="AP2" s="209"/>
      <c r="AQ2" s="209"/>
      <c r="AR2" s="209"/>
      <c r="AS2" s="209"/>
      <c r="AT2" s="209"/>
      <c r="AU2" s="209"/>
      <c r="AV2" s="209"/>
      <c r="AW2" s="209"/>
      <c r="AX2" s="209"/>
      <c r="AY2" s="209"/>
      <c r="AZ2" s="68"/>
      <c r="BI2" s="29" t="s">
        <v>53</v>
      </c>
    </row>
    <row r="3" spans="1:64" ht="15" customHeight="1" x14ac:dyDescent="0.25">
      <c r="A3" s="12"/>
      <c r="B3" s="7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72"/>
      <c r="AM3" s="12"/>
      <c r="AN3" s="68"/>
      <c r="AO3" s="209"/>
      <c r="AP3" s="209"/>
      <c r="AQ3" s="209"/>
      <c r="AR3" s="209"/>
      <c r="AS3" s="209"/>
      <c r="AT3" s="209"/>
      <c r="AU3" s="209"/>
      <c r="AV3" s="209"/>
      <c r="AW3" s="209"/>
      <c r="AX3" s="209"/>
      <c r="AY3" s="209"/>
      <c r="AZ3" s="68"/>
      <c r="BI3" s="39"/>
      <c r="BL3" s="58" t="str">
        <f>IF(IFERROR(INDEX(Database!$H$10:$H$2509, MATCH($AO$4, Database!$B$10:$B$2509, 0)), "")="", "", IFERROR(INDEX(Database!$H$10:$H$2509, MATCH($AO$4, Database!$B$10:$B$2509, 0)), ""))</f>
        <v/>
      </c>
    </row>
    <row r="4" spans="1:64" ht="15" customHeight="1" x14ac:dyDescent="0.25">
      <c r="A4" s="12"/>
      <c r="B4" s="71"/>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72"/>
      <c r="AM4" s="12"/>
      <c r="AN4" s="68"/>
      <c r="AO4" s="210"/>
      <c r="AP4" s="211"/>
      <c r="AQ4" s="211"/>
      <c r="AR4" s="211"/>
      <c r="AS4" s="211"/>
      <c r="AT4" s="211"/>
      <c r="AU4" s="211"/>
      <c r="AV4" s="211"/>
      <c r="AW4" s="211"/>
      <c r="AX4" s="211"/>
      <c r="AY4" s="212"/>
      <c r="AZ4" s="68"/>
      <c r="BI4" s="26" t="str">
        <f>IF('Intro &amp; Setup'!$J$21='Intro &amp; Setup'!$BE$22, Database!AM10, IF('Intro &amp; Setup'!$J$21='Intro &amp; Setup'!$BE$23, 'Category Search'!Y11, ""))</f>
        <v/>
      </c>
      <c r="BL4" s="59" t="str">
        <f>IF(IFERROR(INDEX(Database!$I$10:$I$2509, MATCH($AO$4, Database!$B$10:$B$2509, 0)), "")="", "", IFERROR(INDEX(Database!$I$10:$I$2509, MATCH($AO$4, Database!$B$10:$B$2509, 0)), ""))</f>
        <v/>
      </c>
    </row>
    <row r="5" spans="1:64" ht="15" customHeight="1" x14ac:dyDescent="0.25">
      <c r="A5" s="12"/>
      <c r="B5" s="71"/>
      <c r="C5" s="225" t="s">
        <v>55</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72"/>
      <c r="AM5" s="12"/>
      <c r="AN5" s="68"/>
      <c r="AO5" s="213"/>
      <c r="AP5" s="214"/>
      <c r="AQ5" s="214"/>
      <c r="AR5" s="214"/>
      <c r="AS5" s="214"/>
      <c r="AT5" s="214"/>
      <c r="AU5" s="214"/>
      <c r="AV5" s="214"/>
      <c r="AW5" s="214"/>
      <c r="AX5" s="214"/>
      <c r="AY5" s="215"/>
      <c r="AZ5" s="68"/>
      <c r="BI5" s="26" t="str">
        <f>IF('Intro &amp; Setup'!$J$21='Intro &amp; Setup'!$BE$22, Database!AM11, IF('Intro &amp; Setup'!$J$21='Intro &amp; Setup'!$BE$23, 'Category Search'!Y12, ""))</f>
        <v/>
      </c>
      <c r="BL5" s="59" t="str">
        <f>IF(IFERROR(INDEX(Database!$J$10:$J$2509, MATCH($AO$4, Database!$B$10:$B$2509, 0)), "")="", "", IFERROR(INDEX(Database!$J$10:$J$2509, MATCH($AO$4, Database!$B$10:$B$2509, 0)), ""))</f>
        <v/>
      </c>
    </row>
    <row r="6" spans="1:64" ht="15" customHeight="1" x14ac:dyDescent="0.25">
      <c r="A6" s="12"/>
      <c r="B6" s="71"/>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72"/>
      <c r="AM6" s="12"/>
      <c r="AN6" s="68"/>
      <c r="AO6" s="68"/>
      <c r="AP6" s="68"/>
      <c r="AQ6" s="68"/>
      <c r="AR6" s="68"/>
      <c r="AS6" s="68"/>
      <c r="AT6" s="68"/>
      <c r="AU6" s="68"/>
      <c r="AV6" s="68"/>
      <c r="AW6" s="68"/>
      <c r="AX6" s="68"/>
      <c r="AY6" s="68"/>
      <c r="AZ6" s="68"/>
      <c r="BI6" s="26" t="str">
        <f>IF('Intro &amp; Setup'!$J$21='Intro &amp; Setup'!$BE$22, Database!AM12, IF('Intro &amp; Setup'!$J$21='Intro &amp; Setup'!$BE$23, 'Category Search'!Y13, ""))</f>
        <v/>
      </c>
      <c r="BL6" s="59" t="str">
        <f>IF(IFERROR(INDEX(Database!$K$10:$K$2509, MATCH($AO$4, Database!$B$10:$B$2509, 0)), "")="", "", IFERROR(INDEX(Database!$K$10:$K$2509, MATCH($AO$4, Database!$B$10:$B$2509, 0)), ""))</f>
        <v/>
      </c>
    </row>
    <row r="7" spans="1:64" ht="15" customHeight="1" x14ac:dyDescent="0.25">
      <c r="A7" s="12"/>
      <c r="B7" s="71"/>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72"/>
      <c r="AM7" s="12"/>
      <c r="AN7" s="68"/>
      <c r="AO7" s="68"/>
      <c r="AP7" s="68"/>
      <c r="AQ7" s="68"/>
      <c r="AR7" s="68"/>
      <c r="AS7" s="68"/>
      <c r="AT7" s="68"/>
      <c r="AU7" s="68"/>
      <c r="AV7" s="68"/>
      <c r="AW7" s="68"/>
      <c r="AX7" s="68"/>
      <c r="AY7" s="68"/>
      <c r="AZ7" s="68"/>
      <c r="BI7" s="26" t="str">
        <f>IF('Intro &amp; Setup'!$J$21='Intro &amp; Setup'!$BE$22, Database!AM13, IF('Intro &amp; Setup'!$J$21='Intro &amp; Setup'!$BE$23, 'Category Search'!Y14, ""))</f>
        <v/>
      </c>
      <c r="BL7" s="60" t="str">
        <f>IF(IFERROR(INDEX(Database!$L$10:$L$2509, MATCH($AO$4, Database!$B$10:$B$2509, 0)), "")="", "", IFERROR(INDEX(Database!$L$10:$L$2509, MATCH($AO$4, Database!$B$10:$B$2509, 0)), ""))</f>
        <v/>
      </c>
    </row>
    <row r="8" spans="1:64" ht="15" customHeight="1" x14ac:dyDescent="0.25">
      <c r="A8" s="12"/>
      <c r="B8" s="71"/>
      <c r="C8" s="202" t="s">
        <v>56</v>
      </c>
      <c r="D8" s="202"/>
      <c r="E8" s="202"/>
      <c r="F8" s="202"/>
      <c r="G8" s="202"/>
      <c r="H8" s="202"/>
      <c r="I8" s="202"/>
      <c r="J8" s="202"/>
      <c r="K8" s="202"/>
      <c r="L8" s="202"/>
      <c r="M8" s="202"/>
      <c r="N8" s="202"/>
      <c r="O8" s="202"/>
      <c r="P8" s="202"/>
      <c r="Q8" s="202"/>
      <c r="R8" s="202"/>
      <c r="S8" s="203" t="str">
        <f>IF($AO$4="", "No Company Selected", IFERROR(INDEX(Database!$B$10:$B$2509, MATCH($AO$4, Database!$B$10:$B$2509, 0)), ""))</f>
        <v>No Company Selected</v>
      </c>
      <c r="T8" s="204"/>
      <c r="U8" s="204"/>
      <c r="V8" s="204"/>
      <c r="W8" s="204"/>
      <c r="X8" s="204"/>
      <c r="Y8" s="204"/>
      <c r="Z8" s="204"/>
      <c r="AA8" s="204"/>
      <c r="AB8" s="204"/>
      <c r="AC8" s="204"/>
      <c r="AD8" s="204"/>
      <c r="AE8" s="204"/>
      <c r="AF8" s="204"/>
      <c r="AG8" s="204"/>
      <c r="AH8" s="204"/>
      <c r="AI8" s="204"/>
      <c r="AJ8" s="204"/>
      <c r="AK8" s="205"/>
      <c r="AL8" s="72"/>
      <c r="AM8" s="12"/>
      <c r="AN8" s="68"/>
      <c r="AO8" s="216" t="s">
        <v>58</v>
      </c>
      <c r="AP8" s="217"/>
      <c r="AQ8" s="217"/>
      <c r="AR8" s="217"/>
      <c r="AS8" s="217"/>
      <c r="AT8" s="217"/>
      <c r="AU8" s="217"/>
      <c r="AV8" s="217"/>
      <c r="AW8" s="217"/>
      <c r="AX8" s="217"/>
      <c r="AY8" s="218"/>
      <c r="AZ8" s="68"/>
      <c r="BI8" s="26" t="str">
        <f>IF('Intro &amp; Setup'!$J$21='Intro &amp; Setup'!$BE$22, Database!AM14, IF('Intro &amp; Setup'!$J$21='Intro &amp; Setup'!$BE$23, 'Category Search'!Y15, ""))</f>
        <v/>
      </c>
    </row>
    <row r="9" spans="1:64" ht="15" customHeight="1" x14ac:dyDescent="0.25">
      <c r="A9" s="12"/>
      <c r="B9" s="71"/>
      <c r="C9" s="202"/>
      <c r="D9" s="202"/>
      <c r="E9" s="202"/>
      <c r="F9" s="202"/>
      <c r="G9" s="202"/>
      <c r="H9" s="202"/>
      <c r="I9" s="202"/>
      <c r="J9" s="202"/>
      <c r="K9" s="202"/>
      <c r="L9" s="202"/>
      <c r="M9" s="202"/>
      <c r="N9" s="202"/>
      <c r="O9" s="202"/>
      <c r="P9" s="202"/>
      <c r="Q9" s="202"/>
      <c r="R9" s="202"/>
      <c r="S9" s="206"/>
      <c r="T9" s="207"/>
      <c r="U9" s="207"/>
      <c r="V9" s="207"/>
      <c r="W9" s="207"/>
      <c r="X9" s="207"/>
      <c r="Y9" s="207"/>
      <c r="Z9" s="207"/>
      <c r="AA9" s="207"/>
      <c r="AB9" s="207"/>
      <c r="AC9" s="207"/>
      <c r="AD9" s="207"/>
      <c r="AE9" s="207"/>
      <c r="AF9" s="207"/>
      <c r="AG9" s="207"/>
      <c r="AH9" s="207"/>
      <c r="AI9" s="207"/>
      <c r="AJ9" s="207"/>
      <c r="AK9" s="208"/>
      <c r="AL9" s="72"/>
      <c r="AM9" s="12"/>
      <c r="AN9" s="68"/>
      <c r="AO9" s="219"/>
      <c r="AP9" s="220"/>
      <c r="AQ9" s="220"/>
      <c r="AR9" s="220"/>
      <c r="AS9" s="220"/>
      <c r="AT9" s="220"/>
      <c r="AU9" s="220"/>
      <c r="AV9" s="220"/>
      <c r="AW9" s="220"/>
      <c r="AX9" s="220"/>
      <c r="AY9" s="221"/>
      <c r="AZ9" s="68"/>
      <c r="BI9" s="26" t="str">
        <f>IF('Intro &amp; Setup'!$J$21='Intro &amp; Setup'!$BE$22, Database!AM15, IF('Intro &amp; Setup'!$J$21='Intro &amp; Setup'!$BE$23, 'Category Search'!Y16, ""))</f>
        <v/>
      </c>
    </row>
    <row r="10" spans="1:64" ht="15" customHeight="1" x14ac:dyDescent="0.25">
      <c r="A10" s="12"/>
      <c r="B10" s="71"/>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72"/>
      <c r="AM10" s="12"/>
      <c r="AN10" s="68"/>
      <c r="AO10" s="219"/>
      <c r="AP10" s="220"/>
      <c r="AQ10" s="220"/>
      <c r="AR10" s="220"/>
      <c r="AS10" s="220"/>
      <c r="AT10" s="220"/>
      <c r="AU10" s="220"/>
      <c r="AV10" s="220"/>
      <c r="AW10" s="220"/>
      <c r="AX10" s="220"/>
      <c r="AY10" s="221"/>
      <c r="AZ10" s="68"/>
      <c r="BI10" s="26" t="str">
        <f>IF('Intro &amp; Setup'!$J$21='Intro &amp; Setup'!$BE$22, Database!AM16, IF('Intro &amp; Setup'!$J$21='Intro &amp; Setup'!$BE$23, 'Category Search'!Y17, ""))</f>
        <v/>
      </c>
      <c r="BL10" s="237" t="str">
        <f>CONCATENATE(IF(BL3="", "No street address", BL3), IF(BL4="", "", CHAR(10)), BL4, IF(BL5="", "", CHAR(10)), BL5, IF(BL6="", "", CHAR(10)), BL6, IF(BL7="", "", CHAR(10)), BL7)</f>
        <v>No street address</v>
      </c>
    </row>
    <row r="11" spans="1:64" ht="15" customHeight="1" x14ac:dyDescent="0.25">
      <c r="A11" s="12"/>
      <c r="B11" s="71"/>
      <c r="C11" s="202" t="s">
        <v>60</v>
      </c>
      <c r="D11" s="202"/>
      <c r="E11" s="202"/>
      <c r="F11" s="202"/>
      <c r="G11" s="202"/>
      <c r="H11" s="202"/>
      <c r="I11" s="202"/>
      <c r="J11" s="202"/>
      <c r="K11" s="202"/>
      <c r="L11" s="202"/>
      <c r="M11" s="202"/>
      <c r="N11" s="202"/>
      <c r="O11" s="202"/>
      <c r="P11" s="202"/>
      <c r="Q11" s="202"/>
      <c r="R11" s="202"/>
      <c r="S11" s="203" t="str">
        <f>IF(IFERROR(INDEX(Database!$C$10:$C$2509, MATCH($AO$4, Database!$B$10:$B$2509, 0)), "")="", "None Available", IFERROR(INDEX(Database!$C$10:$C$2509, MATCH($AO$4, Database!$B$10:$B$2509, 0)), ""))</f>
        <v>None Available</v>
      </c>
      <c r="T11" s="204"/>
      <c r="U11" s="204"/>
      <c r="V11" s="204"/>
      <c r="W11" s="204"/>
      <c r="X11" s="204"/>
      <c r="Y11" s="204"/>
      <c r="Z11" s="204"/>
      <c r="AA11" s="204"/>
      <c r="AB11" s="204"/>
      <c r="AC11" s="204"/>
      <c r="AD11" s="204"/>
      <c r="AE11" s="204"/>
      <c r="AF11" s="204"/>
      <c r="AG11" s="204"/>
      <c r="AH11" s="204"/>
      <c r="AI11" s="204"/>
      <c r="AJ11" s="204"/>
      <c r="AK11" s="205"/>
      <c r="AL11" s="72"/>
      <c r="AM11" s="12"/>
      <c r="AN11" s="68"/>
      <c r="AO11" s="219"/>
      <c r="AP11" s="220"/>
      <c r="AQ11" s="220"/>
      <c r="AR11" s="220"/>
      <c r="AS11" s="220"/>
      <c r="AT11" s="220"/>
      <c r="AU11" s="220"/>
      <c r="AV11" s="220"/>
      <c r="AW11" s="220"/>
      <c r="AX11" s="220"/>
      <c r="AY11" s="221"/>
      <c r="AZ11" s="68"/>
      <c r="BI11" s="26" t="str">
        <f>IF('Intro &amp; Setup'!$J$21='Intro &amp; Setup'!$BE$22, Database!AM17, IF('Intro &amp; Setup'!$J$21='Intro &amp; Setup'!$BE$23, 'Category Search'!Y18, ""))</f>
        <v/>
      </c>
      <c r="BL11" s="238"/>
    </row>
    <row r="12" spans="1:64" ht="15" customHeight="1" x14ac:dyDescent="0.25">
      <c r="A12" s="12"/>
      <c r="B12" s="71"/>
      <c r="C12" s="202"/>
      <c r="D12" s="202"/>
      <c r="E12" s="202"/>
      <c r="F12" s="202"/>
      <c r="G12" s="202"/>
      <c r="H12" s="202"/>
      <c r="I12" s="202"/>
      <c r="J12" s="202"/>
      <c r="K12" s="202"/>
      <c r="L12" s="202"/>
      <c r="M12" s="202"/>
      <c r="N12" s="202"/>
      <c r="O12" s="202"/>
      <c r="P12" s="202"/>
      <c r="Q12" s="202"/>
      <c r="R12" s="202"/>
      <c r="S12" s="206"/>
      <c r="T12" s="207"/>
      <c r="U12" s="207"/>
      <c r="V12" s="207"/>
      <c r="W12" s="207"/>
      <c r="X12" s="207"/>
      <c r="Y12" s="207"/>
      <c r="Z12" s="207"/>
      <c r="AA12" s="207"/>
      <c r="AB12" s="207"/>
      <c r="AC12" s="207"/>
      <c r="AD12" s="207"/>
      <c r="AE12" s="207"/>
      <c r="AF12" s="207"/>
      <c r="AG12" s="207"/>
      <c r="AH12" s="207"/>
      <c r="AI12" s="207"/>
      <c r="AJ12" s="207"/>
      <c r="AK12" s="208"/>
      <c r="AL12" s="72"/>
      <c r="AM12" s="12"/>
      <c r="AN12" s="68"/>
      <c r="AO12" s="219"/>
      <c r="AP12" s="220"/>
      <c r="AQ12" s="220"/>
      <c r="AR12" s="220"/>
      <c r="AS12" s="220"/>
      <c r="AT12" s="220"/>
      <c r="AU12" s="220"/>
      <c r="AV12" s="220"/>
      <c r="AW12" s="220"/>
      <c r="AX12" s="220"/>
      <c r="AY12" s="221"/>
      <c r="AZ12" s="68"/>
      <c r="BI12" s="26" t="str">
        <f>IF('Intro &amp; Setup'!$J$21='Intro &amp; Setup'!$BE$22, Database!AM18, IF('Intro &amp; Setup'!$J$21='Intro &amp; Setup'!$BE$23, 'Category Search'!Y19, ""))</f>
        <v/>
      </c>
      <c r="BL12" s="238"/>
    </row>
    <row r="13" spans="1:64" ht="15" customHeight="1" x14ac:dyDescent="0.25">
      <c r="A13" s="12"/>
      <c r="B13" s="71"/>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72"/>
      <c r="AM13" s="12"/>
      <c r="AN13" s="68"/>
      <c r="AO13" s="222"/>
      <c r="AP13" s="223"/>
      <c r="AQ13" s="223"/>
      <c r="AR13" s="223"/>
      <c r="AS13" s="223"/>
      <c r="AT13" s="223"/>
      <c r="AU13" s="223"/>
      <c r="AV13" s="223"/>
      <c r="AW13" s="223"/>
      <c r="AX13" s="223"/>
      <c r="AY13" s="224"/>
      <c r="AZ13" s="68"/>
      <c r="BI13" s="26" t="str">
        <f>IF('Intro &amp; Setup'!$J$21='Intro &amp; Setup'!$BE$22, Database!AM19, IF('Intro &amp; Setup'!$J$21='Intro &amp; Setup'!$BE$23, 'Category Search'!Y20, ""))</f>
        <v/>
      </c>
      <c r="BL13" s="238"/>
    </row>
    <row r="14" spans="1:64" ht="15" customHeight="1" x14ac:dyDescent="0.25">
      <c r="A14" s="12"/>
      <c r="B14" s="71"/>
      <c r="C14" s="202" t="s">
        <v>4</v>
      </c>
      <c r="D14" s="202"/>
      <c r="E14" s="202"/>
      <c r="F14" s="202"/>
      <c r="G14" s="202"/>
      <c r="H14" s="202"/>
      <c r="I14" s="202"/>
      <c r="J14" s="202"/>
      <c r="K14" s="202"/>
      <c r="L14" s="202"/>
      <c r="M14" s="202"/>
      <c r="N14" s="202"/>
      <c r="O14" s="202"/>
      <c r="P14" s="202"/>
      <c r="Q14" s="202"/>
      <c r="R14" s="202"/>
      <c r="S14" s="64"/>
      <c r="T14" s="64"/>
      <c r="U14" s="64"/>
      <c r="V14" s="202" t="s">
        <v>5</v>
      </c>
      <c r="W14" s="202"/>
      <c r="X14" s="202"/>
      <c r="Y14" s="202"/>
      <c r="Z14" s="202"/>
      <c r="AA14" s="202"/>
      <c r="AB14" s="202"/>
      <c r="AC14" s="202"/>
      <c r="AD14" s="202"/>
      <c r="AE14" s="202"/>
      <c r="AF14" s="202"/>
      <c r="AG14" s="202"/>
      <c r="AH14" s="202"/>
      <c r="AI14" s="202"/>
      <c r="AJ14" s="202"/>
      <c r="AK14" s="202"/>
      <c r="AL14" s="72"/>
      <c r="AM14" s="12"/>
      <c r="AN14" s="68"/>
      <c r="AO14" s="68"/>
      <c r="AP14" s="68"/>
      <c r="AQ14" s="68"/>
      <c r="AR14" s="68"/>
      <c r="AS14" s="68"/>
      <c r="AT14" s="68"/>
      <c r="AU14" s="68"/>
      <c r="AV14" s="68"/>
      <c r="AW14" s="68"/>
      <c r="AX14" s="68"/>
      <c r="AY14" s="68"/>
      <c r="AZ14" s="68"/>
      <c r="BI14" s="26" t="str">
        <f>IF('Intro &amp; Setup'!$J$21='Intro &amp; Setup'!$BE$22, Database!AM20, IF('Intro &amp; Setup'!$J$21='Intro &amp; Setup'!$BE$23, 'Category Search'!Y21, ""))</f>
        <v/>
      </c>
      <c r="BL14" s="239"/>
    </row>
    <row r="15" spans="1:64" ht="15" customHeight="1" x14ac:dyDescent="0.25">
      <c r="A15" s="12"/>
      <c r="B15" s="71"/>
      <c r="C15" s="202"/>
      <c r="D15" s="202"/>
      <c r="E15" s="202"/>
      <c r="F15" s="202"/>
      <c r="G15" s="202"/>
      <c r="H15" s="202"/>
      <c r="I15" s="202"/>
      <c r="J15" s="202"/>
      <c r="K15" s="202"/>
      <c r="L15" s="202"/>
      <c r="M15" s="202"/>
      <c r="N15" s="202"/>
      <c r="O15" s="202"/>
      <c r="P15" s="202"/>
      <c r="Q15" s="202"/>
      <c r="R15" s="202"/>
      <c r="S15" s="64"/>
      <c r="T15" s="64"/>
      <c r="U15" s="64"/>
      <c r="V15" s="202"/>
      <c r="W15" s="202"/>
      <c r="X15" s="202"/>
      <c r="Y15" s="202"/>
      <c r="Z15" s="202"/>
      <c r="AA15" s="202"/>
      <c r="AB15" s="202"/>
      <c r="AC15" s="202"/>
      <c r="AD15" s="202"/>
      <c r="AE15" s="202"/>
      <c r="AF15" s="202"/>
      <c r="AG15" s="202"/>
      <c r="AH15" s="202"/>
      <c r="AI15" s="202"/>
      <c r="AJ15" s="202"/>
      <c r="AK15" s="202"/>
      <c r="AL15" s="72"/>
      <c r="AM15" s="12"/>
      <c r="AN15" s="68"/>
      <c r="AO15" s="216" t="s">
        <v>59</v>
      </c>
      <c r="AP15" s="217"/>
      <c r="AQ15" s="217"/>
      <c r="AR15" s="217"/>
      <c r="AS15" s="217"/>
      <c r="AT15" s="217"/>
      <c r="AU15" s="217"/>
      <c r="AV15" s="217"/>
      <c r="AW15" s="217"/>
      <c r="AX15" s="217"/>
      <c r="AY15" s="218"/>
      <c r="AZ15" s="68"/>
      <c r="BI15" s="26" t="str">
        <f>IF('Intro &amp; Setup'!$J$21='Intro &amp; Setup'!$BE$22, Database!AM21, IF('Intro &amp; Setup'!$J$21='Intro &amp; Setup'!$BE$23, 'Category Search'!Y22, ""))</f>
        <v/>
      </c>
    </row>
    <row r="16" spans="1:64" ht="15" customHeight="1" x14ac:dyDescent="0.25">
      <c r="A16" s="12"/>
      <c r="B16" s="71"/>
      <c r="C16" s="249" t="str">
        <f>IF(IFERROR(INDEX(Database!$D$10:$D$2509, MATCH($AO$4, Database!$B$10:$B$2509, 0)), "")="", "None Available", IFERROR(INDEX(Database!$D$10:$D$2509, MATCH($AO$4, Database!$B$10:$B$2509, 0)), ""))</f>
        <v>None Available</v>
      </c>
      <c r="D16" s="250"/>
      <c r="E16" s="250"/>
      <c r="F16" s="250"/>
      <c r="G16" s="250"/>
      <c r="H16" s="250"/>
      <c r="I16" s="250"/>
      <c r="J16" s="250"/>
      <c r="K16" s="250"/>
      <c r="L16" s="250"/>
      <c r="M16" s="250"/>
      <c r="N16" s="250"/>
      <c r="O16" s="250"/>
      <c r="P16" s="250"/>
      <c r="Q16" s="250"/>
      <c r="R16" s="251"/>
      <c r="S16" s="64"/>
      <c r="T16" s="64"/>
      <c r="U16" s="64"/>
      <c r="V16" s="255" t="str">
        <f>IF(IFERROR(INDEX(Database!$E$10:$E$2509, MATCH($AO$4, Database!$B$10:$B$2509, 0)), "")="", "None Available", IFERROR(INDEX(Database!$E$10:$E$2509, MATCH($AO$4, Database!$B$10:$B$2509, 0)), ""))</f>
        <v>None Available</v>
      </c>
      <c r="W16" s="256"/>
      <c r="X16" s="256"/>
      <c r="Y16" s="256"/>
      <c r="Z16" s="256"/>
      <c r="AA16" s="256"/>
      <c r="AB16" s="256"/>
      <c r="AC16" s="256"/>
      <c r="AD16" s="256"/>
      <c r="AE16" s="256"/>
      <c r="AF16" s="256"/>
      <c r="AG16" s="256"/>
      <c r="AH16" s="256"/>
      <c r="AI16" s="256"/>
      <c r="AJ16" s="256"/>
      <c r="AK16" s="257"/>
      <c r="AL16" s="72"/>
      <c r="AM16" s="12"/>
      <c r="AN16" s="68"/>
      <c r="AO16" s="219"/>
      <c r="AP16" s="220"/>
      <c r="AQ16" s="220"/>
      <c r="AR16" s="220"/>
      <c r="AS16" s="220"/>
      <c r="AT16" s="220"/>
      <c r="AU16" s="220"/>
      <c r="AV16" s="220"/>
      <c r="AW16" s="220"/>
      <c r="AX16" s="220"/>
      <c r="AY16" s="221"/>
      <c r="AZ16" s="68"/>
      <c r="BI16" s="26" t="str">
        <f>IF('Intro &amp; Setup'!$J$21='Intro &amp; Setup'!$BE$22, Database!AM22, IF('Intro &amp; Setup'!$J$21='Intro &amp; Setup'!$BE$23, 'Category Search'!Y23, ""))</f>
        <v/>
      </c>
      <c r="BL16" s="28" t="str">
        <f>IF(COUNTIF($BL$3:$BL$7, "")=5, "None Available", "")</f>
        <v>None Available</v>
      </c>
    </row>
    <row r="17" spans="1:61" ht="15" customHeight="1" x14ac:dyDescent="0.25">
      <c r="A17" s="12"/>
      <c r="B17" s="71"/>
      <c r="C17" s="252"/>
      <c r="D17" s="253"/>
      <c r="E17" s="253"/>
      <c r="F17" s="253"/>
      <c r="G17" s="253"/>
      <c r="H17" s="253"/>
      <c r="I17" s="253"/>
      <c r="J17" s="253"/>
      <c r="K17" s="253"/>
      <c r="L17" s="253"/>
      <c r="M17" s="253"/>
      <c r="N17" s="253"/>
      <c r="O17" s="253"/>
      <c r="P17" s="253"/>
      <c r="Q17" s="253"/>
      <c r="R17" s="254"/>
      <c r="S17" s="64"/>
      <c r="T17" s="64"/>
      <c r="U17" s="64"/>
      <c r="V17" s="258"/>
      <c r="W17" s="259"/>
      <c r="X17" s="259"/>
      <c r="Y17" s="259"/>
      <c r="Z17" s="259"/>
      <c r="AA17" s="259"/>
      <c r="AB17" s="259"/>
      <c r="AC17" s="259"/>
      <c r="AD17" s="259"/>
      <c r="AE17" s="259"/>
      <c r="AF17" s="259"/>
      <c r="AG17" s="259"/>
      <c r="AH17" s="259"/>
      <c r="AI17" s="259"/>
      <c r="AJ17" s="259"/>
      <c r="AK17" s="260"/>
      <c r="AL17" s="72"/>
      <c r="AM17" s="12"/>
      <c r="AN17" s="68"/>
      <c r="AO17" s="219"/>
      <c r="AP17" s="220"/>
      <c r="AQ17" s="220"/>
      <c r="AR17" s="220"/>
      <c r="AS17" s="220"/>
      <c r="AT17" s="220"/>
      <c r="AU17" s="220"/>
      <c r="AV17" s="220"/>
      <c r="AW17" s="220"/>
      <c r="AX17" s="220"/>
      <c r="AY17" s="221"/>
      <c r="AZ17" s="68"/>
      <c r="BI17" s="26" t="str">
        <f>IF('Intro &amp; Setup'!$J$21='Intro &amp; Setup'!$BE$22, Database!AM23, IF('Intro &amp; Setup'!$J$21='Intro &amp; Setup'!$BE$23, 'Category Search'!Y24, ""))</f>
        <v/>
      </c>
    </row>
    <row r="18" spans="1:61" ht="15" customHeight="1" x14ac:dyDescent="0.25">
      <c r="A18" s="12"/>
      <c r="B18" s="71"/>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72"/>
      <c r="AM18" s="12"/>
      <c r="AN18" s="68"/>
      <c r="AO18" s="219"/>
      <c r="AP18" s="220"/>
      <c r="AQ18" s="220"/>
      <c r="AR18" s="220"/>
      <c r="AS18" s="220"/>
      <c r="AT18" s="220"/>
      <c r="AU18" s="220"/>
      <c r="AV18" s="220"/>
      <c r="AW18" s="220"/>
      <c r="AX18" s="220"/>
      <c r="AY18" s="221"/>
      <c r="AZ18" s="68"/>
      <c r="BI18" s="26" t="str">
        <f>IF('Intro &amp; Setup'!$J$21='Intro &amp; Setup'!$BE$22, Database!AM24, IF('Intro &amp; Setup'!$J$21='Intro &amp; Setup'!$BE$23, 'Category Search'!Y25, ""))</f>
        <v/>
      </c>
    </row>
    <row r="19" spans="1:61" ht="15" customHeight="1" x14ac:dyDescent="0.25">
      <c r="A19" s="12"/>
      <c r="B19" s="71"/>
      <c r="C19" s="202" t="s">
        <v>11</v>
      </c>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72"/>
      <c r="AM19" s="12"/>
      <c r="AN19" s="68"/>
      <c r="AO19" s="219"/>
      <c r="AP19" s="220"/>
      <c r="AQ19" s="220"/>
      <c r="AR19" s="220"/>
      <c r="AS19" s="220"/>
      <c r="AT19" s="220"/>
      <c r="AU19" s="220"/>
      <c r="AV19" s="220"/>
      <c r="AW19" s="220"/>
      <c r="AX19" s="220"/>
      <c r="AY19" s="221"/>
      <c r="AZ19" s="68"/>
      <c r="BI19" s="26" t="str">
        <f>IF('Intro &amp; Setup'!$J$21='Intro &amp; Setup'!$BE$22, Database!AM25, IF('Intro &amp; Setup'!$J$21='Intro &amp; Setup'!$BE$23, 'Category Search'!Y26, ""))</f>
        <v/>
      </c>
    </row>
    <row r="20" spans="1:61" ht="15" customHeight="1" x14ac:dyDescent="0.25">
      <c r="A20" s="12"/>
      <c r="B20" s="71"/>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72"/>
      <c r="AM20" s="12"/>
      <c r="AN20" s="68"/>
      <c r="AO20" s="219"/>
      <c r="AP20" s="220"/>
      <c r="AQ20" s="220"/>
      <c r="AR20" s="220"/>
      <c r="AS20" s="220"/>
      <c r="AT20" s="220"/>
      <c r="AU20" s="220"/>
      <c r="AV20" s="220"/>
      <c r="AW20" s="220"/>
      <c r="AX20" s="220"/>
      <c r="AY20" s="221"/>
      <c r="AZ20" s="68"/>
      <c r="BI20" s="26" t="str">
        <f>IF('Intro &amp; Setup'!$J$21='Intro &amp; Setup'!$BE$22, Database!AM26, IF('Intro &amp; Setup'!$J$21='Intro &amp; Setup'!$BE$23, 'Category Search'!Y27, ""))</f>
        <v/>
      </c>
    </row>
    <row r="21" spans="1:61" ht="15" customHeight="1" x14ac:dyDescent="0.25">
      <c r="A21" s="12"/>
      <c r="B21" s="71"/>
      <c r="C21" s="203" t="str">
        <f>IF(IFERROR(INDEX(Database!$F$10:$F$2509, MATCH($AO$4, Database!$B$10:$B$2509, 0)), "")="", "None Available", IFERROR(INDEX(Database!$F$10:$F$2509, MATCH($AO$4, Database!$B$10:$B$2509, 0)), ""))</f>
        <v>None Available</v>
      </c>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5"/>
      <c r="AL21" s="72"/>
      <c r="AM21" s="12"/>
      <c r="AN21" s="68"/>
      <c r="AO21" s="219"/>
      <c r="AP21" s="220"/>
      <c r="AQ21" s="220"/>
      <c r="AR21" s="220"/>
      <c r="AS21" s="220"/>
      <c r="AT21" s="220"/>
      <c r="AU21" s="220"/>
      <c r="AV21" s="220"/>
      <c r="AW21" s="220"/>
      <c r="AX21" s="220"/>
      <c r="AY21" s="221"/>
      <c r="AZ21" s="68"/>
      <c r="BI21" s="26" t="str">
        <f>IF('Intro &amp; Setup'!$J$21='Intro &amp; Setup'!$BE$22, Database!AM27, IF('Intro &amp; Setup'!$J$21='Intro &amp; Setup'!$BE$23, 'Category Search'!Y28, ""))</f>
        <v/>
      </c>
    </row>
    <row r="22" spans="1:61" ht="15" customHeight="1" x14ac:dyDescent="0.25">
      <c r="A22" s="12"/>
      <c r="B22" s="71"/>
      <c r="C22" s="206"/>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8"/>
      <c r="AL22" s="72"/>
      <c r="AM22" s="12"/>
      <c r="AN22" s="68"/>
      <c r="AO22" s="219"/>
      <c r="AP22" s="220"/>
      <c r="AQ22" s="220"/>
      <c r="AR22" s="220"/>
      <c r="AS22" s="220"/>
      <c r="AT22" s="220"/>
      <c r="AU22" s="220"/>
      <c r="AV22" s="220"/>
      <c r="AW22" s="220"/>
      <c r="AX22" s="220"/>
      <c r="AY22" s="221"/>
      <c r="AZ22" s="68"/>
      <c r="BI22" s="26" t="str">
        <f>IF('Intro &amp; Setup'!$J$21='Intro &amp; Setup'!$BE$22, Database!AM28, IF('Intro &amp; Setup'!$J$21='Intro &amp; Setup'!$BE$23, 'Category Search'!Y29, ""))</f>
        <v/>
      </c>
    </row>
    <row r="23" spans="1:61" ht="15" customHeight="1" x14ac:dyDescent="0.25">
      <c r="A23" s="12"/>
      <c r="B23" s="71"/>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72"/>
      <c r="AM23" s="12"/>
      <c r="AN23" s="68"/>
      <c r="AO23" s="222"/>
      <c r="AP23" s="223"/>
      <c r="AQ23" s="223"/>
      <c r="AR23" s="223"/>
      <c r="AS23" s="223"/>
      <c r="AT23" s="223"/>
      <c r="AU23" s="223"/>
      <c r="AV23" s="223"/>
      <c r="AW23" s="223"/>
      <c r="AX23" s="223"/>
      <c r="AY23" s="224"/>
      <c r="AZ23" s="68"/>
      <c r="BI23" s="26" t="str">
        <f>IF('Intro &amp; Setup'!$J$21='Intro &amp; Setup'!$BE$22, Database!AM29, IF('Intro &amp; Setup'!$J$21='Intro &amp; Setup'!$BE$23, 'Category Search'!Y30, ""))</f>
        <v/>
      </c>
    </row>
    <row r="24" spans="1:61" ht="15" customHeight="1" x14ac:dyDescent="0.25">
      <c r="A24" s="12"/>
      <c r="B24" s="71"/>
      <c r="C24" s="202" t="s">
        <v>12</v>
      </c>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72"/>
      <c r="AM24" s="12"/>
      <c r="AN24" s="68"/>
      <c r="AO24" s="68"/>
      <c r="AP24" s="68"/>
      <c r="AQ24" s="68"/>
      <c r="AR24" s="68"/>
      <c r="AS24" s="68"/>
      <c r="AT24" s="68"/>
      <c r="AU24" s="68"/>
      <c r="AV24" s="68"/>
      <c r="AW24" s="68"/>
      <c r="AX24" s="68"/>
      <c r="AY24" s="68"/>
      <c r="AZ24" s="68"/>
      <c r="BI24" s="26" t="str">
        <f>IF('Intro &amp; Setup'!$J$21='Intro &amp; Setup'!$BE$22, Database!AM30, IF('Intro &amp; Setup'!$J$21='Intro &amp; Setup'!$BE$23, 'Category Search'!Y31, ""))</f>
        <v/>
      </c>
    </row>
    <row r="25" spans="1:61" ht="15" customHeight="1" x14ac:dyDescent="0.25">
      <c r="A25" s="12"/>
      <c r="B25" s="71"/>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72"/>
      <c r="AM25" s="12"/>
      <c r="AN25" s="68"/>
      <c r="AO25" s="68"/>
      <c r="AP25" s="68"/>
      <c r="AQ25" s="68"/>
      <c r="AR25" s="68"/>
      <c r="AS25" s="68"/>
      <c r="AT25" s="68"/>
      <c r="AU25" s="68"/>
      <c r="AV25" s="68"/>
      <c r="AW25" s="68"/>
      <c r="AX25" s="68"/>
      <c r="AY25" s="68"/>
      <c r="AZ25" s="68"/>
      <c r="BI25" s="26" t="str">
        <f>IF('Intro &amp; Setup'!$J$21='Intro &amp; Setup'!$BE$22, Database!AM31, IF('Intro &amp; Setup'!$J$21='Intro &amp; Setup'!$BE$23, 'Category Search'!Y32, ""))</f>
        <v/>
      </c>
    </row>
    <row r="26" spans="1:61" ht="15" customHeight="1" x14ac:dyDescent="0.25">
      <c r="A26" s="12"/>
      <c r="B26" s="71"/>
      <c r="C26" s="203" t="str">
        <f>IF(IFERROR(INDEX(Database!$G$10:$G$2509, MATCH($AO$4, Database!$B$10:$B$2509, 0)), "")="", "None Available", IFERROR(INDEX(Database!$G$10:$G$2509, MATCH($AO$4, Database!$B$10:$B$2509, 0)), ""))</f>
        <v>None Available</v>
      </c>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5"/>
      <c r="AL26" s="72"/>
      <c r="AM26" s="12"/>
      <c r="AN26" s="68"/>
      <c r="AO26" s="68"/>
      <c r="AP26" s="68"/>
      <c r="AQ26" s="68"/>
      <c r="AR26" s="68"/>
      <c r="AS26" s="68"/>
      <c r="AT26" s="68"/>
      <c r="AU26" s="68"/>
      <c r="AV26" s="68"/>
      <c r="AW26" s="68"/>
      <c r="AX26" s="68"/>
      <c r="AY26" s="68"/>
      <c r="AZ26" s="68"/>
      <c r="BI26" s="26" t="str">
        <f>IF('Intro &amp; Setup'!$J$21='Intro &amp; Setup'!$BE$22, Database!AM32, IF('Intro &amp; Setup'!$J$21='Intro &amp; Setup'!$BE$23, 'Category Search'!Y33, ""))</f>
        <v/>
      </c>
    </row>
    <row r="27" spans="1:61" ht="15" customHeight="1" x14ac:dyDescent="0.25">
      <c r="A27" s="12"/>
      <c r="B27" s="71"/>
      <c r="C27" s="206"/>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8"/>
      <c r="AL27" s="72"/>
      <c r="AM27" s="12"/>
      <c r="AN27" s="68"/>
      <c r="AO27" s="68"/>
      <c r="AP27" s="68"/>
      <c r="AQ27" s="68"/>
      <c r="AR27" s="68"/>
      <c r="AS27" s="68"/>
      <c r="AT27" s="68"/>
      <c r="AU27" s="68"/>
      <c r="AV27" s="68"/>
      <c r="AW27" s="68"/>
      <c r="AX27" s="68"/>
      <c r="AY27" s="68"/>
      <c r="AZ27" s="68"/>
      <c r="BI27" s="26" t="str">
        <f>IF('Intro &amp; Setup'!$J$21='Intro &amp; Setup'!$BE$22, Database!AM33, IF('Intro &amp; Setup'!$J$21='Intro &amp; Setup'!$BE$23, 'Category Search'!Y34, ""))</f>
        <v/>
      </c>
    </row>
    <row r="28" spans="1:61" ht="15" customHeight="1" x14ac:dyDescent="0.25">
      <c r="A28" s="12"/>
      <c r="B28" s="71"/>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72"/>
      <c r="AM28" s="12"/>
      <c r="AN28" s="68"/>
      <c r="AO28" s="68"/>
      <c r="AP28" s="68"/>
      <c r="AQ28" s="68"/>
      <c r="AR28" s="68"/>
      <c r="AS28" s="68"/>
      <c r="AT28" s="68"/>
      <c r="AU28" s="68"/>
      <c r="AV28" s="68"/>
      <c r="AW28" s="68"/>
      <c r="AX28" s="68"/>
      <c r="AY28" s="68"/>
      <c r="AZ28" s="68"/>
      <c r="BI28" s="26" t="str">
        <f>IF('Intro &amp; Setup'!$J$21='Intro &amp; Setup'!$BE$22, Database!AM34, IF('Intro &amp; Setup'!$J$21='Intro &amp; Setup'!$BE$23, 'Category Search'!Y35, ""))</f>
        <v/>
      </c>
    </row>
    <row r="29" spans="1:61" ht="15" customHeight="1" x14ac:dyDescent="0.25">
      <c r="A29" s="12"/>
      <c r="B29" s="71"/>
      <c r="C29" s="202" t="s">
        <v>61</v>
      </c>
      <c r="D29" s="202"/>
      <c r="E29" s="202"/>
      <c r="F29" s="202"/>
      <c r="G29" s="202"/>
      <c r="H29" s="202"/>
      <c r="I29" s="202"/>
      <c r="J29" s="202"/>
      <c r="K29" s="202"/>
      <c r="L29" s="202"/>
      <c r="M29" s="202"/>
      <c r="N29" s="202"/>
      <c r="O29" s="202"/>
      <c r="P29" s="202"/>
      <c r="Q29" s="202"/>
      <c r="R29" s="202"/>
      <c r="S29" s="64"/>
      <c r="T29" s="64"/>
      <c r="U29" s="64"/>
      <c r="V29" s="202" t="s">
        <v>62</v>
      </c>
      <c r="W29" s="202"/>
      <c r="X29" s="202"/>
      <c r="Y29" s="202"/>
      <c r="Z29" s="202"/>
      <c r="AA29" s="202"/>
      <c r="AB29" s="202"/>
      <c r="AC29" s="202"/>
      <c r="AD29" s="202"/>
      <c r="AE29" s="202"/>
      <c r="AF29" s="202"/>
      <c r="AG29" s="202"/>
      <c r="AH29" s="202"/>
      <c r="AI29" s="202"/>
      <c r="AJ29" s="202"/>
      <c r="AK29" s="202"/>
      <c r="AL29" s="72"/>
      <c r="AM29" s="12"/>
      <c r="AN29" s="68"/>
      <c r="AO29" s="68"/>
      <c r="AP29" s="68"/>
      <c r="AQ29" s="68"/>
      <c r="AR29" s="68"/>
      <c r="AS29" s="68"/>
      <c r="AT29" s="68"/>
      <c r="AU29" s="68"/>
      <c r="AV29" s="68"/>
      <c r="AW29" s="68"/>
      <c r="AX29" s="68"/>
      <c r="AY29" s="68"/>
      <c r="AZ29" s="68"/>
      <c r="BI29" s="26" t="str">
        <f>IF('Intro &amp; Setup'!$J$21='Intro &amp; Setup'!$BE$22, Database!AM35, IF('Intro &amp; Setup'!$J$21='Intro &amp; Setup'!$BE$23, 'Category Search'!Y36, ""))</f>
        <v/>
      </c>
    </row>
    <row r="30" spans="1:61" ht="15" customHeight="1" x14ac:dyDescent="0.25">
      <c r="A30" s="12"/>
      <c r="B30" s="71"/>
      <c r="C30" s="202"/>
      <c r="D30" s="202"/>
      <c r="E30" s="202"/>
      <c r="F30" s="202"/>
      <c r="G30" s="202"/>
      <c r="H30" s="202"/>
      <c r="I30" s="202"/>
      <c r="J30" s="202"/>
      <c r="K30" s="202"/>
      <c r="L30" s="202"/>
      <c r="M30" s="202"/>
      <c r="N30" s="202"/>
      <c r="O30" s="202"/>
      <c r="P30" s="202"/>
      <c r="Q30" s="202"/>
      <c r="R30" s="202"/>
      <c r="S30" s="64"/>
      <c r="T30" s="64"/>
      <c r="U30" s="64"/>
      <c r="V30" s="202"/>
      <c r="W30" s="202"/>
      <c r="X30" s="202"/>
      <c r="Y30" s="202"/>
      <c r="Z30" s="202"/>
      <c r="AA30" s="202"/>
      <c r="AB30" s="202"/>
      <c r="AC30" s="202"/>
      <c r="AD30" s="202"/>
      <c r="AE30" s="202"/>
      <c r="AF30" s="202"/>
      <c r="AG30" s="202"/>
      <c r="AH30" s="202"/>
      <c r="AI30" s="202"/>
      <c r="AJ30" s="202"/>
      <c r="AK30" s="202"/>
      <c r="AL30" s="72"/>
      <c r="AM30" s="12"/>
      <c r="AN30" s="68"/>
      <c r="AO30" s="68"/>
      <c r="AP30" s="68"/>
      <c r="AQ30" s="68"/>
      <c r="AR30" s="68"/>
      <c r="AS30" s="68"/>
      <c r="AT30" s="68"/>
      <c r="AU30" s="68"/>
      <c r="AV30" s="68"/>
      <c r="AW30" s="68"/>
      <c r="AX30" s="68"/>
      <c r="AY30" s="68"/>
      <c r="AZ30" s="68"/>
      <c r="BI30" s="26" t="str">
        <f>IF('Intro &amp; Setup'!$J$21='Intro &amp; Setup'!$BE$22, Database!AM36, IF('Intro &amp; Setup'!$J$21='Intro &amp; Setup'!$BE$23, 'Category Search'!Y37, ""))</f>
        <v/>
      </c>
    </row>
    <row r="31" spans="1:61" ht="15" customHeight="1" x14ac:dyDescent="0.25">
      <c r="A31" s="12"/>
      <c r="B31" s="71"/>
      <c r="C31" s="228" t="str">
        <f>IF(BL16="", BL10, BL16)</f>
        <v>None Available</v>
      </c>
      <c r="D31" s="229"/>
      <c r="E31" s="229"/>
      <c r="F31" s="229"/>
      <c r="G31" s="229"/>
      <c r="H31" s="229"/>
      <c r="I31" s="229"/>
      <c r="J31" s="229"/>
      <c r="K31" s="229"/>
      <c r="L31" s="229"/>
      <c r="M31" s="229"/>
      <c r="N31" s="229"/>
      <c r="O31" s="229"/>
      <c r="P31" s="229"/>
      <c r="Q31" s="229"/>
      <c r="R31" s="230"/>
      <c r="S31" s="64"/>
      <c r="T31" s="64"/>
      <c r="U31" s="64"/>
      <c r="V31" s="203" t="str">
        <f>IF(IFERROR(INDEX(Database!$M$10:$M$2509, MATCH($AO$4, Database!$B$10:$B$2509, 0)), "")="", "None Available", IFERROR(INDEX(Database!$M$10:$M$2509, MATCH($AO$4, Database!$B$10:$B$2509, 0)), ""))</f>
        <v>None Available</v>
      </c>
      <c r="W31" s="204"/>
      <c r="X31" s="204"/>
      <c r="Y31" s="204"/>
      <c r="Z31" s="204"/>
      <c r="AA31" s="204"/>
      <c r="AB31" s="204"/>
      <c r="AC31" s="204"/>
      <c r="AD31" s="204"/>
      <c r="AE31" s="204"/>
      <c r="AF31" s="204"/>
      <c r="AG31" s="204"/>
      <c r="AH31" s="204"/>
      <c r="AI31" s="204"/>
      <c r="AJ31" s="204"/>
      <c r="AK31" s="205"/>
      <c r="AL31" s="72"/>
      <c r="AM31" s="12"/>
      <c r="AN31" s="68"/>
      <c r="AO31" s="68"/>
      <c r="AP31" s="68"/>
      <c r="AQ31" s="68"/>
      <c r="AR31" s="68"/>
      <c r="AS31" s="68"/>
      <c r="AT31" s="68"/>
      <c r="AU31" s="68"/>
      <c r="AV31" s="68"/>
      <c r="AW31" s="68"/>
      <c r="AX31" s="68"/>
      <c r="AY31" s="68"/>
      <c r="AZ31" s="68"/>
      <c r="BI31" s="26" t="str">
        <f>IF('Intro &amp; Setup'!$J$21='Intro &amp; Setup'!$BE$22, Database!AM37, IF('Intro &amp; Setup'!$J$21='Intro &amp; Setup'!$BE$23, 'Category Search'!Y38, ""))</f>
        <v/>
      </c>
    </row>
    <row r="32" spans="1:61" ht="15" customHeight="1" x14ac:dyDescent="0.25">
      <c r="A32" s="12"/>
      <c r="B32" s="71"/>
      <c r="C32" s="231"/>
      <c r="D32" s="232"/>
      <c r="E32" s="232"/>
      <c r="F32" s="232"/>
      <c r="G32" s="232"/>
      <c r="H32" s="232"/>
      <c r="I32" s="232"/>
      <c r="J32" s="232"/>
      <c r="K32" s="232"/>
      <c r="L32" s="232"/>
      <c r="M32" s="232"/>
      <c r="N32" s="232"/>
      <c r="O32" s="232"/>
      <c r="P32" s="232"/>
      <c r="Q32" s="232"/>
      <c r="R32" s="233"/>
      <c r="S32" s="64"/>
      <c r="T32" s="64"/>
      <c r="U32" s="64"/>
      <c r="V32" s="206"/>
      <c r="W32" s="207"/>
      <c r="X32" s="207"/>
      <c r="Y32" s="207"/>
      <c r="Z32" s="207"/>
      <c r="AA32" s="207"/>
      <c r="AB32" s="207"/>
      <c r="AC32" s="207"/>
      <c r="AD32" s="207"/>
      <c r="AE32" s="207"/>
      <c r="AF32" s="207"/>
      <c r="AG32" s="207"/>
      <c r="AH32" s="207"/>
      <c r="AI32" s="207"/>
      <c r="AJ32" s="207"/>
      <c r="AK32" s="208"/>
      <c r="AL32" s="72"/>
      <c r="AM32" s="12"/>
      <c r="AN32" s="68"/>
      <c r="AO32" s="68"/>
      <c r="AP32" s="68"/>
      <c r="AQ32" s="68"/>
      <c r="AR32" s="68"/>
      <c r="AS32" s="68"/>
      <c r="AT32" s="68"/>
      <c r="AU32" s="68"/>
      <c r="AV32" s="68"/>
      <c r="AW32" s="68"/>
      <c r="AX32" s="68"/>
      <c r="AY32" s="68"/>
      <c r="AZ32" s="68"/>
      <c r="BI32" s="26" t="str">
        <f>IF('Intro &amp; Setup'!$J$21='Intro &amp; Setup'!$BE$22, Database!AM38, IF('Intro &amp; Setup'!$J$21='Intro &amp; Setup'!$BE$23, 'Category Search'!Y39, ""))</f>
        <v/>
      </c>
    </row>
    <row r="33" spans="1:61" ht="15" customHeight="1" x14ac:dyDescent="0.25">
      <c r="A33" s="12"/>
      <c r="B33" s="71"/>
      <c r="C33" s="231"/>
      <c r="D33" s="232"/>
      <c r="E33" s="232"/>
      <c r="F33" s="232"/>
      <c r="G33" s="232"/>
      <c r="H33" s="232"/>
      <c r="I33" s="232"/>
      <c r="J33" s="232"/>
      <c r="K33" s="232"/>
      <c r="L33" s="232"/>
      <c r="M33" s="232"/>
      <c r="N33" s="232"/>
      <c r="O33" s="232"/>
      <c r="P33" s="232"/>
      <c r="Q33" s="232"/>
      <c r="R33" s="233"/>
      <c r="S33" s="64"/>
      <c r="T33" s="64"/>
      <c r="U33" s="64"/>
      <c r="V33" s="64"/>
      <c r="W33" s="64"/>
      <c r="X33" s="64"/>
      <c r="Y33" s="64"/>
      <c r="Z33" s="64"/>
      <c r="AA33" s="64"/>
      <c r="AB33" s="64"/>
      <c r="AC33" s="64"/>
      <c r="AD33" s="64"/>
      <c r="AE33" s="64"/>
      <c r="AF33" s="64"/>
      <c r="AG33" s="64"/>
      <c r="AH33" s="64"/>
      <c r="AI33" s="64"/>
      <c r="AJ33" s="64"/>
      <c r="AK33" s="64"/>
      <c r="AL33" s="72"/>
      <c r="AM33" s="12"/>
      <c r="AN33" s="68"/>
      <c r="AO33" s="68"/>
      <c r="AP33" s="68"/>
      <c r="AQ33" s="68"/>
      <c r="AR33" s="68"/>
      <c r="AS33" s="68"/>
      <c r="AT33" s="68"/>
      <c r="AU33" s="68"/>
      <c r="AV33" s="68"/>
      <c r="AW33" s="68"/>
      <c r="AX33" s="68"/>
      <c r="AY33" s="68"/>
      <c r="AZ33" s="68"/>
      <c r="BI33" s="26" t="str">
        <f>IF('Intro &amp; Setup'!$J$21='Intro &amp; Setup'!$BE$22, Database!AM39, IF('Intro &amp; Setup'!$J$21='Intro &amp; Setup'!$BE$23, 'Category Search'!Y40, ""))</f>
        <v/>
      </c>
    </row>
    <row r="34" spans="1:61" ht="15" customHeight="1" x14ac:dyDescent="0.25">
      <c r="A34" s="12"/>
      <c r="B34" s="71"/>
      <c r="C34" s="231"/>
      <c r="D34" s="232"/>
      <c r="E34" s="232"/>
      <c r="F34" s="232"/>
      <c r="G34" s="232"/>
      <c r="H34" s="232"/>
      <c r="I34" s="232"/>
      <c r="J34" s="232"/>
      <c r="K34" s="232"/>
      <c r="L34" s="232"/>
      <c r="M34" s="232"/>
      <c r="N34" s="232"/>
      <c r="O34" s="232"/>
      <c r="P34" s="232"/>
      <c r="Q34" s="232"/>
      <c r="R34" s="233"/>
      <c r="S34" s="64"/>
      <c r="T34" s="64"/>
      <c r="U34" s="64"/>
      <c r="V34" s="64"/>
      <c r="W34" s="64"/>
      <c r="X34" s="64"/>
      <c r="Y34" s="64"/>
      <c r="Z34" s="64"/>
      <c r="AA34" s="64"/>
      <c r="AB34" s="64"/>
      <c r="AC34" s="64"/>
      <c r="AD34" s="64"/>
      <c r="AE34" s="64"/>
      <c r="AF34" s="64"/>
      <c r="AG34" s="64"/>
      <c r="AH34" s="64"/>
      <c r="AI34" s="64"/>
      <c r="AJ34" s="64"/>
      <c r="AK34" s="64"/>
      <c r="AL34" s="72"/>
      <c r="AM34" s="12"/>
      <c r="AN34" s="68"/>
      <c r="AO34" s="68"/>
      <c r="AP34" s="68"/>
      <c r="AQ34" s="68"/>
      <c r="AR34" s="68"/>
      <c r="AS34" s="68"/>
      <c r="AT34" s="68"/>
      <c r="AU34" s="68"/>
      <c r="AV34" s="68"/>
      <c r="AW34" s="68"/>
      <c r="AX34" s="68"/>
      <c r="AY34" s="68"/>
      <c r="AZ34" s="68"/>
      <c r="BI34" s="26" t="str">
        <f>IF('Intro &amp; Setup'!$J$21='Intro &amp; Setup'!$BE$22, Database!AM40, IF('Intro &amp; Setup'!$J$21='Intro &amp; Setup'!$BE$23, 'Category Search'!Y41, ""))</f>
        <v/>
      </c>
    </row>
    <row r="35" spans="1:61" ht="15" customHeight="1" x14ac:dyDescent="0.25">
      <c r="A35" s="12"/>
      <c r="B35" s="71"/>
      <c r="C35" s="231"/>
      <c r="D35" s="232"/>
      <c r="E35" s="232"/>
      <c r="F35" s="232"/>
      <c r="G35" s="232"/>
      <c r="H35" s="232"/>
      <c r="I35" s="232"/>
      <c r="J35" s="232"/>
      <c r="K35" s="232"/>
      <c r="L35" s="232"/>
      <c r="M35" s="232"/>
      <c r="N35" s="232"/>
      <c r="O35" s="232"/>
      <c r="P35" s="232"/>
      <c r="Q35" s="232"/>
      <c r="R35" s="233"/>
      <c r="S35" s="64"/>
      <c r="T35" s="64"/>
      <c r="U35" s="64"/>
      <c r="V35" s="203" t="str">
        <f>IF(IFERROR(INDEX(Database!$N$10:$N$2509, MATCH($AO$4, Database!$B$10:$B$2509, 0)), "")="", "None Available", IFERROR(INDEX(Database!$N$10:$N$2509, MATCH($AO$4, Database!$B$10:$B$2509, 0)), ""))</f>
        <v>None Available</v>
      </c>
      <c r="W35" s="204"/>
      <c r="X35" s="204"/>
      <c r="Y35" s="204"/>
      <c r="Z35" s="204"/>
      <c r="AA35" s="204"/>
      <c r="AB35" s="204"/>
      <c r="AC35" s="204"/>
      <c r="AD35" s="204"/>
      <c r="AE35" s="204"/>
      <c r="AF35" s="204"/>
      <c r="AG35" s="204"/>
      <c r="AH35" s="204"/>
      <c r="AI35" s="204"/>
      <c r="AJ35" s="204"/>
      <c r="AK35" s="205"/>
      <c r="AL35" s="72"/>
      <c r="AM35" s="12"/>
      <c r="AN35" s="68"/>
      <c r="AO35" s="68"/>
      <c r="AP35" s="68"/>
      <c r="AQ35" s="68"/>
      <c r="AR35" s="68"/>
      <c r="AS35" s="68"/>
      <c r="AT35" s="68"/>
      <c r="AU35" s="68"/>
      <c r="AV35" s="68"/>
      <c r="AW35" s="68"/>
      <c r="AX35" s="68"/>
      <c r="AY35" s="68"/>
      <c r="AZ35" s="68"/>
      <c r="BI35" s="26" t="str">
        <f>IF('Intro &amp; Setup'!$J$21='Intro &amp; Setup'!$BE$22, Database!AM41, IF('Intro &amp; Setup'!$J$21='Intro &amp; Setup'!$BE$23, 'Category Search'!Y42, ""))</f>
        <v/>
      </c>
    </row>
    <row r="36" spans="1:61" ht="15" customHeight="1" x14ac:dyDescent="0.25">
      <c r="A36" s="12"/>
      <c r="B36" s="71"/>
      <c r="C36" s="234"/>
      <c r="D36" s="235"/>
      <c r="E36" s="235"/>
      <c r="F36" s="235"/>
      <c r="G36" s="235"/>
      <c r="H36" s="235"/>
      <c r="I36" s="235"/>
      <c r="J36" s="235"/>
      <c r="K36" s="235"/>
      <c r="L36" s="235"/>
      <c r="M36" s="235"/>
      <c r="N36" s="235"/>
      <c r="O36" s="235"/>
      <c r="P36" s="235"/>
      <c r="Q36" s="235"/>
      <c r="R36" s="236"/>
      <c r="S36" s="64"/>
      <c r="T36" s="64"/>
      <c r="U36" s="64"/>
      <c r="V36" s="206"/>
      <c r="W36" s="207"/>
      <c r="X36" s="207"/>
      <c r="Y36" s="207"/>
      <c r="Z36" s="207"/>
      <c r="AA36" s="207"/>
      <c r="AB36" s="207"/>
      <c r="AC36" s="207"/>
      <c r="AD36" s="207"/>
      <c r="AE36" s="207"/>
      <c r="AF36" s="207"/>
      <c r="AG36" s="207"/>
      <c r="AH36" s="207"/>
      <c r="AI36" s="207"/>
      <c r="AJ36" s="207"/>
      <c r="AK36" s="208"/>
      <c r="AL36" s="72"/>
      <c r="AM36" s="12"/>
      <c r="AN36" s="68"/>
      <c r="AO36" s="68"/>
      <c r="AP36" s="68"/>
      <c r="AQ36" s="68"/>
      <c r="AR36" s="68"/>
      <c r="AS36" s="68"/>
      <c r="AT36" s="68"/>
      <c r="AU36" s="68"/>
      <c r="AV36" s="68"/>
      <c r="AW36" s="68"/>
      <c r="AX36" s="68"/>
      <c r="AY36" s="68"/>
      <c r="AZ36" s="68"/>
      <c r="BI36" s="26" t="str">
        <f>IF('Intro &amp; Setup'!$J$21='Intro &amp; Setup'!$BE$22, Database!AM42, IF('Intro &amp; Setup'!$J$21='Intro &amp; Setup'!$BE$23, 'Category Search'!Y43, ""))</f>
        <v/>
      </c>
    </row>
    <row r="37" spans="1:61" ht="15" customHeight="1" x14ac:dyDescent="0.25">
      <c r="A37" s="12"/>
      <c r="B37" s="71"/>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72"/>
      <c r="AM37" s="12"/>
      <c r="AN37" s="68"/>
      <c r="AO37" s="68"/>
      <c r="AP37" s="68"/>
      <c r="AQ37" s="68"/>
      <c r="AR37" s="68"/>
      <c r="AS37" s="68"/>
      <c r="AT37" s="68"/>
      <c r="AU37" s="68"/>
      <c r="AV37" s="68"/>
      <c r="AW37" s="68"/>
      <c r="AX37" s="68"/>
      <c r="AY37" s="68"/>
      <c r="AZ37" s="68"/>
      <c r="BI37" s="26" t="str">
        <f>IF('Intro &amp; Setup'!$J$21='Intro &amp; Setup'!$BE$22, Database!AM43, IF('Intro &amp; Setup'!$J$21='Intro &amp; Setup'!$BE$23, 'Category Search'!Y44, ""))</f>
        <v/>
      </c>
    </row>
    <row r="38" spans="1:61" ht="15" customHeight="1" x14ac:dyDescent="0.25">
      <c r="A38" s="12"/>
      <c r="B38" s="71"/>
      <c r="C38" s="202" t="s">
        <v>63</v>
      </c>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72"/>
      <c r="AM38" s="12"/>
      <c r="AN38" s="68"/>
      <c r="AO38" s="68"/>
      <c r="AP38" s="68"/>
      <c r="AQ38" s="68"/>
      <c r="AR38" s="68"/>
      <c r="AS38" s="68"/>
      <c r="AT38" s="68"/>
      <c r="AU38" s="68"/>
      <c r="AV38" s="68"/>
      <c r="AW38" s="68"/>
      <c r="AX38" s="68"/>
      <c r="AY38" s="68"/>
      <c r="AZ38" s="68"/>
      <c r="BI38" s="26" t="str">
        <f>IF('Intro &amp; Setup'!$J$21='Intro &amp; Setup'!$BE$22, Database!AM44, IF('Intro &amp; Setup'!$J$21='Intro &amp; Setup'!$BE$23, 'Category Search'!Y45, ""))</f>
        <v/>
      </c>
    </row>
    <row r="39" spans="1:61" ht="15" customHeight="1" x14ac:dyDescent="0.25">
      <c r="A39" s="12"/>
      <c r="B39" s="71"/>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72"/>
      <c r="AM39" s="12"/>
      <c r="AN39" s="68"/>
      <c r="AO39" s="68"/>
      <c r="AP39" s="68"/>
      <c r="AQ39" s="68"/>
      <c r="AR39" s="68"/>
      <c r="AS39" s="68"/>
      <c r="AT39" s="68"/>
      <c r="AU39" s="68"/>
      <c r="AV39" s="68"/>
      <c r="AW39" s="68"/>
      <c r="AX39" s="68"/>
      <c r="AY39" s="68"/>
      <c r="AZ39" s="68"/>
      <c r="BI39" s="26" t="str">
        <f>IF('Intro &amp; Setup'!$J$21='Intro &amp; Setup'!$BE$22, Database!AM45, IF('Intro &amp; Setup'!$J$21='Intro &amp; Setup'!$BE$23, 'Category Search'!Y46, ""))</f>
        <v/>
      </c>
    </row>
    <row r="40" spans="1:61" ht="15" customHeight="1" x14ac:dyDescent="0.25">
      <c r="A40" s="12"/>
      <c r="B40" s="71"/>
      <c r="C40" s="240" t="str">
        <f>IF(IFERROR(INDEX(Database!$Q$10:$Q$2509, MATCH($AO$4, Database!$B$10:$B$2509, 0)), "")="", "None Available", IFERROR(INDEX(Database!$Q$10:$Q$2509, MATCH($AO$4, Database!$B$10:$B$2509, 0)), ""))</f>
        <v>None Available</v>
      </c>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2"/>
      <c r="AL40" s="72"/>
      <c r="AM40" s="12"/>
      <c r="AN40" s="68"/>
      <c r="AO40" s="68"/>
      <c r="AP40" s="68"/>
      <c r="AQ40" s="68"/>
      <c r="AR40" s="68"/>
      <c r="AS40" s="68"/>
      <c r="AT40" s="68"/>
      <c r="AU40" s="68"/>
      <c r="AV40" s="68"/>
      <c r="AW40" s="68"/>
      <c r="AX40" s="68"/>
      <c r="AY40" s="68"/>
      <c r="AZ40" s="68"/>
      <c r="BI40" s="26" t="str">
        <f>IF('Intro &amp; Setup'!$J$21='Intro &amp; Setup'!$BE$22, Database!AM46, IF('Intro &amp; Setup'!$J$21='Intro &amp; Setup'!$BE$23, 'Category Search'!Y47, ""))</f>
        <v/>
      </c>
    </row>
    <row r="41" spans="1:61" ht="15" customHeight="1" x14ac:dyDescent="0.25">
      <c r="A41" s="12"/>
      <c r="B41" s="71"/>
      <c r="C41" s="243"/>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5"/>
      <c r="AL41" s="72"/>
      <c r="AM41" s="12"/>
      <c r="AN41" s="68"/>
      <c r="AO41" s="68"/>
      <c r="AP41" s="68"/>
      <c r="AQ41" s="68"/>
      <c r="AR41" s="68"/>
      <c r="AS41" s="68"/>
      <c r="AT41" s="68"/>
      <c r="AU41" s="68"/>
      <c r="AV41" s="68"/>
      <c r="AW41" s="68"/>
      <c r="AX41" s="68"/>
      <c r="AY41" s="68"/>
      <c r="AZ41" s="68"/>
      <c r="BI41" s="26" t="str">
        <f>IF('Intro &amp; Setup'!$J$21='Intro &amp; Setup'!$BE$22, Database!AM47, IF('Intro &amp; Setup'!$J$21='Intro &amp; Setup'!$BE$23, 'Category Search'!Y48, ""))</f>
        <v/>
      </c>
    </row>
    <row r="42" spans="1:61" ht="15" customHeight="1" x14ac:dyDescent="0.25">
      <c r="A42" s="12"/>
      <c r="B42" s="71"/>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5"/>
      <c r="AL42" s="72"/>
      <c r="AM42" s="12"/>
      <c r="AN42" s="68"/>
      <c r="AO42" s="68"/>
      <c r="AP42" s="68"/>
      <c r="AQ42" s="68"/>
      <c r="AR42" s="68"/>
      <c r="AS42" s="68"/>
      <c r="AT42" s="68"/>
      <c r="AU42" s="68"/>
      <c r="AV42" s="68"/>
      <c r="AW42" s="68"/>
      <c r="AX42" s="68"/>
      <c r="AY42" s="68"/>
      <c r="AZ42" s="68"/>
      <c r="BI42" s="26" t="str">
        <f>IF('Intro &amp; Setup'!$J$21='Intro &amp; Setup'!$BE$22, Database!AM48, IF('Intro &amp; Setup'!$J$21='Intro &amp; Setup'!$BE$23, 'Category Search'!Y49, ""))</f>
        <v/>
      </c>
    </row>
    <row r="43" spans="1:61" ht="15" customHeight="1" x14ac:dyDescent="0.25">
      <c r="A43" s="12"/>
      <c r="B43" s="71"/>
      <c r="C43" s="246"/>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8"/>
      <c r="AL43" s="72"/>
      <c r="AM43" s="12"/>
      <c r="AN43" s="68"/>
      <c r="AO43" s="68"/>
      <c r="AP43" s="68"/>
      <c r="AQ43" s="68"/>
      <c r="AR43" s="68"/>
      <c r="AS43" s="68"/>
      <c r="AT43" s="68"/>
      <c r="AU43" s="68"/>
      <c r="AV43" s="68"/>
      <c r="AW43" s="68"/>
      <c r="AX43" s="68"/>
      <c r="AY43" s="68"/>
      <c r="AZ43" s="68"/>
      <c r="BI43" s="26" t="str">
        <f>IF('Intro &amp; Setup'!$J$21='Intro &amp; Setup'!$BE$22, Database!AM49, IF('Intro &amp; Setup'!$J$21='Intro &amp; Setup'!$BE$23, 'Category Search'!Y50, ""))</f>
        <v/>
      </c>
    </row>
    <row r="44" spans="1:61" ht="15" customHeight="1" x14ac:dyDescent="0.25">
      <c r="A44" s="12"/>
      <c r="B44" s="71"/>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72"/>
      <c r="AM44" s="12"/>
      <c r="AN44" s="68"/>
      <c r="AO44" s="68"/>
      <c r="AP44" s="68"/>
      <c r="AQ44" s="68"/>
      <c r="AR44" s="68"/>
      <c r="AS44" s="68"/>
      <c r="AT44" s="68"/>
      <c r="AU44" s="68"/>
      <c r="AV44" s="68"/>
      <c r="AW44" s="68"/>
      <c r="AX44" s="68"/>
      <c r="AY44" s="68"/>
      <c r="AZ44" s="68"/>
      <c r="BI44" s="26" t="str">
        <f>IF('Intro &amp; Setup'!$J$21='Intro &amp; Setup'!$BE$22, Database!AM50, IF('Intro &amp; Setup'!$J$21='Intro &amp; Setup'!$BE$23, 'Category Search'!Y51, ""))</f>
        <v/>
      </c>
    </row>
    <row r="45" spans="1:61" ht="15" customHeight="1" x14ac:dyDescent="0.25">
      <c r="A45" s="12"/>
      <c r="B45" s="71"/>
      <c r="C45" s="226" t="s">
        <v>64</v>
      </c>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72"/>
      <c r="AM45" s="12"/>
      <c r="AN45" s="68"/>
      <c r="AO45" s="68"/>
      <c r="AP45" s="68"/>
      <c r="AQ45" s="68"/>
      <c r="AR45" s="68"/>
      <c r="AS45" s="68"/>
      <c r="AT45" s="68"/>
      <c r="AU45" s="68"/>
      <c r="AV45" s="68"/>
      <c r="AW45" s="68"/>
      <c r="AX45" s="68"/>
      <c r="AY45" s="68"/>
      <c r="AZ45" s="68"/>
      <c r="BI45" s="26" t="str">
        <f>IF('Intro &amp; Setup'!$J$21='Intro &amp; Setup'!$BE$22, Database!AM51, IF('Intro &amp; Setup'!$J$21='Intro &amp; Setup'!$BE$23, 'Category Search'!Y52, ""))</f>
        <v/>
      </c>
    </row>
    <row r="46" spans="1:61" ht="15" customHeight="1" x14ac:dyDescent="0.25">
      <c r="A46" s="12"/>
      <c r="B46" s="71"/>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72"/>
      <c r="AM46" s="12"/>
      <c r="AN46" s="68"/>
      <c r="AO46" s="68"/>
      <c r="AP46" s="68"/>
      <c r="AQ46" s="68"/>
      <c r="AR46" s="68"/>
      <c r="AS46" s="68"/>
      <c r="AT46" s="68"/>
      <c r="AU46" s="68"/>
      <c r="AV46" s="68"/>
      <c r="AW46" s="68"/>
      <c r="AX46" s="68"/>
      <c r="AY46" s="68"/>
      <c r="AZ46" s="68"/>
      <c r="BI46" s="26" t="str">
        <f>IF('Intro &amp; Setup'!$J$21='Intro &amp; Setup'!$BE$22, Database!AM52, IF('Intro &amp; Setup'!$J$21='Intro &amp; Setup'!$BE$23, 'Category Search'!Y53, ""))</f>
        <v/>
      </c>
    </row>
    <row r="47" spans="1:61" ht="15" customHeight="1" x14ac:dyDescent="0.25">
      <c r="A47" s="12"/>
      <c r="B47" s="71"/>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72"/>
      <c r="AM47" s="12"/>
      <c r="AN47" s="68"/>
      <c r="AO47" s="68"/>
      <c r="AP47" s="68"/>
      <c r="AQ47" s="68"/>
      <c r="AR47" s="68"/>
      <c r="AS47" s="68"/>
      <c r="AT47" s="68"/>
      <c r="AU47" s="68"/>
      <c r="AV47" s="68"/>
      <c r="AW47" s="68"/>
      <c r="AX47" s="68"/>
      <c r="AY47" s="68"/>
      <c r="AZ47" s="68"/>
      <c r="BI47" s="26" t="str">
        <f>IF('Intro &amp; Setup'!$J$21='Intro &amp; Setup'!$BE$22, Database!AM53, IF('Intro &amp; Setup'!$J$21='Intro &amp; Setup'!$BE$23, 'Category Search'!Y54, ""))</f>
        <v/>
      </c>
    </row>
    <row r="48" spans="1:61" ht="15" customHeight="1" x14ac:dyDescent="0.25">
      <c r="A48" s="12"/>
      <c r="B48" s="71"/>
      <c r="C48" s="226" t="str">
        <f>IF('Intro &amp; Setup'!$BE$26="", "", 'Intro &amp; Setup'!$BE$26)</f>
        <v/>
      </c>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72"/>
      <c r="AM48" s="12"/>
      <c r="AN48" s="68"/>
      <c r="AO48" s="68"/>
      <c r="AP48" s="68"/>
      <c r="AQ48" s="68"/>
      <c r="AR48" s="68"/>
      <c r="AS48" s="68"/>
      <c r="AT48" s="68"/>
      <c r="AU48" s="68"/>
      <c r="AV48" s="68"/>
      <c r="AW48" s="68"/>
      <c r="AX48" s="68"/>
      <c r="AY48" s="68"/>
      <c r="AZ48" s="68"/>
      <c r="BI48" s="26" t="str">
        <f>IF('Intro &amp; Setup'!$J$21='Intro &amp; Setup'!$BE$22, Database!AM54, IF('Intro &amp; Setup'!$J$21='Intro &amp; Setup'!$BE$23, 'Category Search'!Y55, ""))</f>
        <v/>
      </c>
    </row>
    <row r="49" spans="1:61" ht="15" customHeight="1" x14ac:dyDescent="0.25">
      <c r="A49" s="12"/>
      <c r="B49" s="71"/>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72"/>
      <c r="AM49" s="12"/>
      <c r="AN49" s="68"/>
      <c r="AO49" s="68"/>
      <c r="AP49" s="68"/>
      <c r="AQ49" s="68"/>
      <c r="AR49" s="68"/>
      <c r="AS49" s="68"/>
      <c r="AT49" s="68"/>
      <c r="AU49" s="68"/>
      <c r="AV49" s="68"/>
      <c r="AW49" s="68"/>
      <c r="AX49" s="68"/>
      <c r="AY49" s="68"/>
      <c r="AZ49" s="68"/>
      <c r="BI49" s="26" t="str">
        <f>IF('Intro &amp; Setup'!$J$21='Intro &amp; Setup'!$BE$22, Database!AM55, IF('Intro &amp; Setup'!$J$21='Intro &amp; Setup'!$BE$23, 'Category Search'!Y56, ""))</f>
        <v/>
      </c>
    </row>
    <row r="50" spans="1:61" ht="15" customHeight="1" x14ac:dyDescent="0.25">
      <c r="A50" s="12"/>
      <c r="B50" s="71"/>
      <c r="C50" s="226" t="str">
        <f>IF('Intro &amp; Setup'!$BE$29="", "", 'Intro &amp; Setup'!$BE$29)</f>
        <v/>
      </c>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72"/>
      <c r="AM50" s="12"/>
      <c r="AN50" s="68"/>
      <c r="AO50" s="68"/>
      <c r="AP50" s="68"/>
      <c r="AQ50" s="68"/>
      <c r="AR50" s="68"/>
      <c r="AS50" s="68"/>
      <c r="AT50" s="68"/>
      <c r="AU50" s="68"/>
      <c r="AV50" s="68"/>
      <c r="AW50" s="68"/>
      <c r="AX50" s="68"/>
      <c r="AY50" s="68"/>
      <c r="AZ50" s="68"/>
      <c r="BI50" s="26" t="str">
        <f>IF('Intro &amp; Setup'!$J$21='Intro &amp; Setup'!$BE$22, Database!AM56, IF('Intro &amp; Setup'!$J$21='Intro &amp; Setup'!$BE$23, 'Category Search'!Y57, ""))</f>
        <v/>
      </c>
    </row>
    <row r="51" spans="1:61" ht="15" customHeight="1" x14ac:dyDescent="0.25">
      <c r="A51" s="12"/>
      <c r="B51" s="73"/>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74"/>
      <c r="AM51" s="12"/>
      <c r="AN51" s="68"/>
      <c r="AO51" s="68"/>
      <c r="AP51" s="68"/>
      <c r="AQ51" s="68"/>
      <c r="AR51" s="68"/>
      <c r="AS51" s="68"/>
      <c r="AT51" s="68"/>
      <c r="AU51" s="68"/>
      <c r="AV51" s="68"/>
      <c r="AW51" s="68"/>
      <c r="AX51" s="68"/>
      <c r="AY51" s="68"/>
      <c r="AZ51" s="68"/>
      <c r="BI51" s="26" t="str">
        <f>IF('Intro &amp; Setup'!$J$21='Intro &amp; Setup'!$BE$22, Database!AM57, IF('Intro &amp; Setup'!$J$21='Intro &amp; Setup'!$BE$23, 'Category Search'!Y58, ""))</f>
        <v/>
      </c>
    </row>
    <row r="52" spans="1:61" ht="1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68"/>
      <c r="AO52" s="68"/>
      <c r="AP52" s="68"/>
      <c r="AQ52" s="68"/>
      <c r="AR52" s="68"/>
      <c r="AS52" s="68"/>
      <c r="AT52" s="68"/>
      <c r="AU52" s="68"/>
      <c r="AV52" s="68"/>
      <c r="AW52" s="68"/>
      <c r="AX52" s="68"/>
      <c r="AY52" s="68"/>
      <c r="AZ52" s="68"/>
      <c r="BI52" s="26" t="str">
        <f>IF('Intro &amp; Setup'!$J$21='Intro &amp; Setup'!$BE$22, Database!AM58, IF('Intro &amp; Setup'!$J$21='Intro &amp; Setup'!$BE$23, 'Category Search'!Y59, ""))</f>
        <v/>
      </c>
    </row>
    <row r="53" spans="1:61" ht="15" customHeight="1" x14ac:dyDescent="0.25">
      <c r="A53" s="12"/>
      <c r="B53" s="12"/>
      <c r="C53" s="12"/>
      <c r="D53" s="12"/>
      <c r="E53" s="12"/>
      <c r="F53" s="12"/>
      <c r="G53" s="12"/>
      <c r="H53" s="12"/>
      <c r="I53" s="12"/>
      <c r="J53" s="12"/>
      <c r="K53" s="12"/>
      <c r="L53" s="12"/>
      <c r="M53" s="12"/>
      <c r="N53" s="12"/>
      <c r="O53" s="12"/>
      <c r="P53" s="12"/>
      <c r="Q53" s="12"/>
      <c r="R53" s="12"/>
      <c r="S53" s="64"/>
      <c r="T53" s="64"/>
      <c r="U53" s="64"/>
      <c r="V53" s="64"/>
      <c r="W53" s="12"/>
      <c r="X53" s="12"/>
      <c r="Y53" s="12"/>
      <c r="Z53" s="12"/>
      <c r="AA53" s="12"/>
      <c r="AB53" s="12"/>
      <c r="AC53" s="12"/>
      <c r="AD53" s="12"/>
      <c r="AE53" s="12"/>
      <c r="AF53" s="12"/>
      <c r="AG53" s="12"/>
      <c r="AH53" s="12"/>
      <c r="AI53" s="12"/>
      <c r="AJ53" s="12"/>
      <c r="AK53" s="12"/>
      <c r="AL53" s="12"/>
      <c r="AM53" s="12"/>
      <c r="AN53" s="68"/>
      <c r="AO53" s="68"/>
      <c r="AP53" s="68"/>
      <c r="AQ53" s="68"/>
      <c r="AR53" s="68"/>
      <c r="AS53" s="68"/>
      <c r="AT53" s="68"/>
      <c r="AU53" s="68"/>
      <c r="AV53" s="68"/>
      <c r="AW53" s="68"/>
      <c r="AX53" s="68"/>
      <c r="AY53" s="68"/>
      <c r="AZ53" s="68"/>
      <c r="BI53" s="26" t="str">
        <f>IF('Intro &amp; Setup'!$J$21='Intro &amp; Setup'!$BE$22, Database!AM59, IF('Intro &amp; Setup'!$J$21='Intro &amp; Setup'!$BE$23, 'Category Search'!Y60, ""))</f>
        <v/>
      </c>
    </row>
    <row r="54" spans="1:61" ht="15" customHeight="1" x14ac:dyDescent="0.25">
      <c r="A54" s="12"/>
      <c r="B54" s="12"/>
      <c r="C54" s="65"/>
      <c r="D54" s="65"/>
      <c r="E54" s="65"/>
      <c r="F54" s="65"/>
      <c r="G54" s="65"/>
      <c r="H54" s="65"/>
      <c r="I54" s="65"/>
      <c r="J54" s="65"/>
      <c r="K54" s="65"/>
      <c r="L54" s="65"/>
      <c r="M54" s="65"/>
      <c r="N54" s="65"/>
      <c r="O54" s="65"/>
      <c r="P54" s="65"/>
      <c r="Q54" s="65"/>
      <c r="R54" s="12"/>
      <c r="S54" s="64"/>
      <c r="T54" s="64"/>
      <c r="U54" s="64"/>
      <c r="V54" s="64"/>
      <c r="W54" s="12"/>
      <c r="X54" s="12"/>
      <c r="Y54" s="12"/>
      <c r="Z54" s="66"/>
      <c r="AA54" s="66"/>
      <c r="AB54" s="66"/>
      <c r="AC54" s="66"/>
      <c r="AD54" s="66"/>
      <c r="AE54" s="66"/>
      <c r="AF54" s="66"/>
      <c r="AG54" s="12"/>
      <c r="AH54" s="12"/>
      <c r="AI54" s="12"/>
      <c r="AJ54" s="12"/>
      <c r="AK54" s="12"/>
      <c r="AL54" s="12"/>
      <c r="AM54" s="12"/>
      <c r="AN54" s="68"/>
      <c r="AO54" s="68"/>
      <c r="AP54" s="68"/>
      <c r="AQ54" s="68"/>
      <c r="AR54" s="68"/>
      <c r="AS54" s="68"/>
      <c r="AT54" s="68"/>
      <c r="AU54" s="68"/>
      <c r="AV54" s="68"/>
      <c r="AW54" s="68"/>
      <c r="AX54" s="68"/>
      <c r="AY54" s="68"/>
      <c r="AZ54" s="68"/>
      <c r="BI54" s="26" t="str">
        <f>IF('Intro &amp; Setup'!$J$21='Intro &amp; Setup'!$BE$22, Database!AM60, IF('Intro &amp; Setup'!$J$21='Intro &amp; Setup'!$BE$23, 'Category Search'!Y61, ""))</f>
        <v/>
      </c>
    </row>
    <row r="55" spans="1:61" ht="15" customHeight="1" x14ac:dyDescent="0.25">
      <c r="A55" s="12"/>
      <c r="B55" s="12"/>
      <c r="C55" s="67"/>
      <c r="D55" s="67"/>
      <c r="E55" s="67"/>
      <c r="F55" s="67"/>
      <c r="G55" s="67"/>
      <c r="H55" s="67"/>
      <c r="I55" s="67"/>
      <c r="J55" s="67"/>
      <c r="K55" s="67"/>
      <c r="L55" s="67"/>
      <c r="M55" s="67"/>
      <c r="N55" s="67"/>
      <c r="O55" s="67"/>
      <c r="P55" s="67"/>
      <c r="Q55" s="67"/>
      <c r="R55" s="12"/>
      <c r="S55" s="64"/>
      <c r="T55" s="64"/>
      <c r="U55" s="64"/>
      <c r="V55" s="64"/>
      <c r="W55" s="12"/>
      <c r="X55" s="12"/>
      <c r="Y55" s="12"/>
      <c r="Z55" s="12"/>
      <c r="AA55" s="12"/>
      <c r="AB55" s="12"/>
      <c r="AC55" s="12"/>
      <c r="AD55" s="12"/>
      <c r="AE55" s="12"/>
      <c r="AF55" s="12"/>
      <c r="AG55" s="12"/>
      <c r="AH55" s="12"/>
      <c r="AI55" s="12"/>
      <c r="AJ55" s="12"/>
      <c r="AK55" s="12"/>
      <c r="AL55" s="12"/>
      <c r="AM55" s="12"/>
      <c r="AN55" s="68"/>
      <c r="AO55" s="68"/>
      <c r="AP55" s="68"/>
      <c r="AQ55" s="68"/>
      <c r="AR55" s="68"/>
      <c r="AS55" s="68"/>
      <c r="AT55" s="68"/>
      <c r="AU55" s="68"/>
      <c r="AV55" s="68"/>
      <c r="AW55" s="68"/>
      <c r="AX55" s="68"/>
      <c r="AY55" s="68"/>
      <c r="AZ55" s="68"/>
      <c r="BI55" s="26" t="str">
        <f>IF('Intro &amp; Setup'!$J$21='Intro &amp; Setup'!$BE$22, Database!AM61, IF('Intro &amp; Setup'!$J$21='Intro &amp; Setup'!$BE$23, 'Category Search'!Y62, ""))</f>
        <v/>
      </c>
    </row>
    <row r="56" spans="1:61" ht="1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68"/>
      <c r="AO56" s="68"/>
      <c r="AP56" s="68"/>
      <c r="AQ56" s="68"/>
      <c r="AR56" s="68"/>
      <c r="AS56" s="68"/>
      <c r="AT56" s="68"/>
      <c r="AU56" s="68"/>
      <c r="AV56" s="68"/>
      <c r="AW56" s="68"/>
      <c r="AX56" s="68"/>
      <c r="AY56" s="68"/>
      <c r="AZ56" s="68"/>
      <c r="BI56" s="26" t="str">
        <f>IF('Intro &amp; Setup'!$J$21='Intro &amp; Setup'!$BE$22, Database!AM62, IF('Intro &amp; Setup'!$J$21='Intro &amp; Setup'!$BE$23, 'Category Search'!Y63, ""))</f>
        <v/>
      </c>
    </row>
    <row r="57" spans="1:61" ht="15" hidden="1" customHeight="1" x14ac:dyDescent="0.25">
      <c r="BI57" s="26" t="str">
        <f>IF('Intro &amp; Setup'!$J$21='Intro &amp; Setup'!$BE$22, Database!AM63, IF('Intro &amp; Setup'!$J$21='Intro &amp; Setup'!$BE$23, 'Category Search'!Y64, ""))</f>
        <v/>
      </c>
    </row>
    <row r="58" spans="1:61" ht="15" hidden="1" customHeight="1" x14ac:dyDescent="0.25">
      <c r="BI58" s="26" t="str">
        <f>IF('Intro &amp; Setup'!$J$21='Intro &amp; Setup'!$BE$22, Database!AM64, IF('Intro &amp; Setup'!$J$21='Intro &amp; Setup'!$BE$23, 'Category Search'!Y65, ""))</f>
        <v/>
      </c>
    </row>
    <row r="59" spans="1:61" ht="15" hidden="1" customHeight="1" x14ac:dyDescent="0.25">
      <c r="BI59" s="26" t="str">
        <f>IF('Intro &amp; Setup'!$J$21='Intro &amp; Setup'!$BE$22, Database!AM65, IF('Intro &amp; Setup'!$J$21='Intro &amp; Setup'!$BE$23, 'Category Search'!Y66, ""))</f>
        <v/>
      </c>
    </row>
    <row r="60" spans="1:61" ht="15" hidden="1" customHeight="1" x14ac:dyDescent="0.25">
      <c r="BI60" s="26" t="str">
        <f>IF('Intro &amp; Setup'!$J$21='Intro &amp; Setup'!$BE$22, Database!AM66, IF('Intro &amp; Setup'!$J$21='Intro &amp; Setup'!$BE$23, 'Category Search'!Y67, ""))</f>
        <v/>
      </c>
    </row>
    <row r="61" spans="1:61" ht="15" hidden="1" customHeight="1" x14ac:dyDescent="0.25">
      <c r="BI61" s="26" t="str">
        <f>IF('Intro &amp; Setup'!$J$21='Intro &amp; Setup'!$BE$22, Database!AM67, IF('Intro &amp; Setup'!$J$21='Intro &amp; Setup'!$BE$23, 'Category Search'!Y68, ""))</f>
        <v/>
      </c>
    </row>
    <row r="62" spans="1:61" ht="15" hidden="1" customHeight="1" x14ac:dyDescent="0.25">
      <c r="BI62" s="26" t="str">
        <f>IF('Intro &amp; Setup'!$J$21='Intro &amp; Setup'!$BE$22, Database!AM68, IF('Intro &amp; Setup'!$J$21='Intro &amp; Setup'!$BE$23, 'Category Search'!Y69, ""))</f>
        <v/>
      </c>
    </row>
    <row r="63" spans="1:61" ht="15" hidden="1" customHeight="1" x14ac:dyDescent="0.25">
      <c r="BI63" s="62" t="str">
        <f>IF('Intro &amp; Setup'!$J$21='Intro &amp; Setup'!$BE$22, Database!AM69, IF('Intro &amp; Setup'!$J$21='Intro &amp; Setup'!$BE$23, 'Category Search'!Y70, ""))</f>
        <v/>
      </c>
    </row>
    <row r="64" spans="1:61" ht="15" hidden="1" customHeight="1" x14ac:dyDescent="0.25">
      <c r="BI64" s="26" t="str">
        <f>IF('Intro &amp; Setup'!$J$21='Intro &amp; Setup'!$BE$22, Database!AM70, "")</f>
        <v/>
      </c>
    </row>
    <row r="65" spans="61:61" ht="15" hidden="1" customHeight="1" x14ac:dyDescent="0.25">
      <c r="BI65" s="26" t="str">
        <f>IF('Intro &amp; Setup'!$J$21='Intro &amp; Setup'!$BE$22, Database!AM71, "")</f>
        <v/>
      </c>
    </row>
    <row r="66" spans="61:61" ht="15" hidden="1" customHeight="1" x14ac:dyDescent="0.25">
      <c r="BI66" s="26" t="str">
        <f>IF('Intro &amp; Setup'!$J$21='Intro &amp; Setup'!$BE$22, Database!AM72, "")</f>
        <v/>
      </c>
    </row>
    <row r="67" spans="61:61" ht="15" hidden="1" customHeight="1" x14ac:dyDescent="0.25">
      <c r="BI67" s="26" t="str">
        <f>IF('Intro &amp; Setup'!$J$21='Intro &amp; Setup'!$BE$22, Database!AM73, "")</f>
        <v/>
      </c>
    </row>
    <row r="68" spans="61:61" ht="15" hidden="1" customHeight="1" x14ac:dyDescent="0.25">
      <c r="BI68" s="26" t="str">
        <f>IF('Intro &amp; Setup'!$J$21='Intro &amp; Setup'!$BE$22, Database!AM74, "")</f>
        <v/>
      </c>
    </row>
    <row r="69" spans="61:61" ht="15" hidden="1" customHeight="1" x14ac:dyDescent="0.25">
      <c r="BI69" s="26" t="str">
        <f>IF('Intro &amp; Setup'!$J$21='Intro &amp; Setup'!$BE$22, Database!AM75, "")</f>
        <v/>
      </c>
    </row>
    <row r="70" spans="61:61" ht="15" hidden="1" customHeight="1" x14ac:dyDescent="0.25">
      <c r="BI70" s="26" t="str">
        <f>IF('Intro &amp; Setup'!$J$21='Intro &amp; Setup'!$BE$22, Database!AM76, "")</f>
        <v/>
      </c>
    </row>
    <row r="71" spans="61:61" ht="15" hidden="1" customHeight="1" x14ac:dyDescent="0.25">
      <c r="BI71" s="26" t="str">
        <f>IF('Intro &amp; Setup'!$J$21='Intro &amp; Setup'!$BE$22, Database!AM77, "")</f>
        <v/>
      </c>
    </row>
    <row r="72" spans="61:61" ht="15" hidden="1" customHeight="1" x14ac:dyDescent="0.25">
      <c r="BI72" s="26" t="str">
        <f>IF('Intro &amp; Setup'!$J$21='Intro &amp; Setup'!$BE$22, Database!AM78, "")</f>
        <v/>
      </c>
    </row>
    <row r="73" spans="61:61" ht="15" hidden="1" customHeight="1" x14ac:dyDescent="0.25">
      <c r="BI73" s="26" t="str">
        <f>IF('Intro &amp; Setup'!$J$21='Intro &amp; Setup'!$BE$22, Database!AM79, "")</f>
        <v/>
      </c>
    </row>
    <row r="74" spans="61:61" ht="15" hidden="1" customHeight="1" x14ac:dyDescent="0.25">
      <c r="BI74" s="26" t="str">
        <f>IF('Intro &amp; Setup'!$J$21='Intro &amp; Setup'!$BE$22, Database!AM80, "")</f>
        <v/>
      </c>
    </row>
    <row r="75" spans="61:61" ht="15" hidden="1" customHeight="1" x14ac:dyDescent="0.25">
      <c r="BI75" s="26" t="str">
        <f>IF('Intro &amp; Setup'!$J$21='Intro &amp; Setup'!$BE$22, Database!AM81, "")</f>
        <v/>
      </c>
    </row>
    <row r="76" spans="61:61" ht="15" hidden="1" customHeight="1" x14ac:dyDescent="0.25">
      <c r="BI76" s="26" t="str">
        <f>IF('Intro &amp; Setup'!$J$21='Intro &amp; Setup'!$BE$22, Database!AM82, "")</f>
        <v/>
      </c>
    </row>
    <row r="77" spans="61:61" ht="15" hidden="1" customHeight="1" x14ac:dyDescent="0.25">
      <c r="BI77" s="26" t="str">
        <f>IF('Intro &amp; Setup'!$J$21='Intro &amp; Setup'!$BE$22, Database!AM83, "")</f>
        <v/>
      </c>
    </row>
    <row r="78" spans="61:61" ht="15" hidden="1" customHeight="1" x14ac:dyDescent="0.25">
      <c r="BI78" s="26" t="str">
        <f>IF('Intro &amp; Setup'!$J$21='Intro &amp; Setup'!$BE$22, Database!AM84, "")</f>
        <v/>
      </c>
    </row>
    <row r="79" spans="61:61" ht="15" hidden="1" customHeight="1" x14ac:dyDescent="0.25">
      <c r="BI79" s="26" t="str">
        <f>IF('Intro &amp; Setup'!$J$21='Intro &amp; Setup'!$BE$22, Database!AM85, "")</f>
        <v/>
      </c>
    </row>
    <row r="80" spans="61:61" ht="15" hidden="1" customHeight="1" x14ac:dyDescent="0.25">
      <c r="BI80" s="26" t="str">
        <f>IF('Intro &amp; Setup'!$J$21='Intro &amp; Setup'!$BE$22, Database!AM86, "")</f>
        <v/>
      </c>
    </row>
    <row r="81" spans="61:61" ht="15" hidden="1" customHeight="1" x14ac:dyDescent="0.25">
      <c r="BI81" s="26" t="str">
        <f>IF('Intro &amp; Setup'!$J$21='Intro &amp; Setup'!$BE$22, Database!AM87, "")</f>
        <v/>
      </c>
    </row>
    <row r="82" spans="61:61" ht="15" hidden="1" customHeight="1" x14ac:dyDescent="0.25">
      <c r="BI82" s="26" t="str">
        <f>IF('Intro &amp; Setup'!$J$21='Intro &amp; Setup'!$BE$22, Database!AM88, "")</f>
        <v/>
      </c>
    </row>
    <row r="83" spans="61:61" ht="15" hidden="1" customHeight="1" x14ac:dyDescent="0.25">
      <c r="BI83" s="26" t="str">
        <f>IF('Intro &amp; Setup'!$J$21='Intro &amp; Setup'!$BE$22, Database!AM89, "")</f>
        <v/>
      </c>
    </row>
    <row r="84" spans="61:61" ht="15" hidden="1" customHeight="1" x14ac:dyDescent="0.25">
      <c r="BI84" s="26" t="str">
        <f>IF('Intro &amp; Setup'!$J$21='Intro &amp; Setup'!$BE$22, Database!AM90, "")</f>
        <v/>
      </c>
    </row>
    <row r="85" spans="61:61" ht="15" hidden="1" customHeight="1" x14ac:dyDescent="0.25">
      <c r="BI85" s="26" t="str">
        <f>IF('Intro &amp; Setup'!$J$21='Intro &amp; Setup'!$BE$22, Database!AM91, "")</f>
        <v/>
      </c>
    </row>
    <row r="86" spans="61:61" ht="15" hidden="1" customHeight="1" x14ac:dyDescent="0.25">
      <c r="BI86" s="26" t="str">
        <f>IF('Intro &amp; Setup'!$J$21='Intro &amp; Setup'!$BE$22, Database!AM92, "")</f>
        <v/>
      </c>
    </row>
    <row r="87" spans="61:61" ht="15" hidden="1" customHeight="1" x14ac:dyDescent="0.25">
      <c r="BI87" s="26" t="str">
        <f>IF('Intro &amp; Setup'!$J$21='Intro &amp; Setup'!$BE$22, Database!AM93, "")</f>
        <v/>
      </c>
    </row>
    <row r="88" spans="61:61" ht="15" hidden="1" customHeight="1" x14ac:dyDescent="0.25">
      <c r="BI88" s="26" t="str">
        <f>IF('Intro &amp; Setup'!$J$21='Intro &amp; Setup'!$BE$22, Database!AM94, "")</f>
        <v/>
      </c>
    </row>
    <row r="89" spans="61:61" ht="15" hidden="1" customHeight="1" x14ac:dyDescent="0.25">
      <c r="BI89" s="26" t="str">
        <f>IF('Intro &amp; Setup'!$J$21='Intro &amp; Setup'!$BE$22, Database!AM95, "")</f>
        <v/>
      </c>
    </row>
    <row r="90" spans="61:61" ht="15" hidden="1" customHeight="1" x14ac:dyDescent="0.25">
      <c r="BI90" s="26" t="str">
        <f>IF('Intro &amp; Setup'!$J$21='Intro &amp; Setup'!$BE$22, Database!AM96, "")</f>
        <v/>
      </c>
    </row>
    <row r="91" spans="61:61" ht="15" hidden="1" customHeight="1" x14ac:dyDescent="0.25">
      <c r="BI91" s="26" t="str">
        <f>IF('Intro &amp; Setup'!$J$21='Intro &amp; Setup'!$BE$22, Database!AM97, "")</f>
        <v/>
      </c>
    </row>
    <row r="92" spans="61:61" ht="15" hidden="1" customHeight="1" x14ac:dyDescent="0.25">
      <c r="BI92" s="26" t="str">
        <f>IF('Intro &amp; Setup'!$J$21='Intro &amp; Setup'!$BE$22, Database!AM98, "")</f>
        <v/>
      </c>
    </row>
    <row r="93" spans="61:61" ht="15" hidden="1" customHeight="1" x14ac:dyDescent="0.25">
      <c r="BI93" s="26" t="str">
        <f>IF('Intro &amp; Setup'!$J$21='Intro &amp; Setup'!$BE$22, Database!AM99, "")</f>
        <v/>
      </c>
    </row>
    <row r="94" spans="61:61" ht="15" hidden="1" customHeight="1" x14ac:dyDescent="0.25">
      <c r="BI94" s="26" t="str">
        <f>IF('Intro &amp; Setup'!$J$21='Intro &amp; Setup'!$BE$22, Database!AM100, "")</f>
        <v/>
      </c>
    </row>
    <row r="95" spans="61:61" ht="15" hidden="1" customHeight="1" x14ac:dyDescent="0.25">
      <c r="BI95" s="26" t="str">
        <f>IF('Intro &amp; Setup'!$J$21='Intro &amp; Setup'!$BE$22, Database!AM101, "")</f>
        <v/>
      </c>
    </row>
    <row r="96" spans="61:61" ht="15" hidden="1" customHeight="1" x14ac:dyDescent="0.25">
      <c r="BI96" s="26" t="str">
        <f>IF('Intro &amp; Setup'!$J$21='Intro &amp; Setup'!$BE$22, Database!AM102, "")</f>
        <v/>
      </c>
    </row>
    <row r="97" spans="61:61" ht="15" hidden="1" customHeight="1" x14ac:dyDescent="0.25">
      <c r="BI97" s="26" t="str">
        <f>IF('Intro &amp; Setup'!$J$21='Intro &amp; Setup'!$BE$22, Database!AM103, "")</f>
        <v/>
      </c>
    </row>
    <row r="98" spans="61:61" ht="15" hidden="1" customHeight="1" x14ac:dyDescent="0.25">
      <c r="BI98" s="26" t="str">
        <f>IF('Intro &amp; Setup'!$J$21='Intro &amp; Setup'!$BE$22, Database!AM104, "")</f>
        <v/>
      </c>
    </row>
    <row r="99" spans="61:61" ht="15" hidden="1" customHeight="1" x14ac:dyDescent="0.25">
      <c r="BI99" s="26" t="str">
        <f>IF('Intro &amp; Setup'!$J$21='Intro &amp; Setup'!$BE$22, Database!AM105, "")</f>
        <v/>
      </c>
    </row>
    <row r="100" spans="61:61" ht="15" hidden="1" customHeight="1" x14ac:dyDescent="0.25">
      <c r="BI100" s="26" t="str">
        <f>IF('Intro &amp; Setup'!$J$21='Intro &amp; Setup'!$BE$22, Database!AM106, "")</f>
        <v/>
      </c>
    </row>
    <row r="101" spans="61:61" ht="15" hidden="1" customHeight="1" x14ac:dyDescent="0.25">
      <c r="BI101" s="26" t="str">
        <f>IF('Intro &amp; Setup'!$J$21='Intro &amp; Setup'!$BE$22, Database!AM107, "")</f>
        <v/>
      </c>
    </row>
    <row r="102" spans="61:61" ht="15" hidden="1" customHeight="1" x14ac:dyDescent="0.25">
      <c r="BI102" s="26" t="str">
        <f>IF('Intro &amp; Setup'!$J$21='Intro &amp; Setup'!$BE$22, Database!AM108, "")</f>
        <v/>
      </c>
    </row>
    <row r="103" spans="61:61" ht="15" hidden="1" customHeight="1" x14ac:dyDescent="0.25">
      <c r="BI103" s="26" t="str">
        <f>IF('Intro &amp; Setup'!$J$21='Intro &amp; Setup'!$BE$22, Database!AM109, "")</f>
        <v/>
      </c>
    </row>
    <row r="104" spans="61:61" ht="15" hidden="1" customHeight="1" x14ac:dyDescent="0.25">
      <c r="BI104" s="26" t="str">
        <f>IF('Intro &amp; Setup'!$J$21='Intro &amp; Setup'!$BE$22, Database!AM110, "")</f>
        <v/>
      </c>
    </row>
    <row r="105" spans="61:61" ht="15" hidden="1" customHeight="1" x14ac:dyDescent="0.25">
      <c r="BI105" s="26" t="str">
        <f>IF('Intro &amp; Setup'!$J$21='Intro &amp; Setup'!$BE$22, Database!AM111, "")</f>
        <v/>
      </c>
    </row>
    <row r="106" spans="61:61" ht="15" hidden="1" customHeight="1" x14ac:dyDescent="0.25">
      <c r="BI106" s="26" t="str">
        <f>IF('Intro &amp; Setup'!$J$21='Intro &amp; Setup'!$BE$22, Database!AM112, "")</f>
        <v/>
      </c>
    </row>
    <row r="107" spans="61:61" ht="15" hidden="1" customHeight="1" x14ac:dyDescent="0.25">
      <c r="BI107" s="26" t="str">
        <f>IF('Intro &amp; Setup'!$J$21='Intro &amp; Setup'!$BE$22, Database!AM113, "")</f>
        <v/>
      </c>
    </row>
    <row r="108" spans="61:61" ht="15" hidden="1" customHeight="1" x14ac:dyDescent="0.25">
      <c r="BI108" s="26" t="str">
        <f>IF('Intro &amp; Setup'!$J$21='Intro &amp; Setup'!$BE$22, Database!AM114, "")</f>
        <v/>
      </c>
    </row>
    <row r="109" spans="61:61" ht="15" hidden="1" customHeight="1" x14ac:dyDescent="0.25">
      <c r="BI109" s="26" t="str">
        <f>IF('Intro &amp; Setup'!$J$21='Intro &amp; Setup'!$BE$22, Database!AM115, "")</f>
        <v/>
      </c>
    </row>
    <row r="110" spans="61:61" ht="15" hidden="1" customHeight="1" x14ac:dyDescent="0.25">
      <c r="BI110" s="26" t="str">
        <f>IF('Intro &amp; Setup'!$J$21='Intro &amp; Setup'!$BE$22, Database!AM116, "")</f>
        <v/>
      </c>
    </row>
    <row r="111" spans="61:61" ht="15" hidden="1" customHeight="1" x14ac:dyDescent="0.25">
      <c r="BI111" s="26" t="str">
        <f>IF('Intro &amp; Setup'!$J$21='Intro &amp; Setup'!$BE$22, Database!AM117, "")</f>
        <v/>
      </c>
    </row>
    <row r="112" spans="61:61" ht="15" hidden="1" customHeight="1" x14ac:dyDescent="0.25">
      <c r="BI112" s="26" t="str">
        <f>IF('Intro &amp; Setup'!$J$21='Intro &amp; Setup'!$BE$22, Database!AM118, "")</f>
        <v/>
      </c>
    </row>
    <row r="113" spans="61:61" ht="15" hidden="1" customHeight="1" x14ac:dyDescent="0.25">
      <c r="BI113" s="26" t="str">
        <f>IF('Intro &amp; Setup'!$J$21='Intro &amp; Setup'!$BE$22, Database!AM119, "")</f>
        <v/>
      </c>
    </row>
    <row r="114" spans="61:61" ht="15" hidden="1" customHeight="1" x14ac:dyDescent="0.25">
      <c r="BI114" s="26" t="str">
        <f>IF('Intro &amp; Setup'!$J$21='Intro &amp; Setup'!$BE$22, Database!AM120, "")</f>
        <v/>
      </c>
    </row>
    <row r="115" spans="61:61" ht="15" hidden="1" customHeight="1" x14ac:dyDescent="0.25">
      <c r="BI115" s="26" t="str">
        <f>IF('Intro &amp; Setup'!$J$21='Intro &amp; Setup'!$BE$22, Database!AM121, "")</f>
        <v/>
      </c>
    </row>
    <row r="116" spans="61:61" ht="15" hidden="1" customHeight="1" x14ac:dyDescent="0.25">
      <c r="BI116" s="26" t="str">
        <f>IF('Intro &amp; Setup'!$J$21='Intro &amp; Setup'!$BE$22, Database!AM122, "")</f>
        <v/>
      </c>
    </row>
    <row r="117" spans="61:61" ht="15" hidden="1" customHeight="1" x14ac:dyDescent="0.25">
      <c r="BI117" s="26" t="str">
        <f>IF('Intro &amp; Setup'!$J$21='Intro &amp; Setup'!$BE$22, Database!AM123, "")</f>
        <v/>
      </c>
    </row>
    <row r="118" spans="61:61" ht="15" hidden="1" customHeight="1" x14ac:dyDescent="0.25">
      <c r="BI118" s="26" t="str">
        <f>IF('Intro &amp; Setup'!$J$21='Intro &amp; Setup'!$BE$22, Database!AM124, "")</f>
        <v/>
      </c>
    </row>
    <row r="119" spans="61:61" ht="15" hidden="1" customHeight="1" x14ac:dyDescent="0.25">
      <c r="BI119" s="26" t="str">
        <f>IF('Intro &amp; Setup'!$J$21='Intro &amp; Setup'!$BE$22, Database!AM125, "")</f>
        <v/>
      </c>
    </row>
    <row r="120" spans="61:61" ht="15" hidden="1" customHeight="1" x14ac:dyDescent="0.25">
      <c r="BI120" s="26" t="str">
        <f>IF('Intro &amp; Setup'!$J$21='Intro &amp; Setup'!$BE$22, Database!AM126, "")</f>
        <v/>
      </c>
    </row>
    <row r="121" spans="61:61" ht="15" hidden="1" customHeight="1" x14ac:dyDescent="0.25">
      <c r="BI121" s="26" t="str">
        <f>IF('Intro &amp; Setup'!$J$21='Intro &amp; Setup'!$BE$22, Database!AM127, "")</f>
        <v/>
      </c>
    </row>
    <row r="122" spans="61:61" ht="15" hidden="1" customHeight="1" x14ac:dyDescent="0.25">
      <c r="BI122" s="26" t="str">
        <f>IF('Intro &amp; Setup'!$J$21='Intro &amp; Setup'!$BE$22, Database!AM128, "")</f>
        <v/>
      </c>
    </row>
    <row r="123" spans="61:61" ht="15" hidden="1" customHeight="1" x14ac:dyDescent="0.25">
      <c r="BI123" s="26" t="str">
        <f>IF('Intro &amp; Setup'!$J$21='Intro &amp; Setup'!$BE$22, Database!AM129, "")</f>
        <v/>
      </c>
    </row>
    <row r="124" spans="61:61" ht="15" hidden="1" customHeight="1" x14ac:dyDescent="0.25">
      <c r="BI124" s="26" t="str">
        <f>IF('Intro &amp; Setup'!$J$21='Intro &amp; Setup'!$BE$22, Database!AM130, "")</f>
        <v/>
      </c>
    </row>
    <row r="125" spans="61:61" ht="15" hidden="1" customHeight="1" x14ac:dyDescent="0.25">
      <c r="BI125" s="26" t="str">
        <f>IF('Intro &amp; Setup'!$J$21='Intro &amp; Setup'!$BE$22, Database!AM131, "")</f>
        <v/>
      </c>
    </row>
    <row r="126" spans="61:61" ht="15" hidden="1" customHeight="1" x14ac:dyDescent="0.25">
      <c r="BI126" s="26" t="str">
        <f>IF('Intro &amp; Setup'!$J$21='Intro &amp; Setup'!$BE$22, Database!AM132, "")</f>
        <v/>
      </c>
    </row>
    <row r="127" spans="61:61" ht="15" hidden="1" customHeight="1" x14ac:dyDescent="0.25">
      <c r="BI127" s="26" t="str">
        <f>IF('Intro &amp; Setup'!$J$21='Intro &amp; Setup'!$BE$22, Database!AM133, "")</f>
        <v/>
      </c>
    </row>
    <row r="128" spans="61:61" ht="15" hidden="1" customHeight="1" x14ac:dyDescent="0.25">
      <c r="BI128" s="26" t="str">
        <f>IF('Intro &amp; Setup'!$J$21='Intro &amp; Setup'!$BE$22, Database!AM134, "")</f>
        <v/>
      </c>
    </row>
    <row r="129" spans="61:61" ht="15" hidden="1" customHeight="1" x14ac:dyDescent="0.25">
      <c r="BI129" s="26" t="str">
        <f>IF('Intro &amp; Setup'!$J$21='Intro &amp; Setup'!$BE$22, Database!AM135, "")</f>
        <v/>
      </c>
    </row>
    <row r="130" spans="61:61" ht="15" hidden="1" customHeight="1" x14ac:dyDescent="0.25">
      <c r="BI130" s="26" t="str">
        <f>IF('Intro &amp; Setup'!$J$21='Intro &amp; Setup'!$BE$22, Database!AM136, "")</f>
        <v/>
      </c>
    </row>
    <row r="131" spans="61:61" ht="15" hidden="1" customHeight="1" x14ac:dyDescent="0.25">
      <c r="BI131" s="26" t="str">
        <f>IF('Intro &amp; Setup'!$J$21='Intro &amp; Setup'!$BE$22, Database!AM137, "")</f>
        <v/>
      </c>
    </row>
    <row r="132" spans="61:61" ht="15" hidden="1" customHeight="1" x14ac:dyDescent="0.25">
      <c r="BI132" s="26" t="str">
        <f>IF('Intro &amp; Setup'!$J$21='Intro &amp; Setup'!$BE$22, Database!AM138, "")</f>
        <v/>
      </c>
    </row>
    <row r="133" spans="61:61" ht="15" hidden="1" customHeight="1" x14ac:dyDescent="0.25">
      <c r="BI133" s="26" t="str">
        <f>IF('Intro &amp; Setup'!$J$21='Intro &amp; Setup'!$BE$22, Database!AM139, "")</f>
        <v/>
      </c>
    </row>
    <row r="134" spans="61:61" ht="15" hidden="1" customHeight="1" x14ac:dyDescent="0.25">
      <c r="BI134" s="26" t="str">
        <f>IF('Intro &amp; Setup'!$J$21='Intro &amp; Setup'!$BE$22, Database!AM140, "")</f>
        <v/>
      </c>
    </row>
    <row r="135" spans="61:61" ht="15" hidden="1" customHeight="1" x14ac:dyDescent="0.25">
      <c r="BI135" s="26" t="str">
        <f>IF('Intro &amp; Setup'!$J$21='Intro &amp; Setup'!$BE$22, Database!AM141, "")</f>
        <v/>
      </c>
    </row>
    <row r="136" spans="61:61" ht="15" hidden="1" customHeight="1" x14ac:dyDescent="0.25">
      <c r="BI136" s="26" t="str">
        <f>IF('Intro &amp; Setup'!$J$21='Intro &amp; Setup'!$BE$22, Database!AM142, "")</f>
        <v/>
      </c>
    </row>
    <row r="137" spans="61:61" ht="15" hidden="1" customHeight="1" x14ac:dyDescent="0.25">
      <c r="BI137" s="26" t="str">
        <f>IF('Intro &amp; Setup'!$J$21='Intro &amp; Setup'!$BE$22, Database!AM143, "")</f>
        <v/>
      </c>
    </row>
    <row r="138" spans="61:61" ht="15" hidden="1" customHeight="1" x14ac:dyDescent="0.25">
      <c r="BI138" s="26" t="str">
        <f>IF('Intro &amp; Setup'!$J$21='Intro &amp; Setup'!$BE$22, Database!AM144, "")</f>
        <v/>
      </c>
    </row>
    <row r="139" spans="61:61" ht="15" hidden="1" customHeight="1" x14ac:dyDescent="0.25">
      <c r="BI139" s="26" t="str">
        <f>IF('Intro &amp; Setup'!$J$21='Intro &amp; Setup'!$BE$22, Database!AM145, "")</f>
        <v/>
      </c>
    </row>
    <row r="140" spans="61:61" ht="15" hidden="1" customHeight="1" x14ac:dyDescent="0.25">
      <c r="BI140" s="26" t="str">
        <f>IF('Intro &amp; Setup'!$J$21='Intro &amp; Setup'!$BE$22, Database!AM146, "")</f>
        <v/>
      </c>
    </row>
    <row r="141" spans="61:61" ht="15" hidden="1" customHeight="1" x14ac:dyDescent="0.25">
      <c r="BI141" s="26" t="str">
        <f>IF('Intro &amp; Setup'!$J$21='Intro &amp; Setup'!$BE$22, Database!AM147, "")</f>
        <v/>
      </c>
    </row>
    <row r="142" spans="61:61" ht="15" hidden="1" customHeight="1" x14ac:dyDescent="0.25">
      <c r="BI142" s="26" t="str">
        <f>IF('Intro &amp; Setup'!$J$21='Intro &amp; Setup'!$BE$22, Database!AM148, "")</f>
        <v/>
      </c>
    </row>
    <row r="143" spans="61:61" ht="15" hidden="1" customHeight="1" x14ac:dyDescent="0.25">
      <c r="BI143" s="26" t="str">
        <f>IF('Intro &amp; Setup'!$J$21='Intro &amp; Setup'!$BE$22, Database!AM149, "")</f>
        <v/>
      </c>
    </row>
    <row r="144" spans="61:61" ht="15" hidden="1" customHeight="1" x14ac:dyDescent="0.25">
      <c r="BI144" s="26" t="str">
        <f>IF('Intro &amp; Setup'!$J$21='Intro &amp; Setup'!$BE$22, Database!AM150, "")</f>
        <v/>
      </c>
    </row>
    <row r="145" spans="61:61" ht="15" hidden="1" customHeight="1" x14ac:dyDescent="0.25">
      <c r="BI145" s="26" t="str">
        <f>IF('Intro &amp; Setup'!$J$21='Intro &amp; Setup'!$BE$22, Database!AM151, "")</f>
        <v/>
      </c>
    </row>
    <row r="146" spans="61:61" ht="15" hidden="1" customHeight="1" x14ac:dyDescent="0.25">
      <c r="BI146" s="26" t="str">
        <f>IF('Intro &amp; Setup'!$J$21='Intro &amp; Setup'!$BE$22, Database!AM152, "")</f>
        <v/>
      </c>
    </row>
    <row r="147" spans="61:61" ht="15" hidden="1" customHeight="1" x14ac:dyDescent="0.25">
      <c r="BI147" s="26" t="str">
        <f>IF('Intro &amp; Setup'!$J$21='Intro &amp; Setup'!$BE$22, Database!AM153, "")</f>
        <v/>
      </c>
    </row>
    <row r="148" spans="61:61" ht="15" hidden="1" customHeight="1" x14ac:dyDescent="0.25">
      <c r="BI148" s="26" t="str">
        <f>IF('Intro &amp; Setup'!$J$21='Intro &amp; Setup'!$BE$22, Database!AM154, "")</f>
        <v/>
      </c>
    </row>
    <row r="149" spans="61:61" ht="15" hidden="1" customHeight="1" x14ac:dyDescent="0.25">
      <c r="BI149" s="26" t="str">
        <f>IF('Intro &amp; Setup'!$J$21='Intro &amp; Setup'!$BE$22, Database!AM155, "")</f>
        <v/>
      </c>
    </row>
    <row r="150" spans="61:61" ht="15" hidden="1" customHeight="1" x14ac:dyDescent="0.25">
      <c r="BI150" s="26" t="str">
        <f>IF('Intro &amp; Setup'!$J$21='Intro &amp; Setup'!$BE$22, Database!AM156, "")</f>
        <v/>
      </c>
    </row>
    <row r="151" spans="61:61" ht="15" hidden="1" customHeight="1" x14ac:dyDescent="0.25">
      <c r="BI151" s="26" t="str">
        <f>IF('Intro &amp; Setup'!$J$21='Intro &amp; Setup'!$BE$22, Database!AM157, "")</f>
        <v/>
      </c>
    </row>
    <row r="152" spans="61:61" ht="15" hidden="1" customHeight="1" x14ac:dyDescent="0.25">
      <c r="BI152" s="26" t="str">
        <f>IF('Intro &amp; Setup'!$J$21='Intro &amp; Setup'!$BE$22, Database!AM158, "")</f>
        <v/>
      </c>
    </row>
    <row r="153" spans="61:61" ht="15" hidden="1" customHeight="1" x14ac:dyDescent="0.25">
      <c r="BI153" s="26" t="str">
        <f>IF('Intro &amp; Setup'!$J$21='Intro &amp; Setup'!$BE$22, Database!AM159, "")</f>
        <v/>
      </c>
    </row>
    <row r="154" spans="61:61" ht="15" hidden="1" customHeight="1" x14ac:dyDescent="0.25">
      <c r="BI154" s="26" t="str">
        <f>IF('Intro &amp; Setup'!$J$21='Intro &amp; Setup'!$BE$22, Database!AM160, "")</f>
        <v/>
      </c>
    </row>
    <row r="155" spans="61:61" ht="15" hidden="1" customHeight="1" x14ac:dyDescent="0.25">
      <c r="BI155" s="26" t="str">
        <f>IF('Intro &amp; Setup'!$J$21='Intro &amp; Setup'!$BE$22, Database!AM161, "")</f>
        <v/>
      </c>
    </row>
    <row r="156" spans="61:61" ht="15" hidden="1" customHeight="1" x14ac:dyDescent="0.25">
      <c r="BI156" s="26" t="str">
        <f>IF('Intro &amp; Setup'!$J$21='Intro &amp; Setup'!$BE$22, Database!AM162, "")</f>
        <v/>
      </c>
    </row>
    <row r="157" spans="61:61" ht="15" hidden="1" customHeight="1" x14ac:dyDescent="0.25">
      <c r="BI157" s="26" t="str">
        <f>IF('Intro &amp; Setup'!$J$21='Intro &amp; Setup'!$BE$22, Database!AM163, "")</f>
        <v/>
      </c>
    </row>
    <row r="158" spans="61:61" ht="15" hidden="1" customHeight="1" x14ac:dyDescent="0.25">
      <c r="BI158" s="26" t="str">
        <f>IF('Intro &amp; Setup'!$J$21='Intro &amp; Setup'!$BE$22, Database!AM164, "")</f>
        <v/>
      </c>
    </row>
    <row r="159" spans="61:61" ht="15" hidden="1" customHeight="1" x14ac:dyDescent="0.25">
      <c r="BI159" s="26" t="str">
        <f>IF('Intro &amp; Setup'!$J$21='Intro &amp; Setup'!$BE$22, Database!AM165, "")</f>
        <v/>
      </c>
    </row>
    <row r="160" spans="61:61" ht="15" hidden="1" customHeight="1" x14ac:dyDescent="0.25">
      <c r="BI160" s="26" t="str">
        <f>IF('Intro &amp; Setup'!$J$21='Intro &amp; Setup'!$BE$22, Database!AM166, "")</f>
        <v/>
      </c>
    </row>
    <row r="161" spans="61:61" ht="15" hidden="1" customHeight="1" x14ac:dyDescent="0.25">
      <c r="BI161" s="26" t="str">
        <f>IF('Intro &amp; Setup'!$J$21='Intro &amp; Setup'!$BE$22, Database!AM167, "")</f>
        <v/>
      </c>
    </row>
    <row r="162" spans="61:61" ht="15" hidden="1" customHeight="1" x14ac:dyDescent="0.25">
      <c r="BI162" s="26" t="str">
        <f>IF('Intro &amp; Setup'!$J$21='Intro &amp; Setup'!$BE$22, Database!AM168, "")</f>
        <v/>
      </c>
    </row>
    <row r="163" spans="61:61" ht="15" hidden="1" customHeight="1" x14ac:dyDescent="0.25">
      <c r="BI163" s="26" t="str">
        <f>IF('Intro &amp; Setup'!$J$21='Intro &amp; Setup'!$BE$22, Database!AM169, "")</f>
        <v/>
      </c>
    </row>
    <row r="164" spans="61:61" ht="15" hidden="1" customHeight="1" x14ac:dyDescent="0.25">
      <c r="BI164" s="26" t="str">
        <f>IF('Intro &amp; Setup'!$J$21='Intro &amp; Setup'!$BE$22, Database!AM170, "")</f>
        <v/>
      </c>
    </row>
    <row r="165" spans="61:61" ht="15" hidden="1" customHeight="1" x14ac:dyDescent="0.25">
      <c r="BI165" s="26" t="str">
        <f>IF('Intro &amp; Setup'!$J$21='Intro &amp; Setup'!$BE$22, Database!AM171, "")</f>
        <v/>
      </c>
    </row>
    <row r="166" spans="61:61" ht="15" hidden="1" customHeight="1" x14ac:dyDescent="0.25">
      <c r="BI166" s="26" t="str">
        <f>IF('Intro &amp; Setup'!$J$21='Intro &amp; Setup'!$BE$22, Database!AM172, "")</f>
        <v/>
      </c>
    </row>
    <row r="167" spans="61:61" ht="15" hidden="1" customHeight="1" x14ac:dyDescent="0.25">
      <c r="BI167" s="26" t="str">
        <f>IF('Intro &amp; Setup'!$J$21='Intro &amp; Setup'!$BE$22, Database!AM173, "")</f>
        <v/>
      </c>
    </row>
    <row r="168" spans="61:61" ht="15" hidden="1" customHeight="1" x14ac:dyDescent="0.25">
      <c r="BI168" s="26" t="str">
        <f>IF('Intro &amp; Setup'!$J$21='Intro &amp; Setup'!$BE$22, Database!AM174, "")</f>
        <v/>
      </c>
    </row>
    <row r="169" spans="61:61" ht="15" hidden="1" customHeight="1" x14ac:dyDescent="0.25">
      <c r="BI169" s="26" t="str">
        <f>IF('Intro &amp; Setup'!$J$21='Intro &amp; Setup'!$BE$22, Database!AM175, "")</f>
        <v/>
      </c>
    </row>
    <row r="170" spans="61:61" ht="15" hidden="1" customHeight="1" x14ac:dyDescent="0.25">
      <c r="BI170" s="26" t="str">
        <f>IF('Intro &amp; Setup'!$J$21='Intro &amp; Setup'!$BE$22, Database!AM176, "")</f>
        <v/>
      </c>
    </row>
    <row r="171" spans="61:61" ht="15" hidden="1" customHeight="1" x14ac:dyDescent="0.25">
      <c r="BI171" s="26" t="str">
        <f>IF('Intro &amp; Setup'!$J$21='Intro &amp; Setup'!$BE$22, Database!AM177, "")</f>
        <v/>
      </c>
    </row>
    <row r="172" spans="61:61" ht="15" hidden="1" customHeight="1" x14ac:dyDescent="0.25">
      <c r="BI172" s="26" t="str">
        <f>IF('Intro &amp; Setup'!$J$21='Intro &amp; Setup'!$BE$22, Database!AM178, "")</f>
        <v/>
      </c>
    </row>
    <row r="173" spans="61:61" ht="15" hidden="1" customHeight="1" x14ac:dyDescent="0.25">
      <c r="BI173" s="26" t="str">
        <f>IF('Intro &amp; Setup'!$J$21='Intro &amp; Setup'!$BE$22, Database!AM179, "")</f>
        <v/>
      </c>
    </row>
    <row r="174" spans="61:61" ht="15" hidden="1" customHeight="1" x14ac:dyDescent="0.25">
      <c r="BI174" s="26" t="str">
        <f>IF('Intro &amp; Setup'!$J$21='Intro &amp; Setup'!$BE$22, Database!AM180, "")</f>
        <v/>
      </c>
    </row>
    <row r="175" spans="61:61" ht="15" hidden="1" customHeight="1" x14ac:dyDescent="0.25">
      <c r="BI175" s="26" t="str">
        <f>IF('Intro &amp; Setup'!$J$21='Intro &amp; Setup'!$BE$22, Database!AM181, "")</f>
        <v/>
      </c>
    </row>
    <row r="176" spans="61:61" ht="15" hidden="1" customHeight="1" x14ac:dyDescent="0.25">
      <c r="BI176" s="26" t="str">
        <f>IF('Intro &amp; Setup'!$J$21='Intro &amp; Setup'!$BE$22, Database!AM182, "")</f>
        <v/>
      </c>
    </row>
    <row r="177" spans="61:61" ht="15" hidden="1" customHeight="1" x14ac:dyDescent="0.25">
      <c r="BI177" s="26" t="str">
        <f>IF('Intro &amp; Setup'!$J$21='Intro &amp; Setup'!$BE$22, Database!AM183, "")</f>
        <v/>
      </c>
    </row>
    <row r="178" spans="61:61" ht="15" hidden="1" customHeight="1" x14ac:dyDescent="0.25">
      <c r="BI178" s="26" t="str">
        <f>IF('Intro &amp; Setup'!$J$21='Intro &amp; Setup'!$BE$22, Database!AM184, "")</f>
        <v/>
      </c>
    </row>
    <row r="179" spans="61:61" ht="15" hidden="1" customHeight="1" x14ac:dyDescent="0.25">
      <c r="BI179" s="26" t="str">
        <f>IF('Intro &amp; Setup'!$J$21='Intro &amp; Setup'!$BE$22, Database!AM185, "")</f>
        <v/>
      </c>
    </row>
    <row r="180" spans="61:61" ht="15" hidden="1" customHeight="1" x14ac:dyDescent="0.25">
      <c r="BI180" s="26" t="str">
        <f>IF('Intro &amp; Setup'!$J$21='Intro &amp; Setup'!$BE$22, Database!AM186, "")</f>
        <v/>
      </c>
    </row>
    <row r="181" spans="61:61" ht="15" hidden="1" customHeight="1" x14ac:dyDescent="0.25">
      <c r="BI181" s="26" t="str">
        <f>IF('Intro &amp; Setup'!$J$21='Intro &amp; Setup'!$BE$22, Database!AM187, "")</f>
        <v/>
      </c>
    </row>
    <row r="182" spans="61:61" ht="15" hidden="1" customHeight="1" x14ac:dyDescent="0.25">
      <c r="BI182" s="26" t="str">
        <f>IF('Intro &amp; Setup'!$J$21='Intro &amp; Setup'!$BE$22, Database!AM188, "")</f>
        <v/>
      </c>
    </row>
    <row r="183" spans="61:61" ht="15" hidden="1" customHeight="1" x14ac:dyDescent="0.25">
      <c r="BI183" s="26" t="str">
        <f>IF('Intro &amp; Setup'!$J$21='Intro &amp; Setup'!$BE$22, Database!AM189, "")</f>
        <v/>
      </c>
    </row>
    <row r="184" spans="61:61" ht="15" hidden="1" customHeight="1" x14ac:dyDescent="0.25">
      <c r="BI184" s="26" t="str">
        <f>IF('Intro &amp; Setup'!$J$21='Intro &amp; Setup'!$BE$22, Database!AM190, "")</f>
        <v/>
      </c>
    </row>
    <row r="185" spans="61:61" ht="15" hidden="1" customHeight="1" x14ac:dyDescent="0.25">
      <c r="BI185" s="26" t="str">
        <f>IF('Intro &amp; Setup'!$J$21='Intro &amp; Setup'!$BE$22, Database!AM191, "")</f>
        <v/>
      </c>
    </row>
    <row r="186" spans="61:61" ht="15" hidden="1" customHeight="1" x14ac:dyDescent="0.25">
      <c r="BI186" s="26" t="str">
        <f>IF('Intro &amp; Setup'!$J$21='Intro &amp; Setup'!$BE$22, Database!AM192, "")</f>
        <v/>
      </c>
    </row>
    <row r="187" spans="61:61" ht="15" hidden="1" customHeight="1" x14ac:dyDescent="0.25">
      <c r="BI187" s="26" t="str">
        <f>IF('Intro &amp; Setup'!$J$21='Intro &amp; Setup'!$BE$22, Database!AM193, "")</f>
        <v/>
      </c>
    </row>
    <row r="188" spans="61:61" ht="15" hidden="1" customHeight="1" x14ac:dyDescent="0.25">
      <c r="BI188" s="26" t="str">
        <f>IF('Intro &amp; Setup'!$J$21='Intro &amp; Setup'!$BE$22, Database!AM194, "")</f>
        <v/>
      </c>
    </row>
    <row r="189" spans="61:61" ht="15" hidden="1" customHeight="1" x14ac:dyDescent="0.25">
      <c r="BI189" s="26" t="str">
        <f>IF('Intro &amp; Setup'!$J$21='Intro &amp; Setup'!$BE$22, Database!AM195, "")</f>
        <v/>
      </c>
    </row>
    <row r="190" spans="61:61" ht="15" hidden="1" customHeight="1" x14ac:dyDescent="0.25">
      <c r="BI190" s="26" t="str">
        <f>IF('Intro &amp; Setup'!$J$21='Intro &amp; Setup'!$BE$22, Database!AM196, "")</f>
        <v/>
      </c>
    </row>
    <row r="191" spans="61:61" ht="15" hidden="1" customHeight="1" x14ac:dyDescent="0.25">
      <c r="BI191" s="26" t="str">
        <f>IF('Intro &amp; Setup'!$J$21='Intro &amp; Setup'!$BE$22, Database!AM197, "")</f>
        <v/>
      </c>
    </row>
    <row r="192" spans="61:61" ht="15" hidden="1" customHeight="1" x14ac:dyDescent="0.25">
      <c r="BI192" s="26" t="str">
        <f>IF('Intro &amp; Setup'!$J$21='Intro &amp; Setup'!$BE$22, Database!AM198, "")</f>
        <v/>
      </c>
    </row>
    <row r="193" spans="61:61" ht="15" hidden="1" customHeight="1" x14ac:dyDescent="0.25">
      <c r="BI193" s="26" t="str">
        <f>IF('Intro &amp; Setup'!$J$21='Intro &amp; Setup'!$BE$22, Database!AM199, "")</f>
        <v/>
      </c>
    </row>
    <row r="194" spans="61:61" ht="15" hidden="1" customHeight="1" x14ac:dyDescent="0.25">
      <c r="BI194" s="26" t="str">
        <f>IF('Intro &amp; Setup'!$J$21='Intro &amp; Setup'!$BE$22, Database!AM200, "")</f>
        <v/>
      </c>
    </row>
    <row r="195" spans="61:61" ht="15" hidden="1" customHeight="1" x14ac:dyDescent="0.25">
      <c r="BI195" s="26" t="str">
        <f>IF('Intro &amp; Setup'!$J$21='Intro &amp; Setup'!$BE$22, Database!AM201, "")</f>
        <v/>
      </c>
    </row>
    <row r="196" spans="61:61" ht="15" hidden="1" customHeight="1" x14ac:dyDescent="0.25">
      <c r="BI196" s="26" t="str">
        <f>IF('Intro &amp; Setup'!$J$21='Intro &amp; Setup'!$BE$22, Database!AM202, "")</f>
        <v/>
      </c>
    </row>
    <row r="197" spans="61:61" ht="15" hidden="1" customHeight="1" x14ac:dyDescent="0.25">
      <c r="BI197" s="26" t="str">
        <f>IF('Intro &amp; Setup'!$J$21='Intro &amp; Setup'!$BE$22, Database!AM203, "")</f>
        <v/>
      </c>
    </row>
    <row r="198" spans="61:61" ht="15" hidden="1" customHeight="1" x14ac:dyDescent="0.25">
      <c r="BI198" s="26" t="str">
        <f>IF('Intro &amp; Setup'!$J$21='Intro &amp; Setup'!$BE$22, Database!AM204, "")</f>
        <v/>
      </c>
    </row>
    <row r="199" spans="61:61" ht="15" hidden="1" customHeight="1" x14ac:dyDescent="0.25">
      <c r="BI199" s="26" t="str">
        <f>IF('Intro &amp; Setup'!$J$21='Intro &amp; Setup'!$BE$22, Database!AM205, "")</f>
        <v/>
      </c>
    </row>
    <row r="200" spans="61:61" ht="15" hidden="1" customHeight="1" x14ac:dyDescent="0.25">
      <c r="BI200" s="26" t="str">
        <f>IF('Intro &amp; Setup'!$J$21='Intro &amp; Setup'!$BE$22, Database!AM206, "")</f>
        <v/>
      </c>
    </row>
    <row r="201" spans="61:61" ht="15" hidden="1" customHeight="1" x14ac:dyDescent="0.25">
      <c r="BI201" s="26" t="str">
        <f>IF('Intro &amp; Setup'!$J$21='Intro &amp; Setup'!$BE$22, Database!AM207, "")</f>
        <v/>
      </c>
    </row>
    <row r="202" spans="61:61" ht="15" hidden="1" customHeight="1" x14ac:dyDescent="0.25">
      <c r="BI202" s="26" t="str">
        <f>IF('Intro &amp; Setup'!$J$21='Intro &amp; Setup'!$BE$22, Database!AM208, "")</f>
        <v/>
      </c>
    </row>
    <row r="203" spans="61:61" ht="15" hidden="1" customHeight="1" x14ac:dyDescent="0.25">
      <c r="BI203" s="26" t="str">
        <f>IF('Intro &amp; Setup'!$J$21='Intro &amp; Setup'!$BE$22, Database!AM209, "")</f>
        <v/>
      </c>
    </row>
    <row r="204" spans="61:61" ht="15" hidden="1" customHeight="1" x14ac:dyDescent="0.25">
      <c r="BI204" s="26" t="str">
        <f>IF('Intro &amp; Setup'!$J$21='Intro &amp; Setup'!$BE$22, Database!AM210, "")</f>
        <v/>
      </c>
    </row>
    <row r="205" spans="61:61" ht="15" hidden="1" customHeight="1" x14ac:dyDescent="0.25">
      <c r="BI205" s="26" t="str">
        <f>IF('Intro &amp; Setup'!$J$21='Intro &amp; Setup'!$BE$22, Database!AM211, "")</f>
        <v/>
      </c>
    </row>
    <row r="206" spans="61:61" ht="15" hidden="1" customHeight="1" x14ac:dyDescent="0.25">
      <c r="BI206" s="26" t="str">
        <f>IF('Intro &amp; Setup'!$J$21='Intro &amp; Setup'!$BE$22, Database!AM212, "")</f>
        <v/>
      </c>
    </row>
    <row r="207" spans="61:61" ht="15" hidden="1" customHeight="1" x14ac:dyDescent="0.25">
      <c r="BI207" s="26" t="str">
        <f>IF('Intro &amp; Setup'!$J$21='Intro &amp; Setup'!$BE$22, Database!AM213, "")</f>
        <v/>
      </c>
    </row>
    <row r="208" spans="61:61" ht="15" hidden="1" customHeight="1" x14ac:dyDescent="0.25">
      <c r="BI208" s="26" t="str">
        <f>IF('Intro &amp; Setup'!$J$21='Intro &amp; Setup'!$BE$22, Database!AM214, "")</f>
        <v/>
      </c>
    </row>
    <row r="209" spans="61:61" ht="15" hidden="1" customHeight="1" x14ac:dyDescent="0.25">
      <c r="BI209" s="26" t="str">
        <f>IF('Intro &amp; Setup'!$J$21='Intro &amp; Setup'!$BE$22, Database!AM215, "")</f>
        <v/>
      </c>
    </row>
    <row r="210" spans="61:61" ht="15" hidden="1" customHeight="1" x14ac:dyDescent="0.25">
      <c r="BI210" s="26" t="str">
        <f>IF('Intro &amp; Setup'!$J$21='Intro &amp; Setup'!$BE$22, Database!AM216, "")</f>
        <v/>
      </c>
    </row>
    <row r="211" spans="61:61" ht="15" hidden="1" customHeight="1" x14ac:dyDescent="0.25">
      <c r="BI211" s="26" t="str">
        <f>IF('Intro &amp; Setup'!$J$21='Intro &amp; Setup'!$BE$22, Database!AM217, "")</f>
        <v/>
      </c>
    </row>
    <row r="212" spans="61:61" ht="15" hidden="1" customHeight="1" x14ac:dyDescent="0.25">
      <c r="BI212" s="26" t="str">
        <f>IF('Intro &amp; Setup'!$J$21='Intro &amp; Setup'!$BE$22, Database!AM218, "")</f>
        <v/>
      </c>
    </row>
    <row r="213" spans="61:61" ht="15" hidden="1" customHeight="1" x14ac:dyDescent="0.25">
      <c r="BI213" s="26" t="str">
        <f>IF('Intro &amp; Setup'!$J$21='Intro &amp; Setup'!$BE$22, Database!AM219, "")</f>
        <v/>
      </c>
    </row>
    <row r="214" spans="61:61" ht="15" hidden="1" customHeight="1" x14ac:dyDescent="0.25">
      <c r="BI214" s="26" t="str">
        <f>IF('Intro &amp; Setup'!$J$21='Intro &amp; Setup'!$BE$22, Database!AM220, "")</f>
        <v/>
      </c>
    </row>
    <row r="215" spans="61:61" ht="15" hidden="1" customHeight="1" x14ac:dyDescent="0.25">
      <c r="BI215" s="26" t="str">
        <f>IF('Intro &amp; Setup'!$J$21='Intro &amp; Setup'!$BE$22, Database!AM221, "")</f>
        <v/>
      </c>
    </row>
    <row r="216" spans="61:61" ht="15" hidden="1" customHeight="1" x14ac:dyDescent="0.25">
      <c r="BI216" s="26" t="str">
        <f>IF('Intro &amp; Setup'!$J$21='Intro &amp; Setup'!$BE$22, Database!AM222, "")</f>
        <v/>
      </c>
    </row>
    <row r="217" spans="61:61" ht="15" hidden="1" customHeight="1" x14ac:dyDescent="0.25">
      <c r="BI217" s="26" t="str">
        <f>IF('Intro &amp; Setup'!$J$21='Intro &amp; Setup'!$BE$22, Database!AM223, "")</f>
        <v/>
      </c>
    </row>
    <row r="218" spans="61:61" ht="15" hidden="1" customHeight="1" x14ac:dyDescent="0.25">
      <c r="BI218" s="26" t="str">
        <f>IF('Intro &amp; Setup'!$J$21='Intro &amp; Setup'!$BE$22, Database!AM224, "")</f>
        <v/>
      </c>
    </row>
    <row r="219" spans="61:61" ht="15" hidden="1" customHeight="1" x14ac:dyDescent="0.25">
      <c r="BI219" s="26" t="str">
        <f>IF('Intro &amp; Setup'!$J$21='Intro &amp; Setup'!$BE$22, Database!AM225, "")</f>
        <v/>
      </c>
    </row>
    <row r="220" spans="61:61" ht="15" hidden="1" customHeight="1" x14ac:dyDescent="0.25">
      <c r="BI220" s="26" t="str">
        <f>IF('Intro &amp; Setup'!$J$21='Intro &amp; Setup'!$BE$22, Database!AM226, "")</f>
        <v/>
      </c>
    </row>
    <row r="221" spans="61:61" ht="15" hidden="1" customHeight="1" x14ac:dyDescent="0.25">
      <c r="BI221" s="26" t="str">
        <f>IF('Intro &amp; Setup'!$J$21='Intro &amp; Setup'!$BE$22, Database!AM227, "")</f>
        <v/>
      </c>
    </row>
    <row r="222" spans="61:61" ht="15" hidden="1" customHeight="1" x14ac:dyDescent="0.25">
      <c r="BI222" s="26" t="str">
        <f>IF('Intro &amp; Setup'!$J$21='Intro &amp; Setup'!$BE$22, Database!AM228, "")</f>
        <v/>
      </c>
    </row>
    <row r="223" spans="61:61" ht="15" hidden="1" customHeight="1" x14ac:dyDescent="0.25">
      <c r="BI223" s="26" t="str">
        <f>IF('Intro &amp; Setup'!$J$21='Intro &amp; Setup'!$BE$22, Database!AM229, "")</f>
        <v/>
      </c>
    </row>
    <row r="224" spans="61:61" ht="15" hidden="1" customHeight="1" x14ac:dyDescent="0.25">
      <c r="BI224" s="26" t="str">
        <f>IF('Intro &amp; Setup'!$J$21='Intro &amp; Setup'!$BE$22, Database!AM230, "")</f>
        <v/>
      </c>
    </row>
    <row r="225" spans="61:61" ht="15" hidden="1" customHeight="1" x14ac:dyDescent="0.25">
      <c r="BI225" s="26" t="str">
        <f>IF('Intro &amp; Setup'!$J$21='Intro &amp; Setup'!$BE$22, Database!AM231, "")</f>
        <v/>
      </c>
    </row>
    <row r="226" spans="61:61" ht="15" hidden="1" customHeight="1" x14ac:dyDescent="0.25">
      <c r="BI226" s="26" t="str">
        <f>IF('Intro &amp; Setup'!$J$21='Intro &amp; Setup'!$BE$22, Database!AM232, "")</f>
        <v/>
      </c>
    </row>
    <row r="227" spans="61:61" ht="15" hidden="1" customHeight="1" x14ac:dyDescent="0.25">
      <c r="BI227" s="26" t="str">
        <f>IF('Intro &amp; Setup'!$J$21='Intro &amp; Setup'!$BE$22, Database!AM233, "")</f>
        <v/>
      </c>
    </row>
    <row r="228" spans="61:61" ht="15" hidden="1" customHeight="1" x14ac:dyDescent="0.25">
      <c r="BI228" s="26" t="str">
        <f>IF('Intro &amp; Setup'!$J$21='Intro &amp; Setup'!$BE$22, Database!AM234, "")</f>
        <v/>
      </c>
    </row>
    <row r="229" spans="61:61" ht="15" hidden="1" customHeight="1" x14ac:dyDescent="0.25">
      <c r="BI229" s="26" t="str">
        <f>IF('Intro &amp; Setup'!$J$21='Intro &amp; Setup'!$BE$22, Database!AM235, "")</f>
        <v/>
      </c>
    </row>
    <row r="230" spans="61:61" ht="15" hidden="1" customHeight="1" x14ac:dyDescent="0.25">
      <c r="BI230" s="26" t="str">
        <f>IF('Intro &amp; Setup'!$J$21='Intro &amp; Setup'!$BE$22, Database!AM236, "")</f>
        <v/>
      </c>
    </row>
    <row r="231" spans="61:61" ht="15" hidden="1" customHeight="1" x14ac:dyDescent="0.25">
      <c r="BI231" s="26" t="str">
        <f>IF('Intro &amp; Setup'!$J$21='Intro &amp; Setup'!$BE$22, Database!AM237, "")</f>
        <v/>
      </c>
    </row>
    <row r="232" spans="61:61" ht="15" hidden="1" customHeight="1" x14ac:dyDescent="0.25">
      <c r="BI232" s="26" t="str">
        <f>IF('Intro &amp; Setup'!$J$21='Intro &amp; Setup'!$BE$22, Database!AM238, "")</f>
        <v/>
      </c>
    </row>
    <row r="233" spans="61:61" ht="15" hidden="1" customHeight="1" x14ac:dyDescent="0.25">
      <c r="BI233" s="26" t="str">
        <f>IF('Intro &amp; Setup'!$J$21='Intro &amp; Setup'!$BE$22, Database!AM239, "")</f>
        <v/>
      </c>
    </row>
    <row r="234" spans="61:61" ht="15" hidden="1" customHeight="1" x14ac:dyDescent="0.25">
      <c r="BI234" s="26" t="str">
        <f>IF('Intro &amp; Setup'!$J$21='Intro &amp; Setup'!$BE$22, Database!AM240, "")</f>
        <v/>
      </c>
    </row>
    <row r="235" spans="61:61" ht="15" hidden="1" customHeight="1" x14ac:dyDescent="0.25">
      <c r="BI235" s="26" t="str">
        <f>IF('Intro &amp; Setup'!$J$21='Intro &amp; Setup'!$BE$22, Database!AM241, "")</f>
        <v/>
      </c>
    </row>
    <row r="236" spans="61:61" ht="15" hidden="1" customHeight="1" x14ac:dyDescent="0.25">
      <c r="BI236" s="26" t="str">
        <f>IF('Intro &amp; Setup'!$J$21='Intro &amp; Setup'!$BE$22, Database!AM242, "")</f>
        <v/>
      </c>
    </row>
    <row r="237" spans="61:61" ht="15" hidden="1" customHeight="1" x14ac:dyDescent="0.25">
      <c r="BI237" s="26" t="str">
        <f>IF('Intro &amp; Setup'!$J$21='Intro &amp; Setup'!$BE$22, Database!AM243, "")</f>
        <v/>
      </c>
    </row>
    <row r="238" spans="61:61" ht="15" hidden="1" customHeight="1" x14ac:dyDescent="0.25">
      <c r="BI238" s="26" t="str">
        <f>IF('Intro &amp; Setup'!$J$21='Intro &amp; Setup'!$BE$22, Database!AM244, "")</f>
        <v/>
      </c>
    </row>
    <row r="239" spans="61:61" ht="15" hidden="1" customHeight="1" x14ac:dyDescent="0.25">
      <c r="BI239" s="26" t="str">
        <f>IF('Intro &amp; Setup'!$J$21='Intro &amp; Setup'!$BE$22, Database!AM245, "")</f>
        <v/>
      </c>
    </row>
    <row r="240" spans="61:61" ht="15" hidden="1" customHeight="1" x14ac:dyDescent="0.25">
      <c r="BI240" s="26" t="str">
        <f>IF('Intro &amp; Setup'!$J$21='Intro &amp; Setup'!$BE$22, Database!AM246, "")</f>
        <v/>
      </c>
    </row>
    <row r="241" spans="61:61" ht="15" hidden="1" customHeight="1" x14ac:dyDescent="0.25">
      <c r="BI241" s="26" t="str">
        <f>IF('Intro &amp; Setup'!$J$21='Intro &amp; Setup'!$BE$22, Database!AM247, "")</f>
        <v/>
      </c>
    </row>
    <row r="242" spans="61:61" ht="15" hidden="1" customHeight="1" x14ac:dyDescent="0.25">
      <c r="BI242" s="26" t="str">
        <f>IF('Intro &amp; Setup'!$J$21='Intro &amp; Setup'!$BE$22, Database!AM248, "")</f>
        <v/>
      </c>
    </row>
    <row r="243" spans="61:61" ht="15" hidden="1" customHeight="1" x14ac:dyDescent="0.25">
      <c r="BI243" s="26" t="str">
        <f>IF('Intro &amp; Setup'!$J$21='Intro &amp; Setup'!$BE$22, Database!AM249, "")</f>
        <v/>
      </c>
    </row>
    <row r="244" spans="61:61" ht="15" hidden="1" customHeight="1" x14ac:dyDescent="0.25">
      <c r="BI244" s="26" t="str">
        <f>IF('Intro &amp; Setup'!$J$21='Intro &amp; Setup'!$BE$22, Database!AM250, "")</f>
        <v/>
      </c>
    </row>
    <row r="245" spans="61:61" ht="15" hidden="1" customHeight="1" x14ac:dyDescent="0.25">
      <c r="BI245" s="26" t="str">
        <f>IF('Intro &amp; Setup'!$J$21='Intro &amp; Setup'!$BE$22, Database!AM251, "")</f>
        <v/>
      </c>
    </row>
    <row r="246" spans="61:61" ht="15" hidden="1" customHeight="1" x14ac:dyDescent="0.25">
      <c r="BI246" s="26" t="str">
        <f>IF('Intro &amp; Setup'!$J$21='Intro &amp; Setup'!$BE$22, Database!AM252, "")</f>
        <v/>
      </c>
    </row>
    <row r="247" spans="61:61" ht="15" hidden="1" customHeight="1" x14ac:dyDescent="0.25">
      <c r="BI247" s="26" t="str">
        <f>IF('Intro &amp; Setup'!$J$21='Intro &amp; Setup'!$BE$22, Database!AM253, "")</f>
        <v/>
      </c>
    </row>
    <row r="248" spans="61:61" ht="15" hidden="1" customHeight="1" x14ac:dyDescent="0.25">
      <c r="BI248" s="26" t="str">
        <f>IF('Intro &amp; Setup'!$J$21='Intro &amp; Setup'!$BE$22, Database!AM254, "")</f>
        <v/>
      </c>
    </row>
    <row r="249" spans="61:61" ht="15" hidden="1" customHeight="1" x14ac:dyDescent="0.25">
      <c r="BI249" s="26" t="str">
        <f>IF('Intro &amp; Setup'!$J$21='Intro &amp; Setup'!$BE$22, Database!AM255, "")</f>
        <v/>
      </c>
    </row>
    <row r="250" spans="61:61" ht="15" hidden="1" customHeight="1" x14ac:dyDescent="0.25">
      <c r="BI250" s="26" t="str">
        <f>IF('Intro &amp; Setup'!$J$21='Intro &amp; Setup'!$BE$22, Database!AM256, "")</f>
        <v/>
      </c>
    </row>
    <row r="251" spans="61:61" ht="15" hidden="1" customHeight="1" x14ac:dyDescent="0.25">
      <c r="BI251" s="26" t="str">
        <f>IF('Intro &amp; Setup'!$J$21='Intro &amp; Setup'!$BE$22, Database!AM257, "")</f>
        <v/>
      </c>
    </row>
    <row r="252" spans="61:61" ht="15" hidden="1" customHeight="1" x14ac:dyDescent="0.25">
      <c r="BI252" s="26" t="str">
        <f>IF('Intro &amp; Setup'!$J$21='Intro &amp; Setup'!$BE$22, Database!AM258, "")</f>
        <v/>
      </c>
    </row>
    <row r="253" spans="61:61" ht="15" hidden="1" customHeight="1" x14ac:dyDescent="0.25">
      <c r="BI253" s="26" t="str">
        <f>IF('Intro &amp; Setup'!$J$21='Intro &amp; Setup'!$BE$22, Database!AM259, "")</f>
        <v/>
      </c>
    </row>
    <row r="254" spans="61:61" ht="15" hidden="1" customHeight="1" x14ac:dyDescent="0.25">
      <c r="BI254" s="26" t="str">
        <f>IF('Intro &amp; Setup'!$J$21='Intro &amp; Setup'!$BE$22, Database!AM260, "")</f>
        <v/>
      </c>
    </row>
    <row r="255" spans="61:61" ht="15" hidden="1" customHeight="1" x14ac:dyDescent="0.25">
      <c r="BI255" s="26" t="str">
        <f>IF('Intro &amp; Setup'!$J$21='Intro &amp; Setup'!$BE$22, Database!AM261, "")</f>
        <v/>
      </c>
    </row>
    <row r="256" spans="61:61" ht="15" hidden="1" customHeight="1" x14ac:dyDescent="0.25">
      <c r="BI256" s="26" t="str">
        <f>IF('Intro &amp; Setup'!$J$21='Intro &amp; Setup'!$BE$22, Database!AM262, "")</f>
        <v/>
      </c>
    </row>
    <row r="257" spans="61:61" ht="15" hidden="1" customHeight="1" x14ac:dyDescent="0.25">
      <c r="BI257" s="26" t="str">
        <f>IF('Intro &amp; Setup'!$J$21='Intro &amp; Setup'!$BE$22, Database!AM263, "")</f>
        <v/>
      </c>
    </row>
    <row r="258" spans="61:61" ht="15" hidden="1" customHeight="1" x14ac:dyDescent="0.25">
      <c r="BI258" s="26" t="str">
        <f>IF('Intro &amp; Setup'!$J$21='Intro &amp; Setup'!$BE$22, Database!AM264, "")</f>
        <v/>
      </c>
    </row>
    <row r="259" spans="61:61" ht="15" hidden="1" customHeight="1" x14ac:dyDescent="0.25">
      <c r="BI259" s="26" t="str">
        <f>IF('Intro &amp; Setup'!$J$21='Intro &amp; Setup'!$BE$22, Database!AM265, "")</f>
        <v/>
      </c>
    </row>
    <row r="260" spans="61:61" ht="15" hidden="1" customHeight="1" x14ac:dyDescent="0.25">
      <c r="BI260" s="26" t="str">
        <f>IF('Intro &amp; Setup'!$J$21='Intro &amp; Setup'!$BE$22, Database!AM266, "")</f>
        <v/>
      </c>
    </row>
    <row r="261" spans="61:61" ht="15" hidden="1" customHeight="1" x14ac:dyDescent="0.25">
      <c r="BI261" s="26" t="str">
        <f>IF('Intro &amp; Setup'!$J$21='Intro &amp; Setup'!$BE$22, Database!AM267, "")</f>
        <v/>
      </c>
    </row>
    <row r="262" spans="61:61" ht="15" hidden="1" customHeight="1" x14ac:dyDescent="0.25">
      <c r="BI262" s="26" t="str">
        <f>IF('Intro &amp; Setup'!$J$21='Intro &amp; Setup'!$BE$22, Database!AM268, "")</f>
        <v/>
      </c>
    </row>
    <row r="263" spans="61:61" ht="15" hidden="1" customHeight="1" x14ac:dyDescent="0.25">
      <c r="BI263" s="26" t="str">
        <f>IF('Intro &amp; Setup'!$J$21='Intro &amp; Setup'!$BE$22, Database!AM269, "")</f>
        <v/>
      </c>
    </row>
    <row r="264" spans="61:61" ht="15" hidden="1" customHeight="1" x14ac:dyDescent="0.25">
      <c r="BI264" s="26" t="str">
        <f>IF('Intro &amp; Setup'!$J$21='Intro &amp; Setup'!$BE$22, Database!AM270, "")</f>
        <v/>
      </c>
    </row>
    <row r="265" spans="61:61" ht="15" hidden="1" customHeight="1" x14ac:dyDescent="0.25">
      <c r="BI265" s="26" t="str">
        <f>IF('Intro &amp; Setup'!$J$21='Intro &amp; Setup'!$BE$22, Database!AM271, "")</f>
        <v/>
      </c>
    </row>
    <row r="266" spans="61:61" ht="15" hidden="1" customHeight="1" x14ac:dyDescent="0.25">
      <c r="BI266" s="26" t="str">
        <f>IF('Intro &amp; Setup'!$J$21='Intro &amp; Setup'!$BE$22, Database!AM272, "")</f>
        <v/>
      </c>
    </row>
    <row r="267" spans="61:61" ht="15" hidden="1" customHeight="1" x14ac:dyDescent="0.25">
      <c r="BI267" s="26" t="str">
        <f>IF('Intro &amp; Setup'!$J$21='Intro &amp; Setup'!$BE$22, Database!AM273, "")</f>
        <v/>
      </c>
    </row>
    <row r="268" spans="61:61" ht="15" hidden="1" customHeight="1" x14ac:dyDescent="0.25">
      <c r="BI268" s="26" t="str">
        <f>IF('Intro &amp; Setup'!$J$21='Intro &amp; Setup'!$BE$22, Database!AM274, "")</f>
        <v/>
      </c>
    </row>
    <row r="269" spans="61:61" ht="15" hidden="1" customHeight="1" x14ac:dyDescent="0.25">
      <c r="BI269" s="26" t="str">
        <f>IF('Intro &amp; Setup'!$J$21='Intro &amp; Setup'!$BE$22, Database!AM275, "")</f>
        <v/>
      </c>
    </row>
    <row r="270" spans="61:61" ht="15" hidden="1" customHeight="1" x14ac:dyDescent="0.25">
      <c r="BI270" s="26" t="str">
        <f>IF('Intro &amp; Setup'!$J$21='Intro &amp; Setup'!$BE$22, Database!AM276, "")</f>
        <v/>
      </c>
    </row>
    <row r="271" spans="61:61" ht="15" hidden="1" customHeight="1" x14ac:dyDescent="0.25">
      <c r="BI271" s="26" t="str">
        <f>IF('Intro &amp; Setup'!$J$21='Intro &amp; Setup'!$BE$22, Database!AM277, "")</f>
        <v/>
      </c>
    </row>
    <row r="272" spans="61:61" ht="15" hidden="1" customHeight="1" x14ac:dyDescent="0.25">
      <c r="BI272" s="26" t="str">
        <f>IF('Intro &amp; Setup'!$J$21='Intro &amp; Setup'!$BE$22, Database!AM278, "")</f>
        <v/>
      </c>
    </row>
    <row r="273" spans="61:61" ht="15" hidden="1" customHeight="1" x14ac:dyDescent="0.25">
      <c r="BI273" s="26" t="str">
        <f>IF('Intro &amp; Setup'!$J$21='Intro &amp; Setup'!$BE$22, Database!AM279, "")</f>
        <v/>
      </c>
    </row>
    <row r="274" spans="61:61" ht="15" hidden="1" customHeight="1" x14ac:dyDescent="0.25">
      <c r="BI274" s="26" t="str">
        <f>IF('Intro &amp; Setup'!$J$21='Intro &amp; Setup'!$BE$22, Database!AM280, "")</f>
        <v/>
      </c>
    </row>
    <row r="275" spans="61:61" ht="15" hidden="1" customHeight="1" x14ac:dyDescent="0.25">
      <c r="BI275" s="26" t="str">
        <f>IF('Intro &amp; Setup'!$J$21='Intro &amp; Setup'!$BE$22, Database!AM281, "")</f>
        <v/>
      </c>
    </row>
    <row r="276" spans="61:61" ht="15" hidden="1" customHeight="1" x14ac:dyDescent="0.25">
      <c r="BI276" s="26" t="str">
        <f>IF('Intro &amp; Setup'!$J$21='Intro &amp; Setup'!$BE$22, Database!AM282, "")</f>
        <v/>
      </c>
    </row>
    <row r="277" spans="61:61" ht="15" hidden="1" customHeight="1" x14ac:dyDescent="0.25">
      <c r="BI277" s="26" t="str">
        <f>IF('Intro &amp; Setup'!$J$21='Intro &amp; Setup'!$BE$22, Database!AM283, "")</f>
        <v/>
      </c>
    </row>
    <row r="278" spans="61:61" ht="15" hidden="1" customHeight="1" x14ac:dyDescent="0.25">
      <c r="BI278" s="26" t="str">
        <f>IF('Intro &amp; Setup'!$J$21='Intro &amp; Setup'!$BE$22, Database!AM284, "")</f>
        <v/>
      </c>
    </row>
    <row r="279" spans="61:61" ht="15" hidden="1" customHeight="1" x14ac:dyDescent="0.25">
      <c r="BI279" s="26" t="str">
        <f>IF('Intro &amp; Setup'!$J$21='Intro &amp; Setup'!$BE$22, Database!AM285, "")</f>
        <v/>
      </c>
    </row>
    <row r="280" spans="61:61" ht="15" hidden="1" customHeight="1" x14ac:dyDescent="0.25">
      <c r="BI280" s="26" t="str">
        <f>IF('Intro &amp; Setup'!$J$21='Intro &amp; Setup'!$BE$22, Database!AM286, "")</f>
        <v/>
      </c>
    </row>
    <row r="281" spans="61:61" ht="15" hidden="1" customHeight="1" x14ac:dyDescent="0.25">
      <c r="BI281" s="26" t="str">
        <f>IF('Intro &amp; Setup'!$J$21='Intro &amp; Setup'!$BE$22, Database!AM287, "")</f>
        <v/>
      </c>
    </row>
    <row r="282" spans="61:61" ht="15" hidden="1" customHeight="1" x14ac:dyDescent="0.25">
      <c r="BI282" s="26" t="str">
        <f>IF('Intro &amp; Setup'!$J$21='Intro &amp; Setup'!$BE$22, Database!AM288, "")</f>
        <v/>
      </c>
    </row>
    <row r="283" spans="61:61" ht="15" hidden="1" customHeight="1" x14ac:dyDescent="0.25">
      <c r="BI283" s="26" t="str">
        <f>IF('Intro &amp; Setup'!$J$21='Intro &amp; Setup'!$BE$22, Database!AM289, "")</f>
        <v/>
      </c>
    </row>
    <row r="284" spans="61:61" ht="15" hidden="1" customHeight="1" x14ac:dyDescent="0.25">
      <c r="BI284" s="26" t="str">
        <f>IF('Intro &amp; Setup'!$J$21='Intro &amp; Setup'!$BE$22, Database!AM290, "")</f>
        <v/>
      </c>
    </row>
    <row r="285" spans="61:61" ht="15" hidden="1" customHeight="1" x14ac:dyDescent="0.25">
      <c r="BI285" s="26" t="str">
        <f>IF('Intro &amp; Setup'!$J$21='Intro &amp; Setup'!$BE$22, Database!AM291, "")</f>
        <v/>
      </c>
    </row>
    <row r="286" spans="61:61" ht="15" hidden="1" customHeight="1" x14ac:dyDescent="0.25">
      <c r="BI286" s="26" t="str">
        <f>IF('Intro &amp; Setup'!$J$21='Intro &amp; Setup'!$BE$22, Database!AM292, "")</f>
        <v/>
      </c>
    </row>
    <row r="287" spans="61:61" ht="15" hidden="1" customHeight="1" x14ac:dyDescent="0.25">
      <c r="BI287" s="26" t="str">
        <f>IF('Intro &amp; Setup'!$J$21='Intro &amp; Setup'!$BE$22, Database!AM293, "")</f>
        <v/>
      </c>
    </row>
    <row r="288" spans="61:61" ht="15" hidden="1" customHeight="1" x14ac:dyDescent="0.25">
      <c r="BI288" s="26" t="str">
        <f>IF('Intro &amp; Setup'!$J$21='Intro &amp; Setup'!$BE$22, Database!AM294, "")</f>
        <v/>
      </c>
    </row>
    <row r="289" spans="61:61" ht="15" hidden="1" customHeight="1" x14ac:dyDescent="0.25">
      <c r="BI289" s="26" t="str">
        <f>IF('Intro &amp; Setup'!$J$21='Intro &amp; Setup'!$BE$22, Database!AM295, "")</f>
        <v/>
      </c>
    </row>
    <row r="290" spans="61:61" ht="15" hidden="1" customHeight="1" x14ac:dyDescent="0.25">
      <c r="BI290" s="26" t="str">
        <f>IF('Intro &amp; Setup'!$J$21='Intro &amp; Setup'!$BE$22, Database!AM296, "")</f>
        <v/>
      </c>
    </row>
    <row r="291" spans="61:61" ht="15" hidden="1" customHeight="1" x14ac:dyDescent="0.25">
      <c r="BI291" s="26" t="str">
        <f>IF('Intro &amp; Setup'!$J$21='Intro &amp; Setup'!$BE$22, Database!AM297, "")</f>
        <v/>
      </c>
    </row>
    <row r="292" spans="61:61" ht="15" hidden="1" customHeight="1" x14ac:dyDescent="0.25">
      <c r="BI292" s="26" t="str">
        <f>IF('Intro &amp; Setup'!$J$21='Intro &amp; Setup'!$BE$22, Database!AM298, "")</f>
        <v/>
      </c>
    </row>
    <row r="293" spans="61:61" ht="15" hidden="1" customHeight="1" x14ac:dyDescent="0.25">
      <c r="BI293" s="26" t="str">
        <f>IF('Intro &amp; Setup'!$J$21='Intro &amp; Setup'!$BE$22, Database!AM299, "")</f>
        <v/>
      </c>
    </row>
    <row r="294" spans="61:61" ht="15" hidden="1" customHeight="1" x14ac:dyDescent="0.25">
      <c r="BI294" s="26" t="str">
        <f>IF('Intro &amp; Setup'!$J$21='Intro &amp; Setup'!$BE$22, Database!AM300, "")</f>
        <v/>
      </c>
    </row>
    <row r="295" spans="61:61" ht="15" hidden="1" customHeight="1" x14ac:dyDescent="0.25">
      <c r="BI295" s="26" t="str">
        <f>IF('Intro &amp; Setup'!$J$21='Intro &amp; Setup'!$BE$22, Database!AM301, "")</f>
        <v/>
      </c>
    </row>
    <row r="296" spans="61:61" ht="15" hidden="1" customHeight="1" x14ac:dyDescent="0.25">
      <c r="BI296" s="26" t="str">
        <f>IF('Intro &amp; Setup'!$J$21='Intro &amp; Setup'!$BE$22, Database!AM302, "")</f>
        <v/>
      </c>
    </row>
    <row r="297" spans="61:61" ht="15" hidden="1" customHeight="1" x14ac:dyDescent="0.25">
      <c r="BI297" s="26" t="str">
        <f>IF('Intro &amp; Setup'!$J$21='Intro &amp; Setup'!$BE$22, Database!AM303, "")</f>
        <v/>
      </c>
    </row>
    <row r="298" spans="61:61" ht="15" hidden="1" customHeight="1" x14ac:dyDescent="0.25">
      <c r="BI298" s="26" t="str">
        <f>IF('Intro &amp; Setup'!$J$21='Intro &amp; Setup'!$BE$22, Database!AM304, "")</f>
        <v/>
      </c>
    </row>
    <row r="299" spans="61:61" ht="15" hidden="1" customHeight="1" x14ac:dyDescent="0.25">
      <c r="BI299" s="26" t="str">
        <f>IF('Intro &amp; Setup'!$J$21='Intro &amp; Setup'!$BE$22, Database!AM305, "")</f>
        <v/>
      </c>
    </row>
    <row r="300" spans="61:61" ht="15" hidden="1" customHeight="1" x14ac:dyDescent="0.25">
      <c r="BI300" s="26" t="str">
        <f>IF('Intro &amp; Setup'!$J$21='Intro &amp; Setup'!$BE$22, Database!AM306, "")</f>
        <v/>
      </c>
    </row>
    <row r="301" spans="61:61" ht="15" hidden="1" customHeight="1" x14ac:dyDescent="0.25">
      <c r="BI301" s="26" t="str">
        <f>IF('Intro &amp; Setup'!$J$21='Intro &amp; Setup'!$BE$22, Database!AM307, "")</f>
        <v/>
      </c>
    </row>
    <row r="302" spans="61:61" ht="15" hidden="1" customHeight="1" x14ac:dyDescent="0.25">
      <c r="BI302" s="26" t="str">
        <f>IF('Intro &amp; Setup'!$J$21='Intro &amp; Setup'!$BE$22, Database!AM308, "")</f>
        <v/>
      </c>
    </row>
    <row r="303" spans="61:61" ht="15" hidden="1" customHeight="1" x14ac:dyDescent="0.25">
      <c r="BI303" s="26" t="str">
        <f>IF('Intro &amp; Setup'!$J$21='Intro &amp; Setup'!$BE$22, Database!AM309, "")</f>
        <v/>
      </c>
    </row>
    <row r="304" spans="61:61" ht="15" hidden="1" customHeight="1" x14ac:dyDescent="0.25">
      <c r="BI304" s="26" t="str">
        <f>IF('Intro &amp; Setup'!$J$21='Intro &amp; Setup'!$BE$22, Database!AM310, "")</f>
        <v/>
      </c>
    </row>
    <row r="305" spans="61:61" ht="15" hidden="1" customHeight="1" x14ac:dyDescent="0.25">
      <c r="BI305" s="26" t="str">
        <f>IF('Intro &amp; Setup'!$J$21='Intro &amp; Setup'!$BE$22, Database!AM311, "")</f>
        <v/>
      </c>
    </row>
    <row r="306" spans="61:61" ht="15" hidden="1" customHeight="1" x14ac:dyDescent="0.25">
      <c r="BI306" s="26" t="str">
        <f>IF('Intro &amp; Setup'!$J$21='Intro &amp; Setup'!$BE$22, Database!AM312, "")</f>
        <v/>
      </c>
    </row>
    <row r="307" spans="61:61" ht="15" hidden="1" customHeight="1" x14ac:dyDescent="0.25">
      <c r="BI307" s="26" t="str">
        <f>IF('Intro &amp; Setup'!$J$21='Intro &amp; Setup'!$BE$22, Database!AM313, "")</f>
        <v/>
      </c>
    </row>
    <row r="308" spans="61:61" ht="15" hidden="1" customHeight="1" x14ac:dyDescent="0.25">
      <c r="BI308" s="26" t="str">
        <f>IF('Intro &amp; Setup'!$J$21='Intro &amp; Setup'!$BE$22, Database!AM314, "")</f>
        <v/>
      </c>
    </row>
    <row r="309" spans="61:61" ht="15" hidden="1" customHeight="1" x14ac:dyDescent="0.25">
      <c r="BI309" s="26" t="str">
        <f>IF('Intro &amp; Setup'!$J$21='Intro &amp; Setup'!$BE$22, Database!AM315, "")</f>
        <v/>
      </c>
    </row>
    <row r="310" spans="61:61" ht="15" hidden="1" customHeight="1" x14ac:dyDescent="0.25">
      <c r="BI310" s="26" t="str">
        <f>IF('Intro &amp; Setup'!$J$21='Intro &amp; Setup'!$BE$22, Database!AM316, "")</f>
        <v/>
      </c>
    </row>
    <row r="311" spans="61:61" ht="15" hidden="1" customHeight="1" x14ac:dyDescent="0.25">
      <c r="BI311" s="26" t="str">
        <f>IF('Intro &amp; Setup'!$J$21='Intro &amp; Setup'!$BE$22, Database!AM317, "")</f>
        <v/>
      </c>
    </row>
    <row r="312" spans="61:61" ht="15" hidden="1" customHeight="1" x14ac:dyDescent="0.25">
      <c r="BI312" s="26" t="str">
        <f>IF('Intro &amp; Setup'!$J$21='Intro &amp; Setup'!$BE$22, Database!AM318, "")</f>
        <v/>
      </c>
    </row>
    <row r="313" spans="61:61" ht="15" hidden="1" customHeight="1" x14ac:dyDescent="0.25">
      <c r="BI313" s="26" t="str">
        <f>IF('Intro &amp; Setup'!$J$21='Intro &amp; Setup'!$BE$22, Database!AM319, "")</f>
        <v/>
      </c>
    </row>
    <row r="314" spans="61:61" ht="15" hidden="1" customHeight="1" x14ac:dyDescent="0.25">
      <c r="BI314" s="26" t="str">
        <f>IF('Intro &amp; Setup'!$J$21='Intro &amp; Setup'!$BE$22, Database!AM320, "")</f>
        <v/>
      </c>
    </row>
    <row r="315" spans="61:61" ht="15" hidden="1" customHeight="1" x14ac:dyDescent="0.25">
      <c r="BI315" s="26" t="str">
        <f>IF('Intro &amp; Setup'!$J$21='Intro &amp; Setup'!$BE$22, Database!AM321, "")</f>
        <v/>
      </c>
    </row>
    <row r="316" spans="61:61" ht="15" hidden="1" customHeight="1" x14ac:dyDescent="0.25">
      <c r="BI316" s="26" t="str">
        <f>IF('Intro &amp; Setup'!$J$21='Intro &amp; Setup'!$BE$22, Database!AM322, "")</f>
        <v/>
      </c>
    </row>
    <row r="317" spans="61:61" ht="15" hidden="1" customHeight="1" x14ac:dyDescent="0.25">
      <c r="BI317" s="26" t="str">
        <f>IF('Intro &amp; Setup'!$J$21='Intro &amp; Setup'!$BE$22, Database!AM323, "")</f>
        <v/>
      </c>
    </row>
    <row r="318" spans="61:61" ht="15" hidden="1" customHeight="1" x14ac:dyDescent="0.25">
      <c r="BI318" s="26" t="str">
        <f>IF('Intro &amp; Setup'!$J$21='Intro &amp; Setup'!$BE$22, Database!AM324, "")</f>
        <v/>
      </c>
    </row>
    <row r="319" spans="61:61" ht="15" hidden="1" customHeight="1" x14ac:dyDescent="0.25">
      <c r="BI319" s="26" t="str">
        <f>IF('Intro &amp; Setup'!$J$21='Intro &amp; Setup'!$BE$22, Database!AM325, "")</f>
        <v/>
      </c>
    </row>
    <row r="320" spans="61:61" ht="15" hidden="1" customHeight="1" x14ac:dyDescent="0.25">
      <c r="BI320" s="26" t="str">
        <f>IF('Intro &amp; Setup'!$J$21='Intro &amp; Setup'!$BE$22, Database!AM326, "")</f>
        <v/>
      </c>
    </row>
    <row r="321" spans="61:61" ht="15" hidden="1" customHeight="1" x14ac:dyDescent="0.25">
      <c r="BI321" s="26" t="str">
        <f>IF('Intro &amp; Setup'!$J$21='Intro &amp; Setup'!$BE$22, Database!AM327, "")</f>
        <v/>
      </c>
    </row>
    <row r="322" spans="61:61" ht="15" hidden="1" customHeight="1" x14ac:dyDescent="0.25">
      <c r="BI322" s="26" t="str">
        <f>IF('Intro &amp; Setup'!$J$21='Intro &amp; Setup'!$BE$22, Database!AM328, "")</f>
        <v/>
      </c>
    </row>
    <row r="323" spans="61:61" ht="15" hidden="1" customHeight="1" x14ac:dyDescent="0.25">
      <c r="BI323" s="26" t="str">
        <f>IF('Intro &amp; Setup'!$J$21='Intro &amp; Setup'!$BE$22, Database!AM329, "")</f>
        <v/>
      </c>
    </row>
    <row r="324" spans="61:61" ht="15" hidden="1" customHeight="1" x14ac:dyDescent="0.25">
      <c r="BI324" s="26" t="str">
        <f>IF('Intro &amp; Setup'!$J$21='Intro &amp; Setup'!$BE$22, Database!AM330, "")</f>
        <v/>
      </c>
    </row>
    <row r="325" spans="61:61" ht="15" hidden="1" customHeight="1" x14ac:dyDescent="0.25">
      <c r="BI325" s="26" t="str">
        <f>IF('Intro &amp; Setup'!$J$21='Intro &amp; Setup'!$BE$22, Database!AM331, "")</f>
        <v/>
      </c>
    </row>
    <row r="326" spans="61:61" ht="15" hidden="1" customHeight="1" x14ac:dyDescent="0.25">
      <c r="BI326" s="26" t="str">
        <f>IF('Intro &amp; Setup'!$J$21='Intro &amp; Setup'!$BE$22, Database!AM332, "")</f>
        <v/>
      </c>
    </row>
    <row r="327" spans="61:61" ht="15" hidden="1" customHeight="1" x14ac:dyDescent="0.25">
      <c r="BI327" s="26" t="str">
        <f>IF('Intro &amp; Setup'!$J$21='Intro &amp; Setup'!$BE$22, Database!AM333, "")</f>
        <v/>
      </c>
    </row>
    <row r="328" spans="61:61" ht="15" hidden="1" customHeight="1" x14ac:dyDescent="0.25">
      <c r="BI328" s="26" t="str">
        <f>IF('Intro &amp; Setup'!$J$21='Intro &amp; Setup'!$BE$22, Database!AM334, "")</f>
        <v/>
      </c>
    </row>
    <row r="329" spans="61:61" ht="15" hidden="1" customHeight="1" x14ac:dyDescent="0.25">
      <c r="BI329" s="26" t="str">
        <f>IF('Intro &amp; Setup'!$J$21='Intro &amp; Setup'!$BE$22, Database!AM335, "")</f>
        <v/>
      </c>
    </row>
    <row r="330" spans="61:61" ht="15" hidden="1" customHeight="1" x14ac:dyDescent="0.25">
      <c r="BI330" s="26" t="str">
        <f>IF('Intro &amp; Setup'!$J$21='Intro &amp; Setup'!$BE$22, Database!AM336, "")</f>
        <v/>
      </c>
    </row>
    <row r="331" spans="61:61" ht="15" hidden="1" customHeight="1" x14ac:dyDescent="0.25">
      <c r="BI331" s="26" t="str">
        <f>IF('Intro &amp; Setup'!$J$21='Intro &amp; Setup'!$BE$22, Database!AM337, "")</f>
        <v/>
      </c>
    </row>
    <row r="332" spans="61:61" ht="15" hidden="1" customHeight="1" x14ac:dyDescent="0.25">
      <c r="BI332" s="26" t="str">
        <f>IF('Intro &amp; Setup'!$J$21='Intro &amp; Setup'!$BE$22, Database!AM338, "")</f>
        <v/>
      </c>
    </row>
    <row r="333" spans="61:61" ht="15" hidden="1" customHeight="1" x14ac:dyDescent="0.25">
      <c r="BI333" s="26" t="str">
        <f>IF('Intro &amp; Setup'!$J$21='Intro &amp; Setup'!$BE$22, Database!AM339, "")</f>
        <v/>
      </c>
    </row>
    <row r="334" spans="61:61" ht="15" hidden="1" customHeight="1" x14ac:dyDescent="0.25">
      <c r="BI334" s="26" t="str">
        <f>IF('Intro &amp; Setup'!$J$21='Intro &amp; Setup'!$BE$22, Database!AM340, "")</f>
        <v/>
      </c>
    </row>
    <row r="335" spans="61:61" ht="15" hidden="1" customHeight="1" x14ac:dyDescent="0.25">
      <c r="BI335" s="26" t="str">
        <f>IF('Intro &amp; Setup'!$J$21='Intro &amp; Setup'!$BE$22, Database!AM341, "")</f>
        <v/>
      </c>
    </row>
    <row r="336" spans="61:61" ht="15" hidden="1" customHeight="1" x14ac:dyDescent="0.25">
      <c r="BI336" s="26" t="str">
        <f>IF('Intro &amp; Setup'!$J$21='Intro &amp; Setup'!$BE$22, Database!AM342, "")</f>
        <v/>
      </c>
    </row>
    <row r="337" spans="61:61" ht="15" hidden="1" customHeight="1" x14ac:dyDescent="0.25">
      <c r="BI337" s="26" t="str">
        <f>IF('Intro &amp; Setup'!$J$21='Intro &amp; Setup'!$BE$22, Database!AM343, "")</f>
        <v/>
      </c>
    </row>
    <row r="338" spans="61:61" ht="15" hidden="1" customHeight="1" x14ac:dyDescent="0.25">
      <c r="BI338" s="26" t="str">
        <f>IF('Intro &amp; Setup'!$J$21='Intro &amp; Setup'!$BE$22, Database!AM344, "")</f>
        <v/>
      </c>
    </row>
    <row r="339" spans="61:61" ht="15" hidden="1" customHeight="1" x14ac:dyDescent="0.25">
      <c r="BI339" s="26" t="str">
        <f>IF('Intro &amp; Setup'!$J$21='Intro &amp; Setup'!$BE$22, Database!AM345, "")</f>
        <v/>
      </c>
    </row>
    <row r="340" spans="61:61" ht="15" hidden="1" customHeight="1" x14ac:dyDescent="0.25">
      <c r="BI340" s="26" t="str">
        <f>IF('Intro &amp; Setup'!$J$21='Intro &amp; Setup'!$BE$22, Database!AM346, "")</f>
        <v/>
      </c>
    </row>
    <row r="341" spans="61:61" ht="15" hidden="1" customHeight="1" x14ac:dyDescent="0.25">
      <c r="BI341" s="26" t="str">
        <f>IF('Intro &amp; Setup'!$J$21='Intro &amp; Setup'!$BE$22, Database!AM347, "")</f>
        <v/>
      </c>
    </row>
    <row r="342" spans="61:61" ht="15" hidden="1" customHeight="1" x14ac:dyDescent="0.25">
      <c r="BI342" s="26" t="str">
        <f>IF('Intro &amp; Setup'!$J$21='Intro &amp; Setup'!$BE$22, Database!AM348, "")</f>
        <v/>
      </c>
    </row>
    <row r="343" spans="61:61" ht="15" hidden="1" customHeight="1" x14ac:dyDescent="0.25">
      <c r="BI343" s="26" t="str">
        <f>IF('Intro &amp; Setup'!$J$21='Intro &amp; Setup'!$BE$22, Database!AM349, "")</f>
        <v/>
      </c>
    </row>
    <row r="344" spans="61:61" ht="15" hidden="1" customHeight="1" x14ac:dyDescent="0.25">
      <c r="BI344" s="26" t="str">
        <f>IF('Intro &amp; Setup'!$J$21='Intro &amp; Setup'!$BE$22, Database!AM350, "")</f>
        <v/>
      </c>
    </row>
    <row r="345" spans="61:61" ht="15" hidden="1" customHeight="1" x14ac:dyDescent="0.25">
      <c r="BI345" s="26" t="str">
        <f>IF('Intro &amp; Setup'!$J$21='Intro &amp; Setup'!$BE$22, Database!AM351, "")</f>
        <v/>
      </c>
    </row>
    <row r="346" spans="61:61" ht="15" hidden="1" customHeight="1" x14ac:dyDescent="0.25">
      <c r="BI346" s="26" t="str">
        <f>IF('Intro &amp; Setup'!$J$21='Intro &amp; Setup'!$BE$22, Database!AM352, "")</f>
        <v/>
      </c>
    </row>
    <row r="347" spans="61:61" ht="15" hidden="1" customHeight="1" x14ac:dyDescent="0.25">
      <c r="BI347" s="26" t="str">
        <f>IF('Intro &amp; Setup'!$J$21='Intro &amp; Setup'!$BE$22, Database!AM353, "")</f>
        <v/>
      </c>
    </row>
    <row r="348" spans="61:61" ht="15" hidden="1" customHeight="1" x14ac:dyDescent="0.25">
      <c r="BI348" s="26" t="str">
        <f>IF('Intro &amp; Setup'!$J$21='Intro &amp; Setup'!$BE$22, Database!AM354, "")</f>
        <v/>
      </c>
    </row>
    <row r="349" spans="61:61" ht="15" hidden="1" customHeight="1" x14ac:dyDescent="0.25">
      <c r="BI349" s="26" t="str">
        <f>IF('Intro &amp; Setup'!$J$21='Intro &amp; Setup'!$BE$22, Database!AM355, "")</f>
        <v/>
      </c>
    </row>
    <row r="350" spans="61:61" ht="15" hidden="1" customHeight="1" x14ac:dyDescent="0.25">
      <c r="BI350" s="26" t="str">
        <f>IF('Intro &amp; Setup'!$J$21='Intro &amp; Setup'!$BE$22, Database!AM356, "")</f>
        <v/>
      </c>
    </row>
    <row r="351" spans="61:61" ht="15" hidden="1" customHeight="1" x14ac:dyDescent="0.25">
      <c r="BI351" s="26" t="str">
        <f>IF('Intro &amp; Setup'!$J$21='Intro &amp; Setup'!$BE$22, Database!AM357, "")</f>
        <v/>
      </c>
    </row>
    <row r="352" spans="61:61" ht="15" hidden="1" customHeight="1" x14ac:dyDescent="0.25">
      <c r="BI352" s="26" t="str">
        <f>IF('Intro &amp; Setup'!$J$21='Intro &amp; Setup'!$BE$22, Database!AM358, "")</f>
        <v/>
      </c>
    </row>
    <row r="353" spans="61:61" ht="15" hidden="1" customHeight="1" x14ac:dyDescent="0.25">
      <c r="BI353" s="26" t="str">
        <f>IF('Intro &amp; Setup'!$J$21='Intro &amp; Setup'!$BE$22, Database!AM359, "")</f>
        <v/>
      </c>
    </row>
    <row r="354" spans="61:61" ht="15" hidden="1" customHeight="1" x14ac:dyDescent="0.25">
      <c r="BI354" s="26" t="str">
        <f>IF('Intro &amp; Setup'!$J$21='Intro &amp; Setup'!$BE$22, Database!AM360, "")</f>
        <v/>
      </c>
    </row>
    <row r="355" spans="61:61" ht="15" hidden="1" customHeight="1" x14ac:dyDescent="0.25">
      <c r="BI355" s="26" t="str">
        <f>IF('Intro &amp; Setup'!$J$21='Intro &amp; Setup'!$BE$22, Database!AM361, "")</f>
        <v/>
      </c>
    </row>
    <row r="356" spans="61:61" ht="15" hidden="1" customHeight="1" x14ac:dyDescent="0.25">
      <c r="BI356" s="26" t="str">
        <f>IF('Intro &amp; Setup'!$J$21='Intro &amp; Setup'!$BE$22, Database!AM362, "")</f>
        <v/>
      </c>
    </row>
    <row r="357" spans="61:61" ht="15" hidden="1" customHeight="1" x14ac:dyDescent="0.25">
      <c r="BI357" s="26" t="str">
        <f>IF('Intro &amp; Setup'!$J$21='Intro &amp; Setup'!$BE$22, Database!AM363, "")</f>
        <v/>
      </c>
    </row>
    <row r="358" spans="61:61" ht="15" hidden="1" customHeight="1" x14ac:dyDescent="0.25">
      <c r="BI358" s="26" t="str">
        <f>IF('Intro &amp; Setup'!$J$21='Intro &amp; Setup'!$BE$22, Database!AM364, "")</f>
        <v/>
      </c>
    </row>
    <row r="359" spans="61:61" ht="15" hidden="1" customHeight="1" x14ac:dyDescent="0.25">
      <c r="BI359" s="26" t="str">
        <f>IF('Intro &amp; Setup'!$J$21='Intro &amp; Setup'!$BE$22, Database!AM365, "")</f>
        <v/>
      </c>
    </row>
    <row r="360" spans="61:61" ht="15" hidden="1" customHeight="1" x14ac:dyDescent="0.25">
      <c r="BI360" s="26" t="str">
        <f>IF('Intro &amp; Setup'!$J$21='Intro &amp; Setup'!$BE$22, Database!AM366, "")</f>
        <v/>
      </c>
    </row>
    <row r="361" spans="61:61" ht="15" hidden="1" customHeight="1" x14ac:dyDescent="0.25">
      <c r="BI361" s="26" t="str">
        <f>IF('Intro &amp; Setup'!$J$21='Intro &amp; Setup'!$BE$22, Database!AM367, "")</f>
        <v/>
      </c>
    </row>
    <row r="362" spans="61:61" ht="15" hidden="1" customHeight="1" x14ac:dyDescent="0.25">
      <c r="BI362" s="26" t="str">
        <f>IF('Intro &amp; Setup'!$J$21='Intro &amp; Setup'!$BE$22, Database!AM368, "")</f>
        <v/>
      </c>
    </row>
    <row r="363" spans="61:61" ht="15" hidden="1" customHeight="1" x14ac:dyDescent="0.25">
      <c r="BI363" s="26" t="str">
        <f>IF('Intro &amp; Setup'!$J$21='Intro &amp; Setup'!$BE$22, Database!AM369, "")</f>
        <v/>
      </c>
    </row>
    <row r="364" spans="61:61" ht="15" hidden="1" customHeight="1" x14ac:dyDescent="0.25">
      <c r="BI364" s="26" t="str">
        <f>IF('Intro &amp; Setup'!$J$21='Intro &amp; Setup'!$BE$22, Database!AM370, "")</f>
        <v/>
      </c>
    </row>
    <row r="365" spans="61:61" ht="15" hidden="1" customHeight="1" x14ac:dyDescent="0.25">
      <c r="BI365" s="26" t="str">
        <f>IF('Intro &amp; Setup'!$J$21='Intro &amp; Setup'!$BE$22, Database!AM371, "")</f>
        <v/>
      </c>
    </row>
    <row r="366" spans="61:61" ht="15" hidden="1" customHeight="1" x14ac:dyDescent="0.25">
      <c r="BI366" s="26" t="str">
        <f>IF('Intro &amp; Setup'!$J$21='Intro &amp; Setup'!$BE$22, Database!AM372, "")</f>
        <v/>
      </c>
    </row>
    <row r="367" spans="61:61" ht="15" hidden="1" customHeight="1" x14ac:dyDescent="0.25">
      <c r="BI367" s="26" t="str">
        <f>IF('Intro &amp; Setup'!$J$21='Intro &amp; Setup'!$BE$22, Database!AM373, "")</f>
        <v/>
      </c>
    </row>
    <row r="368" spans="61:61" ht="15" hidden="1" customHeight="1" x14ac:dyDescent="0.25">
      <c r="BI368" s="26" t="str">
        <f>IF('Intro &amp; Setup'!$J$21='Intro &amp; Setup'!$BE$22, Database!AM374, "")</f>
        <v/>
      </c>
    </row>
    <row r="369" spans="61:61" ht="15" hidden="1" customHeight="1" x14ac:dyDescent="0.25">
      <c r="BI369" s="26" t="str">
        <f>IF('Intro &amp; Setup'!$J$21='Intro &amp; Setup'!$BE$22, Database!AM375, "")</f>
        <v/>
      </c>
    </row>
    <row r="370" spans="61:61" ht="15" hidden="1" customHeight="1" x14ac:dyDescent="0.25">
      <c r="BI370" s="26" t="str">
        <f>IF('Intro &amp; Setup'!$J$21='Intro &amp; Setup'!$BE$22, Database!AM376, "")</f>
        <v/>
      </c>
    </row>
    <row r="371" spans="61:61" ht="15" hidden="1" customHeight="1" x14ac:dyDescent="0.25">
      <c r="BI371" s="26" t="str">
        <f>IF('Intro &amp; Setup'!$J$21='Intro &amp; Setup'!$BE$22, Database!AM377, "")</f>
        <v/>
      </c>
    </row>
    <row r="372" spans="61:61" ht="15" hidden="1" customHeight="1" x14ac:dyDescent="0.25">
      <c r="BI372" s="26" t="str">
        <f>IF('Intro &amp; Setup'!$J$21='Intro &amp; Setup'!$BE$22, Database!AM378, "")</f>
        <v/>
      </c>
    </row>
    <row r="373" spans="61:61" ht="15" hidden="1" customHeight="1" x14ac:dyDescent="0.25">
      <c r="BI373" s="26" t="str">
        <f>IF('Intro &amp; Setup'!$J$21='Intro &amp; Setup'!$BE$22, Database!AM379, "")</f>
        <v/>
      </c>
    </row>
    <row r="374" spans="61:61" ht="15" hidden="1" customHeight="1" x14ac:dyDescent="0.25">
      <c r="BI374" s="26" t="str">
        <f>IF('Intro &amp; Setup'!$J$21='Intro &amp; Setup'!$BE$22, Database!AM380, "")</f>
        <v/>
      </c>
    </row>
    <row r="375" spans="61:61" ht="15" hidden="1" customHeight="1" x14ac:dyDescent="0.25">
      <c r="BI375" s="26" t="str">
        <f>IF('Intro &amp; Setup'!$J$21='Intro &amp; Setup'!$BE$22, Database!AM381, "")</f>
        <v/>
      </c>
    </row>
    <row r="376" spans="61:61" ht="15" hidden="1" customHeight="1" x14ac:dyDescent="0.25">
      <c r="BI376" s="26" t="str">
        <f>IF('Intro &amp; Setup'!$J$21='Intro &amp; Setup'!$BE$22, Database!AM382, "")</f>
        <v/>
      </c>
    </row>
    <row r="377" spans="61:61" ht="15" hidden="1" customHeight="1" x14ac:dyDescent="0.25">
      <c r="BI377" s="26" t="str">
        <f>IF('Intro &amp; Setup'!$J$21='Intro &amp; Setup'!$BE$22, Database!AM383, "")</f>
        <v/>
      </c>
    </row>
    <row r="378" spans="61:61" ht="15" hidden="1" customHeight="1" x14ac:dyDescent="0.25">
      <c r="BI378" s="26" t="str">
        <f>IF('Intro &amp; Setup'!$J$21='Intro &amp; Setup'!$BE$22, Database!AM384, "")</f>
        <v/>
      </c>
    </row>
    <row r="379" spans="61:61" ht="15" hidden="1" customHeight="1" x14ac:dyDescent="0.25">
      <c r="BI379" s="26" t="str">
        <f>IF('Intro &amp; Setup'!$J$21='Intro &amp; Setup'!$BE$22, Database!AM385, "")</f>
        <v/>
      </c>
    </row>
    <row r="380" spans="61:61" ht="15" hidden="1" customHeight="1" x14ac:dyDescent="0.25">
      <c r="BI380" s="26" t="str">
        <f>IF('Intro &amp; Setup'!$J$21='Intro &amp; Setup'!$BE$22, Database!AM386, "")</f>
        <v/>
      </c>
    </row>
    <row r="381" spans="61:61" ht="15" hidden="1" customHeight="1" x14ac:dyDescent="0.25">
      <c r="BI381" s="26" t="str">
        <f>IF('Intro &amp; Setup'!$J$21='Intro &amp; Setup'!$BE$22, Database!AM387, "")</f>
        <v/>
      </c>
    </row>
    <row r="382" spans="61:61" ht="15" hidden="1" customHeight="1" x14ac:dyDescent="0.25">
      <c r="BI382" s="26" t="str">
        <f>IF('Intro &amp; Setup'!$J$21='Intro &amp; Setup'!$BE$22, Database!AM388, "")</f>
        <v/>
      </c>
    </row>
    <row r="383" spans="61:61" ht="15" hidden="1" customHeight="1" x14ac:dyDescent="0.25">
      <c r="BI383" s="26" t="str">
        <f>IF('Intro &amp; Setup'!$J$21='Intro &amp; Setup'!$BE$22, Database!AM389, "")</f>
        <v/>
      </c>
    </row>
    <row r="384" spans="61:61" ht="15" hidden="1" customHeight="1" x14ac:dyDescent="0.25">
      <c r="BI384" s="26" t="str">
        <f>IF('Intro &amp; Setup'!$J$21='Intro &amp; Setup'!$BE$22, Database!AM390, "")</f>
        <v/>
      </c>
    </row>
    <row r="385" spans="61:61" ht="15" hidden="1" customHeight="1" x14ac:dyDescent="0.25">
      <c r="BI385" s="26" t="str">
        <f>IF('Intro &amp; Setup'!$J$21='Intro &amp; Setup'!$BE$22, Database!AM391, "")</f>
        <v/>
      </c>
    </row>
    <row r="386" spans="61:61" ht="15" hidden="1" customHeight="1" x14ac:dyDescent="0.25">
      <c r="BI386" s="26" t="str">
        <f>IF('Intro &amp; Setup'!$J$21='Intro &amp; Setup'!$BE$22, Database!AM392, "")</f>
        <v/>
      </c>
    </row>
    <row r="387" spans="61:61" ht="15" hidden="1" customHeight="1" x14ac:dyDescent="0.25">
      <c r="BI387" s="26" t="str">
        <f>IF('Intro &amp; Setup'!$J$21='Intro &amp; Setup'!$BE$22, Database!AM393, "")</f>
        <v/>
      </c>
    </row>
    <row r="388" spans="61:61" ht="15" hidden="1" customHeight="1" x14ac:dyDescent="0.25">
      <c r="BI388" s="26" t="str">
        <f>IF('Intro &amp; Setup'!$J$21='Intro &amp; Setup'!$BE$22, Database!AM394, "")</f>
        <v/>
      </c>
    </row>
    <row r="389" spans="61:61" ht="15" hidden="1" customHeight="1" x14ac:dyDescent="0.25">
      <c r="BI389" s="26" t="str">
        <f>IF('Intro &amp; Setup'!$J$21='Intro &amp; Setup'!$BE$22, Database!AM395, "")</f>
        <v/>
      </c>
    </row>
    <row r="390" spans="61:61" ht="15" hidden="1" customHeight="1" x14ac:dyDescent="0.25">
      <c r="BI390" s="26" t="str">
        <f>IF('Intro &amp; Setup'!$J$21='Intro &amp; Setup'!$BE$22, Database!AM396, "")</f>
        <v/>
      </c>
    </row>
    <row r="391" spans="61:61" ht="15" hidden="1" customHeight="1" x14ac:dyDescent="0.25">
      <c r="BI391" s="26" t="str">
        <f>IF('Intro &amp; Setup'!$J$21='Intro &amp; Setup'!$BE$22, Database!AM397, "")</f>
        <v/>
      </c>
    </row>
    <row r="392" spans="61:61" ht="15" hidden="1" customHeight="1" x14ac:dyDescent="0.25">
      <c r="BI392" s="26" t="str">
        <f>IF('Intro &amp; Setup'!$J$21='Intro &amp; Setup'!$BE$22, Database!AM398, "")</f>
        <v/>
      </c>
    </row>
    <row r="393" spans="61:61" ht="15" hidden="1" customHeight="1" x14ac:dyDescent="0.25">
      <c r="BI393" s="26" t="str">
        <f>IF('Intro &amp; Setup'!$J$21='Intro &amp; Setup'!$BE$22, Database!AM399, "")</f>
        <v/>
      </c>
    </row>
    <row r="394" spans="61:61" ht="15" hidden="1" customHeight="1" x14ac:dyDescent="0.25">
      <c r="BI394" s="26" t="str">
        <f>IF('Intro &amp; Setup'!$J$21='Intro &amp; Setup'!$BE$22, Database!AM400, "")</f>
        <v/>
      </c>
    </row>
    <row r="395" spans="61:61" ht="15" hidden="1" customHeight="1" x14ac:dyDescent="0.25">
      <c r="BI395" s="26" t="str">
        <f>IF('Intro &amp; Setup'!$J$21='Intro &amp; Setup'!$BE$22, Database!AM401, "")</f>
        <v/>
      </c>
    </row>
    <row r="396" spans="61:61" ht="15" hidden="1" customHeight="1" x14ac:dyDescent="0.25">
      <c r="BI396" s="26" t="str">
        <f>IF('Intro &amp; Setup'!$J$21='Intro &amp; Setup'!$BE$22, Database!AM402, "")</f>
        <v/>
      </c>
    </row>
    <row r="397" spans="61:61" ht="15" hidden="1" customHeight="1" x14ac:dyDescent="0.25">
      <c r="BI397" s="26" t="str">
        <f>IF('Intro &amp; Setup'!$J$21='Intro &amp; Setup'!$BE$22, Database!AM403, "")</f>
        <v/>
      </c>
    </row>
    <row r="398" spans="61:61" ht="15" hidden="1" customHeight="1" x14ac:dyDescent="0.25">
      <c r="BI398" s="26" t="str">
        <f>IF('Intro &amp; Setup'!$J$21='Intro &amp; Setup'!$BE$22, Database!AM404, "")</f>
        <v/>
      </c>
    </row>
    <row r="399" spans="61:61" ht="15" hidden="1" customHeight="1" x14ac:dyDescent="0.25">
      <c r="BI399" s="26" t="str">
        <f>IF('Intro &amp; Setup'!$J$21='Intro &amp; Setup'!$BE$22, Database!AM405, "")</f>
        <v/>
      </c>
    </row>
    <row r="400" spans="61:61" ht="15" hidden="1" customHeight="1" x14ac:dyDescent="0.25">
      <c r="BI400" s="26" t="str">
        <f>IF('Intro &amp; Setup'!$J$21='Intro &amp; Setup'!$BE$22, Database!AM406, "")</f>
        <v/>
      </c>
    </row>
    <row r="401" spans="61:61" ht="15" hidden="1" customHeight="1" x14ac:dyDescent="0.25">
      <c r="BI401" s="26" t="str">
        <f>IF('Intro &amp; Setup'!$J$21='Intro &amp; Setup'!$BE$22, Database!AM407, "")</f>
        <v/>
      </c>
    </row>
    <row r="402" spans="61:61" ht="15" hidden="1" customHeight="1" x14ac:dyDescent="0.25">
      <c r="BI402" s="26" t="str">
        <f>IF('Intro &amp; Setup'!$J$21='Intro &amp; Setup'!$BE$22, Database!AM408, "")</f>
        <v/>
      </c>
    </row>
    <row r="403" spans="61:61" ht="15" hidden="1" customHeight="1" x14ac:dyDescent="0.25">
      <c r="BI403" s="26" t="str">
        <f>IF('Intro &amp; Setup'!$J$21='Intro &amp; Setup'!$BE$22, Database!AM409, "")</f>
        <v/>
      </c>
    </row>
    <row r="404" spans="61:61" ht="15" hidden="1" customHeight="1" x14ac:dyDescent="0.25">
      <c r="BI404" s="26" t="str">
        <f>IF('Intro &amp; Setup'!$J$21='Intro &amp; Setup'!$BE$22, Database!AM410, "")</f>
        <v/>
      </c>
    </row>
    <row r="405" spans="61:61" ht="15" hidden="1" customHeight="1" x14ac:dyDescent="0.25">
      <c r="BI405" s="26" t="str">
        <f>IF('Intro &amp; Setup'!$J$21='Intro &amp; Setup'!$BE$22, Database!AM411, "")</f>
        <v/>
      </c>
    </row>
    <row r="406" spans="61:61" ht="15" hidden="1" customHeight="1" x14ac:dyDescent="0.25">
      <c r="BI406" s="26" t="str">
        <f>IF('Intro &amp; Setup'!$J$21='Intro &amp; Setup'!$BE$22, Database!AM412, "")</f>
        <v/>
      </c>
    </row>
    <row r="407" spans="61:61" ht="15" hidden="1" customHeight="1" x14ac:dyDescent="0.25">
      <c r="BI407" s="26" t="str">
        <f>IF('Intro &amp; Setup'!$J$21='Intro &amp; Setup'!$BE$22, Database!AM413, "")</f>
        <v/>
      </c>
    </row>
    <row r="408" spans="61:61" ht="15" hidden="1" customHeight="1" x14ac:dyDescent="0.25">
      <c r="BI408" s="26" t="str">
        <f>IF('Intro &amp; Setup'!$J$21='Intro &amp; Setup'!$BE$22, Database!AM414, "")</f>
        <v/>
      </c>
    </row>
    <row r="409" spans="61:61" ht="15" hidden="1" customHeight="1" x14ac:dyDescent="0.25">
      <c r="BI409" s="26" t="str">
        <f>IF('Intro &amp; Setup'!$J$21='Intro &amp; Setup'!$BE$22, Database!AM415, "")</f>
        <v/>
      </c>
    </row>
    <row r="410" spans="61:61" ht="15" hidden="1" customHeight="1" x14ac:dyDescent="0.25">
      <c r="BI410" s="26" t="str">
        <f>IF('Intro &amp; Setup'!$J$21='Intro &amp; Setup'!$BE$22, Database!AM416, "")</f>
        <v/>
      </c>
    </row>
    <row r="411" spans="61:61" ht="15" hidden="1" customHeight="1" x14ac:dyDescent="0.25">
      <c r="BI411" s="26" t="str">
        <f>IF('Intro &amp; Setup'!$J$21='Intro &amp; Setup'!$BE$22, Database!AM417, "")</f>
        <v/>
      </c>
    </row>
    <row r="412" spans="61:61" ht="15" hidden="1" customHeight="1" x14ac:dyDescent="0.25">
      <c r="BI412" s="26" t="str">
        <f>IF('Intro &amp; Setup'!$J$21='Intro &amp; Setup'!$BE$22, Database!AM418, "")</f>
        <v/>
      </c>
    </row>
    <row r="413" spans="61:61" ht="15" hidden="1" customHeight="1" x14ac:dyDescent="0.25">
      <c r="BI413" s="26" t="str">
        <f>IF('Intro &amp; Setup'!$J$21='Intro &amp; Setup'!$BE$22, Database!AM419, "")</f>
        <v/>
      </c>
    </row>
    <row r="414" spans="61:61" ht="15" hidden="1" customHeight="1" x14ac:dyDescent="0.25">
      <c r="BI414" s="26" t="str">
        <f>IF('Intro &amp; Setup'!$J$21='Intro &amp; Setup'!$BE$22, Database!AM420, "")</f>
        <v/>
      </c>
    </row>
    <row r="415" spans="61:61" ht="15" hidden="1" customHeight="1" x14ac:dyDescent="0.25">
      <c r="BI415" s="26" t="str">
        <f>IF('Intro &amp; Setup'!$J$21='Intro &amp; Setup'!$BE$22, Database!AM421, "")</f>
        <v/>
      </c>
    </row>
    <row r="416" spans="61:61" ht="15" hidden="1" customHeight="1" x14ac:dyDescent="0.25">
      <c r="BI416" s="26" t="str">
        <f>IF('Intro &amp; Setup'!$J$21='Intro &amp; Setup'!$BE$22, Database!AM422, "")</f>
        <v/>
      </c>
    </row>
    <row r="417" spans="61:61" ht="15" hidden="1" customHeight="1" x14ac:dyDescent="0.25">
      <c r="BI417" s="26" t="str">
        <f>IF('Intro &amp; Setup'!$J$21='Intro &amp; Setup'!$BE$22, Database!AM423, "")</f>
        <v/>
      </c>
    </row>
    <row r="418" spans="61:61" ht="15" hidden="1" customHeight="1" x14ac:dyDescent="0.25">
      <c r="BI418" s="26" t="str">
        <f>IF('Intro &amp; Setup'!$J$21='Intro &amp; Setup'!$BE$22, Database!AM424, "")</f>
        <v/>
      </c>
    </row>
    <row r="419" spans="61:61" ht="15" hidden="1" customHeight="1" x14ac:dyDescent="0.25">
      <c r="BI419" s="26" t="str">
        <f>IF('Intro &amp; Setup'!$J$21='Intro &amp; Setup'!$BE$22, Database!AM425, "")</f>
        <v/>
      </c>
    </row>
    <row r="420" spans="61:61" ht="15" hidden="1" customHeight="1" x14ac:dyDescent="0.25">
      <c r="BI420" s="26" t="str">
        <f>IF('Intro &amp; Setup'!$J$21='Intro &amp; Setup'!$BE$22, Database!AM426, "")</f>
        <v/>
      </c>
    </row>
    <row r="421" spans="61:61" ht="15" hidden="1" customHeight="1" x14ac:dyDescent="0.25">
      <c r="BI421" s="26" t="str">
        <f>IF('Intro &amp; Setup'!$J$21='Intro &amp; Setup'!$BE$22, Database!AM427, "")</f>
        <v/>
      </c>
    </row>
    <row r="422" spans="61:61" ht="15" hidden="1" customHeight="1" x14ac:dyDescent="0.25">
      <c r="BI422" s="26" t="str">
        <f>IF('Intro &amp; Setup'!$J$21='Intro &amp; Setup'!$BE$22, Database!AM428, "")</f>
        <v/>
      </c>
    </row>
    <row r="423" spans="61:61" ht="15" hidden="1" customHeight="1" x14ac:dyDescent="0.25">
      <c r="BI423" s="26" t="str">
        <f>IF('Intro &amp; Setup'!$J$21='Intro &amp; Setup'!$BE$22, Database!AM429, "")</f>
        <v/>
      </c>
    </row>
    <row r="424" spans="61:61" ht="15" hidden="1" customHeight="1" x14ac:dyDescent="0.25">
      <c r="BI424" s="26" t="str">
        <f>IF('Intro &amp; Setup'!$J$21='Intro &amp; Setup'!$BE$22, Database!AM430, "")</f>
        <v/>
      </c>
    </row>
    <row r="425" spans="61:61" ht="15" hidden="1" customHeight="1" x14ac:dyDescent="0.25">
      <c r="BI425" s="26" t="str">
        <f>IF('Intro &amp; Setup'!$J$21='Intro &amp; Setup'!$BE$22, Database!AM431, "")</f>
        <v/>
      </c>
    </row>
    <row r="426" spans="61:61" ht="15" hidden="1" customHeight="1" x14ac:dyDescent="0.25">
      <c r="BI426" s="26" t="str">
        <f>IF('Intro &amp; Setup'!$J$21='Intro &amp; Setup'!$BE$22, Database!AM432, "")</f>
        <v/>
      </c>
    </row>
    <row r="427" spans="61:61" ht="15" hidden="1" customHeight="1" x14ac:dyDescent="0.25">
      <c r="BI427" s="26" t="str">
        <f>IF('Intro &amp; Setup'!$J$21='Intro &amp; Setup'!$BE$22, Database!AM433, "")</f>
        <v/>
      </c>
    </row>
    <row r="428" spans="61:61" ht="15" hidden="1" customHeight="1" x14ac:dyDescent="0.25">
      <c r="BI428" s="26" t="str">
        <f>IF('Intro &amp; Setup'!$J$21='Intro &amp; Setup'!$BE$22, Database!AM434, "")</f>
        <v/>
      </c>
    </row>
    <row r="429" spans="61:61" ht="15" hidden="1" customHeight="1" x14ac:dyDescent="0.25">
      <c r="BI429" s="26" t="str">
        <f>IF('Intro &amp; Setup'!$J$21='Intro &amp; Setup'!$BE$22, Database!AM435, "")</f>
        <v/>
      </c>
    </row>
    <row r="430" spans="61:61" ht="15" hidden="1" customHeight="1" x14ac:dyDescent="0.25">
      <c r="BI430" s="26" t="str">
        <f>IF('Intro &amp; Setup'!$J$21='Intro &amp; Setup'!$BE$22, Database!AM436, "")</f>
        <v/>
      </c>
    </row>
    <row r="431" spans="61:61" ht="15" hidden="1" customHeight="1" x14ac:dyDescent="0.25">
      <c r="BI431" s="26" t="str">
        <f>IF('Intro &amp; Setup'!$J$21='Intro &amp; Setup'!$BE$22, Database!AM437, "")</f>
        <v/>
      </c>
    </row>
    <row r="432" spans="61:61" ht="15" hidden="1" customHeight="1" x14ac:dyDescent="0.25">
      <c r="BI432" s="26" t="str">
        <f>IF('Intro &amp; Setup'!$J$21='Intro &amp; Setup'!$BE$22, Database!AM438, "")</f>
        <v/>
      </c>
    </row>
    <row r="433" spans="61:61" ht="15" hidden="1" customHeight="1" x14ac:dyDescent="0.25">
      <c r="BI433" s="26" t="str">
        <f>IF('Intro &amp; Setup'!$J$21='Intro &amp; Setup'!$BE$22, Database!AM439, "")</f>
        <v/>
      </c>
    </row>
    <row r="434" spans="61:61" ht="15" hidden="1" customHeight="1" x14ac:dyDescent="0.25">
      <c r="BI434" s="26" t="str">
        <f>IF('Intro &amp; Setup'!$J$21='Intro &amp; Setup'!$BE$22, Database!AM440, "")</f>
        <v/>
      </c>
    </row>
    <row r="435" spans="61:61" ht="15" hidden="1" customHeight="1" x14ac:dyDescent="0.25">
      <c r="BI435" s="26" t="str">
        <f>IF('Intro &amp; Setup'!$J$21='Intro &amp; Setup'!$BE$22, Database!AM441, "")</f>
        <v/>
      </c>
    </row>
    <row r="436" spans="61:61" ht="15" hidden="1" customHeight="1" x14ac:dyDescent="0.25">
      <c r="BI436" s="26" t="str">
        <f>IF('Intro &amp; Setup'!$J$21='Intro &amp; Setup'!$BE$22, Database!AM442, "")</f>
        <v/>
      </c>
    </row>
    <row r="437" spans="61:61" ht="15" hidden="1" customHeight="1" x14ac:dyDescent="0.25">
      <c r="BI437" s="26" t="str">
        <f>IF('Intro &amp; Setup'!$J$21='Intro &amp; Setup'!$BE$22, Database!AM443, "")</f>
        <v/>
      </c>
    </row>
    <row r="438" spans="61:61" ht="15" hidden="1" customHeight="1" x14ac:dyDescent="0.25">
      <c r="BI438" s="26" t="str">
        <f>IF('Intro &amp; Setup'!$J$21='Intro &amp; Setup'!$BE$22, Database!AM444, "")</f>
        <v/>
      </c>
    </row>
    <row r="439" spans="61:61" ht="15" hidden="1" customHeight="1" x14ac:dyDescent="0.25">
      <c r="BI439" s="26" t="str">
        <f>IF('Intro &amp; Setup'!$J$21='Intro &amp; Setup'!$BE$22, Database!AM445, "")</f>
        <v/>
      </c>
    </row>
    <row r="440" spans="61:61" ht="15" hidden="1" customHeight="1" x14ac:dyDescent="0.25">
      <c r="BI440" s="26" t="str">
        <f>IF('Intro &amp; Setup'!$J$21='Intro &amp; Setup'!$BE$22, Database!AM446, "")</f>
        <v/>
      </c>
    </row>
    <row r="441" spans="61:61" ht="15" hidden="1" customHeight="1" x14ac:dyDescent="0.25">
      <c r="BI441" s="26" t="str">
        <f>IF('Intro &amp; Setup'!$J$21='Intro &amp; Setup'!$BE$22, Database!AM447, "")</f>
        <v/>
      </c>
    </row>
    <row r="442" spans="61:61" ht="15" hidden="1" customHeight="1" x14ac:dyDescent="0.25">
      <c r="BI442" s="26" t="str">
        <f>IF('Intro &amp; Setup'!$J$21='Intro &amp; Setup'!$BE$22, Database!AM448, "")</f>
        <v/>
      </c>
    </row>
    <row r="443" spans="61:61" ht="15" hidden="1" customHeight="1" x14ac:dyDescent="0.25">
      <c r="BI443" s="26" t="str">
        <f>IF('Intro &amp; Setup'!$J$21='Intro &amp; Setup'!$BE$22, Database!AM449, "")</f>
        <v/>
      </c>
    </row>
    <row r="444" spans="61:61" ht="15" hidden="1" customHeight="1" x14ac:dyDescent="0.25">
      <c r="BI444" s="26" t="str">
        <f>IF('Intro &amp; Setup'!$J$21='Intro &amp; Setup'!$BE$22, Database!AM450, "")</f>
        <v/>
      </c>
    </row>
    <row r="445" spans="61:61" ht="15" hidden="1" customHeight="1" x14ac:dyDescent="0.25">
      <c r="BI445" s="26" t="str">
        <f>IF('Intro &amp; Setup'!$J$21='Intro &amp; Setup'!$BE$22, Database!AM451, "")</f>
        <v/>
      </c>
    </row>
    <row r="446" spans="61:61" ht="15" hidden="1" customHeight="1" x14ac:dyDescent="0.25">
      <c r="BI446" s="26" t="str">
        <f>IF('Intro &amp; Setup'!$J$21='Intro &amp; Setup'!$BE$22, Database!AM452, "")</f>
        <v/>
      </c>
    </row>
    <row r="447" spans="61:61" ht="15" hidden="1" customHeight="1" x14ac:dyDescent="0.25">
      <c r="BI447" s="26" t="str">
        <f>IF('Intro &amp; Setup'!$J$21='Intro &amp; Setup'!$BE$22, Database!AM453, "")</f>
        <v/>
      </c>
    </row>
    <row r="448" spans="61:61" ht="15" hidden="1" customHeight="1" x14ac:dyDescent="0.25">
      <c r="BI448" s="26" t="str">
        <f>IF('Intro &amp; Setup'!$J$21='Intro &amp; Setup'!$BE$22, Database!AM454, "")</f>
        <v/>
      </c>
    </row>
    <row r="449" spans="61:61" ht="15" hidden="1" customHeight="1" x14ac:dyDescent="0.25">
      <c r="BI449" s="26" t="str">
        <f>IF('Intro &amp; Setup'!$J$21='Intro &amp; Setup'!$BE$22, Database!AM455, "")</f>
        <v/>
      </c>
    </row>
    <row r="450" spans="61:61" ht="15" hidden="1" customHeight="1" x14ac:dyDescent="0.25">
      <c r="BI450" s="26" t="str">
        <f>IF('Intro &amp; Setup'!$J$21='Intro &amp; Setup'!$BE$22, Database!AM456, "")</f>
        <v/>
      </c>
    </row>
    <row r="451" spans="61:61" ht="15" hidden="1" customHeight="1" x14ac:dyDescent="0.25">
      <c r="BI451" s="26" t="str">
        <f>IF('Intro &amp; Setup'!$J$21='Intro &amp; Setup'!$BE$22, Database!AM457, "")</f>
        <v/>
      </c>
    </row>
    <row r="452" spans="61:61" ht="15" hidden="1" customHeight="1" x14ac:dyDescent="0.25">
      <c r="BI452" s="26" t="str">
        <f>IF('Intro &amp; Setup'!$J$21='Intro &amp; Setup'!$BE$22, Database!AM458, "")</f>
        <v/>
      </c>
    </row>
    <row r="453" spans="61:61" ht="15" hidden="1" customHeight="1" x14ac:dyDescent="0.25">
      <c r="BI453" s="26" t="str">
        <f>IF('Intro &amp; Setup'!$J$21='Intro &amp; Setup'!$BE$22, Database!AM459, "")</f>
        <v/>
      </c>
    </row>
    <row r="454" spans="61:61" ht="15" hidden="1" customHeight="1" x14ac:dyDescent="0.25">
      <c r="BI454" s="26" t="str">
        <f>IF('Intro &amp; Setup'!$J$21='Intro &amp; Setup'!$BE$22, Database!AM460, "")</f>
        <v/>
      </c>
    </row>
    <row r="455" spans="61:61" ht="15" hidden="1" customHeight="1" x14ac:dyDescent="0.25">
      <c r="BI455" s="26" t="str">
        <f>IF('Intro &amp; Setup'!$J$21='Intro &amp; Setup'!$BE$22, Database!AM461, "")</f>
        <v/>
      </c>
    </row>
    <row r="456" spans="61:61" ht="15" hidden="1" customHeight="1" x14ac:dyDescent="0.25">
      <c r="BI456" s="26" t="str">
        <f>IF('Intro &amp; Setup'!$J$21='Intro &amp; Setup'!$BE$22, Database!AM462, "")</f>
        <v/>
      </c>
    </row>
    <row r="457" spans="61:61" ht="15" hidden="1" customHeight="1" x14ac:dyDescent="0.25">
      <c r="BI457" s="26" t="str">
        <f>IF('Intro &amp; Setup'!$J$21='Intro &amp; Setup'!$BE$22, Database!AM463, "")</f>
        <v/>
      </c>
    </row>
    <row r="458" spans="61:61" ht="15" hidden="1" customHeight="1" x14ac:dyDescent="0.25">
      <c r="BI458" s="26" t="str">
        <f>IF('Intro &amp; Setup'!$J$21='Intro &amp; Setup'!$BE$22, Database!AM464, "")</f>
        <v/>
      </c>
    </row>
    <row r="459" spans="61:61" ht="15" hidden="1" customHeight="1" x14ac:dyDescent="0.25">
      <c r="BI459" s="26" t="str">
        <f>IF('Intro &amp; Setup'!$J$21='Intro &amp; Setup'!$BE$22, Database!AM465, "")</f>
        <v/>
      </c>
    </row>
    <row r="460" spans="61:61" ht="15" hidden="1" customHeight="1" x14ac:dyDescent="0.25">
      <c r="BI460" s="26" t="str">
        <f>IF('Intro &amp; Setup'!$J$21='Intro &amp; Setup'!$BE$22, Database!AM466, "")</f>
        <v/>
      </c>
    </row>
    <row r="461" spans="61:61" ht="15" hidden="1" customHeight="1" x14ac:dyDescent="0.25">
      <c r="BI461" s="26" t="str">
        <f>IF('Intro &amp; Setup'!$J$21='Intro &amp; Setup'!$BE$22, Database!AM467, "")</f>
        <v/>
      </c>
    </row>
    <row r="462" spans="61:61" ht="15" hidden="1" customHeight="1" x14ac:dyDescent="0.25">
      <c r="BI462" s="26" t="str">
        <f>IF('Intro &amp; Setup'!$J$21='Intro &amp; Setup'!$BE$22, Database!AM468, "")</f>
        <v/>
      </c>
    </row>
    <row r="463" spans="61:61" ht="15" hidden="1" customHeight="1" x14ac:dyDescent="0.25">
      <c r="BI463" s="26" t="str">
        <f>IF('Intro &amp; Setup'!$J$21='Intro &amp; Setup'!$BE$22, Database!AM469, "")</f>
        <v/>
      </c>
    </row>
    <row r="464" spans="61:61" ht="15" hidden="1" customHeight="1" x14ac:dyDescent="0.25">
      <c r="BI464" s="26" t="str">
        <f>IF('Intro &amp; Setup'!$J$21='Intro &amp; Setup'!$BE$22, Database!AM470, "")</f>
        <v/>
      </c>
    </row>
    <row r="465" spans="61:61" ht="15" hidden="1" customHeight="1" x14ac:dyDescent="0.25">
      <c r="BI465" s="26" t="str">
        <f>IF('Intro &amp; Setup'!$J$21='Intro &amp; Setup'!$BE$22, Database!AM471, "")</f>
        <v/>
      </c>
    </row>
    <row r="466" spans="61:61" ht="15" hidden="1" customHeight="1" x14ac:dyDescent="0.25">
      <c r="BI466" s="26" t="str">
        <f>IF('Intro &amp; Setup'!$J$21='Intro &amp; Setup'!$BE$22, Database!AM472, "")</f>
        <v/>
      </c>
    </row>
    <row r="467" spans="61:61" ht="15" hidden="1" customHeight="1" x14ac:dyDescent="0.25">
      <c r="BI467" s="26" t="str">
        <f>IF('Intro &amp; Setup'!$J$21='Intro &amp; Setup'!$BE$22, Database!AM473, "")</f>
        <v/>
      </c>
    </row>
    <row r="468" spans="61:61" ht="15" hidden="1" customHeight="1" x14ac:dyDescent="0.25">
      <c r="BI468" s="26" t="str">
        <f>IF('Intro &amp; Setup'!$J$21='Intro &amp; Setup'!$BE$22, Database!AM474, "")</f>
        <v/>
      </c>
    </row>
    <row r="469" spans="61:61" ht="15" hidden="1" customHeight="1" x14ac:dyDescent="0.25">
      <c r="BI469" s="26" t="str">
        <f>IF('Intro &amp; Setup'!$J$21='Intro &amp; Setup'!$BE$22, Database!AM475, "")</f>
        <v/>
      </c>
    </row>
    <row r="470" spans="61:61" ht="15" hidden="1" customHeight="1" x14ac:dyDescent="0.25">
      <c r="BI470" s="26" t="str">
        <f>IF('Intro &amp; Setup'!$J$21='Intro &amp; Setup'!$BE$22, Database!AM476, "")</f>
        <v/>
      </c>
    </row>
    <row r="471" spans="61:61" ht="15" hidden="1" customHeight="1" x14ac:dyDescent="0.25">
      <c r="BI471" s="26" t="str">
        <f>IF('Intro &amp; Setup'!$J$21='Intro &amp; Setup'!$BE$22, Database!AM477, "")</f>
        <v/>
      </c>
    </row>
    <row r="472" spans="61:61" ht="15" hidden="1" customHeight="1" x14ac:dyDescent="0.25">
      <c r="BI472" s="26" t="str">
        <f>IF('Intro &amp; Setup'!$J$21='Intro &amp; Setup'!$BE$22, Database!AM478, "")</f>
        <v/>
      </c>
    </row>
    <row r="473" spans="61:61" ht="15" hidden="1" customHeight="1" x14ac:dyDescent="0.25">
      <c r="BI473" s="26" t="str">
        <f>IF('Intro &amp; Setup'!$J$21='Intro &amp; Setup'!$BE$22, Database!AM479, "")</f>
        <v/>
      </c>
    </row>
    <row r="474" spans="61:61" ht="15" hidden="1" customHeight="1" x14ac:dyDescent="0.25">
      <c r="BI474" s="26" t="str">
        <f>IF('Intro &amp; Setup'!$J$21='Intro &amp; Setup'!$BE$22, Database!AM480, "")</f>
        <v/>
      </c>
    </row>
    <row r="475" spans="61:61" ht="15" hidden="1" customHeight="1" x14ac:dyDescent="0.25">
      <c r="BI475" s="26" t="str">
        <f>IF('Intro &amp; Setup'!$J$21='Intro &amp; Setup'!$BE$22, Database!AM481, "")</f>
        <v/>
      </c>
    </row>
    <row r="476" spans="61:61" ht="15" hidden="1" customHeight="1" x14ac:dyDescent="0.25">
      <c r="BI476" s="26" t="str">
        <f>IF('Intro &amp; Setup'!$J$21='Intro &amp; Setup'!$BE$22, Database!AM482, "")</f>
        <v/>
      </c>
    </row>
    <row r="477" spans="61:61" ht="15" hidden="1" customHeight="1" x14ac:dyDescent="0.25">
      <c r="BI477" s="26" t="str">
        <f>IF('Intro &amp; Setup'!$J$21='Intro &amp; Setup'!$BE$22, Database!AM483, "")</f>
        <v/>
      </c>
    </row>
    <row r="478" spans="61:61" ht="15" hidden="1" customHeight="1" x14ac:dyDescent="0.25">
      <c r="BI478" s="26" t="str">
        <f>IF('Intro &amp; Setup'!$J$21='Intro &amp; Setup'!$BE$22, Database!AM484, "")</f>
        <v/>
      </c>
    </row>
    <row r="479" spans="61:61" ht="15" hidden="1" customHeight="1" x14ac:dyDescent="0.25">
      <c r="BI479" s="26" t="str">
        <f>IF('Intro &amp; Setup'!$J$21='Intro &amp; Setup'!$BE$22, Database!AM485, "")</f>
        <v/>
      </c>
    </row>
    <row r="480" spans="61:61" ht="15" hidden="1" customHeight="1" x14ac:dyDescent="0.25">
      <c r="BI480" s="26" t="str">
        <f>IF('Intro &amp; Setup'!$J$21='Intro &amp; Setup'!$BE$22, Database!AM486, "")</f>
        <v/>
      </c>
    </row>
    <row r="481" spans="61:61" ht="15" hidden="1" customHeight="1" x14ac:dyDescent="0.25">
      <c r="BI481" s="26" t="str">
        <f>IF('Intro &amp; Setup'!$J$21='Intro &amp; Setup'!$BE$22, Database!AM487, "")</f>
        <v/>
      </c>
    </row>
    <row r="482" spans="61:61" ht="15" hidden="1" customHeight="1" x14ac:dyDescent="0.25">
      <c r="BI482" s="26" t="str">
        <f>IF('Intro &amp; Setup'!$J$21='Intro &amp; Setup'!$BE$22, Database!AM488, "")</f>
        <v/>
      </c>
    </row>
    <row r="483" spans="61:61" ht="15" hidden="1" customHeight="1" x14ac:dyDescent="0.25">
      <c r="BI483" s="26" t="str">
        <f>IF('Intro &amp; Setup'!$J$21='Intro &amp; Setup'!$BE$22, Database!AM489, "")</f>
        <v/>
      </c>
    </row>
    <row r="484" spans="61:61" ht="15" hidden="1" customHeight="1" x14ac:dyDescent="0.25">
      <c r="BI484" s="26" t="str">
        <f>IF('Intro &amp; Setup'!$J$21='Intro &amp; Setup'!$BE$22, Database!AM490, "")</f>
        <v/>
      </c>
    </row>
    <row r="485" spans="61:61" ht="15" hidden="1" customHeight="1" x14ac:dyDescent="0.25">
      <c r="BI485" s="26" t="str">
        <f>IF('Intro &amp; Setup'!$J$21='Intro &amp; Setup'!$BE$22, Database!AM491, "")</f>
        <v/>
      </c>
    </row>
    <row r="486" spans="61:61" ht="15" hidden="1" customHeight="1" x14ac:dyDescent="0.25">
      <c r="BI486" s="26" t="str">
        <f>IF('Intro &amp; Setup'!$J$21='Intro &amp; Setup'!$BE$22, Database!AM492, "")</f>
        <v/>
      </c>
    </row>
    <row r="487" spans="61:61" ht="15" hidden="1" customHeight="1" x14ac:dyDescent="0.25">
      <c r="BI487" s="26" t="str">
        <f>IF('Intro &amp; Setup'!$J$21='Intro &amp; Setup'!$BE$22, Database!AM493, "")</f>
        <v/>
      </c>
    </row>
    <row r="488" spans="61:61" ht="15" hidden="1" customHeight="1" x14ac:dyDescent="0.25">
      <c r="BI488" s="26" t="str">
        <f>IF('Intro &amp; Setup'!$J$21='Intro &amp; Setup'!$BE$22, Database!AM494, "")</f>
        <v/>
      </c>
    </row>
    <row r="489" spans="61:61" ht="15" hidden="1" customHeight="1" x14ac:dyDescent="0.25">
      <c r="BI489" s="26" t="str">
        <f>IF('Intro &amp; Setup'!$J$21='Intro &amp; Setup'!$BE$22, Database!AM495, "")</f>
        <v/>
      </c>
    </row>
    <row r="490" spans="61:61" ht="15" hidden="1" customHeight="1" x14ac:dyDescent="0.25">
      <c r="BI490" s="26" t="str">
        <f>IF('Intro &amp; Setup'!$J$21='Intro &amp; Setup'!$BE$22, Database!AM496, "")</f>
        <v/>
      </c>
    </row>
    <row r="491" spans="61:61" ht="15" hidden="1" customHeight="1" x14ac:dyDescent="0.25">
      <c r="BI491" s="26" t="str">
        <f>IF('Intro &amp; Setup'!$J$21='Intro &amp; Setup'!$BE$22, Database!AM497, "")</f>
        <v/>
      </c>
    </row>
    <row r="492" spans="61:61" ht="15" hidden="1" customHeight="1" x14ac:dyDescent="0.25">
      <c r="BI492" s="26" t="str">
        <f>IF('Intro &amp; Setup'!$J$21='Intro &amp; Setup'!$BE$22, Database!AM498, "")</f>
        <v/>
      </c>
    </row>
    <row r="493" spans="61:61" ht="15" hidden="1" customHeight="1" x14ac:dyDescent="0.25">
      <c r="BI493" s="26" t="str">
        <f>IF('Intro &amp; Setup'!$J$21='Intro &amp; Setup'!$BE$22, Database!AM499, "")</f>
        <v/>
      </c>
    </row>
    <row r="494" spans="61:61" ht="15" hidden="1" customHeight="1" x14ac:dyDescent="0.25">
      <c r="BI494" s="26" t="str">
        <f>IF('Intro &amp; Setup'!$J$21='Intro &amp; Setup'!$BE$22, Database!AM500, "")</f>
        <v/>
      </c>
    </row>
    <row r="495" spans="61:61" ht="15" hidden="1" customHeight="1" x14ac:dyDescent="0.25">
      <c r="BI495" s="26" t="str">
        <f>IF('Intro &amp; Setup'!$J$21='Intro &amp; Setup'!$BE$22, Database!AM501, "")</f>
        <v/>
      </c>
    </row>
    <row r="496" spans="61:61" ht="15" hidden="1" customHeight="1" x14ac:dyDescent="0.25">
      <c r="BI496" s="26" t="str">
        <f>IF('Intro &amp; Setup'!$J$21='Intro &amp; Setup'!$BE$22, Database!AM502, "")</f>
        <v/>
      </c>
    </row>
    <row r="497" spans="61:61" ht="15" hidden="1" customHeight="1" x14ac:dyDescent="0.25">
      <c r="BI497" s="26" t="str">
        <f>IF('Intro &amp; Setup'!$J$21='Intro &amp; Setup'!$BE$22, Database!AM503, "")</f>
        <v/>
      </c>
    </row>
    <row r="498" spans="61:61" ht="15" hidden="1" customHeight="1" x14ac:dyDescent="0.25">
      <c r="BI498" s="26" t="str">
        <f>IF('Intro &amp; Setup'!$J$21='Intro &amp; Setup'!$BE$22, Database!AM504, "")</f>
        <v/>
      </c>
    </row>
    <row r="499" spans="61:61" ht="15" hidden="1" customHeight="1" x14ac:dyDescent="0.25">
      <c r="BI499" s="26" t="str">
        <f>IF('Intro &amp; Setup'!$J$21='Intro &amp; Setup'!$BE$22, Database!AM505, "")</f>
        <v/>
      </c>
    </row>
    <row r="500" spans="61:61" ht="15" hidden="1" customHeight="1" x14ac:dyDescent="0.25">
      <c r="BI500" s="26" t="str">
        <f>IF('Intro &amp; Setup'!$J$21='Intro &amp; Setup'!$BE$22, Database!AM506, "")</f>
        <v/>
      </c>
    </row>
    <row r="501" spans="61:61" ht="15" hidden="1" customHeight="1" x14ac:dyDescent="0.25">
      <c r="BI501" s="26" t="str">
        <f>IF('Intro &amp; Setup'!$J$21='Intro &amp; Setup'!$BE$22, Database!AM507, "")</f>
        <v/>
      </c>
    </row>
    <row r="502" spans="61:61" ht="15" hidden="1" customHeight="1" x14ac:dyDescent="0.25">
      <c r="BI502" s="26" t="str">
        <f>IF('Intro &amp; Setup'!$J$21='Intro &amp; Setup'!$BE$22, Database!AM508, "")</f>
        <v/>
      </c>
    </row>
    <row r="503" spans="61:61" ht="15" hidden="1" customHeight="1" x14ac:dyDescent="0.25">
      <c r="BI503" s="26" t="str">
        <f>IF('Intro &amp; Setup'!$J$21='Intro &amp; Setup'!$BE$22, Database!AM509, "")</f>
        <v/>
      </c>
    </row>
    <row r="504" spans="61:61" ht="15" hidden="1" customHeight="1" x14ac:dyDescent="0.25">
      <c r="BI504" s="26" t="str">
        <f>IF('Intro &amp; Setup'!$J$21='Intro &amp; Setup'!$BE$22, Database!AM510, "")</f>
        <v/>
      </c>
    </row>
    <row r="505" spans="61:61" ht="15" hidden="1" customHeight="1" x14ac:dyDescent="0.25">
      <c r="BI505" s="26" t="str">
        <f>IF('Intro &amp; Setup'!$J$21='Intro &amp; Setup'!$BE$22, Database!AM511, "")</f>
        <v/>
      </c>
    </row>
    <row r="506" spans="61:61" ht="15" hidden="1" customHeight="1" x14ac:dyDescent="0.25">
      <c r="BI506" s="26" t="str">
        <f>IF('Intro &amp; Setup'!$J$21='Intro &amp; Setup'!$BE$22, Database!AM512, "")</f>
        <v/>
      </c>
    </row>
    <row r="507" spans="61:61" ht="15" hidden="1" customHeight="1" x14ac:dyDescent="0.25">
      <c r="BI507" s="26" t="str">
        <f>IF('Intro &amp; Setup'!$J$21='Intro &amp; Setup'!$BE$22, Database!AM513, "")</f>
        <v/>
      </c>
    </row>
    <row r="508" spans="61:61" ht="15" hidden="1" customHeight="1" x14ac:dyDescent="0.25">
      <c r="BI508" s="26" t="str">
        <f>IF('Intro &amp; Setup'!$J$21='Intro &amp; Setup'!$BE$22, Database!AM514, "")</f>
        <v/>
      </c>
    </row>
    <row r="509" spans="61:61" ht="15" hidden="1" customHeight="1" x14ac:dyDescent="0.25">
      <c r="BI509" s="26" t="str">
        <f>IF('Intro &amp; Setup'!$J$21='Intro &amp; Setup'!$BE$22, Database!AM515, "")</f>
        <v/>
      </c>
    </row>
    <row r="510" spans="61:61" ht="15" hidden="1" customHeight="1" x14ac:dyDescent="0.25">
      <c r="BI510" s="26" t="str">
        <f>IF('Intro &amp; Setup'!$J$21='Intro &amp; Setup'!$BE$22, Database!AM516, "")</f>
        <v/>
      </c>
    </row>
    <row r="511" spans="61:61" ht="15" hidden="1" customHeight="1" x14ac:dyDescent="0.25">
      <c r="BI511" s="26" t="str">
        <f>IF('Intro &amp; Setup'!$J$21='Intro &amp; Setup'!$BE$22, Database!AM517, "")</f>
        <v/>
      </c>
    </row>
    <row r="512" spans="61:61" ht="15" hidden="1" customHeight="1" x14ac:dyDescent="0.25">
      <c r="BI512" s="26" t="str">
        <f>IF('Intro &amp; Setup'!$J$21='Intro &amp; Setup'!$BE$22, Database!AM518, "")</f>
        <v/>
      </c>
    </row>
    <row r="513" spans="61:61" ht="15" hidden="1" customHeight="1" x14ac:dyDescent="0.25">
      <c r="BI513" s="26" t="str">
        <f>IF('Intro &amp; Setup'!$J$21='Intro &amp; Setup'!$BE$22, Database!AM519, "")</f>
        <v/>
      </c>
    </row>
    <row r="514" spans="61:61" ht="15" hidden="1" customHeight="1" x14ac:dyDescent="0.25">
      <c r="BI514" s="26" t="str">
        <f>IF('Intro &amp; Setup'!$J$21='Intro &amp; Setup'!$BE$22, Database!AM520, "")</f>
        <v/>
      </c>
    </row>
    <row r="515" spans="61:61" ht="15" hidden="1" customHeight="1" x14ac:dyDescent="0.25">
      <c r="BI515" s="26" t="str">
        <f>IF('Intro &amp; Setup'!$J$21='Intro &amp; Setup'!$BE$22, Database!AM521, "")</f>
        <v/>
      </c>
    </row>
    <row r="516" spans="61:61" ht="15" hidden="1" customHeight="1" x14ac:dyDescent="0.25">
      <c r="BI516" s="26" t="str">
        <f>IF('Intro &amp; Setup'!$J$21='Intro &amp; Setup'!$BE$22, Database!AM522, "")</f>
        <v/>
      </c>
    </row>
    <row r="517" spans="61:61" ht="15" hidden="1" customHeight="1" x14ac:dyDescent="0.25">
      <c r="BI517" s="26" t="str">
        <f>IF('Intro &amp; Setup'!$J$21='Intro &amp; Setup'!$BE$22, Database!AM523, "")</f>
        <v/>
      </c>
    </row>
    <row r="518" spans="61:61" ht="15" hidden="1" customHeight="1" x14ac:dyDescent="0.25">
      <c r="BI518" s="26" t="str">
        <f>IF('Intro &amp; Setup'!$J$21='Intro &amp; Setup'!$BE$22, Database!AM524, "")</f>
        <v/>
      </c>
    </row>
    <row r="519" spans="61:61" ht="15" hidden="1" customHeight="1" x14ac:dyDescent="0.25">
      <c r="BI519" s="26" t="str">
        <f>IF('Intro &amp; Setup'!$J$21='Intro &amp; Setup'!$BE$22, Database!AM525, "")</f>
        <v/>
      </c>
    </row>
    <row r="520" spans="61:61" ht="15" hidden="1" customHeight="1" x14ac:dyDescent="0.25">
      <c r="BI520" s="26" t="str">
        <f>IF('Intro &amp; Setup'!$J$21='Intro &amp; Setup'!$BE$22, Database!AM526, "")</f>
        <v/>
      </c>
    </row>
    <row r="521" spans="61:61" ht="15" hidden="1" customHeight="1" x14ac:dyDescent="0.25">
      <c r="BI521" s="26" t="str">
        <f>IF('Intro &amp; Setup'!$J$21='Intro &amp; Setup'!$BE$22, Database!AM527, "")</f>
        <v/>
      </c>
    </row>
    <row r="522" spans="61:61" ht="15" hidden="1" customHeight="1" x14ac:dyDescent="0.25">
      <c r="BI522" s="26" t="str">
        <f>IF('Intro &amp; Setup'!$J$21='Intro &amp; Setup'!$BE$22, Database!AM528, "")</f>
        <v/>
      </c>
    </row>
    <row r="523" spans="61:61" ht="15" hidden="1" customHeight="1" x14ac:dyDescent="0.25">
      <c r="BI523" s="26" t="str">
        <f>IF('Intro &amp; Setup'!$J$21='Intro &amp; Setup'!$BE$22, Database!AM529, "")</f>
        <v/>
      </c>
    </row>
    <row r="524" spans="61:61" ht="15" hidden="1" customHeight="1" x14ac:dyDescent="0.25">
      <c r="BI524" s="26" t="str">
        <f>IF('Intro &amp; Setup'!$J$21='Intro &amp; Setup'!$BE$22, Database!AM530, "")</f>
        <v/>
      </c>
    </row>
    <row r="525" spans="61:61" ht="15" hidden="1" customHeight="1" x14ac:dyDescent="0.25">
      <c r="BI525" s="26" t="str">
        <f>IF('Intro &amp; Setup'!$J$21='Intro &amp; Setup'!$BE$22, Database!AM531, "")</f>
        <v/>
      </c>
    </row>
    <row r="526" spans="61:61" ht="15" hidden="1" customHeight="1" x14ac:dyDescent="0.25">
      <c r="BI526" s="26" t="str">
        <f>IF('Intro &amp; Setup'!$J$21='Intro &amp; Setup'!$BE$22, Database!AM532, "")</f>
        <v/>
      </c>
    </row>
    <row r="527" spans="61:61" ht="15" hidden="1" customHeight="1" x14ac:dyDescent="0.25">
      <c r="BI527" s="26" t="str">
        <f>IF('Intro &amp; Setup'!$J$21='Intro &amp; Setup'!$BE$22, Database!AM533, "")</f>
        <v/>
      </c>
    </row>
    <row r="528" spans="61:61" ht="15" hidden="1" customHeight="1" x14ac:dyDescent="0.25">
      <c r="BI528" s="26" t="str">
        <f>IF('Intro &amp; Setup'!$J$21='Intro &amp; Setup'!$BE$22, Database!AM534, "")</f>
        <v/>
      </c>
    </row>
    <row r="529" spans="61:61" ht="15" hidden="1" customHeight="1" x14ac:dyDescent="0.25">
      <c r="BI529" s="26" t="str">
        <f>IF('Intro &amp; Setup'!$J$21='Intro &amp; Setup'!$BE$22, Database!AM535, "")</f>
        <v/>
      </c>
    </row>
    <row r="530" spans="61:61" ht="15" hidden="1" customHeight="1" x14ac:dyDescent="0.25">
      <c r="BI530" s="26" t="str">
        <f>IF('Intro &amp; Setup'!$J$21='Intro &amp; Setup'!$BE$22, Database!AM536, "")</f>
        <v/>
      </c>
    </row>
    <row r="531" spans="61:61" ht="15" hidden="1" customHeight="1" x14ac:dyDescent="0.25">
      <c r="BI531" s="26" t="str">
        <f>IF('Intro &amp; Setup'!$J$21='Intro &amp; Setup'!$BE$22, Database!AM537, "")</f>
        <v/>
      </c>
    </row>
    <row r="532" spans="61:61" ht="15" hidden="1" customHeight="1" x14ac:dyDescent="0.25">
      <c r="BI532" s="26" t="str">
        <f>IF('Intro &amp; Setup'!$J$21='Intro &amp; Setup'!$BE$22, Database!AM538, "")</f>
        <v/>
      </c>
    </row>
    <row r="533" spans="61:61" ht="15" hidden="1" customHeight="1" x14ac:dyDescent="0.25">
      <c r="BI533" s="26" t="str">
        <f>IF('Intro &amp; Setup'!$J$21='Intro &amp; Setup'!$BE$22, Database!AM539, "")</f>
        <v/>
      </c>
    </row>
    <row r="534" spans="61:61" ht="15" hidden="1" customHeight="1" x14ac:dyDescent="0.25">
      <c r="BI534" s="26" t="str">
        <f>IF('Intro &amp; Setup'!$J$21='Intro &amp; Setup'!$BE$22, Database!AM540, "")</f>
        <v/>
      </c>
    </row>
    <row r="535" spans="61:61" ht="15" hidden="1" customHeight="1" x14ac:dyDescent="0.25">
      <c r="BI535" s="26" t="str">
        <f>IF('Intro &amp; Setup'!$J$21='Intro &amp; Setup'!$BE$22, Database!AM541, "")</f>
        <v/>
      </c>
    </row>
    <row r="536" spans="61:61" ht="15" hidden="1" customHeight="1" x14ac:dyDescent="0.25">
      <c r="BI536" s="26" t="str">
        <f>IF('Intro &amp; Setup'!$J$21='Intro &amp; Setup'!$BE$22, Database!AM542, "")</f>
        <v/>
      </c>
    </row>
    <row r="537" spans="61:61" ht="15" hidden="1" customHeight="1" x14ac:dyDescent="0.25">
      <c r="BI537" s="26" t="str">
        <f>IF('Intro &amp; Setup'!$J$21='Intro &amp; Setup'!$BE$22, Database!AM543, "")</f>
        <v/>
      </c>
    </row>
    <row r="538" spans="61:61" ht="15" hidden="1" customHeight="1" x14ac:dyDescent="0.25">
      <c r="BI538" s="26" t="str">
        <f>IF('Intro &amp; Setup'!$J$21='Intro &amp; Setup'!$BE$22, Database!AM544, "")</f>
        <v/>
      </c>
    </row>
    <row r="539" spans="61:61" ht="15" hidden="1" customHeight="1" x14ac:dyDescent="0.25">
      <c r="BI539" s="26" t="str">
        <f>IF('Intro &amp; Setup'!$J$21='Intro &amp; Setup'!$BE$22, Database!AM545, "")</f>
        <v/>
      </c>
    </row>
    <row r="540" spans="61:61" ht="15" hidden="1" customHeight="1" x14ac:dyDescent="0.25">
      <c r="BI540" s="26" t="str">
        <f>IF('Intro &amp; Setup'!$J$21='Intro &amp; Setup'!$BE$22, Database!AM546, "")</f>
        <v/>
      </c>
    </row>
    <row r="541" spans="61:61" ht="15" hidden="1" customHeight="1" x14ac:dyDescent="0.25">
      <c r="BI541" s="26" t="str">
        <f>IF('Intro &amp; Setup'!$J$21='Intro &amp; Setup'!$BE$22, Database!AM547, "")</f>
        <v/>
      </c>
    </row>
    <row r="542" spans="61:61" ht="15" hidden="1" customHeight="1" x14ac:dyDescent="0.25">
      <c r="BI542" s="26" t="str">
        <f>IF('Intro &amp; Setup'!$J$21='Intro &amp; Setup'!$BE$22, Database!AM548, "")</f>
        <v/>
      </c>
    </row>
    <row r="543" spans="61:61" ht="15" hidden="1" customHeight="1" x14ac:dyDescent="0.25">
      <c r="BI543" s="26" t="str">
        <f>IF('Intro &amp; Setup'!$J$21='Intro &amp; Setup'!$BE$22, Database!AM549, "")</f>
        <v/>
      </c>
    </row>
    <row r="544" spans="61:61" ht="15" hidden="1" customHeight="1" x14ac:dyDescent="0.25">
      <c r="BI544" s="26" t="str">
        <f>IF('Intro &amp; Setup'!$J$21='Intro &amp; Setup'!$BE$22, Database!AM550, "")</f>
        <v/>
      </c>
    </row>
    <row r="545" spans="61:61" ht="15" hidden="1" customHeight="1" x14ac:dyDescent="0.25">
      <c r="BI545" s="26" t="str">
        <f>IF('Intro &amp; Setup'!$J$21='Intro &amp; Setup'!$BE$22, Database!AM551, "")</f>
        <v/>
      </c>
    </row>
    <row r="546" spans="61:61" ht="15" hidden="1" customHeight="1" x14ac:dyDescent="0.25">
      <c r="BI546" s="26" t="str">
        <f>IF('Intro &amp; Setup'!$J$21='Intro &amp; Setup'!$BE$22, Database!AM552, "")</f>
        <v/>
      </c>
    </row>
    <row r="547" spans="61:61" ht="15" hidden="1" customHeight="1" x14ac:dyDescent="0.25">
      <c r="BI547" s="26" t="str">
        <f>IF('Intro &amp; Setup'!$J$21='Intro &amp; Setup'!$BE$22, Database!AM553, "")</f>
        <v/>
      </c>
    </row>
    <row r="548" spans="61:61" ht="15" hidden="1" customHeight="1" x14ac:dyDescent="0.25">
      <c r="BI548" s="26" t="str">
        <f>IF('Intro &amp; Setup'!$J$21='Intro &amp; Setup'!$BE$22, Database!AM554, "")</f>
        <v/>
      </c>
    </row>
    <row r="549" spans="61:61" ht="15" hidden="1" customHeight="1" x14ac:dyDescent="0.25">
      <c r="BI549" s="26" t="str">
        <f>IF('Intro &amp; Setup'!$J$21='Intro &amp; Setup'!$BE$22, Database!AM555, "")</f>
        <v/>
      </c>
    </row>
    <row r="550" spans="61:61" ht="15" hidden="1" customHeight="1" x14ac:dyDescent="0.25">
      <c r="BI550" s="26" t="str">
        <f>IF('Intro &amp; Setup'!$J$21='Intro &amp; Setup'!$BE$22, Database!AM556, "")</f>
        <v/>
      </c>
    </row>
    <row r="551" spans="61:61" ht="15" hidden="1" customHeight="1" x14ac:dyDescent="0.25">
      <c r="BI551" s="26" t="str">
        <f>IF('Intro &amp; Setup'!$J$21='Intro &amp; Setup'!$BE$22, Database!AM557, "")</f>
        <v/>
      </c>
    </row>
    <row r="552" spans="61:61" ht="15" hidden="1" customHeight="1" x14ac:dyDescent="0.25">
      <c r="BI552" s="26" t="str">
        <f>IF('Intro &amp; Setup'!$J$21='Intro &amp; Setup'!$BE$22, Database!AM558, "")</f>
        <v/>
      </c>
    </row>
    <row r="553" spans="61:61" ht="15" hidden="1" customHeight="1" x14ac:dyDescent="0.25">
      <c r="BI553" s="26" t="str">
        <f>IF('Intro &amp; Setup'!$J$21='Intro &amp; Setup'!$BE$22, Database!AM559, "")</f>
        <v/>
      </c>
    </row>
    <row r="554" spans="61:61" ht="15" hidden="1" customHeight="1" x14ac:dyDescent="0.25">
      <c r="BI554" s="26" t="str">
        <f>IF('Intro &amp; Setup'!$J$21='Intro &amp; Setup'!$BE$22, Database!AM560, "")</f>
        <v/>
      </c>
    </row>
    <row r="555" spans="61:61" ht="15" hidden="1" customHeight="1" x14ac:dyDescent="0.25">
      <c r="BI555" s="26" t="str">
        <f>IF('Intro &amp; Setup'!$J$21='Intro &amp; Setup'!$BE$22, Database!AM561, "")</f>
        <v/>
      </c>
    </row>
    <row r="556" spans="61:61" ht="15" hidden="1" customHeight="1" x14ac:dyDescent="0.25">
      <c r="BI556" s="26" t="str">
        <f>IF('Intro &amp; Setup'!$J$21='Intro &amp; Setup'!$BE$22, Database!AM562, "")</f>
        <v/>
      </c>
    </row>
    <row r="557" spans="61:61" ht="15" hidden="1" customHeight="1" x14ac:dyDescent="0.25">
      <c r="BI557" s="26" t="str">
        <f>IF('Intro &amp; Setup'!$J$21='Intro &amp; Setup'!$BE$22, Database!AM563, "")</f>
        <v/>
      </c>
    </row>
    <row r="558" spans="61:61" ht="15" hidden="1" customHeight="1" x14ac:dyDescent="0.25">
      <c r="BI558" s="26" t="str">
        <f>IF('Intro &amp; Setup'!$J$21='Intro &amp; Setup'!$BE$22, Database!AM564, "")</f>
        <v/>
      </c>
    </row>
    <row r="559" spans="61:61" ht="15" hidden="1" customHeight="1" x14ac:dyDescent="0.25">
      <c r="BI559" s="26" t="str">
        <f>IF('Intro &amp; Setup'!$J$21='Intro &amp; Setup'!$BE$22, Database!AM565, "")</f>
        <v/>
      </c>
    </row>
    <row r="560" spans="61:61" ht="15" hidden="1" customHeight="1" x14ac:dyDescent="0.25">
      <c r="BI560" s="26" t="str">
        <f>IF('Intro &amp; Setup'!$J$21='Intro &amp; Setup'!$BE$22, Database!AM566, "")</f>
        <v/>
      </c>
    </row>
    <row r="561" spans="61:61" ht="15" hidden="1" customHeight="1" x14ac:dyDescent="0.25">
      <c r="BI561" s="26" t="str">
        <f>IF('Intro &amp; Setup'!$J$21='Intro &amp; Setup'!$BE$22, Database!AM567, "")</f>
        <v/>
      </c>
    </row>
    <row r="562" spans="61:61" ht="15" hidden="1" customHeight="1" x14ac:dyDescent="0.25">
      <c r="BI562" s="26" t="str">
        <f>IF('Intro &amp; Setup'!$J$21='Intro &amp; Setup'!$BE$22, Database!AM568, "")</f>
        <v/>
      </c>
    </row>
    <row r="563" spans="61:61" ht="15" hidden="1" customHeight="1" x14ac:dyDescent="0.25">
      <c r="BI563" s="26" t="str">
        <f>IF('Intro &amp; Setup'!$J$21='Intro &amp; Setup'!$BE$22, Database!AM569, "")</f>
        <v/>
      </c>
    </row>
    <row r="564" spans="61:61" ht="15" hidden="1" customHeight="1" x14ac:dyDescent="0.25">
      <c r="BI564" s="26" t="str">
        <f>IF('Intro &amp; Setup'!$J$21='Intro &amp; Setup'!$BE$22, Database!AM570, "")</f>
        <v/>
      </c>
    </row>
    <row r="565" spans="61:61" ht="15" hidden="1" customHeight="1" x14ac:dyDescent="0.25">
      <c r="BI565" s="26" t="str">
        <f>IF('Intro &amp; Setup'!$J$21='Intro &amp; Setup'!$BE$22, Database!AM571, "")</f>
        <v/>
      </c>
    </row>
    <row r="566" spans="61:61" ht="15" hidden="1" customHeight="1" x14ac:dyDescent="0.25">
      <c r="BI566" s="26" t="str">
        <f>IF('Intro &amp; Setup'!$J$21='Intro &amp; Setup'!$BE$22, Database!AM572, "")</f>
        <v/>
      </c>
    </row>
    <row r="567" spans="61:61" ht="15" hidden="1" customHeight="1" x14ac:dyDescent="0.25">
      <c r="BI567" s="26" t="str">
        <f>IF('Intro &amp; Setup'!$J$21='Intro &amp; Setup'!$BE$22, Database!AM573, "")</f>
        <v/>
      </c>
    </row>
    <row r="568" spans="61:61" ht="15" hidden="1" customHeight="1" x14ac:dyDescent="0.25">
      <c r="BI568" s="26" t="str">
        <f>IF('Intro &amp; Setup'!$J$21='Intro &amp; Setup'!$BE$22, Database!AM574, "")</f>
        <v/>
      </c>
    </row>
    <row r="569" spans="61:61" ht="15" hidden="1" customHeight="1" x14ac:dyDescent="0.25">
      <c r="BI569" s="26" t="str">
        <f>IF('Intro &amp; Setup'!$J$21='Intro &amp; Setup'!$BE$22, Database!AM575, "")</f>
        <v/>
      </c>
    </row>
    <row r="570" spans="61:61" ht="15" hidden="1" customHeight="1" x14ac:dyDescent="0.25">
      <c r="BI570" s="26" t="str">
        <f>IF('Intro &amp; Setup'!$J$21='Intro &amp; Setup'!$BE$22, Database!AM576, "")</f>
        <v/>
      </c>
    </row>
    <row r="571" spans="61:61" ht="15" hidden="1" customHeight="1" x14ac:dyDescent="0.25">
      <c r="BI571" s="26" t="str">
        <f>IF('Intro &amp; Setup'!$J$21='Intro &amp; Setup'!$BE$22, Database!AM577, "")</f>
        <v/>
      </c>
    </row>
    <row r="572" spans="61:61" ht="15" hidden="1" customHeight="1" x14ac:dyDescent="0.25">
      <c r="BI572" s="26" t="str">
        <f>IF('Intro &amp; Setup'!$J$21='Intro &amp; Setup'!$BE$22, Database!AM578, "")</f>
        <v/>
      </c>
    </row>
    <row r="573" spans="61:61" ht="15" hidden="1" customHeight="1" x14ac:dyDescent="0.25">
      <c r="BI573" s="26" t="str">
        <f>IF('Intro &amp; Setup'!$J$21='Intro &amp; Setup'!$BE$22, Database!AM579, "")</f>
        <v/>
      </c>
    </row>
    <row r="574" spans="61:61" ht="15" hidden="1" customHeight="1" x14ac:dyDescent="0.25">
      <c r="BI574" s="26" t="str">
        <f>IF('Intro &amp; Setup'!$J$21='Intro &amp; Setup'!$BE$22, Database!AM580, "")</f>
        <v/>
      </c>
    </row>
    <row r="575" spans="61:61" ht="15" hidden="1" customHeight="1" x14ac:dyDescent="0.25">
      <c r="BI575" s="26" t="str">
        <f>IF('Intro &amp; Setup'!$J$21='Intro &amp; Setup'!$BE$22, Database!AM581, "")</f>
        <v/>
      </c>
    </row>
    <row r="576" spans="61:61" ht="15" hidden="1" customHeight="1" x14ac:dyDescent="0.25">
      <c r="BI576" s="26" t="str">
        <f>IF('Intro &amp; Setup'!$J$21='Intro &amp; Setup'!$BE$22, Database!AM582, "")</f>
        <v/>
      </c>
    </row>
    <row r="577" spans="61:61" ht="15" hidden="1" customHeight="1" x14ac:dyDescent="0.25">
      <c r="BI577" s="26" t="str">
        <f>IF('Intro &amp; Setup'!$J$21='Intro &amp; Setup'!$BE$22, Database!AM583, "")</f>
        <v/>
      </c>
    </row>
    <row r="578" spans="61:61" ht="15" hidden="1" customHeight="1" x14ac:dyDescent="0.25">
      <c r="BI578" s="26" t="str">
        <f>IF('Intro &amp; Setup'!$J$21='Intro &amp; Setup'!$BE$22, Database!AM584, "")</f>
        <v/>
      </c>
    </row>
    <row r="579" spans="61:61" ht="15" hidden="1" customHeight="1" x14ac:dyDescent="0.25">
      <c r="BI579" s="26" t="str">
        <f>IF('Intro &amp; Setup'!$J$21='Intro &amp; Setup'!$BE$22, Database!AM585, "")</f>
        <v/>
      </c>
    </row>
    <row r="580" spans="61:61" ht="15" hidden="1" customHeight="1" x14ac:dyDescent="0.25">
      <c r="BI580" s="26" t="str">
        <f>IF('Intro &amp; Setup'!$J$21='Intro &amp; Setup'!$BE$22, Database!AM586, "")</f>
        <v/>
      </c>
    </row>
    <row r="581" spans="61:61" ht="15" hidden="1" customHeight="1" x14ac:dyDescent="0.25">
      <c r="BI581" s="26" t="str">
        <f>IF('Intro &amp; Setup'!$J$21='Intro &amp; Setup'!$BE$22, Database!AM587, "")</f>
        <v/>
      </c>
    </row>
    <row r="582" spans="61:61" ht="15" hidden="1" customHeight="1" x14ac:dyDescent="0.25">
      <c r="BI582" s="26" t="str">
        <f>IF('Intro &amp; Setup'!$J$21='Intro &amp; Setup'!$BE$22, Database!AM588, "")</f>
        <v/>
      </c>
    </row>
    <row r="583" spans="61:61" ht="15" hidden="1" customHeight="1" x14ac:dyDescent="0.25">
      <c r="BI583" s="26" t="str">
        <f>IF('Intro &amp; Setup'!$J$21='Intro &amp; Setup'!$BE$22, Database!AM589, "")</f>
        <v/>
      </c>
    </row>
    <row r="584" spans="61:61" ht="15" hidden="1" customHeight="1" x14ac:dyDescent="0.25">
      <c r="BI584" s="26" t="str">
        <f>IF('Intro &amp; Setup'!$J$21='Intro &amp; Setup'!$BE$22, Database!AM590, "")</f>
        <v/>
      </c>
    </row>
    <row r="585" spans="61:61" ht="15" hidden="1" customHeight="1" x14ac:dyDescent="0.25">
      <c r="BI585" s="26" t="str">
        <f>IF('Intro &amp; Setup'!$J$21='Intro &amp; Setup'!$BE$22, Database!AM591, "")</f>
        <v/>
      </c>
    </row>
    <row r="586" spans="61:61" ht="15" hidden="1" customHeight="1" x14ac:dyDescent="0.25">
      <c r="BI586" s="26" t="str">
        <f>IF('Intro &amp; Setup'!$J$21='Intro &amp; Setup'!$BE$22, Database!AM592, "")</f>
        <v/>
      </c>
    </row>
    <row r="587" spans="61:61" ht="15" hidden="1" customHeight="1" x14ac:dyDescent="0.25">
      <c r="BI587" s="26" t="str">
        <f>IF('Intro &amp; Setup'!$J$21='Intro &amp; Setup'!$BE$22, Database!AM593, "")</f>
        <v/>
      </c>
    </row>
    <row r="588" spans="61:61" ht="15" hidden="1" customHeight="1" x14ac:dyDescent="0.25">
      <c r="BI588" s="26" t="str">
        <f>IF('Intro &amp; Setup'!$J$21='Intro &amp; Setup'!$BE$22, Database!AM594, "")</f>
        <v/>
      </c>
    </row>
    <row r="589" spans="61:61" ht="15" hidden="1" customHeight="1" x14ac:dyDescent="0.25">
      <c r="BI589" s="26" t="str">
        <f>IF('Intro &amp; Setup'!$J$21='Intro &amp; Setup'!$BE$22, Database!AM595, "")</f>
        <v/>
      </c>
    </row>
    <row r="590" spans="61:61" ht="15" hidden="1" customHeight="1" x14ac:dyDescent="0.25">
      <c r="BI590" s="26" t="str">
        <f>IF('Intro &amp; Setup'!$J$21='Intro &amp; Setup'!$BE$22, Database!AM596, "")</f>
        <v/>
      </c>
    </row>
    <row r="591" spans="61:61" ht="15" hidden="1" customHeight="1" x14ac:dyDescent="0.25">
      <c r="BI591" s="26" t="str">
        <f>IF('Intro &amp; Setup'!$J$21='Intro &amp; Setup'!$BE$22, Database!AM597, "")</f>
        <v/>
      </c>
    </row>
    <row r="592" spans="61:61" ht="15" hidden="1" customHeight="1" x14ac:dyDescent="0.25">
      <c r="BI592" s="26" t="str">
        <f>IF('Intro &amp; Setup'!$J$21='Intro &amp; Setup'!$BE$22, Database!AM598, "")</f>
        <v/>
      </c>
    </row>
    <row r="593" spans="61:61" ht="15" hidden="1" customHeight="1" x14ac:dyDescent="0.25">
      <c r="BI593" s="26" t="str">
        <f>IF('Intro &amp; Setup'!$J$21='Intro &amp; Setup'!$BE$22, Database!AM599, "")</f>
        <v/>
      </c>
    </row>
    <row r="594" spans="61:61" ht="15" hidden="1" customHeight="1" x14ac:dyDescent="0.25">
      <c r="BI594" s="26" t="str">
        <f>IF('Intro &amp; Setup'!$J$21='Intro &amp; Setup'!$BE$22, Database!AM600, "")</f>
        <v/>
      </c>
    </row>
    <row r="595" spans="61:61" ht="15" hidden="1" customHeight="1" x14ac:dyDescent="0.25">
      <c r="BI595" s="26" t="str">
        <f>IF('Intro &amp; Setup'!$J$21='Intro &amp; Setup'!$BE$22, Database!AM601, "")</f>
        <v/>
      </c>
    </row>
    <row r="596" spans="61:61" ht="15" hidden="1" customHeight="1" x14ac:dyDescent="0.25">
      <c r="BI596" s="26" t="str">
        <f>IF('Intro &amp; Setup'!$J$21='Intro &amp; Setup'!$BE$22, Database!AM602, "")</f>
        <v/>
      </c>
    </row>
    <row r="597" spans="61:61" ht="15" hidden="1" customHeight="1" x14ac:dyDescent="0.25">
      <c r="BI597" s="26" t="str">
        <f>IF('Intro &amp; Setup'!$J$21='Intro &amp; Setup'!$BE$22, Database!AM603, "")</f>
        <v/>
      </c>
    </row>
    <row r="598" spans="61:61" ht="15" hidden="1" customHeight="1" x14ac:dyDescent="0.25">
      <c r="BI598" s="26" t="str">
        <f>IF('Intro &amp; Setup'!$J$21='Intro &amp; Setup'!$BE$22, Database!AM604, "")</f>
        <v/>
      </c>
    </row>
    <row r="599" spans="61:61" ht="15" hidden="1" customHeight="1" x14ac:dyDescent="0.25">
      <c r="BI599" s="26" t="str">
        <f>IF('Intro &amp; Setup'!$J$21='Intro &amp; Setup'!$BE$22, Database!AM605, "")</f>
        <v/>
      </c>
    </row>
    <row r="600" spans="61:61" ht="15" hidden="1" customHeight="1" x14ac:dyDescent="0.25">
      <c r="BI600" s="26" t="str">
        <f>IF('Intro &amp; Setup'!$J$21='Intro &amp; Setup'!$BE$22, Database!AM606, "")</f>
        <v/>
      </c>
    </row>
    <row r="601" spans="61:61" ht="15" hidden="1" customHeight="1" x14ac:dyDescent="0.25">
      <c r="BI601" s="26" t="str">
        <f>IF('Intro &amp; Setup'!$J$21='Intro &amp; Setup'!$BE$22, Database!AM607, "")</f>
        <v/>
      </c>
    </row>
    <row r="602" spans="61:61" ht="15" hidden="1" customHeight="1" x14ac:dyDescent="0.25">
      <c r="BI602" s="26" t="str">
        <f>IF('Intro &amp; Setup'!$J$21='Intro &amp; Setup'!$BE$22, Database!AM608, "")</f>
        <v/>
      </c>
    </row>
    <row r="603" spans="61:61" ht="15" hidden="1" customHeight="1" x14ac:dyDescent="0.25">
      <c r="BI603" s="26" t="str">
        <f>IF('Intro &amp; Setup'!$J$21='Intro &amp; Setup'!$BE$22, Database!AM609, "")</f>
        <v/>
      </c>
    </row>
    <row r="604" spans="61:61" ht="15" hidden="1" customHeight="1" x14ac:dyDescent="0.25">
      <c r="BI604" s="26" t="str">
        <f>IF('Intro &amp; Setup'!$J$21='Intro &amp; Setup'!$BE$22, Database!AM610, "")</f>
        <v/>
      </c>
    </row>
    <row r="605" spans="61:61" ht="15" hidden="1" customHeight="1" x14ac:dyDescent="0.25">
      <c r="BI605" s="26" t="str">
        <f>IF('Intro &amp; Setup'!$J$21='Intro &amp; Setup'!$BE$22, Database!AM611, "")</f>
        <v/>
      </c>
    </row>
    <row r="606" spans="61:61" ht="15" hidden="1" customHeight="1" x14ac:dyDescent="0.25">
      <c r="BI606" s="26" t="str">
        <f>IF('Intro &amp; Setup'!$J$21='Intro &amp; Setup'!$BE$22, Database!AM612, "")</f>
        <v/>
      </c>
    </row>
    <row r="607" spans="61:61" ht="15" hidden="1" customHeight="1" x14ac:dyDescent="0.25">
      <c r="BI607" s="26" t="str">
        <f>IF('Intro &amp; Setup'!$J$21='Intro &amp; Setup'!$BE$22, Database!AM613, "")</f>
        <v/>
      </c>
    </row>
    <row r="608" spans="61:61" ht="15" hidden="1" customHeight="1" x14ac:dyDescent="0.25">
      <c r="BI608" s="26" t="str">
        <f>IF('Intro &amp; Setup'!$J$21='Intro &amp; Setup'!$BE$22, Database!AM614, "")</f>
        <v/>
      </c>
    </row>
    <row r="609" spans="61:61" ht="15" hidden="1" customHeight="1" x14ac:dyDescent="0.25">
      <c r="BI609" s="26" t="str">
        <f>IF('Intro &amp; Setup'!$J$21='Intro &amp; Setup'!$BE$22, Database!AM615, "")</f>
        <v/>
      </c>
    </row>
    <row r="610" spans="61:61" ht="15" hidden="1" customHeight="1" x14ac:dyDescent="0.25">
      <c r="BI610" s="26" t="str">
        <f>IF('Intro &amp; Setup'!$J$21='Intro &amp; Setup'!$BE$22, Database!AM616, "")</f>
        <v/>
      </c>
    </row>
    <row r="611" spans="61:61" ht="15" hidden="1" customHeight="1" x14ac:dyDescent="0.25">
      <c r="BI611" s="26" t="str">
        <f>IF('Intro &amp; Setup'!$J$21='Intro &amp; Setup'!$BE$22, Database!AM617, "")</f>
        <v/>
      </c>
    </row>
    <row r="612" spans="61:61" ht="15" hidden="1" customHeight="1" x14ac:dyDescent="0.25">
      <c r="BI612" s="26" t="str">
        <f>IF('Intro &amp; Setup'!$J$21='Intro &amp; Setup'!$BE$22, Database!AM618, "")</f>
        <v/>
      </c>
    </row>
    <row r="613" spans="61:61" ht="15" hidden="1" customHeight="1" x14ac:dyDescent="0.25">
      <c r="BI613" s="26" t="str">
        <f>IF('Intro &amp; Setup'!$J$21='Intro &amp; Setup'!$BE$22, Database!AM619, "")</f>
        <v/>
      </c>
    </row>
    <row r="614" spans="61:61" ht="15" hidden="1" customHeight="1" x14ac:dyDescent="0.25">
      <c r="BI614" s="26" t="str">
        <f>IF('Intro &amp; Setup'!$J$21='Intro &amp; Setup'!$BE$22, Database!AM620, "")</f>
        <v/>
      </c>
    </row>
    <row r="615" spans="61:61" ht="15" hidden="1" customHeight="1" x14ac:dyDescent="0.25">
      <c r="BI615" s="26" t="str">
        <f>IF('Intro &amp; Setup'!$J$21='Intro &amp; Setup'!$BE$22, Database!AM621, "")</f>
        <v/>
      </c>
    </row>
    <row r="616" spans="61:61" ht="15" hidden="1" customHeight="1" x14ac:dyDescent="0.25">
      <c r="BI616" s="26" t="str">
        <f>IF('Intro &amp; Setup'!$J$21='Intro &amp; Setup'!$BE$22, Database!AM622, "")</f>
        <v/>
      </c>
    </row>
    <row r="617" spans="61:61" ht="15" hidden="1" customHeight="1" x14ac:dyDescent="0.25">
      <c r="BI617" s="26" t="str">
        <f>IF('Intro &amp; Setup'!$J$21='Intro &amp; Setup'!$BE$22, Database!AM623, "")</f>
        <v/>
      </c>
    </row>
    <row r="618" spans="61:61" ht="15" hidden="1" customHeight="1" x14ac:dyDescent="0.25">
      <c r="BI618" s="26" t="str">
        <f>IF('Intro &amp; Setup'!$J$21='Intro &amp; Setup'!$BE$22, Database!AM624, "")</f>
        <v/>
      </c>
    </row>
    <row r="619" spans="61:61" ht="15" hidden="1" customHeight="1" x14ac:dyDescent="0.25">
      <c r="BI619" s="26" t="str">
        <f>IF('Intro &amp; Setup'!$J$21='Intro &amp; Setup'!$BE$22, Database!AM625, "")</f>
        <v/>
      </c>
    </row>
    <row r="620" spans="61:61" ht="15" hidden="1" customHeight="1" x14ac:dyDescent="0.25">
      <c r="BI620" s="26" t="str">
        <f>IF('Intro &amp; Setup'!$J$21='Intro &amp; Setup'!$BE$22, Database!AM626, "")</f>
        <v/>
      </c>
    </row>
    <row r="621" spans="61:61" ht="15" hidden="1" customHeight="1" x14ac:dyDescent="0.25">
      <c r="BI621" s="26" t="str">
        <f>IF('Intro &amp; Setup'!$J$21='Intro &amp; Setup'!$BE$22, Database!AM627, "")</f>
        <v/>
      </c>
    </row>
    <row r="622" spans="61:61" ht="15" hidden="1" customHeight="1" x14ac:dyDescent="0.25">
      <c r="BI622" s="26" t="str">
        <f>IF('Intro &amp; Setup'!$J$21='Intro &amp; Setup'!$BE$22, Database!AM628, "")</f>
        <v/>
      </c>
    </row>
    <row r="623" spans="61:61" ht="15" hidden="1" customHeight="1" x14ac:dyDescent="0.25">
      <c r="BI623" s="26" t="str">
        <f>IF('Intro &amp; Setup'!$J$21='Intro &amp; Setup'!$BE$22, Database!AM629, "")</f>
        <v/>
      </c>
    </row>
    <row r="624" spans="61:61" ht="15" hidden="1" customHeight="1" x14ac:dyDescent="0.25">
      <c r="BI624" s="26" t="str">
        <f>IF('Intro &amp; Setup'!$J$21='Intro &amp; Setup'!$BE$22, Database!AM630, "")</f>
        <v/>
      </c>
    </row>
    <row r="625" spans="61:61" ht="15" hidden="1" customHeight="1" x14ac:dyDescent="0.25">
      <c r="BI625" s="26" t="str">
        <f>IF('Intro &amp; Setup'!$J$21='Intro &amp; Setup'!$BE$22, Database!AM631, "")</f>
        <v/>
      </c>
    </row>
    <row r="626" spans="61:61" ht="15" hidden="1" customHeight="1" x14ac:dyDescent="0.25">
      <c r="BI626" s="26" t="str">
        <f>IF('Intro &amp; Setup'!$J$21='Intro &amp; Setup'!$BE$22, Database!AM632, "")</f>
        <v/>
      </c>
    </row>
    <row r="627" spans="61:61" ht="15" hidden="1" customHeight="1" x14ac:dyDescent="0.25">
      <c r="BI627" s="26" t="str">
        <f>IF('Intro &amp; Setup'!$J$21='Intro &amp; Setup'!$BE$22, Database!AM633, "")</f>
        <v/>
      </c>
    </row>
    <row r="628" spans="61:61" ht="15" hidden="1" customHeight="1" x14ac:dyDescent="0.25">
      <c r="BI628" s="26" t="str">
        <f>IF('Intro &amp; Setup'!$J$21='Intro &amp; Setup'!$BE$22, Database!AM634, "")</f>
        <v/>
      </c>
    </row>
    <row r="629" spans="61:61" ht="15" hidden="1" customHeight="1" x14ac:dyDescent="0.25">
      <c r="BI629" s="26" t="str">
        <f>IF('Intro &amp; Setup'!$J$21='Intro &amp; Setup'!$BE$22, Database!AM635, "")</f>
        <v/>
      </c>
    </row>
    <row r="630" spans="61:61" ht="15" hidden="1" customHeight="1" x14ac:dyDescent="0.25">
      <c r="BI630" s="26" t="str">
        <f>IF('Intro &amp; Setup'!$J$21='Intro &amp; Setup'!$BE$22, Database!AM636, "")</f>
        <v/>
      </c>
    </row>
    <row r="631" spans="61:61" ht="15" hidden="1" customHeight="1" x14ac:dyDescent="0.25">
      <c r="BI631" s="26" t="str">
        <f>IF('Intro &amp; Setup'!$J$21='Intro &amp; Setup'!$BE$22, Database!AM637, "")</f>
        <v/>
      </c>
    </row>
    <row r="632" spans="61:61" ht="15" hidden="1" customHeight="1" x14ac:dyDescent="0.25">
      <c r="BI632" s="26" t="str">
        <f>IF('Intro &amp; Setup'!$J$21='Intro &amp; Setup'!$BE$22, Database!AM638, "")</f>
        <v/>
      </c>
    </row>
    <row r="633" spans="61:61" ht="15" hidden="1" customHeight="1" x14ac:dyDescent="0.25">
      <c r="BI633" s="26" t="str">
        <f>IF('Intro &amp; Setup'!$J$21='Intro &amp; Setup'!$BE$22, Database!AM639, "")</f>
        <v/>
      </c>
    </row>
    <row r="634" spans="61:61" ht="15" hidden="1" customHeight="1" x14ac:dyDescent="0.25">
      <c r="BI634" s="26" t="str">
        <f>IF('Intro &amp; Setup'!$J$21='Intro &amp; Setup'!$BE$22, Database!AM640, "")</f>
        <v/>
      </c>
    </row>
    <row r="635" spans="61:61" ht="15" hidden="1" customHeight="1" x14ac:dyDescent="0.25">
      <c r="BI635" s="26" t="str">
        <f>IF('Intro &amp; Setup'!$J$21='Intro &amp; Setup'!$BE$22, Database!AM641, "")</f>
        <v/>
      </c>
    </row>
    <row r="636" spans="61:61" ht="15" hidden="1" customHeight="1" x14ac:dyDescent="0.25">
      <c r="BI636" s="26" t="str">
        <f>IF('Intro &amp; Setup'!$J$21='Intro &amp; Setup'!$BE$22, Database!AM642, "")</f>
        <v/>
      </c>
    </row>
    <row r="637" spans="61:61" ht="15" hidden="1" customHeight="1" x14ac:dyDescent="0.25">
      <c r="BI637" s="26" t="str">
        <f>IF('Intro &amp; Setup'!$J$21='Intro &amp; Setup'!$BE$22, Database!AM643, "")</f>
        <v/>
      </c>
    </row>
    <row r="638" spans="61:61" ht="15" hidden="1" customHeight="1" x14ac:dyDescent="0.25">
      <c r="BI638" s="26" t="str">
        <f>IF('Intro &amp; Setup'!$J$21='Intro &amp; Setup'!$BE$22, Database!AM644, "")</f>
        <v/>
      </c>
    </row>
    <row r="639" spans="61:61" ht="15" hidden="1" customHeight="1" x14ac:dyDescent="0.25">
      <c r="BI639" s="26" t="str">
        <f>IF('Intro &amp; Setup'!$J$21='Intro &amp; Setup'!$BE$22, Database!AM645, "")</f>
        <v/>
      </c>
    </row>
    <row r="640" spans="61:61" ht="15" hidden="1" customHeight="1" x14ac:dyDescent="0.25">
      <c r="BI640" s="26" t="str">
        <f>IF('Intro &amp; Setup'!$J$21='Intro &amp; Setup'!$BE$22, Database!AM646, "")</f>
        <v/>
      </c>
    </row>
    <row r="641" spans="61:61" ht="15" hidden="1" customHeight="1" x14ac:dyDescent="0.25">
      <c r="BI641" s="26" t="str">
        <f>IF('Intro &amp; Setup'!$J$21='Intro &amp; Setup'!$BE$22, Database!AM647, "")</f>
        <v/>
      </c>
    </row>
    <row r="642" spans="61:61" ht="15" hidden="1" customHeight="1" x14ac:dyDescent="0.25">
      <c r="BI642" s="26" t="str">
        <f>IF('Intro &amp; Setup'!$J$21='Intro &amp; Setup'!$BE$22, Database!AM648, "")</f>
        <v/>
      </c>
    </row>
    <row r="643" spans="61:61" ht="15" hidden="1" customHeight="1" x14ac:dyDescent="0.25">
      <c r="BI643" s="26" t="str">
        <f>IF('Intro &amp; Setup'!$J$21='Intro &amp; Setup'!$BE$22, Database!AM649, "")</f>
        <v/>
      </c>
    </row>
    <row r="644" spans="61:61" ht="15" hidden="1" customHeight="1" x14ac:dyDescent="0.25">
      <c r="BI644" s="26" t="str">
        <f>IF('Intro &amp; Setup'!$J$21='Intro &amp; Setup'!$BE$22, Database!AM650, "")</f>
        <v/>
      </c>
    </row>
    <row r="645" spans="61:61" ht="15" hidden="1" customHeight="1" x14ac:dyDescent="0.25">
      <c r="BI645" s="26" t="str">
        <f>IF('Intro &amp; Setup'!$J$21='Intro &amp; Setup'!$BE$22, Database!AM651, "")</f>
        <v/>
      </c>
    </row>
    <row r="646" spans="61:61" ht="15" hidden="1" customHeight="1" x14ac:dyDescent="0.25">
      <c r="BI646" s="26" t="str">
        <f>IF('Intro &amp; Setup'!$J$21='Intro &amp; Setup'!$BE$22, Database!AM652, "")</f>
        <v/>
      </c>
    </row>
    <row r="647" spans="61:61" ht="15" hidden="1" customHeight="1" x14ac:dyDescent="0.25">
      <c r="BI647" s="26" t="str">
        <f>IF('Intro &amp; Setup'!$J$21='Intro &amp; Setup'!$BE$22, Database!AM653, "")</f>
        <v/>
      </c>
    </row>
    <row r="648" spans="61:61" ht="15" hidden="1" customHeight="1" x14ac:dyDescent="0.25">
      <c r="BI648" s="26" t="str">
        <f>IF('Intro &amp; Setup'!$J$21='Intro &amp; Setup'!$BE$22, Database!AM654, "")</f>
        <v/>
      </c>
    </row>
    <row r="649" spans="61:61" ht="15" hidden="1" customHeight="1" x14ac:dyDescent="0.25">
      <c r="BI649" s="26" t="str">
        <f>IF('Intro &amp; Setup'!$J$21='Intro &amp; Setup'!$BE$22, Database!AM655, "")</f>
        <v/>
      </c>
    </row>
    <row r="650" spans="61:61" ht="15" hidden="1" customHeight="1" x14ac:dyDescent="0.25">
      <c r="BI650" s="26" t="str">
        <f>IF('Intro &amp; Setup'!$J$21='Intro &amp; Setup'!$BE$22, Database!AM656, "")</f>
        <v/>
      </c>
    </row>
    <row r="651" spans="61:61" ht="15" hidden="1" customHeight="1" x14ac:dyDescent="0.25">
      <c r="BI651" s="26" t="str">
        <f>IF('Intro &amp; Setup'!$J$21='Intro &amp; Setup'!$BE$22, Database!AM657, "")</f>
        <v/>
      </c>
    </row>
    <row r="652" spans="61:61" ht="15" hidden="1" customHeight="1" x14ac:dyDescent="0.25">
      <c r="BI652" s="26" t="str">
        <f>IF('Intro &amp; Setup'!$J$21='Intro &amp; Setup'!$BE$22, Database!AM658, "")</f>
        <v/>
      </c>
    </row>
    <row r="653" spans="61:61" ht="15" hidden="1" customHeight="1" x14ac:dyDescent="0.25">
      <c r="BI653" s="26" t="str">
        <f>IF('Intro &amp; Setup'!$J$21='Intro &amp; Setup'!$BE$22, Database!AM659, "")</f>
        <v/>
      </c>
    </row>
    <row r="654" spans="61:61" ht="15" hidden="1" customHeight="1" x14ac:dyDescent="0.25">
      <c r="BI654" s="26" t="str">
        <f>IF('Intro &amp; Setup'!$J$21='Intro &amp; Setup'!$BE$22, Database!AM660, "")</f>
        <v/>
      </c>
    </row>
    <row r="655" spans="61:61" ht="15" hidden="1" customHeight="1" x14ac:dyDescent="0.25">
      <c r="BI655" s="26" t="str">
        <f>IF('Intro &amp; Setup'!$J$21='Intro &amp; Setup'!$BE$22, Database!AM661, "")</f>
        <v/>
      </c>
    </row>
    <row r="656" spans="61:61" ht="15" hidden="1" customHeight="1" x14ac:dyDescent="0.25">
      <c r="BI656" s="26" t="str">
        <f>IF('Intro &amp; Setup'!$J$21='Intro &amp; Setup'!$BE$22, Database!AM662, "")</f>
        <v/>
      </c>
    </row>
    <row r="657" spans="61:61" ht="15" hidden="1" customHeight="1" x14ac:dyDescent="0.25">
      <c r="BI657" s="26" t="str">
        <f>IF('Intro &amp; Setup'!$J$21='Intro &amp; Setup'!$BE$22, Database!AM663, "")</f>
        <v/>
      </c>
    </row>
    <row r="658" spans="61:61" ht="15" hidden="1" customHeight="1" x14ac:dyDescent="0.25">
      <c r="BI658" s="26" t="str">
        <f>IF('Intro &amp; Setup'!$J$21='Intro &amp; Setup'!$BE$22, Database!AM664, "")</f>
        <v/>
      </c>
    </row>
    <row r="659" spans="61:61" ht="15" hidden="1" customHeight="1" x14ac:dyDescent="0.25">
      <c r="BI659" s="26" t="str">
        <f>IF('Intro &amp; Setup'!$J$21='Intro &amp; Setup'!$BE$22, Database!AM665, "")</f>
        <v/>
      </c>
    </row>
    <row r="660" spans="61:61" ht="15" hidden="1" customHeight="1" x14ac:dyDescent="0.25">
      <c r="BI660" s="26" t="str">
        <f>IF('Intro &amp; Setup'!$J$21='Intro &amp; Setup'!$BE$22, Database!AM666, "")</f>
        <v/>
      </c>
    </row>
    <row r="661" spans="61:61" ht="15" hidden="1" customHeight="1" x14ac:dyDescent="0.25">
      <c r="BI661" s="26" t="str">
        <f>IF('Intro &amp; Setup'!$J$21='Intro &amp; Setup'!$BE$22, Database!AM667, "")</f>
        <v/>
      </c>
    </row>
    <row r="662" spans="61:61" ht="15" hidden="1" customHeight="1" x14ac:dyDescent="0.25">
      <c r="BI662" s="26" t="str">
        <f>IF('Intro &amp; Setup'!$J$21='Intro &amp; Setup'!$BE$22, Database!AM668, "")</f>
        <v/>
      </c>
    </row>
    <row r="663" spans="61:61" ht="15" hidden="1" customHeight="1" x14ac:dyDescent="0.25">
      <c r="BI663" s="26" t="str">
        <f>IF('Intro &amp; Setup'!$J$21='Intro &amp; Setup'!$BE$22, Database!AM669, "")</f>
        <v/>
      </c>
    </row>
    <row r="664" spans="61:61" ht="15" hidden="1" customHeight="1" x14ac:dyDescent="0.25">
      <c r="BI664" s="26" t="str">
        <f>IF('Intro &amp; Setup'!$J$21='Intro &amp; Setup'!$BE$22, Database!AM670, "")</f>
        <v/>
      </c>
    </row>
    <row r="665" spans="61:61" ht="15" hidden="1" customHeight="1" x14ac:dyDescent="0.25">
      <c r="BI665" s="26" t="str">
        <f>IF('Intro &amp; Setup'!$J$21='Intro &amp; Setup'!$BE$22, Database!AM671, "")</f>
        <v/>
      </c>
    </row>
    <row r="666" spans="61:61" ht="15" hidden="1" customHeight="1" x14ac:dyDescent="0.25">
      <c r="BI666" s="26" t="str">
        <f>IF('Intro &amp; Setup'!$J$21='Intro &amp; Setup'!$BE$22, Database!AM672, "")</f>
        <v/>
      </c>
    </row>
    <row r="667" spans="61:61" ht="15" hidden="1" customHeight="1" x14ac:dyDescent="0.25">
      <c r="BI667" s="26" t="str">
        <f>IF('Intro &amp; Setup'!$J$21='Intro &amp; Setup'!$BE$22, Database!AM673, "")</f>
        <v/>
      </c>
    </row>
    <row r="668" spans="61:61" ht="15" hidden="1" customHeight="1" x14ac:dyDescent="0.25">
      <c r="BI668" s="26" t="str">
        <f>IF('Intro &amp; Setup'!$J$21='Intro &amp; Setup'!$BE$22, Database!AM674, "")</f>
        <v/>
      </c>
    </row>
    <row r="669" spans="61:61" ht="15" hidden="1" customHeight="1" x14ac:dyDescent="0.25">
      <c r="BI669" s="26" t="str">
        <f>IF('Intro &amp; Setup'!$J$21='Intro &amp; Setup'!$BE$22, Database!AM675, "")</f>
        <v/>
      </c>
    </row>
    <row r="670" spans="61:61" ht="15" hidden="1" customHeight="1" x14ac:dyDescent="0.25">
      <c r="BI670" s="26" t="str">
        <f>IF('Intro &amp; Setup'!$J$21='Intro &amp; Setup'!$BE$22, Database!AM676, "")</f>
        <v/>
      </c>
    </row>
    <row r="671" spans="61:61" ht="15" hidden="1" customHeight="1" x14ac:dyDescent="0.25">
      <c r="BI671" s="26" t="str">
        <f>IF('Intro &amp; Setup'!$J$21='Intro &amp; Setup'!$BE$22, Database!AM677, "")</f>
        <v/>
      </c>
    </row>
    <row r="672" spans="61:61" ht="15" hidden="1" customHeight="1" x14ac:dyDescent="0.25">
      <c r="BI672" s="26" t="str">
        <f>IF('Intro &amp; Setup'!$J$21='Intro &amp; Setup'!$BE$22, Database!AM678, "")</f>
        <v/>
      </c>
    </row>
    <row r="673" spans="61:61" ht="15" hidden="1" customHeight="1" x14ac:dyDescent="0.25">
      <c r="BI673" s="26" t="str">
        <f>IF('Intro &amp; Setup'!$J$21='Intro &amp; Setup'!$BE$22, Database!AM679, "")</f>
        <v/>
      </c>
    </row>
    <row r="674" spans="61:61" ht="15" hidden="1" customHeight="1" x14ac:dyDescent="0.25">
      <c r="BI674" s="26" t="str">
        <f>IF('Intro &amp; Setup'!$J$21='Intro &amp; Setup'!$BE$22, Database!AM680, "")</f>
        <v/>
      </c>
    </row>
    <row r="675" spans="61:61" ht="15" hidden="1" customHeight="1" x14ac:dyDescent="0.25">
      <c r="BI675" s="26" t="str">
        <f>IF('Intro &amp; Setup'!$J$21='Intro &amp; Setup'!$BE$22, Database!AM681, "")</f>
        <v/>
      </c>
    </row>
    <row r="676" spans="61:61" ht="15" hidden="1" customHeight="1" x14ac:dyDescent="0.25">
      <c r="BI676" s="26" t="str">
        <f>IF('Intro &amp; Setup'!$J$21='Intro &amp; Setup'!$BE$22, Database!AM682, "")</f>
        <v/>
      </c>
    </row>
    <row r="677" spans="61:61" ht="15" hidden="1" customHeight="1" x14ac:dyDescent="0.25">
      <c r="BI677" s="26" t="str">
        <f>IF('Intro &amp; Setup'!$J$21='Intro &amp; Setup'!$BE$22, Database!AM683, "")</f>
        <v/>
      </c>
    </row>
    <row r="678" spans="61:61" ht="15" hidden="1" customHeight="1" x14ac:dyDescent="0.25">
      <c r="BI678" s="26" t="str">
        <f>IF('Intro &amp; Setup'!$J$21='Intro &amp; Setup'!$BE$22, Database!AM684, "")</f>
        <v/>
      </c>
    </row>
    <row r="679" spans="61:61" ht="15" hidden="1" customHeight="1" x14ac:dyDescent="0.25">
      <c r="BI679" s="26" t="str">
        <f>IF('Intro &amp; Setup'!$J$21='Intro &amp; Setup'!$BE$22, Database!AM685, "")</f>
        <v/>
      </c>
    </row>
    <row r="680" spans="61:61" ht="15" hidden="1" customHeight="1" x14ac:dyDescent="0.25">
      <c r="BI680" s="26" t="str">
        <f>IF('Intro &amp; Setup'!$J$21='Intro &amp; Setup'!$BE$22, Database!AM686, "")</f>
        <v/>
      </c>
    </row>
    <row r="681" spans="61:61" ht="15" hidden="1" customHeight="1" x14ac:dyDescent="0.25">
      <c r="BI681" s="26" t="str">
        <f>IF('Intro &amp; Setup'!$J$21='Intro &amp; Setup'!$BE$22, Database!AM687, "")</f>
        <v/>
      </c>
    </row>
    <row r="682" spans="61:61" ht="15" hidden="1" customHeight="1" x14ac:dyDescent="0.25">
      <c r="BI682" s="26" t="str">
        <f>IF('Intro &amp; Setup'!$J$21='Intro &amp; Setup'!$BE$22, Database!AM688, "")</f>
        <v/>
      </c>
    </row>
    <row r="683" spans="61:61" ht="15" hidden="1" customHeight="1" x14ac:dyDescent="0.25">
      <c r="BI683" s="26" t="str">
        <f>IF('Intro &amp; Setup'!$J$21='Intro &amp; Setup'!$BE$22, Database!AM689, "")</f>
        <v/>
      </c>
    </row>
    <row r="684" spans="61:61" ht="15" hidden="1" customHeight="1" x14ac:dyDescent="0.25">
      <c r="BI684" s="26" t="str">
        <f>IF('Intro &amp; Setup'!$J$21='Intro &amp; Setup'!$BE$22, Database!AM690, "")</f>
        <v/>
      </c>
    </row>
    <row r="685" spans="61:61" ht="15" hidden="1" customHeight="1" x14ac:dyDescent="0.25">
      <c r="BI685" s="26" t="str">
        <f>IF('Intro &amp; Setup'!$J$21='Intro &amp; Setup'!$BE$22, Database!AM691, "")</f>
        <v/>
      </c>
    </row>
    <row r="686" spans="61:61" ht="15" hidden="1" customHeight="1" x14ac:dyDescent="0.25">
      <c r="BI686" s="26" t="str">
        <f>IF('Intro &amp; Setup'!$J$21='Intro &amp; Setup'!$BE$22, Database!AM692, "")</f>
        <v/>
      </c>
    </row>
    <row r="687" spans="61:61" ht="15" hidden="1" customHeight="1" x14ac:dyDescent="0.25">
      <c r="BI687" s="26" t="str">
        <f>IF('Intro &amp; Setup'!$J$21='Intro &amp; Setup'!$BE$22, Database!AM693, "")</f>
        <v/>
      </c>
    </row>
    <row r="688" spans="61:61" ht="15" hidden="1" customHeight="1" x14ac:dyDescent="0.25">
      <c r="BI688" s="26" t="str">
        <f>IF('Intro &amp; Setup'!$J$21='Intro &amp; Setup'!$BE$22, Database!AM694, "")</f>
        <v/>
      </c>
    </row>
    <row r="689" spans="61:61" ht="15" hidden="1" customHeight="1" x14ac:dyDescent="0.25">
      <c r="BI689" s="26" t="str">
        <f>IF('Intro &amp; Setup'!$J$21='Intro &amp; Setup'!$BE$22, Database!AM695, "")</f>
        <v/>
      </c>
    </row>
    <row r="690" spans="61:61" ht="15" hidden="1" customHeight="1" x14ac:dyDescent="0.25">
      <c r="BI690" s="26" t="str">
        <f>IF('Intro &amp; Setup'!$J$21='Intro &amp; Setup'!$BE$22, Database!AM696, "")</f>
        <v/>
      </c>
    </row>
    <row r="691" spans="61:61" ht="15" hidden="1" customHeight="1" x14ac:dyDescent="0.25">
      <c r="BI691" s="26" t="str">
        <f>IF('Intro &amp; Setup'!$J$21='Intro &amp; Setup'!$BE$22, Database!AM697, "")</f>
        <v/>
      </c>
    </row>
    <row r="692" spans="61:61" ht="15" hidden="1" customHeight="1" x14ac:dyDescent="0.25">
      <c r="BI692" s="26" t="str">
        <f>IF('Intro &amp; Setup'!$J$21='Intro &amp; Setup'!$BE$22, Database!AM698, "")</f>
        <v/>
      </c>
    </row>
    <row r="693" spans="61:61" ht="15" hidden="1" customHeight="1" x14ac:dyDescent="0.25">
      <c r="BI693" s="26" t="str">
        <f>IF('Intro &amp; Setup'!$J$21='Intro &amp; Setup'!$BE$22, Database!AM699, "")</f>
        <v/>
      </c>
    </row>
    <row r="694" spans="61:61" ht="15" hidden="1" customHeight="1" x14ac:dyDescent="0.25">
      <c r="BI694" s="26" t="str">
        <f>IF('Intro &amp; Setup'!$J$21='Intro &amp; Setup'!$BE$22, Database!AM700, "")</f>
        <v/>
      </c>
    </row>
    <row r="695" spans="61:61" ht="15" hidden="1" customHeight="1" x14ac:dyDescent="0.25">
      <c r="BI695" s="26" t="str">
        <f>IF('Intro &amp; Setup'!$J$21='Intro &amp; Setup'!$BE$22, Database!AM701, "")</f>
        <v/>
      </c>
    </row>
    <row r="696" spans="61:61" ht="15" hidden="1" customHeight="1" x14ac:dyDescent="0.25">
      <c r="BI696" s="26" t="str">
        <f>IF('Intro &amp; Setup'!$J$21='Intro &amp; Setup'!$BE$22, Database!AM702, "")</f>
        <v/>
      </c>
    </row>
    <row r="697" spans="61:61" ht="15" hidden="1" customHeight="1" x14ac:dyDescent="0.25">
      <c r="BI697" s="26" t="str">
        <f>IF('Intro &amp; Setup'!$J$21='Intro &amp; Setup'!$BE$22, Database!AM703, "")</f>
        <v/>
      </c>
    </row>
    <row r="698" spans="61:61" ht="15" hidden="1" customHeight="1" x14ac:dyDescent="0.25">
      <c r="BI698" s="26" t="str">
        <f>IF('Intro &amp; Setup'!$J$21='Intro &amp; Setup'!$BE$22, Database!AM704, "")</f>
        <v/>
      </c>
    </row>
    <row r="699" spans="61:61" ht="15" hidden="1" customHeight="1" x14ac:dyDescent="0.25">
      <c r="BI699" s="26" t="str">
        <f>IF('Intro &amp; Setup'!$J$21='Intro &amp; Setup'!$BE$22, Database!AM705, "")</f>
        <v/>
      </c>
    </row>
    <row r="700" spans="61:61" ht="15" hidden="1" customHeight="1" x14ac:dyDescent="0.25">
      <c r="BI700" s="26" t="str">
        <f>IF('Intro &amp; Setup'!$J$21='Intro &amp; Setup'!$BE$22, Database!AM706, "")</f>
        <v/>
      </c>
    </row>
    <row r="701" spans="61:61" ht="15" hidden="1" customHeight="1" x14ac:dyDescent="0.25">
      <c r="BI701" s="26" t="str">
        <f>IF('Intro &amp; Setup'!$J$21='Intro &amp; Setup'!$BE$22, Database!AM707, "")</f>
        <v/>
      </c>
    </row>
    <row r="702" spans="61:61" ht="15" hidden="1" customHeight="1" x14ac:dyDescent="0.25">
      <c r="BI702" s="26" t="str">
        <f>IF('Intro &amp; Setup'!$J$21='Intro &amp; Setup'!$BE$22, Database!AM708, "")</f>
        <v/>
      </c>
    </row>
    <row r="703" spans="61:61" ht="15" hidden="1" customHeight="1" x14ac:dyDescent="0.25">
      <c r="BI703" s="26" t="str">
        <f>IF('Intro &amp; Setup'!$J$21='Intro &amp; Setup'!$BE$22, Database!AM709, "")</f>
        <v/>
      </c>
    </row>
    <row r="704" spans="61:61" ht="15" hidden="1" customHeight="1" x14ac:dyDescent="0.25">
      <c r="BI704" s="26" t="str">
        <f>IF('Intro &amp; Setup'!$J$21='Intro &amp; Setup'!$BE$22, Database!AM710, "")</f>
        <v/>
      </c>
    </row>
    <row r="705" spans="61:61" ht="15" hidden="1" customHeight="1" x14ac:dyDescent="0.25">
      <c r="BI705" s="26" t="str">
        <f>IF('Intro &amp; Setup'!$J$21='Intro &amp; Setup'!$BE$22, Database!AM711, "")</f>
        <v/>
      </c>
    </row>
    <row r="706" spans="61:61" ht="15" hidden="1" customHeight="1" x14ac:dyDescent="0.25">
      <c r="BI706" s="26" t="str">
        <f>IF('Intro &amp; Setup'!$J$21='Intro &amp; Setup'!$BE$22, Database!AM712, "")</f>
        <v/>
      </c>
    </row>
    <row r="707" spans="61:61" ht="15" hidden="1" customHeight="1" x14ac:dyDescent="0.25">
      <c r="BI707" s="26" t="str">
        <f>IF('Intro &amp; Setup'!$J$21='Intro &amp; Setup'!$BE$22, Database!AM713, "")</f>
        <v/>
      </c>
    </row>
    <row r="708" spans="61:61" ht="15" hidden="1" customHeight="1" x14ac:dyDescent="0.25">
      <c r="BI708" s="26" t="str">
        <f>IF('Intro &amp; Setup'!$J$21='Intro &amp; Setup'!$BE$22, Database!AM714, "")</f>
        <v/>
      </c>
    </row>
    <row r="709" spans="61:61" ht="15" hidden="1" customHeight="1" x14ac:dyDescent="0.25">
      <c r="BI709" s="26" t="str">
        <f>IF('Intro &amp; Setup'!$J$21='Intro &amp; Setup'!$BE$22, Database!AM715, "")</f>
        <v/>
      </c>
    </row>
    <row r="710" spans="61:61" ht="15" hidden="1" customHeight="1" x14ac:dyDescent="0.25">
      <c r="BI710" s="26" t="str">
        <f>IF('Intro &amp; Setup'!$J$21='Intro &amp; Setup'!$BE$22, Database!AM716, "")</f>
        <v/>
      </c>
    </row>
    <row r="711" spans="61:61" ht="15" hidden="1" customHeight="1" x14ac:dyDescent="0.25">
      <c r="BI711" s="26" t="str">
        <f>IF('Intro &amp; Setup'!$J$21='Intro &amp; Setup'!$BE$22, Database!AM717, "")</f>
        <v/>
      </c>
    </row>
    <row r="712" spans="61:61" ht="15" hidden="1" customHeight="1" x14ac:dyDescent="0.25">
      <c r="BI712" s="26" t="str">
        <f>IF('Intro &amp; Setup'!$J$21='Intro &amp; Setup'!$BE$22, Database!AM718, "")</f>
        <v/>
      </c>
    </row>
    <row r="713" spans="61:61" ht="15" hidden="1" customHeight="1" x14ac:dyDescent="0.25">
      <c r="BI713" s="26" t="str">
        <f>IF('Intro &amp; Setup'!$J$21='Intro &amp; Setup'!$BE$22, Database!AM719, "")</f>
        <v/>
      </c>
    </row>
    <row r="714" spans="61:61" ht="15" hidden="1" customHeight="1" x14ac:dyDescent="0.25">
      <c r="BI714" s="26" t="str">
        <f>IF('Intro &amp; Setup'!$J$21='Intro &amp; Setup'!$BE$22, Database!AM720, "")</f>
        <v/>
      </c>
    </row>
    <row r="715" spans="61:61" ht="15" hidden="1" customHeight="1" x14ac:dyDescent="0.25">
      <c r="BI715" s="26" t="str">
        <f>IF('Intro &amp; Setup'!$J$21='Intro &amp; Setup'!$BE$22, Database!AM721, "")</f>
        <v/>
      </c>
    </row>
    <row r="716" spans="61:61" ht="15" hidden="1" customHeight="1" x14ac:dyDescent="0.25">
      <c r="BI716" s="26" t="str">
        <f>IF('Intro &amp; Setup'!$J$21='Intro &amp; Setup'!$BE$22, Database!AM722, "")</f>
        <v/>
      </c>
    </row>
    <row r="717" spans="61:61" ht="15" hidden="1" customHeight="1" x14ac:dyDescent="0.25">
      <c r="BI717" s="26" t="str">
        <f>IF('Intro &amp; Setup'!$J$21='Intro &amp; Setup'!$BE$22, Database!AM723, "")</f>
        <v/>
      </c>
    </row>
    <row r="718" spans="61:61" ht="15" hidden="1" customHeight="1" x14ac:dyDescent="0.25">
      <c r="BI718" s="26" t="str">
        <f>IF('Intro &amp; Setup'!$J$21='Intro &amp; Setup'!$BE$22, Database!AM724, "")</f>
        <v/>
      </c>
    </row>
    <row r="719" spans="61:61" ht="15" hidden="1" customHeight="1" x14ac:dyDescent="0.25">
      <c r="BI719" s="26" t="str">
        <f>IF('Intro &amp; Setup'!$J$21='Intro &amp; Setup'!$BE$22, Database!AM725, "")</f>
        <v/>
      </c>
    </row>
    <row r="720" spans="61:61" ht="15" hidden="1" customHeight="1" x14ac:dyDescent="0.25">
      <c r="BI720" s="26" t="str">
        <f>IF('Intro &amp; Setup'!$J$21='Intro &amp; Setup'!$BE$22, Database!AM726, "")</f>
        <v/>
      </c>
    </row>
    <row r="721" spans="61:61" ht="15" hidden="1" customHeight="1" x14ac:dyDescent="0.25">
      <c r="BI721" s="26" t="str">
        <f>IF('Intro &amp; Setup'!$J$21='Intro &amp; Setup'!$BE$22, Database!AM727, "")</f>
        <v/>
      </c>
    </row>
    <row r="722" spans="61:61" ht="15" hidden="1" customHeight="1" x14ac:dyDescent="0.25">
      <c r="BI722" s="26" t="str">
        <f>IF('Intro &amp; Setup'!$J$21='Intro &amp; Setup'!$BE$22, Database!AM728, "")</f>
        <v/>
      </c>
    </row>
    <row r="723" spans="61:61" ht="15" hidden="1" customHeight="1" x14ac:dyDescent="0.25">
      <c r="BI723" s="26" t="str">
        <f>IF('Intro &amp; Setup'!$J$21='Intro &amp; Setup'!$BE$22, Database!AM729, "")</f>
        <v/>
      </c>
    </row>
    <row r="724" spans="61:61" ht="15" hidden="1" customHeight="1" x14ac:dyDescent="0.25">
      <c r="BI724" s="26" t="str">
        <f>IF('Intro &amp; Setup'!$J$21='Intro &amp; Setup'!$BE$22, Database!AM730, "")</f>
        <v/>
      </c>
    </row>
    <row r="725" spans="61:61" ht="15" hidden="1" customHeight="1" x14ac:dyDescent="0.25">
      <c r="BI725" s="26" t="str">
        <f>IF('Intro &amp; Setup'!$J$21='Intro &amp; Setup'!$BE$22, Database!AM731, "")</f>
        <v/>
      </c>
    </row>
    <row r="726" spans="61:61" ht="15" hidden="1" customHeight="1" x14ac:dyDescent="0.25">
      <c r="BI726" s="26" t="str">
        <f>IF('Intro &amp; Setup'!$J$21='Intro &amp; Setup'!$BE$22, Database!AM732, "")</f>
        <v/>
      </c>
    </row>
    <row r="727" spans="61:61" ht="15" hidden="1" customHeight="1" x14ac:dyDescent="0.25">
      <c r="BI727" s="26" t="str">
        <f>IF('Intro &amp; Setup'!$J$21='Intro &amp; Setup'!$BE$22, Database!AM733, "")</f>
        <v/>
      </c>
    </row>
    <row r="728" spans="61:61" ht="15" hidden="1" customHeight="1" x14ac:dyDescent="0.25">
      <c r="BI728" s="26" t="str">
        <f>IF('Intro &amp; Setup'!$J$21='Intro &amp; Setup'!$BE$22, Database!AM734, "")</f>
        <v/>
      </c>
    </row>
    <row r="729" spans="61:61" ht="15" hidden="1" customHeight="1" x14ac:dyDescent="0.25">
      <c r="BI729" s="26" t="str">
        <f>IF('Intro &amp; Setup'!$J$21='Intro &amp; Setup'!$BE$22, Database!AM735, "")</f>
        <v/>
      </c>
    </row>
    <row r="730" spans="61:61" ht="15" hidden="1" customHeight="1" x14ac:dyDescent="0.25">
      <c r="BI730" s="26" t="str">
        <f>IF('Intro &amp; Setup'!$J$21='Intro &amp; Setup'!$BE$22, Database!AM736, "")</f>
        <v/>
      </c>
    </row>
    <row r="731" spans="61:61" ht="15" hidden="1" customHeight="1" x14ac:dyDescent="0.25">
      <c r="BI731" s="26" t="str">
        <f>IF('Intro &amp; Setup'!$J$21='Intro &amp; Setup'!$BE$22, Database!AM737, "")</f>
        <v/>
      </c>
    </row>
    <row r="732" spans="61:61" ht="15" hidden="1" customHeight="1" x14ac:dyDescent="0.25">
      <c r="BI732" s="26" t="str">
        <f>IF('Intro &amp; Setup'!$J$21='Intro &amp; Setup'!$BE$22, Database!AM738, "")</f>
        <v/>
      </c>
    </row>
    <row r="733" spans="61:61" ht="15" hidden="1" customHeight="1" x14ac:dyDescent="0.25">
      <c r="BI733" s="26" t="str">
        <f>IF('Intro &amp; Setup'!$J$21='Intro &amp; Setup'!$BE$22, Database!AM739, "")</f>
        <v/>
      </c>
    </row>
    <row r="734" spans="61:61" ht="15" hidden="1" customHeight="1" x14ac:dyDescent="0.25">
      <c r="BI734" s="26" t="str">
        <f>IF('Intro &amp; Setup'!$J$21='Intro &amp; Setup'!$BE$22, Database!AM740, "")</f>
        <v/>
      </c>
    </row>
    <row r="735" spans="61:61" ht="15" hidden="1" customHeight="1" x14ac:dyDescent="0.25">
      <c r="BI735" s="26" t="str">
        <f>IF('Intro &amp; Setup'!$J$21='Intro &amp; Setup'!$BE$22, Database!AM741, "")</f>
        <v/>
      </c>
    </row>
    <row r="736" spans="61:61" ht="15" hidden="1" customHeight="1" x14ac:dyDescent="0.25">
      <c r="BI736" s="26" t="str">
        <f>IF('Intro &amp; Setup'!$J$21='Intro &amp; Setup'!$BE$22, Database!AM742, "")</f>
        <v/>
      </c>
    </row>
    <row r="737" spans="61:61" ht="15" hidden="1" customHeight="1" x14ac:dyDescent="0.25">
      <c r="BI737" s="26" t="str">
        <f>IF('Intro &amp; Setup'!$J$21='Intro &amp; Setup'!$BE$22, Database!AM743, "")</f>
        <v/>
      </c>
    </row>
    <row r="738" spans="61:61" ht="15" hidden="1" customHeight="1" x14ac:dyDescent="0.25">
      <c r="BI738" s="26" t="str">
        <f>IF('Intro &amp; Setup'!$J$21='Intro &amp; Setup'!$BE$22, Database!AM744, "")</f>
        <v/>
      </c>
    </row>
    <row r="739" spans="61:61" ht="15" hidden="1" customHeight="1" x14ac:dyDescent="0.25">
      <c r="BI739" s="26" t="str">
        <f>IF('Intro &amp; Setup'!$J$21='Intro &amp; Setup'!$BE$22, Database!AM745, "")</f>
        <v/>
      </c>
    </row>
    <row r="740" spans="61:61" ht="15" hidden="1" customHeight="1" x14ac:dyDescent="0.25">
      <c r="BI740" s="26" t="str">
        <f>IF('Intro &amp; Setup'!$J$21='Intro &amp; Setup'!$BE$22, Database!AM746, "")</f>
        <v/>
      </c>
    </row>
    <row r="741" spans="61:61" ht="15" hidden="1" customHeight="1" x14ac:dyDescent="0.25">
      <c r="BI741" s="26" t="str">
        <f>IF('Intro &amp; Setup'!$J$21='Intro &amp; Setup'!$BE$22, Database!AM747, "")</f>
        <v/>
      </c>
    </row>
    <row r="742" spans="61:61" ht="15" hidden="1" customHeight="1" x14ac:dyDescent="0.25">
      <c r="BI742" s="26" t="str">
        <f>IF('Intro &amp; Setup'!$J$21='Intro &amp; Setup'!$BE$22, Database!AM748, "")</f>
        <v/>
      </c>
    </row>
    <row r="743" spans="61:61" ht="15" hidden="1" customHeight="1" x14ac:dyDescent="0.25">
      <c r="BI743" s="26" t="str">
        <f>IF('Intro &amp; Setup'!$J$21='Intro &amp; Setup'!$BE$22, Database!AM749, "")</f>
        <v/>
      </c>
    </row>
    <row r="744" spans="61:61" ht="15" hidden="1" customHeight="1" x14ac:dyDescent="0.25">
      <c r="BI744" s="26" t="str">
        <f>IF('Intro &amp; Setup'!$J$21='Intro &amp; Setup'!$BE$22, Database!AM750, "")</f>
        <v/>
      </c>
    </row>
    <row r="745" spans="61:61" ht="15" hidden="1" customHeight="1" x14ac:dyDescent="0.25">
      <c r="BI745" s="26" t="str">
        <f>IF('Intro &amp; Setup'!$J$21='Intro &amp; Setup'!$BE$22, Database!AM751, "")</f>
        <v/>
      </c>
    </row>
    <row r="746" spans="61:61" ht="15" hidden="1" customHeight="1" x14ac:dyDescent="0.25">
      <c r="BI746" s="26" t="str">
        <f>IF('Intro &amp; Setup'!$J$21='Intro &amp; Setup'!$BE$22, Database!AM752, "")</f>
        <v/>
      </c>
    </row>
    <row r="747" spans="61:61" ht="15" hidden="1" customHeight="1" x14ac:dyDescent="0.25">
      <c r="BI747" s="26" t="str">
        <f>IF('Intro &amp; Setup'!$J$21='Intro &amp; Setup'!$BE$22, Database!AM753, "")</f>
        <v/>
      </c>
    </row>
    <row r="748" spans="61:61" ht="15" hidden="1" customHeight="1" x14ac:dyDescent="0.25">
      <c r="BI748" s="26" t="str">
        <f>IF('Intro &amp; Setup'!$J$21='Intro &amp; Setup'!$BE$22, Database!AM754, "")</f>
        <v/>
      </c>
    </row>
    <row r="749" spans="61:61" ht="15" hidden="1" customHeight="1" x14ac:dyDescent="0.25">
      <c r="BI749" s="26" t="str">
        <f>IF('Intro &amp; Setup'!$J$21='Intro &amp; Setup'!$BE$22, Database!AM755, "")</f>
        <v/>
      </c>
    </row>
    <row r="750" spans="61:61" ht="15" hidden="1" customHeight="1" x14ac:dyDescent="0.25">
      <c r="BI750" s="26" t="str">
        <f>IF('Intro &amp; Setup'!$J$21='Intro &amp; Setup'!$BE$22, Database!AM756, "")</f>
        <v/>
      </c>
    </row>
    <row r="751" spans="61:61" ht="15" hidden="1" customHeight="1" x14ac:dyDescent="0.25">
      <c r="BI751" s="26" t="str">
        <f>IF('Intro &amp; Setup'!$J$21='Intro &amp; Setup'!$BE$22, Database!AM757, "")</f>
        <v/>
      </c>
    </row>
    <row r="752" spans="61:61" ht="15" hidden="1" customHeight="1" x14ac:dyDescent="0.25">
      <c r="BI752" s="26" t="str">
        <f>IF('Intro &amp; Setup'!$J$21='Intro &amp; Setup'!$BE$22, Database!AM758, "")</f>
        <v/>
      </c>
    </row>
    <row r="753" spans="61:61" ht="15" hidden="1" customHeight="1" x14ac:dyDescent="0.25">
      <c r="BI753" s="26" t="str">
        <f>IF('Intro &amp; Setup'!$J$21='Intro &amp; Setup'!$BE$22, Database!AM759, "")</f>
        <v/>
      </c>
    </row>
    <row r="754" spans="61:61" ht="15" hidden="1" customHeight="1" x14ac:dyDescent="0.25">
      <c r="BI754" s="26" t="str">
        <f>IF('Intro &amp; Setup'!$J$21='Intro &amp; Setup'!$BE$22, Database!AM760, "")</f>
        <v/>
      </c>
    </row>
    <row r="755" spans="61:61" ht="15" hidden="1" customHeight="1" x14ac:dyDescent="0.25">
      <c r="BI755" s="26" t="str">
        <f>IF('Intro &amp; Setup'!$J$21='Intro &amp; Setup'!$BE$22, Database!AM761, "")</f>
        <v/>
      </c>
    </row>
    <row r="756" spans="61:61" ht="15" hidden="1" customHeight="1" x14ac:dyDescent="0.25">
      <c r="BI756" s="26" t="str">
        <f>IF('Intro &amp; Setup'!$J$21='Intro &amp; Setup'!$BE$22, Database!AM762, "")</f>
        <v/>
      </c>
    </row>
    <row r="757" spans="61:61" ht="15" hidden="1" customHeight="1" x14ac:dyDescent="0.25">
      <c r="BI757" s="26" t="str">
        <f>IF('Intro &amp; Setup'!$J$21='Intro &amp; Setup'!$BE$22, Database!AM763, "")</f>
        <v/>
      </c>
    </row>
    <row r="758" spans="61:61" ht="15" hidden="1" customHeight="1" x14ac:dyDescent="0.25">
      <c r="BI758" s="26" t="str">
        <f>IF('Intro &amp; Setup'!$J$21='Intro &amp; Setup'!$BE$22, Database!AM764, "")</f>
        <v/>
      </c>
    </row>
    <row r="759" spans="61:61" ht="15" hidden="1" customHeight="1" x14ac:dyDescent="0.25">
      <c r="BI759" s="26" t="str">
        <f>IF('Intro &amp; Setup'!$J$21='Intro &amp; Setup'!$BE$22, Database!AM765, "")</f>
        <v/>
      </c>
    </row>
    <row r="760" spans="61:61" ht="15" hidden="1" customHeight="1" x14ac:dyDescent="0.25">
      <c r="BI760" s="26" t="str">
        <f>IF('Intro &amp; Setup'!$J$21='Intro &amp; Setup'!$BE$22, Database!AM766, "")</f>
        <v/>
      </c>
    </row>
    <row r="761" spans="61:61" ht="15" hidden="1" customHeight="1" x14ac:dyDescent="0.25">
      <c r="BI761" s="26" t="str">
        <f>IF('Intro &amp; Setup'!$J$21='Intro &amp; Setup'!$BE$22, Database!AM767, "")</f>
        <v/>
      </c>
    </row>
    <row r="762" spans="61:61" ht="15" hidden="1" customHeight="1" x14ac:dyDescent="0.25">
      <c r="BI762" s="26" t="str">
        <f>IF('Intro &amp; Setup'!$J$21='Intro &amp; Setup'!$BE$22, Database!AM768, "")</f>
        <v/>
      </c>
    </row>
    <row r="763" spans="61:61" ht="15" hidden="1" customHeight="1" x14ac:dyDescent="0.25">
      <c r="BI763" s="26" t="str">
        <f>IF('Intro &amp; Setup'!$J$21='Intro &amp; Setup'!$BE$22, Database!AM769, "")</f>
        <v/>
      </c>
    </row>
    <row r="764" spans="61:61" ht="15" hidden="1" customHeight="1" x14ac:dyDescent="0.25">
      <c r="BI764" s="26" t="str">
        <f>IF('Intro &amp; Setup'!$J$21='Intro &amp; Setup'!$BE$22, Database!AM770, "")</f>
        <v/>
      </c>
    </row>
    <row r="765" spans="61:61" ht="15" hidden="1" customHeight="1" x14ac:dyDescent="0.25">
      <c r="BI765" s="26" t="str">
        <f>IF('Intro &amp; Setup'!$J$21='Intro &amp; Setup'!$BE$22, Database!AM771, "")</f>
        <v/>
      </c>
    </row>
    <row r="766" spans="61:61" ht="15" hidden="1" customHeight="1" x14ac:dyDescent="0.25">
      <c r="BI766" s="26" t="str">
        <f>IF('Intro &amp; Setup'!$J$21='Intro &amp; Setup'!$BE$22, Database!AM772, "")</f>
        <v/>
      </c>
    </row>
    <row r="767" spans="61:61" ht="15" hidden="1" customHeight="1" x14ac:dyDescent="0.25">
      <c r="BI767" s="26" t="str">
        <f>IF('Intro &amp; Setup'!$J$21='Intro &amp; Setup'!$BE$22, Database!AM773, "")</f>
        <v/>
      </c>
    </row>
    <row r="768" spans="61:61" ht="15" hidden="1" customHeight="1" x14ac:dyDescent="0.25">
      <c r="BI768" s="26" t="str">
        <f>IF('Intro &amp; Setup'!$J$21='Intro &amp; Setup'!$BE$22, Database!AM774, "")</f>
        <v/>
      </c>
    </row>
    <row r="769" spans="61:61" ht="15" hidden="1" customHeight="1" x14ac:dyDescent="0.25">
      <c r="BI769" s="26" t="str">
        <f>IF('Intro &amp; Setup'!$J$21='Intro &amp; Setup'!$BE$22, Database!AM775, "")</f>
        <v/>
      </c>
    </row>
    <row r="770" spans="61:61" ht="15" hidden="1" customHeight="1" x14ac:dyDescent="0.25">
      <c r="BI770" s="26" t="str">
        <f>IF('Intro &amp; Setup'!$J$21='Intro &amp; Setup'!$BE$22, Database!AM776, "")</f>
        <v/>
      </c>
    </row>
    <row r="771" spans="61:61" ht="15" hidden="1" customHeight="1" x14ac:dyDescent="0.25">
      <c r="BI771" s="26" t="str">
        <f>IF('Intro &amp; Setup'!$J$21='Intro &amp; Setup'!$BE$22, Database!AM777, "")</f>
        <v/>
      </c>
    </row>
    <row r="772" spans="61:61" ht="15" hidden="1" customHeight="1" x14ac:dyDescent="0.25">
      <c r="BI772" s="26" t="str">
        <f>IF('Intro &amp; Setup'!$J$21='Intro &amp; Setup'!$BE$22, Database!AM778, "")</f>
        <v/>
      </c>
    </row>
    <row r="773" spans="61:61" ht="15" hidden="1" customHeight="1" x14ac:dyDescent="0.25">
      <c r="BI773" s="26" t="str">
        <f>IF('Intro &amp; Setup'!$J$21='Intro &amp; Setup'!$BE$22, Database!AM779, "")</f>
        <v/>
      </c>
    </row>
    <row r="774" spans="61:61" ht="15" hidden="1" customHeight="1" x14ac:dyDescent="0.25">
      <c r="BI774" s="26" t="str">
        <f>IF('Intro &amp; Setup'!$J$21='Intro &amp; Setup'!$BE$22, Database!AM780, "")</f>
        <v/>
      </c>
    </row>
    <row r="775" spans="61:61" ht="15" hidden="1" customHeight="1" x14ac:dyDescent="0.25">
      <c r="BI775" s="26" t="str">
        <f>IF('Intro &amp; Setup'!$J$21='Intro &amp; Setup'!$BE$22, Database!AM781, "")</f>
        <v/>
      </c>
    </row>
    <row r="776" spans="61:61" ht="15" hidden="1" customHeight="1" x14ac:dyDescent="0.25">
      <c r="BI776" s="26" t="str">
        <f>IF('Intro &amp; Setup'!$J$21='Intro &amp; Setup'!$BE$22, Database!AM782, "")</f>
        <v/>
      </c>
    </row>
    <row r="777" spans="61:61" ht="15" hidden="1" customHeight="1" x14ac:dyDescent="0.25">
      <c r="BI777" s="26" t="str">
        <f>IF('Intro &amp; Setup'!$J$21='Intro &amp; Setup'!$BE$22, Database!AM783, "")</f>
        <v/>
      </c>
    </row>
    <row r="778" spans="61:61" ht="15" hidden="1" customHeight="1" x14ac:dyDescent="0.25">
      <c r="BI778" s="26" t="str">
        <f>IF('Intro &amp; Setup'!$J$21='Intro &amp; Setup'!$BE$22, Database!AM784, "")</f>
        <v/>
      </c>
    </row>
    <row r="779" spans="61:61" ht="15" hidden="1" customHeight="1" x14ac:dyDescent="0.25">
      <c r="BI779" s="26" t="str">
        <f>IF('Intro &amp; Setup'!$J$21='Intro &amp; Setup'!$BE$22, Database!AM785, "")</f>
        <v/>
      </c>
    </row>
    <row r="780" spans="61:61" ht="15" hidden="1" customHeight="1" x14ac:dyDescent="0.25">
      <c r="BI780" s="26" t="str">
        <f>IF('Intro &amp; Setup'!$J$21='Intro &amp; Setup'!$BE$22, Database!AM786, "")</f>
        <v/>
      </c>
    </row>
    <row r="781" spans="61:61" ht="15" hidden="1" customHeight="1" x14ac:dyDescent="0.25">
      <c r="BI781" s="26" t="str">
        <f>IF('Intro &amp; Setup'!$J$21='Intro &amp; Setup'!$BE$22, Database!AM787, "")</f>
        <v/>
      </c>
    </row>
    <row r="782" spans="61:61" ht="15" hidden="1" customHeight="1" x14ac:dyDescent="0.25">
      <c r="BI782" s="26" t="str">
        <f>IF('Intro &amp; Setup'!$J$21='Intro &amp; Setup'!$BE$22, Database!AM788, "")</f>
        <v/>
      </c>
    </row>
    <row r="783" spans="61:61" ht="15" hidden="1" customHeight="1" x14ac:dyDescent="0.25">
      <c r="BI783" s="26" t="str">
        <f>IF('Intro &amp; Setup'!$J$21='Intro &amp; Setup'!$BE$22, Database!AM789, "")</f>
        <v/>
      </c>
    </row>
    <row r="784" spans="61:61" ht="15" hidden="1" customHeight="1" x14ac:dyDescent="0.25">
      <c r="BI784" s="26" t="str">
        <f>IF('Intro &amp; Setup'!$J$21='Intro &amp; Setup'!$BE$22, Database!AM790, "")</f>
        <v/>
      </c>
    </row>
    <row r="785" spans="61:61" ht="15" hidden="1" customHeight="1" x14ac:dyDescent="0.25">
      <c r="BI785" s="26" t="str">
        <f>IF('Intro &amp; Setup'!$J$21='Intro &amp; Setup'!$BE$22, Database!AM791, "")</f>
        <v/>
      </c>
    </row>
    <row r="786" spans="61:61" ht="15" hidden="1" customHeight="1" x14ac:dyDescent="0.25">
      <c r="BI786" s="26" t="str">
        <f>IF('Intro &amp; Setup'!$J$21='Intro &amp; Setup'!$BE$22, Database!AM792, "")</f>
        <v/>
      </c>
    </row>
    <row r="787" spans="61:61" ht="15" hidden="1" customHeight="1" x14ac:dyDescent="0.25">
      <c r="BI787" s="26" t="str">
        <f>IF('Intro &amp; Setup'!$J$21='Intro &amp; Setup'!$BE$22, Database!AM793, "")</f>
        <v/>
      </c>
    </row>
    <row r="788" spans="61:61" ht="15" hidden="1" customHeight="1" x14ac:dyDescent="0.25">
      <c r="BI788" s="26" t="str">
        <f>IF('Intro &amp; Setup'!$J$21='Intro &amp; Setup'!$BE$22, Database!AM794, "")</f>
        <v/>
      </c>
    </row>
    <row r="789" spans="61:61" ht="15" hidden="1" customHeight="1" x14ac:dyDescent="0.25">
      <c r="BI789" s="26" t="str">
        <f>IF('Intro &amp; Setup'!$J$21='Intro &amp; Setup'!$BE$22, Database!AM795, "")</f>
        <v/>
      </c>
    </row>
    <row r="790" spans="61:61" ht="15" hidden="1" customHeight="1" x14ac:dyDescent="0.25">
      <c r="BI790" s="26" t="str">
        <f>IF('Intro &amp; Setup'!$J$21='Intro &amp; Setup'!$BE$22, Database!AM796, "")</f>
        <v/>
      </c>
    </row>
    <row r="791" spans="61:61" ht="15" hidden="1" customHeight="1" x14ac:dyDescent="0.25">
      <c r="BI791" s="26" t="str">
        <f>IF('Intro &amp; Setup'!$J$21='Intro &amp; Setup'!$BE$22, Database!AM797, "")</f>
        <v/>
      </c>
    </row>
    <row r="792" spans="61:61" ht="15" hidden="1" customHeight="1" x14ac:dyDescent="0.25">
      <c r="BI792" s="26" t="str">
        <f>IF('Intro &amp; Setup'!$J$21='Intro &amp; Setup'!$BE$22, Database!AM798, "")</f>
        <v/>
      </c>
    </row>
    <row r="793" spans="61:61" ht="15" hidden="1" customHeight="1" x14ac:dyDescent="0.25">
      <c r="BI793" s="26" t="str">
        <f>IF('Intro &amp; Setup'!$J$21='Intro &amp; Setup'!$BE$22, Database!AM799, "")</f>
        <v/>
      </c>
    </row>
    <row r="794" spans="61:61" ht="15" hidden="1" customHeight="1" x14ac:dyDescent="0.25">
      <c r="BI794" s="26" t="str">
        <f>IF('Intro &amp; Setup'!$J$21='Intro &amp; Setup'!$BE$22, Database!AM800, "")</f>
        <v/>
      </c>
    </row>
    <row r="795" spans="61:61" ht="15" hidden="1" customHeight="1" x14ac:dyDescent="0.25">
      <c r="BI795" s="26" t="str">
        <f>IF('Intro &amp; Setup'!$J$21='Intro &amp; Setup'!$BE$22, Database!AM801, "")</f>
        <v/>
      </c>
    </row>
    <row r="796" spans="61:61" ht="15" hidden="1" customHeight="1" x14ac:dyDescent="0.25">
      <c r="BI796" s="26" t="str">
        <f>IF('Intro &amp; Setup'!$J$21='Intro &amp; Setup'!$BE$22, Database!AM802, "")</f>
        <v/>
      </c>
    </row>
    <row r="797" spans="61:61" ht="15" hidden="1" customHeight="1" x14ac:dyDescent="0.25">
      <c r="BI797" s="26" t="str">
        <f>IF('Intro &amp; Setup'!$J$21='Intro &amp; Setup'!$BE$22, Database!AM803, "")</f>
        <v/>
      </c>
    </row>
    <row r="798" spans="61:61" ht="15" hidden="1" customHeight="1" x14ac:dyDescent="0.25">
      <c r="BI798" s="26" t="str">
        <f>IF('Intro &amp; Setup'!$J$21='Intro &amp; Setup'!$BE$22, Database!AM804, "")</f>
        <v/>
      </c>
    </row>
    <row r="799" spans="61:61" ht="15" hidden="1" customHeight="1" x14ac:dyDescent="0.25">
      <c r="BI799" s="26" t="str">
        <f>IF('Intro &amp; Setup'!$J$21='Intro &amp; Setup'!$BE$22, Database!AM805, "")</f>
        <v/>
      </c>
    </row>
    <row r="800" spans="61:61" ht="15" hidden="1" customHeight="1" x14ac:dyDescent="0.25">
      <c r="BI800" s="26" t="str">
        <f>IF('Intro &amp; Setup'!$J$21='Intro &amp; Setup'!$BE$22, Database!AM806, "")</f>
        <v/>
      </c>
    </row>
    <row r="801" spans="61:61" ht="15" hidden="1" customHeight="1" x14ac:dyDescent="0.25">
      <c r="BI801" s="26" t="str">
        <f>IF('Intro &amp; Setup'!$J$21='Intro &amp; Setup'!$BE$22, Database!AM807, "")</f>
        <v/>
      </c>
    </row>
    <row r="802" spans="61:61" ht="15" hidden="1" customHeight="1" x14ac:dyDescent="0.25">
      <c r="BI802" s="26" t="str">
        <f>IF('Intro &amp; Setup'!$J$21='Intro &amp; Setup'!$BE$22, Database!AM808, "")</f>
        <v/>
      </c>
    </row>
    <row r="803" spans="61:61" ht="15" hidden="1" customHeight="1" x14ac:dyDescent="0.25">
      <c r="BI803" s="26" t="str">
        <f>IF('Intro &amp; Setup'!$J$21='Intro &amp; Setup'!$BE$22, Database!AM809, "")</f>
        <v/>
      </c>
    </row>
    <row r="804" spans="61:61" ht="15" hidden="1" customHeight="1" x14ac:dyDescent="0.25">
      <c r="BI804" s="26" t="str">
        <f>IF('Intro &amp; Setup'!$J$21='Intro &amp; Setup'!$BE$22, Database!AM810, "")</f>
        <v/>
      </c>
    </row>
    <row r="805" spans="61:61" ht="15" hidden="1" customHeight="1" x14ac:dyDescent="0.25">
      <c r="BI805" s="26" t="str">
        <f>IF('Intro &amp; Setup'!$J$21='Intro &amp; Setup'!$BE$22, Database!AM811, "")</f>
        <v/>
      </c>
    </row>
    <row r="806" spans="61:61" ht="15" hidden="1" customHeight="1" x14ac:dyDescent="0.25">
      <c r="BI806" s="26" t="str">
        <f>IF('Intro &amp; Setup'!$J$21='Intro &amp; Setup'!$BE$22, Database!AM812, "")</f>
        <v/>
      </c>
    </row>
    <row r="807" spans="61:61" ht="15" hidden="1" customHeight="1" x14ac:dyDescent="0.25">
      <c r="BI807" s="26" t="str">
        <f>IF('Intro &amp; Setup'!$J$21='Intro &amp; Setup'!$BE$22, Database!AM813, "")</f>
        <v/>
      </c>
    </row>
    <row r="808" spans="61:61" ht="15" hidden="1" customHeight="1" x14ac:dyDescent="0.25">
      <c r="BI808" s="26" t="str">
        <f>IF('Intro &amp; Setup'!$J$21='Intro &amp; Setup'!$BE$22, Database!AM814, "")</f>
        <v/>
      </c>
    </row>
    <row r="809" spans="61:61" ht="15" hidden="1" customHeight="1" x14ac:dyDescent="0.25">
      <c r="BI809" s="26" t="str">
        <f>IF('Intro &amp; Setup'!$J$21='Intro &amp; Setup'!$BE$22, Database!AM815, "")</f>
        <v/>
      </c>
    </row>
    <row r="810" spans="61:61" ht="15" hidden="1" customHeight="1" x14ac:dyDescent="0.25">
      <c r="BI810" s="26" t="str">
        <f>IF('Intro &amp; Setup'!$J$21='Intro &amp; Setup'!$BE$22, Database!AM816, "")</f>
        <v/>
      </c>
    </row>
    <row r="811" spans="61:61" ht="15" hidden="1" customHeight="1" x14ac:dyDescent="0.25">
      <c r="BI811" s="26" t="str">
        <f>IF('Intro &amp; Setup'!$J$21='Intro &amp; Setup'!$BE$22, Database!AM817, "")</f>
        <v/>
      </c>
    </row>
    <row r="812" spans="61:61" ht="15" hidden="1" customHeight="1" x14ac:dyDescent="0.25">
      <c r="BI812" s="26" t="str">
        <f>IF('Intro &amp; Setup'!$J$21='Intro &amp; Setup'!$BE$22, Database!AM818, "")</f>
        <v/>
      </c>
    </row>
    <row r="813" spans="61:61" ht="15" hidden="1" customHeight="1" x14ac:dyDescent="0.25">
      <c r="BI813" s="26" t="str">
        <f>IF('Intro &amp; Setup'!$J$21='Intro &amp; Setup'!$BE$22, Database!AM819, "")</f>
        <v/>
      </c>
    </row>
    <row r="814" spans="61:61" ht="15" hidden="1" customHeight="1" x14ac:dyDescent="0.25">
      <c r="BI814" s="26" t="str">
        <f>IF('Intro &amp; Setup'!$J$21='Intro &amp; Setup'!$BE$22, Database!AM820, "")</f>
        <v/>
      </c>
    </row>
    <row r="815" spans="61:61" ht="15" hidden="1" customHeight="1" x14ac:dyDescent="0.25">
      <c r="BI815" s="26" t="str">
        <f>IF('Intro &amp; Setup'!$J$21='Intro &amp; Setup'!$BE$22, Database!AM821, "")</f>
        <v/>
      </c>
    </row>
    <row r="816" spans="61:61" ht="15" hidden="1" customHeight="1" x14ac:dyDescent="0.25">
      <c r="BI816" s="26" t="str">
        <f>IF('Intro &amp; Setup'!$J$21='Intro &amp; Setup'!$BE$22, Database!AM822, "")</f>
        <v/>
      </c>
    </row>
    <row r="817" spans="61:61" ht="15" hidden="1" customHeight="1" x14ac:dyDescent="0.25">
      <c r="BI817" s="26" t="str">
        <f>IF('Intro &amp; Setup'!$J$21='Intro &amp; Setup'!$BE$22, Database!AM823, "")</f>
        <v/>
      </c>
    </row>
    <row r="818" spans="61:61" ht="15" hidden="1" customHeight="1" x14ac:dyDescent="0.25">
      <c r="BI818" s="26" t="str">
        <f>IF('Intro &amp; Setup'!$J$21='Intro &amp; Setup'!$BE$22, Database!AM824, "")</f>
        <v/>
      </c>
    </row>
    <row r="819" spans="61:61" ht="15" hidden="1" customHeight="1" x14ac:dyDescent="0.25">
      <c r="BI819" s="26" t="str">
        <f>IF('Intro &amp; Setup'!$J$21='Intro &amp; Setup'!$BE$22, Database!AM825, "")</f>
        <v/>
      </c>
    </row>
    <row r="820" spans="61:61" ht="15" hidden="1" customHeight="1" x14ac:dyDescent="0.25">
      <c r="BI820" s="26" t="str">
        <f>IF('Intro &amp; Setup'!$J$21='Intro &amp; Setup'!$BE$22, Database!AM826, "")</f>
        <v/>
      </c>
    </row>
    <row r="821" spans="61:61" ht="15" hidden="1" customHeight="1" x14ac:dyDescent="0.25">
      <c r="BI821" s="26" t="str">
        <f>IF('Intro &amp; Setup'!$J$21='Intro &amp; Setup'!$BE$22, Database!AM827, "")</f>
        <v/>
      </c>
    </row>
    <row r="822" spans="61:61" ht="15" hidden="1" customHeight="1" x14ac:dyDescent="0.25">
      <c r="BI822" s="26" t="str">
        <f>IF('Intro &amp; Setup'!$J$21='Intro &amp; Setup'!$BE$22, Database!AM828, "")</f>
        <v/>
      </c>
    </row>
    <row r="823" spans="61:61" ht="15" hidden="1" customHeight="1" x14ac:dyDescent="0.25">
      <c r="BI823" s="26" t="str">
        <f>IF('Intro &amp; Setup'!$J$21='Intro &amp; Setup'!$BE$22, Database!AM829, "")</f>
        <v/>
      </c>
    </row>
    <row r="824" spans="61:61" ht="15" hidden="1" customHeight="1" x14ac:dyDescent="0.25">
      <c r="BI824" s="26" t="str">
        <f>IF('Intro &amp; Setup'!$J$21='Intro &amp; Setup'!$BE$22, Database!AM830, "")</f>
        <v/>
      </c>
    </row>
    <row r="825" spans="61:61" ht="15" hidden="1" customHeight="1" x14ac:dyDescent="0.25">
      <c r="BI825" s="26" t="str">
        <f>IF('Intro &amp; Setup'!$J$21='Intro &amp; Setup'!$BE$22, Database!AM831, "")</f>
        <v/>
      </c>
    </row>
    <row r="826" spans="61:61" ht="15" hidden="1" customHeight="1" x14ac:dyDescent="0.25">
      <c r="BI826" s="26" t="str">
        <f>IF('Intro &amp; Setup'!$J$21='Intro &amp; Setup'!$BE$22, Database!AM832, "")</f>
        <v/>
      </c>
    </row>
    <row r="827" spans="61:61" ht="15" hidden="1" customHeight="1" x14ac:dyDescent="0.25">
      <c r="BI827" s="26" t="str">
        <f>IF('Intro &amp; Setup'!$J$21='Intro &amp; Setup'!$BE$22, Database!AM833, "")</f>
        <v/>
      </c>
    </row>
    <row r="828" spans="61:61" ht="15" hidden="1" customHeight="1" x14ac:dyDescent="0.25">
      <c r="BI828" s="26" t="str">
        <f>IF('Intro &amp; Setup'!$J$21='Intro &amp; Setup'!$BE$22, Database!AM834, "")</f>
        <v/>
      </c>
    </row>
    <row r="829" spans="61:61" ht="15" hidden="1" customHeight="1" x14ac:dyDescent="0.25">
      <c r="BI829" s="26" t="str">
        <f>IF('Intro &amp; Setup'!$J$21='Intro &amp; Setup'!$BE$22, Database!AM835, "")</f>
        <v/>
      </c>
    </row>
    <row r="830" spans="61:61" ht="15" hidden="1" customHeight="1" x14ac:dyDescent="0.25">
      <c r="BI830" s="26" t="str">
        <f>IF('Intro &amp; Setup'!$J$21='Intro &amp; Setup'!$BE$22, Database!AM836, "")</f>
        <v/>
      </c>
    </row>
    <row r="831" spans="61:61" ht="15" hidden="1" customHeight="1" x14ac:dyDescent="0.25">
      <c r="BI831" s="26" t="str">
        <f>IF('Intro &amp; Setup'!$J$21='Intro &amp; Setup'!$BE$22, Database!AM837, "")</f>
        <v/>
      </c>
    </row>
    <row r="832" spans="61:61" ht="15" hidden="1" customHeight="1" x14ac:dyDescent="0.25">
      <c r="BI832" s="26" t="str">
        <f>IF('Intro &amp; Setup'!$J$21='Intro &amp; Setup'!$BE$22, Database!AM838, "")</f>
        <v/>
      </c>
    </row>
    <row r="833" spans="61:61" ht="15" hidden="1" customHeight="1" x14ac:dyDescent="0.25">
      <c r="BI833" s="26" t="str">
        <f>IF('Intro &amp; Setup'!$J$21='Intro &amp; Setup'!$BE$22, Database!AM839, "")</f>
        <v/>
      </c>
    </row>
    <row r="834" spans="61:61" ht="15" hidden="1" customHeight="1" x14ac:dyDescent="0.25">
      <c r="BI834" s="26" t="str">
        <f>IF('Intro &amp; Setup'!$J$21='Intro &amp; Setup'!$BE$22, Database!AM840, "")</f>
        <v/>
      </c>
    </row>
    <row r="835" spans="61:61" ht="15" hidden="1" customHeight="1" x14ac:dyDescent="0.25">
      <c r="BI835" s="26" t="str">
        <f>IF('Intro &amp; Setup'!$J$21='Intro &amp; Setup'!$BE$22, Database!AM841, "")</f>
        <v/>
      </c>
    </row>
    <row r="836" spans="61:61" ht="15" hidden="1" customHeight="1" x14ac:dyDescent="0.25">
      <c r="BI836" s="26" t="str">
        <f>IF('Intro &amp; Setup'!$J$21='Intro &amp; Setup'!$BE$22, Database!AM842, "")</f>
        <v/>
      </c>
    </row>
    <row r="837" spans="61:61" ht="15" hidden="1" customHeight="1" x14ac:dyDescent="0.25">
      <c r="BI837" s="26" t="str">
        <f>IF('Intro &amp; Setup'!$J$21='Intro &amp; Setup'!$BE$22, Database!AM843, "")</f>
        <v/>
      </c>
    </row>
    <row r="838" spans="61:61" ht="15" hidden="1" customHeight="1" x14ac:dyDescent="0.25">
      <c r="BI838" s="26" t="str">
        <f>IF('Intro &amp; Setup'!$J$21='Intro &amp; Setup'!$BE$22, Database!AM844, "")</f>
        <v/>
      </c>
    </row>
    <row r="839" spans="61:61" ht="15" hidden="1" customHeight="1" x14ac:dyDescent="0.25">
      <c r="BI839" s="26" t="str">
        <f>IF('Intro &amp; Setup'!$J$21='Intro &amp; Setup'!$BE$22, Database!AM845, "")</f>
        <v/>
      </c>
    </row>
    <row r="840" spans="61:61" ht="15" hidden="1" customHeight="1" x14ac:dyDescent="0.25">
      <c r="BI840" s="26" t="str">
        <f>IF('Intro &amp; Setup'!$J$21='Intro &amp; Setup'!$BE$22, Database!AM846, "")</f>
        <v/>
      </c>
    </row>
    <row r="841" spans="61:61" ht="15" hidden="1" customHeight="1" x14ac:dyDescent="0.25">
      <c r="BI841" s="26" t="str">
        <f>IF('Intro &amp; Setup'!$J$21='Intro &amp; Setup'!$BE$22, Database!AM847, "")</f>
        <v/>
      </c>
    </row>
    <row r="842" spans="61:61" ht="15" hidden="1" customHeight="1" x14ac:dyDescent="0.25">
      <c r="BI842" s="26" t="str">
        <f>IF('Intro &amp; Setup'!$J$21='Intro &amp; Setup'!$BE$22, Database!AM848, "")</f>
        <v/>
      </c>
    </row>
    <row r="843" spans="61:61" ht="15" hidden="1" customHeight="1" x14ac:dyDescent="0.25">
      <c r="BI843" s="26" t="str">
        <f>IF('Intro &amp; Setup'!$J$21='Intro &amp; Setup'!$BE$22, Database!AM849, "")</f>
        <v/>
      </c>
    </row>
    <row r="844" spans="61:61" ht="15" hidden="1" customHeight="1" x14ac:dyDescent="0.25">
      <c r="BI844" s="26" t="str">
        <f>IF('Intro &amp; Setup'!$J$21='Intro &amp; Setup'!$BE$22, Database!AM850, "")</f>
        <v/>
      </c>
    </row>
    <row r="845" spans="61:61" ht="15" hidden="1" customHeight="1" x14ac:dyDescent="0.25">
      <c r="BI845" s="26" t="str">
        <f>IF('Intro &amp; Setup'!$J$21='Intro &amp; Setup'!$BE$22, Database!AM851, "")</f>
        <v/>
      </c>
    </row>
    <row r="846" spans="61:61" ht="15" hidden="1" customHeight="1" x14ac:dyDescent="0.25">
      <c r="BI846" s="26" t="str">
        <f>IF('Intro &amp; Setup'!$J$21='Intro &amp; Setup'!$BE$22, Database!AM852, "")</f>
        <v/>
      </c>
    </row>
    <row r="847" spans="61:61" ht="15" hidden="1" customHeight="1" x14ac:dyDescent="0.25">
      <c r="BI847" s="26" t="str">
        <f>IF('Intro &amp; Setup'!$J$21='Intro &amp; Setup'!$BE$22, Database!AM853, "")</f>
        <v/>
      </c>
    </row>
    <row r="848" spans="61:61" ht="15" hidden="1" customHeight="1" x14ac:dyDescent="0.25">
      <c r="BI848" s="26" t="str">
        <f>IF('Intro &amp; Setup'!$J$21='Intro &amp; Setup'!$BE$22, Database!AM854, "")</f>
        <v/>
      </c>
    </row>
    <row r="849" spans="61:61" ht="15" hidden="1" customHeight="1" x14ac:dyDescent="0.25">
      <c r="BI849" s="26" t="str">
        <f>IF('Intro &amp; Setup'!$J$21='Intro &amp; Setup'!$BE$22, Database!AM855, "")</f>
        <v/>
      </c>
    </row>
    <row r="850" spans="61:61" ht="15" hidden="1" customHeight="1" x14ac:dyDescent="0.25">
      <c r="BI850" s="26" t="str">
        <f>IF('Intro &amp; Setup'!$J$21='Intro &amp; Setup'!$BE$22, Database!AM856, "")</f>
        <v/>
      </c>
    </row>
    <row r="851" spans="61:61" ht="15" hidden="1" customHeight="1" x14ac:dyDescent="0.25">
      <c r="BI851" s="26" t="str">
        <f>IF('Intro &amp; Setup'!$J$21='Intro &amp; Setup'!$BE$22, Database!AM857, "")</f>
        <v/>
      </c>
    </row>
    <row r="852" spans="61:61" ht="15" hidden="1" customHeight="1" x14ac:dyDescent="0.25">
      <c r="BI852" s="26" t="str">
        <f>IF('Intro &amp; Setup'!$J$21='Intro &amp; Setup'!$BE$22, Database!AM858, "")</f>
        <v/>
      </c>
    </row>
    <row r="853" spans="61:61" ht="15" hidden="1" customHeight="1" x14ac:dyDescent="0.25">
      <c r="BI853" s="26" t="str">
        <f>IF('Intro &amp; Setup'!$J$21='Intro &amp; Setup'!$BE$22, Database!AM859, "")</f>
        <v/>
      </c>
    </row>
    <row r="854" spans="61:61" ht="15" hidden="1" customHeight="1" x14ac:dyDescent="0.25">
      <c r="BI854" s="26" t="str">
        <f>IF('Intro &amp; Setup'!$J$21='Intro &amp; Setup'!$BE$22, Database!AM860, "")</f>
        <v/>
      </c>
    </row>
    <row r="855" spans="61:61" ht="15" hidden="1" customHeight="1" x14ac:dyDescent="0.25">
      <c r="BI855" s="26" t="str">
        <f>IF('Intro &amp; Setup'!$J$21='Intro &amp; Setup'!$BE$22, Database!AM861, "")</f>
        <v/>
      </c>
    </row>
    <row r="856" spans="61:61" ht="15" hidden="1" customHeight="1" x14ac:dyDescent="0.25">
      <c r="BI856" s="26" t="str">
        <f>IF('Intro &amp; Setup'!$J$21='Intro &amp; Setup'!$BE$22, Database!AM862, "")</f>
        <v/>
      </c>
    </row>
    <row r="857" spans="61:61" ht="15" hidden="1" customHeight="1" x14ac:dyDescent="0.25">
      <c r="BI857" s="26" t="str">
        <f>IF('Intro &amp; Setup'!$J$21='Intro &amp; Setup'!$BE$22, Database!AM863, "")</f>
        <v/>
      </c>
    </row>
    <row r="858" spans="61:61" ht="15" hidden="1" customHeight="1" x14ac:dyDescent="0.25">
      <c r="BI858" s="26" t="str">
        <f>IF('Intro &amp; Setup'!$J$21='Intro &amp; Setup'!$BE$22, Database!AM864, "")</f>
        <v/>
      </c>
    </row>
    <row r="859" spans="61:61" ht="15" hidden="1" customHeight="1" x14ac:dyDescent="0.25">
      <c r="BI859" s="26" t="str">
        <f>IF('Intro &amp; Setup'!$J$21='Intro &amp; Setup'!$BE$22, Database!AM865, "")</f>
        <v/>
      </c>
    </row>
    <row r="860" spans="61:61" ht="15" hidden="1" customHeight="1" x14ac:dyDescent="0.25">
      <c r="BI860" s="26" t="str">
        <f>IF('Intro &amp; Setup'!$J$21='Intro &amp; Setup'!$BE$22, Database!AM866, "")</f>
        <v/>
      </c>
    </row>
    <row r="861" spans="61:61" ht="15" hidden="1" customHeight="1" x14ac:dyDescent="0.25">
      <c r="BI861" s="26" t="str">
        <f>IF('Intro &amp; Setup'!$J$21='Intro &amp; Setup'!$BE$22, Database!AM867, "")</f>
        <v/>
      </c>
    </row>
    <row r="862" spans="61:61" ht="15" hidden="1" customHeight="1" x14ac:dyDescent="0.25">
      <c r="BI862" s="26" t="str">
        <f>IF('Intro &amp; Setup'!$J$21='Intro &amp; Setup'!$BE$22, Database!AM868, "")</f>
        <v/>
      </c>
    </row>
    <row r="863" spans="61:61" ht="15" hidden="1" customHeight="1" x14ac:dyDescent="0.25">
      <c r="BI863" s="26" t="str">
        <f>IF('Intro &amp; Setup'!$J$21='Intro &amp; Setup'!$BE$22, Database!AM869, "")</f>
        <v/>
      </c>
    </row>
    <row r="864" spans="61:61" ht="15" hidden="1" customHeight="1" x14ac:dyDescent="0.25">
      <c r="BI864" s="26" t="str">
        <f>IF('Intro &amp; Setup'!$J$21='Intro &amp; Setup'!$BE$22, Database!AM870, "")</f>
        <v/>
      </c>
    </row>
    <row r="865" spans="61:61" ht="15" hidden="1" customHeight="1" x14ac:dyDescent="0.25">
      <c r="BI865" s="26" t="str">
        <f>IF('Intro &amp; Setup'!$J$21='Intro &amp; Setup'!$BE$22, Database!AM871, "")</f>
        <v/>
      </c>
    </row>
    <row r="866" spans="61:61" ht="15" hidden="1" customHeight="1" x14ac:dyDescent="0.25">
      <c r="BI866" s="26" t="str">
        <f>IF('Intro &amp; Setup'!$J$21='Intro &amp; Setup'!$BE$22, Database!AM872, "")</f>
        <v/>
      </c>
    </row>
    <row r="867" spans="61:61" ht="15" hidden="1" customHeight="1" x14ac:dyDescent="0.25">
      <c r="BI867" s="26" t="str">
        <f>IF('Intro &amp; Setup'!$J$21='Intro &amp; Setup'!$BE$22, Database!AM873, "")</f>
        <v/>
      </c>
    </row>
    <row r="868" spans="61:61" ht="15" hidden="1" customHeight="1" x14ac:dyDescent="0.25">
      <c r="BI868" s="26" t="str">
        <f>IF('Intro &amp; Setup'!$J$21='Intro &amp; Setup'!$BE$22, Database!AM874, "")</f>
        <v/>
      </c>
    </row>
    <row r="869" spans="61:61" ht="15" hidden="1" customHeight="1" x14ac:dyDescent="0.25">
      <c r="BI869" s="26" t="str">
        <f>IF('Intro &amp; Setup'!$J$21='Intro &amp; Setup'!$BE$22, Database!AM875, "")</f>
        <v/>
      </c>
    </row>
    <row r="870" spans="61:61" ht="15" hidden="1" customHeight="1" x14ac:dyDescent="0.25">
      <c r="BI870" s="26" t="str">
        <f>IF('Intro &amp; Setup'!$J$21='Intro &amp; Setup'!$BE$22, Database!AM876, "")</f>
        <v/>
      </c>
    </row>
    <row r="871" spans="61:61" ht="15" hidden="1" customHeight="1" x14ac:dyDescent="0.25">
      <c r="BI871" s="26" t="str">
        <f>IF('Intro &amp; Setup'!$J$21='Intro &amp; Setup'!$BE$22, Database!AM877, "")</f>
        <v/>
      </c>
    </row>
    <row r="872" spans="61:61" ht="15" hidden="1" customHeight="1" x14ac:dyDescent="0.25">
      <c r="BI872" s="26" t="str">
        <f>IF('Intro &amp; Setup'!$J$21='Intro &amp; Setup'!$BE$22, Database!AM878, "")</f>
        <v/>
      </c>
    </row>
    <row r="873" spans="61:61" ht="15" hidden="1" customHeight="1" x14ac:dyDescent="0.25">
      <c r="BI873" s="26" t="str">
        <f>IF('Intro &amp; Setup'!$J$21='Intro &amp; Setup'!$BE$22, Database!AM879, "")</f>
        <v/>
      </c>
    </row>
    <row r="874" spans="61:61" ht="15" hidden="1" customHeight="1" x14ac:dyDescent="0.25">
      <c r="BI874" s="26" t="str">
        <f>IF('Intro &amp; Setup'!$J$21='Intro &amp; Setup'!$BE$22, Database!AM880, "")</f>
        <v/>
      </c>
    </row>
    <row r="875" spans="61:61" ht="15" hidden="1" customHeight="1" x14ac:dyDescent="0.25">
      <c r="BI875" s="26" t="str">
        <f>IF('Intro &amp; Setup'!$J$21='Intro &amp; Setup'!$BE$22, Database!AM881, "")</f>
        <v/>
      </c>
    </row>
    <row r="876" spans="61:61" ht="15" hidden="1" customHeight="1" x14ac:dyDescent="0.25">
      <c r="BI876" s="26" t="str">
        <f>IF('Intro &amp; Setup'!$J$21='Intro &amp; Setup'!$BE$22, Database!AM882, "")</f>
        <v/>
      </c>
    </row>
    <row r="877" spans="61:61" ht="15" hidden="1" customHeight="1" x14ac:dyDescent="0.25">
      <c r="BI877" s="26" t="str">
        <f>IF('Intro &amp; Setup'!$J$21='Intro &amp; Setup'!$BE$22, Database!AM883, "")</f>
        <v/>
      </c>
    </row>
    <row r="878" spans="61:61" ht="15" hidden="1" customHeight="1" x14ac:dyDescent="0.25">
      <c r="BI878" s="26" t="str">
        <f>IF('Intro &amp; Setup'!$J$21='Intro &amp; Setup'!$BE$22, Database!AM884, "")</f>
        <v/>
      </c>
    </row>
    <row r="879" spans="61:61" ht="15" hidden="1" customHeight="1" x14ac:dyDescent="0.25">
      <c r="BI879" s="26" t="str">
        <f>IF('Intro &amp; Setup'!$J$21='Intro &amp; Setup'!$BE$22, Database!AM885, "")</f>
        <v/>
      </c>
    </row>
    <row r="880" spans="61:61" ht="15" hidden="1" customHeight="1" x14ac:dyDescent="0.25">
      <c r="BI880" s="26" t="str">
        <f>IF('Intro &amp; Setup'!$J$21='Intro &amp; Setup'!$BE$22, Database!AM886, "")</f>
        <v/>
      </c>
    </row>
    <row r="881" spans="61:61" ht="15" hidden="1" customHeight="1" x14ac:dyDescent="0.25">
      <c r="BI881" s="26" t="str">
        <f>IF('Intro &amp; Setup'!$J$21='Intro &amp; Setup'!$BE$22, Database!AM887, "")</f>
        <v/>
      </c>
    </row>
    <row r="882" spans="61:61" ht="15" hidden="1" customHeight="1" x14ac:dyDescent="0.25">
      <c r="BI882" s="26" t="str">
        <f>IF('Intro &amp; Setup'!$J$21='Intro &amp; Setup'!$BE$22, Database!AM888, "")</f>
        <v/>
      </c>
    </row>
    <row r="883" spans="61:61" ht="15" hidden="1" customHeight="1" x14ac:dyDescent="0.25">
      <c r="BI883" s="26" t="str">
        <f>IF('Intro &amp; Setup'!$J$21='Intro &amp; Setup'!$BE$22, Database!AM889, "")</f>
        <v/>
      </c>
    </row>
    <row r="884" spans="61:61" ht="15" hidden="1" customHeight="1" x14ac:dyDescent="0.25">
      <c r="BI884" s="26" t="str">
        <f>IF('Intro &amp; Setup'!$J$21='Intro &amp; Setup'!$BE$22, Database!AM890, "")</f>
        <v/>
      </c>
    </row>
    <row r="885" spans="61:61" ht="15" hidden="1" customHeight="1" x14ac:dyDescent="0.25">
      <c r="BI885" s="26" t="str">
        <f>IF('Intro &amp; Setup'!$J$21='Intro &amp; Setup'!$BE$22, Database!AM891, "")</f>
        <v/>
      </c>
    </row>
    <row r="886" spans="61:61" ht="15" hidden="1" customHeight="1" x14ac:dyDescent="0.25">
      <c r="BI886" s="26" t="str">
        <f>IF('Intro &amp; Setup'!$J$21='Intro &amp; Setup'!$BE$22, Database!AM892, "")</f>
        <v/>
      </c>
    </row>
    <row r="887" spans="61:61" ht="15" hidden="1" customHeight="1" x14ac:dyDescent="0.25">
      <c r="BI887" s="26" t="str">
        <f>IF('Intro &amp; Setup'!$J$21='Intro &amp; Setup'!$BE$22, Database!AM893, "")</f>
        <v/>
      </c>
    </row>
    <row r="888" spans="61:61" ht="15" hidden="1" customHeight="1" x14ac:dyDescent="0.25">
      <c r="BI888" s="26" t="str">
        <f>IF('Intro &amp; Setup'!$J$21='Intro &amp; Setup'!$BE$22, Database!AM894, "")</f>
        <v/>
      </c>
    </row>
    <row r="889" spans="61:61" ht="15" hidden="1" customHeight="1" x14ac:dyDescent="0.25">
      <c r="BI889" s="26" t="str">
        <f>IF('Intro &amp; Setup'!$J$21='Intro &amp; Setup'!$BE$22, Database!AM895, "")</f>
        <v/>
      </c>
    </row>
    <row r="890" spans="61:61" ht="15" hidden="1" customHeight="1" x14ac:dyDescent="0.25">
      <c r="BI890" s="26" t="str">
        <f>IF('Intro &amp; Setup'!$J$21='Intro &amp; Setup'!$BE$22, Database!AM896, "")</f>
        <v/>
      </c>
    </row>
    <row r="891" spans="61:61" ht="15" hidden="1" customHeight="1" x14ac:dyDescent="0.25">
      <c r="BI891" s="26" t="str">
        <f>IF('Intro &amp; Setup'!$J$21='Intro &amp; Setup'!$BE$22, Database!AM897, "")</f>
        <v/>
      </c>
    </row>
    <row r="892" spans="61:61" ht="15" hidden="1" customHeight="1" x14ac:dyDescent="0.25">
      <c r="BI892" s="26" t="str">
        <f>IF('Intro &amp; Setup'!$J$21='Intro &amp; Setup'!$BE$22, Database!AM898, "")</f>
        <v/>
      </c>
    </row>
    <row r="893" spans="61:61" ht="15" hidden="1" customHeight="1" x14ac:dyDescent="0.25">
      <c r="BI893" s="26" t="str">
        <f>IF('Intro &amp; Setup'!$J$21='Intro &amp; Setup'!$BE$22, Database!AM899, "")</f>
        <v/>
      </c>
    </row>
    <row r="894" spans="61:61" ht="15" hidden="1" customHeight="1" x14ac:dyDescent="0.25">
      <c r="BI894" s="26" t="str">
        <f>IF('Intro &amp; Setup'!$J$21='Intro &amp; Setup'!$BE$22, Database!AM900, "")</f>
        <v/>
      </c>
    </row>
    <row r="895" spans="61:61" ht="15" hidden="1" customHeight="1" x14ac:dyDescent="0.25">
      <c r="BI895" s="26" t="str">
        <f>IF('Intro &amp; Setup'!$J$21='Intro &amp; Setup'!$BE$22, Database!AM901, "")</f>
        <v/>
      </c>
    </row>
    <row r="896" spans="61:61" ht="15" hidden="1" customHeight="1" x14ac:dyDescent="0.25">
      <c r="BI896" s="26" t="str">
        <f>IF('Intro &amp; Setup'!$J$21='Intro &amp; Setup'!$BE$22, Database!AM902, "")</f>
        <v/>
      </c>
    </row>
    <row r="897" spans="61:61" ht="15" hidden="1" customHeight="1" x14ac:dyDescent="0.25">
      <c r="BI897" s="26" t="str">
        <f>IF('Intro &amp; Setup'!$J$21='Intro &amp; Setup'!$BE$22, Database!AM903, "")</f>
        <v/>
      </c>
    </row>
    <row r="898" spans="61:61" ht="15" hidden="1" customHeight="1" x14ac:dyDescent="0.25">
      <c r="BI898" s="26" t="str">
        <f>IF('Intro &amp; Setup'!$J$21='Intro &amp; Setup'!$BE$22, Database!AM904, "")</f>
        <v/>
      </c>
    </row>
    <row r="899" spans="61:61" ht="15" hidden="1" customHeight="1" x14ac:dyDescent="0.25">
      <c r="BI899" s="26" t="str">
        <f>IF('Intro &amp; Setup'!$J$21='Intro &amp; Setup'!$BE$22, Database!AM905, "")</f>
        <v/>
      </c>
    </row>
    <row r="900" spans="61:61" ht="15" hidden="1" customHeight="1" x14ac:dyDescent="0.25">
      <c r="BI900" s="26" t="str">
        <f>IF('Intro &amp; Setup'!$J$21='Intro &amp; Setup'!$BE$22, Database!AM906, "")</f>
        <v/>
      </c>
    </row>
    <row r="901" spans="61:61" ht="15" hidden="1" customHeight="1" x14ac:dyDescent="0.25">
      <c r="BI901" s="26" t="str">
        <f>IF('Intro &amp; Setup'!$J$21='Intro &amp; Setup'!$BE$22, Database!AM907, "")</f>
        <v/>
      </c>
    </row>
    <row r="902" spans="61:61" ht="15" hidden="1" customHeight="1" x14ac:dyDescent="0.25">
      <c r="BI902" s="26" t="str">
        <f>IF('Intro &amp; Setup'!$J$21='Intro &amp; Setup'!$BE$22, Database!AM908, "")</f>
        <v/>
      </c>
    </row>
    <row r="903" spans="61:61" ht="15" hidden="1" customHeight="1" x14ac:dyDescent="0.25">
      <c r="BI903" s="26" t="str">
        <f>IF('Intro &amp; Setup'!$J$21='Intro &amp; Setup'!$BE$22, Database!AM909, "")</f>
        <v/>
      </c>
    </row>
    <row r="904" spans="61:61" ht="15" hidden="1" customHeight="1" x14ac:dyDescent="0.25">
      <c r="BI904" s="26" t="str">
        <f>IF('Intro &amp; Setup'!$J$21='Intro &amp; Setup'!$BE$22, Database!AM910, "")</f>
        <v/>
      </c>
    </row>
    <row r="905" spans="61:61" ht="15" hidden="1" customHeight="1" x14ac:dyDescent="0.25">
      <c r="BI905" s="26" t="str">
        <f>IF('Intro &amp; Setup'!$J$21='Intro &amp; Setup'!$BE$22, Database!AM911, "")</f>
        <v/>
      </c>
    </row>
    <row r="906" spans="61:61" ht="15" hidden="1" customHeight="1" x14ac:dyDescent="0.25">
      <c r="BI906" s="26" t="str">
        <f>IF('Intro &amp; Setup'!$J$21='Intro &amp; Setup'!$BE$22, Database!AM912, "")</f>
        <v/>
      </c>
    </row>
    <row r="907" spans="61:61" ht="15" hidden="1" customHeight="1" x14ac:dyDescent="0.25">
      <c r="BI907" s="26" t="str">
        <f>IF('Intro &amp; Setup'!$J$21='Intro &amp; Setup'!$BE$22, Database!AM913, "")</f>
        <v/>
      </c>
    </row>
    <row r="908" spans="61:61" ht="15" hidden="1" customHeight="1" x14ac:dyDescent="0.25">
      <c r="BI908" s="26" t="str">
        <f>IF('Intro &amp; Setup'!$J$21='Intro &amp; Setup'!$BE$22, Database!AM914, "")</f>
        <v/>
      </c>
    </row>
    <row r="909" spans="61:61" ht="15" hidden="1" customHeight="1" x14ac:dyDescent="0.25">
      <c r="BI909" s="26" t="str">
        <f>IF('Intro &amp; Setup'!$J$21='Intro &amp; Setup'!$BE$22, Database!AM915, "")</f>
        <v/>
      </c>
    </row>
    <row r="910" spans="61:61" ht="15" hidden="1" customHeight="1" x14ac:dyDescent="0.25">
      <c r="BI910" s="26" t="str">
        <f>IF('Intro &amp; Setup'!$J$21='Intro &amp; Setup'!$BE$22, Database!AM916, "")</f>
        <v/>
      </c>
    </row>
    <row r="911" spans="61:61" ht="15" hidden="1" customHeight="1" x14ac:dyDescent="0.25">
      <c r="BI911" s="26" t="str">
        <f>IF('Intro &amp; Setup'!$J$21='Intro &amp; Setup'!$BE$22, Database!AM917, "")</f>
        <v/>
      </c>
    </row>
    <row r="912" spans="61:61" ht="15" hidden="1" customHeight="1" x14ac:dyDescent="0.25">
      <c r="BI912" s="26" t="str">
        <f>IF('Intro &amp; Setup'!$J$21='Intro &amp; Setup'!$BE$22, Database!AM918, "")</f>
        <v/>
      </c>
    </row>
    <row r="913" spans="61:61" ht="15" hidden="1" customHeight="1" x14ac:dyDescent="0.25">
      <c r="BI913" s="26" t="str">
        <f>IF('Intro &amp; Setup'!$J$21='Intro &amp; Setup'!$BE$22, Database!AM919, "")</f>
        <v/>
      </c>
    </row>
    <row r="914" spans="61:61" ht="15" hidden="1" customHeight="1" x14ac:dyDescent="0.25">
      <c r="BI914" s="26" t="str">
        <f>IF('Intro &amp; Setup'!$J$21='Intro &amp; Setup'!$BE$22, Database!AM920, "")</f>
        <v/>
      </c>
    </row>
    <row r="915" spans="61:61" ht="15" hidden="1" customHeight="1" x14ac:dyDescent="0.25">
      <c r="BI915" s="26" t="str">
        <f>IF('Intro &amp; Setup'!$J$21='Intro &amp; Setup'!$BE$22, Database!AM921, "")</f>
        <v/>
      </c>
    </row>
    <row r="916" spans="61:61" ht="15" hidden="1" customHeight="1" x14ac:dyDescent="0.25">
      <c r="BI916" s="26" t="str">
        <f>IF('Intro &amp; Setup'!$J$21='Intro &amp; Setup'!$BE$22, Database!AM922, "")</f>
        <v/>
      </c>
    </row>
    <row r="917" spans="61:61" ht="15" hidden="1" customHeight="1" x14ac:dyDescent="0.25">
      <c r="BI917" s="26" t="str">
        <f>IF('Intro &amp; Setup'!$J$21='Intro &amp; Setup'!$BE$22, Database!AM923, "")</f>
        <v/>
      </c>
    </row>
    <row r="918" spans="61:61" ht="15" hidden="1" customHeight="1" x14ac:dyDescent="0.25">
      <c r="BI918" s="26" t="str">
        <f>IF('Intro &amp; Setup'!$J$21='Intro &amp; Setup'!$BE$22, Database!AM924, "")</f>
        <v/>
      </c>
    </row>
    <row r="919" spans="61:61" ht="15" hidden="1" customHeight="1" x14ac:dyDescent="0.25">
      <c r="BI919" s="26" t="str">
        <f>IF('Intro &amp; Setup'!$J$21='Intro &amp; Setup'!$BE$22, Database!AM925, "")</f>
        <v/>
      </c>
    </row>
    <row r="920" spans="61:61" ht="15" hidden="1" customHeight="1" x14ac:dyDescent="0.25">
      <c r="BI920" s="26" t="str">
        <f>IF('Intro &amp; Setup'!$J$21='Intro &amp; Setup'!$BE$22, Database!AM926, "")</f>
        <v/>
      </c>
    </row>
    <row r="921" spans="61:61" ht="15" hidden="1" customHeight="1" x14ac:dyDescent="0.25">
      <c r="BI921" s="26" t="str">
        <f>IF('Intro &amp; Setup'!$J$21='Intro &amp; Setup'!$BE$22, Database!AM927, "")</f>
        <v/>
      </c>
    </row>
    <row r="922" spans="61:61" ht="15" hidden="1" customHeight="1" x14ac:dyDescent="0.25">
      <c r="BI922" s="26" t="str">
        <f>IF('Intro &amp; Setup'!$J$21='Intro &amp; Setup'!$BE$22, Database!AM928, "")</f>
        <v/>
      </c>
    </row>
    <row r="923" spans="61:61" ht="15" hidden="1" customHeight="1" x14ac:dyDescent="0.25">
      <c r="BI923" s="26" t="str">
        <f>IF('Intro &amp; Setup'!$J$21='Intro &amp; Setup'!$BE$22, Database!AM929, "")</f>
        <v/>
      </c>
    </row>
    <row r="924" spans="61:61" ht="15" hidden="1" customHeight="1" x14ac:dyDescent="0.25">
      <c r="BI924" s="26" t="str">
        <f>IF('Intro &amp; Setup'!$J$21='Intro &amp; Setup'!$BE$22, Database!AM930, "")</f>
        <v/>
      </c>
    </row>
    <row r="925" spans="61:61" ht="15" hidden="1" customHeight="1" x14ac:dyDescent="0.25">
      <c r="BI925" s="26" t="str">
        <f>IF('Intro &amp; Setup'!$J$21='Intro &amp; Setup'!$BE$22, Database!AM931, "")</f>
        <v/>
      </c>
    </row>
    <row r="926" spans="61:61" ht="15" hidden="1" customHeight="1" x14ac:dyDescent="0.25">
      <c r="BI926" s="26" t="str">
        <f>IF('Intro &amp; Setup'!$J$21='Intro &amp; Setup'!$BE$22, Database!AM932, "")</f>
        <v/>
      </c>
    </row>
    <row r="927" spans="61:61" ht="15" hidden="1" customHeight="1" x14ac:dyDescent="0.25">
      <c r="BI927" s="26" t="str">
        <f>IF('Intro &amp; Setup'!$J$21='Intro &amp; Setup'!$BE$22, Database!AM933, "")</f>
        <v/>
      </c>
    </row>
    <row r="928" spans="61:61" ht="15" hidden="1" customHeight="1" x14ac:dyDescent="0.25">
      <c r="BI928" s="26" t="str">
        <f>IF('Intro &amp; Setup'!$J$21='Intro &amp; Setup'!$BE$22, Database!AM934, "")</f>
        <v/>
      </c>
    </row>
    <row r="929" spans="61:61" ht="15" hidden="1" customHeight="1" x14ac:dyDescent="0.25">
      <c r="BI929" s="26" t="str">
        <f>IF('Intro &amp; Setup'!$J$21='Intro &amp; Setup'!$BE$22, Database!AM935, "")</f>
        <v/>
      </c>
    </row>
    <row r="930" spans="61:61" ht="15" hidden="1" customHeight="1" x14ac:dyDescent="0.25">
      <c r="BI930" s="26" t="str">
        <f>IF('Intro &amp; Setup'!$J$21='Intro &amp; Setup'!$BE$22, Database!AM936, "")</f>
        <v/>
      </c>
    </row>
    <row r="931" spans="61:61" ht="15" hidden="1" customHeight="1" x14ac:dyDescent="0.25">
      <c r="BI931" s="26" t="str">
        <f>IF('Intro &amp; Setup'!$J$21='Intro &amp; Setup'!$BE$22, Database!AM937, "")</f>
        <v/>
      </c>
    </row>
    <row r="932" spans="61:61" ht="15" hidden="1" customHeight="1" x14ac:dyDescent="0.25">
      <c r="BI932" s="26" t="str">
        <f>IF('Intro &amp; Setup'!$J$21='Intro &amp; Setup'!$BE$22, Database!AM938, "")</f>
        <v/>
      </c>
    </row>
    <row r="933" spans="61:61" ht="15" hidden="1" customHeight="1" x14ac:dyDescent="0.25">
      <c r="BI933" s="26" t="str">
        <f>IF('Intro &amp; Setup'!$J$21='Intro &amp; Setup'!$BE$22, Database!AM939, "")</f>
        <v/>
      </c>
    </row>
    <row r="934" spans="61:61" ht="15" hidden="1" customHeight="1" x14ac:dyDescent="0.25">
      <c r="BI934" s="26" t="str">
        <f>IF('Intro &amp; Setup'!$J$21='Intro &amp; Setup'!$BE$22, Database!AM940, "")</f>
        <v/>
      </c>
    </row>
    <row r="935" spans="61:61" ht="15" hidden="1" customHeight="1" x14ac:dyDescent="0.25">
      <c r="BI935" s="26" t="str">
        <f>IF('Intro &amp; Setup'!$J$21='Intro &amp; Setup'!$BE$22, Database!AM941, "")</f>
        <v/>
      </c>
    </row>
    <row r="936" spans="61:61" ht="15" hidden="1" customHeight="1" x14ac:dyDescent="0.25">
      <c r="BI936" s="26" t="str">
        <f>IF('Intro &amp; Setup'!$J$21='Intro &amp; Setup'!$BE$22, Database!AM942, "")</f>
        <v/>
      </c>
    </row>
    <row r="937" spans="61:61" ht="15" hidden="1" customHeight="1" x14ac:dyDescent="0.25">
      <c r="BI937" s="26" t="str">
        <f>IF('Intro &amp; Setup'!$J$21='Intro &amp; Setup'!$BE$22, Database!AM943, "")</f>
        <v/>
      </c>
    </row>
    <row r="938" spans="61:61" ht="15" hidden="1" customHeight="1" x14ac:dyDescent="0.25">
      <c r="BI938" s="26" t="str">
        <f>IF('Intro &amp; Setup'!$J$21='Intro &amp; Setup'!$BE$22, Database!AM944, "")</f>
        <v/>
      </c>
    </row>
    <row r="939" spans="61:61" ht="15" hidden="1" customHeight="1" x14ac:dyDescent="0.25">
      <c r="BI939" s="26" t="str">
        <f>IF('Intro &amp; Setup'!$J$21='Intro &amp; Setup'!$BE$22, Database!AM945, "")</f>
        <v/>
      </c>
    </row>
    <row r="940" spans="61:61" ht="15" hidden="1" customHeight="1" x14ac:dyDescent="0.25">
      <c r="BI940" s="26" t="str">
        <f>IF('Intro &amp; Setup'!$J$21='Intro &amp; Setup'!$BE$22, Database!AM946, "")</f>
        <v/>
      </c>
    </row>
    <row r="941" spans="61:61" ht="15" hidden="1" customHeight="1" x14ac:dyDescent="0.25">
      <c r="BI941" s="26" t="str">
        <f>IF('Intro &amp; Setup'!$J$21='Intro &amp; Setup'!$BE$22, Database!AM947, "")</f>
        <v/>
      </c>
    </row>
    <row r="942" spans="61:61" ht="15" hidden="1" customHeight="1" x14ac:dyDescent="0.25">
      <c r="BI942" s="26" t="str">
        <f>IF('Intro &amp; Setup'!$J$21='Intro &amp; Setup'!$BE$22, Database!AM948, "")</f>
        <v/>
      </c>
    </row>
    <row r="943" spans="61:61" ht="15" hidden="1" customHeight="1" x14ac:dyDescent="0.25">
      <c r="BI943" s="26" t="str">
        <f>IF('Intro &amp; Setup'!$J$21='Intro &amp; Setup'!$BE$22, Database!AM949, "")</f>
        <v/>
      </c>
    </row>
    <row r="944" spans="61:61" ht="15" hidden="1" customHeight="1" x14ac:dyDescent="0.25">
      <c r="BI944" s="26" t="str">
        <f>IF('Intro &amp; Setup'!$J$21='Intro &amp; Setup'!$BE$22, Database!AM950, "")</f>
        <v/>
      </c>
    </row>
    <row r="945" spans="61:61" ht="15" hidden="1" customHeight="1" x14ac:dyDescent="0.25">
      <c r="BI945" s="26" t="str">
        <f>IF('Intro &amp; Setup'!$J$21='Intro &amp; Setup'!$BE$22, Database!AM951, "")</f>
        <v/>
      </c>
    </row>
    <row r="946" spans="61:61" ht="15" hidden="1" customHeight="1" x14ac:dyDescent="0.25">
      <c r="BI946" s="26" t="str">
        <f>IF('Intro &amp; Setup'!$J$21='Intro &amp; Setup'!$BE$22, Database!AM952, "")</f>
        <v/>
      </c>
    </row>
    <row r="947" spans="61:61" ht="15" hidden="1" customHeight="1" x14ac:dyDescent="0.25">
      <c r="BI947" s="26" t="str">
        <f>IF('Intro &amp; Setup'!$J$21='Intro &amp; Setup'!$BE$22, Database!AM953, "")</f>
        <v/>
      </c>
    </row>
    <row r="948" spans="61:61" ht="15" hidden="1" customHeight="1" x14ac:dyDescent="0.25">
      <c r="BI948" s="26" t="str">
        <f>IF('Intro &amp; Setup'!$J$21='Intro &amp; Setup'!$BE$22, Database!AM954, "")</f>
        <v/>
      </c>
    </row>
    <row r="949" spans="61:61" ht="15" hidden="1" customHeight="1" x14ac:dyDescent="0.25">
      <c r="BI949" s="26" t="str">
        <f>IF('Intro &amp; Setup'!$J$21='Intro &amp; Setup'!$BE$22, Database!AM955, "")</f>
        <v/>
      </c>
    </row>
    <row r="950" spans="61:61" ht="15" hidden="1" customHeight="1" x14ac:dyDescent="0.25">
      <c r="BI950" s="26" t="str">
        <f>IF('Intro &amp; Setup'!$J$21='Intro &amp; Setup'!$BE$22, Database!AM956, "")</f>
        <v/>
      </c>
    </row>
    <row r="951" spans="61:61" ht="15" hidden="1" customHeight="1" x14ac:dyDescent="0.25">
      <c r="BI951" s="26" t="str">
        <f>IF('Intro &amp; Setup'!$J$21='Intro &amp; Setup'!$BE$22, Database!AM957, "")</f>
        <v/>
      </c>
    </row>
    <row r="952" spans="61:61" ht="15" hidden="1" customHeight="1" x14ac:dyDescent="0.25">
      <c r="BI952" s="26" t="str">
        <f>IF('Intro &amp; Setup'!$J$21='Intro &amp; Setup'!$BE$22, Database!AM958, "")</f>
        <v/>
      </c>
    </row>
    <row r="953" spans="61:61" ht="15" hidden="1" customHeight="1" x14ac:dyDescent="0.25">
      <c r="BI953" s="26" t="str">
        <f>IF('Intro &amp; Setup'!$J$21='Intro &amp; Setup'!$BE$22, Database!AM959, "")</f>
        <v/>
      </c>
    </row>
    <row r="954" spans="61:61" ht="15" hidden="1" customHeight="1" x14ac:dyDescent="0.25">
      <c r="BI954" s="26" t="str">
        <f>IF('Intro &amp; Setup'!$J$21='Intro &amp; Setup'!$BE$22, Database!AM960, "")</f>
        <v/>
      </c>
    </row>
    <row r="955" spans="61:61" ht="15" hidden="1" customHeight="1" x14ac:dyDescent="0.25">
      <c r="BI955" s="26" t="str">
        <f>IF('Intro &amp; Setup'!$J$21='Intro &amp; Setup'!$BE$22, Database!AM961, "")</f>
        <v/>
      </c>
    </row>
    <row r="956" spans="61:61" ht="15" hidden="1" customHeight="1" x14ac:dyDescent="0.25">
      <c r="BI956" s="26" t="str">
        <f>IF('Intro &amp; Setup'!$J$21='Intro &amp; Setup'!$BE$22, Database!AM962, "")</f>
        <v/>
      </c>
    </row>
    <row r="957" spans="61:61" ht="15" hidden="1" customHeight="1" x14ac:dyDescent="0.25">
      <c r="BI957" s="26" t="str">
        <f>IF('Intro &amp; Setup'!$J$21='Intro &amp; Setup'!$BE$22, Database!AM963, "")</f>
        <v/>
      </c>
    </row>
    <row r="958" spans="61:61" ht="15" hidden="1" customHeight="1" x14ac:dyDescent="0.25">
      <c r="BI958" s="26" t="str">
        <f>IF('Intro &amp; Setup'!$J$21='Intro &amp; Setup'!$BE$22, Database!AM964, "")</f>
        <v/>
      </c>
    </row>
    <row r="959" spans="61:61" ht="15" hidden="1" customHeight="1" x14ac:dyDescent="0.25">
      <c r="BI959" s="26" t="str">
        <f>IF('Intro &amp; Setup'!$J$21='Intro &amp; Setup'!$BE$22, Database!AM965, "")</f>
        <v/>
      </c>
    </row>
    <row r="960" spans="61:61" ht="15" hidden="1" customHeight="1" x14ac:dyDescent="0.25">
      <c r="BI960" s="26" t="str">
        <f>IF('Intro &amp; Setup'!$J$21='Intro &amp; Setup'!$BE$22, Database!AM966, "")</f>
        <v/>
      </c>
    </row>
    <row r="961" spans="61:61" ht="15" hidden="1" customHeight="1" x14ac:dyDescent="0.25">
      <c r="BI961" s="26" t="str">
        <f>IF('Intro &amp; Setup'!$J$21='Intro &amp; Setup'!$BE$22, Database!AM967, "")</f>
        <v/>
      </c>
    </row>
    <row r="962" spans="61:61" ht="15" hidden="1" customHeight="1" x14ac:dyDescent="0.25">
      <c r="BI962" s="26" t="str">
        <f>IF('Intro &amp; Setup'!$J$21='Intro &amp; Setup'!$BE$22, Database!AM968, "")</f>
        <v/>
      </c>
    </row>
    <row r="963" spans="61:61" ht="15" hidden="1" customHeight="1" x14ac:dyDescent="0.25">
      <c r="BI963" s="26" t="str">
        <f>IF('Intro &amp; Setup'!$J$21='Intro &amp; Setup'!$BE$22, Database!AM969, "")</f>
        <v/>
      </c>
    </row>
    <row r="964" spans="61:61" ht="15" hidden="1" customHeight="1" x14ac:dyDescent="0.25">
      <c r="BI964" s="26" t="str">
        <f>IF('Intro &amp; Setup'!$J$21='Intro &amp; Setup'!$BE$22, Database!AM970, "")</f>
        <v/>
      </c>
    </row>
    <row r="965" spans="61:61" ht="15" hidden="1" customHeight="1" x14ac:dyDescent="0.25">
      <c r="BI965" s="26" t="str">
        <f>IF('Intro &amp; Setup'!$J$21='Intro &amp; Setup'!$BE$22, Database!AM971, "")</f>
        <v/>
      </c>
    </row>
    <row r="966" spans="61:61" ht="15" hidden="1" customHeight="1" x14ac:dyDescent="0.25">
      <c r="BI966" s="26" t="str">
        <f>IF('Intro &amp; Setup'!$J$21='Intro &amp; Setup'!$BE$22, Database!AM972, "")</f>
        <v/>
      </c>
    </row>
    <row r="967" spans="61:61" ht="15" hidden="1" customHeight="1" x14ac:dyDescent="0.25">
      <c r="BI967" s="26" t="str">
        <f>IF('Intro &amp; Setup'!$J$21='Intro &amp; Setup'!$BE$22, Database!AM973, "")</f>
        <v/>
      </c>
    </row>
    <row r="968" spans="61:61" ht="15" hidden="1" customHeight="1" x14ac:dyDescent="0.25">
      <c r="BI968" s="26" t="str">
        <f>IF('Intro &amp; Setup'!$J$21='Intro &amp; Setup'!$BE$22, Database!AM974, "")</f>
        <v/>
      </c>
    </row>
    <row r="969" spans="61:61" ht="15" hidden="1" customHeight="1" x14ac:dyDescent="0.25">
      <c r="BI969" s="26" t="str">
        <f>IF('Intro &amp; Setup'!$J$21='Intro &amp; Setup'!$BE$22, Database!AM975, "")</f>
        <v/>
      </c>
    </row>
    <row r="970" spans="61:61" ht="15" hidden="1" customHeight="1" x14ac:dyDescent="0.25">
      <c r="BI970" s="26" t="str">
        <f>IF('Intro &amp; Setup'!$J$21='Intro &amp; Setup'!$BE$22, Database!AM976, "")</f>
        <v/>
      </c>
    </row>
    <row r="971" spans="61:61" ht="15" hidden="1" customHeight="1" x14ac:dyDescent="0.25">
      <c r="BI971" s="26" t="str">
        <f>IF('Intro &amp; Setup'!$J$21='Intro &amp; Setup'!$BE$22, Database!AM977, "")</f>
        <v/>
      </c>
    </row>
    <row r="972" spans="61:61" ht="15" hidden="1" customHeight="1" x14ac:dyDescent="0.25">
      <c r="BI972" s="26" t="str">
        <f>IF('Intro &amp; Setup'!$J$21='Intro &amp; Setup'!$BE$22, Database!AM978, "")</f>
        <v/>
      </c>
    </row>
    <row r="973" spans="61:61" ht="15" hidden="1" customHeight="1" x14ac:dyDescent="0.25">
      <c r="BI973" s="26" t="str">
        <f>IF('Intro &amp; Setup'!$J$21='Intro &amp; Setup'!$BE$22, Database!AM979, "")</f>
        <v/>
      </c>
    </row>
    <row r="974" spans="61:61" ht="15" hidden="1" customHeight="1" x14ac:dyDescent="0.25">
      <c r="BI974" s="26" t="str">
        <f>IF('Intro &amp; Setup'!$J$21='Intro &amp; Setup'!$BE$22, Database!AM980, "")</f>
        <v/>
      </c>
    </row>
    <row r="975" spans="61:61" ht="15" hidden="1" customHeight="1" x14ac:dyDescent="0.25">
      <c r="BI975" s="26" t="str">
        <f>IF('Intro &amp; Setup'!$J$21='Intro &amp; Setup'!$BE$22, Database!AM981, "")</f>
        <v/>
      </c>
    </row>
    <row r="976" spans="61:61" ht="15" hidden="1" customHeight="1" x14ac:dyDescent="0.25">
      <c r="BI976" s="26" t="str">
        <f>IF('Intro &amp; Setup'!$J$21='Intro &amp; Setup'!$BE$22, Database!AM982, "")</f>
        <v/>
      </c>
    </row>
    <row r="977" spans="61:61" ht="15" hidden="1" customHeight="1" x14ac:dyDescent="0.25">
      <c r="BI977" s="26" t="str">
        <f>IF('Intro &amp; Setup'!$J$21='Intro &amp; Setup'!$BE$22, Database!AM983, "")</f>
        <v/>
      </c>
    </row>
    <row r="978" spans="61:61" ht="15" hidden="1" customHeight="1" x14ac:dyDescent="0.25">
      <c r="BI978" s="26" t="str">
        <f>IF('Intro &amp; Setup'!$J$21='Intro &amp; Setup'!$BE$22, Database!AM984, "")</f>
        <v/>
      </c>
    </row>
    <row r="979" spans="61:61" ht="15" hidden="1" customHeight="1" x14ac:dyDescent="0.25">
      <c r="BI979" s="26" t="str">
        <f>IF('Intro &amp; Setup'!$J$21='Intro &amp; Setup'!$BE$22, Database!AM985, "")</f>
        <v/>
      </c>
    </row>
    <row r="980" spans="61:61" ht="15" hidden="1" customHeight="1" x14ac:dyDescent="0.25">
      <c r="BI980" s="26" t="str">
        <f>IF('Intro &amp; Setup'!$J$21='Intro &amp; Setup'!$BE$22, Database!AM986, "")</f>
        <v/>
      </c>
    </row>
    <row r="981" spans="61:61" ht="15" hidden="1" customHeight="1" x14ac:dyDescent="0.25">
      <c r="BI981" s="26" t="str">
        <f>IF('Intro &amp; Setup'!$J$21='Intro &amp; Setup'!$BE$22, Database!AM987, "")</f>
        <v/>
      </c>
    </row>
    <row r="982" spans="61:61" ht="15" hidden="1" customHeight="1" x14ac:dyDescent="0.25">
      <c r="BI982" s="26" t="str">
        <f>IF('Intro &amp; Setup'!$J$21='Intro &amp; Setup'!$BE$22, Database!AM988, "")</f>
        <v/>
      </c>
    </row>
    <row r="983" spans="61:61" ht="15" hidden="1" customHeight="1" x14ac:dyDescent="0.25">
      <c r="BI983" s="26" t="str">
        <f>IF('Intro &amp; Setup'!$J$21='Intro &amp; Setup'!$BE$22, Database!AM989, "")</f>
        <v/>
      </c>
    </row>
    <row r="984" spans="61:61" ht="15" hidden="1" customHeight="1" x14ac:dyDescent="0.25">
      <c r="BI984" s="26" t="str">
        <f>IF('Intro &amp; Setup'!$J$21='Intro &amp; Setup'!$BE$22, Database!AM990, "")</f>
        <v/>
      </c>
    </row>
    <row r="985" spans="61:61" ht="15" hidden="1" customHeight="1" x14ac:dyDescent="0.25">
      <c r="BI985" s="26" t="str">
        <f>IF('Intro &amp; Setup'!$J$21='Intro &amp; Setup'!$BE$22, Database!AM991, "")</f>
        <v/>
      </c>
    </row>
    <row r="986" spans="61:61" ht="15" hidden="1" customHeight="1" x14ac:dyDescent="0.25">
      <c r="BI986" s="26" t="str">
        <f>IF('Intro &amp; Setup'!$J$21='Intro &amp; Setup'!$BE$22, Database!AM992, "")</f>
        <v/>
      </c>
    </row>
    <row r="987" spans="61:61" ht="15" hidden="1" customHeight="1" x14ac:dyDescent="0.25">
      <c r="BI987" s="26" t="str">
        <f>IF('Intro &amp; Setup'!$J$21='Intro &amp; Setup'!$BE$22, Database!AM993, "")</f>
        <v/>
      </c>
    </row>
    <row r="988" spans="61:61" ht="15" hidden="1" customHeight="1" x14ac:dyDescent="0.25">
      <c r="BI988" s="26" t="str">
        <f>IF('Intro &amp; Setup'!$J$21='Intro &amp; Setup'!$BE$22, Database!AM994, "")</f>
        <v/>
      </c>
    </row>
    <row r="989" spans="61:61" ht="15" hidden="1" customHeight="1" x14ac:dyDescent="0.25">
      <c r="BI989" s="26" t="str">
        <f>IF('Intro &amp; Setup'!$J$21='Intro &amp; Setup'!$BE$22, Database!AM995, "")</f>
        <v/>
      </c>
    </row>
    <row r="990" spans="61:61" ht="15" hidden="1" customHeight="1" x14ac:dyDescent="0.25">
      <c r="BI990" s="26" t="str">
        <f>IF('Intro &amp; Setup'!$J$21='Intro &amp; Setup'!$BE$22, Database!AM996, "")</f>
        <v/>
      </c>
    </row>
    <row r="991" spans="61:61" ht="15" hidden="1" customHeight="1" x14ac:dyDescent="0.25">
      <c r="BI991" s="26" t="str">
        <f>IF('Intro &amp; Setup'!$J$21='Intro &amp; Setup'!$BE$22, Database!AM997, "")</f>
        <v/>
      </c>
    </row>
    <row r="992" spans="61:61" ht="15" hidden="1" customHeight="1" x14ac:dyDescent="0.25">
      <c r="BI992" s="26" t="str">
        <f>IF('Intro &amp; Setup'!$J$21='Intro &amp; Setup'!$BE$22, Database!AM998, "")</f>
        <v/>
      </c>
    </row>
    <row r="993" spans="61:61" ht="15" hidden="1" customHeight="1" x14ac:dyDescent="0.25">
      <c r="BI993" s="26" t="str">
        <f>IF('Intro &amp; Setup'!$J$21='Intro &amp; Setup'!$BE$22, Database!AM999, "")</f>
        <v/>
      </c>
    </row>
    <row r="994" spans="61:61" ht="15" hidden="1" customHeight="1" x14ac:dyDescent="0.25">
      <c r="BI994" s="26" t="str">
        <f>IF('Intro &amp; Setup'!$J$21='Intro &amp; Setup'!$BE$22, Database!AM1000, "")</f>
        <v/>
      </c>
    </row>
    <row r="995" spans="61:61" ht="15" hidden="1" customHeight="1" x14ac:dyDescent="0.25">
      <c r="BI995" s="26" t="str">
        <f>IF('Intro &amp; Setup'!$J$21='Intro &amp; Setup'!$BE$22, Database!AM1001, "")</f>
        <v/>
      </c>
    </row>
    <row r="996" spans="61:61" ht="15" hidden="1" customHeight="1" x14ac:dyDescent="0.25">
      <c r="BI996" s="26" t="str">
        <f>IF('Intro &amp; Setup'!$J$21='Intro &amp; Setup'!$BE$22, Database!AM1002, "")</f>
        <v/>
      </c>
    </row>
    <row r="997" spans="61:61" ht="15" hidden="1" customHeight="1" x14ac:dyDescent="0.25">
      <c r="BI997" s="26" t="str">
        <f>IF('Intro &amp; Setup'!$J$21='Intro &amp; Setup'!$BE$22, Database!AM1003, "")</f>
        <v/>
      </c>
    </row>
    <row r="998" spans="61:61" ht="15" hidden="1" customHeight="1" x14ac:dyDescent="0.25">
      <c r="BI998" s="26" t="str">
        <f>IF('Intro &amp; Setup'!$J$21='Intro &amp; Setup'!$BE$22, Database!AM1004, "")</f>
        <v/>
      </c>
    </row>
    <row r="999" spans="61:61" ht="15" hidden="1" customHeight="1" x14ac:dyDescent="0.25">
      <c r="BI999" s="26" t="str">
        <f>IF('Intro &amp; Setup'!$J$21='Intro &amp; Setup'!$BE$22, Database!AM1005, "")</f>
        <v/>
      </c>
    </row>
    <row r="1000" spans="61:61" ht="15" hidden="1" customHeight="1" x14ac:dyDescent="0.25">
      <c r="BI1000" s="26" t="str">
        <f>IF('Intro &amp; Setup'!$J$21='Intro &amp; Setup'!$BE$22, Database!AM1006, "")</f>
        <v/>
      </c>
    </row>
    <row r="1001" spans="61:61" ht="15" hidden="1" customHeight="1" x14ac:dyDescent="0.25">
      <c r="BI1001" s="26" t="str">
        <f>IF('Intro &amp; Setup'!$J$21='Intro &amp; Setup'!$BE$22, Database!AM1007, "")</f>
        <v/>
      </c>
    </row>
    <row r="1002" spans="61:61" ht="15" hidden="1" customHeight="1" x14ac:dyDescent="0.25">
      <c r="BI1002" s="26" t="str">
        <f>IF('Intro &amp; Setup'!$J$21='Intro &amp; Setup'!$BE$22, Database!AM1008, "")</f>
        <v/>
      </c>
    </row>
    <row r="1003" spans="61:61" ht="15" hidden="1" customHeight="1" x14ac:dyDescent="0.25">
      <c r="BI1003" s="26" t="str">
        <f>IF('Intro &amp; Setup'!$J$21='Intro &amp; Setup'!$BE$22, Database!AM1009, "")</f>
        <v/>
      </c>
    </row>
    <row r="1004" spans="61:61" ht="15" hidden="1" customHeight="1" x14ac:dyDescent="0.25">
      <c r="BI1004" s="26" t="str">
        <f>IF('Intro &amp; Setup'!$J$21='Intro &amp; Setup'!$BE$22, Database!AM1010, "")</f>
        <v/>
      </c>
    </row>
    <row r="1005" spans="61:61" ht="15" hidden="1" customHeight="1" x14ac:dyDescent="0.25">
      <c r="BI1005" s="26" t="str">
        <f>IF('Intro &amp; Setup'!$J$21='Intro &amp; Setup'!$BE$22, Database!AM1011, "")</f>
        <v/>
      </c>
    </row>
    <row r="1006" spans="61:61" ht="15" hidden="1" customHeight="1" x14ac:dyDescent="0.25">
      <c r="BI1006" s="26" t="str">
        <f>IF('Intro &amp; Setup'!$J$21='Intro &amp; Setup'!$BE$22, Database!AM1012, "")</f>
        <v/>
      </c>
    </row>
    <row r="1007" spans="61:61" ht="15" hidden="1" customHeight="1" x14ac:dyDescent="0.25">
      <c r="BI1007" s="26" t="str">
        <f>IF('Intro &amp; Setup'!$J$21='Intro &amp; Setup'!$BE$22, Database!AM1013, "")</f>
        <v/>
      </c>
    </row>
    <row r="1008" spans="61:61" ht="15" hidden="1" customHeight="1" x14ac:dyDescent="0.25">
      <c r="BI1008" s="26" t="str">
        <f>IF('Intro &amp; Setup'!$J$21='Intro &amp; Setup'!$BE$22, Database!AM1014, "")</f>
        <v/>
      </c>
    </row>
    <row r="1009" spans="61:61" ht="15" hidden="1" customHeight="1" x14ac:dyDescent="0.25">
      <c r="BI1009" s="26" t="str">
        <f>IF('Intro &amp; Setup'!$J$21='Intro &amp; Setup'!$BE$22, Database!AM1015, "")</f>
        <v/>
      </c>
    </row>
    <row r="1010" spans="61:61" ht="15" hidden="1" customHeight="1" x14ac:dyDescent="0.25">
      <c r="BI1010" s="26" t="str">
        <f>IF('Intro &amp; Setup'!$J$21='Intro &amp; Setup'!$BE$22, Database!AM1016, "")</f>
        <v/>
      </c>
    </row>
    <row r="1011" spans="61:61" ht="15" hidden="1" customHeight="1" x14ac:dyDescent="0.25">
      <c r="BI1011" s="26" t="str">
        <f>IF('Intro &amp; Setup'!$J$21='Intro &amp; Setup'!$BE$22, Database!AM1017, "")</f>
        <v/>
      </c>
    </row>
    <row r="1012" spans="61:61" ht="15" hidden="1" customHeight="1" x14ac:dyDescent="0.25">
      <c r="BI1012" s="26" t="str">
        <f>IF('Intro &amp; Setup'!$J$21='Intro &amp; Setup'!$BE$22, Database!AM1018, "")</f>
        <v/>
      </c>
    </row>
    <row r="1013" spans="61:61" ht="15" hidden="1" customHeight="1" x14ac:dyDescent="0.25">
      <c r="BI1013" s="26" t="str">
        <f>IF('Intro &amp; Setup'!$J$21='Intro &amp; Setup'!$BE$22, Database!AM1019, "")</f>
        <v/>
      </c>
    </row>
    <row r="1014" spans="61:61" ht="15" hidden="1" customHeight="1" x14ac:dyDescent="0.25">
      <c r="BI1014" s="26" t="str">
        <f>IF('Intro &amp; Setup'!$J$21='Intro &amp; Setup'!$BE$22, Database!AM1020, "")</f>
        <v/>
      </c>
    </row>
    <row r="1015" spans="61:61" ht="15" hidden="1" customHeight="1" x14ac:dyDescent="0.25">
      <c r="BI1015" s="26" t="str">
        <f>IF('Intro &amp; Setup'!$J$21='Intro &amp; Setup'!$BE$22, Database!AM1021, "")</f>
        <v/>
      </c>
    </row>
    <row r="1016" spans="61:61" ht="15" hidden="1" customHeight="1" x14ac:dyDescent="0.25">
      <c r="BI1016" s="26" t="str">
        <f>IF('Intro &amp; Setup'!$J$21='Intro &amp; Setup'!$BE$22, Database!AM1022, "")</f>
        <v/>
      </c>
    </row>
    <row r="1017" spans="61:61" ht="15" hidden="1" customHeight="1" x14ac:dyDescent="0.25">
      <c r="BI1017" s="26" t="str">
        <f>IF('Intro &amp; Setup'!$J$21='Intro &amp; Setup'!$BE$22, Database!AM1023, "")</f>
        <v/>
      </c>
    </row>
    <row r="1018" spans="61:61" ht="15" hidden="1" customHeight="1" x14ac:dyDescent="0.25">
      <c r="BI1018" s="26" t="str">
        <f>IF('Intro &amp; Setup'!$J$21='Intro &amp; Setup'!$BE$22, Database!AM1024, "")</f>
        <v/>
      </c>
    </row>
    <row r="1019" spans="61:61" ht="15" hidden="1" customHeight="1" x14ac:dyDescent="0.25">
      <c r="BI1019" s="26" t="str">
        <f>IF('Intro &amp; Setup'!$J$21='Intro &amp; Setup'!$BE$22, Database!AM1025, "")</f>
        <v/>
      </c>
    </row>
    <row r="1020" spans="61:61" ht="15" hidden="1" customHeight="1" x14ac:dyDescent="0.25">
      <c r="BI1020" s="26" t="str">
        <f>IF('Intro &amp; Setup'!$J$21='Intro &amp; Setup'!$BE$22, Database!AM1026, "")</f>
        <v/>
      </c>
    </row>
    <row r="1021" spans="61:61" ht="15" hidden="1" customHeight="1" x14ac:dyDescent="0.25">
      <c r="BI1021" s="26" t="str">
        <f>IF('Intro &amp; Setup'!$J$21='Intro &amp; Setup'!$BE$22, Database!AM1027, "")</f>
        <v/>
      </c>
    </row>
    <row r="1022" spans="61:61" ht="15" hidden="1" customHeight="1" x14ac:dyDescent="0.25">
      <c r="BI1022" s="26" t="str">
        <f>IF('Intro &amp; Setup'!$J$21='Intro &amp; Setup'!$BE$22, Database!AM1028, "")</f>
        <v/>
      </c>
    </row>
    <row r="1023" spans="61:61" ht="15" hidden="1" customHeight="1" x14ac:dyDescent="0.25">
      <c r="BI1023" s="26" t="str">
        <f>IF('Intro &amp; Setup'!$J$21='Intro &amp; Setup'!$BE$22, Database!AM1029, "")</f>
        <v/>
      </c>
    </row>
    <row r="1024" spans="61:61" ht="15" hidden="1" customHeight="1" x14ac:dyDescent="0.25">
      <c r="BI1024" s="26" t="str">
        <f>IF('Intro &amp; Setup'!$J$21='Intro &amp; Setup'!$BE$22, Database!AM1030, "")</f>
        <v/>
      </c>
    </row>
    <row r="1025" spans="61:61" ht="15" hidden="1" customHeight="1" x14ac:dyDescent="0.25">
      <c r="BI1025" s="26" t="str">
        <f>IF('Intro &amp; Setup'!$J$21='Intro &amp; Setup'!$BE$22, Database!AM1031, "")</f>
        <v/>
      </c>
    </row>
    <row r="1026" spans="61:61" ht="15" hidden="1" customHeight="1" x14ac:dyDescent="0.25">
      <c r="BI1026" s="26" t="str">
        <f>IF('Intro &amp; Setup'!$J$21='Intro &amp; Setup'!$BE$22, Database!AM1032, "")</f>
        <v/>
      </c>
    </row>
    <row r="1027" spans="61:61" ht="15" hidden="1" customHeight="1" x14ac:dyDescent="0.25">
      <c r="BI1027" s="26" t="str">
        <f>IF('Intro &amp; Setup'!$J$21='Intro &amp; Setup'!$BE$22, Database!AM1033, "")</f>
        <v/>
      </c>
    </row>
    <row r="1028" spans="61:61" ht="15" hidden="1" customHeight="1" x14ac:dyDescent="0.25">
      <c r="BI1028" s="26" t="str">
        <f>IF('Intro &amp; Setup'!$J$21='Intro &amp; Setup'!$BE$22, Database!AM1034, "")</f>
        <v/>
      </c>
    </row>
    <row r="1029" spans="61:61" ht="15" hidden="1" customHeight="1" x14ac:dyDescent="0.25">
      <c r="BI1029" s="26" t="str">
        <f>IF('Intro &amp; Setup'!$J$21='Intro &amp; Setup'!$BE$22, Database!AM1035, "")</f>
        <v/>
      </c>
    </row>
    <row r="1030" spans="61:61" ht="15" hidden="1" customHeight="1" x14ac:dyDescent="0.25">
      <c r="BI1030" s="26" t="str">
        <f>IF('Intro &amp; Setup'!$J$21='Intro &amp; Setup'!$BE$22, Database!AM1036, "")</f>
        <v/>
      </c>
    </row>
    <row r="1031" spans="61:61" ht="15" hidden="1" customHeight="1" x14ac:dyDescent="0.25">
      <c r="BI1031" s="26" t="str">
        <f>IF('Intro &amp; Setup'!$J$21='Intro &amp; Setup'!$BE$22, Database!AM1037, "")</f>
        <v/>
      </c>
    </row>
    <row r="1032" spans="61:61" ht="15" hidden="1" customHeight="1" x14ac:dyDescent="0.25">
      <c r="BI1032" s="26" t="str">
        <f>IF('Intro &amp; Setup'!$J$21='Intro &amp; Setup'!$BE$22, Database!AM1038, "")</f>
        <v/>
      </c>
    </row>
    <row r="1033" spans="61:61" ht="15" hidden="1" customHeight="1" x14ac:dyDescent="0.25">
      <c r="BI1033" s="26" t="str">
        <f>IF('Intro &amp; Setup'!$J$21='Intro &amp; Setup'!$BE$22, Database!AM1039, "")</f>
        <v/>
      </c>
    </row>
    <row r="1034" spans="61:61" ht="15" hidden="1" customHeight="1" x14ac:dyDescent="0.25">
      <c r="BI1034" s="26" t="str">
        <f>IF('Intro &amp; Setup'!$J$21='Intro &amp; Setup'!$BE$22, Database!AM1040, "")</f>
        <v/>
      </c>
    </row>
    <row r="1035" spans="61:61" ht="15" hidden="1" customHeight="1" x14ac:dyDescent="0.25">
      <c r="BI1035" s="26" t="str">
        <f>IF('Intro &amp; Setup'!$J$21='Intro &amp; Setup'!$BE$22, Database!AM1041, "")</f>
        <v/>
      </c>
    </row>
    <row r="1036" spans="61:61" ht="15" hidden="1" customHeight="1" x14ac:dyDescent="0.25">
      <c r="BI1036" s="26" t="str">
        <f>IF('Intro &amp; Setup'!$J$21='Intro &amp; Setup'!$BE$22, Database!AM1042, "")</f>
        <v/>
      </c>
    </row>
    <row r="1037" spans="61:61" ht="15" hidden="1" customHeight="1" x14ac:dyDescent="0.25">
      <c r="BI1037" s="26" t="str">
        <f>IF('Intro &amp; Setup'!$J$21='Intro &amp; Setup'!$BE$22, Database!AM1043, "")</f>
        <v/>
      </c>
    </row>
    <row r="1038" spans="61:61" ht="15" hidden="1" customHeight="1" x14ac:dyDescent="0.25">
      <c r="BI1038" s="26" t="str">
        <f>IF('Intro &amp; Setup'!$J$21='Intro &amp; Setup'!$BE$22, Database!AM1044, "")</f>
        <v/>
      </c>
    </row>
    <row r="1039" spans="61:61" ht="15" hidden="1" customHeight="1" x14ac:dyDescent="0.25">
      <c r="BI1039" s="26" t="str">
        <f>IF('Intro &amp; Setup'!$J$21='Intro &amp; Setup'!$BE$22, Database!AM1045, "")</f>
        <v/>
      </c>
    </row>
    <row r="1040" spans="61:61" ht="15" hidden="1" customHeight="1" x14ac:dyDescent="0.25">
      <c r="BI1040" s="26" t="str">
        <f>IF('Intro &amp; Setup'!$J$21='Intro &amp; Setup'!$BE$22, Database!AM1046, "")</f>
        <v/>
      </c>
    </row>
    <row r="1041" spans="61:61" ht="15" hidden="1" customHeight="1" x14ac:dyDescent="0.25">
      <c r="BI1041" s="26" t="str">
        <f>IF('Intro &amp; Setup'!$J$21='Intro &amp; Setup'!$BE$22, Database!AM1047, "")</f>
        <v/>
      </c>
    </row>
    <row r="1042" spans="61:61" ht="15" hidden="1" customHeight="1" x14ac:dyDescent="0.25">
      <c r="BI1042" s="26" t="str">
        <f>IF('Intro &amp; Setup'!$J$21='Intro &amp; Setup'!$BE$22, Database!AM1048, "")</f>
        <v/>
      </c>
    </row>
    <row r="1043" spans="61:61" ht="15" hidden="1" customHeight="1" x14ac:dyDescent="0.25">
      <c r="BI1043" s="26" t="str">
        <f>IF('Intro &amp; Setup'!$J$21='Intro &amp; Setup'!$BE$22, Database!AM1049, "")</f>
        <v/>
      </c>
    </row>
    <row r="1044" spans="61:61" ht="15" hidden="1" customHeight="1" x14ac:dyDescent="0.25">
      <c r="BI1044" s="26" t="str">
        <f>IF('Intro &amp; Setup'!$J$21='Intro &amp; Setup'!$BE$22, Database!AM1050, "")</f>
        <v/>
      </c>
    </row>
    <row r="1045" spans="61:61" ht="15" hidden="1" customHeight="1" x14ac:dyDescent="0.25">
      <c r="BI1045" s="26" t="str">
        <f>IF('Intro &amp; Setup'!$J$21='Intro &amp; Setup'!$BE$22, Database!AM1051, "")</f>
        <v/>
      </c>
    </row>
    <row r="1046" spans="61:61" ht="15" hidden="1" customHeight="1" x14ac:dyDescent="0.25">
      <c r="BI1046" s="26" t="str">
        <f>IF('Intro &amp; Setup'!$J$21='Intro &amp; Setup'!$BE$22, Database!AM1052, "")</f>
        <v/>
      </c>
    </row>
    <row r="1047" spans="61:61" ht="15" hidden="1" customHeight="1" x14ac:dyDescent="0.25">
      <c r="BI1047" s="26" t="str">
        <f>IF('Intro &amp; Setup'!$J$21='Intro &amp; Setup'!$BE$22, Database!AM1053, "")</f>
        <v/>
      </c>
    </row>
    <row r="1048" spans="61:61" ht="15" hidden="1" customHeight="1" x14ac:dyDescent="0.25">
      <c r="BI1048" s="26" t="str">
        <f>IF('Intro &amp; Setup'!$J$21='Intro &amp; Setup'!$BE$22, Database!AM1054, "")</f>
        <v/>
      </c>
    </row>
    <row r="1049" spans="61:61" ht="15" hidden="1" customHeight="1" x14ac:dyDescent="0.25">
      <c r="BI1049" s="26" t="str">
        <f>IF('Intro &amp; Setup'!$J$21='Intro &amp; Setup'!$BE$22, Database!AM1055, "")</f>
        <v/>
      </c>
    </row>
    <row r="1050" spans="61:61" ht="15" hidden="1" customHeight="1" x14ac:dyDescent="0.25">
      <c r="BI1050" s="26" t="str">
        <f>IF('Intro &amp; Setup'!$J$21='Intro &amp; Setup'!$BE$22, Database!AM1056, "")</f>
        <v/>
      </c>
    </row>
    <row r="1051" spans="61:61" ht="15" hidden="1" customHeight="1" x14ac:dyDescent="0.25">
      <c r="BI1051" s="26" t="str">
        <f>IF('Intro &amp; Setup'!$J$21='Intro &amp; Setup'!$BE$22, Database!AM1057, "")</f>
        <v/>
      </c>
    </row>
    <row r="1052" spans="61:61" ht="15" hidden="1" customHeight="1" x14ac:dyDescent="0.25">
      <c r="BI1052" s="26" t="str">
        <f>IF('Intro &amp; Setup'!$J$21='Intro &amp; Setup'!$BE$22, Database!AM1058, "")</f>
        <v/>
      </c>
    </row>
    <row r="1053" spans="61:61" ht="15" hidden="1" customHeight="1" x14ac:dyDescent="0.25">
      <c r="BI1053" s="26" t="str">
        <f>IF('Intro &amp; Setup'!$J$21='Intro &amp; Setup'!$BE$22, Database!AM1059, "")</f>
        <v/>
      </c>
    </row>
    <row r="1054" spans="61:61" ht="15" hidden="1" customHeight="1" x14ac:dyDescent="0.25">
      <c r="BI1054" s="26" t="str">
        <f>IF('Intro &amp; Setup'!$J$21='Intro &amp; Setup'!$BE$22, Database!AM1060, "")</f>
        <v/>
      </c>
    </row>
    <row r="1055" spans="61:61" ht="15" hidden="1" customHeight="1" x14ac:dyDescent="0.25">
      <c r="BI1055" s="26" t="str">
        <f>IF('Intro &amp; Setup'!$J$21='Intro &amp; Setup'!$BE$22, Database!AM1061, "")</f>
        <v/>
      </c>
    </row>
    <row r="1056" spans="61:61" ht="15" hidden="1" customHeight="1" x14ac:dyDescent="0.25">
      <c r="BI1056" s="26" t="str">
        <f>IF('Intro &amp; Setup'!$J$21='Intro &amp; Setup'!$BE$22, Database!AM1062, "")</f>
        <v/>
      </c>
    </row>
    <row r="1057" spans="61:61" ht="15" hidden="1" customHeight="1" x14ac:dyDescent="0.25">
      <c r="BI1057" s="26" t="str">
        <f>IF('Intro &amp; Setup'!$J$21='Intro &amp; Setup'!$BE$22, Database!AM1063, "")</f>
        <v/>
      </c>
    </row>
    <row r="1058" spans="61:61" ht="15" hidden="1" customHeight="1" x14ac:dyDescent="0.25">
      <c r="BI1058" s="26" t="str">
        <f>IF('Intro &amp; Setup'!$J$21='Intro &amp; Setup'!$BE$22, Database!AM1064, "")</f>
        <v/>
      </c>
    </row>
    <row r="1059" spans="61:61" ht="15" hidden="1" customHeight="1" x14ac:dyDescent="0.25">
      <c r="BI1059" s="26" t="str">
        <f>IF('Intro &amp; Setup'!$J$21='Intro &amp; Setup'!$BE$22, Database!AM1065, "")</f>
        <v/>
      </c>
    </row>
    <row r="1060" spans="61:61" ht="15" hidden="1" customHeight="1" x14ac:dyDescent="0.25">
      <c r="BI1060" s="26" t="str">
        <f>IF('Intro &amp; Setup'!$J$21='Intro &amp; Setup'!$BE$22, Database!AM1066, "")</f>
        <v/>
      </c>
    </row>
    <row r="1061" spans="61:61" ht="15" hidden="1" customHeight="1" x14ac:dyDescent="0.25">
      <c r="BI1061" s="26" t="str">
        <f>IF('Intro &amp; Setup'!$J$21='Intro &amp; Setup'!$BE$22, Database!AM1067, "")</f>
        <v/>
      </c>
    </row>
    <row r="1062" spans="61:61" ht="15" hidden="1" customHeight="1" x14ac:dyDescent="0.25">
      <c r="BI1062" s="26" t="str">
        <f>IF('Intro &amp; Setup'!$J$21='Intro &amp; Setup'!$BE$22, Database!AM1068, "")</f>
        <v/>
      </c>
    </row>
    <row r="1063" spans="61:61" ht="15" hidden="1" customHeight="1" x14ac:dyDescent="0.25">
      <c r="BI1063" s="26" t="str">
        <f>IF('Intro &amp; Setup'!$J$21='Intro &amp; Setup'!$BE$22, Database!AM1069, "")</f>
        <v/>
      </c>
    </row>
    <row r="1064" spans="61:61" ht="15" hidden="1" customHeight="1" x14ac:dyDescent="0.25">
      <c r="BI1064" s="26" t="str">
        <f>IF('Intro &amp; Setup'!$J$21='Intro &amp; Setup'!$BE$22, Database!AM1070, "")</f>
        <v/>
      </c>
    </row>
    <row r="1065" spans="61:61" ht="15" hidden="1" customHeight="1" x14ac:dyDescent="0.25">
      <c r="BI1065" s="26" t="str">
        <f>IF('Intro &amp; Setup'!$J$21='Intro &amp; Setup'!$BE$22, Database!AM1071, "")</f>
        <v/>
      </c>
    </row>
    <row r="1066" spans="61:61" ht="15" hidden="1" customHeight="1" x14ac:dyDescent="0.25">
      <c r="BI1066" s="26" t="str">
        <f>IF('Intro &amp; Setup'!$J$21='Intro &amp; Setup'!$BE$22, Database!AM1072, "")</f>
        <v/>
      </c>
    </row>
    <row r="1067" spans="61:61" ht="15" hidden="1" customHeight="1" x14ac:dyDescent="0.25">
      <c r="BI1067" s="26" t="str">
        <f>IF('Intro &amp; Setup'!$J$21='Intro &amp; Setup'!$BE$22, Database!AM1073, "")</f>
        <v/>
      </c>
    </row>
    <row r="1068" spans="61:61" ht="15" hidden="1" customHeight="1" x14ac:dyDescent="0.25">
      <c r="BI1068" s="26" t="str">
        <f>IF('Intro &amp; Setup'!$J$21='Intro &amp; Setup'!$BE$22, Database!AM1074, "")</f>
        <v/>
      </c>
    </row>
    <row r="1069" spans="61:61" ht="15" hidden="1" customHeight="1" x14ac:dyDescent="0.25">
      <c r="BI1069" s="26" t="str">
        <f>IF('Intro &amp; Setup'!$J$21='Intro &amp; Setup'!$BE$22, Database!AM1075, "")</f>
        <v/>
      </c>
    </row>
    <row r="1070" spans="61:61" ht="15" hidden="1" customHeight="1" x14ac:dyDescent="0.25">
      <c r="BI1070" s="26" t="str">
        <f>IF('Intro &amp; Setup'!$J$21='Intro &amp; Setup'!$BE$22, Database!AM1076, "")</f>
        <v/>
      </c>
    </row>
    <row r="1071" spans="61:61" ht="15" hidden="1" customHeight="1" x14ac:dyDescent="0.25">
      <c r="BI1071" s="26" t="str">
        <f>IF('Intro &amp; Setup'!$J$21='Intro &amp; Setup'!$BE$22, Database!AM1077, "")</f>
        <v/>
      </c>
    </row>
    <row r="1072" spans="61:61" ht="15" hidden="1" customHeight="1" x14ac:dyDescent="0.25">
      <c r="BI1072" s="26" t="str">
        <f>IF('Intro &amp; Setup'!$J$21='Intro &amp; Setup'!$BE$22, Database!AM1078, "")</f>
        <v/>
      </c>
    </row>
    <row r="1073" spans="61:61" ht="15" hidden="1" customHeight="1" x14ac:dyDescent="0.25">
      <c r="BI1073" s="26" t="str">
        <f>IF('Intro &amp; Setup'!$J$21='Intro &amp; Setup'!$BE$22, Database!AM1079, "")</f>
        <v/>
      </c>
    </row>
    <row r="1074" spans="61:61" ht="15" hidden="1" customHeight="1" x14ac:dyDescent="0.25">
      <c r="BI1074" s="26" t="str">
        <f>IF('Intro &amp; Setup'!$J$21='Intro &amp; Setup'!$BE$22, Database!AM1080, "")</f>
        <v/>
      </c>
    </row>
    <row r="1075" spans="61:61" ht="15" hidden="1" customHeight="1" x14ac:dyDescent="0.25">
      <c r="BI1075" s="26" t="str">
        <f>IF('Intro &amp; Setup'!$J$21='Intro &amp; Setup'!$BE$22, Database!AM1081, "")</f>
        <v/>
      </c>
    </row>
    <row r="1076" spans="61:61" ht="15" hidden="1" customHeight="1" x14ac:dyDescent="0.25">
      <c r="BI1076" s="26" t="str">
        <f>IF('Intro &amp; Setup'!$J$21='Intro &amp; Setup'!$BE$22, Database!AM1082, "")</f>
        <v/>
      </c>
    </row>
    <row r="1077" spans="61:61" ht="15" hidden="1" customHeight="1" x14ac:dyDescent="0.25">
      <c r="BI1077" s="26" t="str">
        <f>IF('Intro &amp; Setup'!$J$21='Intro &amp; Setup'!$BE$22, Database!AM1083, "")</f>
        <v/>
      </c>
    </row>
    <row r="1078" spans="61:61" ht="15" hidden="1" customHeight="1" x14ac:dyDescent="0.25">
      <c r="BI1078" s="26" t="str">
        <f>IF('Intro &amp; Setup'!$J$21='Intro &amp; Setup'!$BE$22, Database!AM1084, "")</f>
        <v/>
      </c>
    </row>
    <row r="1079" spans="61:61" ht="15" hidden="1" customHeight="1" x14ac:dyDescent="0.25">
      <c r="BI1079" s="26" t="str">
        <f>IF('Intro &amp; Setup'!$J$21='Intro &amp; Setup'!$BE$22, Database!AM1085, "")</f>
        <v/>
      </c>
    </row>
    <row r="1080" spans="61:61" ht="15" hidden="1" customHeight="1" x14ac:dyDescent="0.25">
      <c r="BI1080" s="26" t="str">
        <f>IF('Intro &amp; Setup'!$J$21='Intro &amp; Setup'!$BE$22, Database!AM1086, "")</f>
        <v/>
      </c>
    </row>
    <row r="1081" spans="61:61" ht="15" hidden="1" customHeight="1" x14ac:dyDescent="0.25">
      <c r="BI1081" s="26" t="str">
        <f>IF('Intro &amp; Setup'!$J$21='Intro &amp; Setup'!$BE$22, Database!AM1087, "")</f>
        <v/>
      </c>
    </row>
    <row r="1082" spans="61:61" ht="15" hidden="1" customHeight="1" x14ac:dyDescent="0.25">
      <c r="BI1082" s="26" t="str">
        <f>IF('Intro &amp; Setup'!$J$21='Intro &amp; Setup'!$BE$22, Database!AM1088, "")</f>
        <v/>
      </c>
    </row>
    <row r="1083" spans="61:61" ht="15" hidden="1" customHeight="1" x14ac:dyDescent="0.25">
      <c r="BI1083" s="26" t="str">
        <f>IF('Intro &amp; Setup'!$J$21='Intro &amp; Setup'!$BE$22, Database!AM1089, "")</f>
        <v/>
      </c>
    </row>
    <row r="1084" spans="61:61" ht="15" hidden="1" customHeight="1" x14ac:dyDescent="0.25">
      <c r="BI1084" s="26" t="str">
        <f>IF('Intro &amp; Setup'!$J$21='Intro &amp; Setup'!$BE$22, Database!AM1090, "")</f>
        <v/>
      </c>
    </row>
    <row r="1085" spans="61:61" ht="15" hidden="1" customHeight="1" x14ac:dyDescent="0.25">
      <c r="BI1085" s="26" t="str">
        <f>IF('Intro &amp; Setup'!$J$21='Intro &amp; Setup'!$BE$22, Database!AM1091, "")</f>
        <v/>
      </c>
    </row>
    <row r="1086" spans="61:61" ht="15" hidden="1" customHeight="1" x14ac:dyDescent="0.25">
      <c r="BI1086" s="26" t="str">
        <f>IF('Intro &amp; Setup'!$J$21='Intro &amp; Setup'!$BE$22, Database!AM1092, "")</f>
        <v/>
      </c>
    </row>
    <row r="1087" spans="61:61" ht="15" hidden="1" customHeight="1" x14ac:dyDescent="0.25">
      <c r="BI1087" s="26" t="str">
        <f>IF('Intro &amp; Setup'!$J$21='Intro &amp; Setup'!$BE$22, Database!AM1093, "")</f>
        <v/>
      </c>
    </row>
    <row r="1088" spans="61:61" ht="15" hidden="1" customHeight="1" x14ac:dyDescent="0.25">
      <c r="BI1088" s="26" t="str">
        <f>IF('Intro &amp; Setup'!$J$21='Intro &amp; Setup'!$BE$22, Database!AM1094, "")</f>
        <v/>
      </c>
    </row>
    <row r="1089" spans="61:61" ht="15" hidden="1" customHeight="1" x14ac:dyDescent="0.25">
      <c r="BI1089" s="26" t="str">
        <f>IF('Intro &amp; Setup'!$J$21='Intro &amp; Setup'!$BE$22, Database!AM1095, "")</f>
        <v/>
      </c>
    </row>
    <row r="1090" spans="61:61" ht="15" hidden="1" customHeight="1" x14ac:dyDescent="0.25">
      <c r="BI1090" s="26" t="str">
        <f>IF('Intro &amp; Setup'!$J$21='Intro &amp; Setup'!$BE$22, Database!AM1096, "")</f>
        <v/>
      </c>
    </row>
    <row r="1091" spans="61:61" ht="15" hidden="1" customHeight="1" x14ac:dyDescent="0.25">
      <c r="BI1091" s="26" t="str">
        <f>IF('Intro &amp; Setup'!$J$21='Intro &amp; Setup'!$BE$22, Database!AM1097, "")</f>
        <v/>
      </c>
    </row>
    <row r="1092" spans="61:61" ht="15" hidden="1" customHeight="1" x14ac:dyDescent="0.25">
      <c r="BI1092" s="26" t="str">
        <f>IF('Intro &amp; Setup'!$J$21='Intro &amp; Setup'!$BE$22, Database!AM1098, "")</f>
        <v/>
      </c>
    </row>
    <row r="1093" spans="61:61" ht="15" hidden="1" customHeight="1" x14ac:dyDescent="0.25">
      <c r="BI1093" s="26" t="str">
        <f>IF('Intro &amp; Setup'!$J$21='Intro &amp; Setup'!$BE$22, Database!AM1099, "")</f>
        <v/>
      </c>
    </row>
    <row r="1094" spans="61:61" ht="15" hidden="1" customHeight="1" x14ac:dyDescent="0.25">
      <c r="BI1094" s="26" t="str">
        <f>IF('Intro &amp; Setup'!$J$21='Intro &amp; Setup'!$BE$22, Database!AM1100, "")</f>
        <v/>
      </c>
    </row>
    <row r="1095" spans="61:61" ht="15" hidden="1" customHeight="1" x14ac:dyDescent="0.25">
      <c r="BI1095" s="26" t="str">
        <f>IF('Intro &amp; Setup'!$J$21='Intro &amp; Setup'!$BE$22, Database!AM1101, "")</f>
        <v/>
      </c>
    </row>
    <row r="1096" spans="61:61" ht="15" hidden="1" customHeight="1" x14ac:dyDescent="0.25">
      <c r="BI1096" s="26" t="str">
        <f>IF('Intro &amp; Setup'!$J$21='Intro &amp; Setup'!$BE$22, Database!AM1102, "")</f>
        <v/>
      </c>
    </row>
    <row r="1097" spans="61:61" ht="15" hidden="1" customHeight="1" x14ac:dyDescent="0.25">
      <c r="BI1097" s="26" t="str">
        <f>IF('Intro &amp; Setup'!$J$21='Intro &amp; Setup'!$BE$22, Database!AM1103, "")</f>
        <v/>
      </c>
    </row>
    <row r="1098" spans="61:61" ht="15" hidden="1" customHeight="1" x14ac:dyDescent="0.25">
      <c r="BI1098" s="26" t="str">
        <f>IF('Intro &amp; Setup'!$J$21='Intro &amp; Setup'!$BE$22, Database!AM1104, "")</f>
        <v/>
      </c>
    </row>
    <row r="1099" spans="61:61" ht="15" hidden="1" customHeight="1" x14ac:dyDescent="0.25">
      <c r="BI1099" s="26" t="str">
        <f>IF('Intro &amp; Setup'!$J$21='Intro &amp; Setup'!$BE$22, Database!AM1105, "")</f>
        <v/>
      </c>
    </row>
    <row r="1100" spans="61:61" ht="15" hidden="1" customHeight="1" x14ac:dyDescent="0.25">
      <c r="BI1100" s="26" t="str">
        <f>IF('Intro &amp; Setup'!$J$21='Intro &amp; Setup'!$BE$22, Database!AM1106, "")</f>
        <v/>
      </c>
    </row>
    <row r="1101" spans="61:61" ht="15" hidden="1" customHeight="1" x14ac:dyDescent="0.25">
      <c r="BI1101" s="26" t="str">
        <f>IF('Intro &amp; Setup'!$J$21='Intro &amp; Setup'!$BE$22, Database!AM1107, "")</f>
        <v/>
      </c>
    </row>
    <row r="1102" spans="61:61" ht="15" hidden="1" customHeight="1" x14ac:dyDescent="0.25">
      <c r="BI1102" s="26" t="str">
        <f>IF('Intro &amp; Setup'!$J$21='Intro &amp; Setup'!$BE$22, Database!AM1108, "")</f>
        <v/>
      </c>
    </row>
    <row r="1103" spans="61:61" ht="15" hidden="1" customHeight="1" x14ac:dyDescent="0.25">
      <c r="BI1103" s="26" t="str">
        <f>IF('Intro &amp; Setup'!$J$21='Intro &amp; Setup'!$BE$22, Database!AM1109, "")</f>
        <v/>
      </c>
    </row>
    <row r="1104" spans="61:61" ht="15" hidden="1" customHeight="1" x14ac:dyDescent="0.25">
      <c r="BI1104" s="26" t="str">
        <f>IF('Intro &amp; Setup'!$J$21='Intro &amp; Setup'!$BE$22, Database!AM1110, "")</f>
        <v/>
      </c>
    </row>
    <row r="1105" spans="61:61" ht="15" hidden="1" customHeight="1" x14ac:dyDescent="0.25">
      <c r="BI1105" s="26" t="str">
        <f>IF('Intro &amp; Setup'!$J$21='Intro &amp; Setup'!$BE$22, Database!AM1111, "")</f>
        <v/>
      </c>
    </row>
    <row r="1106" spans="61:61" ht="15" hidden="1" customHeight="1" x14ac:dyDescent="0.25">
      <c r="BI1106" s="26" t="str">
        <f>IF('Intro &amp; Setup'!$J$21='Intro &amp; Setup'!$BE$22, Database!AM1112, "")</f>
        <v/>
      </c>
    </row>
    <row r="1107" spans="61:61" ht="15" hidden="1" customHeight="1" x14ac:dyDescent="0.25">
      <c r="BI1107" s="26" t="str">
        <f>IF('Intro &amp; Setup'!$J$21='Intro &amp; Setup'!$BE$22, Database!AM1113, "")</f>
        <v/>
      </c>
    </row>
    <row r="1108" spans="61:61" ht="15" hidden="1" customHeight="1" x14ac:dyDescent="0.25">
      <c r="BI1108" s="26" t="str">
        <f>IF('Intro &amp; Setup'!$J$21='Intro &amp; Setup'!$BE$22, Database!AM1114, "")</f>
        <v/>
      </c>
    </row>
    <row r="1109" spans="61:61" ht="15" hidden="1" customHeight="1" x14ac:dyDescent="0.25">
      <c r="BI1109" s="26" t="str">
        <f>IF('Intro &amp; Setup'!$J$21='Intro &amp; Setup'!$BE$22, Database!AM1115, "")</f>
        <v/>
      </c>
    </row>
    <row r="1110" spans="61:61" ht="15" hidden="1" customHeight="1" x14ac:dyDescent="0.25">
      <c r="BI1110" s="26" t="str">
        <f>IF('Intro &amp; Setup'!$J$21='Intro &amp; Setup'!$BE$22, Database!AM1116, "")</f>
        <v/>
      </c>
    </row>
    <row r="1111" spans="61:61" ht="15" hidden="1" customHeight="1" x14ac:dyDescent="0.25">
      <c r="BI1111" s="26" t="str">
        <f>IF('Intro &amp; Setup'!$J$21='Intro &amp; Setup'!$BE$22, Database!AM1117, "")</f>
        <v/>
      </c>
    </row>
    <row r="1112" spans="61:61" ht="15" hidden="1" customHeight="1" x14ac:dyDescent="0.25">
      <c r="BI1112" s="26" t="str">
        <f>IF('Intro &amp; Setup'!$J$21='Intro &amp; Setup'!$BE$22, Database!AM1118, "")</f>
        <v/>
      </c>
    </row>
    <row r="1113" spans="61:61" ht="15" hidden="1" customHeight="1" x14ac:dyDescent="0.25">
      <c r="BI1113" s="26" t="str">
        <f>IF('Intro &amp; Setup'!$J$21='Intro &amp; Setup'!$BE$22, Database!AM1119, "")</f>
        <v/>
      </c>
    </row>
    <row r="1114" spans="61:61" ht="15" hidden="1" customHeight="1" x14ac:dyDescent="0.25">
      <c r="BI1114" s="26" t="str">
        <f>IF('Intro &amp; Setup'!$J$21='Intro &amp; Setup'!$BE$22, Database!AM1120, "")</f>
        <v/>
      </c>
    </row>
    <row r="1115" spans="61:61" ht="15" hidden="1" customHeight="1" x14ac:dyDescent="0.25">
      <c r="BI1115" s="26" t="str">
        <f>IF('Intro &amp; Setup'!$J$21='Intro &amp; Setup'!$BE$22, Database!AM1121, "")</f>
        <v/>
      </c>
    </row>
    <row r="1116" spans="61:61" ht="15" hidden="1" customHeight="1" x14ac:dyDescent="0.25">
      <c r="BI1116" s="26" t="str">
        <f>IF('Intro &amp; Setup'!$J$21='Intro &amp; Setup'!$BE$22, Database!AM1122, "")</f>
        <v/>
      </c>
    </row>
    <row r="1117" spans="61:61" ht="15" hidden="1" customHeight="1" x14ac:dyDescent="0.25">
      <c r="BI1117" s="26" t="str">
        <f>IF('Intro &amp; Setup'!$J$21='Intro &amp; Setup'!$BE$22, Database!AM1123, "")</f>
        <v/>
      </c>
    </row>
    <row r="1118" spans="61:61" ht="15" hidden="1" customHeight="1" x14ac:dyDescent="0.25">
      <c r="BI1118" s="26" t="str">
        <f>IF('Intro &amp; Setup'!$J$21='Intro &amp; Setup'!$BE$22, Database!AM1124, "")</f>
        <v/>
      </c>
    </row>
    <row r="1119" spans="61:61" ht="15" hidden="1" customHeight="1" x14ac:dyDescent="0.25">
      <c r="BI1119" s="26" t="str">
        <f>IF('Intro &amp; Setup'!$J$21='Intro &amp; Setup'!$BE$22, Database!AM1125, "")</f>
        <v/>
      </c>
    </row>
    <row r="1120" spans="61:61" ht="15" hidden="1" customHeight="1" x14ac:dyDescent="0.25">
      <c r="BI1120" s="26" t="str">
        <f>IF('Intro &amp; Setup'!$J$21='Intro &amp; Setup'!$BE$22, Database!AM1126, "")</f>
        <v/>
      </c>
    </row>
    <row r="1121" spans="61:61" ht="15" hidden="1" customHeight="1" x14ac:dyDescent="0.25">
      <c r="BI1121" s="26" t="str">
        <f>IF('Intro &amp; Setup'!$J$21='Intro &amp; Setup'!$BE$22, Database!AM1127, "")</f>
        <v/>
      </c>
    </row>
    <row r="1122" spans="61:61" ht="15" hidden="1" customHeight="1" x14ac:dyDescent="0.25">
      <c r="BI1122" s="26" t="str">
        <f>IF('Intro &amp; Setup'!$J$21='Intro &amp; Setup'!$BE$22, Database!AM1128, "")</f>
        <v/>
      </c>
    </row>
    <row r="1123" spans="61:61" ht="15" hidden="1" customHeight="1" x14ac:dyDescent="0.25">
      <c r="BI1123" s="26" t="str">
        <f>IF('Intro &amp; Setup'!$J$21='Intro &amp; Setup'!$BE$22, Database!AM1129, "")</f>
        <v/>
      </c>
    </row>
    <row r="1124" spans="61:61" ht="15" hidden="1" customHeight="1" x14ac:dyDescent="0.25">
      <c r="BI1124" s="26" t="str">
        <f>IF('Intro &amp; Setup'!$J$21='Intro &amp; Setup'!$BE$22, Database!AM1130, "")</f>
        <v/>
      </c>
    </row>
    <row r="1125" spans="61:61" ht="15" hidden="1" customHeight="1" x14ac:dyDescent="0.25">
      <c r="BI1125" s="26" t="str">
        <f>IF('Intro &amp; Setup'!$J$21='Intro &amp; Setup'!$BE$22, Database!AM1131, "")</f>
        <v/>
      </c>
    </row>
    <row r="1126" spans="61:61" ht="15" hidden="1" customHeight="1" x14ac:dyDescent="0.25">
      <c r="BI1126" s="26" t="str">
        <f>IF('Intro &amp; Setup'!$J$21='Intro &amp; Setup'!$BE$22, Database!AM1132, "")</f>
        <v/>
      </c>
    </row>
    <row r="1127" spans="61:61" ht="15" hidden="1" customHeight="1" x14ac:dyDescent="0.25">
      <c r="BI1127" s="26" t="str">
        <f>IF('Intro &amp; Setup'!$J$21='Intro &amp; Setup'!$BE$22, Database!AM1133, "")</f>
        <v/>
      </c>
    </row>
    <row r="1128" spans="61:61" ht="15" hidden="1" customHeight="1" x14ac:dyDescent="0.25">
      <c r="BI1128" s="26" t="str">
        <f>IF('Intro &amp; Setup'!$J$21='Intro &amp; Setup'!$BE$22, Database!AM1134, "")</f>
        <v/>
      </c>
    </row>
    <row r="1129" spans="61:61" ht="15" hidden="1" customHeight="1" x14ac:dyDescent="0.25">
      <c r="BI1129" s="26" t="str">
        <f>IF('Intro &amp; Setup'!$J$21='Intro &amp; Setup'!$BE$22, Database!AM1135, "")</f>
        <v/>
      </c>
    </row>
    <row r="1130" spans="61:61" ht="15" hidden="1" customHeight="1" x14ac:dyDescent="0.25">
      <c r="BI1130" s="26" t="str">
        <f>IF('Intro &amp; Setup'!$J$21='Intro &amp; Setup'!$BE$22, Database!AM1136, "")</f>
        <v/>
      </c>
    </row>
    <row r="1131" spans="61:61" ht="15" hidden="1" customHeight="1" x14ac:dyDescent="0.25">
      <c r="BI1131" s="26" t="str">
        <f>IF('Intro &amp; Setup'!$J$21='Intro &amp; Setup'!$BE$22, Database!AM1137, "")</f>
        <v/>
      </c>
    </row>
    <row r="1132" spans="61:61" ht="15" hidden="1" customHeight="1" x14ac:dyDescent="0.25">
      <c r="BI1132" s="26" t="str">
        <f>IF('Intro &amp; Setup'!$J$21='Intro &amp; Setup'!$BE$22, Database!AM1138, "")</f>
        <v/>
      </c>
    </row>
    <row r="1133" spans="61:61" ht="15" hidden="1" customHeight="1" x14ac:dyDescent="0.25">
      <c r="BI1133" s="26" t="str">
        <f>IF('Intro &amp; Setup'!$J$21='Intro &amp; Setup'!$BE$22, Database!AM1139, "")</f>
        <v/>
      </c>
    </row>
    <row r="1134" spans="61:61" ht="15" hidden="1" customHeight="1" x14ac:dyDescent="0.25">
      <c r="BI1134" s="26" t="str">
        <f>IF('Intro &amp; Setup'!$J$21='Intro &amp; Setup'!$BE$22, Database!AM1140, "")</f>
        <v/>
      </c>
    </row>
    <row r="1135" spans="61:61" ht="15" hidden="1" customHeight="1" x14ac:dyDescent="0.25">
      <c r="BI1135" s="26" t="str">
        <f>IF('Intro &amp; Setup'!$J$21='Intro &amp; Setup'!$BE$22, Database!AM1141, "")</f>
        <v/>
      </c>
    </row>
    <row r="1136" spans="61:61" ht="15" hidden="1" customHeight="1" x14ac:dyDescent="0.25">
      <c r="BI1136" s="26" t="str">
        <f>IF('Intro &amp; Setup'!$J$21='Intro &amp; Setup'!$BE$22, Database!AM1142, "")</f>
        <v/>
      </c>
    </row>
    <row r="1137" spans="61:61" ht="15" hidden="1" customHeight="1" x14ac:dyDescent="0.25">
      <c r="BI1137" s="26" t="str">
        <f>IF('Intro &amp; Setup'!$J$21='Intro &amp; Setup'!$BE$22, Database!AM1143, "")</f>
        <v/>
      </c>
    </row>
    <row r="1138" spans="61:61" ht="15" hidden="1" customHeight="1" x14ac:dyDescent="0.25">
      <c r="BI1138" s="26" t="str">
        <f>IF('Intro &amp; Setup'!$J$21='Intro &amp; Setup'!$BE$22, Database!AM1144, "")</f>
        <v/>
      </c>
    </row>
    <row r="1139" spans="61:61" ht="15" hidden="1" customHeight="1" x14ac:dyDescent="0.25">
      <c r="BI1139" s="26" t="str">
        <f>IF('Intro &amp; Setup'!$J$21='Intro &amp; Setup'!$BE$22, Database!AM1145, "")</f>
        <v/>
      </c>
    </row>
    <row r="1140" spans="61:61" ht="15" hidden="1" customHeight="1" x14ac:dyDescent="0.25">
      <c r="BI1140" s="26" t="str">
        <f>IF('Intro &amp; Setup'!$J$21='Intro &amp; Setup'!$BE$22, Database!AM1146, "")</f>
        <v/>
      </c>
    </row>
    <row r="1141" spans="61:61" ht="15" hidden="1" customHeight="1" x14ac:dyDescent="0.25">
      <c r="BI1141" s="26" t="str">
        <f>IF('Intro &amp; Setup'!$J$21='Intro &amp; Setup'!$BE$22, Database!AM1147, "")</f>
        <v/>
      </c>
    </row>
    <row r="1142" spans="61:61" ht="15" hidden="1" customHeight="1" x14ac:dyDescent="0.25">
      <c r="BI1142" s="26" t="str">
        <f>IF('Intro &amp; Setup'!$J$21='Intro &amp; Setup'!$BE$22, Database!AM1148, "")</f>
        <v/>
      </c>
    </row>
    <row r="1143" spans="61:61" ht="15" hidden="1" customHeight="1" x14ac:dyDescent="0.25">
      <c r="BI1143" s="26" t="str">
        <f>IF('Intro &amp; Setup'!$J$21='Intro &amp; Setup'!$BE$22, Database!AM1149, "")</f>
        <v/>
      </c>
    </row>
    <row r="1144" spans="61:61" ht="15" hidden="1" customHeight="1" x14ac:dyDescent="0.25">
      <c r="BI1144" s="26" t="str">
        <f>IF('Intro &amp; Setup'!$J$21='Intro &amp; Setup'!$BE$22, Database!AM1150, "")</f>
        <v/>
      </c>
    </row>
    <row r="1145" spans="61:61" ht="15" hidden="1" customHeight="1" x14ac:dyDescent="0.25">
      <c r="BI1145" s="26" t="str">
        <f>IF('Intro &amp; Setup'!$J$21='Intro &amp; Setup'!$BE$22, Database!AM1151, "")</f>
        <v/>
      </c>
    </row>
    <row r="1146" spans="61:61" ht="15" hidden="1" customHeight="1" x14ac:dyDescent="0.25">
      <c r="BI1146" s="26" t="str">
        <f>IF('Intro &amp; Setup'!$J$21='Intro &amp; Setup'!$BE$22, Database!AM1152, "")</f>
        <v/>
      </c>
    </row>
    <row r="1147" spans="61:61" ht="15" hidden="1" customHeight="1" x14ac:dyDescent="0.25">
      <c r="BI1147" s="26" t="str">
        <f>IF('Intro &amp; Setup'!$J$21='Intro &amp; Setup'!$BE$22, Database!AM1153, "")</f>
        <v/>
      </c>
    </row>
    <row r="1148" spans="61:61" ht="15" hidden="1" customHeight="1" x14ac:dyDescent="0.25">
      <c r="BI1148" s="26" t="str">
        <f>IF('Intro &amp; Setup'!$J$21='Intro &amp; Setup'!$BE$22, Database!AM1154, "")</f>
        <v/>
      </c>
    </row>
    <row r="1149" spans="61:61" ht="15" hidden="1" customHeight="1" x14ac:dyDescent="0.25">
      <c r="BI1149" s="26" t="str">
        <f>IF('Intro &amp; Setup'!$J$21='Intro &amp; Setup'!$BE$22, Database!AM1155, "")</f>
        <v/>
      </c>
    </row>
    <row r="1150" spans="61:61" ht="15" hidden="1" customHeight="1" x14ac:dyDescent="0.25">
      <c r="BI1150" s="26" t="str">
        <f>IF('Intro &amp; Setup'!$J$21='Intro &amp; Setup'!$BE$22, Database!AM1156, "")</f>
        <v/>
      </c>
    </row>
    <row r="1151" spans="61:61" ht="15" hidden="1" customHeight="1" x14ac:dyDescent="0.25">
      <c r="BI1151" s="26" t="str">
        <f>IF('Intro &amp; Setup'!$J$21='Intro &amp; Setup'!$BE$22, Database!AM1157, "")</f>
        <v/>
      </c>
    </row>
    <row r="1152" spans="61:61" ht="15" hidden="1" customHeight="1" x14ac:dyDescent="0.25">
      <c r="BI1152" s="26" t="str">
        <f>IF('Intro &amp; Setup'!$J$21='Intro &amp; Setup'!$BE$22, Database!AM1158, "")</f>
        <v/>
      </c>
    </row>
    <row r="1153" spans="61:61" ht="15" hidden="1" customHeight="1" x14ac:dyDescent="0.25">
      <c r="BI1153" s="26" t="str">
        <f>IF('Intro &amp; Setup'!$J$21='Intro &amp; Setup'!$BE$22, Database!AM1159, "")</f>
        <v/>
      </c>
    </row>
    <row r="1154" spans="61:61" ht="15" hidden="1" customHeight="1" x14ac:dyDescent="0.25">
      <c r="BI1154" s="26" t="str">
        <f>IF('Intro &amp; Setup'!$J$21='Intro &amp; Setup'!$BE$22, Database!AM1160, "")</f>
        <v/>
      </c>
    </row>
    <row r="1155" spans="61:61" ht="15" hidden="1" customHeight="1" x14ac:dyDescent="0.25">
      <c r="BI1155" s="26" t="str">
        <f>IF('Intro &amp; Setup'!$J$21='Intro &amp; Setup'!$BE$22, Database!AM1161, "")</f>
        <v/>
      </c>
    </row>
    <row r="1156" spans="61:61" ht="15" hidden="1" customHeight="1" x14ac:dyDescent="0.25">
      <c r="BI1156" s="26" t="str">
        <f>IF('Intro &amp; Setup'!$J$21='Intro &amp; Setup'!$BE$22, Database!AM1162, "")</f>
        <v/>
      </c>
    </row>
    <row r="1157" spans="61:61" ht="15" hidden="1" customHeight="1" x14ac:dyDescent="0.25">
      <c r="BI1157" s="26" t="str">
        <f>IF('Intro &amp; Setup'!$J$21='Intro &amp; Setup'!$BE$22, Database!AM1163, "")</f>
        <v/>
      </c>
    </row>
    <row r="1158" spans="61:61" ht="15" hidden="1" customHeight="1" x14ac:dyDescent="0.25">
      <c r="BI1158" s="26" t="str">
        <f>IF('Intro &amp; Setup'!$J$21='Intro &amp; Setup'!$BE$22, Database!AM1164, "")</f>
        <v/>
      </c>
    </row>
    <row r="1159" spans="61:61" ht="15" hidden="1" customHeight="1" x14ac:dyDescent="0.25">
      <c r="BI1159" s="26" t="str">
        <f>IF('Intro &amp; Setup'!$J$21='Intro &amp; Setup'!$BE$22, Database!AM1165, "")</f>
        <v/>
      </c>
    </row>
    <row r="1160" spans="61:61" ht="15" hidden="1" customHeight="1" x14ac:dyDescent="0.25">
      <c r="BI1160" s="26" t="str">
        <f>IF('Intro &amp; Setup'!$J$21='Intro &amp; Setup'!$BE$22, Database!AM1166, "")</f>
        <v/>
      </c>
    </row>
    <row r="1161" spans="61:61" ht="15" hidden="1" customHeight="1" x14ac:dyDescent="0.25">
      <c r="BI1161" s="26" t="str">
        <f>IF('Intro &amp; Setup'!$J$21='Intro &amp; Setup'!$BE$22, Database!AM1167, "")</f>
        <v/>
      </c>
    </row>
    <row r="1162" spans="61:61" ht="15" hidden="1" customHeight="1" x14ac:dyDescent="0.25">
      <c r="BI1162" s="26" t="str">
        <f>IF('Intro &amp; Setup'!$J$21='Intro &amp; Setup'!$BE$22, Database!AM1168, "")</f>
        <v/>
      </c>
    </row>
    <row r="1163" spans="61:61" ht="15" hidden="1" customHeight="1" x14ac:dyDescent="0.25">
      <c r="BI1163" s="26" t="str">
        <f>IF('Intro &amp; Setup'!$J$21='Intro &amp; Setup'!$BE$22, Database!AM1169, "")</f>
        <v/>
      </c>
    </row>
    <row r="1164" spans="61:61" ht="15" hidden="1" customHeight="1" x14ac:dyDescent="0.25">
      <c r="BI1164" s="26" t="str">
        <f>IF('Intro &amp; Setup'!$J$21='Intro &amp; Setup'!$BE$22, Database!AM1170, "")</f>
        <v/>
      </c>
    </row>
    <row r="1165" spans="61:61" ht="15" hidden="1" customHeight="1" x14ac:dyDescent="0.25">
      <c r="BI1165" s="26" t="str">
        <f>IF('Intro &amp; Setup'!$J$21='Intro &amp; Setup'!$BE$22, Database!AM1171, "")</f>
        <v/>
      </c>
    </row>
    <row r="1166" spans="61:61" ht="15" hidden="1" customHeight="1" x14ac:dyDescent="0.25">
      <c r="BI1166" s="26" t="str">
        <f>IF('Intro &amp; Setup'!$J$21='Intro &amp; Setup'!$BE$22, Database!AM1172, "")</f>
        <v/>
      </c>
    </row>
    <row r="1167" spans="61:61" ht="15" hidden="1" customHeight="1" x14ac:dyDescent="0.25">
      <c r="BI1167" s="26" t="str">
        <f>IF('Intro &amp; Setup'!$J$21='Intro &amp; Setup'!$BE$22, Database!AM1173, "")</f>
        <v/>
      </c>
    </row>
    <row r="1168" spans="61:61" ht="15" hidden="1" customHeight="1" x14ac:dyDescent="0.25">
      <c r="BI1168" s="26" t="str">
        <f>IF('Intro &amp; Setup'!$J$21='Intro &amp; Setup'!$BE$22, Database!AM1174, "")</f>
        <v/>
      </c>
    </row>
    <row r="1169" spans="61:61" ht="15" hidden="1" customHeight="1" x14ac:dyDescent="0.25">
      <c r="BI1169" s="26" t="str">
        <f>IF('Intro &amp; Setup'!$J$21='Intro &amp; Setup'!$BE$22, Database!AM1175, "")</f>
        <v/>
      </c>
    </row>
    <row r="1170" spans="61:61" ht="15" hidden="1" customHeight="1" x14ac:dyDescent="0.25">
      <c r="BI1170" s="26" t="str">
        <f>IF('Intro &amp; Setup'!$J$21='Intro &amp; Setup'!$BE$22, Database!AM1176, "")</f>
        <v/>
      </c>
    </row>
    <row r="1171" spans="61:61" ht="15" hidden="1" customHeight="1" x14ac:dyDescent="0.25">
      <c r="BI1171" s="26" t="str">
        <f>IF('Intro &amp; Setup'!$J$21='Intro &amp; Setup'!$BE$22, Database!AM1177, "")</f>
        <v/>
      </c>
    </row>
    <row r="1172" spans="61:61" ht="15" hidden="1" customHeight="1" x14ac:dyDescent="0.25">
      <c r="BI1172" s="26" t="str">
        <f>IF('Intro &amp; Setup'!$J$21='Intro &amp; Setup'!$BE$22, Database!AM1178, "")</f>
        <v/>
      </c>
    </row>
    <row r="1173" spans="61:61" ht="15" hidden="1" customHeight="1" x14ac:dyDescent="0.25">
      <c r="BI1173" s="26" t="str">
        <f>IF('Intro &amp; Setup'!$J$21='Intro &amp; Setup'!$BE$22, Database!AM1179, "")</f>
        <v/>
      </c>
    </row>
    <row r="1174" spans="61:61" ht="15" hidden="1" customHeight="1" x14ac:dyDescent="0.25">
      <c r="BI1174" s="26" t="str">
        <f>IF('Intro &amp; Setup'!$J$21='Intro &amp; Setup'!$BE$22, Database!AM1180, "")</f>
        <v/>
      </c>
    </row>
    <row r="1175" spans="61:61" ht="15" hidden="1" customHeight="1" x14ac:dyDescent="0.25">
      <c r="BI1175" s="26" t="str">
        <f>IF('Intro &amp; Setup'!$J$21='Intro &amp; Setup'!$BE$22, Database!AM1181, "")</f>
        <v/>
      </c>
    </row>
    <row r="1176" spans="61:61" ht="15" hidden="1" customHeight="1" x14ac:dyDescent="0.25">
      <c r="BI1176" s="26" t="str">
        <f>IF('Intro &amp; Setup'!$J$21='Intro &amp; Setup'!$BE$22, Database!AM1182, "")</f>
        <v/>
      </c>
    </row>
    <row r="1177" spans="61:61" ht="15" hidden="1" customHeight="1" x14ac:dyDescent="0.25">
      <c r="BI1177" s="26" t="str">
        <f>IF('Intro &amp; Setup'!$J$21='Intro &amp; Setup'!$BE$22, Database!AM1183, "")</f>
        <v/>
      </c>
    </row>
    <row r="1178" spans="61:61" ht="15" hidden="1" customHeight="1" x14ac:dyDescent="0.25">
      <c r="BI1178" s="26" t="str">
        <f>IF('Intro &amp; Setup'!$J$21='Intro &amp; Setup'!$BE$22, Database!AM1184, "")</f>
        <v/>
      </c>
    </row>
    <row r="1179" spans="61:61" ht="15" hidden="1" customHeight="1" x14ac:dyDescent="0.25">
      <c r="BI1179" s="26" t="str">
        <f>IF('Intro &amp; Setup'!$J$21='Intro &amp; Setup'!$BE$22, Database!AM1185, "")</f>
        <v/>
      </c>
    </row>
    <row r="1180" spans="61:61" ht="15" hidden="1" customHeight="1" x14ac:dyDescent="0.25">
      <c r="BI1180" s="26" t="str">
        <f>IF('Intro &amp; Setup'!$J$21='Intro &amp; Setup'!$BE$22, Database!AM1186, "")</f>
        <v/>
      </c>
    </row>
    <row r="1181" spans="61:61" ht="15" hidden="1" customHeight="1" x14ac:dyDescent="0.25">
      <c r="BI1181" s="26" t="str">
        <f>IF('Intro &amp; Setup'!$J$21='Intro &amp; Setup'!$BE$22, Database!AM1187, "")</f>
        <v/>
      </c>
    </row>
    <row r="1182" spans="61:61" ht="15" hidden="1" customHeight="1" x14ac:dyDescent="0.25">
      <c r="BI1182" s="26" t="str">
        <f>IF('Intro &amp; Setup'!$J$21='Intro &amp; Setup'!$BE$22, Database!AM1188, "")</f>
        <v/>
      </c>
    </row>
    <row r="1183" spans="61:61" ht="15" hidden="1" customHeight="1" x14ac:dyDescent="0.25">
      <c r="BI1183" s="26" t="str">
        <f>IF('Intro &amp; Setup'!$J$21='Intro &amp; Setup'!$BE$22, Database!AM1189, "")</f>
        <v/>
      </c>
    </row>
    <row r="1184" spans="61:61" ht="15" hidden="1" customHeight="1" x14ac:dyDescent="0.25">
      <c r="BI1184" s="26" t="str">
        <f>IF('Intro &amp; Setup'!$J$21='Intro &amp; Setup'!$BE$22, Database!AM1190, "")</f>
        <v/>
      </c>
    </row>
    <row r="1185" spans="61:61" ht="15" hidden="1" customHeight="1" x14ac:dyDescent="0.25">
      <c r="BI1185" s="26" t="str">
        <f>IF('Intro &amp; Setup'!$J$21='Intro &amp; Setup'!$BE$22, Database!AM1191, "")</f>
        <v/>
      </c>
    </row>
    <row r="1186" spans="61:61" ht="15" hidden="1" customHeight="1" x14ac:dyDescent="0.25">
      <c r="BI1186" s="26" t="str">
        <f>IF('Intro &amp; Setup'!$J$21='Intro &amp; Setup'!$BE$22, Database!AM1192, "")</f>
        <v/>
      </c>
    </row>
    <row r="1187" spans="61:61" ht="15" hidden="1" customHeight="1" x14ac:dyDescent="0.25">
      <c r="BI1187" s="26" t="str">
        <f>IF('Intro &amp; Setup'!$J$21='Intro &amp; Setup'!$BE$22, Database!AM1193, "")</f>
        <v/>
      </c>
    </row>
    <row r="1188" spans="61:61" ht="15" hidden="1" customHeight="1" x14ac:dyDescent="0.25">
      <c r="BI1188" s="26" t="str">
        <f>IF('Intro &amp; Setup'!$J$21='Intro &amp; Setup'!$BE$22, Database!AM1194, "")</f>
        <v/>
      </c>
    </row>
    <row r="1189" spans="61:61" ht="15" hidden="1" customHeight="1" x14ac:dyDescent="0.25">
      <c r="BI1189" s="26" t="str">
        <f>IF('Intro &amp; Setup'!$J$21='Intro &amp; Setup'!$BE$22, Database!AM1195, "")</f>
        <v/>
      </c>
    </row>
    <row r="1190" spans="61:61" ht="15" hidden="1" customHeight="1" x14ac:dyDescent="0.25">
      <c r="BI1190" s="26" t="str">
        <f>IF('Intro &amp; Setup'!$J$21='Intro &amp; Setup'!$BE$22, Database!AM1196, "")</f>
        <v/>
      </c>
    </row>
    <row r="1191" spans="61:61" ht="15" hidden="1" customHeight="1" x14ac:dyDescent="0.25">
      <c r="BI1191" s="26" t="str">
        <f>IF('Intro &amp; Setup'!$J$21='Intro &amp; Setup'!$BE$22, Database!AM1197, "")</f>
        <v/>
      </c>
    </row>
    <row r="1192" spans="61:61" ht="15" hidden="1" customHeight="1" x14ac:dyDescent="0.25">
      <c r="BI1192" s="26" t="str">
        <f>IF('Intro &amp; Setup'!$J$21='Intro &amp; Setup'!$BE$22, Database!AM1198, "")</f>
        <v/>
      </c>
    </row>
    <row r="1193" spans="61:61" ht="15" hidden="1" customHeight="1" x14ac:dyDescent="0.25">
      <c r="BI1193" s="26" t="str">
        <f>IF('Intro &amp; Setup'!$J$21='Intro &amp; Setup'!$BE$22, Database!AM1199, "")</f>
        <v/>
      </c>
    </row>
    <row r="1194" spans="61:61" ht="15" hidden="1" customHeight="1" x14ac:dyDescent="0.25">
      <c r="BI1194" s="26" t="str">
        <f>IF('Intro &amp; Setup'!$J$21='Intro &amp; Setup'!$BE$22, Database!AM1200, "")</f>
        <v/>
      </c>
    </row>
    <row r="1195" spans="61:61" ht="15" hidden="1" customHeight="1" x14ac:dyDescent="0.25">
      <c r="BI1195" s="26" t="str">
        <f>IF('Intro &amp; Setup'!$J$21='Intro &amp; Setup'!$BE$22, Database!AM1201, "")</f>
        <v/>
      </c>
    </row>
    <row r="1196" spans="61:61" ht="15" hidden="1" customHeight="1" x14ac:dyDescent="0.25">
      <c r="BI1196" s="26" t="str">
        <f>IF('Intro &amp; Setup'!$J$21='Intro &amp; Setup'!$BE$22, Database!AM1202, "")</f>
        <v/>
      </c>
    </row>
    <row r="1197" spans="61:61" ht="15" hidden="1" customHeight="1" x14ac:dyDescent="0.25">
      <c r="BI1197" s="26" t="str">
        <f>IF('Intro &amp; Setup'!$J$21='Intro &amp; Setup'!$BE$22, Database!AM1203, "")</f>
        <v/>
      </c>
    </row>
    <row r="1198" spans="61:61" ht="15" hidden="1" customHeight="1" x14ac:dyDescent="0.25">
      <c r="BI1198" s="26" t="str">
        <f>IF('Intro &amp; Setup'!$J$21='Intro &amp; Setup'!$BE$22, Database!AM1204, "")</f>
        <v/>
      </c>
    </row>
    <row r="1199" spans="61:61" ht="15" hidden="1" customHeight="1" x14ac:dyDescent="0.25">
      <c r="BI1199" s="26" t="str">
        <f>IF('Intro &amp; Setup'!$J$21='Intro &amp; Setup'!$BE$22, Database!AM1205, "")</f>
        <v/>
      </c>
    </row>
    <row r="1200" spans="61:61" ht="15" hidden="1" customHeight="1" x14ac:dyDescent="0.25">
      <c r="BI1200" s="26" t="str">
        <f>IF('Intro &amp; Setup'!$J$21='Intro &amp; Setup'!$BE$22, Database!AM1206, "")</f>
        <v/>
      </c>
    </row>
    <row r="1201" spans="61:61" ht="15" hidden="1" customHeight="1" x14ac:dyDescent="0.25">
      <c r="BI1201" s="26" t="str">
        <f>IF('Intro &amp; Setup'!$J$21='Intro &amp; Setup'!$BE$22, Database!AM1207, "")</f>
        <v/>
      </c>
    </row>
    <row r="1202" spans="61:61" ht="15" hidden="1" customHeight="1" x14ac:dyDescent="0.25">
      <c r="BI1202" s="26" t="str">
        <f>IF('Intro &amp; Setup'!$J$21='Intro &amp; Setup'!$BE$22, Database!AM1208, "")</f>
        <v/>
      </c>
    </row>
    <row r="1203" spans="61:61" ht="15" hidden="1" customHeight="1" x14ac:dyDescent="0.25">
      <c r="BI1203" s="26" t="str">
        <f>IF('Intro &amp; Setup'!$J$21='Intro &amp; Setup'!$BE$22, Database!AM1209, "")</f>
        <v/>
      </c>
    </row>
    <row r="1204" spans="61:61" ht="15" hidden="1" customHeight="1" x14ac:dyDescent="0.25">
      <c r="BI1204" s="26" t="str">
        <f>IF('Intro &amp; Setup'!$J$21='Intro &amp; Setup'!$BE$22, Database!AM1210, "")</f>
        <v/>
      </c>
    </row>
    <row r="1205" spans="61:61" ht="15" hidden="1" customHeight="1" x14ac:dyDescent="0.25">
      <c r="BI1205" s="26" t="str">
        <f>IF('Intro &amp; Setup'!$J$21='Intro &amp; Setup'!$BE$22, Database!AM1211, "")</f>
        <v/>
      </c>
    </row>
    <row r="1206" spans="61:61" ht="15" hidden="1" customHeight="1" x14ac:dyDescent="0.25">
      <c r="BI1206" s="26" t="str">
        <f>IF('Intro &amp; Setup'!$J$21='Intro &amp; Setup'!$BE$22, Database!AM1212, "")</f>
        <v/>
      </c>
    </row>
    <row r="1207" spans="61:61" ht="15" hidden="1" customHeight="1" x14ac:dyDescent="0.25">
      <c r="BI1207" s="26" t="str">
        <f>IF('Intro &amp; Setup'!$J$21='Intro &amp; Setup'!$BE$22, Database!AM1213, "")</f>
        <v/>
      </c>
    </row>
    <row r="1208" spans="61:61" ht="15" hidden="1" customHeight="1" x14ac:dyDescent="0.25">
      <c r="BI1208" s="26" t="str">
        <f>IF('Intro &amp; Setup'!$J$21='Intro &amp; Setup'!$BE$22, Database!AM1214, "")</f>
        <v/>
      </c>
    </row>
    <row r="1209" spans="61:61" ht="15" hidden="1" customHeight="1" x14ac:dyDescent="0.25">
      <c r="BI1209" s="26" t="str">
        <f>IF('Intro &amp; Setup'!$J$21='Intro &amp; Setup'!$BE$22, Database!AM1215, "")</f>
        <v/>
      </c>
    </row>
    <row r="1210" spans="61:61" ht="15" hidden="1" customHeight="1" x14ac:dyDescent="0.25">
      <c r="BI1210" s="26" t="str">
        <f>IF('Intro &amp; Setup'!$J$21='Intro &amp; Setup'!$BE$22, Database!AM1216, "")</f>
        <v/>
      </c>
    </row>
    <row r="1211" spans="61:61" ht="15" hidden="1" customHeight="1" x14ac:dyDescent="0.25">
      <c r="BI1211" s="26" t="str">
        <f>IF('Intro &amp; Setup'!$J$21='Intro &amp; Setup'!$BE$22, Database!AM1217, "")</f>
        <v/>
      </c>
    </row>
    <row r="1212" spans="61:61" ht="15" hidden="1" customHeight="1" x14ac:dyDescent="0.25">
      <c r="BI1212" s="26" t="str">
        <f>IF('Intro &amp; Setup'!$J$21='Intro &amp; Setup'!$BE$22, Database!AM1218, "")</f>
        <v/>
      </c>
    </row>
    <row r="1213" spans="61:61" ht="15" hidden="1" customHeight="1" x14ac:dyDescent="0.25">
      <c r="BI1213" s="26" t="str">
        <f>IF('Intro &amp; Setup'!$J$21='Intro &amp; Setup'!$BE$22, Database!AM1219, "")</f>
        <v/>
      </c>
    </row>
    <row r="1214" spans="61:61" ht="15" hidden="1" customHeight="1" x14ac:dyDescent="0.25">
      <c r="BI1214" s="26" t="str">
        <f>IF('Intro &amp; Setup'!$J$21='Intro &amp; Setup'!$BE$22, Database!AM1220, "")</f>
        <v/>
      </c>
    </row>
    <row r="1215" spans="61:61" ht="15" hidden="1" customHeight="1" x14ac:dyDescent="0.25">
      <c r="BI1215" s="26" t="str">
        <f>IF('Intro &amp; Setup'!$J$21='Intro &amp; Setup'!$BE$22, Database!AM1221, "")</f>
        <v/>
      </c>
    </row>
    <row r="1216" spans="61:61" ht="15" hidden="1" customHeight="1" x14ac:dyDescent="0.25">
      <c r="BI1216" s="26" t="str">
        <f>IF('Intro &amp; Setup'!$J$21='Intro &amp; Setup'!$BE$22, Database!AM1222, "")</f>
        <v/>
      </c>
    </row>
    <row r="1217" spans="61:61" ht="15" hidden="1" customHeight="1" x14ac:dyDescent="0.25">
      <c r="BI1217" s="26" t="str">
        <f>IF('Intro &amp; Setup'!$J$21='Intro &amp; Setup'!$BE$22, Database!AM1223, "")</f>
        <v/>
      </c>
    </row>
    <row r="1218" spans="61:61" ht="15" hidden="1" customHeight="1" x14ac:dyDescent="0.25">
      <c r="BI1218" s="26" t="str">
        <f>IF('Intro &amp; Setup'!$J$21='Intro &amp; Setup'!$BE$22, Database!AM1224, "")</f>
        <v/>
      </c>
    </row>
    <row r="1219" spans="61:61" ht="15" hidden="1" customHeight="1" x14ac:dyDescent="0.25">
      <c r="BI1219" s="26" t="str">
        <f>IF('Intro &amp; Setup'!$J$21='Intro &amp; Setup'!$BE$22, Database!AM1225, "")</f>
        <v/>
      </c>
    </row>
    <row r="1220" spans="61:61" ht="15" hidden="1" customHeight="1" x14ac:dyDescent="0.25">
      <c r="BI1220" s="26" t="str">
        <f>IF('Intro &amp; Setup'!$J$21='Intro &amp; Setup'!$BE$22, Database!AM1226, "")</f>
        <v/>
      </c>
    </row>
    <row r="1221" spans="61:61" ht="15" hidden="1" customHeight="1" x14ac:dyDescent="0.25">
      <c r="BI1221" s="26" t="str">
        <f>IF('Intro &amp; Setup'!$J$21='Intro &amp; Setup'!$BE$22, Database!AM1227, "")</f>
        <v/>
      </c>
    </row>
    <row r="1222" spans="61:61" ht="15" hidden="1" customHeight="1" x14ac:dyDescent="0.25">
      <c r="BI1222" s="26" t="str">
        <f>IF('Intro &amp; Setup'!$J$21='Intro &amp; Setup'!$BE$22, Database!AM1228, "")</f>
        <v/>
      </c>
    </row>
    <row r="1223" spans="61:61" ht="15" hidden="1" customHeight="1" x14ac:dyDescent="0.25">
      <c r="BI1223" s="26" t="str">
        <f>IF('Intro &amp; Setup'!$J$21='Intro &amp; Setup'!$BE$22, Database!AM1229, "")</f>
        <v/>
      </c>
    </row>
    <row r="1224" spans="61:61" ht="15" hidden="1" customHeight="1" x14ac:dyDescent="0.25">
      <c r="BI1224" s="26" t="str">
        <f>IF('Intro &amp; Setup'!$J$21='Intro &amp; Setup'!$BE$22, Database!AM1230, "")</f>
        <v/>
      </c>
    </row>
    <row r="1225" spans="61:61" ht="15" hidden="1" customHeight="1" x14ac:dyDescent="0.25">
      <c r="BI1225" s="26" t="str">
        <f>IF('Intro &amp; Setup'!$J$21='Intro &amp; Setup'!$BE$22, Database!AM1231, "")</f>
        <v/>
      </c>
    </row>
    <row r="1226" spans="61:61" ht="15" hidden="1" customHeight="1" x14ac:dyDescent="0.25">
      <c r="BI1226" s="26" t="str">
        <f>IF('Intro &amp; Setup'!$J$21='Intro &amp; Setup'!$BE$22, Database!AM1232, "")</f>
        <v/>
      </c>
    </row>
    <row r="1227" spans="61:61" ht="15" hidden="1" customHeight="1" x14ac:dyDescent="0.25">
      <c r="BI1227" s="26" t="str">
        <f>IF('Intro &amp; Setup'!$J$21='Intro &amp; Setup'!$BE$22, Database!AM1233, "")</f>
        <v/>
      </c>
    </row>
    <row r="1228" spans="61:61" ht="15" hidden="1" customHeight="1" x14ac:dyDescent="0.25">
      <c r="BI1228" s="26" t="str">
        <f>IF('Intro &amp; Setup'!$J$21='Intro &amp; Setup'!$BE$22, Database!AM1234, "")</f>
        <v/>
      </c>
    </row>
    <row r="1229" spans="61:61" ht="15" hidden="1" customHeight="1" x14ac:dyDescent="0.25">
      <c r="BI1229" s="26" t="str">
        <f>IF('Intro &amp; Setup'!$J$21='Intro &amp; Setup'!$BE$22, Database!AM1235, "")</f>
        <v/>
      </c>
    </row>
    <row r="1230" spans="61:61" ht="15" hidden="1" customHeight="1" x14ac:dyDescent="0.25">
      <c r="BI1230" s="26" t="str">
        <f>IF('Intro &amp; Setup'!$J$21='Intro &amp; Setup'!$BE$22, Database!AM1236, "")</f>
        <v/>
      </c>
    </row>
    <row r="1231" spans="61:61" ht="15" hidden="1" customHeight="1" x14ac:dyDescent="0.25">
      <c r="BI1231" s="26" t="str">
        <f>IF('Intro &amp; Setup'!$J$21='Intro &amp; Setup'!$BE$22, Database!AM1237, "")</f>
        <v/>
      </c>
    </row>
    <row r="1232" spans="61:61" ht="15" hidden="1" customHeight="1" x14ac:dyDescent="0.25">
      <c r="BI1232" s="26" t="str">
        <f>IF('Intro &amp; Setup'!$J$21='Intro &amp; Setup'!$BE$22, Database!AM1238, "")</f>
        <v/>
      </c>
    </row>
    <row r="1233" spans="61:61" ht="15" hidden="1" customHeight="1" x14ac:dyDescent="0.25">
      <c r="BI1233" s="26" t="str">
        <f>IF('Intro &amp; Setup'!$J$21='Intro &amp; Setup'!$BE$22, Database!AM1239, "")</f>
        <v/>
      </c>
    </row>
    <row r="1234" spans="61:61" ht="15" hidden="1" customHeight="1" x14ac:dyDescent="0.25">
      <c r="BI1234" s="26" t="str">
        <f>IF('Intro &amp; Setup'!$J$21='Intro &amp; Setup'!$BE$22, Database!AM1240, "")</f>
        <v/>
      </c>
    </row>
    <row r="1235" spans="61:61" ht="15" hidden="1" customHeight="1" x14ac:dyDescent="0.25">
      <c r="BI1235" s="26" t="str">
        <f>IF('Intro &amp; Setup'!$J$21='Intro &amp; Setup'!$BE$22, Database!AM1241, "")</f>
        <v/>
      </c>
    </row>
    <row r="1236" spans="61:61" ht="15" hidden="1" customHeight="1" x14ac:dyDescent="0.25">
      <c r="BI1236" s="26" t="str">
        <f>IF('Intro &amp; Setup'!$J$21='Intro &amp; Setup'!$BE$22, Database!AM1242, "")</f>
        <v/>
      </c>
    </row>
    <row r="1237" spans="61:61" ht="15" hidden="1" customHeight="1" x14ac:dyDescent="0.25">
      <c r="BI1237" s="26" t="str">
        <f>IF('Intro &amp; Setup'!$J$21='Intro &amp; Setup'!$BE$22, Database!AM1243, "")</f>
        <v/>
      </c>
    </row>
    <row r="1238" spans="61:61" ht="15" hidden="1" customHeight="1" x14ac:dyDescent="0.25">
      <c r="BI1238" s="26" t="str">
        <f>IF('Intro &amp; Setup'!$J$21='Intro &amp; Setup'!$BE$22, Database!AM1244, "")</f>
        <v/>
      </c>
    </row>
    <row r="1239" spans="61:61" ht="15" hidden="1" customHeight="1" x14ac:dyDescent="0.25">
      <c r="BI1239" s="26" t="str">
        <f>IF('Intro &amp; Setup'!$J$21='Intro &amp; Setup'!$BE$22, Database!AM1245, "")</f>
        <v/>
      </c>
    </row>
    <row r="1240" spans="61:61" ht="15" hidden="1" customHeight="1" x14ac:dyDescent="0.25">
      <c r="BI1240" s="26" t="str">
        <f>IF('Intro &amp; Setup'!$J$21='Intro &amp; Setup'!$BE$22, Database!AM1246, "")</f>
        <v/>
      </c>
    </row>
    <row r="1241" spans="61:61" ht="15" hidden="1" customHeight="1" x14ac:dyDescent="0.25">
      <c r="BI1241" s="26" t="str">
        <f>IF('Intro &amp; Setup'!$J$21='Intro &amp; Setup'!$BE$22, Database!AM1247, "")</f>
        <v/>
      </c>
    </row>
    <row r="1242" spans="61:61" ht="15" hidden="1" customHeight="1" x14ac:dyDescent="0.25">
      <c r="BI1242" s="26" t="str">
        <f>IF('Intro &amp; Setup'!$J$21='Intro &amp; Setup'!$BE$22, Database!AM1248, "")</f>
        <v/>
      </c>
    </row>
    <row r="1243" spans="61:61" ht="15" hidden="1" customHeight="1" x14ac:dyDescent="0.25">
      <c r="BI1243" s="26" t="str">
        <f>IF('Intro &amp; Setup'!$J$21='Intro &amp; Setup'!$BE$22, Database!AM1249, "")</f>
        <v/>
      </c>
    </row>
    <row r="1244" spans="61:61" ht="15" hidden="1" customHeight="1" x14ac:dyDescent="0.25">
      <c r="BI1244" s="26" t="str">
        <f>IF('Intro &amp; Setup'!$J$21='Intro &amp; Setup'!$BE$22, Database!AM1250, "")</f>
        <v/>
      </c>
    </row>
    <row r="1245" spans="61:61" ht="15" hidden="1" customHeight="1" x14ac:dyDescent="0.25">
      <c r="BI1245" s="26" t="str">
        <f>IF('Intro &amp; Setup'!$J$21='Intro &amp; Setup'!$BE$22, Database!AM1251, "")</f>
        <v/>
      </c>
    </row>
    <row r="1246" spans="61:61" ht="15" hidden="1" customHeight="1" x14ac:dyDescent="0.25">
      <c r="BI1246" s="26" t="str">
        <f>IF('Intro &amp; Setup'!$J$21='Intro &amp; Setup'!$BE$22, Database!AM1252, "")</f>
        <v/>
      </c>
    </row>
    <row r="1247" spans="61:61" ht="15" hidden="1" customHeight="1" x14ac:dyDescent="0.25">
      <c r="BI1247" s="26" t="str">
        <f>IF('Intro &amp; Setup'!$J$21='Intro &amp; Setup'!$BE$22, Database!AM1253, "")</f>
        <v/>
      </c>
    </row>
    <row r="1248" spans="61:61" ht="15" hidden="1" customHeight="1" x14ac:dyDescent="0.25">
      <c r="BI1248" s="26" t="str">
        <f>IF('Intro &amp; Setup'!$J$21='Intro &amp; Setup'!$BE$22, Database!AM1254, "")</f>
        <v/>
      </c>
    </row>
    <row r="1249" spans="61:61" ht="15" hidden="1" customHeight="1" x14ac:dyDescent="0.25">
      <c r="BI1249" s="26" t="str">
        <f>IF('Intro &amp; Setup'!$J$21='Intro &amp; Setup'!$BE$22, Database!AM1255, "")</f>
        <v/>
      </c>
    </row>
    <row r="1250" spans="61:61" ht="15" hidden="1" customHeight="1" x14ac:dyDescent="0.25">
      <c r="BI1250" s="26" t="str">
        <f>IF('Intro &amp; Setup'!$J$21='Intro &amp; Setup'!$BE$22, Database!AM1256, "")</f>
        <v/>
      </c>
    </row>
    <row r="1251" spans="61:61" ht="15" hidden="1" customHeight="1" x14ac:dyDescent="0.25">
      <c r="BI1251" s="26" t="str">
        <f>IF('Intro &amp; Setup'!$J$21='Intro &amp; Setup'!$BE$22, Database!AM1257, "")</f>
        <v/>
      </c>
    </row>
    <row r="1252" spans="61:61" ht="15" hidden="1" customHeight="1" x14ac:dyDescent="0.25">
      <c r="BI1252" s="26" t="str">
        <f>IF('Intro &amp; Setup'!$J$21='Intro &amp; Setup'!$BE$22, Database!AM1258, "")</f>
        <v/>
      </c>
    </row>
    <row r="1253" spans="61:61" ht="15" hidden="1" customHeight="1" x14ac:dyDescent="0.25">
      <c r="BI1253" s="26" t="str">
        <f>IF('Intro &amp; Setup'!$J$21='Intro &amp; Setup'!$BE$22, Database!AM1259, "")</f>
        <v/>
      </c>
    </row>
    <row r="1254" spans="61:61" ht="15" hidden="1" customHeight="1" x14ac:dyDescent="0.25">
      <c r="BI1254" s="26" t="str">
        <f>IF('Intro &amp; Setup'!$J$21='Intro &amp; Setup'!$BE$22, Database!AM1260, "")</f>
        <v/>
      </c>
    </row>
    <row r="1255" spans="61:61" ht="15" hidden="1" customHeight="1" x14ac:dyDescent="0.25">
      <c r="BI1255" s="26" t="str">
        <f>IF('Intro &amp; Setup'!$J$21='Intro &amp; Setup'!$BE$22, Database!AM1261, "")</f>
        <v/>
      </c>
    </row>
    <row r="1256" spans="61:61" ht="15" hidden="1" customHeight="1" x14ac:dyDescent="0.25">
      <c r="BI1256" s="26" t="str">
        <f>IF('Intro &amp; Setup'!$J$21='Intro &amp; Setup'!$BE$22, Database!AM1262, "")</f>
        <v/>
      </c>
    </row>
    <row r="1257" spans="61:61" ht="15" hidden="1" customHeight="1" x14ac:dyDescent="0.25">
      <c r="BI1257" s="26" t="str">
        <f>IF('Intro &amp; Setup'!$J$21='Intro &amp; Setup'!$BE$22, Database!AM1263, "")</f>
        <v/>
      </c>
    </row>
    <row r="1258" spans="61:61" ht="15" hidden="1" customHeight="1" x14ac:dyDescent="0.25">
      <c r="BI1258" s="26" t="str">
        <f>IF('Intro &amp; Setup'!$J$21='Intro &amp; Setup'!$BE$22, Database!AM1264, "")</f>
        <v/>
      </c>
    </row>
    <row r="1259" spans="61:61" ht="15" hidden="1" customHeight="1" x14ac:dyDescent="0.25">
      <c r="BI1259" s="26" t="str">
        <f>IF('Intro &amp; Setup'!$J$21='Intro &amp; Setup'!$BE$22, Database!AM1265, "")</f>
        <v/>
      </c>
    </row>
    <row r="1260" spans="61:61" ht="15" hidden="1" customHeight="1" x14ac:dyDescent="0.25">
      <c r="BI1260" s="26" t="str">
        <f>IF('Intro &amp; Setup'!$J$21='Intro &amp; Setup'!$BE$22, Database!AM1266, "")</f>
        <v/>
      </c>
    </row>
    <row r="1261" spans="61:61" ht="15" hidden="1" customHeight="1" x14ac:dyDescent="0.25">
      <c r="BI1261" s="26" t="str">
        <f>IF('Intro &amp; Setup'!$J$21='Intro &amp; Setup'!$BE$22, Database!AM1267, "")</f>
        <v/>
      </c>
    </row>
    <row r="1262" spans="61:61" ht="15" hidden="1" customHeight="1" x14ac:dyDescent="0.25">
      <c r="BI1262" s="26" t="str">
        <f>IF('Intro &amp; Setup'!$J$21='Intro &amp; Setup'!$BE$22, Database!AM1268, "")</f>
        <v/>
      </c>
    </row>
    <row r="1263" spans="61:61" ht="15" hidden="1" customHeight="1" x14ac:dyDescent="0.25">
      <c r="BI1263" s="26" t="str">
        <f>IF('Intro &amp; Setup'!$J$21='Intro &amp; Setup'!$BE$22, Database!AM1269, "")</f>
        <v/>
      </c>
    </row>
    <row r="1264" spans="61:61" ht="15" hidden="1" customHeight="1" x14ac:dyDescent="0.25">
      <c r="BI1264" s="26" t="str">
        <f>IF('Intro &amp; Setup'!$J$21='Intro &amp; Setup'!$BE$22, Database!AM1270, "")</f>
        <v/>
      </c>
    </row>
    <row r="1265" spans="61:61" ht="15" hidden="1" customHeight="1" x14ac:dyDescent="0.25">
      <c r="BI1265" s="26" t="str">
        <f>IF('Intro &amp; Setup'!$J$21='Intro &amp; Setup'!$BE$22, Database!AM1271, "")</f>
        <v/>
      </c>
    </row>
    <row r="1266" spans="61:61" ht="15" hidden="1" customHeight="1" x14ac:dyDescent="0.25">
      <c r="BI1266" s="26" t="str">
        <f>IF('Intro &amp; Setup'!$J$21='Intro &amp; Setup'!$BE$22, Database!AM1272, "")</f>
        <v/>
      </c>
    </row>
    <row r="1267" spans="61:61" ht="15" hidden="1" customHeight="1" x14ac:dyDescent="0.25">
      <c r="BI1267" s="26" t="str">
        <f>IF('Intro &amp; Setup'!$J$21='Intro &amp; Setup'!$BE$22, Database!AM1273, "")</f>
        <v/>
      </c>
    </row>
    <row r="1268" spans="61:61" ht="15" hidden="1" customHeight="1" x14ac:dyDescent="0.25">
      <c r="BI1268" s="26" t="str">
        <f>IF('Intro &amp; Setup'!$J$21='Intro &amp; Setup'!$BE$22, Database!AM1274, "")</f>
        <v/>
      </c>
    </row>
    <row r="1269" spans="61:61" ht="15" hidden="1" customHeight="1" x14ac:dyDescent="0.25">
      <c r="BI1269" s="26" t="str">
        <f>IF('Intro &amp; Setup'!$J$21='Intro &amp; Setup'!$BE$22, Database!AM1275, "")</f>
        <v/>
      </c>
    </row>
    <row r="1270" spans="61:61" ht="15" hidden="1" customHeight="1" x14ac:dyDescent="0.25">
      <c r="BI1270" s="26" t="str">
        <f>IF('Intro &amp; Setup'!$J$21='Intro &amp; Setup'!$BE$22, Database!AM1276, "")</f>
        <v/>
      </c>
    </row>
    <row r="1271" spans="61:61" ht="15" hidden="1" customHeight="1" x14ac:dyDescent="0.25">
      <c r="BI1271" s="26" t="str">
        <f>IF('Intro &amp; Setup'!$J$21='Intro &amp; Setup'!$BE$22, Database!AM1277, "")</f>
        <v/>
      </c>
    </row>
    <row r="1272" spans="61:61" ht="15" hidden="1" customHeight="1" x14ac:dyDescent="0.25">
      <c r="BI1272" s="26" t="str">
        <f>IF('Intro &amp; Setup'!$J$21='Intro &amp; Setup'!$BE$22, Database!AM1278, "")</f>
        <v/>
      </c>
    </row>
    <row r="1273" spans="61:61" ht="15" hidden="1" customHeight="1" x14ac:dyDescent="0.25">
      <c r="BI1273" s="26" t="str">
        <f>IF('Intro &amp; Setup'!$J$21='Intro &amp; Setup'!$BE$22, Database!AM1279, "")</f>
        <v/>
      </c>
    </row>
    <row r="1274" spans="61:61" ht="15" hidden="1" customHeight="1" x14ac:dyDescent="0.25">
      <c r="BI1274" s="26" t="str">
        <f>IF('Intro &amp; Setup'!$J$21='Intro &amp; Setup'!$BE$22, Database!AM1280, "")</f>
        <v/>
      </c>
    </row>
    <row r="1275" spans="61:61" ht="15" hidden="1" customHeight="1" x14ac:dyDescent="0.25">
      <c r="BI1275" s="26" t="str">
        <f>IF('Intro &amp; Setup'!$J$21='Intro &amp; Setup'!$BE$22, Database!AM1281, "")</f>
        <v/>
      </c>
    </row>
    <row r="1276" spans="61:61" ht="15" hidden="1" customHeight="1" x14ac:dyDescent="0.25">
      <c r="BI1276" s="26" t="str">
        <f>IF('Intro &amp; Setup'!$J$21='Intro &amp; Setup'!$BE$22, Database!AM1282, "")</f>
        <v/>
      </c>
    </row>
    <row r="1277" spans="61:61" ht="15" hidden="1" customHeight="1" x14ac:dyDescent="0.25">
      <c r="BI1277" s="26" t="str">
        <f>IF('Intro &amp; Setup'!$J$21='Intro &amp; Setup'!$BE$22, Database!AM1283, "")</f>
        <v/>
      </c>
    </row>
    <row r="1278" spans="61:61" ht="15" hidden="1" customHeight="1" x14ac:dyDescent="0.25">
      <c r="BI1278" s="26" t="str">
        <f>IF('Intro &amp; Setup'!$J$21='Intro &amp; Setup'!$BE$22, Database!AM1284, "")</f>
        <v/>
      </c>
    </row>
    <row r="1279" spans="61:61" ht="15" hidden="1" customHeight="1" x14ac:dyDescent="0.25">
      <c r="BI1279" s="26" t="str">
        <f>IF('Intro &amp; Setup'!$J$21='Intro &amp; Setup'!$BE$22, Database!AM1285, "")</f>
        <v/>
      </c>
    </row>
    <row r="1280" spans="61:61" ht="15" hidden="1" customHeight="1" x14ac:dyDescent="0.25">
      <c r="BI1280" s="26" t="str">
        <f>IF('Intro &amp; Setup'!$J$21='Intro &amp; Setup'!$BE$22, Database!AM1286, "")</f>
        <v/>
      </c>
    </row>
    <row r="1281" spans="61:61" ht="15" hidden="1" customHeight="1" x14ac:dyDescent="0.25">
      <c r="BI1281" s="26" t="str">
        <f>IF('Intro &amp; Setup'!$J$21='Intro &amp; Setup'!$BE$22, Database!AM1287, "")</f>
        <v/>
      </c>
    </row>
    <row r="1282" spans="61:61" ht="15" hidden="1" customHeight="1" x14ac:dyDescent="0.25">
      <c r="BI1282" s="26" t="str">
        <f>IF('Intro &amp; Setup'!$J$21='Intro &amp; Setup'!$BE$22, Database!AM1288, "")</f>
        <v/>
      </c>
    </row>
    <row r="1283" spans="61:61" ht="15" hidden="1" customHeight="1" x14ac:dyDescent="0.25">
      <c r="BI1283" s="26" t="str">
        <f>IF('Intro &amp; Setup'!$J$21='Intro &amp; Setup'!$BE$22, Database!AM1289, "")</f>
        <v/>
      </c>
    </row>
    <row r="1284" spans="61:61" ht="15" hidden="1" customHeight="1" x14ac:dyDescent="0.25">
      <c r="BI1284" s="26" t="str">
        <f>IF('Intro &amp; Setup'!$J$21='Intro &amp; Setup'!$BE$22, Database!AM1290, "")</f>
        <v/>
      </c>
    </row>
    <row r="1285" spans="61:61" ht="15" hidden="1" customHeight="1" x14ac:dyDescent="0.25">
      <c r="BI1285" s="26" t="str">
        <f>IF('Intro &amp; Setup'!$J$21='Intro &amp; Setup'!$BE$22, Database!AM1291, "")</f>
        <v/>
      </c>
    </row>
    <row r="1286" spans="61:61" ht="15" hidden="1" customHeight="1" x14ac:dyDescent="0.25">
      <c r="BI1286" s="26" t="str">
        <f>IF('Intro &amp; Setup'!$J$21='Intro &amp; Setup'!$BE$22, Database!AM1292, "")</f>
        <v/>
      </c>
    </row>
    <row r="1287" spans="61:61" ht="15" hidden="1" customHeight="1" x14ac:dyDescent="0.25">
      <c r="BI1287" s="26" t="str">
        <f>IF('Intro &amp; Setup'!$J$21='Intro &amp; Setup'!$BE$22, Database!AM1293, "")</f>
        <v/>
      </c>
    </row>
    <row r="1288" spans="61:61" ht="15" hidden="1" customHeight="1" x14ac:dyDescent="0.25">
      <c r="BI1288" s="26" t="str">
        <f>IF('Intro &amp; Setup'!$J$21='Intro &amp; Setup'!$BE$22, Database!AM1294, "")</f>
        <v/>
      </c>
    </row>
    <row r="1289" spans="61:61" ht="15" hidden="1" customHeight="1" x14ac:dyDescent="0.25">
      <c r="BI1289" s="26" t="str">
        <f>IF('Intro &amp; Setup'!$J$21='Intro &amp; Setup'!$BE$22, Database!AM1295, "")</f>
        <v/>
      </c>
    </row>
    <row r="1290" spans="61:61" ht="15" hidden="1" customHeight="1" x14ac:dyDescent="0.25">
      <c r="BI1290" s="26" t="str">
        <f>IF('Intro &amp; Setup'!$J$21='Intro &amp; Setup'!$BE$22, Database!AM1296, "")</f>
        <v/>
      </c>
    </row>
    <row r="1291" spans="61:61" ht="15" hidden="1" customHeight="1" x14ac:dyDescent="0.25">
      <c r="BI1291" s="26" t="str">
        <f>IF('Intro &amp; Setup'!$J$21='Intro &amp; Setup'!$BE$22, Database!AM1297, "")</f>
        <v/>
      </c>
    </row>
    <row r="1292" spans="61:61" ht="15" hidden="1" customHeight="1" x14ac:dyDescent="0.25">
      <c r="BI1292" s="26" t="str">
        <f>IF('Intro &amp; Setup'!$J$21='Intro &amp; Setup'!$BE$22, Database!AM1298, "")</f>
        <v/>
      </c>
    </row>
    <row r="1293" spans="61:61" ht="15" hidden="1" customHeight="1" x14ac:dyDescent="0.25">
      <c r="BI1293" s="26" t="str">
        <f>IF('Intro &amp; Setup'!$J$21='Intro &amp; Setup'!$BE$22, Database!AM1299, "")</f>
        <v/>
      </c>
    </row>
    <row r="1294" spans="61:61" ht="15" hidden="1" customHeight="1" x14ac:dyDescent="0.25">
      <c r="BI1294" s="26" t="str">
        <f>IF('Intro &amp; Setup'!$J$21='Intro &amp; Setup'!$BE$22, Database!AM1300, "")</f>
        <v/>
      </c>
    </row>
    <row r="1295" spans="61:61" ht="15" hidden="1" customHeight="1" x14ac:dyDescent="0.25">
      <c r="BI1295" s="26" t="str">
        <f>IF('Intro &amp; Setup'!$J$21='Intro &amp; Setup'!$BE$22, Database!AM1301, "")</f>
        <v/>
      </c>
    </row>
    <row r="1296" spans="61:61" ht="15" hidden="1" customHeight="1" x14ac:dyDescent="0.25">
      <c r="BI1296" s="26" t="str">
        <f>IF('Intro &amp; Setup'!$J$21='Intro &amp; Setup'!$BE$22, Database!AM1302, "")</f>
        <v/>
      </c>
    </row>
    <row r="1297" spans="61:61" ht="15" hidden="1" customHeight="1" x14ac:dyDescent="0.25">
      <c r="BI1297" s="26" t="str">
        <f>IF('Intro &amp; Setup'!$J$21='Intro &amp; Setup'!$BE$22, Database!AM1303, "")</f>
        <v/>
      </c>
    </row>
    <row r="1298" spans="61:61" ht="15" hidden="1" customHeight="1" x14ac:dyDescent="0.25">
      <c r="BI1298" s="26" t="str">
        <f>IF('Intro &amp; Setup'!$J$21='Intro &amp; Setup'!$BE$22, Database!AM1304, "")</f>
        <v/>
      </c>
    </row>
    <row r="1299" spans="61:61" ht="15" hidden="1" customHeight="1" x14ac:dyDescent="0.25">
      <c r="BI1299" s="26" t="str">
        <f>IF('Intro &amp; Setup'!$J$21='Intro &amp; Setup'!$BE$22, Database!AM1305, "")</f>
        <v/>
      </c>
    </row>
    <row r="1300" spans="61:61" ht="15" hidden="1" customHeight="1" x14ac:dyDescent="0.25">
      <c r="BI1300" s="26" t="str">
        <f>IF('Intro &amp; Setup'!$J$21='Intro &amp; Setup'!$BE$22, Database!AM1306, "")</f>
        <v/>
      </c>
    </row>
    <row r="1301" spans="61:61" ht="15" hidden="1" customHeight="1" x14ac:dyDescent="0.25">
      <c r="BI1301" s="26" t="str">
        <f>IF('Intro &amp; Setup'!$J$21='Intro &amp; Setup'!$BE$22, Database!AM1307, "")</f>
        <v/>
      </c>
    </row>
    <row r="1302" spans="61:61" ht="15" hidden="1" customHeight="1" x14ac:dyDescent="0.25">
      <c r="BI1302" s="26" t="str">
        <f>IF('Intro &amp; Setup'!$J$21='Intro &amp; Setup'!$BE$22, Database!AM1308, "")</f>
        <v/>
      </c>
    </row>
    <row r="1303" spans="61:61" ht="15" hidden="1" customHeight="1" x14ac:dyDescent="0.25">
      <c r="BI1303" s="26" t="str">
        <f>IF('Intro &amp; Setup'!$J$21='Intro &amp; Setup'!$BE$22, Database!AM1309, "")</f>
        <v/>
      </c>
    </row>
    <row r="1304" spans="61:61" ht="15" hidden="1" customHeight="1" x14ac:dyDescent="0.25">
      <c r="BI1304" s="26" t="str">
        <f>IF('Intro &amp; Setup'!$J$21='Intro &amp; Setup'!$BE$22, Database!AM1310, "")</f>
        <v/>
      </c>
    </row>
    <row r="1305" spans="61:61" ht="15" hidden="1" customHeight="1" x14ac:dyDescent="0.25">
      <c r="BI1305" s="26" t="str">
        <f>IF('Intro &amp; Setup'!$J$21='Intro &amp; Setup'!$BE$22, Database!AM1311, "")</f>
        <v/>
      </c>
    </row>
    <row r="1306" spans="61:61" ht="15" hidden="1" customHeight="1" x14ac:dyDescent="0.25">
      <c r="BI1306" s="26" t="str">
        <f>IF('Intro &amp; Setup'!$J$21='Intro &amp; Setup'!$BE$22, Database!AM1312, "")</f>
        <v/>
      </c>
    </row>
    <row r="1307" spans="61:61" ht="15" hidden="1" customHeight="1" x14ac:dyDescent="0.25">
      <c r="BI1307" s="26" t="str">
        <f>IF('Intro &amp; Setup'!$J$21='Intro &amp; Setup'!$BE$22, Database!AM1313, "")</f>
        <v/>
      </c>
    </row>
    <row r="1308" spans="61:61" ht="15" hidden="1" customHeight="1" x14ac:dyDescent="0.25">
      <c r="BI1308" s="26" t="str">
        <f>IF('Intro &amp; Setup'!$J$21='Intro &amp; Setup'!$BE$22, Database!AM1314, "")</f>
        <v/>
      </c>
    </row>
    <row r="1309" spans="61:61" ht="15" hidden="1" customHeight="1" x14ac:dyDescent="0.25">
      <c r="BI1309" s="26" t="str">
        <f>IF('Intro &amp; Setup'!$J$21='Intro &amp; Setup'!$BE$22, Database!AM1315, "")</f>
        <v/>
      </c>
    </row>
    <row r="1310" spans="61:61" ht="15" hidden="1" customHeight="1" x14ac:dyDescent="0.25">
      <c r="BI1310" s="26" t="str">
        <f>IF('Intro &amp; Setup'!$J$21='Intro &amp; Setup'!$BE$22, Database!AM1316, "")</f>
        <v/>
      </c>
    </row>
    <row r="1311" spans="61:61" ht="15" hidden="1" customHeight="1" x14ac:dyDescent="0.25">
      <c r="BI1311" s="26" t="str">
        <f>IF('Intro &amp; Setup'!$J$21='Intro &amp; Setup'!$BE$22, Database!AM1317, "")</f>
        <v/>
      </c>
    </row>
    <row r="1312" spans="61:61" ht="15" hidden="1" customHeight="1" x14ac:dyDescent="0.25">
      <c r="BI1312" s="26" t="str">
        <f>IF('Intro &amp; Setup'!$J$21='Intro &amp; Setup'!$BE$22, Database!AM1318, "")</f>
        <v/>
      </c>
    </row>
    <row r="1313" spans="61:61" ht="15" hidden="1" customHeight="1" x14ac:dyDescent="0.25">
      <c r="BI1313" s="26" t="str">
        <f>IF('Intro &amp; Setup'!$J$21='Intro &amp; Setup'!$BE$22, Database!AM1319, "")</f>
        <v/>
      </c>
    </row>
    <row r="1314" spans="61:61" ht="15" hidden="1" customHeight="1" x14ac:dyDescent="0.25">
      <c r="BI1314" s="26" t="str">
        <f>IF('Intro &amp; Setup'!$J$21='Intro &amp; Setup'!$BE$22, Database!AM1320, "")</f>
        <v/>
      </c>
    </row>
    <row r="1315" spans="61:61" ht="15" hidden="1" customHeight="1" x14ac:dyDescent="0.25">
      <c r="BI1315" s="26" t="str">
        <f>IF('Intro &amp; Setup'!$J$21='Intro &amp; Setup'!$BE$22, Database!AM1321, "")</f>
        <v/>
      </c>
    </row>
    <row r="1316" spans="61:61" ht="15" hidden="1" customHeight="1" x14ac:dyDescent="0.25">
      <c r="BI1316" s="26" t="str">
        <f>IF('Intro &amp; Setup'!$J$21='Intro &amp; Setup'!$BE$22, Database!AM1322, "")</f>
        <v/>
      </c>
    </row>
    <row r="1317" spans="61:61" ht="15" hidden="1" customHeight="1" x14ac:dyDescent="0.25">
      <c r="BI1317" s="26" t="str">
        <f>IF('Intro &amp; Setup'!$J$21='Intro &amp; Setup'!$BE$22, Database!AM1323, "")</f>
        <v/>
      </c>
    </row>
    <row r="1318" spans="61:61" ht="15" hidden="1" customHeight="1" x14ac:dyDescent="0.25">
      <c r="BI1318" s="26" t="str">
        <f>IF('Intro &amp; Setup'!$J$21='Intro &amp; Setup'!$BE$22, Database!AM1324, "")</f>
        <v/>
      </c>
    </row>
    <row r="1319" spans="61:61" ht="15" hidden="1" customHeight="1" x14ac:dyDescent="0.25">
      <c r="BI1319" s="26" t="str">
        <f>IF('Intro &amp; Setup'!$J$21='Intro &amp; Setup'!$BE$22, Database!AM1325, "")</f>
        <v/>
      </c>
    </row>
    <row r="1320" spans="61:61" ht="15" hidden="1" customHeight="1" x14ac:dyDescent="0.25">
      <c r="BI1320" s="26" t="str">
        <f>IF('Intro &amp; Setup'!$J$21='Intro &amp; Setup'!$BE$22, Database!AM1326, "")</f>
        <v/>
      </c>
    </row>
    <row r="1321" spans="61:61" ht="15" hidden="1" customHeight="1" x14ac:dyDescent="0.25">
      <c r="BI1321" s="26" t="str">
        <f>IF('Intro &amp; Setup'!$J$21='Intro &amp; Setup'!$BE$22, Database!AM1327, "")</f>
        <v/>
      </c>
    </row>
    <row r="1322" spans="61:61" ht="15" hidden="1" customHeight="1" x14ac:dyDescent="0.25">
      <c r="BI1322" s="26" t="str">
        <f>IF('Intro &amp; Setup'!$J$21='Intro &amp; Setup'!$BE$22, Database!AM1328, "")</f>
        <v/>
      </c>
    </row>
    <row r="1323" spans="61:61" ht="15" hidden="1" customHeight="1" x14ac:dyDescent="0.25">
      <c r="BI1323" s="26" t="str">
        <f>IF('Intro &amp; Setup'!$J$21='Intro &amp; Setup'!$BE$22, Database!AM1329, "")</f>
        <v/>
      </c>
    </row>
    <row r="1324" spans="61:61" ht="15" hidden="1" customHeight="1" x14ac:dyDescent="0.25">
      <c r="BI1324" s="26" t="str">
        <f>IF('Intro &amp; Setup'!$J$21='Intro &amp; Setup'!$BE$22, Database!AM1330, "")</f>
        <v/>
      </c>
    </row>
    <row r="1325" spans="61:61" ht="15" hidden="1" customHeight="1" x14ac:dyDescent="0.25">
      <c r="BI1325" s="26" t="str">
        <f>IF('Intro &amp; Setup'!$J$21='Intro &amp; Setup'!$BE$22, Database!AM1331, "")</f>
        <v/>
      </c>
    </row>
    <row r="1326" spans="61:61" ht="15" hidden="1" customHeight="1" x14ac:dyDescent="0.25">
      <c r="BI1326" s="26" t="str">
        <f>IF('Intro &amp; Setup'!$J$21='Intro &amp; Setup'!$BE$22, Database!AM1332, "")</f>
        <v/>
      </c>
    </row>
    <row r="1327" spans="61:61" ht="15" hidden="1" customHeight="1" x14ac:dyDescent="0.25">
      <c r="BI1327" s="26" t="str">
        <f>IF('Intro &amp; Setup'!$J$21='Intro &amp; Setup'!$BE$22, Database!AM1333, "")</f>
        <v/>
      </c>
    </row>
    <row r="1328" spans="61:61" ht="15" hidden="1" customHeight="1" x14ac:dyDescent="0.25">
      <c r="BI1328" s="26" t="str">
        <f>IF('Intro &amp; Setup'!$J$21='Intro &amp; Setup'!$BE$22, Database!AM1334, "")</f>
        <v/>
      </c>
    </row>
    <row r="1329" spans="61:61" ht="15" hidden="1" customHeight="1" x14ac:dyDescent="0.25">
      <c r="BI1329" s="26" t="str">
        <f>IF('Intro &amp; Setup'!$J$21='Intro &amp; Setup'!$BE$22, Database!AM1335, "")</f>
        <v/>
      </c>
    </row>
    <row r="1330" spans="61:61" ht="15" hidden="1" customHeight="1" x14ac:dyDescent="0.25">
      <c r="BI1330" s="26" t="str">
        <f>IF('Intro &amp; Setup'!$J$21='Intro &amp; Setup'!$BE$22, Database!AM1336, "")</f>
        <v/>
      </c>
    </row>
    <row r="1331" spans="61:61" ht="15" hidden="1" customHeight="1" x14ac:dyDescent="0.25">
      <c r="BI1331" s="26" t="str">
        <f>IF('Intro &amp; Setup'!$J$21='Intro &amp; Setup'!$BE$22, Database!AM1337, "")</f>
        <v/>
      </c>
    </row>
    <row r="1332" spans="61:61" ht="15" hidden="1" customHeight="1" x14ac:dyDescent="0.25">
      <c r="BI1332" s="26" t="str">
        <f>IF('Intro &amp; Setup'!$J$21='Intro &amp; Setup'!$BE$22, Database!AM1338, "")</f>
        <v/>
      </c>
    </row>
    <row r="1333" spans="61:61" ht="15" hidden="1" customHeight="1" x14ac:dyDescent="0.25">
      <c r="BI1333" s="26" t="str">
        <f>IF('Intro &amp; Setup'!$J$21='Intro &amp; Setup'!$BE$22, Database!AM1339, "")</f>
        <v/>
      </c>
    </row>
    <row r="1334" spans="61:61" ht="15" hidden="1" customHeight="1" x14ac:dyDescent="0.25">
      <c r="BI1334" s="26" t="str">
        <f>IF('Intro &amp; Setup'!$J$21='Intro &amp; Setup'!$BE$22, Database!AM1340, "")</f>
        <v/>
      </c>
    </row>
    <row r="1335" spans="61:61" ht="15" hidden="1" customHeight="1" x14ac:dyDescent="0.25">
      <c r="BI1335" s="26" t="str">
        <f>IF('Intro &amp; Setup'!$J$21='Intro &amp; Setup'!$BE$22, Database!AM1341, "")</f>
        <v/>
      </c>
    </row>
    <row r="1336" spans="61:61" ht="15" hidden="1" customHeight="1" x14ac:dyDescent="0.25">
      <c r="BI1336" s="26" t="str">
        <f>IF('Intro &amp; Setup'!$J$21='Intro &amp; Setup'!$BE$22, Database!AM1342, "")</f>
        <v/>
      </c>
    </row>
    <row r="1337" spans="61:61" ht="15" hidden="1" customHeight="1" x14ac:dyDescent="0.25">
      <c r="BI1337" s="26" t="str">
        <f>IF('Intro &amp; Setup'!$J$21='Intro &amp; Setup'!$BE$22, Database!AM1343, "")</f>
        <v/>
      </c>
    </row>
    <row r="1338" spans="61:61" ht="15" hidden="1" customHeight="1" x14ac:dyDescent="0.25">
      <c r="BI1338" s="26" t="str">
        <f>IF('Intro &amp; Setup'!$J$21='Intro &amp; Setup'!$BE$22, Database!AM1344, "")</f>
        <v/>
      </c>
    </row>
    <row r="1339" spans="61:61" ht="15" hidden="1" customHeight="1" x14ac:dyDescent="0.25">
      <c r="BI1339" s="26" t="str">
        <f>IF('Intro &amp; Setup'!$J$21='Intro &amp; Setup'!$BE$22, Database!AM1345, "")</f>
        <v/>
      </c>
    </row>
    <row r="1340" spans="61:61" ht="15" hidden="1" customHeight="1" x14ac:dyDescent="0.25">
      <c r="BI1340" s="26" t="str">
        <f>IF('Intro &amp; Setup'!$J$21='Intro &amp; Setup'!$BE$22, Database!AM1346, "")</f>
        <v/>
      </c>
    </row>
    <row r="1341" spans="61:61" ht="15" hidden="1" customHeight="1" x14ac:dyDescent="0.25">
      <c r="BI1341" s="26" t="str">
        <f>IF('Intro &amp; Setup'!$J$21='Intro &amp; Setup'!$BE$22, Database!AM1347, "")</f>
        <v/>
      </c>
    </row>
    <row r="1342" spans="61:61" ht="15" hidden="1" customHeight="1" x14ac:dyDescent="0.25">
      <c r="BI1342" s="26" t="str">
        <f>IF('Intro &amp; Setup'!$J$21='Intro &amp; Setup'!$BE$22, Database!AM1348, "")</f>
        <v/>
      </c>
    </row>
    <row r="1343" spans="61:61" ht="15" hidden="1" customHeight="1" x14ac:dyDescent="0.25">
      <c r="BI1343" s="26" t="str">
        <f>IF('Intro &amp; Setup'!$J$21='Intro &amp; Setup'!$BE$22, Database!AM1349, "")</f>
        <v/>
      </c>
    </row>
    <row r="1344" spans="61:61" ht="15" hidden="1" customHeight="1" x14ac:dyDescent="0.25">
      <c r="BI1344" s="26" t="str">
        <f>IF('Intro &amp; Setup'!$J$21='Intro &amp; Setup'!$BE$22, Database!AM1350, "")</f>
        <v/>
      </c>
    </row>
    <row r="1345" spans="61:61" ht="15" hidden="1" customHeight="1" x14ac:dyDescent="0.25">
      <c r="BI1345" s="26" t="str">
        <f>IF('Intro &amp; Setup'!$J$21='Intro &amp; Setup'!$BE$22, Database!AM1351, "")</f>
        <v/>
      </c>
    </row>
    <row r="1346" spans="61:61" ht="15" hidden="1" customHeight="1" x14ac:dyDescent="0.25">
      <c r="BI1346" s="26" t="str">
        <f>IF('Intro &amp; Setup'!$J$21='Intro &amp; Setup'!$BE$22, Database!AM1352, "")</f>
        <v/>
      </c>
    </row>
    <row r="1347" spans="61:61" ht="15" hidden="1" customHeight="1" x14ac:dyDescent="0.25">
      <c r="BI1347" s="26" t="str">
        <f>IF('Intro &amp; Setup'!$J$21='Intro &amp; Setup'!$BE$22, Database!AM1353, "")</f>
        <v/>
      </c>
    </row>
    <row r="1348" spans="61:61" ht="15" hidden="1" customHeight="1" x14ac:dyDescent="0.25">
      <c r="BI1348" s="26" t="str">
        <f>IF('Intro &amp; Setup'!$J$21='Intro &amp; Setup'!$BE$22, Database!AM1354, "")</f>
        <v/>
      </c>
    </row>
    <row r="1349" spans="61:61" ht="15" hidden="1" customHeight="1" x14ac:dyDescent="0.25">
      <c r="BI1349" s="26" t="str">
        <f>IF('Intro &amp; Setup'!$J$21='Intro &amp; Setup'!$BE$22, Database!AM1355, "")</f>
        <v/>
      </c>
    </row>
    <row r="1350" spans="61:61" ht="15" hidden="1" customHeight="1" x14ac:dyDescent="0.25">
      <c r="BI1350" s="26" t="str">
        <f>IF('Intro &amp; Setup'!$J$21='Intro &amp; Setup'!$BE$22, Database!AM1356, "")</f>
        <v/>
      </c>
    </row>
    <row r="1351" spans="61:61" ht="15" hidden="1" customHeight="1" x14ac:dyDescent="0.25">
      <c r="BI1351" s="26" t="str">
        <f>IF('Intro &amp; Setup'!$J$21='Intro &amp; Setup'!$BE$22, Database!AM1357, "")</f>
        <v/>
      </c>
    </row>
    <row r="1352" spans="61:61" ht="15" hidden="1" customHeight="1" x14ac:dyDescent="0.25">
      <c r="BI1352" s="26" t="str">
        <f>IF('Intro &amp; Setup'!$J$21='Intro &amp; Setup'!$BE$22, Database!AM1358, "")</f>
        <v/>
      </c>
    </row>
    <row r="1353" spans="61:61" ht="15" hidden="1" customHeight="1" x14ac:dyDescent="0.25">
      <c r="BI1353" s="26" t="str">
        <f>IF('Intro &amp; Setup'!$J$21='Intro &amp; Setup'!$BE$22, Database!AM1359, "")</f>
        <v/>
      </c>
    </row>
    <row r="1354" spans="61:61" ht="15" hidden="1" customHeight="1" x14ac:dyDescent="0.25">
      <c r="BI1354" s="26" t="str">
        <f>IF('Intro &amp; Setup'!$J$21='Intro &amp; Setup'!$BE$22, Database!AM1360, "")</f>
        <v/>
      </c>
    </row>
    <row r="1355" spans="61:61" ht="15" hidden="1" customHeight="1" x14ac:dyDescent="0.25">
      <c r="BI1355" s="26" t="str">
        <f>IF('Intro &amp; Setup'!$J$21='Intro &amp; Setup'!$BE$22, Database!AM1361, "")</f>
        <v/>
      </c>
    </row>
    <row r="1356" spans="61:61" ht="15" hidden="1" customHeight="1" x14ac:dyDescent="0.25">
      <c r="BI1356" s="26" t="str">
        <f>IF('Intro &amp; Setup'!$J$21='Intro &amp; Setup'!$BE$22, Database!AM1362, "")</f>
        <v/>
      </c>
    </row>
    <row r="1357" spans="61:61" ht="15" hidden="1" customHeight="1" x14ac:dyDescent="0.25">
      <c r="BI1357" s="26" t="str">
        <f>IF('Intro &amp; Setup'!$J$21='Intro &amp; Setup'!$BE$22, Database!AM1363, "")</f>
        <v/>
      </c>
    </row>
    <row r="1358" spans="61:61" ht="15" hidden="1" customHeight="1" x14ac:dyDescent="0.25">
      <c r="BI1358" s="26" t="str">
        <f>IF('Intro &amp; Setup'!$J$21='Intro &amp; Setup'!$BE$22, Database!AM1364, "")</f>
        <v/>
      </c>
    </row>
    <row r="1359" spans="61:61" ht="15" hidden="1" customHeight="1" x14ac:dyDescent="0.25">
      <c r="BI1359" s="26" t="str">
        <f>IF('Intro &amp; Setup'!$J$21='Intro &amp; Setup'!$BE$22, Database!AM1365, "")</f>
        <v/>
      </c>
    </row>
    <row r="1360" spans="61:61" ht="15" hidden="1" customHeight="1" x14ac:dyDescent="0.25">
      <c r="BI1360" s="26" t="str">
        <f>IF('Intro &amp; Setup'!$J$21='Intro &amp; Setup'!$BE$22, Database!AM1366, "")</f>
        <v/>
      </c>
    </row>
    <row r="1361" spans="61:61" ht="15" hidden="1" customHeight="1" x14ac:dyDescent="0.25">
      <c r="BI1361" s="26" t="str">
        <f>IF('Intro &amp; Setup'!$J$21='Intro &amp; Setup'!$BE$22, Database!AM1367, "")</f>
        <v/>
      </c>
    </row>
    <row r="1362" spans="61:61" ht="15" hidden="1" customHeight="1" x14ac:dyDescent="0.25">
      <c r="BI1362" s="26" t="str">
        <f>IF('Intro &amp; Setup'!$J$21='Intro &amp; Setup'!$BE$22, Database!AM1368, "")</f>
        <v/>
      </c>
    </row>
    <row r="1363" spans="61:61" ht="15" hidden="1" customHeight="1" x14ac:dyDescent="0.25">
      <c r="BI1363" s="26" t="str">
        <f>IF('Intro &amp; Setup'!$J$21='Intro &amp; Setup'!$BE$22, Database!AM1369, "")</f>
        <v/>
      </c>
    </row>
    <row r="1364" spans="61:61" ht="15" hidden="1" customHeight="1" x14ac:dyDescent="0.25">
      <c r="BI1364" s="26" t="str">
        <f>IF('Intro &amp; Setup'!$J$21='Intro &amp; Setup'!$BE$22, Database!AM1370, "")</f>
        <v/>
      </c>
    </row>
    <row r="1365" spans="61:61" ht="15" hidden="1" customHeight="1" x14ac:dyDescent="0.25">
      <c r="BI1365" s="26" t="str">
        <f>IF('Intro &amp; Setup'!$J$21='Intro &amp; Setup'!$BE$22, Database!AM1371, "")</f>
        <v/>
      </c>
    </row>
    <row r="1366" spans="61:61" ht="15" hidden="1" customHeight="1" x14ac:dyDescent="0.25">
      <c r="BI1366" s="26" t="str">
        <f>IF('Intro &amp; Setup'!$J$21='Intro &amp; Setup'!$BE$22, Database!AM1372, "")</f>
        <v/>
      </c>
    </row>
    <row r="1367" spans="61:61" ht="15" hidden="1" customHeight="1" x14ac:dyDescent="0.25">
      <c r="BI1367" s="26" t="str">
        <f>IF('Intro &amp; Setup'!$J$21='Intro &amp; Setup'!$BE$22, Database!AM1373, "")</f>
        <v/>
      </c>
    </row>
    <row r="1368" spans="61:61" ht="15" hidden="1" customHeight="1" x14ac:dyDescent="0.25">
      <c r="BI1368" s="26" t="str">
        <f>IF('Intro &amp; Setup'!$J$21='Intro &amp; Setup'!$BE$22, Database!AM1374, "")</f>
        <v/>
      </c>
    </row>
    <row r="1369" spans="61:61" ht="15" hidden="1" customHeight="1" x14ac:dyDescent="0.25">
      <c r="BI1369" s="26" t="str">
        <f>IF('Intro &amp; Setup'!$J$21='Intro &amp; Setup'!$BE$22, Database!AM1375, "")</f>
        <v/>
      </c>
    </row>
    <row r="1370" spans="61:61" ht="15" hidden="1" customHeight="1" x14ac:dyDescent="0.25">
      <c r="BI1370" s="26" t="str">
        <f>IF('Intro &amp; Setup'!$J$21='Intro &amp; Setup'!$BE$22, Database!AM1376, "")</f>
        <v/>
      </c>
    </row>
    <row r="1371" spans="61:61" ht="15" hidden="1" customHeight="1" x14ac:dyDescent="0.25">
      <c r="BI1371" s="26" t="str">
        <f>IF('Intro &amp; Setup'!$J$21='Intro &amp; Setup'!$BE$22, Database!AM1377, "")</f>
        <v/>
      </c>
    </row>
    <row r="1372" spans="61:61" ht="15" hidden="1" customHeight="1" x14ac:dyDescent="0.25">
      <c r="BI1372" s="26" t="str">
        <f>IF('Intro &amp; Setup'!$J$21='Intro &amp; Setup'!$BE$22, Database!AM1378, "")</f>
        <v/>
      </c>
    </row>
    <row r="1373" spans="61:61" ht="15" hidden="1" customHeight="1" x14ac:dyDescent="0.25">
      <c r="BI1373" s="26" t="str">
        <f>IF('Intro &amp; Setup'!$J$21='Intro &amp; Setup'!$BE$22, Database!AM1379, "")</f>
        <v/>
      </c>
    </row>
    <row r="1374" spans="61:61" ht="15" hidden="1" customHeight="1" x14ac:dyDescent="0.25">
      <c r="BI1374" s="26" t="str">
        <f>IF('Intro &amp; Setup'!$J$21='Intro &amp; Setup'!$BE$22, Database!AM1380, "")</f>
        <v/>
      </c>
    </row>
    <row r="1375" spans="61:61" ht="15" hidden="1" customHeight="1" x14ac:dyDescent="0.25">
      <c r="BI1375" s="26" t="str">
        <f>IF('Intro &amp; Setup'!$J$21='Intro &amp; Setup'!$BE$22, Database!AM1381, "")</f>
        <v/>
      </c>
    </row>
    <row r="1376" spans="61:61" ht="15" hidden="1" customHeight="1" x14ac:dyDescent="0.25">
      <c r="BI1376" s="26" t="str">
        <f>IF('Intro &amp; Setup'!$J$21='Intro &amp; Setup'!$BE$22, Database!AM1382, "")</f>
        <v/>
      </c>
    </row>
    <row r="1377" spans="61:61" ht="15" hidden="1" customHeight="1" x14ac:dyDescent="0.25">
      <c r="BI1377" s="26" t="str">
        <f>IF('Intro &amp; Setup'!$J$21='Intro &amp; Setup'!$BE$22, Database!AM1383, "")</f>
        <v/>
      </c>
    </row>
    <row r="1378" spans="61:61" ht="15" hidden="1" customHeight="1" x14ac:dyDescent="0.25">
      <c r="BI1378" s="26" t="str">
        <f>IF('Intro &amp; Setup'!$J$21='Intro &amp; Setup'!$BE$22, Database!AM1384, "")</f>
        <v/>
      </c>
    </row>
    <row r="1379" spans="61:61" ht="15" hidden="1" customHeight="1" x14ac:dyDescent="0.25">
      <c r="BI1379" s="26" t="str">
        <f>IF('Intro &amp; Setup'!$J$21='Intro &amp; Setup'!$BE$22, Database!AM1385, "")</f>
        <v/>
      </c>
    </row>
    <row r="1380" spans="61:61" ht="15" hidden="1" customHeight="1" x14ac:dyDescent="0.25">
      <c r="BI1380" s="26" t="str">
        <f>IF('Intro &amp; Setup'!$J$21='Intro &amp; Setup'!$BE$22, Database!AM1386, "")</f>
        <v/>
      </c>
    </row>
    <row r="1381" spans="61:61" ht="15" hidden="1" customHeight="1" x14ac:dyDescent="0.25">
      <c r="BI1381" s="26" t="str">
        <f>IF('Intro &amp; Setup'!$J$21='Intro &amp; Setup'!$BE$22, Database!AM1387, "")</f>
        <v/>
      </c>
    </row>
    <row r="1382" spans="61:61" ht="15" hidden="1" customHeight="1" x14ac:dyDescent="0.25">
      <c r="BI1382" s="26" t="str">
        <f>IF('Intro &amp; Setup'!$J$21='Intro &amp; Setup'!$BE$22, Database!AM1388, "")</f>
        <v/>
      </c>
    </row>
    <row r="1383" spans="61:61" ht="15" hidden="1" customHeight="1" x14ac:dyDescent="0.25">
      <c r="BI1383" s="26" t="str">
        <f>IF('Intro &amp; Setup'!$J$21='Intro &amp; Setup'!$BE$22, Database!AM1389, "")</f>
        <v/>
      </c>
    </row>
    <row r="1384" spans="61:61" ht="15" hidden="1" customHeight="1" x14ac:dyDescent="0.25">
      <c r="BI1384" s="26" t="str">
        <f>IF('Intro &amp; Setup'!$J$21='Intro &amp; Setup'!$BE$22, Database!AM1390, "")</f>
        <v/>
      </c>
    </row>
    <row r="1385" spans="61:61" ht="15" hidden="1" customHeight="1" x14ac:dyDescent="0.25">
      <c r="BI1385" s="26" t="str">
        <f>IF('Intro &amp; Setup'!$J$21='Intro &amp; Setup'!$BE$22, Database!AM1391, "")</f>
        <v/>
      </c>
    </row>
    <row r="1386" spans="61:61" ht="15" hidden="1" customHeight="1" x14ac:dyDescent="0.25">
      <c r="BI1386" s="26" t="str">
        <f>IF('Intro &amp; Setup'!$J$21='Intro &amp; Setup'!$BE$22, Database!AM1392, "")</f>
        <v/>
      </c>
    </row>
    <row r="1387" spans="61:61" ht="15" hidden="1" customHeight="1" x14ac:dyDescent="0.25">
      <c r="BI1387" s="26" t="str">
        <f>IF('Intro &amp; Setup'!$J$21='Intro &amp; Setup'!$BE$22, Database!AM1393, "")</f>
        <v/>
      </c>
    </row>
    <row r="1388" spans="61:61" ht="15" hidden="1" customHeight="1" x14ac:dyDescent="0.25">
      <c r="BI1388" s="26" t="str">
        <f>IF('Intro &amp; Setup'!$J$21='Intro &amp; Setup'!$BE$22, Database!AM1394, "")</f>
        <v/>
      </c>
    </row>
    <row r="1389" spans="61:61" ht="15" hidden="1" customHeight="1" x14ac:dyDescent="0.25">
      <c r="BI1389" s="26" t="str">
        <f>IF('Intro &amp; Setup'!$J$21='Intro &amp; Setup'!$BE$22, Database!AM1395, "")</f>
        <v/>
      </c>
    </row>
    <row r="1390" spans="61:61" ht="15" hidden="1" customHeight="1" x14ac:dyDescent="0.25">
      <c r="BI1390" s="26" t="str">
        <f>IF('Intro &amp; Setup'!$J$21='Intro &amp; Setup'!$BE$22, Database!AM1396, "")</f>
        <v/>
      </c>
    </row>
    <row r="1391" spans="61:61" ht="15" hidden="1" customHeight="1" x14ac:dyDescent="0.25">
      <c r="BI1391" s="26" t="str">
        <f>IF('Intro &amp; Setup'!$J$21='Intro &amp; Setup'!$BE$22, Database!AM1397, "")</f>
        <v/>
      </c>
    </row>
    <row r="1392" spans="61:61" ht="15" hidden="1" customHeight="1" x14ac:dyDescent="0.25">
      <c r="BI1392" s="26" t="str">
        <f>IF('Intro &amp; Setup'!$J$21='Intro &amp; Setup'!$BE$22, Database!AM1398, "")</f>
        <v/>
      </c>
    </row>
    <row r="1393" spans="61:61" ht="15" hidden="1" customHeight="1" x14ac:dyDescent="0.25">
      <c r="BI1393" s="26" t="str">
        <f>IF('Intro &amp; Setup'!$J$21='Intro &amp; Setup'!$BE$22, Database!AM1399, "")</f>
        <v/>
      </c>
    </row>
    <row r="1394" spans="61:61" ht="15" hidden="1" customHeight="1" x14ac:dyDescent="0.25">
      <c r="BI1394" s="26" t="str">
        <f>IF('Intro &amp; Setup'!$J$21='Intro &amp; Setup'!$BE$22, Database!AM1400, "")</f>
        <v/>
      </c>
    </row>
    <row r="1395" spans="61:61" ht="15" hidden="1" customHeight="1" x14ac:dyDescent="0.25">
      <c r="BI1395" s="26" t="str">
        <f>IF('Intro &amp; Setup'!$J$21='Intro &amp; Setup'!$BE$22, Database!AM1401, "")</f>
        <v/>
      </c>
    </row>
    <row r="1396" spans="61:61" ht="15" hidden="1" customHeight="1" x14ac:dyDescent="0.25">
      <c r="BI1396" s="26" t="str">
        <f>IF('Intro &amp; Setup'!$J$21='Intro &amp; Setup'!$BE$22, Database!AM1402, "")</f>
        <v/>
      </c>
    </row>
    <row r="1397" spans="61:61" ht="15" hidden="1" customHeight="1" x14ac:dyDescent="0.25">
      <c r="BI1397" s="26" t="str">
        <f>IF('Intro &amp; Setup'!$J$21='Intro &amp; Setup'!$BE$22, Database!AM1403, "")</f>
        <v/>
      </c>
    </row>
    <row r="1398" spans="61:61" ht="15" hidden="1" customHeight="1" x14ac:dyDescent="0.25">
      <c r="BI1398" s="26" t="str">
        <f>IF('Intro &amp; Setup'!$J$21='Intro &amp; Setup'!$BE$22, Database!AM1404, "")</f>
        <v/>
      </c>
    </row>
    <row r="1399" spans="61:61" ht="15" hidden="1" customHeight="1" x14ac:dyDescent="0.25">
      <c r="BI1399" s="26" t="str">
        <f>IF('Intro &amp; Setup'!$J$21='Intro &amp; Setup'!$BE$22, Database!AM1405, "")</f>
        <v/>
      </c>
    </row>
    <row r="1400" spans="61:61" ht="15" hidden="1" customHeight="1" x14ac:dyDescent="0.25">
      <c r="BI1400" s="26" t="str">
        <f>IF('Intro &amp; Setup'!$J$21='Intro &amp; Setup'!$BE$22, Database!AM1406, "")</f>
        <v/>
      </c>
    </row>
    <row r="1401" spans="61:61" ht="15" hidden="1" customHeight="1" x14ac:dyDescent="0.25">
      <c r="BI1401" s="26" t="str">
        <f>IF('Intro &amp; Setup'!$J$21='Intro &amp; Setup'!$BE$22, Database!AM1407, "")</f>
        <v/>
      </c>
    </row>
    <row r="1402" spans="61:61" ht="15" hidden="1" customHeight="1" x14ac:dyDescent="0.25">
      <c r="BI1402" s="26" t="str">
        <f>IF('Intro &amp; Setup'!$J$21='Intro &amp; Setup'!$BE$22, Database!AM1408, "")</f>
        <v/>
      </c>
    </row>
    <row r="1403" spans="61:61" ht="15" hidden="1" customHeight="1" x14ac:dyDescent="0.25">
      <c r="BI1403" s="26" t="str">
        <f>IF('Intro &amp; Setup'!$J$21='Intro &amp; Setup'!$BE$22, Database!AM1409, "")</f>
        <v/>
      </c>
    </row>
    <row r="1404" spans="61:61" ht="15" hidden="1" customHeight="1" x14ac:dyDescent="0.25">
      <c r="BI1404" s="26" t="str">
        <f>IF('Intro &amp; Setup'!$J$21='Intro &amp; Setup'!$BE$22, Database!AM1410, "")</f>
        <v/>
      </c>
    </row>
    <row r="1405" spans="61:61" ht="15" hidden="1" customHeight="1" x14ac:dyDescent="0.25">
      <c r="BI1405" s="26" t="str">
        <f>IF('Intro &amp; Setup'!$J$21='Intro &amp; Setup'!$BE$22, Database!AM1411, "")</f>
        <v/>
      </c>
    </row>
    <row r="1406" spans="61:61" ht="15" hidden="1" customHeight="1" x14ac:dyDescent="0.25">
      <c r="BI1406" s="26" t="str">
        <f>IF('Intro &amp; Setup'!$J$21='Intro &amp; Setup'!$BE$22, Database!AM1412, "")</f>
        <v/>
      </c>
    </row>
    <row r="1407" spans="61:61" ht="15" hidden="1" customHeight="1" x14ac:dyDescent="0.25">
      <c r="BI1407" s="26" t="str">
        <f>IF('Intro &amp; Setup'!$J$21='Intro &amp; Setup'!$BE$22, Database!AM1413, "")</f>
        <v/>
      </c>
    </row>
    <row r="1408" spans="61:61" ht="15" hidden="1" customHeight="1" x14ac:dyDescent="0.25">
      <c r="BI1408" s="26" t="str">
        <f>IF('Intro &amp; Setup'!$J$21='Intro &amp; Setup'!$BE$22, Database!AM1414, "")</f>
        <v/>
      </c>
    </row>
    <row r="1409" spans="61:61" ht="15" hidden="1" customHeight="1" x14ac:dyDescent="0.25">
      <c r="BI1409" s="26" t="str">
        <f>IF('Intro &amp; Setup'!$J$21='Intro &amp; Setup'!$BE$22, Database!AM1415, "")</f>
        <v/>
      </c>
    </row>
    <row r="1410" spans="61:61" ht="15" hidden="1" customHeight="1" x14ac:dyDescent="0.25">
      <c r="BI1410" s="26" t="str">
        <f>IF('Intro &amp; Setup'!$J$21='Intro &amp; Setup'!$BE$22, Database!AM1416, "")</f>
        <v/>
      </c>
    </row>
    <row r="1411" spans="61:61" ht="15" hidden="1" customHeight="1" x14ac:dyDescent="0.25">
      <c r="BI1411" s="26" t="str">
        <f>IF('Intro &amp; Setup'!$J$21='Intro &amp; Setup'!$BE$22, Database!AM1417, "")</f>
        <v/>
      </c>
    </row>
    <row r="1412" spans="61:61" ht="15" hidden="1" customHeight="1" x14ac:dyDescent="0.25">
      <c r="BI1412" s="26" t="str">
        <f>IF('Intro &amp; Setup'!$J$21='Intro &amp; Setup'!$BE$22, Database!AM1418, "")</f>
        <v/>
      </c>
    </row>
    <row r="1413" spans="61:61" ht="15" hidden="1" customHeight="1" x14ac:dyDescent="0.25">
      <c r="BI1413" s="26" t="str">
        <f>IF('Intro &amp; Setup'!$J$21='Intro &amp; Setup'!$BE$22, Database!AM1419, "")</f>
        <v/>
      </c>
    </row>
    <row r="1414" spans="61:61" ht="15" hidden="1" customHeight="1" x14ac:dyDescent="0.25">
      <c r="BI1414" s="26" t="str">
        <f>IF('Intro &amp; Setup'!$J$21='Intro &amp; Setup'!$BE$22, Database!AM1420, "")</f>
        <v/>
      </c>
    </row>
    <row r="1415" spans="61:61" ht="15" hidden="1" customHeight="1" x14ac:dyDescent="0.25">
      <c r="BI1415" s="26" t="str">
        <f>IF('Intro &amp; Setup'!$J$21='Intro &amp; Setup'!$BE$22, Database!AM1421, "")</f>
        <v/>
      </c>
    </row>
    <row r="1416" spans="61:61" ht="15" hidden="1" customHeight="1" x14ac:dyDescent="0.25">
      <c r="BI1416" s="26" t="str">
        <f>IF('Intro &amp; Setup'!$J$21='Intro &amp; Setup'!$BE$22, Database!AM1422, "")</f>
        <v/>
      </c>
    </row>
    <row r="1417" spans="61:61" ht="15" hidden="1" customHeight="1" x14ac:dyDescent="0.25">
      <c r="BI1417" s="26" t="str">
        <f>IF('Intro &amp; Setup'!$J$21='Intro &amp; Setup'!$BE$22, Database!AM1423, "")</f>
        <v/>
      </c>
    </row>
    <row r="1418" spans="61:61" ht="15" hidden="1" customHeight="1" x14ac:dyDescent="0.25">
      <c r="BI1418" s="26" t="str">
        <f>IF('Intro &amp; Setup'!$J$21='Intro &amp; Setup'!$BE$22, Database!AM1424, "")</f>
        <v/>
      </c>
    </row>
    <row r="1419" spans="61:61" ht="15" hidden="1" customHeight="1" x14ac:dyDescent="0.25">
      <c r="BI1419" s="26" t="str">
        <f>IF('Intro &amp; Setup'!$J$21='Intro &amp; Setup'!$BE$22, Database!AM1425, "")</f>
        <v/>
      </c>
    </row>
    <row r="1420" spans="61:61" ht="15" hidden="1" customHeight="1" x14ac:dyDescent="0.25">
      <c r="BI1420" s="26" t="str">
        <f>IF('Intro &amp; Setup'!$J$21='Intro &amp; Setup'!$BE$22, Database!AM1426, "")</f>
        <v/>
      </c>
    </row>
    <row r="1421" spans="61:61" ht="15" hidden="1" customHeight="1" x14ac:dyDescent="0.25">
      <c r="BI1421" s="26" t="str">
        <f>IF('Intro &amp; Setup'!$J$21='Intro &amp; Setup'!$BE$22, Database!AM1427, "")</f>
        <v/>
      </c>
    </row>
    <row r="1422" spans="61:61" ht="15" hidden="1" customHeight="1" x14ac:dyDescent="0.25">
      <c r="BI1422" s="26" t="str">
        <f>IF('Intro &amp; Setup'!$J$21='Intro &amp; Setup'!$BE$22, Database!AM1428, "")</f>
        <v/>
      </c>
    </row>
    <row r="1423" spans="61:61" ht="15" hidden="1" customHeight="1" x14ac:dyDescent="0.25">
      <c r="BI1423" s="26" t="str">
        <f>IF('Intro &amp; Setup'!$J$21='Intro &amp; Setup'!$BE$22, Database!AM1429, "")</f>
        <v/>
      </c>
    </row>
    <row r="1424" spans="61:61" ht="15" hidden="1" customHeight="1" x14ac:dyDescent="0.25">
      <c r="BI1424" s="26" t="str">
        <f>IF('Intro &amp; Setup'!$J$21='Intro &amp; Setup'!$BE$22, Database!AM1430, "")</f>
        <v/>
      </c>
    </row>
    <row r="1425" spans="61:61" ht="15" hidden="1" customHeight="1" x14ac:dyDescent="0.25">
      <c r="BI1425" s="26" t="str">
        <f>IF('Intro &amp; Setup'!$J$21='Intro &amp; Setup'!$BE$22, Database!AM1431, "")</f>
        <v/>
      </c>
    </row>
    <row r="1426" spans="61:61" ht="15" hidden="1" customHeight="1" x14ac:dyDescent="0.25">
      <c r="BI1426" s="26" t="str">
        <f>IF('Intro &amp; Setup'!$J$21='Intro &amp; Setup'!$BE$22, Database!AM1432, "")</f>
        <v/>
      </c>
    </row>
    <row r="1427" spans="61:61" ht="15" hidden="1" customHeight="1" x14ac:dyDescent="0.25">
      <c r="BI1427" s="26" t="str">
        <f>IF('Intro &amp; Setup'!$J$21='Intro &amp; Setup'!$BE$22, Database!AM1433, "")</f>
        <v/>
      </c>
    </row>
    <row r="1428" spans="61:61" ht="15" hidden="1" customHeight="1" x14ac:dyDescent="0.25">
      <c r="BI1428" s="26" t="str">
        <f>IF('Intro &amp; Setup'!$J$21='Intro &amp; Setup'!$BE$22, Database!AM1434, "")</f>
        <v/>
      </c>
    </row>
    <row r="1429" spans="61:61" ht="15" hidden="1" customHeight="1" x14ac:dyDescent="0.25">
      <c r="BI1429" s="26" t="str">
        <f>IF('Intro &amp; Setup'!$J$21='Intro &amp; Setup'!$BE$22, Database!AM1435, "")</f>
        <v/>
      </c>
    </row>
    <row r="1430" spans="61:61" ht="15" hidden="1" customHeight="1" x14ac:dyDescent="0.25">
      <c r="BI1430" s="26" t="str">
        <f>IF('Intro &amp; Setup'!$J$21='Intro &amp; Setup'!$BE$22, Database!AM1436, "")</f>
        <v/>
      </c>
    </row>
    <row r="1431" spans="61:61" ht="15" hidden="1" customHeight="1" x14ac:dyDescent="0.25">
      <c r="BI1431" s="26" t="str">
        <f>IF('Intro &amp; Setup'!$J$21='Intro &amp; Setup'!$BE$22, Database!AM1437, "")</f>
        <v/>
      </c>
    </row>
    <row r="1432" spans="61:61" ht="15" hidden="1" customHeight="1" x14ac:dyDescent="0.25">
      <c r="BI1432" s="26" t="str">
        <f>IF('Intro &amp; Setup'!$J$21='Intro &amp; Setup'!$BE$22, Database!AM1438, "")</f>
        <v/>
      </c>
    </row>
    <row r="1433" spans="61:61" ht="15" hidden="1" customHeight="1" x14ac:dyDescent="0.25">
      <c r="BI1433" s="26" t="str">
        <f>IF('Intro &amp; Setup'!$J$21='Intro &amp; Setup'!$BE$22, Database!AM1439, "")</f>
        <v/>
      </c>
    </row>
    <row r="1434" spans="61:61" ht="15" hidden="1" customHeight="1" x14ac:dyDescent="0.25">
      <c r="BI1434" s="26" t="str">
        <f>IF('Intro &amp; Setup'!$J$21='Intro &amp; Setup'!$BE$22, Database!AM1440, "")</f>
        <v/>
      </c>
    </row>
    <row r="1435" spans="61:61" ht="15" hidden="1" customHeight="1" x14ac:dyDescent="0.25">
      <c r="BI1435" s="26" t="str">
        <f>IF('Intro &amp; Setup'!$J$21='Intro &amp; Setup'!$BE$22, Database!AM1441, "")</f>
        <v/>
      </c>
    </row>
    <row r="1436" spans="61:61" ht="15" hidden="1" customHeight="1" x14ac:dyDescent="0.25">
      <c r="BI1436" s="26" t="str">
        <f>IF('Intro &amp; Setup'!$J$21='Intro &amp; Setup'!$BE$22, Database!AM1442, "")</f>
        <v/>
      </c>
    </row>
    <row r="1437" spans="61:61" ht="15" hidden="1" customHeight="1" x14ac:dyDescent="0.25">
      <c r="BI1437" s="26" t="str">
        <f>IF('Intro &amp; Setup'!$J$21='Intro &amp; Setup'!$BE$22, Database!AM1443, "")</f>
        <v/>
      </c>
    </row>
    <row r="1438" spans="61:61" ht="15" hidden="1" customHeight="1" x14ac:dyDescent="0.25">
      <c r="BI1438" s="26" t="str">
        <f>IF('Intro &amp; Setup'!$J$21='Intro &amp; Setup'!$BE$22, Database!AM1444, "")</f>
        <v/>
      </c>
    </row>
    <row r="1439" spans="61:61" ht="15" hidden="1" customHeight="1" x14ac:dyDescent="0.25">
      <c r="BI1439" s="26" t="str">
        <f>IF('Intro &amp; Setup'!$J$21='Intro &amp; Setup'!$BE$22, Database!AM1445, "")</f>
        <v/>
      </c>
    </row>
    <row r="1440" spans="61:61" ht="15" hidden="1" customHeight="1" x14ac:dyDescent="0.25">
      <c r="BI1440" s="26" t="str">
        <f>IF('Intro &amp; Setup'!$J$21='Intro &amp; Setup'!$BE$22, Database!AM1446, "")</f>
        <v/>
      </c>
    </row>
    <row r="1441" spans="61:61" ht="15" hidden="1" customHeight="1" x14ac:dyDescent="0.25">
      <c r="BI1441" s="26" t="str">
        <f>IF('Intro &amp; Setup'!$J$21='Intro &amp; Setup'!$BE$22, Database!AM1447, "")</f>
        <v/>
      </c>
    </row>
    <row r="1442" spans="61:61" ht="15" hidden="1" customHeight="1" x14ac:dyDescent="0.25">
      <c r="BI1442" s="26" t="str">
        <f>IF('Intro &amp; Setup'!$J$21='Intro &amp; Setup'!$BE$22, Database!AM1448, "")</f>
        <v/>
      </c>
    </row>
    <row r="1443" spans="61:61" ht="15" hidden="1" customHeight="1" x14ac:dyDescent="0.25">
      <c r="BI1443" s="26" t="str">
        <f>IF('Intro &amp; Setup'!$J$21='Intro &amp; Setup'!$BE$22, Database!AM1449, "")</f>
        <v/>
      </c>
    </row>
    <row r="1444" spans="61:61" ht="15" hidden="1" customHeight="1" x14ac:dyDescent="0.25">
      <c r="BI1444" s="26" t="str">
        <f>IF('Intro &amp; Setup'!$J$21='Intro &amp; Setup'!$BE$22, Database!AM1450, "")</f>
        <v/>
      </c>
    </row>
    <row r="1445" spans="61:61" ht="15" hidden="1" customHeight="1" x14ac:dyDescent="0.25">
      <c r="BI1445" s="26" t="str">
        <f>IF('Intro &amp; Setup'!$J$21='Intro &amp; Setup'!$BE$22, Database!AM1451, "")</f>
        <v/>
      </c>
    </row>
    <row r="1446" spans="61:61" ht="15" hidden="1" customHeight="1" x14ac:dyDescent="0.25">
      <c r="BI1446" s="26" t="str">
        <f>IF('Intro &amp; Setup'!$J$21='Intro &amp; Setup'!$BE$22, Database!AM1452, "")</f>
        <v/>
      </c>
    </row>
    <row r="1447" spans="61:61" ht="15" hidden="1" customHeight="1" x14ac:dyDescent="0.25">
      <c r="BI1447" s="26" t="str">
        <f>IF('Intro &amp; Setup'!$J$21='Intro &amp; Setup'!$BE$22, Database!AM1453, "")</f>
        <v/>
      </c>
    </row>
    <row r="1448" spans="61:61" ht="15" hidden="1" customHeight="1" x14ac:dyDescent="0.25">
      <c r="BI1448" s="26" t="str">
        <f>IF('Intro &amp; Setup'!$J$21='Intro &amp; Setup'!$BE$22, Database!AM1454, "")</f>
        <v/>
      </c>
    </row>
    <row r="1449" spans="61:61" ht="15" hidden="1" customHeight="1" x14ac:dyDescent="0.25">
      <c r="BI1449" s="26" t="str">
        <f>IF('Intro &amp; Setup'!$J$21='Intro &amp; Setup'!$BE$22, Database!AM1455, "")</f>
        <v/>
      </c>
    </row>
    <row r="1450" spans="61:61" ht="15" hidden="1" customHeight="1" x14ac:dyDescent="0.25">
      <c r="BI1450" s="26" t="str">
        <f>IF('Intro &amp; Setup'!$J$21='Intro &amp; Setup'!$BE$22, Database!AM1456, "")</f>
        <v/>
      </c>
    </row>
    <row r="1451" spans="61:61" ht="15" hidden="1" customHeight="1" x14ac:dyDescent="0.25">
      <c r="BI1451" s="26" t="str">
        <f>IF('Intro &amp; Setup'!$J$21='Intro &amp; Setup'!$BE$22, Database!AM1457, "")</f>
        <v/>
      </c>
    </row>
    <row r="1452" spans="61:61" ht="15" hidden="1" customHeight="1" x14ac:dyDescent="0.25">
      <c r="BI1452" s="26" t="str">
        <f>IF('Intro &amp; Setup'!$J$21='Intro &amp; Setup'!$BE$22, Database!AM1458, "")</f>
        <v/>
      </c>
    </row>
    <row r="1453" spans="61:61" ht="15" hidden="1" customHeight="1" x14ac:dyDescent="0.25">
      <c r="BI1453" s="26" t="str">
        <f>IF('Intro &amp; Setup'!$J$21='Intro &amp; Setup'!$BE$22, Database!AM1459, "")</f>
        <v/>
      </c>
    </row>
    <row r="1454" spans="61:61" ht="15" hidden="1" customHeight="1" x14ac:dyDescent="0.25">
      <c r="BI1454" s="26" t="str">
        <f>IF('Intro &amp; Setup'!$J$21='Intro &amp; Setup'!$BE$22, Database!AM1460, "")</f>
        <v/>
      </c>
    </row>
    <row r="1455" spans="61:61" ht="15" hidden="1" customHeight="1" x14ac:dyDescent="0.25">
      <c r="BI1455" s="26" t="str">
        <f>IF('Intro &amp; Setup'!$J$21='Intro &amp; Setup'!$BE$22, Database!AM1461, "")</f>
        <v/>
      </c>
    </row>
    <row r="1456" spans="61:61" ht="15" hidden="1" customHeight="1" x14ac:dyDescent="0.25">
      <c r="BI1456" s="26" t="str">
        <f>IF('Intro &amp; Setup'!$J$21='Intro &amp; Setup'!$BE$22, Database!AM1462, "")</f>
        <v/>
      </c>
    </row>
    <row r="1457" spans="61:61" ht="15" hidden="1" customHeight="1" x14ac:dyDescent="0.25">
      <c r="BI1457" s="26" t="str">
        <f>IF('Intro &amp; Setup'!$J$21='Intro &amp; Setup'!$BE$22, Database!AM1463, "")</f>
        <v/>
      </c>
    </row>
    <row r="1458" spans="61:61" ht="15" hidden="1" customHeight="1" x14ac:dyDescent="0.25">
      <c r="BI1458" s="26" t="str">
        <f>IF('Intro &amp; Setup'!$J$21='Intro &amp; Setup'!$BE$22, Database!AM1464, "")</f>
        <v/>
      </c>
    </row>
    <row r="1459" spans="61:61" ht="15" hidden="1" customHeight="1" x14ac:dyDescent="0.25">
      <c r="BI1459" s="26" t="str">
        <f>IF('Intro &amp; Setup'!$J$21='Intro &amp; Setup'!$BE$22, Database!AM1465, "")</f>
        <v/>
      </c>
    </row>
    <row r="1460" spans="61:61" ht="15" hidden="1" customHeight="1" x14ac:dyDescent="0.25">
      <c r="BI1460" s="26" t="str">
        <f>IF('Intro &amp; Setup'!$J$21='Intro &amp; Setup'!$BE$22, Database!AM1466, "")</f>
        <v/>
      </c>
    </row>
    <row r="1461" spans="61:61" ht="15" hidden="1" customHeight="1" x14ac:dyDescent="0.25">
      <c r="BI1461" s="26" t="str">
        <f>IF('Intro &amp; Setup'!$J$21='Intro &amp; Setup'!$BE$22, Database!AM1467, "")</f>
        <v/>
      </c>
    </row>
    <row r="1462" spans="61:61" ht="15" hidden="1" customHeight="1" x14ac:dyDescent="0.25">
      <c r="BI1462" s="26" t="str">
        <f>IF('Intro &amp; Setup'!$J$21='Intro &amp; Setup'!$BE$22, Database!AM1468, "")</f>
        <v/>
      </c>
    </row>
    <row r="1463" spans="61:61" ht="15" hidden="1" customHeight="1" x14ac:dyDescent="0.25">
      <c r="BI1463" s="26" t="str">
        <f>IF('Intro &amp; Setup'!$J$21='Intro &amp; Setup'!$BE$22, Database!AM1469, "")</f>
        <v/>
      </c>
    </row>
    <row r="1464" spans="61:61" ht="15" hidden="1" customHeight="1" x14ac:dyDescent="0.25">
      <c r="BI1464" s="26" t="str">
        <f>IF('Intro &amp; Setup'!$J$21='Intro &amp; Setup'!$BE$22, Database!AM1470, "")</f>
        <v/>
      </c>
    </row>
    <row r="1465" spans="61:61" ht="15" hidden="1" customHeight="1" x14ac:dyDescent="0.25">
      <c r="BI1465" s="26" t="str">
        <f>IF('Intro &amp; Setup'!$J$21='Intro &amp; Setup'!$BE$22, Database!AM1471, "")</f>
        <v/>
      </c>
    </row>
    <row r="1466" spans="61:61" ht="15" hidden="1" customHeight="1" x14ac:dyDescent="0.25">
      <c r="BI1466" s="26" t="str">
        <f>IF('Intro &amp; Setup'!$J$21='Intro &amp; Setup'!$BE$22, Database!AM1472, "")</f>
        <v/>
      </c>
    </row>
    <row r="1467" spans="61:61" ht="15" hidden="1" customHeight="1" x14ac:dyDescent="0.25">
      <c r="BI1467" s="26" t="str">
        <f>IF('Intro &amp; Setup'!$J$21='Intro &amp; Setup'!$BE$22, Database!AM1473, "")</f>
        <v/>
      </c>
    </row>
    <row r="1468" spans="61:61" ht="15" hidden="1" customHeight="1" x14ac:dyDescent="0.25">
      <c r="BI1468" s="26" t="str">
        <f>IF('Intro &amp; Setup'!$J$21='Intro &amp; Setup'!$BE$22, Database!AM1474, "")</f>
        <v/>
      </c>
    </row>
    <row r="1469" spans="61:61" ht="15" hidden="1" customHeight="1" x14ac:dyDescent="0.25">
      <c r="BI1469" s="26" t="str">
        <f>IF('Intro &amp; Setup'!$J$21='Intro &amp; Setup'!$BE$22, Database!AM1475, "")</f>
        <v/>
      </c>
    </row>
    <row r="1470" spans="61:61" ht="15" hidden="1" customHeight="1" x14ac:dyDescent="0.25">
      <c r="BI1470" s="26" t="str">
        <f>IF('Intro &amp; Setup'!$J$21='Intro &amp; Setup'!$BE$22, Database!AM1476, "")</f>
        <v/>
      </c>
    </row>
    <row r="1471" spans="61:61" ht="15" hidden="1" customHeight="1" x14ac:dyDescent="0.25">
      <c r="BI1471" s="26" t="str">
        <f>IF('Intro &amp; Setup'!$J$21='Intro &amp; Setup'!$BE$22, Database!AM1477, "")</f>
        <v/>
      </c>
    </row>
    <row r="1472" spans="61:61" ht="15" hidden="1" customHeight="1" x14ac:dyDescent="0.25">
      <c r="BI1472" s="26" t="str">
        <f>IF('Intro &amp; Setup'!$J$21='Intro &amp; Setup'!$BE$22, Database!AM1478, "")</f>
        <v/>
      </c>
    </row>
    <row r="1473" spans="61:61" ht="15" hidden="1" customHeight="1" x14ac:dyDescent="0.25">
      <c r="BI1473" s="26" t="str">
        <f>IF('Intro &amp; Setup'!$J$21='Intro &amp; Setup'!$BE$22, Database!AM1479, "")</f>
        <v/>
      </c>
    </row>
    <row r="1474" spans="61:61" ht="15" hidden="1" customHeight="1" x14ac:dyDescent="0.25">
      <c r="BI1474" s="26" t="str">
        <f>IF('Intro &amp; Setup'!$J$21='Intro &amp; Setup'!$BE$22, Database!AM1480, "")</f>
        <v/>
      </c>
    </row>
    <row r="1475" spans="61:61" ht="15" hidden="1" customHeight="1" x14ac:dyDescent="0.25">
      <c r="BI1475" s="26" t="str">
        <f>IF('Intro &amp; Setup'!$J$21='Intro &amp; Setup'!$BE$22, Database!AM1481, "")</f>
        <v/>
      </c>
    </row>
    <row r="1476" spans="61:61" ht="15" hidden="1" customHeight="1" x14ac:dyDescent="0.25">
      <c r="BI1476" s="26" t="str">
        <f>IF('Intro &amp; Setup'!$J$21='Intro &amp; Setup'!$BE$22, Database!AM1482, "")</f>
        <v/>
      </c>
    </row>
    <row r="1477" spans="61:61" ht="15" hidden="1" customHeight="1" x14ac:dyDescent="0.25">
      <c r="BI1477" s="26" t="str">
        <f>IF('Intro &amp; Setup'!$J$21='Intro &amp; Setup'!$BE$22, Database!AM1483, "")</f>
        <v/>
      </c>
    </row>
    <row r="1478" spans="61:61" ht="15" hidden="1" customHeight="1" x14ac:dyDescent="0.25">
      <c r="BI1478" s="26" t="str">
        <f>IF('Intro &amp; Setup'!$J$21='Intro &amp; Setup'!$BE$22, Database!AM1484, "")</f>
        <v/>
      </c>
    </row>
    <row r="1479" spans="61:61" ht="15" hidden="1" customHeight="1" x14ac:dyDescent="0.25">
      <c r="BI1479" s="26" t="str">
        <f>IF('Intro &amp; Setup'!$J$21='Intro &amp; Setup'!$BE$22, Database!AM1485, "")</f>
        <v/>
      </c>
    </row>
    <row r="1480" spans="61:61" ht="15" hidden="1" customHeight="1" x14ac:dyDescent="0.25">
      <c r="BI1480" s="26" t="str">
        <f>IF('Intro &amp; Setup'!$J$21='Intro &amp; Setup'!$BE$22, Database!AM1486, "")</f>
        <v/>
      </c>
    </row>
    <row r="1481" spans="61:61" ht="15" hidden="1" customHeight="1" x14ac:dyDescent="0.25">
      <c r="BI1481" s="26" t="str">
        <f>IF('Intro &amp; Setup'!$J$21='Intro &amp; Setup'!$BE$22, Database!AM1487, "")</f>
        <v/>
      </c>
    </row>
    <row r="1482" spans="61:61" ht="15" hidden="1" customHeight="1" x14ac:dyDescent="0.25">
      <c r="BI1482" s="26" t="str">
        <f>IF('Intro &amp; Setup'!$J$21='Intro &amp; Setup'!$BE$22, Database!AM1488, "")</f>
        <v/>
      </c>
    </row>
    <row r="1483" spans="61:61" ht="15" hidden="1" customHeight="1" x14ac:dyDescent="0.25">
      <c r="BI1483" s="26" t="str">
        <f>IF('Intro &amp; Setup'!$J$21='Intro &amp; Setup'!$BE$22, Database!AM1489, "")</f>
        <v/>
      </c>
    </row>
    <row r="1484" spans="61:61" ht="15" hidden="1" customHeight="1" x14ac:dyDescent="0.25">
      <c r="BI1484" s="26" t="str">
        <f>IF('Intro &amp; Setup'!$J$21='Intro &amp; Setup'!$BE$22, Database!AM1490, "")</f>
        <v/>
      </c>
    </row>
    <row r="1485" spans="61:61" ht="15" hidden="1" customHeight="1" x14ac:dyDescent="0.25">
      <c r="BI1485" s="26" t="str">
        <f>IF('Intro &amp; Setup'!$J$21='Intro &amp; Setup'!$BE$22, Database!AM1491, "")</f>
        <v/>
      </c>
    </row>
    <row r="1486" spans="61:61" ht="15" hidden="1" customHeight="1" x14ac:dyDescent="0.25">
      <c r="BI1486" s="26" t="str">
        <f>IF('Intro &amp; Setup'!$J$21='Intro &amp; Setup'!$BE$22, Database!AM1492, "")</f>
        <v/>
      </c>
    </row>
    <row r="1487" spans="61:61" ht="15" hidden="1" customHeight="1" x14ac:dyDescent="0.25">
      <c r="BI1487" s="26" t="str">
        <f>IF('Intro &amp; Setup'!$J$21='Intro &amp; Setup'!$BE$22, Database!AM1493, "")</f>
        <v/>
      </c>
    </row>
    <row r="1488" spans="61:61" ht="15" hidden="1" customHeight="1" x14ac:dyDescent="0.25">
      <c r="BI1488" s="26" t="str">
        <f>IF('Intro &amp; Setup'!$J$21='Intro &amp; Setup'!$BE$22, Database!AM1494, "")</f>
        <v/>
      </c>
    </row>
    <row r="1489" spans="61:61" ht="15" hidden="1" customHeight="1" x14ac:dyDescent="0.25">
      <c r="BI1489" s="26" t="str">
        <f>IF('Intro &amp; Setup'!$J$21='Intro &amp; Setup'!$BE$22, Database!AM1495, "")</f>
        <v/>
      </c>
    </row>
    <row r="1490" spans="61:61" ht="15" hidden="1" customHeight="1" x14ac:dyDescent="0.25">
      <c r="BI1490" s="26" t="str">
        <f>IF('Intro &amp; Setup'!$J$21='Intro &amp; Setup'!$BE$22, Database!AM1496, "")</f>
        <v/>
      </c>
    </row>
    <row r="1491" spans="61:61" ht="15" hidden="1" customHeight="1" x14ac:dyDescent="0.25">
      <c r="BI1491" s="26" t="str">
        <f>IF('Intro &amp; Setup'!$J$21='Intro &amp; Setup'!$BE$22, Database!AM1497, "")</f>
        <v/>
      </c>
    </row>
    <row r="1492" spans="61:61" ht="15" hidden="1" customHeight="1" x14ac:dyDescent="0.25">
      <c r="BI1492" s="26" t="str">
        <f>IF('Intro &amp; Setup'!$J$21='Intro &amp; Setup'!$BE$22, Database!AM1498, "")</f>
        <v/>
      </c>
    </row>
    <row r="1493" spans="61:61" ht="15" hidden="1" customHeight="1" x14ac:dyDescent="0.25">
      <c r="BI1493" s="26" t="str">
        <f>IF('Intro &amp; Setup'!$J$21='Intro &amp; Setup'!$BE$22, Database!AM1499, "")</f>
        <v/>
      </c>
    </row>
    <row r="1494" spans="61:61" ht="15" hidden="1" customHeight="1" x14ac:dyDescent="0.25">
      <c r="BI1494" s="26" t="str">
        <f>IF('Intro &amp; Setup'!$J$21='Intro &amp; Setup'!$BE$22, Database!AM1500, "")</f>
        <v/>
      </c>
    </row>
    <row r="1495" spans="61:61" ht="15" hidden="1" customHeight="1" x14ac:dyDescent="0.25">
      <c r="BI1495" s="26" t="str">
        <f>IF('Intro &amp; Setup'!$J$21='Intro &amp; Setup'!$BE$22, Database!AM1501, "")</f>
        <v/>
      </c>
    </row>
    <row r="1496" spans="61:61" ht="15" hidden="1" customHeight="1" x14ac:dyDescent="0.25">
      <c r="BI1496" s="26" t="str">
        <f>IF('Intro &amp; Setup'!$J$21='Intro &amp; Setup'!$BE$22, Database!AM1502, "")</f>
        <v/>
      </c>
    </row>
    <row r="1497" spans="61:61" ht="15" hidden="1" customHeight="1" x14ac:dyDescent="0.25">
      <c r="BI1497" s="26" t="str">
        <f>IF('Intro &amp; Setup'!$J$21='Intro &amp; Setup'!$BE$22, Database!AM1503, "")</f>
        <v/>
      </c>
    </row>
    <row r="1498" spans="61:61" ht="15" hidden="1" customHeight="1" x14ac:dyDescent="0.25">
      <c r="BI1498" s="26" t="str">
        <f>IF('Intro &amp; Setup'!$J$21='Intro &amp; Setup'!$BE$22, Database!AM1504, "")</f>
        <v/>
      </c>
    </row>
    <row r="1499" spans="61:61" ht="15" hidden="1" customHeight="1" x14ac:dyDescent="0.25">
      <c r="BI1499" s="26" t="str">
        <f>IF('Intro &amp; Setup'!$J$21='Intro &amp; Setup'!$BE$22, Database!AM1505, "")</f>
        <v/>
      </c>
    </row>
    <row r="1500" spans="61:61" ht="15" hidden="1" customHeight="1" x14ac:dyDescent="0.25">
      <c r="BI1500" s="26" t="str">
        <f>IF('Intro &amp; Setup'!$J$21='Intro &amp; Setup'!$BE$22, Database!AM1506, "")</f>
        <v/>
      </c>
    </row>
    <row r="1501" spans="61:61" ht="15" hidden="1" customHeight="1" x14ac:dyDescent="0.25">
      <c r="BI1501" s="26" t="str">
        <f>IF('Intro &amp; Setup'!$J$21='Intro &amp; Setup'!$BE$22, Database!AM1507, "")</f>
        <v/>
      </c>
    </row>
    <row r="1502" spans="61:61" ht="15" hidden="1" customHeight="1" x14ac:dyDescent="0.25">
      <c r="BI1502" s="26" t="str">
        <f>IF('Intro &amp; Setup'!$J$21='Intro &amp; Setup'!$BE$22, Database!AM1508, "")</f>
        <v/>
      </c>
    </row>
    <row r="1503" spans="61:61" ht="15" hidden="1" customHeight="1" x14ac:dyDescent="0.25">
      <c r="BI1503" s="26" t="str">
        <f>IF('Intro &amp; Setup'!$J$21='Intro &amp; Setup'!$BE$22, Database!AM1509, "")</f>
        <v/>
      </c>
    </row>
    <row r="1504" spans="61:61" ht="15" hidden="1" customHeight="1" x14ac:dyDescent="0.25">
      <c r="BI1504" s="26" t="str">
        <f>IF('Intro &amp; Setup'!$J$21='Intro &amp; Setup'!$BE$22, Database!AM1510, "")</f>
        <v/>
      </c>
    </row>
    <row r="1505" spans="61:61" ht="15" hidden="1" customHeight="1" x14ac:dyDescent="0.25">
      <c r="BI1505" s="26" t="str">
        <f>IF('Intro &amp; Setup'!$J$21='Intro &amp; Setup'!$BE$22, Database!AM1511, "")</f>
        <v/>
      </c>
    </row>
    <row r="1506" spans="61:61" ht="15" hidden="1" customHeight="1" x14ac:dyDescent="0.25">
      <c r="BI1506" s="26" t="str">
        <f>IF('Intro &amp; Setup'!$J$21='Intro &amp; Setup'!$BE$22, Database!AM1512, "")</f>
        <v/>
      </c>
    </row>
    <row r="1507" spans="61:61" ht="15" hidden="1" customHeight="1" x14ac:dyDescent="0.25">
      <c r="BI1507" s="26" t="str">
        <f>IF('Intro &amp; Setup'!$J$21='Intro &amp; Setup'!$BE$22, Database!AM1513, "")</f>
        <v/>
      </c>
    </row>
    <row r="1508" spans="61:61" ht="15" hidden="1" customHeight="1" x14ac:dyDescent="0.25">
      <c r="BI1508" s="26" t="str">
        <f>IF('Intro &amp; Setup'!$J$21='Intro &amp; Setup'!$BE$22, Database!AM1514, "")</f>
        <v/>
      </c>
    </row>
    <row r="1509" spans="61:61" ht="15" hidden="1" customHeight="1" x14ac:dyDescent="0.25">
      <c r="BI1509" s="26" t="str">
        <f>IF('Intro &amp; Setup'!$J$21='Intro &amp; Setup'!$BE$22, Database!AM1515, "")</f>
        <v/>
      </c>
    </row>
    <row r="1510" spans="61:61" ht="15" hidden="1" customHeight="1" x14ac:dyDescent="0.25">
      <c r="BI1510" s="26" t="str">
        <f>IF('Intro &amp; Setup'!$J$21='Intro &amp; Setup'!$BE$22, Database!AM1516, "")</f>
        <v/>
      </c>
    </row>
    <row r="1511" spans="61:61" ht="15" hidden="1" customHeight="1" x14ac:dyDescent="0.25">
      <c r="BI1511" s="26" t="str">
        <f>IF('Intro &amp; Setup'!$J$21='Intro &amp; Setup'!$BE$22, Database!AM1517, "")</f>
        <v/>
      </c>
    </row>
    <row r="1512" spans="61:61" ht="15" hidden="1" customHeight="1" x14ac:dyDescent="0.25">
      <c r="BI1512" s="26" t="str">
        <f>IF('Intro &amp; Setup'!$J$21='Intro &amp; Setup'!$BE$22, Database!AM1518, "")</f>
        <v/>
      </c>
    </row>
    <row r="1513" spans="61:61" ht="15" hidden="1" customHeight="1" x14ac:dyDescent="0.25">
      <c r="BI1513" s="26" t="str">
        <f>IF('Intro &amp; Setup'!$J$21='Intro &amp; Setup'!$BE$22, Database!AM1519, "")</f>
        <v/>
      </c>
    </row>
    <row r="1514" spans="61:61" ht="15" hidden="1" customHeight="1" x14ac:dyDescent="0.25">
      <c r="BI1514" s="26" t="str">
        <f>IF('Intro &amp; Setup'!$J$21='Intro &amp; Setup'!$BE$22, Database!AM1520, "")</f>
        <v/>
      </c>
    </row>
    <row r="1515" spans="61:61" ht="15" hidden="1" customHeight="1" x14ac:dyDescent="0.25">
      <c r="BI1515" s="26" t="str">
        <f>IF('Intro &amp; Setup'!$J$21='Intro &amp; Setup'!$BE$22, Database!AM1521, "")</f>
        <v/>
      </c>
    </row>
    <row r="1516" spans="61:61" ht="15" hidden="1" customHeight="1" x14ac:dyDescent="0.25">
      <c r="BI1516" s="26" t="str">
        <f>IF('Intro &amp; Setup'!$J$21='Intro &amp; Setup'!$BE$22, Database!AM1522, "")</f>
        <v/>
      </c>
    </row>
    <row r="1517" spans="61:61" ht="15" hidden="1" customHeight="1" x14ac:dyDescent="0.25">
      <c r="BI1517" s="26" t="str">
        <f>IF('Intro &amp; Setup'!$J$21='Intro &amp; Setup'!$BE$22, Database!AM1523, "")</f>
        <v/>
      </c>
    </row>
    <row r="1518" spans="61:61" ht="15" hidden="1" customHeight="1" x14ac:dyDescent="0.25">
      <c r="BI1518" s="26" t="str">
        <f>IF('Intro &amp; Setup'!$J$21='Intro &amp; Setup'!$BE$22, Database!AM1524, "")</f>
        <v/>
      </c>
    </row>
    <row r="1519" spans="61:61" ht="15" hidden="1" customHeight="1" x14ac:dyDescent="0.25">
      <c r="BI1519" s="26" t="str">
        <f>IF('Intro &amp; Setup'!$J$21='Intro &amp; Setup'!$BE$22, Database!AM1525, "")</f>
        <v/>
      </c>
    </row>
    <row r="1520" spans="61:61" ht="15" hidden="1" customHeight="1" x14ac:dyDescent="0.25">
      <c r="BI1520" s="26" t="str">
        <f>IF('Intro &amp; Setup'!$J$21='Intro &amp; Setup'!$BE$22, Database!AM1526, "")</f>
        <v/>
      </c>
    </row>
    <row r="1521" spans="61:61" ht="15" hidden="1" customHeight="1" x14ac:dyDescent="0.25">
      <c r="BI1521" s="26" t="str">
        <f>IF('Intro &amp; Setup'!$J$21='Intro &amp; Setup'!$BE$22, Database!AM1527, "")</f>
        <v/>
      </c>
    </row>
    <row r="1522" spans="61:61" ht="15" hidden="1" customHeight="1" x14ac:dyDescent="0.25">
      <c r="BI1522" s="26" t="str">
        <f>IF('Intro &amp; Setup'!$J$21='Intro &amp; Setup'!$BE$22, Database!AM1528, "")</f>
        <v/>
      </c>
    </row>
    <row r="1523" spans="61:61" ht="15" hidden="1" customHeight="1" x14ac:dyDescent="0.25">
      <c r="BI1523" s="26" t="str">
        <f>IF('Intro &amp; Setup'!$J$21='Intro &amp; Setup'!$BE$22, Database!AM1529, "")</f>
        <v/>
      </c>
    </row>
    <row r="1524" spans="61:61" ht="15" hidden="1" customHeight="1" x14ac:dyDescent="0.25">
      <c r="BI1524" s="26" t="str">
        <f>IF('Intro &amp; Setup'!$J$21='Intro &amp; Setup'!$BE$22, Database!AM1530, "")</f>
        <v/>
      </c>
    </row>
    <row r="1525" spans="61:61" ht="15" hidden="1" customHeight="1" x14ac:dyDescent="0.25">
      <c r="BI1525" s="26" t="str">
        <f>IF('Intro &amp; Setup'!$J$21='Intro &amp; Setup'!$BE$22, Database!AM1531, "")</f>
        <v/>
      </c>
    </row>
    <row r="1526" spans="61:61" ht="15" hidden="1" customHeight="1" x14ac:dyDescent="0.25">
      <c r="BI1526" s="26" t="str">
        <f>IF('Intro &amp; Setup'!$J$21='Intro &amp; Setup'!$BE$22, Database!AM1532, "")</f>
        <v/>
      </c>
    </row>
    <row r="1527" spans="61:61" ht="15" hidden="1" customHeight="1" x14ac:dyDescent="0.25">
      <c r="BI1527" s="26" t="str">
        <f>IF('Intro &amp; Setup'!$J$21='Intro &amp; Setup'!$BE$22, Database!AM1533, "")</f>
        <v/>
      </c>
    </row>
    <row r="1528" spans="61:61" ht="15" hidden="1" customHeight="1" x14ac:dyDescent="0.25">
      <c r="BI1528" s="26" t="str">
        <f>IF('Intro &amp; Setup'!$J$21='Intro &amp; Setup'!$BE$22, Database!AM1534, "")</f>
        <v/>
      </c>
    </row>
    <row r="1529" spans="61:61" ht="15" hidden="1" customHeight="1" x14ac:dyDescent="0.25">
      <c r="BI1529" s="26" t="str">
        <f>IF('Intro &amp; Setup'!$J$21='Intro &amp; Setup'!$BE$22, Database!AM1535, "")</f>
        <v/>
      </c>
    </row>
    <row r="1530" spans="61:61" ht="15" hidden="1" customHeight="1" x14ac:dyDescent="0.25">
      <c r="BI1530" s="26" t="str">
        <f>IF('Intro &amp; Setup'!$J$21='Intro &amp; Setup'!$BE$22, Database!AM1536, "")</f>
        <v/>
      </c>
    </row>
    <row r="1531" spans="61:61" ht="15" hidden="1" customHeight="1" x14ac:dyDescent="0.25">
      <c r="BI1531" s="26" t="str">
        <f>IF('Intro &amp; Setup'!$J$21='Intro &amp; Setup'!$BE$22, Database!AM1537, "")</f>
        <v/>
      </c>
    </row>
    <row r="1532" spans="61:61" ht="15" hidden="1" customHeight="1" x14ac:dyDescent="0.25">
      <c r="BI1532" s="26" t="str">
        <f>IF('Intro &amp; Setup'!$J$21='Intro &amp; Setup'!$BE$22, Database!AM1538, "")</f>
        <v/>
      </c>
    </row>
    <row r="1533" spans="61:61" ht="15" hidden="1" customHeight="1" x14ac:dyDescent="0.25">
      <c r="BI1533" s="26" t="str">
        <f>IF('Intro &amp; Setup'!$J$21='Intro &amp; Setup'!$BE$22, Database!AM1539, "")</f>
        <v/>
      </c>
    </row>
    <row r="1534" spans="61:61" ht="15" hidden="1" customHeight="1" x14ac:dyDescent="0.25">
      <c r="BI1534" s="26" t="str">
        <f>IF('Intro &amp; Setup'!$J$21='Intro &amp; Setup'!$BE$22, Database!AM1540, "")</f>
        <v/>
      </c>
    </row>
    <row r="1535" spans="61:61" ht="15" hidden="1" customHeight="1" x14ac:dyDescent="0.25">
      <c r="BI1535" s="26" t="str">
        <f>IF('Intro &amp; Setup'!$J$21='Intro &amp; Setup'!$BE$22, Database!AM1541, "")</f>
        <v/>
      </c>
    </row>
    <row r="1536" spans="61:61" ht="15" hidden="1" customHeight="1" x14ac:dyDescent="0.25">
      <c r="BI1536" s="26" t="str">
        <f>IF('Intro &amp; Setup'!$J$21='Intro &amp; Setup'!$BE$22, Database!AM1542, "")</f>
        <v/>
      </c>
    </row>
    <row r="1537" spans="61:61" ht="15" hidden="1" customHeight="1" x14ac:dyDescent="0.25">
      <c r="BI1537" s="26" t="str">
        <f>IF('Intro &amp; Setup'!$J$21='Intro &amp; Setup'!$BE$22, Database!AM1543, "")</f>
        <v/>
      </c>
    </row>
    <row r="1538" spans="61:61" ht="15" hidden="1" customHeight="1" x14ac:dyDescent="0.25">
      <c r="BI1538" s="26" t="str">
        <f>IF('Intro &amp; Setup'!$J$21='Intro &amp; Setup'!$BE$22, Database!AM1544, "")</f>
        <v/>
      </c>
    </row>
    <row r="1539" spans="61:61" ht="15" hidden="1" customHeight="1" x14ac:dyDescent="0.25">
      <c r="BI1539" s="26" t="str">
        <f>IF('Intro &amp; Setup'!$J$21='Intro &amp; Setup'!$BE$22, Database!AM1545, "")</f>
        <v/>
      </c>
    </row>
    <row r="1540" spans="61:61" ht="15" hidden="1" customHeight="1" x14ac:dyDescent="0.25">
      <c r="BI1540" s="26" t="str">
        <f>IF('Intro &amp; Setup'!$J$21='Intro &amp; Setup'!$BE$22, Database!AM1546, "")</f>
        <v/>
      </c>
    </row>
    <row r="1541" spans="61:61" ht="15" hidden="1" customHeight="1" x14ac:dyDescent="0.25">
      <c r="BI1541" s="26" t="str">
        <f>IF('Intro &amp; Setup'!$J$21='Intro &amp; Setup'!$BE$22, Database!AM1547, "")</f>
        <v/>
      </c>
    </row>
    <row r="1542" spans="61:61" ht="15" hidden="1" customHeight="1" x14ac:dyDescent="0.25">
      <c r="BI1542" s="26" t="str">
        <f>IF('Intro &amp; Setup'!$J$21='Intro &amp; Setup'!$BE$22, Database!AM1548, "")</f>
        <v/>
      </c>
    </row>
    <row r="1543" spans="61:61" ht="15" hidden="1" customHeight="1" x14ac:dyDescent="0.25">
      <c r="BI1543" s="26" t="str">
        <f>IF('Intro &amp; Setup'!$J$21='Intro &amp; Setup'!$BE$22, Database!AM1549, "")</f>
        <v/>
      </c>
    </row>
    <row r="1544" spans="61:61" ht="15" hidden="1" customHeight="1" x14ac:dyDescent="0.25">
      <c r="BI1544" s="26" t="str">
        <f>IF('Intro &amp; Setup'!$J$21='Intro &amp; Setup'!$BE$22, Database!AM1550, "")</f>
        <v/>
      </c>
    </row>
    <row r="1545" spans="61:61" ht="15" hidden="1" customHeight="1" x14ac:dyDescent="0.25">
      <c r="BI1545" s="26" t="str">
        <f>IF('Intro &amp; Setup'!$J$21='Intro &amp; Setup'!$BE$22, Database!AM1551, "")</f>
        <v/>
      </c>
    </row>
    <row r="1546" spans="61:61" ht="15" hidden="1" customHeight="1" x14ac:dyDescent="0.25">
      <c r="BI1546" s="26" t="str">
        <f>IF('Intro &amp; Setup'!$J$21='Intro &amp; Setup'!$BE$22, Database!AM1552, "")</f>
        <v/>
      </c>
    </row>
    <row r="1547" spans="61:61" ht="15" hidden="1" customHeight="1" x14ac:dyDescent="0.25">
      <c r="BI1547" s="26" t="str">
        <f>IF('Intro &amp; Setup'!$J$21='Intro &amp; Setup'!$BE$22, Database!AM1553, "")</f>
        <v/>
      </c>
    </row>
    <row r="1548" spans="61:61" ht="15" hidden="1" customHeight="1" x14ac:dyDescent="0.25">
      <c r="BI1548" s="26" t="str">
        <f>IF('Intro &amp; Setup'!$J$21='Intro &amp; Setup'!$BE$22, Database!AM1554, "")</f>
        <v/>
      </c>
    </row>
    <row r="1549" spans="61:61" ht="15" hidden="1" customHeight="1" x14ac:dyDescent="0.25">
      <c r="BI1549" s="26" t="str">
        <f>IF('Intro &amp; Setup'!$J$21='Intro &amp; Setup'!$BE$22, Database!AM1555, "")</f>
        <v/>
      </c>
    </row>
    <row r="1550" spans="61:61" ht="15" hidden="1" customHeight="1" x14ac:dyDescent="0.25">
      <c r="BI1550" s="26" t="str">
        <f>IF('Intro &amp; Setup'!$J$21='Intro &amp; Setup'!$BE$22, Database!AM1556, "")</f>
        <v/>
      </c>
    </row>
    <row r="1551" spans="61:61" ht="15" hidden="1" customHeight="1" x14ac:dyDescent="0.25">
      <c r="BI1551" s="26" t="str">
        <f>IF('Intro &amp; Setup'!$J$21='Intro &amp; Setup'!$BE$22, Database!AM1557, "")</f>
        <v/>
      </c>
    </row>
    <row r="1552" spans="61:61" ht="15" hidden="1" customHeight="1" x14ac:dyDescent="0.25">
      <c r="BI1552" s="26" t="str">
        <f>IF('Intro &amp; Setup'!$J$21='Intro &amp; Setup'!$BE$22, Database!AM1558, "")</f>
        <v/>
      </c>
    </row>
    <row r="1553" spans="61:61" ht="15" hidden="1" customHeight="1" x14ac:dyDescent="0.25">
      <c r="BI1553" s="26" t="str">
        <f>IF('Intro &amp; Setup'!$J$21='Intro &amp; Setup'!$BE$22, Database!AM1559, "")</f>
        <v/>
      </c>
    </row>
    <row r="1554" spans="61:61" ht="15" hidden="1" customHeight="1" x14ac:dyDescent="0.25">
      <c r="BI1554" s="26" t="str">
        <f>IF('Intro &amp; Setup'!$J$21='Intro &amp; Setup'!$BE$22, Database!AM1560, "")</f>
        <v/>
      </c>
    </row>
    <row r="1555" spans="61:61" ht="15" hidden="1" customHeight="1" x14ac:dyDescent="0.25">
      <c r="BI1555" s="26" t="str">
        <f>IF('Intro &amp; Setup'!$J$21='Intro &amp; Setup'!$BE$22, Database!AM1561, "")</f>
        <v/>
      </c>
    </row>
    <row r="1556" spans="61:61" ht="15" hidden="1" customHeight="1" x14ac:dyDescent="0.25">
      <c r="BI1556" s="26" t="str">
        <f>IF('Intro &amp; Setup'!$J$21='Intro &amp; Setup'!$BE$22, Database!AM1562, "")</f>
        <v/>
      </c>
    </row>
    <row r="1557" spans="61:61" ht="15" hidden="1" customHeight="1" x14ac:dyDescent="0.25">
      <c r="BI1557" s="26" t="str">
        <f>IF('Intro &amp; Setup'!$J$21='Intro &amp; Setup'!$BE$22, Database!AM1563, "")</f>
        <v/>
      </c>
    </row>
    <row r="1558" spans="61:61" ht="15" hidden="1" customHeight="1" x14ac:dyDescent="0.25">
      <c r="BI1558" s="26" t="str">
        <f>IF('Intro &amp; Setup'!$J$21='Intro &amp; Setup'!$BE$22, Database!AM1564, "")</f>
        <v/>
      </c>
    </row>
    <row r="1559" spans="61:61" ht="15" hidden="1" customHeight="1" x14ac:dyDescent="0.25">
      <c r="BI1559" s="26" t="str">
        <f>IF('Intro &amp; Setup'!$J$21='Intro &amp; Setup'!$BE$22, Database!AM1565, "")</f>
        <v/>
      </c>
    </row>
    <row r="1560" spans="61:61" ht="15" hidden="1" customHeight="1" x14ac:dyDescent="0.25">
      <c r="BI1560" s="26" t="str">
        <f>IF('Intro &amp; Setup'!$J$21='Intro &amp; Setup'!$BE$22, Database!AM1566, "")</f>
        <v/>
      </c>
    </row>
    <row r="1561" spans="61:61" ht="15" hidden="1" customHeight="1" x14ac:dyDescent="0.25">
      <c r="BI1561" s="26" t="str">
        <f>IF('Intro &amp; Setup'!$J$21='Intro &amp; Setup'!$BE$22, Database!AM1567, "")</f>
        <v/>
      </c>
    </row>
    <row r="1562" spans="61:61" ht="15" hidden="1" customHeight="1" x14ac:dyDescent="0.25">
      <c r="BI1562" s="26" t="str">
        <f>IF('Intro &amp; Setup'!$J$21='Intro &amp; Setup'!$BE$22, Database!AM1568, "")</f>
        <v/>
      </c>
    </row>
    <row r="1563" spans="61:61" ht="15" hidden="1" customHeight="1" x14ac:dyDescent="0.25">
      <c r="BI1563" s="26" t="str">
        <f>IF('Intro &amp; Setup'!$J$21='Intro &amp; Setup'!$BE$22, Database!AM1569, "")</f>
        <v/>
      </c>
    </row>
    <row r="1564" spans="61:61" ht="15" hidden="1" customHeight="1" x14ac:dyDescent="0.25">
      <c r="BI1564" s="26" t="str">
        <f>IF('Intro &amp; Setup'!$J$21='Intro &amp; Setup'!$BE$22, Database!AM1570, "")</f>
        <v/>
      </c>
    </row>
    <row r="1565" spans="61:61" ht="15" hidden="1" customHeight="1" x14ac:dyDescent="0.25">
      <c r="BI1565" s="26" t="str">
        <f>IF('Intro &amp; Setup'!$J$21='Intro &amp; Setup'!$BE$22, Database!AM1571, "")</f>
        <v/>
      </c>
    </row>
    <row r="1566" spans="61:61" ht="15" hidden="1" customHeight="1" x14ac:dyDescent="0.25">
      <c r="BI1566" s="26" t="str">
        <f>IF('Intro &amp; Setup'!$J$21='Intro &amp; Setup'!$BE$22, Database!AM1572, "")</f>
        <v/>
      </c>
    </row>
    <row r="1567" spans="61:61" ht="15" hidden="1" customHeight="1" x14ac:dyDescent="0.25">
      <c r="BI1567" s="26" t="str">
        <f>IF('Intro &amp; Setup'!$J$21='Intro &amp; Setup'!$BE$22, Database!AM1573, "")</f>
        <v/>
      </c>
    </row>
    <row r="1568" spans="61:61" ht="15" hidden="1" customHeight="1" x14ac:dyDescent="0.25">
      <c r="BI1568" s="26" t="str">
        <f>IF('Intro &amp; Setup'!$J$21='Intro &amp; Setup'!$BE$22, Database!AM1574, "")</f>
        <v/>
      </c>
    </row>
    <row r="1569" spans="61:61" ht="15" hidden="1" customHeight="1" x14ac:dyDescent="0.25">
      <c r="BI1569" s="26" t="str">
        <f>IF('Intro &amp; Setup'!$J$21='Intro &amp; Setup'!$BE$22, Database!AM1575, "")</f>
        <v/>
      </c>
    </row>
    <row r="1570" spans="61:61" ht="15" hidden="1" customHeight="1" x14ac:dyDescent="0.25">
      <c r="BI1570" s="26" t="str">
        <f>IF('Intro &amp; Setup'!$J$21='Intro &amp; Setup'!$BE$22, Database!AM1576, "")</f>
        <v/>
      </c>
    </row>
    <row r="1571" spans="61:61" ht="15" hidden="1" customHeight="1" x14ac:dyDescent="0.25">
      <c r="BI1571" s="26" t="str">
        <f>IF('Intro &amp; Setup'!$J$21='Intro &amp; Setup'!$BE$22, Database!AM1577, "")</f>
        <v/>
      </c>
    </row>
    <row r="1572" spans="61:61" ht="15" hidden="1" customHeight="1" x14ac:dyDescent="0.25">
      <c r="BI1572" s="26" t="str">
        <f>IF('Intro &amp; Setup'!$J$21='Intro &amp; Setup'!$BE$22, Database!AM1578, "")</f>
        <v/>
      </c>
    </row>
    <row r="1573" spans="61:61" ht="15" hidden="1" customHeight="1" x14ac:dyDescent="0.25">
      <c r="BI1573" s="26" t="str">
        <f>IF('Intro &amp; Setup'!$J$21='Intro &amp; Setup'!$BE$22, Database!AM1579, "")</f>
        <v/>
      </c>
    </row>
    <row r="1574" spans="61:61" ht="15" hidden="1" customHeight="1" x14ac:dyDescent="0.25">
      <c r="BI1574" s="26" t="str">
        <f>IF('Intro &amp; Setup'!$J$21='Intro &amp; Setup'!$BE$22, Database!AM1580, "")</f>
        <v/>
      </c>
    </row>
    <row r="1575" spans="61:61" ht="15" hidden="1" customHeight="1" x14ac:dyDescent="0.25">
      <c r="BI1575" s="26" t="str">
        <f>IF('Intro &amp; Setup'!$J$21='Intro &amp; Setup'!$BE$22, Database!AM1581, "")</f>
        <v/>
      </c>
    </row>
    <row r="1576" spans="61:61" ht="15" hidden="1" customHeight="1" x14ac:dyDescent="0.25">
      <c r="BI1576" s="26" t="str">
        <f>IF('Intro &amp; Setup'!$J$21='Intro &amp; Setup'!$BE$22, Database!AM1582, "")</f>
        <v/>
      </c>
    </row>
    <row r="1577" spans="61:61" ht="15" hidden="1" customHeight="1" x14ac:dyDescent="0.25">
      <c r="BI1577" s="26" t="str">
        <f>IF('Intro &amp; Setup'!$J$21='Intro &amp; Setup'!$BE$22, Database!AM1583, "")</f>
        <v/>
      </c>
    </row>
    <row r="1578" spans="61:61" ht="15" hidden="1" customHeight="1" x14ac:dyDescent="0.25">
      <c r="BI1578" s="26" t="str">
        <f>IF('Intro &amp; Setup'!$J$21='Intro &amp; Setup'!$BE$22, Database!AM1584, "")</f>
        <v/>
      </c>
    </row>
    <row r="1579" spans="61:61" ht="15" hidden="1" customHeight="1" x14ac:dyDescent="0.25">
      <c r="BI1579" s="26" t="str">
        <f>IF('Intro &amp; Setup'!$J$21='Intro &amp; Setup'!$BE$22, Database!AM1585, "")</f>
        <v/>
      </c>
    </row>
    <row r="1580" spans="61:61" ht="15" hidden="1" customHeight="1" x14ac:dyDescent="0.25">
      <c r="BI1580" s="26" t="str">
        <f>IF('Intro &amp; Setup'!$J$21='Intro &amp; Setup'!$BE$22, Database!AM1586, "")</f>
        <v/>
      </c>
    </row>
    <row r="1581" spans="61:61" ht="15" hidden="1" customHeight="1" x14ac:dyDescent="0.25">
      <c r="BI1581" s="26" t="str">
        <f>IF('Intro &amp; Setup'!$J$21='Intro &amp; Setup'!$BE$22, Database!AM1587, "")</f>
        <v/>
      </c>
    </row>
    <row r="1582" spans="61:61" ht="15" hidden="1" customHeight="1" x14ac:dyDescent="0.25">
      <c r="BI1582" s="26" t="str">
        <f>IF('Intro &amp; Setup'!$J$21='Intro &amp; Setup'!$BE$22, Database!AM1588, "")</f>
        <v/>
      </c>
    </row>
    <row r="1583" spans="61:61" ht="15" hidden="1" customHeight="1" x14ac:dyDescent="0.25">
      <c r="BI1583" s="26" t="str">
        <f>IF('Intro &amp; Setup'!$J$21='Intro &amp; Setup'!$BE$22, Database!AM1589, "")</f>
        <v/>
      </c>
    </row>
    <row r="1584" spans="61:61" ht="15" hidden="1" customHeight="1" x14ac:dyDescent="0.25">
      <c r="BI1584" s="26" t="str">
        <f>IF('Intro &amp; Setup'!$J$21='Intro &amp; Setup'!$BE$22, Database!AM1590, "")</f>
        <v/>
      </c>
    </row>
    <row r="1585" spans="61:61" ht="15" hidden="1" customHeight="1" x14ac:dyDescent="0.25">
      <c r="BI1585" s="26" t="str">
        <f>IF('Intro &amp; Setup'!$J$21='Intro &amp; Setup'!$BE$22, Database!AM1591, "")</f>
        <v/>
      </c>
    </row>
    <row r="1586" spans="61:61" ht="15" hidden="1" customHeight="1" x14ac:dyDescent="0.25">
      <c r="BI1586" s="26" t="str">
        <f>IF('Intro &amp; Setup'!$J$21='Intro &amp; Setup'!$BE$22, Database!AM1592, "")</f>
        <v/>
      </c>
    </row>
    <row r="1587" spans="61:61" ht="15" hidden="1" customHeight="1" x14ac:dyDescent="0.25">
      <c r="BI1587" s="26" t="str">
        <f>IF('Intro &amp; Setup'!$J$21='Intro &amp; Setup'!$BE$22, Database!AM1593, "")</f>
        <v/>
      </c>
    </row>
    <row r="1588" spans="61:61" ht="15" hidden="1" customHeight="1" x14ac:dyDescent="0.25">
      <c r="BI1588" s="26" t="str">
        <f>IF('Intro &amp; Setup'!$J$21='Intro &amp; Setup'!$BE$22, Database!AM1594, "")</f>
        <v/>
      </c>
    </row>
    <row r="1589" spans="61:61" ht="15" hidden="1" customHeight="1" x14ac:dyDescent="0.25">
      <c r="BI1589" s="26" t="str">
        <f>IF('Intro &amp; Setup'!$J$21='Intro &amp; Setup'!$BE$22, Database!AM1595, "")</f>
        <v/>
      </c>
    </row>
    <row r="1590" spans="61:61" ht="15" hidden="1" customHeight="1" x14ac:dyDescent="0.25">
      <c r="BI1590" s="26" t="str">
        <f>IF('Intro &amp; Setup'!$J$21='Intro &amp; Setup'!$BE$22, Database!AM1596, "")</f>
        <v/>
      </c>
    </row>
    <row r="1591" spans="61:61" ht="15" hidden="1" customHeight="1" x14ac:dyDescent="0.25">
      <c r="BI1591" s="26" t="str">
        <f>IF('Intro &amp; Setup'!$J$21='Intro &amp; Setup'!$BE$22, Database!AM1597, "")</f>
        <v/>
      </c>
    </row>
    <row r="1592" spans="61:61" ht="15" hidden="1" customHeight="1" x14ac:dyDescent="0.25">
      <c r="BI1592" s="26" t="str">
        <f>IF('Intro &amp; Setup'!$J$21='Intro &amp; Setup'!$BE$22, Database!AM1598, "")</f>
        <v/>
      </c>
    </row>
    <row r="1593" spans="61:61" ht="15" hidden="1" customHeight="1" x14ac:dyDescent="0.25">
      <c r="BI1593" s="26" t="str">
        <f>IF('Intro &amp; Setup'!$J$21='Intro &amp; Setup'!$BE$22, Database!AM1599, "")</f>
        <v/>
      </c>
    </row>
    <row r="1594" spans="61:61" ht="15" hidden="1" customHeight="1" x14ac:dyDescent="0.25">
      <c r="BI1594" s="26" t="str">
        <f>IF('Intro &amp; Setup'!$J$21='Intro &amp; Setup'!$BE$22, Database!AM1600, "")</f>
        <v/>
      </c>
    </row>
    <row r="1595" spans="61:61" ht="15" hidden="1" customHeight="1" x14ac:dyDescent="0.25">
      <c r="BI1595" s="26" t="str">
        <f>IF('Intro &amp; Setup'!$J$21='Intro &amp; Setup'!$BE$22, Database!AM1601, "")</f>
        <v/>
      </c>
    </row>
    <row r="1596" spans="61:61" ht="15" hidden="1" customHeight="1" x14ac:dyDescent="0.25">
      <c r="BI1596" s="26" t="str">
        <f>IF('Intro &amp; Setup'!$J$21='Intro &amp; Setup'!$BE$22, Database!AM1602, "")</f>
        <v/>
      </c>
    </row>
    <row r="1597" spans="61:61" ht="15" hidden="1" customHeight="1" x14ac:dyDescent="0.25">
      <c r="BI1597" s="26" t="str">
        <f>IF('Intro &amp; Setup'!$J$21='Intro &amp; Setup'!$BE$22, Database!AM1603, "")</f>
        <v/>
      </c>
    </row>
    <row r="1598" spans="61:61" ht="15" hidden="1" customHeight="1" x14ac:dyDescent="0.25">
      <c r="BI1598" s="26" t="str">
        <f>IF('Intro &amp; Setup'!$J$21='Intro &amp; Setup'!$BE$22, Database!AM1604, "")</f>
        <v/>
      </c>
    </row>
    <row r="1599" spans="61:61" ht="15" hidden="1" customHeight="1" x14ac:dyDescent="0.25">
      <c r="BI1599" s="26" t="str">
        <f>IF('Intro &amp; Setup'!$J$21='Intro &amp; Setup'!$BE$22, Database!AM1605, "")</f>
        <v/>
      </c>
    </row>
    <row r="1600" spans="61:61" ht="15" hidden="1" customHeight="1" x14ac:dyDescent="0.25">
      <c r="BI1600" s="26" t="str">
        <f>IF('Intro &amp; Setup'!$J$21='Intro &amp; Setup'!$BE$22, Database!AM1606, "")</f>
        <v/>
      </c>
    </row>
    <row r="1601" spans="61:61" ht="15" hidden="1" customHeight="1" x14ac:dyDescent="0.25">
      <c r="BI1601" s="26" t="str">
        <f>IF('Intro &amp; Setup'!$J$21='Intro &amp; Setup'!$BE$22, Database!AM1607, "")</f>
        <v/>
      </c>
    </row>
    <row r="1602" spans="61:61" ht="15" hidden="1" customHeight="1" x14ac:dyDescent="0.25">
      <c r="BI1602" s="26" t="str">
        <f>IF('Intro &amp; Setup'!$J$21='Intro &amp; Setup'!$BE$22, Database!AM1608, "")</f>
        <v/>
      </c>
    </row>
    <row r="1603" spans="61:61" ht="15" hidden="1" customHeight="1" x14ac:dyDescent="0.25">
      <c r="BI1603" s="26" t="str">
        <f>IF('Intro &amp; Setup'!$J$21='Intro &amp; Setup'!$BE$22, Database!AM1609, "")</f>
        <v/>
      </c>
    </row>
    <row r="1604" spans="61:61" ht="15" hidden="1" customHeight="1" x14ac:dyDescent="0.25">
      <c r="BI1604" s="26" t="str">
        <f>IF('Intro &amp; Setup'!$J$21='Intro &amp; Setup'!$BE$22, Database!AM1610, "")</f>
        <v/>
      </c>
    </row>
    <row r="1605" spans="61:61" ht="15" hidden="1" customHeight="1" x14ac:dyDescent="0.25">
      <c r="BI1605" s="26" t="str">
        <f>IF('Intro &amp; Setup'!$J$21='Intro &amp; Setup'!$BE$22, Database!AM1611, "")</f>
        <v/>
      </c>
    </row>
    <row r="1606" spans="61:61" ht="15" hidden="1" customHeight="1" x14ac:dyDescent="0.25">
      <c r="BI1606" s="26" t="str">
        <f>IF('Intro &amp; Setup'!$J$21='Intro &amp; Setup'!$BE$22, Database!AM1612, "")</f>
        <v/>
      </c>
    </row>
    <row r="1607" spans="61:61" ht="15" hidden="1" customHeight="1" x14ac:dyDescent="0.25">
      <c r="BI1607" s="26" t="str">
        <f>IF('Intro &amp; Setup'!$J$21='Intro &amp; Setup'!$BE$22, Database!AM1613, "")</f>
        <v/>
      </c>
    </row>
    <row r="1608" spans="61:61" ht="15" hidden="1" customHeight="1" x14ac:dyDescent="0.25">
      <c r="BI1608" s="26" t="str">
        <f>IF('Intro &amp; Setup'!$J$21='Intro &amp; Setup'!$BE$22, Database!AM1614, "")</f>
        <v/>
      </c>
    </row>
    <row r="1609" spans="61:61" ht="15" hidden="1" customHeight="1" x14ac:dyDescent="0.25">
      <c r="BI1609" s="26" t="str">
        <f>IF('Intro &amp; Setup'!$J$21='Intro &amp; Setup'!$BE$22, Database!AM1615, "")</f>
        <v/>
      </c>
    </row>
    <row r="1610" spans="61:61" ht="15" hidden="1" customHeight="1" x14ac:dyDescent="0.25">
      <c r="BI1610" s="26" t="str">
        <f>IF('Intro &amp; Setup'!$J$21='Intro &amp; Setup'!$BE$22, Database!AM1616, "")</f>
        <v/>
      </c>
    </row>
    <row r="1611" spans="61:61" ht="15" hidden="1" customHeight="1" x14ac:dyDescent="0.25">
      <c r="BI1611" s="26" t="str">
        <f>IF('Intro &amp; Setup'!$J$21='Intro &amp; Setup'!$BE$22, Database!AM1617, "")</f>
        <v/>
      </c>
    </row>
    <row r="1612" spans="61:61" ht="15" hidden="1" customHeight="1" x14ac:dyDescent="0.25">
      <c r="BI1612" s="26" t="str">
        <f>IF('Intro &amp; Setup'!$J$21='Intro &amp; Setup'!$BE$22, Database!AM1618, "")</f>
        <v/>
      </c>
    </row>
    <row r="1613" spans="61:61" ht="15" hidden="1" customHeight="1" x14ac:dyDescent="0.25">
      <c r="BI1613" s="26" t="str">
        <f>IF('Intro &amp; Setup'!$J$21='Intro &amp; Setup'!$BE$22, Database!AM1619, "")</f>
        <v/>
      </c>
    </row>
    <row r="1614" spans="61:61" ht="15" hidden="1" customHeight="1" x14ac:dyDescent="0.25">
      <c r="BI1614" s="26" t="str">
        <f>IF('Intro &amp; Setup'!$J$21='Intro &amp; Setup'!$BE$22, Database!AM1620, "")</f>
        <v/>
      </c>
    </row>
    <row r="1615" spans="61:61" ht="15" hidden="1" customHeight="1" x14ac:dyDescent="0.25">
      <c r="BI1615" s="26" t="str">
        <f>IF('Intro &amp; Setup'!$J$21='Intro &amp; Setup'!$BE$22, Database!AM1621, "")</f>
        <v/>
      </c>
    </row>
    <row r="1616" spans="61:61" ht="15" hidden="1" customHeight="1" x14ac:dyDescent="0.25">
      <c r="BI1616" s="26" t="str">
        <f>IF('Intro &amp; Setup'!$J$21='Intro &amp; Setup'!$BE$22, Database!AM1622, "")</f>
        <v/>
      </c>
    </row>
    <row r="1617" spans="61:61" ht="15" hidden="1" customHeight="1" x14ac:dyDescent="0.25">
      <c r="BI1617" s="26" t="str">
        <f>IF('Intro &amp; Setup'!$J$21='Intro &amp; Setup'!$BE$22, Database!AM1623, "")</f>
        <v/>
      </c>
    </row>
    <row r="1618" spans="61:61" ht="15" hidden="1" customHeight="1" x14ac:dyDescent="0.25">
      <c r="BI1618" s="26" t="str">
        <f>IF('Intro &amp; Setup'!$J$21='Intro &amp; Setup'!$BE$22, Database!AM1624, "")</f>
        <v/>
      </c>
    </row>
    <row r="1619" spans="61:61" ht="15" hidden="1" customHeight="1" x14ac:dyDescent="0.25">
      <c r="BI1619" s="26" t="str">
        <f>IF('Intro &amp; Setup'!$J$21='Intro &amp; Setup'!$BE$22, Database!AM1625, "")</f>
        <v/>
      </c>
    </row>
    <row r="1620" spans="61:61" ht="15" hidden="1" customHeight="1" x14ac:dyDescent="0.25">
      <c r="BI1620" s="26" t="str">
        <f>IF('Intro &amp; Setup'!$J$21='Intro &amp; Setup'!$BE$22, Database!AM1626, "")</f>
        <v/>
      </c>
    </row>
    <row r="1621" spans="61:61" ht="15" hidden="1" customHeight="1" x14ac:dyDescent="0.25">
      <c r="BI1621" s="26" t="str">
        <f>IF('Intro &amp; Setup'!$J$21='Intro &amp; Setup'!$BE$22, Database!AM1627, "")</f>
        <v/>
      </c>
    </row>
    <row r="1622" spans="61:61" ht="15" hidden="1" customHeight="1" x14ac:dyDescent="0.25">
      <c r="BI1622" s="26" t="str">
        <f>IF('Intro &amp; Setup'!$J$21='Intro &amp; Setup'!$BE$22, Database!AM1628, "")</f>
        <v/>
      </c>
    </row>
    <row r="1623" spans="61:61" ht="15" hidden="1" customHeight="1" x14ac:dyDescent="0.25">
      <c r="BI1623" s="26" t="str">
        <f>IF('Intro &amp; Setup'!$J$21='Intro &amp; Setup'!$BE$22, Database!AM1629, "")</f>
        <v/>
      </c>
    </row>
    <row r="1624" spans="61:61" ht="15" hidden="1" customHeight="1" x14ac:dyDescent="0.25">
      <c r="BI1624" s="26" t="str">
        <f>IF('Intro &amp; Setup'!$J$21='Intro &amp; Setup'!$BE$22, Database!AM1630, "")</f>
        <v/>
      </c>
    </row>
    <row r="1625" spans="61:61" ht="15" hidden="1" customHeight="1" x14ac:dyDescent="0.25">
      <c r="BI1625" s="26" t="str">
        <f>IF('Intro &amp; Setup'!$J$21='Intro &amp; Setup'!$BE$22, Database!AM1631, "")</f>
        <v/>
      </c>
    </row>
    <row r="1626" spans="61:61" ht="15" hidden="1" customHeight="1" x14ac:dyDescent="0.25">
      <c r="BI1626" s="26" t="str">
        <f>IF('Intro &amp; Setup'!$J$21='Intro &amp; Setup'!$BE$22, Database!AM1632, "")</f>
        <v/>
      </c>
    </row>
    <row r="1627" spans="61:61" ht="15" hidden="1" customHeight="1" x14ac:dyDescent="0.25">
      <c r="BI1627" s="26" t="str">
        <f>IF('Intro &amp; Setup'!$J$21='Intro &amp; Setup'!$BE$22, Database!AM1633, "")</f>
        <v/>
      </c>
    </row>
    <row r="1628" spans="61:61" ht="15" hidden="1" customHeight="1" x14ac:dyDescent="0.25">
      <c r="BI1628" s="26" t="str">
        <f>IF('Intro &amp; Setup'!$J$21='Intro &amp; Setup'!$BE$22, Database!AM1634, "")</f>
        <v/>
      </c>
    </row>
    <row r="1629" spans="61:61" ht="15" hidden="1" customHeight="1" x14ac:dyDescent="0.25">
      <c r="BI1629" s="26" t="str">
        <f>IF('Intro &amp; Setup'!$J$21='Intro &amp; Setup'!$BE$22, Database!AM1635, "")</f>
        <v/>
      </c>
    </row>
    <row r="1630" spans="61:61" ht="15" hidden="1" customHeight="1" x14ac:dyDescent="0.25">
      <c r="BI1630" s="26" t="str">
        <f>IF('Intro &amp; Setup'!$J$21='Intro &amp; Setup'!$BE$22, Database!AM1636, "")</f>
        <v/>
      </c>
    </row>
    <row r="1631" spans="61:61" ht="15" hidden="1" customHeight="1" x14ac:dyDescent="0.25">
      <c r="BI1631" s="26" t="str">
        <f>IF('Intro &amp; Setup'!$J$21='Intro &amp; Setup'!$BE$22, Database!AM1637, "")</f>
        <v/>
      </c>
    </row>
    <row r="1632" spans="61:61" ht="15" hidden="1" customHeight="1" x14ac:dyDescent="0.25">
      <c r="BI1632" s="26" t="str">
        <f>IF('Intro &amp; Setup'!$J$21='Intro &amp; Setup'!$BE$22, Database!AM1638, "")</f>
        <v/>
      </c>
    </row>
    <row r="1633" spans="61:61" ht="15" hidden="1" customHeight="1" x14ac:dyDescent="0.25">
      <c r="BI1633" s="26" t="str">
        <f>IF('Intro &amp; Setup'!$J$21='Intro &amp; Setup'!$BE$22, Database!AM1639, "")</f>
        <v/>
      </c>
    </row>
    <row r="1634" spans="61:61" ht="15" hidden="1" customHeight="1" x14ac:dyDescent="0.25">
      <c r="BI1634" s="26" t="str">
        <f>IF('Intro &amp; Setup'!$J$21='Intro &amp; Setup'!$BE$22, Database!AM1640, "")</f>
        <v/>
      </c>
    </row>
    <row r="1635" spans="61:61" ht="15" hidden="1" customHeight="1" x14ac:dyDescent="0.25">
      <c r="BI1635" s="26" t="str">
        <f>IF('Intro &amp; Setup'!$J$21='Intro &amp; Setup'!$BE$22, Database!AM1641, "")</f>
        <v/>
      </c>
    </row>
    <row r="1636" spans="61:61" ht="15" hidden="1" customHeight="1" x14ac:dyDescent="0.25">
      <c r="BI1636" s="26" t="str">
        <f>IF('Intro &amp; Setup'!$J$21='Intro &amp; Setup'!$BE$22, Database!AM1642, "")</f>
        <v/>
      </c>
    </row>
    <row r="1637" spans="61:61" ht="15" hidden="1" customHeight="1" x14ac:dyDescent="0.25">
      <c r="BI1637" s="26" t="str">
        <f>IF('Intro &amp; Setup'!$J$21='Intro &amp; Setup'!$BE$22, Database!AM1643, "")</f>
        <v/>
      </c>
    </row>
    <row r="1638" spans="61:61" ht="15" hidden="1" customHeight="1" x14ac:dyDescent="0.25">
      <c r="BI1638" s="26" t="str">
        <f>IF('Intro &amp; Setup'!$J$21='Intro &amp; Setup'!$BE$22, Database!AM1644, "")</f>
        <v/>
      </c>
    </row>
    <row r="1639" spans="61:61" ht="15" hidden="1" customHeight="1" x14ac:dyDescent="0.25">
      <c r="BI1639" s="26" t="str">
        <f>IF('Intro &amp; Setup'!$J$21='Intro &amp; Setup'!$BE$22, Database!AM1645, "")</f>
        <v/>
      </c>
    </row>
    <row r="1640" spans="61:61" ht="15" hidden="1" customHeight="1" x14ac:dyDescent="0.25">
      <c r="BI1640" s="26" t="str">
        <f>IF('Intro &amp; Setup'!$J$21='Intro &amp; Setup'!$BE$22, Database!AM1646, "")</f>
        <v/>
      </c>
    </row>
    <row r="1641" spans="61:61" ht="15" hidden="1" customHeight="1" x14ac:dyDescent="0.25">
      <c r="BI1641" s="26" t="str">
        <f>IF('Intro &amp; Setup'!$J$21='Intro &amp; Setup'!$BE$22, Database!AM1647, "")</f>
        <v/>
      </c>
    </row>
    <row r="1642" spans="61:61" ht="15" hidden="1" customHeight="1" x14ac:dyDescent="0.25">
      <c r="BI1642" s="26" t="str">
        <f>IF('Intro &amp; Setup'!$J$21='Intro &amp; Setup'!$BE$22, Database!AM1648, "")</f>
        <v/>
      </c>
    </row>
    <row r="1643" spans="61:61" ht="15" hidden="1" customHeight="1" x14ac:dyDescent="0.25">
      <c r="BI1643" s="26" t="str">
        <f>IF('Intro &amp; Setup'!$J$21='Intro &amp; Setup'!$BE$22, Database!AM1649, "")</f>
        <v/>
      </c>
    </row>
    <row r="1644" spans="61:61" ht="15" hidden="1" customHeight="1" x14ac:dyDescent="0.25">
      <c r="BI1644" s="26" t="str">
        <f>IF('Intro &amp; Setup'!$J$21='Intro &amp; Setup'!$BE$22, Database!AM1650, "")</f>
        <v/>
      </c>
    </row>
    <row r="1645" spans="61:61" ht="15" hidden="1" customHeight="1" x14ac:dyDescent="0.25">
      <c r="BI1645" s="26" t="str">
        <f>IF('Intro &amp; Setup'!$J$21='Intro &amp; Setup'!$BE$22, Database!AM1651, "")</f>
        <v/>
      </c>
    </row>
    <row r="1646" spans="61:61" ht="15" hidden="1" customHeight="1" x14ac:dyDescent="0.25">
      <c r="BI1646" s="26" t="str">
        <f>IF('Intro &amp; Setup'!$J$21='Intro &amp; Setup'!$BE$22, Database!AM1652, "")</f>
        <v/>
      </c>
    </row>
    <row r="1647" spans="61:61" ht="15" hidden="1" customHeight="1" x14ac:dyDescent="0.25">
      <c r="BI1647" s="26" t="str">
        <f>IF('Intro &amp; Setup'!$J$21='Intro &amp; Setup'!$BE$22, Database!AM1653, "")</f>
        <v/>
      </c>
    </row>
    <row r="1648" spans="61:61" ht="15" hidden="1" customHeight="1" x14ac:dyDescent="0.25">
      <c r="BI1648" s="26" t="str">
        <f>IF('Intro &amp; Setup'!$J$21='Intro &amp; Setup'!$BE$22, Database!AM1654, "")</f>
        <v/>
      </c>
    </row>
    <row r="1649" spans="61:61" ht="15" hidden="1" customHeight="1" x14ac:dyDescent="0.25">
      <c r="BI1649" s="26" t="str">
        <f>IF('Intro &amp; Setup'!$J$21='Intro &amp; Setup'!$BE$22, Database!AM1655, "")</f>
        <v/>
      </c>
    </row>
    <row r="1650" spans="61:61" ht="15" hidden="1" customHeight="1" x14ac:dyDescent="0.25">
      <c r="BI1650" s="26" t="str">
        <f>IF('Intro &amp; Setup'!$J$21='Intro &amp; Setup'!$BE$22, Database!AM1656, "")</f>
        <v/>
      </c>
    </row>
    <row r="1651" spans="61:61" ht="15" hidden="1" customHeight="1" x14ac:dyDescent="0.25">
      <c r="BI1651" s="26" t="str">
        <f>IF('Intro &amp; Setup'!$J$21='Intro &amp; Setup'!$BE$22, Database!AM1657, "")</f>
        <v/>
      </c>
    </row>
    <row r="1652" spans="61:61" ht="15" hidden="1" customHeight="1" x14ac:dyDescent="0.25">
      <c r="BI1652" s="26" t="str">
        <f>IF('Intro &amp; Setup'!$J$21='Intro &amp; Setup'!$BE$22, Database!AM1658, "")</f>
        <v/>
      </c>
    </row>
    <row r="1653" spans="61:61" ht="15" hidden="1" customHeight="1" x14ac:dyDescent="0.25">
      <c r="BI1653" s="26" t="str">
        <f>IF('Intro &amp; Setup'!$J$21='Intro &amp; Setup'!$BE$22, Database!AM1659, "")</f>
        <v/>
      </c>
    </row>
    <row r="1654" spans="61:61" ht="15" hidden="1" customHeight="1" x14ac:dyDescent="0.25">
      <c r="BI1654" s="26" t="str">
        <f>IF('Intro &amp; Setup'!$J$21='Intro &amp; Setup'!$BE$22, Database!AM1660, "")</f>
        <v/>
      </c>
    </row>
    <row r="1655" spans="61:61" ht="15" hidden="1" customHeight="1" x14ac:dyDescent="0.25">
      <c r="BI1655" s="26" t="str">
        <f>IF('Intro &amp; Setup'!$J$21='Intro &amp; Setup'!$BE$22, Database!AM1661, "")</f>
        <v/>
      </c>
    </row>
    <row r="1656" spans="61:61" ht="15" hidden="1" customHeight="1" x14ac:dyDescent="0.25">
      <c r="BI1656" s="26" t="str">
        <f>IF('Intro &amp; Setup'!$J$21='Intro &amp; Setup'!$BE$22, Database!AM1662, "")</f>
        <v/>
      </c>
    </row>
    <row r="1657" spans="61:61" ht="15" hidden="1" customHeight="1" x14ac:dyDescent="0.25">
      <c r="BI1657" s="26" t="str">
        <f>IF('Intro &amp; Setup'!$J$21='Intro &amp; Setup'!$BE$22, Database!AM1663, "")</f>
        <v/>
      </c>
    </row>
    <row r="1658" spans="61:61" ht="15" hidden="1" customHeight="1" x14ac:dyDescent="0.25">
      <c r="BI1658" s="26" t="str">
        <f>IF('Intro &amp; Setup'!$J$21='Intro &amp; Setup'!$BE$22, Database!AM1664, "")</f>
        <v/>
      </c>
    </row>
    <row r="1659" spans="61:61" ht="15" hidden="1" customHeight="1" x14ac:dyDescent="0.25">
      <c r="BI1659" s="26" t="str">
        <f>IF('Intro &amp; Setup'!$J$21='Intro &amp; Setup'!$BE$22, Database!AM1665, "")</f>
        <v/>
      </c>
    </row>
    <row r="1660" spans="61:61" ht="15" hidden="1" customHeight="1" x14ac:dyDescent="0.25">
      <c r="BI1660" s="26" t="str">
        <f>IF('Intro &amp; Setup'!$J$21='Intro &amp; Setup'!$BE$22, Database!AM1666, "")</f>
        <v/>
      </c>
    </row>
    <row r="1661" spans="61:61" ht="15" hidden="1" customHeight="1" x14ac:dyDescent="0.25">
      <c r="BI1661" s="26" t="str">
        <f>IF('Intro &amp; Setup'!$J$21='Intro &amp; Setup'!$BE$22, Database!AM1667, "")</f>
        <v/>
      </c>
    </row>
    <row r="1662" spans="61:61" ht="15" hidden="1" customHeight="1" x14ac:dyDescent="0.25">
      <c r="BI1662" s="26" t="str">
        <f>IF('Intro &amp; Setup'!$J$21='Intro &amp; Setup'!$BE$22, Database!AM1668, "")</f>
        <v/>
      </c>
    </row>
    <row r="1663" spans="61:61" ht="15" hidden="1" customHeight="1" x14ac:dyDescent="0.25">
      <c r="BI1663" s="26" t="str">
        <f>IF('Intro &amp; Setup'!$J$21='Intro &amp; Setup'!$BE$22, Database!AM1669, "")</f>
        <v/>
      </c>
    </row>
    <row r="1664" spans="61:61" ht="15" hidden="1" customHeight="1" x14ac:dyDescent="0.25">
      <c r="BI1664" s="26" t="str">
        <f>IF('Intro &amp; Setup'!$J$21='Intro &amp; Setup'!$BE$22, Database!AM1670, "")</f>
        <v/>
      </c>
    </row>
    <row r="1665" spans="61:61" ht="15" hidden="1" customHeight="1" x14ac:dyDescent="0.25">
      <c r="BI1665" s="26" t="str">
        <f>IF('Intro &amp; Setup'!$J$21='Intro &amp; Setup'!$BE$22, Database!AM1671, "")</f>
        <v/>
      </c>
    </row>
    <row r="1666" spans="61:61" ht="15" hidden="1" customHeight="1" x14ac:dyDescent="0.25">
      <c r="BI1666" s="26" t="str">
        <f>IF('Intro &amp; Setup'!$J$21='Intro &amp; Setup'!$BE$22, Database!AM1672, "")</f>
        <v/>
      </c>
    </row>
    <row r="1667" spans="61:61" ht="15" hidden="1" customHeight="1" x14ac:dyDescent="0.25">
      <c r="BI1667" s="26" t="str">
        <f>IF('Intro &amp; Setup'!$J$21='Intro &amp; Setup'!$BE$22, Database!AM1673, "")</f>
        <v/>
      </c>
    </row>
    <row r="1668" spans="61:61" ht="15" hidden="1" customHeight="1" x14ac:dyDescent="0.25">
      <c r="BI1668" s="26" t="str">
        <f>IF('Intro &amp; Setup'!$J$21='Intro &amp; Setup'!$BE$22, Database!AM1674, "")</f>
        <v/>
      </c>
    </row>
    <row r="1669" spans="61:61" ht="15" hidden="1" customHeight="1" x14ac:dyDescent="0.25">
      <c r="BI1669" s="26" t="str">
        <f>IF('Intro &amp; Setup'!$J$21='Intro &amp; Setup'!$BE$22, Database!AM1675, "")</f>
        <v/>
      </c>
    </row>
    <row r="1670" spans="61:61" ht="15" hidden="1" customHeight="1" x14ac:dyDescent="0.25">
      <c r="BI1670" s="26" t="str">
        <f>IF('Intro &amp; Setup'!$J$21='Intro &amp; Setup'!$BE$22, Database!AM1676, "")</f>
        <v/>
      </c>
    </row>
    <row r="1671" spans="61:61" ht="15" hidden="1" customHeight="1" x14ac:dyDescent="0.25">
      <c r="BI1671" s="26" t="str">
        <f>IF('Intro &amp; Setup'!$J$21='Intro &amp; Setup'!$BE$22, Database!AM1677, "")</f>
        <v/>
      </c>
    </row>
    <row r="1672" spans="61:61" ht="15" hidden="1" customHeight="1" x14ac:dyDescent="0.25">
      <c r="BI1672" s="26" t="str">
        <f>IF('Intro &amp; Setup'!$J$21='Intro &amp; Setup'!$BE$22, Database!AM1678, "")</f>
        <v/>
      </c>
    </row>
    <row r="1673" spans="61:61" ht="15" hidden="1" customHeight="1" x14ac:dyDescent="0.25">
      <c r="BI1673" s="26" t="str">
        <f>IF('Intro &amp; Setup'!$J$21='Intro &amp; Setup'!$BE$22, Database!AM1679, "")</f>
        <v/>
      </c>
    </row>
    <row r="1674" spans="61:61" ht="15" hidden="1" customHeight="1" x14ac:dyDescent="0.25">
      <c r="BI1674" s="26" t="str">
        <f>IF('Intro &amp; Setup'!$J$21='Intro &amp; Setup'!$BE$22, Database!AM1680, "")</f>
        <v/>
      </c>
    </row>
    <row r="1675" spans="61:61" ht="15" hidden="1" customHeight="1" x14ac:dyDescent="0.25">
      <c r="BI1675" s="26" t="str">
        <f>IF('Intro &amp; Setup'!$J$21='Intro &amp; Setup'!$BE$22, Database!AM1681, "")</f>
        <v/>
      </c>
    </row>
    <row r="1676" spans="61:61" ht="15" hidden="1" customHeight="1" x14ac:dyDescent="0.25">
      <c r="BI1676" s="26" t="str">
        <f>IF('Intro &amp; Setup'!$J$21='Intro &amp; Setup'!$BE$22, Database!AM1682, "")</f>
        <v/>
      </c>
    </row>
    <row r="1677" spans="61:61" ht="15" hidden="1" customHeight="1" x14ac:dyDescent="0.25">
      <c r="BI1677" s="26" t="str">
        <f>IF('Intro &amp; Setup'!$J$21='Intro &amp; Setup'!$BE$22, Database!AM1683, "")</f>
        <v/>
      </c>
    </row>
    <row r="1678" spans="61:61" ht="15" hidden="1" customHeight="1" x14ac:dyDescent="0.25">
      <c r="BI1678" s="26" t="str">
        <f>IF('Intro &amp; Setup'!$J$21='Intro &amp; Setup'!$BE$22, Database!AM1684, "")</f>
        <v/>
      </c>
    </row>
    <row r="1679" spans="61:61" ht="15" hidden="1" customHeight="1" x14ac:dyDescent="0.25">
      <c r="BI1679" s="26" t="str">
        <f>IF('Intro &amp; Setup'!$J$21='Intro &amp; Setup'!$BE$22, Database!AM1685, "")</f>
        <v/>
      </c>
    </row>
    <row r="1680" spans="61:61" ht="15" hidden="1" customHeight="1" x14ac:dyDescent="0.25">
      <c r="BI1680" s="26" t="str">
        <f>IF('Intro &amp; Setup'!$J$21='Intro &amp; Setup'!$BE$22, Database!AM1686, "")</f>
        <v/>
      </c>
    </row>
    <row r="1681" spans="61:61" ht="15" hidden="1" customHeight="1" x14ac:dyDescent="0.25">
      <c r="BI1681" s="26" t="str">
        <f>IF('Intro &amp; Setup'!$J$21='Intro &amp; Setup'!$BE$22, Database!AM1687, "")</f>
        <v/>
      </c>
    </row>
    <row r="1682" spans="61:61" ht="15" hidden="1" customHeight="1" x14ac:dyDescent="0.25">
      <c r="BI1682" s="26" t="str">
        <f>IF('Intro &amp; Setup'!$J$21='Intro &amp; Setup'!$BE$22, Database!AM1688, "")</f>
        <v/>
      </c>
    </row>
    <row r="1683" spans="61:61" ht="15" hidden="1" customHeight="1" x14ac:dyDescent="0.25">
      <c r="BI1683" s="26" t="str">
        <f>IF('Intro &amp; Setup'!$J$21='Intro &amp; Setup'!$BE$22, Database!AM1689, "")</f>
        <v/>
      </c>
    </row>
    <row r="1684" spans="61:61" ht="15" hidden="1" customHeight="1" x14ac:dyDescent="0.25">
      <c r="BI1684" s="26" t="str">
        <f>IF('Intro &amp; Setup'!$J$21='Intro &amp; Setup'!$BE$22, Database!AM1690, "")</f>
        <v/>
      </c>
    </row>
    <row r="1685" spans="61:61" ht="15" hidden="1" customHeight="1" x14ac:dyDescent="0.25">
      <c r="BI1685" s="26" t="str">
        <f>IF('Intro &amp; Setup'!$J$21='Intro &amp; Setup'!$BE$22, Database!AM1691, "")</f>
        <v/>
      </c>
    </row>
    <row r="1686" spans="61:61" ht="15" hidden="1" customHeight="1" x14ac:dyDescent="0.25">
      <c r="BI1686" s="26" t="str">
        <f>IF('Intro &amp; Setup'!$J$21='Intro &amp; Setup'!$BE$22, Database!AM1692, "")</f>
        <v/>
      </c>
    </row>
    <row r="1687" spans="61:61" ht="15" hidden="1" customHeight="1" x14ac:dyDescent="0.25">
      <c r="BI1687" s="26" t="str">
        <f>IF('Intro &amp; Setup'!$J$21='Intro &amp; Setup'!$BE$22, Database!AM1693, "")</f>
        <v/>
      </c>
    </row>
    <row r="1688" spans="61:61" ht="15" hidden="1" customHeight="1" x14ac:dyDescent="0.25">
      <c r="BI1688" s="26" t="str">
        <f>IF('Intro &amp; Setup'!$J$21='Intro &amp; Setup'!$BE$22, Database!AM1694, "")</f>
        <v/>
      </c>
    </row>
    <row r="1689" spans="61:61" ht="15" hidden="1" customHeight="1" x14ac:dyDescent="0.25">
      <c r="BI1689" s="26" t="str">
        <f>IF('Intro &amp; Setup'!$J$21='Intro &amp; Setup'!$BE$22, Database!AM1695, "")</f>
        <v/>
      </c>
    </row>
    <row r="1690" spans="61:61" ht="15" hidden="1" customHeight="1" x14ac:dyDescent="0.25">
      <c r="BI1690" s="26" t="str">
        <f>IF('Intro &amp; Setup'!$J$21='Intro &amp; Setup'!$BE$22, Database!AM1696, "")</f>
        <v/>
      </c>
    </row>
    <row r="1691" spans="61:61" ht="15" hidden="1" customHeight="1" x14ac:dyDescent="0.25">
      <c r="BI1691" s="26" t="str">
        <f>IF('Intro &amp; Setup'!$J$21='Intro &amp; Setup'!$BE$22, Database!AM1697, "")</f>
        <v/>
      </c>
    </row>
    <row r="1692" spans="61:61" ht="15" hidden="1" customHeight="1" x14ac:dyDescent="0.25">
      <c r="BI1692" s="26" t="str">
        <f>IF('Intro &amp; Setup'!$J$21='Intro &amp; Setup'!$BE$22, Database!AM1698, "")</f>
        <v/>
      </c>
    </row>
    <row r="1693" spans="61:61" ht="15" hidden="1" customHeight="1" x14ac:dyDescent="0.25">
      <c r="BI1693" s="26" t="str">
        <f>IF('Intro &amp; Setup'!$J$21='Intro &amp; Setup'!$BE$22, Database!AM1699, "")</f>
        <v/>
      </c>
    </row>
    <row r="1694" spans="61:61" ht="15" hidden="1" customHeight="1" x14ac:dyDescent="0.25">
      <c r="BI1694" s="26" t="str">
        <f>IF('Intro &amp; Setup'!$J$21='Intro &amp; Setup'!$BE$22, Database!AM1700, "")</f>
        <v/>
      </c>
    </row>
    <row r="1695" spans="61:61" ht="15" hidden="1" customHeight="1" x14ac:dyDescent="0.25">
      <c r="BI1695" s="26" t="str">
        <f>IF('Intro &amp; Setup'!$J$21='Intro &amp; Setup'!$BE$22, Database!AM1701, "")</f>
        <v/>
      </c>
    </row>
    <row r="1696" spans="61:61" ht="15" hidden="1" customHeight="1" x14ac:dyDescent="0.25">
      <c r="BI1696" s="26" t="str">
        <f>IF('Intro &amp; Setup'!$J$21='Intro &amp; Setup'!$BE$22, Database!AM1702, "")</f>
        <v/>
      </c>
    </row>
    <row r="1697" spans="61:61" ht="15" hidden="1" customHeight="1" x14ac:dyDescent="0.25">
      <c r="BI1697" s="26" t="str">
        <f>IF('Intro &amp; Setup'!$J$21='Intro &amp; Setup'!$BE$22, Database!AM1703, "")</f>
        <v/>
      </c>
    </row>
    <row r="1698" spans="61:61" ht="15" hidden="1" customHeight="1" x14ac:dyDescent="0.25">
      <c r="BI1698" s="26" t="str">
        <f>IF('Intro &amp; Setup'!$J$21='Intro &amp; Setup'!$BE$22, Database!AM1704, "")</f>
        <v/>
      </c>
    </row>
    <row r="1699" spans="61:61" ht="15" hidden="1" customHeight="1" x14ac:dyDescent="0.25">
      <c r="BI1699" s="26" t="str">
        <f>IF('Intro &amp; Setup'!$J$21='Intro &amp; Setup'!$BE$22, Database!AM1705, "")</f>
        <v/>
      </c>
    </row>
    <row r="1700" spans="61:61" ht="15" hidden="1" customHeight="1" x14ac:dyDescent="0.25">
      <c r="BI1700" s="26" t="str">
        <f>IF('Intro &amp; Setup'!$J$21='Intro &amp; Setup'!$BE$22, Database!AM1706, "")</f>
        <v/>
      </c>
    </row>
    <row r="1701" spans="61:61" ht="15" hidden="1" customHeight="1" x14ac:dyDescent="0.25">
      <c r="BI1701" s="26" t="str">
        <f>IF('Intro &amp; Setup'!$J$21='Intro &amp; Setup'!$BE$22, Database!AM1707, "")</f>
        <v/>
      </c>
    </row>
    <row r="1702" spans="61:61" ht="15" hidden="1" customHeight="1" x14ac:dyDescent="0.25">
      <c r="BI1702" s="26" t="str">
        <f>IF('Intro &amp; Setup'!$J$21='Intro &amp; Setup'!$BE$22, Database!AM1708, "")</f>
        <v/>
      </c>
    </row>
    <row r="1703" spans="61:61" ht="15" hidden="1" customHeight="1" x14ac:dyDescent="0.25">
      <c r="BI1703" s="26" t="str">
        <f>IF('Intro &amp; Setup'!$J$21='Intro &amp; Setup'!$BE$22, Database!AM1709, "")</f>
        <v/>
      </c>
    </row>
    <row r="1704" spans="61:61" ht="15" hidden="1" customHeight="1" x14ac:dyDescent="0.25">
      <c r="BI1704" s="26" t="str">
        <f>IF('Intro &amp; Setup'!$J$21='Intro &amp; Setup'!$BE$22, Database!AM1710, "")</f>
        <v/>
      </c>
    </row>
    <row r="1705" spans="61:61" ht="15" hidden="1" customHeight="1" x14ac:dyDescent="0.25">
      <c r="BI1705" s="26" t="str">
        <f>IF('Intro &amp; Setup'!$J$21='Intro &amp; Setup'!$BE$22, Database!AM1711, "")</f>
        <v/>
      </c>
    </row>
    <row r="1706" spans="61:61" ht="15" hidden="1" customHeight="1" x14ac:dyDescent="0.25">
      <c r="BI1706" s="26" t="str">
        <f>IF('Intro &amp; Setup'!$J$21='Intro &amp; Setup'!$BE$22, Database!AM1712, "")</f>
        <v/>
      </c>
    </row>
    <row r="1707" spans="61:61" ht="15" hidden="1" customHeight="1" x14ac:dyDescent="0.25">
      <c r="BI1707" s="26" t="str">
        <f>IF('Intro &amp; Setup'!$J$21='Intro &amp; Setup'!$BE$22, Database!AM1713, "")</f>
        <v/>
      </c>
    </row>
    <row r="1708" spans="61:61" ht="15" hidden="1" customHeight="1" x14ac:dyDescent="0.25">
      <c r="BI1708" s="26" t="str">
        <f>IF('Intro &amp; Setup'!$J$21='Intro &amp; Setup'!$BE$22, Database!AM1714, "")</f>
        <v/>
      </c>
    </row>
    <row r="1709" spans="61:61" ht="15" hidden="1" customHeight="1" x14ac:dyDescent="0.25">
      <c r="BI1709" s="26" t="str">
        <f>IF('Intro &amp; Setup'!$J$21='Intro &amp; Setup'!$BE$22, Database!AM1715, "")</f>
        <v/>
      </c>
    </row>
    <row r="1710" spans="61:61" ht="15" hidden="1" customHeight="1" x14ac:dyDescent="0.25">
      <c r="BI1710" s="26" t="str">
        <f>IF('Intro &amp; Setup'!$J$21='Intro &amp; Setup'!$BE$22, Database!AM1716, "")</f>
        <v/>
      </c>
    </row>
    <row r="1711" spans="61:61" ht="15" hidden="1" customHeight="1" x14ac:dyDescent="0.25">
      <c r="BI1711" s="26" t="str">
        <f>IF('Intro &amp; Setup'!$J$21='Intro &amp; Setup'!$BE$22, Database!AM1717, "")</f>
        <v/>
      </c>
    </row>
    <row r="1712" spans="61:61" ht="15" hidden="1" customHeight="1" x14ac:dyDescent="0.25">
      <c r="BI1712" s="26" t="str">
        <f>IF('Intro &amp; Setup'!$J$21='Intro &amp; Setup'!$BE$22, Database!AM1718, "")</f>
        <v/>
      </c>
    </row>
    <row r="1713" spans="61:61" ht="15" hidden="1" customHeight="1" x14ac:dyDescent="0.25">
      <c r="BI1713" s="26" t="str">
        <f>IF('Intro &amp; Setup'!$J$21='Intro &amp; Setup'!$BE$22, Database!AM1719, "")</f>
        <v/>
      </c>
    </row>
    <row r="1714" spans="61:61" ht="15" hidden="1" customHeight="1" x14ac:dyDescent="0.25">
      <c r="BI1714" s="26" t="str">
        <f>IF('Intro &amp; Setup'!$J$21='Intro &amp; Setup'!$BE$22, Database!AM1720, "")</f>
        <v/>
      </c>
    </row>
    <row r="1715" spans="61:61" ht="15" hidden="1" customHeight="1" x14ac:dyDescent="0.25">
      <c r="BI1715" s="26" t="str">
        <f>IF('Intro &amp; Setup'!$J$21='Intro &amp; Setup'!$BE$22, Database!AM1721, "")</f>
        <v/>
      </c>
    </row>
    <row r="1716" spans="61:61" ht="15" hidden="1" customHeight="1" x14ac:dyDescent="0.25">
      <c r="BI1716" s="26" t="str">
        <f>IF('Intro &amp; Setup'!$J$21='Intro &amp; Setup'!$BE$22, Database!AM1722, "")</f>
        <v/>
      </c>
    </row>
    <row r="1717" spans="61:61" ht="15" hidden="1" customHeight="1" x14ac:dyDescent="0.25">
      <c r="BI1717" s="26" t="str">
        <f>IF('Intro &amp; Setup'!$J$21='Intro &amp; Setup'!$BE$22, Database!AM1723, "")</f>
        <v/>
      </c>
    </row>
    <row r="1718" spans="61:61" ht="15" hidden="1" customHeight="1" x14ac:dyDescent="0.25">
      <c r="BI1718" s="26" t="str">
        <f>IF('Intro &amp; Setup'!$J$21='Intro &amp; Setup'!$BE$22, Database!AM1724, "")</f>
        <v/>
      </c>
    </row>
    <row r="1719" spans="61:61" ht="15" hidden="1" customHeight="1" x14ac:dyDescent="0.25">
      <c r="BI1719" s="26" t="str">
        <f>IF('Intro &amp; Setup'!$J$21='Intro &amp; Setup'!$BE$22, Database!AM1725, "")</f>
        <v/>
      </c>
    </row>
    <row r="1720" spans="61:61" ht="15" hidden="1" customHeight="1" x14ac:dyDescent="0.25">
      <c r="BI1720" s="26" t="str">
        <f>IF('Intro &amp; Setup'!$J$21='Intro &amp; Setup'!$BE$22, Database!AM1726, "")</f>
        <v/>
      </c>
    </row>
    <row r="1721" spans="61:61" ht="15" hidden="1" customHeight="1" x14ac:dyDescent="0.25">
      <c r="BI1721" s="26" t="str">
        <f>IF('Intro &amp; Setup'!$J$21='Intro &amp; Setup'!$BE$22, Database!AM1727, "")</f>
        <v/>
      </c>
    </row>
    <row r="1722" spans="61:61" ht="15" hidden="1" customHeight="1" x14ac:dyDescent="0.25">
      <c r="BI1722" s="26" t="str">
        <f>IF('Intro &amp; Setup'!$J$21='Intro &amp; Setup'!$BE$22, Database!AM1728, "")</f>
        <v/>
      </c>
    </row>
    <row r="1723" spans="61:61" ht="15" hidden="1" customHeight="1" x14ac:dyDescent="0.25">
      <c r="BI1723" s="26" t="str">
        <f>IF('Intro &amp; Setup'!$J$21='Intro &amp; Setup'!$BE$22, Database!AM1729, "")</f>
        <v/>
      </c>
    </row>
    <row r="1724" spans="61:61" ht="15" hidden="1" customHeight="1" x14ac:dyDescent="0.25">
      <c r="BI1724" s="26" t="str">
        <f>IF('Intro &amp; Setup'!$J$21='Intro &amp; Setup'!$BE$22, Database!AM1730, "")</f>
        <v/>
      </c>
    </row>
    <row r="1725" spans="61:61" ht="15" hidden="1" customHeight="1" x14ac:dyDescent="0.25">
      <c r="BI1725" s="26" t="str">
        <f>IF('Intro &amp; Setup'!$J$21='Intro &amp; Setup'!$BE$22, Database!AM1731, "")</f>
        <v/>
      </c>
    </row>
    <row r="1726" spans="61:61" ht="15" hidden="1" customHeight="1" x14ac:dyDescent="0.25">
      <c r="BI1726" s="26" t="str">
        <f>IF('Intro &amp; Setup'!$J$21='Intro &amp; Setup'!$BE$22, Database!AM1732, "")</f>
        <v/>
      </c>
    </row>
    <row r="1727" spans="61:61" ht="15" hidden="1" customHeight="1" x14ac:dyDescent="0.25">
      <c r="BI1727" s="26" t="str">
        <f>IF('Intro &amp; Setup'!$J$21='Intro &amp; Setup'!$BE$22, Database!AM1733, "")</f>
        <v/>
      </c>
    </row>
    <row r="1728" spans="61:61" ht="15" hidden="1" customHeight="1" x14ac:dyDescent="0.25">
      <c r="BI1728" s="26" t="str">
        <f>IF('Intro &amp; Setup'!$J$21='Intro &amp; Setup'!$BE$22, Database!AM1734, "")</f>
        <v/>
      </c>
    </row>
    <row r="1729" spans="61:61" ht="15" hidden="1" customHeight="1" x14ac:dyDescent="0.25">
      <c r="BI1729" s="26" t="str">
        <f>IF('Intro &amp; Setup'!$J$21='Intro &amp; Setup'!$BE$22, Database!AM1735, "")</f>
        <v/>
      </c>
    </row>
    <row r="1730" spans="61:61" ht="15" hidden="1" customHeight="1" x14ac:dyDescent="0.25">
      <c r="BI1730" s="26" t="str">
        <f>IF('Intro &amp; Setup'!$J$21='Intro &amp; Setup'!$BE$22, Database!AM1736, "")</f>
        <v/>
      </c>
    </row>
    <row r="1731" spans="61:61" ht="15" hidden="1" customHeight="1" x14ac:dyDescent="0.25">
      <c r="BI1731" s="26" t="str">
        <f>IF('Intro &amp; Setup'!$J$21='Intro &amp; Setup'!$BE$22, Database!AM1737, "")</f>
        <v/>
      </c>
    </row>
    <row r="1732" spans="61:61" ht="15" hidden="1" customHeight="1" x14ac:dyDescent="0.25">
      <c r="BI1732" s="26" t="str">
        <f>IF('Intro &amp; Setup'!$J$21='Intro &amp; Setup'!$BE$22, Database!AM1738, "")</f>
        <v/>
      </c>
    </row>
    <row r="1733" spans="61:61" ht="15" hidden="1" customHeight="1" x14ac:dyDescent="0.25">
      <c r="BI1733" s="26" t="str">
        <f>IF('Intro &amp; Setup'!$J$21='Intro &amp; Setup'!$BE$22, Database!AM1739, "")</f>
        <v/>
      </c>
    </row>
    <row r="1734" spans="61:61" ht="15" hidden="1" customHeight="1" x14ac:dyDescent="0.25">
      <c r="BI1734" s="26" t="str">
        <f>IF('Intro &amp; Setup'!$J$21='Intro &amp; Setup'!$BE$22, Database!AM1740, "")</f>
        <v/>
      </c>
    </row>
    <row r="1735" spans="61:61" ht="15" hidden="1" customHeight="1" x14ac:dyDescent="0.25">
      <c r="BI1735" s="26" t="str">
        <f>IF('Intro &amp; Setup'!$J$21='Intro &amp; Setup'!$BE$22, Database!AM1741, "")</f>
        <v/>
      </c>
    </row>
    <row r="1736" spans="61:61" ht="15" hidden="1" customHeight="1" x14ac:dyDescent="0.25">
      <c r="BI1736" s="26" t="str">
        <f>IF('Intro &amp; Setup'!$J$21='Intro &amp; Setup'!$BE$22, Database!AM1742, "")</f>
        <v/>
      </c>
    </row>
    <row r="1737" spans="61:61" ht="15" hidden="1" customHeight="1" x14ac:dyDescent="0.25">
      <c r="BI1737" s="26" t="str">
        <f>IF('Intro &amp; Setup'!$J$21='Intro &amp; Setup'!$BE$22, Database!AM1743, "")</f>
        <v/>
      </c>
    </row>
    <row r="1738" spans="61:61" ht="15" hidden="1" customHeight="1" x14ac:dyDescent="0.25">
      <c r="BI1738" s="26" t="str">
        <f>IF('Intro &amp; Setup'!$J$21='Intro &amp; Setup'!$BE$22, Database!AM1744, "")</f>
        <v/>
      </c>
    </row>
    <row r="1739" spans="61:61" ht="15" hidden="1" customHeight="1" x14ac:dyDescent="0.25">
      <c r="BI1739" s="26" t="str">
        <f>IF('Intro &amp; Setup'!$J$21='Intro &amp; Setup'!$BE$22, Database!AM1745, "")</f>
        <v/>
      </c>
    </row>
    <row r="1740" spans="61:61" ht="15" hidden="1" customHeight="1" x14ac:dyDescent="0.25">
      <c r="BI1740" s="26" t="str">
        <f>IF('Intro &amp; Setup'!$J$21='Intro &amp; Setup'!$BE$22, Database!AM1746, "")</f>
        <v/>
      </c>
    </row>
    <row r="1741" spans="61:61" ht="15" hidden="1" customHeight="1" x14ac:dyDescent="0.25">
      <c r="BI1741" s="26" t="str">
        <f>IF('Intro &amp; Setup'!$J$21='Intro &amp; Setup'!$BE$22, Database!AM1747, "")</f>
        <v/>
      </c>
    </row>
    <row r="1742" spans="61:61" ht="15" hidden="1" customHeight="1" x14ac:dyDescent="0.25">
      <c r="BI1742" s="26" t="str">
        <f>IF('Intro &amp; Setup'!$J$21='Intro &amp; Setup'!$BE$22, Database!AM1748, "")</f>
        <v/>
      </c>
    </row>
    <row r="1743" spans="61:61" ht="15" hidden="1" customHeight="1" x14ac:dyDescent="0.25">
      <c r="BI1743" s="26" t="str">
        <f>IF('Intro &amp; Setup'!$J$21='Intro &amp; Setup'!$BE$22, Database!AM1749, "")</f>
        <v/>
      </c>
    </row>
    <row r="1744" spans="61:61" ht="15" hidden="1" customHeight="1" x14ac:dyDescent="0.25">
      <c r="BI1744" s="26" t="str">
        <f>IF('Intro &amp; Setup'!$J$21='Intro &amp; Setup'!$BE$22, Database!AM1750, "")</f>
        <v/>
      </c>
    </row>
    <row r="1745" spans="61:61" ht="15" hidden="1" customHeight="1" x14ac:dyDescent="0.25">
      <c r="BI1745" s="26" t="str">
        <f>IF('Intro &amp; Setup'!$J$21='Intro &amp; Setup'!$BE$22, Database!AM1751, "")</f>
        <v/>
      </c>
    </row>
    <row r="1746" spans="61:61" ht="15" hidden="1" customHeight="1" x14ac:dyDescent="0.25">
      <c r="BI1746" s="26" t="str">
        <f>IF('Intro &amp; Setup'!$J$21='Intro &amp; Setup'!$BE$22, Database!AM1752, "")</f>
        <v/>
      </c>
    </row>
    <row r="1747" spans="61:61" ht="15" hidden="1" customHeight="1" x14ac:dyDescent="0.25">
      <c r="BI1747" s="26" t="str">
        <f>IF('Intro &amp; Setup'!$J$21='Intro &amp; Setup'!$BE$22, Database!AM1753, "")</f>
        <v/>
      </c>
    </row>
    <row r="1748" spans="61:61" ht="15" hidden="1" customHeight="1" x14ac:dyDescent="0.25">
      <c r="BI1748" s="26" t="str">
        <f>IF('Intro &amp; Setup'!$J$21='Intro &amp; Setup'!$BE$22, Database!AM1754, "")</f>
        <v/>
      </c>
    </row>
    <row r="1749" spans="61:61" ht="15" hidden="1" customHeight="1" x14ac:dyDescent="0.25">
      <c r="BI1749" s="26" t="str">
        <f>IF('Intro &amp; Setup'!$J$21='Intro &amp; Setup'!$BE$22, Database!AM1755, "")</f>
        <v/>
      </c>
    </row>
    <row r="1750" spans="61:61" ht="15" hidden="1" customHeight="1" x14ac:dyDescent="0.25">
      <c r="BI1750" s="26" t="str">
        <f>IF('Intro &amp; Setup'!$J$21='Intro &amp; Setup'!$BE$22, Database!AM1756, "")</f>
        <v/>
      </c>
    </row>
    <row r="1751" spans="61:61" ht="15" hidden="1" customHeight="1" x14ac:dyDescent="0.25">
      <c r="BI1751" s="26" t="str">
        <f>IF('Intro &amp; Setup'!$J$21='Intro &amp; Setup'!$BE$22, Database!AM1757, "")</f>
        <v/>
      </c>
    </row>
    <row r="1752" spans="61:61" ht="15" hidden="1" customHeight="1" x14ac:dyDescent="0.25">
      <c r="BI1752" s="26" t="str">
        <f>IF('Intro &amp; Setup'!$J$21='Intro &amp; Setup'!$BE$22, Database!AM1758, "")</f>
        <v/>
      </c>
    </row>
    <row r="1753" spans="61:61" ht="15" hidden="1" customHeight="1" x14ac:dyDescent="0.25">
      <c r="BI1753" s="26" t="str">
        <f>IF('Intro &amp; Setup'!$J$21='Intro &amp; Setup'!$BE$22, Database!AM1759, "")</f>
        <v/>
      </c>
    </row>
    <row r="1754" spans="61:61" ht="15" hidden="1" customHeight="1" x14ac:dyDescent="0.25">
      <c r="BI1754" s="26" t="str">
        <f>IF('Intro &amp; Setup'!$J$21='Intro &amp; Setup'!$BE$22, Database!AM1760, "")</f>
        <v/>
      </c>
    </row>
    <row r="1755" spans="61:61" ht="15" hidden="1" customHeight="1" x14ac:dyDescent="0.25">
      <c r="BI1755" s="26" t="str">
        <f>IF('Intro &amp; Setup'!$J$21='Intro &amp; Setup'!$BE$22, Database!AM1761, "")</f>
        <v/>
      </c>
    </row>
    <row r="1756" spans="61:61" ht="15" hidden="1" customHeight="1" x14ac:dyDescent="0.25">
      <c r="BI1756" s="26" t="str">
        <f>IF('Intro &amp; Setup'!$J$21='Intro &amp; Setup'!$BE$22, Database!AM1762, "")</f>
        <v/>
      </c>
    </row>
    <row r="1757" spans="61:61" ht="15" hidden="1" customHeight="1" x14ac:dyDescent="0.25">
      <c r="BI1757" s="26" t="str">
        <f>IF('Intro &amp; Setup'!$J$21='Intro &amp; Setup'!$BE$22, Database!AM1763, "")</f>
        <v/>
      </c>
    </row>
    <row r="1758" spans="61:61" ht="15" hidden="1" customHeight="1" x14ac:dyDescent="0.25">
      <c r="BI1758" s="26" t="str">
        <f>IF('Intro &amp; Setup'!$J$21='Intro &amp; Setup'!$BE$22, Database!AM1764, "")</f>
        <v/>
      </c>
    </row>
    <row r="1759" spans="61:61" ht="15" hidden="1" customHeight="1" x14ac:dyDescent="0.25">
      <c r="BI1759" s="26" t="str">
        <f>IF('Intro &amp; Setup'!$J$21='Intro &amp; Setup'!$BE$22, Database!AM1765, "")</f>
        <v/>
      </c>
    </row>
    <row r="1760" spans="61:61" ht="15" hidden="1" customHeight="1" x14ac:dyDescent="0.25">
      <c r="BI1760" s="26" t="str">
        <f>IF('Intro &amp; Setup'!$J$21='Intro &amp; Setup'!$BE$22, Database!AM1766, "")</f>
        <v/>
      </c>
    </row>
    <row r="1761" spans="61:61" ht="15" hidden="1" customHeight="1" x14ac:dyDescent="0.25">
      <c r="BI1761" s="26" t="str">
        <f>IF('Intro &amp; Setup'!$J$21='Intro &amp; Setup'!$BE$22, Database!AM1767, "")</f>
        <v/>
      </c>
    </row>
    <row r="1762" spans="61:61" ht="15" hidden="1" customHeight="1" x14ac:dyDescent="0.25">
      <c r="BI1762" s="26" t="str">
        <f>IF('Intro &amp; Setup'!$J$21='Intro &amp; Setup'!$BE$22, Database!AM1768, "")</f>
        <v/>
      </c>
    </row>
    <row r="1763" spans="61:61" ht="15" hidden="1" customHeight="1" x14ac:dyDescent="0.25">
      <c r="BI1763" s="26" t="str">
        <f>IF('Intro &amp; Setup'!$J$21='Intro &amp; Setup'!$BE$22, Database!AM1769, "")</f>
        <v/>
      </c>
    </row>
    <row r="1764" spans="61:61" ht="15" hidden="1" customHeight="1" x14ac:dyDescent="0.25">
      <c r="BI1764" s="26" t="str">
        <f>IF('Intro &amp; Setup'!$J$21='Intro &amp; Setup'!$BE$22, Database!AM1770, "")</f>
        <v/>
      </c>
    </row>
    <row r="1765" spans="61:61" ht="15" hidden="1" customHeight="1" x14ac:dyDescent="0.25">
      <c r="BI1765" s="26" t="str">
        <f>IF('Intro &amp; Setup'!$J$21='Intro &amp; Setup'!$BE$22, Database!AM1771, "")</f>
        <v/>
      </c>
    </row>
    <row r="1766" spans="61:61" ht="15" hidden="1" customHeight="1" x14ac:dyDescent="0.25">
      <c r="BI1766" s="26" t="str">
        <f>IF('Intro &amp; Setup'!$J$21='Intro &amp; Setup'!$BE$22, Database!AM1772, "")</f>
        <v/>
      </c>
    </row>
    <row r="1767" spans="61:61" ht="15" hidden="1" customHeight="1" x14ac:dyDescent="0.25">
      <c r="BI1767" s="26" t="str">
        <f>IF('Intro &amp; Setup'!$J$21='Intro &amp; Setup'!$BE$22, Database!AM1773, "")</f>
        <v/>
      </c>
    </row>
    <row r="1768" spans="61:61" ht="15" hidden="1" customHeight="1" x14ac:dyDescent="0.25">
      <c r="BI1768" s="26" t="str">
        <f>IF('Intro &amp; Setup'!$J$21='Intro &amp; Setup'!$BE$22, Database!AM1774, "")</f>
        <v/>
      </c>
    </row>
    <row r="1769" spans="61:61" ht="15" hidden="1" customHeight="1" x14ac:dyDescent="0.25">
      <c r="BI1769" s="26" t="str">
        <f>IF('Intro &amp; Setup'!$J$21='Intro &amp; Setup'!$BE$22, Database!AM1775, "")</f>
        <v/>
      </c>
    </row>
    <row r="1770" spans="61:61" ht="15" hidden="1" customHeight="1" x14ac:dyDescent="0.25">
      <c r="BI1770" s="26" t="str">
        <f>IF('Intro &amp; Setup'!$J$21='Intro &amp; Setup'!$BE$22, Database!AM1776, "")</f>
        <v/>
      </c>
    </row>
    <row r="1771" spans="61:61" ht="15" hidden="1" customHeight="1" x14ac:dyDescent="0.25">
      <c r="BI1771" s="26" t="str">
        <f>IF('Intro &amp; Setup'!$J$21='Intro &amp; Setup'!$BE$22, Database!AM1777, "")</f>
        <v/>
      </c>
    </row>
    <row r="1772" spans="61:61" ht="15" hidden="1" customHeight="1" x14ac:dyDescent="0.25">
      <c r="BI1772" s="26" t="str">
        <f>IF('Intro &amp; Setup'!$J$21='Intro &amp; Setup'!$BE$22, Database!AM1778, "")</f>
        <v/>
      </c>
    </row>
    <row r="1773" spans="61:61" ht="15" hidden="1" customHeight="1" x14ac:dyDescent="0.25">
      <c r="BI1773" s="26" t="str">
        <f>IF('Intro &amp; Setup'!$J$21='Intro &amp; Setup'!$BE$22, Database!AM1779, "")</f>
        <v/>
      </c>
    </row>
    <row r="1774" spans="61:61" ht="15" hidden="1" customHeight="1" x14ac:dyDescent="0.25">
      <c r="BI1774" s="26" t="str">
        <f>IF('Intro &amp; Setup'!$J$21='Intro &amp; Setup'!$BE$22, Database!AM1780, "")</f>
        <v/>
      </c>
    </row>
    <row r="1775" spans="61:61" ht="15" hidden="1" customHeight="1" x14ac:dyDescent="0.25">
      <c r="BI1775" s="26" t="str">
        <f>IF('Intro &amp; Setup'!$J$21='Intro &amp; Setup'!$BE$22, Database!AM1781, "")</f>
        <v/>
      </c>
    </row>
    <row r="1776" spans="61:61" ht="15" hidden="1" customHeight="1" x14ac:dyDescent="0.25">
      <c r="BI1776" s="26" t="str">
        <f>IF('Intro &amp; Setup'!$J$21='Intro &amp; Setup'!$BE$22, Database!AM1782, "")</f>
        <v/>
      </c>
    </row>
    <row r="1777" spans="61:61" ht="15" hidden="1" customHeight="1" x14ac:dyDescent="0.25">
      <c r="BI1777" s="26" t="str">
        <f>IF('Intro &amp; Setup'!$J$21='Intro &amp; Setup'!$BE$22, Database!AM1783, "")</f>
        <v/>
      </c>
    </row>
    <row r="1778" spans="61:61" ht="15" hidden="1" customHeight="1" x14ac:dyDescent="0.25">
      <c r="BI1778" s="26" t="str">
        <f>IF('Intro &amp; Setup'!$J$21='Intro &amp; Setup'!$BE$22, Database!AM1784, "")</f>
        <v/>
      </c>
    </row>
    <row r="1779" spans="61:61" ht="15" hidden="1" customHeight="1" x14ac:dyDescent="0.25">
      <c r="BI1779" s="26" t="str">
        <f>IF('Intro &amp; Setup'!$J$21='Intro &amp; Setup'!$BE$22, Database!AM1785, "")</f>
        <v/>
      </c>
    </row>
    <row r="1780" spans="61:61" ht="15" hidden="1" customHeight="1" x14ac:dyDescent="0.25">
      <c r="BI1780" s="26" t="str">
        <f>IF('Intro &amp; Setup'!$J$21='Intro &amp; Setup'!$BE$22, Database!AM1786, "")</f>
        <v/>
      </c>
    </row>
    <row r="1781" spans="61:61" ht="15" hidden="1" customHeight="1" x14ac:dyDescent="0.25">
      <c r="BI1781" s="26" t="str">
        <f>IF('Intro &amp; Setup'!$J$21='Intro &amp; Setup'!$BE$22, Database!AM1787, "")</f>
        <v/>
      </c>
    </row>
    <row r="1782" spans="61:61" ht="15" hidden="1" customHeight="1" x14ac:dyDescent="0.25">
      <c r="BI1782" s="26" t="str">
        <f>IF('Intro &amp; Setup'!$J$21='Intro &amp; Setup'!$BE$22, Database!AM1788, "")</f>
        <v/>
      </c>
    </row>
    <row r="1783" spans="61:61" ht="15" hidden="1" customHeight="1" x14ac:dyDescent="0.25">
      <c r="BI1783" s="26" t="str">
        <f>IF('Intro &amp; Setup'!$J$21='Intro &amp; Setup'!$BE$22, Database!AM1789, "")</f>
        <v/>
      </c>
    </row>
    <row r="1784" spans="61:61" ht="15" hidden="1" customHeight="1" x14ac:dyDescent="0.25">
      <c r="BI1784" s="26" t="str">
        <f>IF('Intro &amp; Setup'!$J$21='Intro &amp; Setup'!$BE$22, Database!AM1790, "")</f>
        <v/>
      </c>
    </row>
    <row r="1785" spans="61:61" ht="15" hidden="1" customHeight="1" x14ac:dyDescent="0.25">
      <c r="BI1785" s="26" t="str">
        <f>IF('Intro &amp; Setup'!$J$21='Intro &amp; Setup'!$BE$22, Database!AM1791, "")</f>
        <v/>
      </c>
    </row>
    <row r="1786" spans="61:61" ht="15" hidden="1" customHeight="1" x14ac:dyDescent="0.25">
      <c r="BI1786" s="26" t="str">
        <f>IF('Intro &amp; Setup'!$J$21='Intro &amp; Setup'!$BE$22, Database!AM1792, "")</f>
        <v/>
      </c>
    </row>
    <row r="1787" spans="61:61" ht="15" hidden="1" customHeight="1" x14ac:dyDescent="0.25">
      <c r="BI1787" s="26" t="str">
        <f>IF('Intro &amp; Setup'!$J$21='Intro &amp; Setup'!$BE$22, Database!AM1793, "")</f>
        <v/>
      </c>
    </row>
    <row r="1788" spans="61:61" ht="15" hidden="1" customHeight="1" x14ac:dyDescent="0.25">
      <c r="BI1788" s="26" t="str">
        <f>IF('Intro &amp; Setup'!$J$21='Intro &amp; Setup'!$BE$22, Database!AM1794, "")</f>
        <v/>
      </c>
    </row>
    <row r="1789" spans="61:61" ht="15" hidden="1" customHeight="1" x14ac:dyDescent="0.25">
      <c r="BI1789" s="26" t="str">
        <f>IF('Intro &amp; Setup'!$J$21='Intro &amp; Setup'!$BE$22, Database!AM1795, "")</f>
        <v/>
      </c>
    </row>
    <row r="1790" spans="61:61" ht="15" hidden="1" customHeight="1" x14ac:dyDescent="0.25">
      <c r="BI1790" s="26" t="str">
        <f>IF('Intro &amp; Setup'!$J$21='Intro &amp; Setup'!$BE$22, Database!AM1796, "")</f>
        <v/>
      </c>
    </row>
    <row r="1791" spans="61:61" ht="15" hidden="1" customHeight="1" x14ac:dyDescent="0.25">
      <c r="BI1791" s="26" t="str">
        <f>IF('Intro &amp; Setup'!$J$21='Intro &amp; Setup'!$BE$22, Database!AM1797, "")</f>
        <v/>
      </c>
    </row>
    <row r="1792" spans="61:61" ht="15" hidden="1" customHeight="1" x14ac:dyDescent="0.25">
      <c r="BI1792" s="26" t="str">
        <f>IF('Intro &amp; Setup'!$J$21='Intro &amp; Setup'!$BE$22, Database!AM1798, "")</f>
        <v/>
      </c>
    </row>
    <row r="1793" spans="61:61" ht="15" hidden="1" customHeight="1" x14ac:dyDescent="0.25">
      <c r="BI1793" s="26" t="str">
        <f>IF('Intro &amp; Setup'!$J$21='Intro &amp; Setup'!$BE$22, Database!AM1799, "")</f>
        <v/>
      </c>
    </row>
    <row r="1794" spans="61:61" ht="15" hidden="1" customHeight="1" x14ac:dyDescent="0.25">
      <c r="BI1794" s="26" t="str">
        <f>IF('Intro &amp; Setup'!$J$21='Intro &amp; Setup'!$BE$22, Database!AM1800, "")</f>
        <v/>
      </c>
    </row>
    <row r="1795" spans="61:61" ht="15" hidden="1" customHeight="1" x14ac:dyDescent="0.25">
      <c r="BI1795" s="26" t="str">
        <f>IF('Intro &amp; Setup'!$J$21='Intro &amp; Setup'!$BE$22, Database!AM1801, "")</f>
        <v/>
      </c>
    </row>
    <row r="1796" spans="61:61" ht="15" hidden="1" customHeight="1" x14ac:dyDescent="0.25">
      <c r="BI1796" s="26" t="str">
        <f>IF('Intro &amp; Setup'!$J$21='Intro &amp; Setup'!$BE$22, Database!AM1802, "")</f>
        <v/>
      </c>
    </row>
    <row r="1797" spans="61:61" ht="15" hidden="1" customHeight="1" x14ac:dyDescent="0.25">
      <c r="BI1797" s="26" t="str">
        <f>IF('Intro &amp; Setup'!$J$21='Intro &amp; Setup'!$BE$22, Database!AM1803, "")</f>
        <v/>
      </c>
    </row>
    <row r="1798" spans="61:61" ht="15" hidden="1" customHeight="1" x14ac:dyDescent="0.25">
      <c r="BI1798" s="26" t="str">
        <f>IF('Intro &amp; Setup'!$J$21='Intro &amp; Setup'!$BE$22, Database!AM1804, "")</f>
        <v/>
      </c>
    </row>
    <row r="1799" spans="61:61" ht="15" hidden="1" customHeight="1" x14ac:dyDescent="0.25">
      <c r="BI1799" s="26" t="str">
        <f>IF('Intro &amp; Setup'!$J$21='Intro &amp; Setup'!$BE$22, Database!AM1805, "")</f>
        <v/>
      </c>
    </row>
    <row r="1800" spans="61:61" ht="15" hidden="1" customHeight="1" x14ac:dyDescent="0.25">
      <c r="BI1800" s="26" t="str">
        <f>IF('Intro &amp; Setup'!$J$21='Intro &amp; Setup'!$BE$22, Database!AM1806, "")</f>
        <v/>
      </c>
    </row>
    <row r="1801" spans="61:61" ht="15" hidden="1" customHeight="1" x14ac:dyDescent="0.25">
      <c r="BI1801" s="26" t="str">
        <f>IF('Intro &amp; Setup'!$J$21='Intro &amp; Setup'!$BE$22, Database!AM1807, "")</f>
        <v/>
      </c>
    </row>
    <row r="1802" spans="61:61" ht="15" hidden="1" customHeight="1" x14ac:dyDescent="0.25">
      <c r="BI1802" s="26" t="str">
        <f>IF('Intro &amp; Setup'!$J$21='Intro &amp; Setup'!$BE$22, Database!AM1808, "")</f>
        <v/>
      </c>
    </row>
    <row r="1803" spans="61:61" ht="15" hidden="1" customHeight="1" x14ac:dyDescent="0.25">
      <c r="BI1803" s="26" t="str">
        <f>IF('Intro &amp; Setup'!$J$21='Intro &amp; Setup'!$BE$22, Database!AM1809, "")</f>
        <v/>
      </c>
    </row>
    <row r="1804" spans="61:61" ht="15" hidden="1" customHeight="1" x14ac:dyDescent="0.25">
      <c r="BI1804" s="26" t="str">
        <f>IF('Intro &amp; Setup'!$J$21='Intro &amp; Setup'!$BE$22, Database!AM1810, "")</f>
        <v/>
      </c>
    </row>
    <row r="1805" spans="61:61" ht="15" hidden="1" customHeight="1" x14ac:dyDescent="0.25">
      <c r="BI1805" s="26" t="str">
        <f>IF('Intro &amp; Setup'!$J$21='Intro &amp; Setup'!$BE$22, Database!AM1811, "")</f>
        <v/>
      </c>
    </row>
    <row r="1806" spans="61:61" ht="15" hidden="1" customHeight="1" x14ac:dyDescent="0.25">
      <c r="BI1806" s="26" t="str">
        <f>IF('Intro &amp; Setup'!$J$21='Intro &amp; Setup'!$BE$22, Database!AM1812, "")</f>
        <v/>
      </c>
    </row>
    <row r="1807" spans="61:61" ht="15" hidden="1" customHeight="1" x14ac:dyDescent="0.25">
      <c r="BI1807" s="26" t="str">
        <f>IF('Intro &amp; Setup'!$J$21='Intro &amp; Setup'!$BE$22, Database!AM1813, "")</f>
        <v/>
      </c>
    </row>
    <row r="1808" spans="61:61" ht="15" hidden="1" customHeight="1" x14ac:dyDescent="0.25">
      <c r="BI1808" s="26" t="str">
        <f>IF('Intro &amp; Setup'!$J$21='Intro &amp; Setup'!$BE$22, Database!AM1814, "")</f>
        <v/>
      </c>
    </row>
    <row r="1809" spans="61:61" ht="15" hidden="1" customHeight="1" x14ac:dyDescent="0.25">
      <c r="BI1809" s="26" t="str">
        <f>IF('Intro &amp; Setup'!$J$21='Intro &amp; Setup'!$BE$22, Database!AM1815, "")</f>
        <v/>
      </c>
    </row>
    <row r="1810" spans="61:61" ht="15" hidden="1" customHeight="1" x14ac:dyDescent="0.25">
      <c r="BI1810" s="26" t="str">
        <f>IF('Intro &amp; Setup'!$J$21='Intro &amp; Setup'!$BE$22, Database!AM1816, "")</f>
        <v/>
      </c>
    </row>
    <row r="1811" spans="61:61" ht="15" hidden="1" customHeight="1" x14ac:dyDescent="0.25">
      <c r="BI1811" s="26" t="str">
        <f>IF('Intro &amp; Setup'!$J$21='Intro &amp; Setup'!$BE$22, Database!AM1817, "")</f>
        <v/>
      </c>
    </row>
    <row r="1812" spans="61:61" ht="15" hidden="1" customHeight="1" x14ac:dyDescent="0.25">
      <c r="BI1812" s="26" t="str">
        <f>IF('Intro &amp; Setup'!$J$21='Intro &amp; Setup'!$BE$22, Database!AM1818, "")</f>
        <v/>
      </c>
    </row>
    <row r="1813" spans="61:61" ht="15" hidden="1" customHeight="1" x14ac:dyDescent="0.25">
      <c r="BI1813" s="26" t="str">
        <f>IF('Intro &amp; Setup'!$J$21='Intro &amp; Setup'!$BE$22, Database!AM1819, "")</f>
        <v/>
      </c>
    </row>
    <row r="1814" spans="61:61" ht="15" hidden="1" customHeight="1" x14ac:dyDescent="0.25">
      <c r="BI1814" s="26" t="str">
        <f>IF('Intro &amp; Setup'!$J$21='Intro &amp; Setup'!$BE$22, Database!AM1820, "")</f>
        <v/>
      </c>
    </row>
    <row r="1815" spans="61:61" ht="15" hidden="1" customHeight="1" x14ac:dyDescent="0.25">
      <c r="BI1815" s="26" t="str">
        <f>IF('Intro &amp; Setup'!$J$21='Intro &amp; Setup'!$BE$22, Database!AM1821, "")</f>
        <v/>
      </c>
    </row>
    <row r="1816" spans="61:61" ht="15" hidden="1" customHeight="1" x14ac:dyDescent="0.25">
      <c r="BI1816" s="26" t="str">
        <f>IF('Intro &amp; Setup'!$J$21='Intro &amp; Setup'!$BE$22, Database!AM1822, "")</f>
        <v/>
      </c>
    </row>
    <row r="1817" spans="61:61" ht="15" hidden="1" customHeight="1" x14ac:dyDescent="0.25">
      <c r="BI1817" s="26" t="str">
        <f>IF('Intro &amp; Setup'!$J$21='Intro &amp; Setup'!$BE$22, Database!AM1823, "")</f>
        <v/>
      </c>
    </row>
    <row r="1818" spans="61:61" ht="15" hidden="1" customHeight="1" x14ac:dyDescent="0.25">
      <c r="BI1818" s="26" t="str">
        <f>IF('Intro &amp; Setup'!$J$21='Intro &amp; Setup'!$BE$22, Database!AM1824, "")</f>
        <v/>
      </c>
    </row>
    <row r="1819" spans="61:61" ht="15" hidden="1" customHeight="1" x14ac:dyDescent="0.25">
      <c r="BI1819" s="26" t="str">
        <f>IF('Intro &amp; Setup'!$J$21='Intro &amp; Setup'!$BE$22, Database!AM1825, "")</f>
        <v/>
      </c>
    </row>
    <row r="1820" spans="61:61" ht="15" hidden="1" customHeight="1" x14ac:dyDescent="0.25">
      <c r="BI1820" s="26" t="str">
        <f>IF('Intro &amp; Setup'!$J$21='Intro &amp; Setup'!$BE$22, Database!AM1826, "")</f>
        <v/>
      </c>
    </row>
    <row r="1821" spans="61:61" ht="15" hidden="1" customHeight="1" x14ac:dyDescent="0.25">
      <c r="BI1821" s="26" t="str">
        <f>IF('Intro &amp; Setup'!$J$21='Intro &amp; Setup'!$BE$22, Database!AM1827, "")</f>
        <v/>
      </c>
    </row>
    <row r="1822" spans="61:61" ht="15" hidden="1" customHeight="1" x14ac:dyDescent="0.25">
      <c r="BI1822" s="26" t="str">
        <f>IF('Intro &amp; Setup'!$J$21='Intro &amp; Setup'!$BE$22, Database!AM1828, "")</f>
        <v/>
      </c>
    </row>
    <row r="1823" spans="61:61" ht="15" hidden="1" customHeight="1" x14ac:dyDescent="0.25">
      <c r="BI1823" s="26" t="str">
        <f>IF('Intro &amp; Setup'!$J$21='Intro &amp; Setup'!$BE$22, Database!AM1829, "")</f>
        <v/>
      </c>
    </row>
    <row r="1824" spans="61:61" ht="15" hidden="1" customHeight="1" x14ac:dyDescent="0.25">
      <c r="BI1824" s="26" t="str">
        <f>IF('Intro &amp; Setup'!$J$21='Intro &amp; Setup'!$BE$22, Database!AM1830, "")</f>
        <v/>
      </c>
    </row>
    <row r="1825" spans="61:61" ht="15" hidden="1" customHeight="1" x14ac:dyDescent="0.25">
      <c r="BI1825" s="26" t="str">
        <f>IF('Intro &amp; Setup'!$J$21='Intro &amp; Setup'!$BE$22, Database!AM1831, "")</f>
        <v/>
      </c>
    </row>
    <row r="1826" spans="61:61" ht="15" hidden="1" customHeight="1" x14ac:dyDescent="0.25">
      <c r="BI1826" s="26" t="str">
        <f>IF('Intro &amp; Setup'!$J$21='Intro &amp; Setup'!$BE$22, Database!AM1832, "")</f>
        <v/>
      </c>
    </row>
    <row r="1827" spans="61:61" ht="15" hidden="1" customHeight="1" x14ac:dyDescent="0.25">
      <c r="BI1827" s="26" t="str">
        <f>IF('Intro &amp; Setup'!$J$21='Intro &amp; Setup'!$BE$22, Database!AM1833, "")</f>
        <v/>
      </c>
    </row>
    <row r="1828" spans="61:61" ht="15" hidden="1" customHeight="1" x14ac:dyDescent="0.25">
      <c r="BI1828" s="26" t="str">
        <f>IF('Intro &amp; Setup'!$J$21='Intro &amp; Setup'!$BE$22, Database!AM1834, "")</f>
        <v/>
      </c>
    </row>
    <row r="1829" spans="61:61" ht="15" hidden="1" customHeight="1" x14ac:dyDescent="0.25">
      <c r="BI1829" s="26" t="str">
        <f>IF('Intro &amp; Setup'!$J$21='Intro &amp; Setup'!$BE$22, Database!AM1835, "")</f>
        <v/>
      </c>
    </row>
    <row r="1830" spans="61:61" ht="15" hidden="1" customHeight="1" x14ac:dyDescent="0.25">
      <c r="BI1830" s="26" t="str">
        <f>IF('Intro &amp; Setup'!$J$21='Intro &amp; Setup'!$BE$22, Database!AM1836, "")</f>
        <v/>
      </c>
    </row>
    <row r="1831" spans="61:61" ht="15" hidden="1" customHeight="1" x14ac:dyDescent="0.25">
      <c r="BI1831" s="26" t="str">
        <f>IF('Intro &amp; Setup'!$J$21='Intro &amp; Setup'!$BE$22, Database!AM1837, "")</f>
        <v/>
      </c>
    </row>
    <row r="1832" spans="61:61" ht="15" hidden="1" customHeight="1" x14ac:dyDescent="0.25">
      <c r="BI1832" s="26" t="str">
        <f>IF('Intro &amp; Setup'!$J$21='Intro &amp; Setup'!$BE$22, Database!AM1838, "")</f>
        <v/>
      </c>
    </row>
    <row r="1833" spans="61:61" ht="15" hidden="1" customHeight="1" x14ac:dyDescent="0.25">
      <c r="BI1833" s="26" t="str">
        <f>IF('Intro &amp; Setup'!$J$21='Intro &amp; Setup'!$BE$22, Database!AM1839, "")</f>
        <v/>
      </c>
    </row>
    <row r="1834" spans="61:61" ht="15" hidden="1" customHeight="1" x14ac:dyDescent="0.25">
      <c r="BI1834" s="26" t="str">
        <f>IF('Intro &amp; Setup'!$J$21='Intro &amp; Setup'!$BE$22, Database!AM1840, "")</f>
        <v/>
      </c>
    </row>
    <row r="1835" spans="61:61" ht="15" hidden="1" customHeight="1" x14ac:dyDescent="0.25">
      <c r="BI1835" s="26" t="str">
        <f>IF('Intro &amp; Setup'!$J$21='Intro &amp; Setup'!$BE$22, Database!AM1841, "")</f>
        <v/>
      </c>
    </row>
    <row r="1836" spans="61:61" ht="15" hidden="1" customHeight="1" x14ac:dyDescent="0.25">
      <c r="BI1836" s="26" t="str">
        <f>IF('Intro &amp; Setup'!$J$21='Intro &amp; Setup'!$BE$22, Database!AM1842, "")</f>
        <v/>
      </c>
    </row>
    <row r="1837" spans="61:61" ht="15" hidden="1" customHeight="1" x14ac:dyDescent="0.25">
      <c r="BI1837" s="26" t="str">
        <f>IF('Intro &amp; Setup'!$J$21='Intro &amp; Setup'!$BE$22, Database!AM1843, "")</f>
        <v/>
      </c>
    </row>
    <row r="1838" spans="61:61" ht="15" hidden="1" customHeight="1" x14ac:dyDescent="0.25">
      <c r="BI1838" s="26" t="str">
        <f>IF('Intro &amp; Setup'!$J$21='Intro &amp; Setup'!$BE$22, Database!AM1844, "")</f>
        <v/>
      </c>
    </row>
    <row r="1839" spans="61:61" ht="15" hidden="1" customHeight="1" x14ac:dyDescent="0.25">
      <c r="BI1839" s="26" t="str">
        <f>IF('Intro &amp; Setup'!$J$21='Intro &amp; Setup'!$BE$22, Database!AM1845, "")</f>
        <v/>
      </c>
    </row>
    <row r="1840" spans="61:61" ht="15" hidden="1" customHeight="1" x14ac:dyDescent="0.25">
      <c r="BI1840" s="26" t="str">
        <f>IF('Intro &amp; Setup'!$J$21='Intro &amp; Setup'!$BE$22, Database!AM1846, "")</f>
        <v/>
      </c>
    </row>
    <row r="1841" spans="61:61" ht="15" hidden="1" customHeight="1" x14ac:dyDescent="0.25">
      <c r="BI1841" s="26" t="str">
        <f>IF('Intro &amp; Setup'!$J$21='Intro &amp; Setup'!$BE$22, Database!AM1847, "")</f>
        <v/>
      </c>
    </row>
    <row r="1842" spans="61:61" ht="15" hidden="1" customHeight="1" x14ac:dyDescent="0.25">
      <c r="BI1842" s="26" t="str">
        <f>IF('Intro &amp; Setup'!$J$21='Intro &amp; Setup'!$BE$22, Database!AM1848, "")</f>
        <v/>
      </c>
    </row>
    <row r="1843" spans="61:61" ht="15" hidden="1" customHeight="1" x14ac:dyDescent="0.25">
      <c r="BI1843" s="26" t="str">
        <f>IF('Intro &amp; Setup'!$J$21='Intro &amp; Setup'!$BE$22, Database!AM1849, "")</f>
        <v/>
      </c>
    </row>
    <row r="1844" spans="61:61" ht="15" hidden="1" customHeight="1" x14ac:dyDescent="0.25">
      <c r="BI1844" s="26" t="str">
        <f>IF('Intro &amp; Setup'!$J$21='Intro &amp; Setup'!$BE$22, Database!AM1850, "")</f>
        <v/>
      </c>
    </row>
    <row r="1845" spans="61:61" ht="15" hidden="1" customHeight="1" x14ac:dyDescent="0.25">
      <c r="BI1845" s="26" t="str">
        <f>IF('Intro &amp; Setup'!$J$21='Intro &amp; Setup'!$BE$22, Database!AM1851, "")</f>
        <v/>
      </c>
    </row>
    <row r="1846" spans="61:61" ht="15" hidden="1" customHeight="1" x14ac:dyDescent="0.25">
      <c r="BI1846" s="26" t="str">
        <f>IF('Intro &amp; Setup'!$J$21='Intro &amp; Setup'!$BE$22, Database!AM1852, "")</f>
        <v/>
      </c>
    </row>
    <row r="1847" spans="61:61" ht="15" hidden="1" customHeight="1" x14ac:dyDescent="0.25">
      <c r="BI1847" s="26" t="str">
        <f>IF('Intro &amp; Setup'!$J$21='Intro &amp; Setup'!$BE$22, Database!AM1853, "")</f>
        <v/>
      </c>
    </row>
    <row r="1848" spans="61:61" ht="15" hidden="1" customHeight="1" x14ac:dyDescent="0.25">
      <c r="BI1848" s="26" t="str">
        <f>IF('Intro &amp; Setup'!$J$21='Intro &amp; Setup'!$BE$22, Database!AM1854, "")</f>
        <v/>
      </c>
    </row>
    <row r="1849" spans="61:61" ht="15" hidden="1" customHeight="1" x14ac:dyDescent="0.25">
      <c r="BI1849" s="26" t="str">
        <f>IF('Intro &amp; Setup'!$J$21='Intro &amp; Setup'!$BE$22, Database!AM1855, "")</f>
        <v/>
      </c>
    </row>
    <row r="1850" spans="61:61" ht="15" hidden="1" customHeight="1" x14ac:dyDescent="0.25">
      <c r="BI1850" s="26" t="str">
        <f>IF('Intro &amp; Setup'!$J$21='Intro &amp; Setup'!$BE$22, Database!AM1856, "")</f>
        <v/>
      </c>
    </row>
    <row r="1851" spans="61:61" ht="15" hidden="1" customHeight="1" x14ac:dyDescent="0.25">
      <c r="BI1851" s="26" t="str">
        <f>IF('Intro &amp; Setup'!$J$21='Intro &amp; Setup'!$BE$22, Database!AM1857, "")</f>
        <v/>
      </c>
    </row>
    <row r="1852" spans="61:61" ht="15" hidden="1" customHeight="1" x14ac:dyDescent="0.25">
      <c r="BI1852" s="26" t="str">
        <f>IF('Intro &amp; Setup'!$J$21='Intro &amp; Setup'!$BE$22, Database!AM1858, "")</f>
        <v/>
      </c>
    </row>
    <row r="1853" spans="61:61" ht="15" hidden="1" customHeight="1" x14ac:dyDescent="0.25">
      <c r="BI1853" s="26" t="str">
        <f>IF('Intro &amp; Setup'!$J$21='Intro &amp; Setup'!$BE$22, Database!AM1859, "")</f>
        <v/>
      </c>
    </row>
    <row r="1854" spans="61:61" ht="15" hidden="1" customHeight="1" x14ac:dyDescent="0.25">
      <c r="BI1854" s="26" t="str">
        <f>IF('Intro &amp; Setup'!$J$21='Intro &amp; Setup'!$BE$22, Database!AM1860, "")</f>
        <v/>
      </c>
    </row>
    <row r="1855" spans="61:61" ht="15" hidden="1" customHeight="1" x14ac:dyDescent="0.25">
      <c r="BI1855" s="26" t="str">
        <f>IF('Intro &amp; Setup'!$J$21='Intro &amp; Setup'!$BE$22, Database!AM1861, "")</f>
        <v/>
      </c>
    </row>
    <row r="1856" spans="61:61" ht="15" hidden="1" customHeight="1" x14ac:dyDescent="0.25">
      <c r="BI1856" s="26" t="str">
        <f>IF('Intro &amp; Setup'!$J$21='Intro &amp; Setup'!$BE$22, Database!AM1862, "")</f>
        <v/>
      </c>
    </row>
    <row r="1857" spans="61:61" ht="15" hidden="1" customHeight="1" x14ac:dyDescent="0.25">
      <c r="BI1857" s="26" t="str">
        <f>IF('Intro &amp; Setup'!$J$21='Intro &amp; Setup'!$BE$22, Database!AM1863, "")</f>
        <v/>
      </c>
    </row>
    <row r="1858" spans="61:61" ht="15" hidden="1" customHeight="1" x14ac:dyDescent="0.25">
      <c r="BI1858" s="26" t="str">
        <f>IF('Intro &amp; Setup'!$J$21='Intro &amp; Setup'!$BE$22, Database!AM1864, "")</f>
        <v/>
      </c>
    </row>
    <row r="1859" spans="61:61" ht="15" hidden="1" customHeight="1" x14ac:dyDescent="0.25">
      <c r="BI1859" s="26" t="str">
        <f>IF('Intro &amp; Setup'!$J$21='Intro &amp; Setup'!$BE$22, Database!AM1865, "")</f>
        <v/>
      </c>
    </row>
    <row r="1860" spans="61:61" ht="15" hidden="1" customHeight="1" x14ac:dyDescent="0.25">
      <c r="BI1860" s="26" t="str">
        <f>IF('Intro &amp; Setup'!$J$21='Intro &amp; Setup'!$BE$22, Database!AM1866, "")</f>
        <v/>
      </c>
    </row>
    <row r="1861" spans="61:61" ht="15" hidden="1" customHeight="1" x14ac:dyDescent="0.25">
      <c r="BI1861" s="26" t="str">
        <f>IF('Intro &amp; Setup'!$J$21='Intro &amp; Setup'!$BE$22, Database!AM1867, "")</f>
        <v/>
      </c>
    </row>
    <row r="1862" spans="61:61" ht="15" hidden="1" customHeight="1" x14ac:dyDescent="0.25">
      <c r="BI1862" s="26" t="str">
        <f>IF('Intro &amp; Setup'!$J$21='Intro &amp; Setup'!$BE$22, Database!AM1868, "")</f>
        <v/>
      </c>
    </row>
    <row r="1863" spans="61:61" ht="15" hidden="1" customHeight="1" x14ac:dyDescent="0.25">
      <c r="BI1863" s="26" t="str">
        <f>IF('Intro &amp; Setup'!$J$21='Intro &amp; Setup'!$BE$22, Database!AM1869, "")</f>
        <v/>
      </c>
    </row>
    <row r="1864" spans="61:61" ht="15" hidden="1" customHeight="1" x14ac:dyDescent="0.25">
      <c r="BI1864" s="26" t="str">
        <f>IF('Intro &amp; Setup'!$J$21='Intro &amp; Setup'!$BE$22, Database!AM1870, "")</f>
        <v/>
      </c>
    </row>
    <row r="1865" spans="61:61" ht="15" hidden="1" customHeight="1" x14ac:dyDescent="0.25">
      <c r="BI1865" s="26" t="str">
        <f>IF('Intro &amp; Setup'!$J$21='Intro &amp; Setup'!$BE$22, Database!AM1871, "")</f>
        <v/>
      </c>
    </row>
    <row r="1866" spans="61:61" ht="15" hidden="1" customHeight="1" x14ac:dyDescent="0.25">
      <c r="BI1866" s="26" t="str">
        <f>IF('Intro &amp; Setup'!$J$21='Intro &amp; Setup'!$BE$22, Database!AM1872, "")</f>
        <v/>
      </c>
    </row>
    <row r="1867" spans="61:61" ht="15" hidden="1" customHeight="1" x14ac:dyDescent="0.25">
      <c r="BI1867" s="26" t="str">
        <f>IF('Intro &amp; Setup'!$J$21='Intro &amp; Setup'!$BE$22, Database!AM1873, "")</f>
        <v/>
      </c>
    </row>
    <row r="1868" spans="61:61" ht="15" hidden="1" customHeight="1" x14ac:dyDescent="0.25">
      <c r="BI1868" s="26" t="str">
        <f>IF('Intro &amp; Setup'!$J$21='Intro &amp; Setup'!$BE$22, Database!AM1874, "")</f>
        <v/>
      </c>
    </row>
    <row r="1869" spans="61:61" ht="15" hidden="1" customHeight="1" x14ac:dyDescent="0.25">
      <c r="BI1869" s="26" t="str">
        <f>IF('Intro &amp; Setup'!$J$21='Intro &amp; Setup'!$BE$22, Database!AM1875, "")</f>
        <v/>
      </c>
    </row>
    <row r="1870" spans="61:61" ht="15" hidden="1" customHeight="1" x14ac:dyDescent="0.25">
      <c r="BI1870" s="26" t="str">
        <f>IF('Intro &amp; Setup'!$J$21='Intro &amp; Setup'!$BE$22, Database!AM1876, "")</f>
        <v/>
      </c>
    </row>
    <row r="1871" spans="61:61" ht="15" hidden="1" customHeight="1" x14ac:dyDescent="0.25">
      <c r="BI1871" s="26" t="str">
        <f>IF('Intro &amp; Setup'!$J$21='Intro &amp; Setup'!$BE$22, Database!AM1877, "")</f>
        <v/>
      </c>
    </row>
    <row r="1872" spans="61:61" ht="15" hidden="1" customHeight="1" x14ac:dyDescent="0.25">
      <c r="BI1872" s="26" t="str">
        <f>IF('Intro &amp; Setup'!$J$21='Intro &amp; Setup'!$BE$22, Database!AM1878, "")</f>
        <v/>
      </c>
    </row>
    <row r="1873" spans="61:61" ht="15" hidden="1" customHeight="1" x14ac:dyDescent="0.25">
      <c r="BI1873" s="26" t="str">
        <f>IF('Intro &amp; Setup'!$J$21='Intro &amp; Setup'!$BE$22, Database!AM1879, "")</f>
        <v/>
      </c>
    </row>
    <row r="1874" spans="61:61" ht="15" hidden="1" customHeight="1" x14ac:dyDescent="0.25">
      <c r="BI1874" s="26" t="str">
        <f>IF('Intro &amp; Setup'!$J$21='Intro &amp; Setup'!$BE$22, Database!AM1880, "")</f>
        <v/>
      </c>
    </row>
    <row r="1875" spans="61:61" ht="15" hidden="1" customHeight="1" x14ac:dyDescent="0.25">
      <c r="BI1875" s="26" t="str">
        <f>IF('Intro &amp; Setup'!$J$21='Intro &amp; Setup'!$BE$22, Database!AM1881, "")</f>
        <v/>
      </c>
    </row>
    <row r="1876" spans="61:61" ht="15" hidden="1" customHeight="1" x14ac:dyDescent="0.25">
      <c r="BI1876" s="26" t="str">
        <f>IF('Intro &amp; Setup'!$J$21='Intro &amp; Setup'!$BE$22, Database!AM1882, "")</f>
        <v/>
      </c>
    </row>
    <row r="1877" spans="61:61" ht="15" hidden="1" customHeight="1" x14ac:dyDescent="0.25">
      <c r="BI1877" s="26" t="str">
        <f>IF('Intro &amp; Setup'!$J$21='Intro &amp; Setup'!$BE$22, Database!AM1883, "")</f>
        <v/>
      </c>
    </row>
    <row r="1878" spans="61:61" ht="15" hidden="1" customHeight="1" x14ac:dyDescent="0.25">
      <c r="BI1878" s="26" t="str">
        <f>IF('Intro &amp; Setup'!$J$21='Intro &amp; Setup'!$BE$22, Database!AM1884, "")</f>
        <v/>
      </c>
    </row>
    <row r="1879" spans="61:61" ht="15" hidden="1" customHeight="1" x14ac:dyDescent="0.25">
      <c r="BI1879" s="26" t="str">
        <f>IF('Intro &amp; Setup'!$J$21='Intro &amp; Setup'!$BE$22, Database!AM1885, "")</f>
        <v/>
      </c>
    </row>
    <row r="1880" spans="61:61" ht="15" hidden="1" customHeight="1" x14ac:dyDescent="0.25">
      <c r="BI1880" s="26" t="str">
        <f>IF('Intro &amp; Setup'!$J$21='Intro &amp; Setup'!$BE$22, Database!AM1886, "")</f>
        <v/>
      </c>
    </row>
    <row r="1881" spans="61:61" ht="15" hidden="1" customHeight="1" x14ac:dyDescent="0.25">
      <c r="BI1881" s="26" t="str">
        <f>IF('Intro &amp; Setup'!$J$21='Intro &amp; Setup'!$BE$22, Database!AM1887, "")</f>
        <v/>
      </c>
    </row>
    <row r="1882" spans="61:61" ht="15" hidden="1" customHeight="1" x14ac:dyDescent="0.25">
      <c r="BI1882" s="26" t="str">
        <f>IF('Intro &amp; Setup'!$J$21='Intro &amp; Setup'!$BE$22, Database!AM1888, "")</f>
        <v/>
      </c>
    </row>
    <row r="1883" spans="61:61" ht="15" hidden="1" customHeight="1" x14ac:dyDescent="0.25">
      <c r="BI1883" s="26" t="str">
        <f>IF('Intro &amp; Setup'!$J$21='Intro &amp; Setup'!$BE$22, Database!AM1889, "")</f>
        <v/>
      </c>
    </row>
    <row r="1884" spans="61:61" ht="15" hidden="1" customHeight="1" x14ac:dyDescent="0.25">
      <c r="BI1884" s="26" t="str">
        <f>IF('Intro &amp; Setup'!$J$21='Intro &amp; Setup'!$BE$22, Database!AM1890, "")</f>
        <v/>
      </c>
    </row>
    <row r="1885" spans="61:61" ht="15" hidden="1" customHeight="1" x14ac:dyDescent="0.25">
      <c r="BI1885" s="26" t="str">
        <f>IF('Intro &amp; Setup'!$J$21='Intro &amp; Setup'!$BE$22, Database!AM1891, "")</f>
        <v/>
      </c>
    </row>
    <row r="1886" spans="61:61" ht="15" hidden="1" customHeight="1" x14ac:dyDescent="0.25">
      <c r="BI1886" s="26" t="str">
        <f>IF('Intro &amp; Setup'!$J$21='Intro &amp; Setup'!$BE$22, Database!AM1892, "")</f>
        <v/>
      </c>
    </row>
    <row r="1887" spans="61:61" ht="15" hidden="1" customHeight="1" x14ac:dyDescent="0.25">
      <c r="BI1887" s="26" t="str">
        <f>IF('Intro &amp; Setup'!$J$21='Intro &amp; Setup'!$BE$22, Database!AM1893, "")</f>
        <v/>
      </c>
    </row>
    <row r="1888" spans="61:61" ht="15" hidden="1" customHeight="1" x14ac:dyDescent="0.25">
      <c r="BI1888" s="26" t="str">
        <f>IF('Intro &amp; Setup'!$J$21='Intro &amp; Setup'!$BE$22, Database!AM1894, "")</f>
        <v/>
      </c>
    </row>
    <row r="1889" spans="61:61" ht="15" hidden="1" customHeight="1" x14ac:dyDescent="0.25">
      <c r="BI1889" s="26" t="str">
        <f>IF('Intro &amp; Setup'!$J$21='Intro &amp; Setup'!$BE$22, Database!AM1895, "")</f>
        <v/>
      </c>
    </row>
    <row r="1890" spans="61:61" ht="15" hidden="1" customHeight="1" x14ac:dyDescent="0.25">
      <c r="BI1890" s="26" t="str">
        <f>IF('Intro &amp; Setup'!$J$21='Intro &amp; Setup'!$BE$22, Database!AM1896, "")</f>
        <v/>
      </c>
    </row>
    <row r="1891" spans="61:61" ht="15" hidden="1" customHeight="1" x14ac:dyDescent="0.25">
      <c r="BI1891" s="26" t="str">
        <f>IF('Intro &amp; Setup'!$J$21='Intro &amp; Setup'!$BE$22, Database!AM1897, "")</f>
        <v/>
      </c>
    </row>
    <row r="1892" spans="61:61" ht="15" hidden="1" customHeight="1" x14ac:dyDescent="0.25">
      <c r="BI1892" s="26" t="str">
        <f>IF('Intro &amp; Setup'!$J$21='Intro &amp; Setup'!$BE$22, Database!AM1898, "")</f>
        <v/>
      </c>
    </row>
    <row r="1893" spans="61:61" ht="15" hidden="1" customHeight="1" x14ac:dyDescent="0.25">
      <c r="BI1893" s="26" t="str">
        <f>IF('Intro &amp; Setup'!$J$21='Intro &amp; Setup'!$BE$22, Database!AM1899, "")</f>
        <v/>
      </c>
    </row>
    <row r="1894" spans="61:61" ht="15" hidden="1" customHeight="1" x14ac:dyDescent="0.25">
      <c r="BI1894" s="26" t="str">
        <f>IF('Intro &amp; Setup'!$J$21='Intro &amp; Setup'!$BE$22, Database!AM1900, "")</f>
        <v/>
      </c>
    </row>
    <row r="1895" spans="61:61" ht="15" hidden="1" customHeight="1" x14ac:dyDescent="0.25">
      <c r="BI1895" s="26" t="str">
        <f>IF('Intro &amp; Setup'!$J$21='Intro &amp; Setup'!$BE$22, Database!AM1901, "")</f>
        <v/>
      </c>
    </row>
    <row r="1896" spans="61:61" ht="15" hidden="1" customHeight="1" x14ac:dyDescent="0.25">
      <c r="BI1896" s="26" t="str">
        <f>IF('Intro &amp; Setup'!$J$21='Intro &amp; Setup'!$BE$22, Database!AM1902, "")</f>
        <v/>
      </c>
    </row>
    <row r="1897" spans="61:61" ht="15" hidden="1" customHeight="1" x14ac:dyDescent="0.25">
      <c r="BI1897" s="26" t="str">
        <f>IF('Intro &amp; Setup'!$J$21='Intro &amp; Setup'!$BE$22, Database!AM1903, "")</f>
        <v/>
      </c>
    </row>
    <row r="1898" spans="61:61" ht="15" hidden="1" customHeight="1" x14ac:dyDescent="0.25">
      <c r="BI1898" s="26" t="str">
        <f>IF('Intro &amp; Setup'!$J$21='Intro &amp; Setup'!$BE$22, Database!AM1904, "")</f>
        <v/>
      </c>
    </row>
    <row r="1899" spans="61:61" ht="15" hidden="1" customHeight="1" x14ac:dyDescent="0.25">
      <c r="BI1899" s="26" t="str">
        <f>IF('Intro &amp; Setup'!$J$21='Intro &amp; Setup'!$BE$22, Database!AM1905, "")</f>
        <v/>
      </c>
    </row>
    <row r="1900" spans="61:61" ht="15" hidden="1" customHeight="1" x14ac:dyDescent="0.25">
      <c r="BI1900" s="26" t="str">
        <f>IF('Intro &amp; Setup'!$J$21='Intro &amp; Setup'!$BE$22, Database!AM1906, "")</f>
        <v/>
      </c>
    </row>
    <row r="1901" spans="61:61" ht="15" hidden="1" customHeight="1" x14ac:dyDescent="0.25">
      <c r="BI1901" s="26" t="str">
        <f>IF('Intro &amp; Setup'!$J$21='Intro &amp; Setup'!$BE$22, Database!AM1907, "")</f>
        <v/>
      </c>
    </row>
    <row r="1902" spans="61:61" ht="15" hidden="1" customHeight="1" x14ac:dyDescent="0.25">
      <c r="BI1902" s="26" t="str">
        <f>IF('Intro &amp; Setup'!$J$21='Intro &amp; Setup'!$BE$22, Database!AM1908, "")</f>
        <v/>
      </c>
    </row>
    <row r="1903" spans="61:61" ht="15" hidden="1" customHeight="1" x14ac:dyDescent="0.25">
      <c r="BI1903" s="26" t="str">
        <f>IF('Intro &amp; Setup'!$J$21='Intro &amp; Setup'!$BE$22, Database!AM1909, "")</f>
        <v/>
      </c>
    </row>
    <row r="1904" spans="61:61" ht="15" hidden="1" customHeight="1" x14ac:dyDescent="0.25">
      <c r="BI1904" s="26" t="str">
        <f>IF('Intro &amp; Setup'!$J$21='Intro &amp; Setup'!$BE$22, Database!AM1910, "")</f>
        <v/>
      </c>
    </row>
    <row r="1905" spans="61:61" ht="15" hidden="1" customHeight="1" x14ac:dyDescent="0.25">
      <c r="BI1905" s="26" t="str">
        <f>IF('Intro &amp; Setup'!$J$21='Intro &amp; Setup'!$BE$22, Database!AM1911, "")</f>
        <v/>
      </c>
    </row>
    <row r="1906" spans="61:61" ht="15" hidden="1" customHeight="1" x14ac:dyDescent="0.25">
      <c r="BI1906" s="26" t="str">
        <f>IF('Intro &amp; Setup'!$J$21='Intro &amp; Setup'!$BE$22, Database!AM1912, "")</f>
        <v/>
      </c>
    </row>
    <row r="1907" spans="61:61" ht="15" hidden="1" customHeight="1" x14ac:dyDescent="0.25">
      <c r="BI1907" s="26" t="str">
        <f>IF('Intro &amp; Setup'!$J$21='Intro &amp; Setup'!$BE$22, Database!AM1913, "")</f>
        <v/>
      </c>
    </row>
    <row r="1908" spans="61:61" ht="15" hidden="1" customHeight="1" x14ac:dyDescent="0.25">
      <c r="BI1908" s="26" t="str">
        <f>IF('Intro &amp; Setup'!$J$21='Intro &amp; Setup'!$BE$22, Database!AM1914, "")</f>
        <v/>
      </c>
    </row>
    <row r="1909" spans="61:61" ht="15" hidden="1" customHeight="1" x14ac:dyDescent="0.25">
      <c r="BI1909" s="26" t="str">
        <f>IF('Intro &amp; Setup'!$J$21='Intro &amp; Setup'!$BE$22, Database!AM1915, "")</f>
        <v/>
      </c>
    </row>
    <row r="1910" spans="61:61" ht="15" hidden="1" customHeight="1" x14ac:dyDescent="0.25">
      <c r="BI1910" s="26" t="str">
        <f>IF('Intro &amp; Setup'!$J$21='Intro &amp; Setup'!$BE$22, Database!AM1916, "")</f>
        <v/>
      </c>
    </row>
    <row r="1911" spans="61:61" ht="15" hidden="1" customHeight="1" x14ac:dyDescent="0.25">
      <c r="BI1911" s="26" t="str">
        <f>IF('Intro &amp; Setup'!$J$21='Intro &amp; Setup'!$BE$22, Database!AM1917, "")</f>
        <v/>
      </c>
    </row>
    <row r="1912" spans="61:61" ht="15" hidden="1" customHeight="1" x14ac:dyDescent="0.25">
      <c r="BI1912" s="26" t="str">
        <f>IF('Intro &amp; Setup'!$J$21='Intro &amp; Setup'!$BE$22, Database!AM1918, "")</f>
        <v/>
      </c>
    </row>
    <row r="1913" spans="61:61" ht="15" hidden="1" customHeight="1" x14ac:dyDescent="0.25">
      <c r="BI1913" s="26" t="str">
        <f>IF('Intro &amp; Setup'!$J$21='Intro &amp; Setup'!$BE$22, Database!AM1919, "")</f>
        <v/>
      </c>
    </row>
    <row r="1914" spans="61:61" ht="15" hidden="1" customHeight="1" x14ac:dyDescent="0.25">
      <c r="BI1914" s="26" t="str">
        <f>IF('Intro &amp; Setup'!$J$21='Intro &amp; Setup'!$BE$22, Database!AM1920, "")</f>
        <v/>
      </c>
    </row>
    <row r="1915" spans="61:61" ht="15" hidden="1" customHeight="1" x14ac:dyDescent="0.25">
      <c r="BI1915" s="26" t="str">
        <f>IF('Intro &amp; Setup'!$J$21='Intro &amp; Setup'!$BE$22, Database!AM1921, "")</f>
        <v/>
      </c>
    </row>
    <row r="1916" spans="61:61" ht="15" hidden="1" customHeight="1" x14ac:dyDescent="0.25">
      <c r="BI1916" s="26" t="str">
        <f>IF('Intro &amp; Setup'!$J$21='Intro &amp; Setup'!$BE$22, Database!AM1922, "")</f>
        <v/>
      </c>
    </row>
    <row r="1917" spans="61:61" ht="15" hidden="1" customHeight="1" x14ac:dyDescent="0.25">
      <c r="BI1917" s="26" t="str">
        <f>IF('Intro &amp; Setup'!$J$21='Intro &amp; Setup'!$BE$22, Database!AM1923, "")</f>
        <v/>
      </c>
    </row>
    <row r="1918" spans="61:61" ht="15" hidden="1" customHeight="1" x14ac:dyDescent="0.25">
      <c r="BI1918" s="26" t="str">
        <f>IF('Intro &amp; Setup'!$J$21='Intro &amp; Setup'!$BE$22, Database!AM1924, "")</f>
        <v/>
      </c>
    </row>
    <row r="1919" spans="61:61" ht="15" hidden="1" customHeight="1" x14ac:dyDescent="0.25">
      <c r="BI1919" s="26" t="str">
        <f>IF('Intro &amp; Setup'!$J$21='Intro &amp; Setup'!$BE$22, Database!AM1925, "")</f>
        <v/>
      </c>
    </row>
    <row r="1920" spans="61:61" ht="15" hidden="1" customHeight="1" x14ac:dyDescent="0.25">
      <c r="BI1920" s="26" t="str">
        <f>IF('Intro &amp; Setup'!$J$21='Intro &amp; Setup'!$BE$22, Database!AM1926, "")</f>
        <v/>
      </c>
    </row>
    <row r="1921" spans="61:61" ht="15" hidden="1" customHeight="1" x14ac:dyDescent="0.25">
      <c r="BI1921" s="26" t="str">
        <f>IF('Intro &amp; Setup'!$J$21='Intro &amp; Setup'!$BE$22, Database!AM1927, "")</f>
        <v/>
      </c>
    </row>
    <row r="1922" spans="61:61" ht="15" hidden="1" customHeight="1" x14ac:dyDescent="0.25">
      <c r="BI1922" s="26" t="str">
        <f>IF('Intro &amp; Setup'!$J$21='Intro &amp; Setup'!$BE$22, Database!AM1928, "")</f>
        <v/>
      </c>
    </row>
    <row r="1923" spans="61:61" ht="15" hidden="1" customHeight="1" x14ac:dyDescent="0.25">
      <c r="BI1923" s="26" t="str">
        <f>IF('Intro &amp; Setup'!$J$21='Intro &amp; Setup'!$BE$22, Database!AM1929, "")</f>
        <v/>
      </c>
    </row>
    <row r="1924" spans="61:61" ht="15" hidden="1" customHeight="1" x14ac:dyDescent="0.25">
      <c r="BI1924" s="26" t="str">
        <f>IF('Intro &amp; Setup'!$J$21='Intro &amp; Setup'!$BE$22, Database!AM1930, "")</f>
        <v/>
      </c>
    </row>
    <row r="1925" spans="61:61" ht="15" hidden="1" customHeight="1" x14ac:dyDescent="0.25">
      <c r="BI1925" s="26" t="str">
        <f>IF('Intro &amp; Setup'!$J$21='Intro &amp; Setup'!$BE$22, Database!AM1931, "")</f>
        <v/>
      </c>
    </row>
    <row r="1926" spans="61:61" ht="15" hidden="1" customHeight="1" x14ac:dyDescent="0.25">
      <c r="BI1926" s="26" t="str">
        <f>IF('Intro &amp; Setup'!$J$21='Intro &amp; Setup'!$BE$22, Database!AM1932, "")</f>
        <v/>
      </c>
    </row>
    <row r="1927" spans="61:61" ht="15" hidden="1" customHeight="1" x14ac:dyDescent="0.25">
      <c r="BI1927" s="26" t="str">
        <f>IF('Intro &amp; Setup'!$J$21='Intro &amp; Setup'!$BE$22, Database!AM1933, "")</f>
        <v/>
      </c>
    </row>
    <row r="1928" spans="61:61" ht="15" hidden="1" customHeight="1" x14ac:dyDescent="0.25">
      <c r="BI1928" s="26" t="str">
        <f>IF('Intro &amp; Setup'!$J$21='Intro &amp; Setup'!$BE$22, Database!AM1934, "")</f>
        <v/>
      </c>
    </row>
    <row r="1929" spans="61:61" ht="15" hidden="1" customHeight="1" x14ac:dyDescent="0.25">
      <c r="BI1929" s="26" t="str">
        <f>IF('Intro &amp; Setup'!$J$21='Intro &amp; Setup'!$BE$22, Database!AM1935, "")</f>
        <v/>
      </c>
    </row>
    <row r="1930" spans="61:61" ht="15" hidden="1" customHeight="1" x14ac:dyDescent="0.25">
      <c r="BI1930" s="26" t="str">
        <f>IF('Intro &amp; Setup'!$J$21='Intro &amp; Setup'!$BE$22, Database!AM1936, "")</f>
        <v/>
      </c>
    </row>
    <row r="1931" spans="61:61" ht="15" hidden="1" customHeight="1" x14ac:dyDescent="0.25">
      <c r="BI1931" s="26" t="str">
        <f>IF('Intro &amp; Setup'!$J$21='Intro &amp; Setup'!$BE$22, Database!AM1937, "")</f>
        <v/>
      </c>
    </row>
    <row r="1932" spans="61:61" ht="15" hidden="1" customHeight="1" x14ac:dyDescent="0.25">
      <c r="BI1932" s="26" t="str">
        <f>IF('Intro &amp; Setup'!$J$21='Intro &amp; Setup'!$BE$22, Database!AM1938, "")</f>
        <v/>
      </c>
    </row>
    <row r="1933" spans="61:61" ht="15" hidden="1" customHeight="1" x14ac:dyDescent="0.25">
      <c r="BI1933" s="26" t="str">
        <f>IF('Intro &amp; Setup'!$J$21='Intro &amp; Setup'!$BE$22, Database!AM1939, "")</f>
        <v/>
      </c>
    </row>
    <row r="1934" spans="61:61" ht="15" hidden="1" customHeight="1" x14ac:dyDescent="0.25">
      <c r="BI1934" s="26" t="str">
        <f>IF('Intro &amp; Setup'!$J$21='Intro &amp; Setup'!$BE$22, Database!AM1940, "")</f>
        <v/>
      </c>
    </row>
    <row r="1935" spans="61:61" ht="15" hidden="1" customHeight="1" x14ac:dyDescent="0.25">
      <c r="BI1935" s="26" t="str">
        <f>IF('Intro &amp; Setup'!$J$21='Intro &amp; Setup'!$BE$22, Database!AM1941, "")</f>
        <v/>
      </c>
    </row>
    <row r="1936" spans="61:61" ht="15" hidden="1" customHeight="1" x14ac:dyDescent="0.25">
      <c r="BI1936" s="26" t="str">
        <f>IF('Intro &amp; Setup'!$J$21='Intro &amp; Setup'!$BE$22, Database!AM1942, "")</f>
        <v/>
      </c>
    </row>
    <row r="1937" spans="61:61" ht="15" hidden="1" customHeight="1" x14ac:dyDescent="0.25">
      <c r="BI1937" s="26" t="str">
        <f>IF('Intro &amp; Setup'!$J$21='Intro &amp; Setup'!$BE$22, Database!AM1943, "")</f>
        <v/>
      </c>
    </row>
    <row r="1938" spans="61:61" ht="15" hidden="1" customHeight="1" x14ac:dyDescent="0.25">
      <c r="BI1938" s="26" t="str">
        <f>IF('Intro &amp; Setup'!$J$21='Intro &amp; Setup'!$BE$22, Database!AM1944, "")</f>
        <v/>
      </c>
    </row>
    <row r="1939" spans="61:61" ht="15" hidden="1" customHeight="1" x14ac:dyDescent="0.25">
      <c r="BI1939" s="26" t="str">
        <f>IF('Intro &amp; Setup'!$J$21='Intro &amp; Setup'!$BE$22, Database!AM1945, "")</f>
        <v/>
      </c>
    </row>
    <row r="1940" spans="61:61" ht="15" hidden="1" customHeight="1" x14ac:dyDescent="0.25">
      <c r="BI1940" s="26" t="str">
        <f>IF('Intro &amp; Setup'!$J$21='Intro &amp; Setup'!$BE$22, Database!AM1946, "")</f>
        <v/>
      </c>
    </row>
    <row r="1941" spans="61:61" ht="15" hidden="1" customHeight="1" x14ac:dyDescent="0.25">
      <c r="BI1941" s="26" t="str">
        <f>IF('Intro &amp; Setup'!$J$21='Intro &amp; Setup'!$BE$22, Database!AM1947, "")</f>
        <v/>
      </c>
    </row>
    <row r="1942" spans="61:61" ht="15" hidden="1" customHeight="1" x14ac:dyDescent="0.25">
      <c r="BI1942" s="26" t="str">
        <f>IF('Intro &amp; Setup'!$J$21='Intro &amp; Setup'!$BE$22, Database!AM1948, "")</f>
        <v/>
      </c>
    </row>
    <row r="1943" spans="61:61" ht="15" hidden="1" customHeight="1" x14ac:dyDescent="0.25">
      <c r="BI1943" s="26" t="str">
        <f>IF('Intro &amp; Setup'!$J$21='Intro &amp; Setup'!$BE$22, Database!AM1949, "")</f>
        <v/>
      </c>
    </row>
    <row r="1944" spans="61:61" ht="15" hidden="1" customHeight="1" x14ac:dyDescent="0.25">
      <c r="BI1944" s="26" t="str">
        <f>IF('Intro &amp; Setup'!$J$21='Intro &amp; Setup'!$BE$22, Database!AM1950, "")</f>
        <v/>
      </c>
    </row>
    <row r="1945" spans="61:61" ht="15" hidden="1" customHeight="1" x14ac:dyDescent="0.25">
      <c r="BI1945" s="26" t="str">
        <f>IF('Intro &amp; Setup'!$J$21='Intro &amp; Setup'!$BE$22, Database!AM1951, "")</f>
        <v/>
      </c>
    </row>
    <row r="1946" spans="61:61" ht="15" hidden="1" customHeight="1" x14ac:dyDescent="0.25">
      <c r="BI1946" s="26" t="str">
        <f>IF('Intro &amp; Setup'!$J$21='Intro &amp; Setup'!$BE$22, Database!AM1952, "")</f>
        <v/>
      </c>
    </row>
    <row r="1947" spans="61:61" ht="15" hidden="1" customHeight="1" x14ac:dyDescent="0.25">
      <c r="BI1947" s="26" t="str">
        <f>IF('Intro &amp; Setup'!$J$21='Intro &amp; Setup'!$BE$22, Database!AM1953, "")</f>
        <v/>
      </c>
    </row>
    <row r="1948" spans="61:61" ht="15" hidden="1" customHeight="1" x14ac:dyDescent="0.25">
      <c r="BI1948" s="26" t="str">
        <f>IF('Intro &amp; Setup'!$J$21='Intro &amp; Setup'!$BE$22, Database!AM1954, "")</f>
        <v/>
      </c>
    </row>
    <row r="1949" spans="61:61" ht="15" hidden="1" customHeight="1" x14ac:dyDescent="0.25">
      <c r="BI1949" s="26" t="str">
        <f>IF('Intro &amp; Setup'!$J$21='Intro &amp; Setup'!$BE$22, Database!AM1955, "")</f>
        <v/>
      </c>
    </row>
    <row r="1950" spans="61:61" ht="15" hidden="1" customHeight="1" x14ac:dyDescent="0.25">
      <c r="BI1950" s="26" t="str">
        <f>IF('Intro &amp; Setup'!$J$21='Intro &amp; Setup'!$BE$22, Database!AM1956, "")</f>
        <v/>
      </c>
    </row>
    <row r="1951" spans="61:61" ht="15" hidden="1" customHeight="1" x14ac:dyDescent="0.25">
      <c r="BI1951" s="26" t="str">
        <f>IF('Intro &amp; Setup'!$J$21='Intro &amp; Setup'!$BE$22, Database!AM1957, "")</f>
        <v/>
      </c>
    </row>
    <row r="1952" spans="61:61" ht="15" hidden="1" customHeight="1" x14ac:dyDescent="0.25">
      <c r="BI1952" s="26" t="str">
        <f>IF('Intro &amp; Setup'!$J$21='Intro &amp; Setup'!$BE$22, Database!AM1958, "")</f>
        <v/>
      </c>
    </row>
    <row r="1953" spans="61:61" ht="15" hidden="1" customHeight="1" x14ac:dyDescent="0.25">
      <c r="BI1953" s="26" t="str">
        <f>IF('Intro &amp; Setup'!$J$21='Intro &amp; Setup'!$BE$22, Database!AM1959, "")</f>
        <v/>
      </c>
    </row>
    <row r="1954" spans="61:61" ht="15" hidden="1" customHeight="1" x14ac:dyDescent="0.25">
      <c r="BI1954" s="26" t="str">
        <f>IF('Intro &amp; Setup'!$J$21='Intro &amp; Setup'!$BE$22, Database!AM1960, "")</f>
        <v/>
      </c>
    </row>
    <row r="1955" spans="61:61" ht="15" hidden="1" customHeight="1" x14ac:dyDescent="0.25">
      <c r="BI1955" s="26" t="str">
        <f>IF('Intro &amp; Setup'!$J$21='Intro &amp; Setup'!$BE$22, Database!AM1961, "")</f>
        <v/>
      </c>
    </row>
    <row r="1956" spans="61:61" ht="15" hidden="1" customHeight="1" x14ac:dyDescent="0.25">
      <c r="BI1956" s="26" t="str">
        <f>IF('Intro &amp; Setup'!$J$21='Intro &amp; Setup'!$BE$22, Database!AM1962, "")</f>
        <v/>
      </c>
    </row>
    <row r="1957" spans="61:61" ht="15" hidden="1" customHeight="1" x14ac:dyDescent="0.25">
      <c r="BI1957" s="26" t="str">
        <f>IF('Intro &amp; Setup'!$J$21='Intro &amp; Setup'!$BE$22, Database!AM1963, "")</f>
        <v/>
      </c>
    </row>
    <row r="1958" spans="61:61" ht="15" hidden="1" customHeight="1" x14ac:dyDescent="0.25">
      <c r="BI1958" s="26" t="str">
        <f>IF('Intro &amp; Setup'!$J$21='Intro &amp; Setup'!$BE$22, Database!AM1964, "")</f>
        <v/>
      </c>
    </row>
    <row r="1959" spans="61:61" ht="15" hidden="1" customHeight="1" x14ac:dyDescent="0.25">
      <c r="BI1959" s="26" t="str">
        <f>IF('Intro &amp; Setup'!$J$21='Intro &amp; Setup'!$BE$22, Database!AM1965, "")</f>
        <v/>
      </c>
    </row>
    <row r="1960" spans="61:61" ht="15" hidden="1" customHeight="1" x14ac:dyDescent="0.25">
      <c r="BI1960" s="26" t="str">
        <f>IF('Intro &amp; Setup'!$J$21='Intro &amp; Setup'!$BE$22, Database!AM1966, "")</f>
        <v/>
      </c>
    </row>
    <row r="1961" spans="61:61" ht="15" hidden="1" customHeight="1" x14ac:dyDescent="0.25">
      <c r="BI1961" s="26" t="str">
        <f>IF('Intro &amp; Setup'!$J$21='Intro &amp; Setup'!$BE$22, Database!AM1967, "")</f>
        <v/>
      </c>
    </row>
    <row r="1962" spans="61:61" ht="15" hidden="1" customHeight="1" x14ac:dyDescent="0.25">
      <c r="BI1962" s="26" t="str">
        <f>IF('Intro &amp; Setup'!$J$21='Intro &amp; Setup'!$BE$22, Database!AM1968, "")</f>
        <v/>
      </c>
    </row>
    <row r="1963" spans="61:61" ht="15" hidden="1" customHeight="1" x14ac:dyDescent="0.25">
      <c r="BI1963" s="26" t="str">
        <f>IF('Intro &amp; Setup'!$J$21='Intro &amp; Setup'!$BE$22, Database!AM1969, "")</f>
        <v/>
      </c>
    </row>
    <row r="1964" spans="61:61" ht="15" hidden="1" customHeight="1" x14ac:dyDescent="0.25">
      <c r="BI1964" s="26" t="str">
        <f>IF('Intro &amp; Setup'!$J$21='Intro &amp; Setup'!$BE$22, Database!AM1970, "")</f>
        <v/>
      </c>
    </row>
    <row r="1965" spans="61:61" ht="15" hidden="1" customHeight="1" x14ac:dyDescent="0.25">
      <c r="BI1965" s="26" t="str">
        <f>IF('Intro &amp; Setup'!$J$21='Intro &amp; Setup'!$BE$22, Database!AM1971, "")</f>
        <v/>
      </c>
    </row>
    <row r="1966" spans="61:61" ht="15" hidden="1" customHeight="1" x14ac:dyDescent="0.25">
      <c r="BI1966" s="26" t="str">
        <f>IF('Intro &amp; Setup'!$J$21='Intro &amp; Setup'!$BE$22, Database!AM1972, "")</f>
        <v/>
      </c>
    </row>
    <row r="1967" spans="61:61" ht="15" hidden="1" customHeight="1" x14ac:dyDescent="0.25">
      <c r="BI1967" s="26" t="str">
        <f>IF('Intro &amp; Setup'!$J$21='Intro &amp; Setup'!$BE$22, Database!AM1973, "")</f>
        <v/>
      </c>
    </row>
    <row r="1968" spans="61:61" ht="15" hidden="1" customHeight="1" x14ac:dyDescent="0.25">
      <c r="BI1968" s="26" t="str">
        <f>IF('Intro &amp; Setup'!$J$21='Intro &amp; Setup'!$BE$22, Database!AM1974, "")</f>
        <v/>
      </c>
    </row>
    <row r="1969" spans="61:61" ht="15" hidden="1" customHeight="1" x14ac:dyDescent="0.25">
      <c r="BI1969" s="26" t="str">
        <f>IF('Intro &amp; Setup'!$J$21='Intro &amp; Setup'!$BE$22, Database!AM1975, "")</f>
        <v/>
      </c>
    </row>
    <row r="1970" spans="61:61" ht="15" hidden="1" customHeight="1" x14ac:dyDescent="0.25">
      <c r="BI1970" s="26" t="str">
        <f>IF('Intro &amp; Setup'!$J$21='Intro &amp; Setup'!$BE$22, Database!AM1976, "")</f>
        <v/>
      </c>
    </row>
    <row r="1971" spans="61:61" ht="15" hidden="1" customHeight="1" x14ac:dyDescent="0.25">
      <c r="BI1971" s="26" t="str">
        <f>IF('Intro &amp; Setup'!$J$21='Intro &amp; Setup'!$BE$22, Database!AM1977, "")</f>
        <v/>
      </c>
    </row>
    <row r="1972" spans="61:61" ht="15" hidden="1" customHeight="1" x14ac:dyDescent="0.25">
      <c r="BI1972" s="26" t="str">
        <f>IF('Intro &amp; Setup'!$J$21='Intro &amp; Setup'!$BE$22, Database!AM1978, "")</f>
        <v/>
      </c>
    </row>
    <row r="1973" spans="61:61" ht="15" hidden="1" customHeight="1" x14ac:dyDescent="0.25">
      <c r="BI1973" s="26" t="str">
        <f>IF('Intro &amp; Setup'!$J$21='Intro &amp; Setup'!$BE$22, Database!AM1979, "")</f>
        <v/>
      </c>
    </row>
    <row r="1974" spans="61:61" ht="15" hidden="1" customHeight="1" x14ac:dyDescent="0.25">
      <c r="BI1974" s="26" t="str">
        <f>IF('Intro &amp; Setup'!$J$21='Intro &amp; Setup'!$BE$22, Database!AM1980, "")</f>
        <v/>
      </c>
    </row>
    <row r="1975" spans="61:61" ht="15" hidden="1" customHeight="1" x14ac:dyDescent="0.25">
      <c r="BI1975" s="26" t="str">
        <f>IF('Intro &amp; Setup'!$J$21='Intro &amp; Setup'!$BE$22, Database!AM1981, "")</f>
        <v/>
      </c>
    </row>
    <row r="1976" spans="61:61" ht="15" hidden="1" customHeight="1" x14ac:dyDescent="0.25">
      <c r="BI1976" s="26" t="str">
        <f>IF('Intro &amp; Setup'!$J$21='Intro &amp; Setup'!$BE$22, Database!AM1982, "")</f>
        <v/>
      </c>
    </row>
    <row r="1977" spans="61:61" ht="15" hidden="1" customHeight="1" x14ac:dyDescent="0.25">
      <c r="BI1977" s="26" t="str">
        <f>IF('Intro &amp; Setup'!$J$21='Intro &amp; Setup'!$BE$22, Database!AM1983, "")</f>
        <v/>
      </c>
    </row>
    <row r="1978" spans="61:61" ht="15" hidden="1" customHeight="1" x14ac:dyDescent="0.25">
      <c r="BI1978" s="26" t="str">
        <f>IF('Intro &amp; Setup'!$J$21='Intro &amp; Setup'!$BE$22, Database!AM1984, "")</f>
        <v/>
      </c>
    </row>
    <row r="1979" spans="61:61" ht="15" hidden="1" customHeight="1" x14ac:dyDescent="0.25">
      <c r="BI1979" s="26" t="str">
        <f>IF('Intro &amp; Setup'!$J$21='Intro &amp; Setup'!$BE$22, Database!AM1985, "")</f>
        <v/>
      </c>
    </row>
    <row r="1980" spans="61:61" ht="15" hidden="1" customHeight="1" x14ac:dyDescent="0.25">
      <c r="BI1980" s="26" t="str">
        <f>IF('Intro &amp; Setup'!$J$21='Intro &amp; Setup'!$BE$22, Database!AM1986, "")</f>
        <v/>
      </c>
    </row>
    <row r="1981" spans="61:61" ht="15" hidden="1" customHeight="1" x14ac:dyDescent="0.25">
      <c r="BI1981" s="26" t="str">
        <f>IF('Intro &amp; Setup'!$J$21='Intro &amp; Setup'!$BE$22, Database!AM1987, "")</f>
        <v/>
      </c>
    </row>
    <row r="1982" spans="61:61" ht="15" hidden="1" customHeight="1" x14ac:dyDescent="0.25">
      <c r="BI1982" s="26" t="str">
        <f>IF('Intro &amp; Setup'!$J$21='Intro &amp; Setup'!$BE$22, Database!AM1988, "")</f>
        <v/>
      </c>
    </row>
    <row r="1983" spans="61:61" ht="15" hidden="1" customHeight="1" x14ac:dyDescent="0.25">
      <c r="BI1983" s="26" t="str">
        <f>IF('Intro &amp; Setup'!$J$21='Intro &amp; Setup'!$BE$22, Database!AM1989, "")</f>
        <v/>
      </c>
    </row>
    <row r="1984" spans="61:61" ht="15" hidden="1" customHeight="1" x14ac:dyDescent="0.25">
      <c r="BI1984" s="26" t="str">
        <f>IF('Intro &amp; Setup'!$J$21='Intro &amp; Setup'!$BE$22, Database!AM1990, "")</f>
        <v/>
      </c>
    </row>
    <row r="1985" spans="61:61" ht="15" hidden="1" customHeight="1" x14ac:dyDescent="0.25">
      <c r="BI1985" s="26" t="str">
        <f>IF('Intro &amp; Setup'!$J$21='Intro &amp; Setup'!$BE$22, Database!AM1991, "")</f>
        <v/>
      </c>
    </row>
    <row r="1986" spans="61:61" ht="15" hidden="1" customHeight="1" x14ac:dyDescent="0.25">
      <c r="BI1986" s="26" t="str">
        <f>IF('Intro &amp; Setup'!$J$21='Intro &amp; Setup'!$BE$22, Database!AM1992, "")</f>
        <v/>
      </c>
    </row>
    <row r="1987" spans="61:61" ht="15" hidden="1" customHeight="1" x14ac:dyDescent="0.25">
      <c r="BI1987" s="26" t="str">
        <f>IF('Intro &amp; Setup'!$J$21='Intro &amp; Setup'!$BE$22, Database!AM1993, "")</f>
        <v/>
      </c>
    </row>
    <row r="1988" spans="61:61" ht="15" hidden="1" customHeight="1" x14ac:dyDescent="0.25">
      <c r="BI1988" s="26" t="str">
        <f>IF('Intro &amp; Setup'!$J$21='Intro &amp; Setup'!$BE$22, Database!AM1994, "")</f>
        <v/>
      </c>
    </row>
    <row r="1989" spans="61:61" ht="15" hidden="1" customHeight="1" x14ac:dyDescent="0.25">
      <c r="BI1989" s="26" t="str">
        <f>IF('Intro &amp; Setup'!$J$21='Intro &amp; Setup'!$BE$22, Database!AM1995, "")</f>
        <v/>
      </c>
    </row>
    <row r="1990" spans="61:61" ht="15" hidden="1" customHeight="1" x14ac:dyDescent="0.25">
      <c r="BI1990" s="26" t="str">
        <f>IF('Intro &amp; Setup'!$J$21='Intro &amp; Setup'!$BE$22, Database!AM1996, "")</f>
        <v/>
      </c>
    </row>
    <row r="1991" spans="61:61" ht="15" hidden="1" customHeight="1" x14ac:dyDescent="0.25">
      <c r="BI1991" s="26" t="str">
        <f>IF('Intro &amp; Setup'!$J$21='Intro &amp; Setup'!$BE$22, Database!AM1997, "")</f>
        <v/>
      </c>
    </row>
    <row r="1992" spans="61:61" ht="15" hidden="1" customHeight="1" x14ac:dyDescent="0.25">
      <c r="BI1992" s="26" t="str">
        <f>IF('Intro &amp; Setup'!$J$21='Intro &amp; Setup'!$BE$22, Database!AM1998, "")</f>
        <v/>
      </c>
    </row>
    <row r="1993" spans="61:61" ht="15" hidden="1" customHeight="1" x14ac:dyDescent="0.25">
      <c r="BI1993" s="26" t="str">
        <f>IF('Intro &amp; Setup'!$J$21='Intro &amp; Setup'!$BE$22, Database!AM1999, "")</f>
        <v/>
      </c>
    </row>
    <row r="1994" spans="61:61" ht="15" hidden="1" customHeight="1" x14ac:dyDescent="0.25">
      <c r="BI1994" s="26" t="str">
        <f>IF('Intro &amp; Setup'!$J$21='Intro &amp; Setup'!$BE$22, Database!AM2000, "")</f>
        <v/>
      </c>
    </row>
    <row r="1995" spans="61:61" ht="15" hidden="1" customHeight="1" x14ac:dyDescent="0.25">
      <c r="BI1995" s="26" t="str">
        <f>IF('Intro &amp; Setup'!$J$21='Intro &amp; Setup'!$BE$22, Database!AM2001, "")</f>
        <v/>
      </c>
    </row>
    <row r="1996" spans="61:61" ht="15" hidden="1" customHeight="1" x14ac:dyDescent="0.25">
      <c r="BI1996" s="26" t="str">
        <f>IF('Intro &amp; Setup'!$J$21='Intro &amp; Setup'!$BE$22, Database!AM2002, "")</f>
        <v/>
      </c>
    </row>
    <row r="1997" spans="61:61" ht="15" hidden="1" customHeight="1" x14ac:dyDescent="0.25">
      <c r="BI1997" s="26" t="str">
        <f>IF('Intro &amp; Setup'!$J$21='Intro &amp; Setup'!$BE$22, Database!AM2003, "")</f>
        <v/>
      </c>
    </row>
    <row r="1998" spans="61:61" ht="15" hidden="1" customHeight="1" x14ac:dyDescent="0.25">
      <c r="BI1998" s="26" t="str">
        <f>IF('Intro &amp; Setup'!$J$21='Intro &amp; Setup'!$BE$22, Database!AM2004, "")</f>
        <v/>
      </c>
    </row>
    <row r="1999" spans="61:61" ht="15" hidden="1" customHeight="1" x14ac:dyDescent="0.25">
      <c r="BI1999" s="26" t="str">
        <f>IF('Intro &amp; Setup'!$J$21='Intro &amp; Setup'!$BE$22, Database!AM2005, "")</f>
        <v/>
      </c>
    </row>
    <row r="2000" spans="61:61" ht="15" hidden="1" customHeight="1" x14ac:dyDescent="0.25">
      <c r="BI2000" s="26" t="str">
        <f>IF('Intro &amp; Setup'!$J$21='Intro &amp; Setup'!$BE$22, Database!AM2006, "")</f>
        <v/>
      </c>
    </row>
    <row r="2001" spans="61:61" ht="15" hidden="1" customHeight="1" x14ac:dyDescent="0.25">
      <c r="BI2001" s="26" t="str">
        <f>IF('Intro &amp; Setup'!$J$21='Intro &amp; Setup'!$BE$22, Database!AM2007, "")</f>
        <v/>
      </c>
    </row>
    <row r="2002" spans="61:61" ht="15" hidden="1" customHeight="1" x14ac:dyDescent="0.25">
      <c r="BI2002" s="26" t="str">
        <f>IF('Intro &amp; Setup'!$J$21='Intro &amp; Setup'!$BE$22, Database!AM2008, "")</f>
        <v/>
      </c>
    </row>
    <row r="2003" spans="61:61" ht="15" hidden="1" customHeight="1" x14ac:dyDescent="0.25">
      <c r="BI2003" s="26" t="str">
        <f>IF('Intro &amp; Setup'!$J$21='Intro &amp; Setup'!$BE$22, Database!AM2009, "")</f>
        <v/>
      </c>
    </row>
    <row r="2004" spans="61:61" ht="15" hidden="1" customHeight="1" x14ac:dyDescent="0.25">
      <c r="BI2004" s="26" t="str">
        <f>IF('Intro &amp; Setup'!$J$21='Intro &amp; Setup'!$BE$22, Database!AM2010, "")</f>
        <v/>
      </c>
    </row>
    <row r="2005" spans="61:61" ht="15" hidden="1" customHeight="1" x14ac:dyDescent="0.25">
      <c r="BI2005" s="26" t="str">
        <f>IF('Intro &amp; Setup'!$J$21='Intro &amp; Setup'!$BE$22, Database!AM2011, "")</f>
        <v/>
      </c>
    </row>
    <row r="2006" spans="61:61" ht="15" hidden="1" customHeight="1" x14ac:dyDescent="0.25">
      <c r="BI2006" s="26" t="str">
        <f>IF('Intro &amp; Setup'!$J$21='Intro &amp; Setup'!$BE$22, Database!AM2012, "")</f>
        <v/>
      </c>
    </row>
    <row r="2007" spans="61:61" ht="15" hidden="1" customHeight="1" x14ac:dyDescent="0.25">
      <c r="BI2007" s="26" t="str">
        <f>IF('Intro &amp; Setup'!$J$21='Intro &amp; Setup'!$BE$22, Database!AM2013, "")</f>
        <v/>
      </c>
    </row>
    <row r="2008" spans="61:61" ht="15" hidden="1" customHeight="1" x14ac:dyDescent="0.25">
      <c r="BI2008" s="26" t="str">
        <f>IF('Intro &amp; Setup'!$J$21='Intro &amp; Setup'!$BE$22, Database!AM2014, "")</f>
        <v/>
      </c>
    </row>
    <row r="2009" spans="61:61" ht="15" hidden="1" customHeight="1" x14ac:dyDescent="0.25">
      <c r="BI2009" s="26" t="str">
        <f>IF('Intro &amp; Setup'!$J$21='Intro &amp; Setup'!$BE$22, Database!AM2015, "")</f>
        <v/>
      </c>
    </row>
    <row r="2010" spans="61:61" ht="15" hidden="1" customHeight="1" x14ac:dyDescent="0.25">
      <c r="BI2010" s="26" t="str">
        <f>IF('Intro &amp; Setup'!$J$21='Intro &amp; Setup'!$BE$22, Database!AM2016, "")</f>
        <v/>
      </c>
    </row>
    <row r="2011" spans="61:61" ht="15" hidden="1" customHeight="1" x14ac:dyDescent="0.25">
      <c r="BI2011" s="26" t="str">
        <f>IF('Intro &amp; Setup'!$J$21='Intro &amp; Setup'!$BE$22, Database!AM2017, "")</f>
        <v/>
      </c>
    </row>
    <row r="2012" spans="61:61" ht="15" hidden="1" customHeight="1" x14ac:dyDescent="0.25">
      <c r="BI2012" s="26" t="str">
        <f>IF('Intro &amp; Setup'!$J$21='Intro &amp; Setup'!$BE$22, Database!AM2018, "")</f>
        <v/>
      </c>
    </row>
    <row r="2013" spans="61:61" ht="15" hidden="1" customHeight="1" x14ac:dyDescent="0.25">
      <c r="BI2013" s="26" t="str">
        <f>IF('Intro &amp; Setup'!$J$21='Intro &amp; Setup'!$BE$22, Database!AM2019, "")</f>
        <v/>
      </c>
    </row>
    <row r="2014" spans="61:61" ht="15" hidden="1" customHeight="1" x14ac:dyDescent="0.25">
      <c r="BI2014" s="26" t="str">
        <f>IF('Intro &amp; Setup'!$J$21='Intro &amp; Setup'!$BE$22, Database!AM2020, "")</f>
        <v/>
      </c>
    </row>
    <row r="2015" spans="61:61" ht="15" hidden="1" customHeight="1" x14ac:dyDescent="0.25">
      <c r="BI2015" s="26" t="str">
        <f>IF('Intro &amp; Setup'!$J$21='Intro &amp; Setup'!$BE$22, Database!AM2021, "")</f>
        <v/>
      </c>
    </row>
    <row r="2016" spans="61:61" ht="15" hidden="1" customHeight="1" x14ac:dyDescent="0.25">
      <c r="BI2016" s="26" t="str">
        <f>IF('Intro &amp; Setup'!$J$21='Intro &amp; Setup'!$BE$22, Database!AM2022, "")</f>
        <v/>
      </c>
    </row>
    <row r="2017" spans="61:61" ht="15" hidden="1" customHeight="1" x14ac:dyDescent="0.25">
      <c r="BI2017" s="26" t="str">
        <f>IF('Intro &amp; Setup'!$J$21='Intro &amp; Setup'!$BE$22, Database!AM2023, "")</f>
        <v/>
      </c>
    </row>
    <row r="2018" spans="61:61" ht="15" hidden="1" customHeight="1" x14ac:dyDescent="0.25">
      <c r="BI2018" s="26" t="str">
        <f>IF('Intro &amp; Setup'!$J$21='Intro &amp; Setup'!$BE$22, Database!AM2024, "")</f>
        <v/>
      </c>
    </row>
    <row r="2019" spans="61:61" ht="15" hidden="1" customHeight="1" x14ac:dyDescent="0.25">
      <c r="BI2019" s="26" t="str">
        <f>IF('Intro &amp; Setup'!$J$21='Intro &amp; Setup'!$BE$22, Database!AM2025, "")</f>
        <v/>
      </c>
    </row>
    <row r="2020" spans="61:61" ht="15" hidden="1" customHeight="1" x14ac:dyDescent="0.25">
      <c r="BI2020" s="26" t="str">
        <f>IF('Intro &amp; Setup'!$J$21='Intro &amp; Setup'!$BE$22, Database!AM2026, "")</f>
        <v/>
      </c>
    </row>
    <row r="2021" spans="61:61" ht="15" hidden="1" customHeight="1" x14ac:dyDescent="0.25">
      <c r="BI2021" s="26" t="str">
        <f>IF('Intro &amp; Setup'!$J$21='Intro &amp; Setup'!$BE$22, Database!AM2027, "")</f>
        <v/>
      </c>
    </row>
    <row r="2022" spans="61:61" ht="15" hidden="1" customHeight="1" x14ac:dyDescent="0.25">
      <c r="BI2022" s="26" t="str">
        <f>IF('Intro &amp; Setup'!$J$21='Intro &amp; Setup'!$BE$22, Database!AM2028, "")</f>
        <v/>
      </c>
    </row>
    <row r="2023" spans="61:61" ht="15" hidden="1" customHeight="1" x14ac:dyDescent="0.25">
      <c r="BI2023" s="26" t="str">
        <f>IF('Intro &amp; Setup'!$J$21='Intro &amp; Setup'!$BE$22, Database!AM2029, "")</f>
        <v/>
      </c>
    </row>
    <row r="2024" spans="61:61" ht="15" hidden="1" customHeight="1" x14ac:dyDescent="0.25">
      <c r="BI2024" s="26" t="str">
        <f>IF('Intro &amp; Setup'!$J$21='Intro &amp; Setup'!$BE$22, Database!AM2030, "")</f>
        <v/>
      </c>
    </row>
    <row r="2025" spans="61:61" ht="15" hidden="1" customHeight="1" x14ac:dyDescent="0.25">
      <c r="BI2025" s="26" t="str">
        <f>IF('Intro &amp; Setup'!$J$21='Intro &amp; Setup'!$BE$22, Database!AM2031, "")</f>
        <v/>
      </c>
    </row>
    <row r="2026" spans="61:61" ht="15" hidden="1" customHeight="1" x14ac:dyDescent="0.25">
      <c r="BI2026" s="26" t="str">
        <f>IF('Intro &amp; Setup'!$J$21='Intro &amp; Setup'!$BE$22, Database!AM2032, "")</f>
        <v/>
      </c>
    </row>
    <row r="2027" spans="61:61" ht="15" hidden="1" customHeight="1" x14ac:dyDescent="0.25">
      <c r="BI2027" s="26" t="str">
        <f>IF('Intro &amp; Setup'!$J$21='Intro &amp; Setup'!$BE$22, Database!AM2033, "")</f>
        <v/>
      </c>
    </row>
    <row r="2028" spans="61:61" ht="15" hidden="1" customHeight="1" x14ac:dyDescent="0.25">
      <c r="BI2028" s="26" t="str">
        <f>IF('Intro &amp; Setup'!$J$21='Intro &amp; Setup'!$BE$22, Database!AM2034, "")</f>
        <v/>
      </c>
    </row>
    <row r="2029" spans="61:61" ht="15" hidden="1" customHeight="1" x14ac:dyDescent="0.25">
      <c r="BI2029" s="26" t="str">
        <f>IF('Intro &amp; Setup'!$J$21='Intro &amp; Setup'!$BE$22, Database!AM2035, "")</f>
        <v/>
      </c>
    </row>
    <row r="2030" spans="61:61" ht="15" hidden="1" customHeight="1" x14ac:dyDescent="0.25">
      <c r="BI2030" s="26" t="str">
        <f>IF('Intro &amp; Setup'!$J$21='Intro &amp; Setup'!$BE$22, Database!AM2036, "")</f>
        <v/>
      </c>
    </row>
    <row r="2031" spans="61:61" ht="15" hidden="1" customHeight="1" x14ac:dyDescent="0.25">
      <c r="BI2031" s="26" t="str">
        <f>IF('Intro &amp; Setup'!$J$21='Intro &amp; Setup'!$BE$22, Database!AM2037, "")</f>
        <v/>
      </c>
    </row>
    <row r="2032" spans="61:61" ht="15" hidden="1" customHeight="1" x14ac:dyDescent="0.25">
      <c r="BI2032" s="26" t="str">
        <f>IF('Intro &amp; Setup'!$J$21='Intro &amp; Setup'!$BE$22, Database!AM2038, "")</f>
        <v/>
      </c>
    </row>
    <row r="2033" spans="61:61" ht="15" hidden="1" customHeight="1" x14ac:dyDescent="0.25">
      <c r="BI2033" s="26" t="str">
        <f>IF('Intro &amp; Setup'!$J$21='Intro &amp; Setup'!$BE$22, Database!AM2039, "")</f>
        <v/>
      </c>
    </row>
    <row r="2034" spans="61:61" ht="15" hidden="1" customHeight="1" x14ac:dyDescent="0.25">
      <c r="BI2034" s="26" t="str">
        <f>IF('Intro &amp; Setup'!$J$21='Intro &amp; Setup'!$BE$22, Database!AM2040, "")</f>
        <v/>
      </c>
    </row>
    <row r="2035" spans="61:61" ht="15" hidden="1" customHeight="1" x14ac:dyDescent="0.25">
      <c r="BI2035" s="26" t="str">
        <f>IF('Intro &amp; Setup'!$J$21='Intro &amp; Setup'!$BE$22, Database!AM2041, "")</f>
        <v/>
      </c>
    </row>
    <row r="2036" spans="61:61" ht="15" hidden="1" customHeight="1" x14ac:dyDescent="0.25">
      <c r="BI2036" s="26" t="str">
        <f>IF('Intro &amp; Setup'!$J$21='Intro &amp; Setup'!$BE$22, Database!AM2042, "")</f>
        <v/>
      </c>
    </row>
    <row r="2037" spans="61:61" ht="15" hidden="1" customHeight="1" x14ac:dyDescent="0.25">
      <c r="BI2037" s="26" t="str">
        <f>IF('Intro &amp; Setup'!$J$21='Intro &amp; Setup'!$BE$22, Database!AM2043, "")</f>
        <v/>
      </c>
    </row>
    <row r="2038" spans="61:61" ht="15" hidden="1" customHeight="1" x14ac:dyDescent="0.25">
      <c r="BI2038" s="26" t="str">
        <f>IF('Intro &amp; Setup'!$J$21='Intro &amp; Setup'!$BE$22, Database!AM2044, "")</f>
        <v/>
      </c>
    </row>
    <row r="2039" spans="61:61" ht="15" hidden="1" customHeight="1" x14ac:dyDescent="0.25">
      <c r="BI2039" s="26" t="str">
        <f>IF('Intro &amp; Setup'!$J$21='Intro &amp; Setup'!$BE$22, Database!AM2045, "")</f>
        <v/>
      </c>
    </row>
    <row r="2040" spans="61:61" ht="15" hidden="1" customHeight="1" x14ac:dyDescent="0.25">
      <c r="BI2040" s="26" t="str">
        <f>IF('Intro &amp; Setup'!$J$21='Intro &amp; Setup'!$BE$22, Database!AM2046, "")</f>
        <v/>
      </c>
    </row>
    <row r="2041" spans="61:61" ht="15" hidden="1" customHeight="1" x14ac:dyDescent="0.25">
      <c r="BI2041" s="26" t="str">
        <f>IF('Intro &amp; Setup'!$J$21='Intro &amp; Setup'!$BE$22, Database!AM2047, "")</f>
        <v/>
      </c>
    </row>
    <row r="2042" spans="61:61" ht="15" hidden="1" customHeight="1" x14ac:dyDescent="0.25">
      <c r="BI2042" s="26" t="str">
        <f>IF('Intro &amp; Setup'!$J$21='Intro &amp; Setup'!$BE$22, Database!AM2048, "")</f>
        <v/>
      </c>
    </row>
    <row r="2043" spans="61:61" ht="15" hidden="1" customHeight="1" x14ac:dyDescent="0.25">
      <c r="BI2043" s="26" t="str">
        <f>IF('Intro &amp; Setup'!$J$21='Intro &amp; Setup'!$BE$22, Database!AM2049, "")</f>
        <v/>
      </c>
    </row>
    <row r="2044" spans="61:61" ht="15" hidden="1" customHeight="1" x14ac:dyDescent="0.25">
      <c r="BI2044" s="26" t="str">
        <f>IF('Intro &amp; Setup'!$J$21='Intro &amp; Setup'!$BE$22, Database!AM2050, "")</f>
        <v/>
      </c>
    </row>
    <row r="2045" spans="61:61" ht="15" hidden="1" customHeight="1" x14ac:dyDescent="0.25">
      <c r="BI2045" s="26" t="str">
        <f>IF('Intro &amp; Setup'!$J$21='Intro &amp; Setup'!$BE$22, Database!AM2051, "")</f>
        <v/>
      </c>
    </row>
    <row r="2046" spans="61:61" ht="15" hidden="1" customHeight="1" x14ac:dyDescent="0.25">
      <c r="BI2046" s="26" t="str">
        <f>IF('Intro &amp; Setup'!$J$21='Intro &amp; Setup'!$BE$22, Database!AM2052, "")</f>
        <v/>
      </c>
    </row>
    <row r="2047" spans="61:61" ht="15" hidden="1" customHeight="1" x14ac:dyDescent="0.25">
      <c r="BI2047" s="26" t="str">
        <f>IF('Intro &amp; Setup'!$J$21='Intro &amp; Setup'!$BE$22, Database!AM2053, "")</f>
        <v/>
      </c>
    </row>
    <row r="2048" spans="61:61" ht="15" hidden="1" customHeight="1" x14ac:dyDescent="0.25">
      <c r="BI2048" s="26" t="str">
        <f>IF('Intro &amp; Setup'!$J$21='Intro &amp; Setup'!$BE$22, Database!AM2054, "")</f>
        <v/>
      </c>
    </row>
    <row r="2049" spans="61:61" ht="15" hidden="1" customHeight="1" x14ac:dyDescent="0.25">
      <c r="BI2049" s="26" t="str">
        <f>IF('Intro &amp; Setup'!$J$21='Intro &amp; Setup'!$BE$22, Database!AM2055, "")</f>
        <v/>
      </c>
    </row>
    <row r="2050" spans="61:61" ht="15" hidden="1" customHeight="1" x14ac:dyDescent="0.25">
      <c r="BI2050" s="26" t="str">
        <f>IF('Intro &amp; Setup'!$J$21='Intro &amp; Setup'!$BE$22, Database!AM2056, "")</f>
        <v/>
      </c>
    </row>
    <row r="2051" spans="61:61" ht="15" hidden="1" customHeight="1" x14ac:dyDescent="0.25">
      <c r="BI2051" s="26" t="str">
        <f>IF('Intro &amp; Setup'!$J$21='Intro &amp; Setup'!$BE$22, Database!AM2057, "")</f>
        <v/>
      </c>
    </row>
    <row r="2052" spans="61:61" ht="15" hidden="1" customHeight="1" x14ac:dyDescent="0.25">
      <c r="BI2052" s="26" t="str">
        <f>IF('Intro &amp; Setup'!$J$21='Intro &amp; Setup'!$BE$22, Database!AM2058, "")</f>
        <v/>
      </c>
    </row>
    <row r="2053" spans="61:61" ht="15" hidden="1" customHeight="1" x14ac:dyDescent="0.25">
      <c r="BI2053" s="26" t="str">
        <f>IF('Intro &amp; Setup'!$J$21='Intro &amp; Setup'!$BE$22, Database!AM2059, "")</f>
        <v/>
      </c>
    </row>
    <row r="2054" spans="61:61" ht="15" hidden="1" customHeight="1" x14ac:dyDescent="0.25">
      <c r="BI2054" s="26" t="str">
        <f>IF('Intro &amp; Setup'!$J$21='Intro &amp; Setup'!$BE$22, Database!AM2060, "")</f>
        <v/>
      </c>
    </row>
    <row r="2055" spans="61:61" ht="15" hidden="1" customHeight="1" x14ac:dyDescent="0.25">
      <c r="BI2055" s="26" t="str">
        <f>IF('Intro &amp; Setup'!$J$21='Intro &amp; Setup'!$BE$22, Database!AM2061, "")</f>
        <v/>
      </c>
    </row>
    <row r="2056" spans="61:61" ht="15" hidden="1" customHeight="1" x14ac:dyDescent="0.25">
      <c r="BI2056" s="26" t="str">
        <f>IF('Intro &amp; Setup'!$J$21='Intro &amp; Setup'!$BE$22, Database!AM2062, "")</f>
        <v/>
      </c>
    </row>
    <row r="2057" spans="61:61" ht="15" hidden="1" customHeight="1" x14ac:dyDescent="0.25">
      <c r="BI2057" s="26" t="str">
        <f>IF('Intro &amp; Setup'!$J$21='Intro &amp; Setup'!$BE$22, Database!AM2063, "")</f>
        <v/>
      </c>
    </row>
    <row r="2058" spans="61:61" ht="15" hidden="1" customHeight="1" x14ac:dyDescent="0.25">
      <c r="BI2058" s="26" t="str">
        <f>IF('Intro &amp; Setup'!$J$21='Intro &amp; Setup'!$BE$22, Database!AM2064, "")</f>
        <v/>
      </c>
    </row>
    <row r="2059" spans="61:61" ht="15" hidden="1" customHeight="1" x14ac:dyDescent="0.25">
      <c r="BI2059" s="26" t="str">
        <f>IF('Intro &amp; Setup'!$J$21='Intro &amp; Setup'!$BE$22, Database!AM2065, "")</f>
        <v/>
      </c>
    </row>
    <row r="2060" spans="61:61" ht="15" hidden="1" customHeight="1" x14ac:dyDescent="0.25">
      <c r="BI2060" s="26" t="str">
        <f>IF('Intro &amp; Setup'!$J$21='Intro &amp; Setup'!$BE$22, Database!AM2066, "")</f>
        <v/>
      </c>
    </row>
    <row r="2061" spans="61:61" ht="15" hidden="1" customHeight="1" x14ac:dyDescent="0.25">
      <c r="BI2061" s="26" t="str">
        <f>IF('Intro &amp; Setup'!$J$21='Intro &amp; Setup'!$BE$22, Database!AM2067, "")</f>
        <v/>
      </c>
    </row>
    <row r="2062" spans="61:61" ht="15" hidden="1" customHeight="1" x14ac:dyDescent="0.25">
      <c r="BI2062" s="26" t="str">
        <f>IF('Intro &amp; Setup'!$J$21='Intro &amp; Setup'!$BE$22, Database!AM2068, "")</f>
        <v/>
      </c>
    </row>
    <row r="2063" spans="61:61" ht="15" hidden="1" customHeight="1" x14ac:dyDescent="0.25">
      <c r="BI2063" s="26" t="str">
        <f>IF('Intro &amp; Setup'!$J$21='Intro &amp; Setup'!$BE$22, Database!AM2069, "")</f>
        <v/>
      </c>
    </row>
    <row r="2064" spans="61:61" ht="15" hidden="1" customHeight="1" x14ac:dyDescent="0.25">
      <c r="BI2064" s="26" t="str">
        <f>IF('Intro &amp; Setup'!$J$21='Intro &amp; Setup'!$BE$22, Database!AM2070, "")</f>
        <v/>
      </c>
    </row>
    <row r="2065" spans="61:61" ht="15" hidden="1" customHeight="1" x14ac:dyDescent="0.25">
      <c r="BI2065" s="26" t="str">
        <f>IF('Intro &amp; Setup'!$J$21='Intro &amp; Setup'!$BE$22, Database!AM2071, "")</f>
        <v/>
      </c>
    </row>
    <row r="2066" spans="61:61" ht="15" hidden="1" customHeight="1" x14ac:dyDescent="0.25">
      <c r="BI2066" s="26" t="str">
        <f>IF('Intro &amp; Setup'!$J$21='Intro &amp; Setup'!$BE$22, Database!AM2072, "")</f>
        <v/>
      </c>
    </row>
    <row r="2067" spans="61:61" ht="15" hidden="1" customHeight="1" x14ac:dyDescent="0.25">
      <c r="BI2067" s="26" t="str">
        <f>IF('Intro &amp; Setup'!$J$21='Intro &amp; Setup'!$BE$22, Database!AM2073, "")</f>
        <v/>
      </c>
    </row>
    <row r="2068" spans="61:61" ht="15" hidden="1" customHeight="1" x14ac:dyDescent="0.25">
      <c r="BI2068" s="26" t="str">
        <f>IF('Intro &amp; Setup'!$J$21='Intro &amp; Setup'!$BE$22, Database!AM2074, "")</f>
        <v/>
      </c>
    </row>
    <row r="2069" spans="61:61" ht="15" hidden="1" customHeight="1" x14ac:dyDescent="0.25">
      <c r="BI2069" s="26" t="str">
        <f>IF('Intro &amp; Setup'!$J$21='Intro &amp; Setup'!$BE$22, Database!AM2075, "")</f>
        <v/>
      </c>
    </row>
    <row r="2070" spans="61:61" ht="15" hidden="1" customHeight="1" x14ac:dyDescent="0.25">
      <c r="BI2070" s="26" t="str">
        <f>IF('Intro &amp; Setup'!$J$21='Intro &amp; Setup'!$BE$22, Database!AM2076, "")</f>
        <v/>
      </c>
    </row>
    <row r="2071" spans="61:61" ht="15" hidden="1" customHeight="1" x14ac:dyDescent="0.25">
      <c r="BI2071" s="26" t="str">
        <f>IF('Intro &amp; Setup'!$J$21='Intro &amp; Setup'!$BE$22, Database!AM2077, "")</f>
        <v/>
      </c>
    </row>
    <row r="2072" spans="61:61" ht="15" hidden="1" customHeight="1" x14ac:dyDescent="0.25">
      <c r="BI2072" s="26" t="str">
        <f>IF('Intro &amp; Setup'!$J$21='Intro &amp; Setup'!$BE$22, Database!AM2078, "")</f>
        <v/>
      </c>
    </row>
    <row r="2073" spans="61:61" ht="15" hidden="1" customHeight="1" x14ac:dyDescent="0.25">
      <c r="BI2073" s="26" t="str">
        <f>IF('Intro &amp; Setup'!$J$21='Intro &amp; Setup'!$BE$22, Database!AM2079, "")</f>
        <v/>
      </c>
    </row>
    <row r="2074" spans="61:61" ht="15" hidden="1" customHeight="1" x14ac:dyDescent="0.25">
      <c r="BI2074" s="26" t="str">
        <f>IF('Intro &amp; Setup'!$J$21='Intro &amp; Setup'!$BE$22, Database!AM2080, "")</f>
        <v/>
      </c>
    </row>
    <row r="2075" spans="61:61" ht="15" hidden="1" customHeight="1" x14ac:dyDescent="0.25">
      <c r="BI2075" s="26" t="str">
        <f>IF('Intro &amp; Setup'!$J$21='Intro &amp; Setup'!$BE$22, Database!AM2081, "")</f>
        <v/>
      </c>
    </row>
    <row r="2076" spans="61:61" ht="15" hidden="1" customHeight="1" x14ac:dyDescent="0.25">
      <c r="BI2076" s="26" t="str">
        <f>IF('Intro &amp; Setup'!$J$21='Intro &amp; Setup'!$BE$22, Database!AM2082, "")</f>
        <v/>
      </c>
    </row>
    <row r="2077" spans="61:61" ht="15" hidden="1" customHeight="1" x14ac:dyDescent="0.25">
      <c r="BI2077" s="26" t="str">
        <f>IF('Intro &amp; Setup'!$J$21='Intro &amp; Setup'!$BE$22, Database!AM2083, "")</f>
        <v/>
      </c>
    </row>
    <row r="2078" spans="61:61" ht="15" hidden="1" customHeight="1" x14ac:dyDescent="0.25">
      <c r="BI2078" s="26" t="str">
        <f>IF('Intro &amp; Setup'!$J$21='Intro &amp; Setup'!$BE$22, Database!AM2084, "")</f>
        <v/>
      </c>
    </row>
    <row r="2079" spans="61:61" ht="15" hidden="1" customHeight="1" x14ac:dyDescent="0.25">
      <c r="BI2079" s="26" t="str">
        <f>IF('Intro &amp; Setup'!$J$21='Intro &amp; Setup'!$BE$22, Database!AM2085, "")</f>
        <v/>
      </c>
    </row>
    <row r="2080" spans="61:61" ht="15" hidden="1" customHeight="1" x14ac:dyDescent="0.25">
      <c r="BI2080" s="26" t="str">
        <f>IF('Intro &amp; Setup'!$J$21='Intro &amp; Setup'!$BE$22, Database!AM2086, "")</f>
        <v/>
      </c>
    </row>
    <row r="2081" spans="61:61" ht="15" hidden="1" customHeight="1" x14ac:dyDescent="0.25">
      <c r="BI2081" s="26" t="str">
        <f>IF('Intro &amp; Setup'!$J$21='Intro &amp; Setup'!$BE$22, Database!AM2087, "")</f>
        <v/>
      </c>
    </row>
    <row r="2082" spans="61:61" ht="15" hidden="1" customHeight="1" x14ac:dyDescent="0.25">
      <c r="BI2082" s="26" t="str">
        <f>IF('Intro &amp; Setup'!$J$21='Intro &amp; Setup'!$BE$22, Database!AM2088, "")</f>
        <v/>
      </c>
    </row>
    <row r="2083" spans="61:61" ht="15" hidden="1" customHeight="1" x14ac:dyDescent="0.25">
      <c r="BI2083" s="26" t="str">
        <f>IF('Intro &amp; Setup'!$J$21='Intro &amp; Setup'!$BE$22, Database!AM2089, "")</f>
        <v/>
      </c>
    </row>
    <row r="2084" spans="61:61" ht="15" hidden="1" customHeight="1" x14ac:dyDescent="0.25">
      <c r="BI2084" s="26" t="str">
        <f>IF('Intro &amp; Setup'!$J$21='Intro &amp; Setup'!$BE$22, Database!AM2090, "")</f>
        <v/>
      </c>
    </row>
    <row r="2085" spans="61:61" ht="15" hidden="1" customHeight="1" x14ac:dyDescent="0.25">
      <c r="BI2085" s="26" t="str">
        <f>IF('Intro &amp; Setup'!$J$21='Intro &amp; Setup'!$BE$22, Database!AM2091, "")</f>
        <v/>
      </c>
    </row>
    <row r="2086" spans="61:61" ht="15" hidden="1" customHeight="1" x14ac:dyDescent="0.25">
      <c r="BI2086" s="26" t="str">
        <f>IF('Intro &amp; Setup'!$J$21='Intro &amp; Setup'!$BE$22, Database!AM2092, "")</f>
        <v/>
      </c>
    </row>
    <row r="2087" spans="61:61" ht="15" hidden="1" customHeight="1" x14ac:dyDescent="0.25">
      <c r="BI2087" s="26" t="str">
        <f>IF('Intro &amp; Setup'!$J$21='Intro &amp; Setup'!$BE$22, Database!AM2093, "")</f>
        <v/>
      </c>
    </row>
    <row r="2088" spans="61:61" ht="15" hidden="1" customHeight="1" x14ac:dyDescent="0.25">
      <c r="BI2088" s="26" t="str">
        <f>IF('Intro &amp; Setup'!$J$21='Intro &amp; Setup'!$BE$22, Database!AM2094, "")</f>
        <v/>
      </c>
    </row>
    <row r="2089" spans="61:61" ht="15" hidden="1" customHeight="1" x14ac:dyDescent="0.25">
      <c r="BI2089" s="26" t="str">
        <f>IF('Intro &amp; Setup'!$J$21='Intro &amp; Setup'!$BE$22, Database!AM2095, "")</f>
        <v/>
      </c>
    </row>
    <row r="2090" spans="61:61" ht="15" hidden="1" customHeight="1" x14ac:dyDescent="0.25">
      <c r="BI2090" s="26" t="str">
        <f>IF('Intro &amp; Setup'!$J$21='Intro &amp; Setup'!$BE$22, Database!AM2096, "")</f>
        <v/>
      </c>
    </row>
    <row r="2091" spans="61:61" ht="15" hidden="1" customHeight="1" x14ac:dyDescent="0.25">
      <c r="BI2091" s="26" t="str">
        <f>IF('Intro &amp; Setup'!$J$21='Intro &amp; Setup'!$BE$22, Database!AM2097, "")</f>
        <v/>
      </c>
    </row>
    <row r="2092" spans="61:61" ht="15" hidden="1" customHeight="1" x14ac:dyDescent="0.25">
      <c r="BI2092" s="26" t="str">
        <f>IF('Intro &amp; Setup'!$J$21='Intro &amp; Setup'!$BE$22, Database!AM2098, "")</f>
        <v/>
      </c>
    </row>
    <row r="2093" spans="61:61" ht="15" hidden="1" customHeight="1" x14ac:dyDescent="0.25">
      <c r="BI2093" s="26" t="str">
        <f>IF('Intro &amp; Setup'!$J$21='Intro &amp; Setup'!$BE$22, Database!AM2099, "")</f>
        <v/>
      </c>
    </row>
    <row r="2094" spans="61:61" ht="15" hidden="1" customHeight="1" x14ac:dyDescent="0.25">
      <c r="BI2094" s="26" t="str">
        <f>IF('Intro &amp; Setup'!$J$21='Intro &amp; Setup'!$BE$22, Database!AM2100, "")</f>
        <v/>
      </c>
    </row>
    <row r="2095" spans="61:61" ht="15" hidden="1" customHeight="1" x14ac:dyDescent="0.25">
      <c r="BI2095" s="26" t="str">
        <f>IF('Intro &amp; Setup'!$J$21='Intro &amp; Setup'!$BE$22, Database!AM2101, "")</f>
        <v/>
      </c>
    </row>
    <row r="2096" spans="61:61" ht="15" hidden="1" customHeight="1" x14ac:dyDescent="0.25">
      <c r="BI2096" s="26" t="str">
        <f>IF('Intro &amp; Setup'!$J$21='Intro &amp; Setup'!$BE$22, Database!AM2102, "")</f>
        <v/>
      </c>
    </row>
    <row r="2097" spans="61:61" ht="15" hidden="1" customHeight="1" x14ac:dyDescent="0.25">
      <c r="BI2097" s="26" t="str">
        <f>IF('Intro &amp; Setup'!$J$21='Intro &amp; Setup'!$BE$22, Database!AM2103, "")</f>
        <v/>
      </c>
    </row>
    <row r="2098" spans="61:61" ht="15" hidden="1" customHeight="1" x14ac:dyDescent="0.25">
      <c r="BI2098" s="26" t="str">
        <f>IF('Intro &amp; Setup'!$J$21='Intro &amp; Setup'!$BE$22, Database!AM2104, "")</f>
        <v/>
      </c>
    </row>
    <row r="2099" spans="61:61" ht="15" hidden="1" customHeight="1" x14ac:dyDescent="0.25">
      <c r="BI2099" s="26" t="str">
        <f>IF('Intro &amp; Setup'!$J$21='Intro &amp; Setup'!$BE$22, Database!AM2105, "")</f>
        <v/>
      </c>
    </row>
    <row r="2100" spans="61:61" ht="15" hidden="1" customHeight="1" x14ac:dyDescent="0.25">
      <c r="BI2100" s="26" t="str">
        <f>IF('Intro &amp; Setup'!$J$21='Intro &amp; Setup'!$BE$22, Database!AM2106, "")</f>
        <v/>
      </c>
    </row>
    <row r="2101" spans="61:61" ht="15" hidden="1" customHeight="1" x14ac:dyDescent="0.25">
      <c r="BI2101" s="26" t="str">
        <f>IF('Intro &amp; Setup'!$J$21='Intro &amp; Setup'!$BE$22, Database!AM2107, "")</f>
        <v/>
      </c>
    </row>
    <row r="2102" spans="61:61" ht="15" hidden="1" customHeight="1" x14ac:dyDescent="0.25">
      <c r="BI2102" s="26" t="str">
        <f>IF('Intro &amp; Setup'!$J$21='Intro &amp; Setup'!$BE$22, Database!AM2108, "")</f>
        <v/>
      </c>
    </row>
    <row r="2103" spans="61:61" ht="15" hidden="1" customHeight="1" x14ac:dyDescent="0.25">
      <c r="BI2103" s="26" t="str">
        <f>IF('Intro &amp; Setup'!$J$21='Intro &amp; Setup'!$BE$22, Database!AM2109, "")</f>
        <v/>
      </c>
    </row>
    <row r="2104" spans="61:61" ht="15" hidden="1" customHeight="1" x14ac:dyDescent="0.25">
      <c r="BI2104" s="26" t="str">
        <f>IF('Intro &amp; Setup'!$J$21='Intro &amp; Setup'!$BE$22, Database!AM2110, "")</f>
        <v/>
      </c>
    </row>
    <row r="2105" spans="61:61" ht="15" hidden="1" customHeight="1" x14ac:dyDescent="0.25">
      <c r="BI2105" s="26" t="str">
        <f>IF('Intro &amp; Setup'!$J$21='Intro &amp; Setup'!$BE$22, Database!AM2111, "")</f>
        <v/>
      </c>
    </row>
    <row r="2106" spans="61:61" ht="15" hidden="1" customHeight="1" x14ac:dyDescent="0.25">
      <c r="BI2106" s="26" t="str">
        <f>IF('Intro &amp; Setup'!$J$21='Intro &amp; Setup'!$BE$22, Database!AM2112, "")</f>
        <v/>
      </c>
    </row>
    <row r="2107" spans="61:61" ht="15" hidden="1" customHeight="1" x14ac:dyDescent="0.25">
      <c r="BI2107" s="26" t="str">
        <f>IF('Intro &amp; Setup'!$J$21='Intro &amp; Setup'!$BE$22, Database!AM2113, "")</f>
        <v/>
      </c>
    </row>
    <row r="2108" spans="61:61" ht="15" hidden="1" customHeight="1" x14ac:dyDescent="0.25">
      <c r="BI2108" s="26" t="str">
        <f>IF('Intro &amp; Setup'!$J$21='Intro &amp; Setup'!$BE$22, Database!AM2114, "")</f>
        <v/>
      </c>
    </row>
    <row r="2109" spans="61:61" ht="15" hidden="1" customHeight="1" x14ac:dyDescent="0.25">
      <c r="BI2109" s="26" t="str">
        <f>IF('Intro &amp; Setup'!$J$21='Intro &amp; Setup'!$BE$22, Database!AM2115, "")</f>
        <v/>
      </c>
    </row>
    <row r="2110" spans="61:61" ht="15" hidden="1" customHeight="1" x14ac:dyDescent="0.25">
      <c r="BI2110" s="26" t="str">
        <f>IF('Intro &amp; Setup'!$J$21='Intro &amp; Setup'!$BE$22, Database!AM2116, "")</f>
        <v/>
      </c>
    </row>
    <row r="2111" spans="61:61" ht="15" hidden="1" customHeight="1" x14ac:dyDescent="0.25">
      <c r="BI2111" s="26" t="str">
        <f>IF('Intro &amp; Setup'!$J$21='Intro &amp; Setup'!$BE$22, Database!AM2117, "")</f>
        <v/>
      </c>
    </row>
    <row r="2112" spans="61:61" ht="15" hidden="1" customHeight="1" x14ac:dyDescent="0.25">
      <c r="BI2112" s="26" t="str">
        <f>IF('Intro &amp; Setup'!$J$21='Intro &amp; Setup'!$BE$22, Database!AM2118, "")</f>
        <v/>
      </c>
    </row>
    <row r="2113" spans="61:61" ht="15" hidden="1" customHeight="1" x14ac:dyDescent="0.25">
      <c r="BI2113" s="26" t="str">
        <f>IF('Intro &amp; Setup'!$J$21='Intro &amp; Setup'!$BE$22, Database!AM2119, "")</f>
        <v/>
      </c>
    </row>
    <row r="2114" spans="61:61" ht="15" hidden="1" customHeight="1" x14ac:dyDescent="0.25">
      <c r="BI2114" s="26" t="str">
        <f>IF('Intro &amp; Setup'!$J$21='Intro &amp; Setup'!$BE$22, Database!AM2120, "")</f>
        <v/>
      </c>
    </row>
    <row r="2115" spans="61:61" ht="15" hidden="1" customHeight="1" x14ac:dyDescent="0.25">
      <c r="BI2115" s="26" t="str">
        <f>IF('Intro &amp; Setup'!$J$21='Intro &amp; Setup'!$BE$22, Database!AM2121, "")</f>
        <v/>
      </c>
    </row>
    <row r="2116" spans="61:61" ht="15" hidden="1" customHeight="1" x14ac:dyDescent="0.25">
      <c r="BI2116" s="26" t="str">
        <f>IF('Intro &amp; Setup'!$J$21='Intro &amp; Setup'!$BE$22, Database!AM2122, "")</f>
        <v/>
      </c>
    </row>
    <row r="2117" spans="61:61" ht="15" hidden="1" customHeight="1" x14ac:dyDescent="0.25">
      <c r="BI2117" s="26" t="str">
        <f>IF('Intro &amp; Setup'!$J$21='Intro &amp; Setup'!$BE$22, Database!AM2123, "")</f>
        <v/>
      </c>
    </row>
    <row r="2118" spans="61:61" ht="15" hidden="1" customHeight="1" x14ac:dyDescent="0.25">
      <c r="BI2118" s="26" t="str">
        <f>IF('Intro &amp; Setup'!$J$21='Intro &amp; Setup'!$BE$22, Database!AM2124, "")</f>
        <v/>
      </c>
    </row>
    <row r="2119" spans="61:61" ht="15" hidden="1" customHeight="1" x14ac:dyDescent="0.25">
      <c r="BI2119" s="26" t="str">
        <f>IF('Intro &amp; Setup'!$J$21='Intro &amp; Setup'!$BE$22, Database!AM2125, "")</f>
        <v/>
      </c>
    </row>
    <row r="2120" spans="61:61" ht="15" hidden="1" customHeight="1" x14ac:dyDescent="0.25">
      <c r="BI2120" s="26" t="str">
        <f>IF('Intro &amp; Setup'!$J$21='Intro &amp; Setup'!$BE$22, Database!AM2126, "")</f>
        <v/>
      </c>
    </row>
    <row r="2121" spans="61:61" ht="15" hidden="1" customHeight="1" x14ac:dyDescent="0.25">
      <c r="BI2121" s="26" t="str">
        <f>IF('Intro &amp; Setup'!$J$21='Intro &amp; Setup'!$BE$22, Database!AM2127, "")</f>
        <v/>
      </c>
    </row>
    <row r="2122" spans="61:61" ht="15" hidden="1" customHeight="1" x14ac:dyDescent="0.25">
      <c r="BI2122" s="26" t="str">
        <f>IF('Intro &amp; Setup'!$J$21='Intro &amp; Setup'!$BE$22, Database!AM2128, "")</f>
        <v/>
      </c>
    </row>
    <row r="2123" spans="61:61" ht="15" hidden="1" customHeight="1" x14ac:dyDescent="0.25">
      <c r="BI2123" s="26" t="str">
        <f>IF('Intro &amp; Setup'!$J$21='Intro &amp; Setup'!$BE$22, Database!AM2129, "")</f>
        <v/>
      </c>
    </row>
    <row r="2124" spans="61:61" ht="15" hidden="1" customHeight="1" x14ac:dyDescent="0.25">
      <c r="BI2124" s="26" t="str">
        <f>IF('Intro &amp; Setup'!$J$21='Intro &amp; Setup'!$BE$22, Database!AM2130, "")</f>
        <v/>
      </c>
    </row>
    <row r="2125" spans="61:61" ht="15" hidden="1" customHeight="1" x14ac:dyDescent="0.25">
      <c r="BI2125" s="26" t="str">
        <f>IF('Intro &amp; Setup'!$J$21='Intro &amp; Setup'!$BE$22, Database!AM2131, "")</f>
        <v/>
      </c>
    </row>
    <row r="2126" spans="61:61" ht="15" hidden="1" customHeight="1" x14ac:dyDescent="0.25">
      <c r="BI2126" s="26" t="str">
        <f>IF('Intro &amp; Setup'!$J$21='Intro &amp; Setup'!$BE$22, Database!AM2132, "")</f>
        <v/>
      </c>
    </row>
    <row r="2127" spans="61:61" ht="15" hidden="1" customHeight="1" x14ac:dyDescent="0.25">
      <c r="BI2127" s="26" t="str">
        <f>IF('Intro &amp; Setup'!$J$21='Intro &amp; Setup'!$BE$22, Database!AM2133, "")</f>
        <v/>
      </c>
    </row>
    <row r="2128" spans="61:61" ht="15" hidden="1" customHeight="1" x14ac:dyDescent="0.25">
      <c r="BI2128" s="26" t="str">
        <f>IF('Intro &amp; Setup'!$J$21='Intro &amp; Setup'!$BE$22, Database!AM2134, "")</f>
        <v/>
      </c>
    </row>
    <row r="2129" spans="61:61" ht="15" hidden="1" customHeight="1" x14ac:dyDescent="0.25">
      <c r="BI2129" s="26" t="str">
        <f>IF('Intro &amp; Setup'!$J$21='Intro &amp; Setup'!$BE$22, Database!AM2135, "")</f>
        <v/>
      </c>
    </row>
    <row r="2130" spans="61:61" ht="15" hidden="1" customHeight="1" x14ac:dyDescent="0.25">
      <c r="BI2130" s="26" t="str">
        <f>IF('Intro &amp; Setup'!$J$21='Intro &amp; Setup'!$BE$22, Database!AM2136, "")</f>
        <v/>
      </c>
    </row>
    <row r="2131" spans="61:61" ht="15" hidden="1" customHeight="1" x14ac:dyDescent="0.25">
      <c r="BI2131" s="26" t="str">
        <f>IF('Intro &amp; Setup'!$J$21='Intro &amp; Setup'!$BE$22, Database!AM2137, "")</f>
        <v/>
      </c>
    </row>
    <row r="2132" spans="61:61" ht="15" hidden="1" customHeight="1" x14ac:dyDescent="0.25">
      <c r="BI2132" s="26" t="str">
        <f>IF('Intro &amp; Setup'!$J$21='Intro &amp; Setup'!$BE$22, Database!AM2138, "")</f>
        <v/>
      </c>
    </row>
    <row r="2133" spans="61:61" ht="15" hidden="1" customHeight="1" x14ac:dyDescent="0.25">
      <c r="BI2133" s="26" t="str">
        <f>IF('Intro &amp; Setup'!$J$21='Intro &amp; Setup'!$BE$22, Database!AM2139, "")</f>
        <v/>
      </c>
    </row>
    <row r="2134" spans="61:61" ht="15" hidden="1" customHeight="1" x14ac:dyDescent="0.25">
      <c r="BI2134" s="26" t="str">
        <f>IF('Intro &amp; Setup'!$J$21='Intro &amp; Setup'!$BE$22, Database!AM2140, "")</f>
        <v/>
      </c>
    </row>
    <row r="2135" spans="61:61" ht="15" hidden="1" customHeight="1" x14ac:dyDescent="0.25">
      <c r="BI2135" s="26" t="str">
        <f>IF('Intro &amp; Setup'!$J$21='Intro &amp; Setup'!$BE$22, Database!AM2141, "")</f>
        <v/>
      </c>
    </row>
    <row r="2136" spans="61:61" ht="15" hidden="1" customHeight="1" x14ac:dyDescent="0.25">
      <c r="BI2136" s="26" t="str">
        <f>IF('Intro &amp; Setup'!$J$21='Intro &amp; Setup'!$BE$22, Database!AM2142, "")</f>
        <v/>
      </c>
    </row>
    <row r="2137" spans="61:61" ht="15" hidden="1" customHeight="1" x14ac:dyDescent="0.25">
      <c r="BI2137" s="26" t="str">
        <f>IF('Intro &amp; Setup'!$J$21='Intro &amp; Setup'!$BE$22, Database!AM2143, "")</f>
        <v/>
      </c>
    </row>
    <row r="2138" spans="61:61" ht="15" hidden="1" customHeight="1" x14ac:dyDescent="0.25">
      <c r="BI2138" s="26" t="str">
        <f>IF('Intro &amp; Setup'!$J$21='Intro &amp; Setup'!$BE$22, Database!AM2144, "")</f>
        <v/>
      </c>
    </row>
    <row r="2139" spans="61:61" ht="15" hidden="1" customHeight="1" x14ac:dyDescent="0.25">
      <c r="BI2139" s="26" t="str">
        <f>IF('Intro &amp; Setup'!$J$21='Intro &amp; Setup'!$BE$22, Database!AM2145, "")</f>
        <v/>
      </c>
    </row>
    <row r="2140" spans="61:61" ht="15" hidden="1" customHeight="1" x14ac:dyDescent="0.25">
      <c r="BI2140" s="26" t="str">
        <f>IF('Intro &amp; Setup'!$J$21='Intro &amp; Setup'!$BE$22, Database!AM2146, "")</f>
        <v/>
      </c>
    </row>
    <row r="2141" spans="61:61" ht="15" hidden="1" customHeight="1" x14ac:dyDescent="0.25">
      <c r="BI2141" s="26" t="str">
        <f>IF('Intro &amp; Setup'!$J$21='Intro &amp; Setup'!$BE$22, Database!AM2147, "")</f>
        <v/>
      </c>
    </row>
    <row r="2142" spans="61:61" ht="15" hidden="1" customHeight="1" x14ac:dyDescent="0.25">
      <c r="BI2142" s="26" t="str">
        <f>IF('Intro &amp; Setup'!$J$21='Intro &amp; Setup'!$BE$22, Database!AM2148, "")</f>
        <v/>
      </c>
    </row>
    <row r="2143" spans="61:61" ht="15" hidden="1" customHeight="1" x14ac:dyDescent="0.25">
      <c r="BI2143" s="26" t="str">
        <f>IF('Intro &amp; Setup'!$J$21='Intro &amp; Setup'!$BE$22, Database!AM2149, "")</f>
        <v/>
      </c>
    </row>
    <row r="2144" spans="61:61" ht="15" hidden="1" customHeight="1" x14ac:dyDescent="0.25">
      <c r="BI2144" s="26" t="str">
        <f>IF('Intro &amp; Setup'!$J$21='Intro &amp; Setup'!$BE$22, Database!AM2150, "")</f>
        <v/>
      </c>
    </row>
    <row r="2145" spans="61:61" ht="15" hidden="1" customHeight="1" x14ac:dyDescent="0.25">
      <c r="BI2145" s="26" t="str">
        <f>IF('Intro &amp; Setup'!$J$21='Intro &amp; Setup'!$BE$22, Database!AM2151, "")</f>
        <v/>
      </c>
    </row>
    <row r="2146" spans="61:61" ht="15" hidden="1" customHeight="1" x14ac:dyDescent="0.25">
      <c r="BI2146" s="26" t="str">
        <f>IF('Intro &amp; Setup'!$J$21='Intro &amp; Setup'!$BE$22, Database!AM2152, "")</f>
        <v/>
      </c>
    </row>
    <row r="2147" spans="61:61" ht="15" hidden="1" customHeight="1" x14ac:dyDescent="0.25">
      <c r="BI2147" s="26" t="str">
        <f>IF('Intro &amp; Setup'!$J$21='Intro &amp; Setup'!$BE$22, Database!AM2153, "")</f>
        <v/>
      </c>
    </row>
    <row r="2148" spans="61:61" ht="15" hidden="1" customHeight="1" x14ac:dyDescent="0.25">
      <c r="BI2148" s="26" t="str">
        <f>IF('Intro &amp; Setup'!$J$21='Intro &amp; Setup'!$BE$22, Database!AM2154, "")</f>
        <v/>
      </c>
    </row>
    <row r="2149" spans="61:61" ht="15" hidden="1" customHeight="1" x14ac:dyDescent="0.25">
      <c r="BI2149" s="26" t="str">
        <f>IF('Intro &amp; Setup'!$J$21='Intro &amp; Setup'!$BE$22, Database!AM2155, "")</f>
        <v/>
      </c>
    </row>
    <row r="2150" spans="61:61" ht="15" hidden="1" customHeight="1" x14ac:dyDescent="0.25">
      <c r="BI2150" s="26" t="str">
        <f>IF('Intro &amp; Setup'!$J$21='Intro &amp; Setup'!$BE$22, Database!AM2156, "")</f>
        <v/>
      </c>
    </row>
    <row r="2151" spans="61:61" ht="15" hidden="1" customHeight="1" x14ac:dyDescent="0.25">
      <c r="BI2151" s="26" t="str">
        <f>IF('Intro &amp; Setup'!$J$21='Intro &amp; Setup'!$BE$22, Database!AM2157, "")</f>
        <v/>
      </c>
    </row>
    <row r="2152" spans="61:61" ht="15" hidden="1" customHeight="1" x14ac:dyDescent="0.25">
      <c r="BI2152" s="26" t="str">
        <f>IF('Intro &amp; Setup'!$J$21='Intro &amp; Setup'!$BE$22, Database!AM2158, "")</f>
        <v/>
      </c>
    </row>
    <row r="2153" spans="61:61" ht="15" hidden="1" customHeight="1" x14ac:dyDescent="0.25">
      <c r="BI2153" s="26" t="str">
        <f>IF('Intro &amp; Setup'!$J$21='Intro &amp; Setup'!$BE$22, Database!AM2159, "")</f>
        <v/>
      </c>
    </row>
    <row r="2154" spans="61:61" ht="15" hidden="1" customHeight="1" x14ac:dyDescent="0.25">
      <c r="BI2154" s="26" t="str">
        <f>IF('Intro &amp; Setup'!$J$21='Intro &amp; Setup'!$BE$22, Database!AM2160, "")</f>
        <v/>
      </c>
    </row>
    <row r="2155" spans="61:61" ht="15" hidden="1" customHeight="1" x14ac:dyDescent="0.25">
      <c r="BI2155" s="26" t="str">
        <f>IF('Intro &amp; Setup'!$J$21='Intro &amp; Setup'!$BE$22, Database!AM2161, "")</f>
        <v/>
      </c>
    </row>
    <row r="2156" spans="61:61" ht="15" hidden="1" customHeight="1" x14ac:dyDescent="0.25">
      <c r="BI2156" s="26" t="str">
        <f>IF('Intro &amp; Setup'!$J$21='Intro &amp; Setup'!$BE$22, Database!AM2162, "")</f>
        <v/>
      </c>
    </row>
    <row r="2157" spans="61:61" ht="15" hidden="1" customHeight="1" x14ac:dyDescent="0.25">
      <c r="BI2157" s="26" t="str">
        <f>IF('Intro &amp; Setup'!$J$21='Intro &amp; Setup'!$BE$22, Database!AM2163, "")</f>
        <v/>
      </c>
    </row>
    <row r="2158" spans="61:61" ht="15" hidden="1" customHeight="1" x14ac:dyDescent="0.25">
      <c r="BI2158" s="26" t="str">
        <f>IF('Intro &amp; Setup'!$J$21='Intro &amp; Setup'!$BE$22, Database!AM2164, "")</f>
        <v/>
      </c>
    </row>
    <row r="2159" spans="61:61" ht="15" hidden="1" customHeight="1" x14ac:dyDescent="0.25">
      <c r="BI2159" s="26" t="str">
        <f>IF('Intro &amp; Setup'!$J$21='Intro &amp; Setup'!$BE$22, Database!AM2165, "")</f>
        <v/>
      </c>
    </row>
    <row r="2160" spans="61:61" ht="15" hidden="1" customHeight="1" x14ac:dyDescent="0.25">
      <c r="BI2160" s="26" t="str">
        <f>IF('Intro &amp; Setup'!$J$21='Intro &amp; Setup'!$BE$22, Database!AM2166, "")</f>
        <v/>
      </c>
    </row>
    <row r="2161" spans="61:61" ht="15" hidden="1" customHeight="1" x14ac:dyDescent="0.25">
      <c r="BI2161" s="26" t="str">
        <f>IF('Intro &amp; Setup'!$J$21='Intro &amp; Setup'!$BE$22, Database!AM2167, "")</f>
        <v/>
      </c>
    </row>
    <row r="2162" spans="61:61" ht="15" hidden="1" customHeight="1" x14ac:dyDescent="0.25">
      <c r="BI2162" s="26" t="str">
        <f>IF('Intro &amp; Setup'!$J$21='Intro &amp; Setup'!$BE$22, Database!AM2168, "")</f>
        <v/>
      </c>
    </row>
    <row r="2163" spans="61:61" ht="15" hidden="1" customHeight="1" x14ac:dyDescent="0.25">
      <c r="BI2163" s="26" t="str">
        <f>IF('Intro &amp; Setup'!$J$21='Intro &amp; Setup'!$BE$22, Database!AM2169, "")</f>
        <v/>
      </c>
    </row>
    <row r="2164" spans="61:61" ht="15" hidden="1" customHeight="1" x14ac:dyDescent="0.25">
      <c r="BI2164" s="26" t="str">
        <f>IF('Intro &amp; Setup'!$J$21='Intro &amp; Setup'!$BE$22, Database!AM2170, "")</f>
        <v/>
      </c>
    </row>
    <row r="2165" spans="61:61" ht="15" hidden="1" customHeight="1" x14ac:dyDescent="0.25">
      <c r="BI2165" s="26" t="str">
        <f>IF('Intro &amp; Setup'!$J$21='Intro &amp; Setup'!$BE$22, Database!AM2171, "")</f>
        <v/>
      </c>
    </row>
    <row r="2166" spans="61:61" ht="15" hidden="1" customHeight="1" x14ac:dyDescent="0.25">
      <c r="BI2166" s="26" t="str">
        <f>IF('Intro &amp; Setup'!$J$21='Intro &amp; Setup'!$BE$22, Database!AM2172, "")</f>
        <v/>
      </c>
    </row>
    <row r="2167" spans="61:61" ht="15" hidden="1" customHeight="1" x14ac:dyDescent="0.25">
      <c r="BI2167" s="26" t="str">
        <f>IF('Intro &amp; Setup'!$J$21='Intro &amp; Setup'!$BE$22, Database!AM2173, "")</f>
        <v/>
      </c>
    </row>
    <row r="2168" spans="61:61" ht="15" hidden="1" customHeight="1" x14ac:dyDescent="0.25">
      <c r="BI2168" s="26" t="str">
        <f>IF('Intro &amp; Setup'!$J$21='Intro &amp; Setup'!$BE$22, Database!AM2174, "")</f>
        <v/>
      </c>
    </row>
    <row r="2169" spans="61:61" ht="15" hidden="1" customHeight="1" x14ac:dyDescent="0.25">
      <c r="BI2169" s="26" t="str">
        <f>IF('Intro &amp; Setup'!$J$21='Intro &amp; Setup'!$BE$22, Database!AM2175, "")</f>
        <v/>
      </c>
    </row>
    <row r="2170" spans="61:61" ht="15" hidden="1" customHeight="1" x14ac:dyDescent="0.25">
      <c r="BI2170" s="26" t="str">
        <f>IF('Intro &amp; Setup'!$J$21='Intro &amp; Setup'!$BE$22, Database!AM2176, "")</f>
        <v/>
      </c>
    </row>
    <row r="2171" spans="61:61" ht="15" hidden="1" customHeight="1" x14ac:dyDescent="0.25">
      <c r="BI2171" s="26" t="str">
        <f>IF('Intro &amp; Setup'!$J$21='Intro &amp; Setup'!$BE$22, Database!AM2177, "")</f>
        <v/>
      </c>
    </row>
    <row r="2172" spans="61:61" ht="15" hidden="1" customHeight="1" x14ac:dyDescent="0.25">
      <c r="BI2172" s="26" t="str">
        <f>IF('Intro &amp; Setup'!$J$21='Intro &amp; Setup'!$BE$22, Database!AM2178, "")</f>
        <v/>
      </c>
    </row>
    <row r="2173" spans="61:61" ht="15" hidden="1" customHeight="1" x14ac:dyDescent="0.25">
      <c r="BI2173" s="26" t="str">
        <f>IF('Intro &amp; Setup'!$J$21='Intro &amp; Setup'!$BE$22, Database!AM2179, "")</f>
        <v/>
      </c>
    </row>
    <row r="2174" spans="61:61" ht="15" hidden="1" customHeight="1" x14ac:dyDescent="0.25">
      <c r="BI2174" s="26" t="str">
        <f>IF('Intro &amp; Setup'!$J$21='Intro &amp; Setup'!$BE$22, Database!AM2180, "")</f>
        <v/>
      </c>
    </row>
    <row r="2175" spans="61:61" ht="15" hidden="1" customHeight="1" x14ac:dyDescent="0.25">
      <c r="BI2175" s="26" t="str">
        <f>IF('Intro &amp; Setup'!$J$21='Intro &amp; Setup'!$BE$22, Database!AM2181, "")</f>
        <v/>
      </c>
    </row>
    <row r="2176" spans="61:61" ht="15" hidden="1" customHeight="1" x14ac:dyDescent="0.25">
      <c r="BI2176" s="26" t="str">
        <f>IF('Intro &amp; Setup'!$J$21='Intro &amp; Setup'!$BE$22, Database!AM2182, "")</f>
        <v/>
      </c>
    </row>
    <row r="2177" spans="61:61" ht="15" hidden="1" customHeight="1" x14ac:dyDescent="0.25">
      <c r="BI2177" s="26" t="str">
        <f>IF('Intro &amp; Setup'!$J$21='Intro &amp; Setup'!$BE$22, Database!AM2183, "")</f>
        <v/>
      </c>
    </row>
    <row r="2178" spans="61:61" ht="15" hidden="1" customHeight="1" x14ac:dyDescent="0.25">
      <c r="BI2178" s="26" t="str">
        <f>IF('Intro &amp; Setup'!$J$21='Intro &amp; Setup'!$BE$22, Database!AM2184, "")</f>
        <v/>
      </c>
    </row>
    <row r="2179" spans="61:61" ht="15" hidden="1" customHeight="1" x14ac:dyDescent="0.25">
      <c r="BI2179" s="26" t="str">
        <f>IF('Intro &amp; Setup'!$J$21='Intro &amp; Setup'!$BE$22, Database!AM2185, "")</f>
        <v/>
      </c>
    </row>
    <row r="2180" spans="61:61" ht="15" hidden="1" customHeight="1" x14ac:dyDescent="0.25">
      <c r="BI2180" s="26" t="str">
        <f>IF('Intro &amp; Setup'!$J$21='Intro &amp; Setup'!$BE$22, Database!AM2186, "")</f>
        <v/>
      </c>
    </row>
    <row r="2181" spans="61:61" ht="15" hidden="1" customHeight="1" x14ac:dyDescent="0.25">
      <c r="BI2181" s="26" t="str">
        <f>IF('Intro &amp; Setup'!$J$21='Intro &amp; Setup'!$BE$22, Database!AM2187, "")</f>
        <v/>
      </c>
    </row>
    <row r="2182" spans="61:61" ht="15" hidden="1" customHeight="1" x14ac:dyDescent="0.25">
      <c r="BI2182" s="26" t="str">
        <f>IF('Intro &amp; Setup'!$J$21='Intro &amp; Setup'!$BE$22, Database!AM2188, "")</f>
        <v/>
      </c>
    </row>
    <row r="2183" spans="61:61" ht="15" hidden="1" customHeight="1" x14ac:dyDescent="0.25">
      <c r="BI2183" s="26" t="str">
        <f>IF('Intro &amp; Setup'!$J$21='Intro &amp; Setup'!$BE$22, Database!AM2189, "")</f>
        <v/>
      </c>
    </row>
    <row r="2184" spans="61:61" ht="15" hidden="1" customHeight="1" x14ac:dyDescent="0.25">
      <c r="BI2184" s="26" t="str">
        <f>IF('Intro &amp; Setup'!$J$21='Intro &amp; Setup'!$BE$22, Database!AM2190, "")</f>
        <v/>
      </c>
    </row>
    <row r="2185" spans="61:61" ht="15" hidden="1" customHeight="1" x14ac:dyDescent="0.25">
      <c r="BI2185" s="26" t="str">
        <f>IF('Intro &amp; Setup'!$J$21='Intro &amp; Setup'!$BE$22, Database!AM2191, "")</f>
        <v/>
      </c>
    </row>
    <row r="2186" spans="61:61" ht="15" hidden="1" customHeight="1" x14ac:dyDescent="0.25">
      <c r="BI2186" s="26" t="str">
        <f>IF('Intro &amp; Setup'!$J$21='Intro &amp; Setup'!$BE$22, Database!AM2192, "")</f>
        <v/>
      </c>
    </row>
    <row r="2187" spans="61:61" ht="15" hidden="1" customHeight="1" x14ac:dyDescent="0.25">
      <c r="BI2187" s="26" t="str">
        <f>IF('Intro &amp; Setup'!$J$21='Intro &amp; Setup'!$BE$22, Database!AM2193, "")</f>
        <v/>
      </c>
    </row>
    <row r="2188" spans="61:61" ht="15" hidden="1" customHeight="1" x14ac:dyDescent="0.25">
      <c r="BI2188" s="26" t="str">
        <f>IF('Intro &amp; Setup'!$J$21='Intro &amp; Setup'!$BE$22, Database!AM2194, "")</f>
        <v/>
      </c>
    </row>
    <row r="2189" spans="61:61" ht="15" hidden="1" customHeight="1" x14ac:dyDescent="0.25">
      <c r="BI2189" s="26" t="str">
        <f>IF('Intro &amp; Setup'!$J$21='Intro &amp; Setup'!$BE$22, Database!AM2195, "")</f>
        <v/>
      </c>
    </row>
    <row r="2190" spans="61:61" ht="15" hidden="1" customHeight="1" x14ac:dyDescent="0.25">
      <c r="BI2190" s="26" t="str">
        <f>IF('Intro &amp; Setup'!$J$21='Intro &amp; Setup'!$BE$22, Database!AM2196, "")</f>
        <v/>
      </c>
    </row>
    <row r="2191" spans="61:61" ht="15" hidden="1" customHeight="1" x14ac:dyDescent="0.25">
      <c r="BI2191" s="26" t="str">
        <f>IF('Intro &amp; Setup'!$J$21='Intro &amp; Setup'!$BE$22, Database!AM2197, "")</f>
        <v/>
      </c>
    </row>
    <row r="2192" spans="61:61" ht="15" hidden="1" customHeight="1" x14ac:dyDescent="0.25">
      <c r="BI2192" s="26" t="str">
        <f>IF('Intro &amp; Setup'!$J$21='Intro &amp; Setup'!$BE$22, Database!AM2198, "")</f>
        <v/>
      </c>
    </row>
    <row r="2193" spans="61:61" ht="15" hidden="1" customHeight="1" x14ac:dyDescent="0.25">
      <c r="BI2193" s="26" t="str">
        <f>IF('Intro &amp; Setup'!$J$21='Intro &amp; Setup'!$BE$22, Database!AM2199, "")</f>
        <v/>
      </c>
    </row>
    <row r="2194" spans="61:61" ht="15" hidden="1" customHeight="1" x14ac:dyDescent="0.25">
      <c r="BI2194" s="26" t="str">
        <f>IF('Intro &amp; Setup'!$J$21='Intro &amp; Setup'!$BE$22, Database!AM2200, "")</f>
        <v/>
      </c>
    </row>
    <row r="2195" spans="61:61" ht="15" hidden="1" customHeight="1" x14ac:dyDescent="0.25">
      <c r="BI2195" s="26" t="str">
        <f>IF('Intro &amp; Setup'!$J$21='Intro &amp; Setup'!$BE$22, Database!AM2201, "")</f>
        <v/>
      </c>
    </row>
    <row r="2196" spans="61:61" ht="15" hidden="1" customHeight="1" x14ac:dyDescent="0.25">
      <c r="BI2196" s="26" t="str">
        <f>IF('Intro &amp; Setup'!$J$21='Intro &amp; Setup'!$BE$22, Database!AM2202, "")</f>
        <v/>
      </c>
    </row>
    <row r="2197" spans="61:61" ht="15" hidden="1" customHeight="1" x14ac:dyDescent="0.25">
      <c r="BI2197" s="26" t="str">
        <f>IF('Intro &amp; Setup'!$J$21='Intro &amp; Setup'!$BE$22, Database!AM2203, "")</f>
        <v/>
      </c>
    </row>
    <row r="2198" spans="61:61" ht="15" hidden="1" customHeight="1" x14ac:dyDescent="0.25">
      <c r="BI2198" s="26" t="str">
        <f>IF('Intro &amp; Setup'!$J$21='Intro &amp; Setup'!$BE$22, Database!AM2204, "")</f>
        <v/>
      </c>
    </row>
    <row r="2199" spans="61:61" ht="15" hidden="1" customHeight="1" x14ac:dyDescent="0.25">
      <c r="BI2199" s="26" t="str">
        <f>IF('Intro &amp; Setup'!$J$21='Intro &amp; Setup'!$BE$22, Database!AM2205, "")</f>
        <v/>
      </c>
    </row>
    <row r="2200" spans="61:61" ht="15" hidden="1" customHeight="1" x14ac:dyDescent="0.25">
      <c r="BI2200" s="26" t="str">
        <f>IF('Intro &amp; Setup'!$J$21='Intro &amp; Setup'!$BE$22, Database!AM2206, "")</f>
        <v/>
      </c>
    </row>
    <row r="2201" spans="61:61" ht="15" hidden="1" customHeight="1" x14ac:dyDescent="0.25">
      <c r="BI2201" s="26" t="str">
        <f>IF('Intro &amp; Setup'!$J$21='Intro &amp; Setup'!$BE$22, Database!AM2207, "")</f>
        <v/>
      </c>
    </row>
    <row r="2202" spans="61:61" ht="15" hidden="1" customHeight="1" x14ac:dyDescent="0.25">
      <c r="BI2202" s="26" t="str">
        <f>IF('Intro &amp; Setup'!$J$21='Intro &amp; Setup'!$BE$22, Database!AM2208, "")</f>
        <v/>
      </c>
    </row>
    <row r="2203" spans="61:61" ht="15" hidden="1" customHeight="1" x14ac:dyDescent="0.25">
      <c r="BI2203" s="26" t="str">
        <f>IF('Intro &amp; Setup'!$J$21='Intro &amp; Setup'!$BE$22, Database!AM2209, "")</f>
        <v/>
      </c>
    </row>
    <row r="2204" spans="61:61" ht="15" hidden="1" customHeight="1" x14ac:dyDescent="0.25">
      <c r="BI2204" s="26" t="str">
        <f>IF('Intro &amp; Setup'!$J$21='Intro &amp; Setup'!$BE$22, Database!AM2210, "")</f>
        <v/>
      </c>
    </row>
    <row r="2205" spans="61:61" ht="15" hidden="1" customHeight="1" x14ac:dyDescent="0.25">
      <c r="BI2205" s="26" t="str">
        <f>IF('Intro &amp; Setup'!$J$21='Intro &amp; Setup'!$BE$22, Database!AM2211, "")</f>
        <v/>
      </c>
    </row>
    <row r="2206" spans="61:61" ht="15" hidden="1" customHeight="1" x14ac:dyDescent="0.25">
      <c r="BI2206" s="26" t="str">
        <f>IF('Intro &amp; Setup'!$J$21='Intro &amp; Setup'!$BE$22, Database!AM2212, "")</f>
        <v/>
      </c>
    </row>
    <row r="2207" spans="61:61" ht="15" hidden="1" customHeight="1" x14ac:dyDescent="0.25">
      <c r="BI2207" s="26" t="str">
        <f>IF('Intro &amp; Setup'!$J$21='Intro &amp; Setup'!$BE$22, Database!AM2213, "")</f>
        <v/>
      </c>
    </row>
    <row r="2208" spans="61:61" ht="15" hidden="1" customHeight="1" x14ac:dyDescent="0.25">
      <c r="BI2208" s="26" t="str">
        <f>IF('Intro &amp; Setup'!$J$21='Intro &amp; Setup'!$BE$22, Database!AM2214, "")</f>
        <v/>
      </c>
    </row>
    <row r="2209" spans="61:61" ht="15" hidden="1" customHeight="1" x14ac:dyDescent="0.25">
      <c r="BI2209" s="26" t="str">
        <f>IF('Intro &amp; Setup'!$J$21='Intro &amp; Setup'!$BE$22, Database!AM2215, "")</f>
        <v/>
      </c>
    </row>
    <row r="2210" spans="61:61" ht="15" hidden="1" customHeight="1" x14ac:dyDescent="0.25">
      <c r="BI2210" s="26" t="str">
        <f>IF('Intro &amp; Setup'!$J$21='Intro &amp; Setup'!$BE$22, Database!AM2216, "")</f>
        <v/>
      </c>
    </row>
    <row r="2211" spans="61:61" ht="15" hidden="1" customHeight="1" x14ac:dyDescent="0.25">
      <c r="BI2211" s="26" t="str">
        <f>IF('Intro &amp; Setup'!$J$21='Intro &amp; Setup'!$BE$22, Database!AM2217, "")</f>
        <v/>
      </c>
    </row>
    <row r="2212" spans="61:61" ht="15" hidden="1" customHeight="1" x14ac:dyDescent="0.25">
      <c r="BI2212" s="26" t="str">
        <f>IF('Intro &amp; Setup'!$J$21='Intro &amp; Setup'!$BE$22, Database!AM2218, "")</f>
        <v/>
      </c>
    </row>
    <row r="2213" spans="61:61" ht="15" hidden="1" customHeight="1" x14ac:dyDescent="0.25">
      <c r="BI2213" s="26" t="str">
        <f>IF('Intro &amp; Setup'!$J$21='Intro &amp; Setup'!$BE$22, Database!AM2219, "")</f>
        <v/>
      </c>
    </row>
    <row r="2214" spans="61:61" ht="15" hidden="1" customHeight="1" x14ac:dyDescent="0.25">
      <c r="BI2214" s="26" t="str">
        <f>IF('Intro &amp; Setup'!$J$21='Intro &amp; Setup'!$BE$22, Database!AM2220, "")</f>
        <v/>
      </c>
    </row>
    <row r="2215" spans="61:61" ht="15" hidden="1" customHeight="1" x14ac:dyDescent="0.25">
      <c r="BI2215" s="26" t="str">
        <f>IF('Intro &amp; Setup'!$J$21='Intro &amp; Setup'!$BE$22, Database!AM2221, "")</f>
        <v/>
      </c>
    </row>
    <row r="2216" spans="61:61" ht="15" hidden="1" customHeight="1" x14ac:dyDescent="0.25">
      <c r="BI2216" s="26" t="str">
        <f>IF('Intro &amp; Setup'!$J$21='Intro &amp; Setup'!$BE$22, Database!AM2222, "")</f>
        <v/>
      </c>
    </row>
    <row r="2217" spans="61:61" ht="15" hidden="1" customHeight="1" x14ac:dyDescent="0.25">
      <c r="BI2217" s="26" t="str">
        <f>IF('Intro &amp; Setup'!$J$21='Intro &amp; Setup'!$BE$22, Database!AM2223, "")</f>
        <v/>
      </c>
    </row>
    <row r="2218" spans="61:61" ht="15" hidden="1" customHeight="1" x14ac:dyDescent="0.25">
      <c r="BI2218" s="26" t="str">
        <f>IF('Intro &amp; Setup'!$J$21='Intro &amp; Setup'!$BE$22, Database!AM2224, "")</f>
        <v/>
      </c>
    </row>
    <row r="2219" spans="61:61" ht="15" hidden="1" customHeight="1" x14ac:dyDescent="0.25">
      <c r="BI2219" s="26" t="str">
        <f>IF('Intro &amp; Setup'!$J$21='Intro &amp; Setup'!$BE$22, Database!AM2225, "")</f>
        <v/>
      </c>
    </row>
    <row r="2220" spans="61:61" ht="15" hidden="1" customHeight="1" x14ac:dyDescent="0.25">
      <c r="BI2220" s="26" t="str">
        <f>IF('Intro &amp; Setup'!$J$21='Intro &amp; Setup'!$BE$22, Database!AM2226, "")</f>
        <v/>
      </c>
    </row>
    <row r="2221" spans="61:61" ht="15" hidden="1" customHeight="1" x14ac:dyDescent="0.25">
      <c r="BI2221" s="26" t="str">
        <f>IF('Intro &amp; Setup'!$J$21='Intro &amp; Setup'!$BE$22, Database!AM2227, "")</f>
        <v/>
      </c>
    </row>
    <row r="2222" spans="61:61" ht="15" hidden="1" customHeight="1" x14ac:dyDescent="0.25">
      <c r="BI2222" s="26" t="str">
        <f>IF('Intro &amp; Setup'!$J$21='Intro &amp; Setup'!$BE$22, Database!AM2228, "")</f>
        <v/>
      </c>
    </row>
    <row r="2223" spans="61:61" ht="15" hidden="1" customHeight="1" x14ac:dyDescent="0.25">
      <c r="BI2223" s="26" t="str">
        <f>IF('Intro &amp; Setup'!$J$21='Intro &amp; Setup'!$BE$22, Database!AM2229, "")</f>
        <v/>
      </c>
    </row>
    <row r="2224" spans="61:61" ht="15" hidden="1" customHeight="1" x14ac:dyDescent="0.25">
      <c r="BI2224" s="26" t="str">
        <f>IF('Intro &amp; Setup'!$J$21='Intro &amp; Setup'!$BE$22, Database!AM2230, "")</f>
        <v/>
      </c>
    </row>
    <row r="2225" spans="61:61" ht="15" hidden="1" customHeight="1" x14ac:dyDescent="0.25">
      <c r="BI2225" s="26" t="str">
        <f>IF('Intro &amp; Setup'!$J$21='Intro &amp; Setup'!$BE$22, Database!AM2231, "")</f>
        <v/>
      </c>
    </row>
    <row r="2226" spans="61:61" ht="15" hidden="1" customHeight="1" x14ac:dyDescent="0.25">
      <c r="BI2226" s="26" t="str">
        <f>IF('Intro &amp; Setup'!$J$21='Intro &amp; Setup'!$BE$22, Database!AM2232, "")</f>
        <v/>
      </c>
    </row>
    <row r="2227" spans="61:61" ht="15" hidden="1" customHeight="1" x14ac:dyDescent="0.25">
      <c r="BI2227" s="26" t="str">
        <f>IF('Intro &amp; Setup'!$J$21='Intro &amp; Setup'!$BE$22, Database!AM2233, "")</f>
        <v/>
      </c>
    </row>
    <row r="2228" spans="61:61" ht="15" hidden="1" customHeight="1" x14ac:dyDescent="0.25">
      <c r="BI2228" s="26" t="str">
        <f>IF('Intro &amp; Setup'!$J$21='Intro &amp; Setup'!$BE$22, Database!AM2234, "")</f>
        <v/>
      </c>
    </row>
    <row r="2229" spans="61:61" ht="15" hidden="1" customHeight="1" x14ac:dyDescent="0.25">
      <c r="BI2229" s="26" t="str">
        <f>IF('Intro &amp; Setup'!$J$21='Intro &amp; Setup'!$BE$22, Database!AM2235, "")</f>
        <v/>
      </c>
    </row>
    <row r="2230" spans="61:61" ht="15" hidden="1" customHeight="1" x14ac:dyDescent="0.25">
      <c r="BI2230" s="26" t="str">
        <f>IF('Intro &amp; Setup'!$J$21='Intro &amp; Setup'!$BE$22, Database!AM2236, "")</f>
        <v/>
      </c>
    </row>
    <row r="2231" spans="61:61" ht="15" hidden="1" customHeight="1" x14ac:dyDescent="0.25">
      <c r="BI2231" s="26" t="str">
        <f>IF('Intro &amp; Setup'!$J$21='Intro &amp; Setup'!$BE$22, Database!AM2237, "")</f>
        <v/>
      </c>
    </row>
    <row r="2232" spans="61:61" ht="15" hidden="1" customHeight="1" x14ac:dyDescent="0.25">
      <c r="BI2232" s="26" t="str">
        <f>IF('Intro &amp; Setup'!$J$21='Intro &amp; Setup'!$BE$22, Database!AM2238, "")</f>
        <v/>
      </c>
    </row>
    <row r="2233" spans="61:61" ht="15" hidden="1" customHeight="1" x14ac:dyDescent="0.25">
      <c r="BI2233" s="26" t="str">
        <f>IF('Intro &amp; Setup'!$J$21='Intro &amp; Setup'!$BE$22, Database!AM2239, "")</f>
        <v/>
      </c>
    </row>
    <row r="2234" spans="61:61" ht="15" hidden="1" customHeight="1" x14ac:dyDescent="0.25">
      <c r="BI2234" s="26" t="str">
        <f>IF('Intro &amp; Setup'!$J$21='Intro &amp; Setup'!$BE$22, Database!AM2240, "")</f>
        <v/>
      </c>
    </row>
    <row r="2235" spans="61:61" ht="15" hidden="1" customHeight="1" x14ac:dyDescent="0.25">
      <c r="BI2235" s="26" t="str">
        <f>IF('Intro &amp; Setup'!$J$21='Intro &amp; Setup'!$BE$22, Database!AM2241, "")</f>
        <v/>
      </c>
    </row>
    <row r="2236" spans="61:61" ht="15" hidden="1" customHeight="1" x14ac:dyDescent="0.25">
      <c r="BI2236" s="26" t="str">
        <f>IF('Intro &amp; Setup'!$J$21='Intro &amp; Setup'!$BE$22, Database!AM2242, "")</f>
        <v/>
      </c>
    </row>
    <row r="2237" spans="61:61" ht="15" hidden="1" customHeight="1" x14ac:dyDescent="0.25">
      <c r="BI2237" s="26" t="str">
        <f>IF('Intro &amp; Setup'!$J$21='Intro &amp; Setup'!$BE$22, Database!AM2243, "")</f>
        <v/>
      </c>
    </row>
    <row r="2238" spans="61:61" ht="15" hidden="1" customHeight="1" x14ac:dyDescent="0.25">
      <c r="BI2238" s="26" t="str">
        <f>IF('Intro &amp; Setup'!$J$21='Intro &amp; Setup'!$BE$22, Database!AM2244, "")</f>
        <v/>
      </c>
    </row>
    <row r="2239" spans="61:61" ht="15" hidden="1" customHeight="1" x14ac:dyDescent="0.25">
      <c r="BI2239" s="26" t="str">
        <f>IF('Intro &amp; Setup'!$J$21='Intro &amp; Setup'!$BE$22, Database!AM2245, "")</f>
        <v/>
      </c>
    </row>
    <row r="2240" spans="61:61" ht="15" hidden="1" customHeight="1" x14ac:dyDescent="0.25">
      <c r="BI2240" s="26" t="str">
        <f>IF('Intro &amp; Setup'!$J$21='Intro &amp; Setup'!$BE$22, Database!AM2246, "")</f>
        <v/>
      </c>
    </row>
    <row r="2241" spans="61:61" ht="15" hidden="1" customHeight="1" x14ac:dyDescent="0.25">
      <c r="BI2241" s="26" t="str">
        <f>IF('Intro &amp; Setup'!$J$21='Intro &amp; Setup'!$BE$22, Database!AM2247, "")</f>
        <v/>
      </c>
    </row>
    <row r="2242" spans="61:61" ht="15" hidden="1" customHeight="1" x14ac:dyDescent="0.25">
      <c r="BI2242" s="26" t="str">
        <f>IF('Intro &amp; Setup'!$J$21='Intro &amp; Setup'!$BE$22, Database!AM2248, "")</f>
        <v/>
      </c>
    </row>
    <row r="2243" spans="61:61" ht="15" hidden="1" customHeight="1" x14ac:dyDescent="0.25">
      <c r="BI2243" s="26" t="str">
        <f>IF('Intro &amp; Setup'!$J$21='Intro &amp; Setup'!$BE$22, Database!AM2249, "")</f>
        <v/>
      </c>
    </row>
    <row r="2244" spans="61:61" ht="15" hidden="1" customHeight="1" x14ac:dyDescent="0.25">
      <c r="BI2244" s="26" t="str">
        <f>IF('Intro &amp; Setup'!$J$21='Intro &amp; Setup'!$BE$22, Database!AM2250, "")</f>
        <v/>
      </c>
    </row>
    <row r="2245" spans="61:61" ht="15" hidden="1" customHeight="1" x14ac:dyDescent="0.25">
      <c r="BI2245" s="26" t="str">
        <f>IF('Intro &amp; Setup'!$J$21='Intro &amp; Setup'!$BE$22, Database!AM2251, "")</f>
        <v/>
      </c>
    </row>
    <row r="2246" spans="61:61" ht="15" hidden="1" customHeight="1" x14ac:dyDescent="0.25">
      <c r="BI2246" s="26" t="str">
        <f>IF('Intro &amp; Setup'!$J$21='Intro &amp; Setup'!$BE$22, Database!AM2252, "")</f>
        <v/>
      </c>
    </row>
    <row r="2247" spans="61:61" ht="15" hidden="1" customHeight="1" x14ac:dyDescent="0.25">
      <c r="BI2247" s="26" t="str">
        <f>IF('Intro &amp; Setup'!$J$21='Intro &amp; Setup'!$BE$22, Database!AM2253, "")</f>
        <v/>
      </c>
    </row>
    <row r="2248" spans="61:61" ht="15" hidden="1" customHeight="1" x14ac:dyDescent="0.25">
      <c r="BI2248" s="26" t="str">
        <f>IF('Intro &amp; Setup'!$J$21='Intro &amp; Setup'!$BE$22, Database!AM2254, "")</f>
        <v/>
      </c>
    </row>
    <row r="2249" spans="61:61" ht="15" hidden="1" customHeight="1" x14ac:dyDescent="0.25">
      <c r="BI2249" s="26" t="str">
        <f>IF('Intro &amp; Setup'!$J$21='Intro &amp; Setup'!$BE$22, Database!AM2255, "")</f>
        <v/>
      </c>
    </row>
    <row r="2250" spans="61:61" ht="15" hidden="1" customHeight="1" x14ac:dyDescent="0.25">
      <c r="BI2250" s="26" t="str">
        <f>IF('Intro &amp; Setup'!$J$21='Intro &amp; Setup'!$BE$22, Database!AM2256, "")</f>
        <v/>
      </c>
    </row>
    <row r="2251" spans="61:61" ht="15" hidden="1" customHeight="1" x14ac:dyDescent="0.25">
      <c r="BI2251" s="26" t="str">
        <f>IF('Intro &amp; Setup'!$J$21='Intro &amp; Setup'!$BE$22, Database!AM2257, "")</f>
        <v/>
      </c>
    </row>
    <row r="2252" spans="61:61" ht="15" hidden="1" customHeight="1" x14ac:dyDescent="0.25">
      <c r="BI2252" s="26" t="str">
        <f>IF('Intro &amp; Setup'!$J$21='Intro &amp; Setup'!$BE$22, Database!AM2258, "")</f>
        <v/>
      </c>
    </row>
    <row r="2253" spans="61:61" ht="15" hidden="1" customHeight="1" x14ac:dyDescent="0.25">
      <c r="BI2253" s="26" t="str">
        <f>IF('Intro &amp; Setup'!$J$21='Intro &amp; Setup'!$BE$22, Database!AM2259, "")</f>
        <v/>
      </c>
    </row>
    <row r="2254" spans="61:61" ht="15" hidden="1" customHeight="1" x14ac:dyDescent="0.25">
      <c r="BI2254" s="26" t="str">
        <f>IF('Intro &amp; Setup'!$J$21='Intro &amp; Setup'!$BE$22, Database!AM2260, "")</f>
        <v/>
      </c>
    </row>
    <row r="2255" spans="61:61" ht="15" hidden="1" customHeight="1" x14ac:dyDescent="0.25">
      <c r="BI2255" s="26" t="str">
        <f>IF('Intro &amp; Setup'!$J$21='Intro &amp; Setup'!$BE$22, Database!AM2261, "")</f>
        <v/>
      </c>
    </row>
    <row r="2256" spans="61:61" ht="15" hidden="1" customHeight="1" x14ac:dyDescent="0.25">
      <c r="BI2256" s="26" t="str">
        <f>IF('Intro &amp; Setup'!$J$21='Intro &amp; Setup'!$BE$22, Database!AM2262, "")</f>
        <v/>
      </c>
    </row>
    <row r="2257" spans="61:61" ht="15" hidden="1" customHeight="1" x14ac:dyDescent="0.25">
      <c r="BI2257" s="26" t="str">
        <f>IF('Intro &amp; Setup'!$J$21='Intro &amp; Setup'!$BE$22, Database!AM2263, "")</f>
        <v/>
      </c>
    </row>
    <row r="2258" spans="61:61" ht="15" hidden="1" customHeight="1" x14ac:dyDescent="0.25">
      <c r="BI2258" s="26" t="str">
        <f>IF('Intro &amp; Setup'!$J$21='Intro &amp; Setup'!$BE$22, Database!AM2264, "")</f>
        <v/>
      </c>
    </row>
    <row r="2259" spans="61:61" ht="15" hidden="1" customHeight="1" x14ac:dyDescent="0.25">
      <c r="BI2259" s="26" t="str">
        <f>IF('Intro &amp; Setup'!$J$21='Intro &amp; Setup'!$BE$22, Database!AM2265, "")</f>
        <v/>
      </c>
    </row>
    <row r="2260" spans="61:61" ht="15" hidden="1" customHeight="1" x14ac:dyDescent="0.25">
      <c r="BI2260" s="26" t="str">
        <f>IF('Intro &amp; Setup'!$J$21='Intro &amp; Setup'!$BE$22, Database!AM2266, "")</f>
        <v/>
      </c>
    </row>
    <row r="2261" spans="61:61" ht="15" hidden="1" customHeight="1" x14ac:dyDescent="0.25">
      <c r="BI2261" s="26" t="str">
        <f>IF('Intro &amp; Setup'!$J$21='Intro &amp; Setup'!$BE$22, Database!AM2267, "")</f>
        <v/>
      </c>
    </row>
    <row r="2262" spans="61:61" ht="15" hidden="1" customHeight="1" x14ac:dyDescent="0.25">
      <c r="BI2262" s="26" t="str">
        <f>IF('Intro &amp; Setup'!$J$21='Intro &amp; Setup'!$BE$22, Database!AM2268, "")</f>
        <v/>
      </c>
    </row>
    <row r="2263" spans="61:61" ht="15" hidden="1" customHeight="1" x14ac:dyDescent="0.25">
      <c r="BI2263" s="26" t="str">
        <f>IF('Intro &amp; Setup'!$J$21='Intro &amp; Setup'!$BE$22, Database!AM2269, "")</f>
        <v/>
      </c>
    </row>
    <row r="2264" spans="61:61" ht="15" hidden="1" customHeight="1" x14ac:dyDescent="0.25">
      <c r="BI2264" s="26" t="str">
        <f>IF('Intro &amp; Setup'!$J$21='Intro &amp; Setup'!$BE$22, Database!AM2270, "")</f>
        <v/>
      </c>
    </row>
    <row r="2265" spans="61:61" ht="15" hidden="1" customHeight="1" x14ac:dyDescent="0.25">
      <c r="BI2265" s="26" t="str">
        <f>IF('Intro &amp; Setup'!$J$21='Intro &amp; Setup'!$BE$22, Database!AM2271, "")</f>
        <v/>
      </c>
    </row>
    <row r="2266" spans="61:61" ht="15" hidden="1" customHeight="1" x14ac:dyDescent="0.25">
      <c r="BI2266" s="26" t="str">
        <f>IF('Intro &amp; Setup'!$J$21='Intro &amp; Setup'!$BE$22, Database!AM2272, "")</f>
        <v/>
      </c>
    </row>
    <row r="2267" spans="61:61" ht="15" hidden="1" customHeight="1" x14ac:dyDescent="0.25">
      <c r="BI2267" s="26" t="str">
        <f>IF('Intro &amp; Setup'!$J$21='Intro &amp; Setup'!$BE$22, Database!AM2273, "")</f>
        <v/>
      </c>
    </row>
    <row r="2268" spans="61:61" ht="15" hidden="1" customHeight="1" x14ac:dyDescent="0.25">
      <c r="BI2268" s="26" t="str">
        <f>IF('Intro &amp; Setup'!$J$21='Intro &amp; Setup'!$BE$22, Database!AM2274, "")</f>
        <v/>
      </c>
    </row>
    <row r="2269" spans="61:61" ht="15" hidden="1" customHeight="1" x14ac:dyDescent="0.25">
      <c r="BI2269" s="26" t="str">
        <f>IF('Intro &amp; Setup'!$J$21='Intro &amp; Setup'!$BE$22, Database!AM2275, "")</f>
        <v/>
      </c>
    </row>
    <row r="2270" spans="61:61" ht="15" hidden="1" customHeight="1" x14ac:dyDescent="0.25">
      <c r="BI2270" s="26" t="str">
        <f>IF('Intro &amp; Setup'!$J$21='Intro &amp; Setup'!$BE$22, Database!AM2276, "")</f>
        <v/>
      </c>
    </row>
    <row r="2271" spans="61:61" ht="15" hidden="1" customHeight="1" x14ac:dyDescent="0.25">
      <c r="BI2271" s="26" t="str">
        <f>IF('Intro &amp; Setup'!$J$21='Intro &amp; Setup'!$BE$22, Database!AM2277, "")</f>
        <v/>
      </c>
    </row>
    <row r="2272" spans="61:61" ht="15" hidden="1" customHeight="1" x14ac:dyDescent="0.25">
      <c r="BI2272" s="26" t="str">
        <f>IF('Intro &amp; Setup'!$J$21='Intro &amp; Setup'!$BE$22, Database!AM2278, "")</f>
        <v/>
      </c>
    </row>
    <row r="2273" spans="61:61" ht="15" hidden="1" customHeight="1" x14ac:dyDescent="0.25">
      <c r="BI2273" s="26" t="str">
        <f>IF('Intro &amp; Setup'!$J$21='Intro &amp; Setup'!$BE$22, Database!AM2279, "")</f>
        <v/>
      </c>
    </row>
    <row r="2274" spans="61:61" ht="15" hidden="1" customHeight="1" x14ac:dyDescent="0.25">
      <c r="BI2274" s="26" t="str">
        <f>IF('Intro &amp; Setup'!$J$21='Intro &amp; Setup'!$BE$22, Database!AM2280, "")</f>
        <v/>
      </c>
    </row>
    <row r="2275" spans="61:61" ht="15" hidden="1" customHeight="1" x14ac:dyDescent="0.25">
      <c r="BI2275" s="26" t="str">
        <f>IF('Intro &amp; Setup'!$J$21='Intro &amp; Setup'!$BE$22, Database!AM2281, "")</f>
        <v/>
      </c>
    </row>
    <row r="2276" spans="61:61" ht="15" hidden="1" customHeight="1" x14ac:dyDescent="0.25">
      <c r="BI2276" s="26" t="str">
        <f>IF('Intro &amp; Setup'!$J$21='Intro &amp; Setup'!$BE$22, Database!AM2282, "")</f>
        <v/>
      </c>
    </row>
    <row r="2277" spans="61:61" ht="15" hidden="1" customHeight="1" x14ac:dyDescent="0.25">
      <c r="BI2277" s="26" t="str">
        <f>IF('Intro &amp; Setup'!$J$21='Intro &amp; Setup'!$BE$22, Database!AM2283, "")</f>
        <v/>
      </c>
    </row>
    <row r="2278" spans="61:61" ht="15" hidden="1" customHeight="1" x14ac:dyDescent="0.25">
      <c r="BI2278" s="26" t="str">
        <f>IF('Intro &amp; Setup'!$J$21='Intro &amp; Setup'!$BE$22, Database!AM2284, "")</f>
        <v/>
      </c>
    </row>
    <row r="2279" spans="61:61" ht="15" hidden="1" customHeight="1" x14ac:dyDescent="0.25">
      <c r="BI2279" s="26" t="str">
        <f>IF('Intro &amp; Setup'!$J$21='Intro &amp; Setup'!$BE$22, Database!AM2285, "")</f>
        <v/>
      </c>
    </row>
    <row r="2280" spans="61:61" ht="15" hidden="1" customHeight="1" x14ac:dyDescent="0.25">
      <c r="BI2280" s="26" t="str">
        <f>IF('Intro &amp; Setup'!$J$21='Intro &amp; Setup'!$BE$22, Database!AM2286, "")</f>
        <v/>
      </c>
    </row>
    <row r="2281" spans="61:61" ht="15" hidden="1" customHeight="1" x14ac:dyDescent="0.25">
      <c r="BI2281" s="26" t="str">
        <f>IF('Intro &amp; Setup'!$J$21='Intro &amp; Setup'!$BE$22, Database!AM2287, "")</f>
        <v/>
      </c>
    </row>
    <row r="2282" spans="61:61" ht="15" hidden="1" customHeight="1" x14ac:dyDescent="0.25">
      <c r="BI2282" s="26" t="str">
        <f>IF('Intro &amp; Setup'!$J$21='Intro &amp; Setup'!$BE$22, Database!AM2288, "")</f>
        <v/>
      </c>
    </row>
    <row r="2283" spans="61:61" ht="15" hidden="1" customHeight="1" x14ac:dyDescent="0.25">
      <c r="BI2283" s="26" t="str">
        <f>IF('Intro &amp; Setup'!$J$21='Intro &amp; Setup'!$BE$22, Database!AM2289, "")</f>
        <v/>
      </c>
    </row>
    <row r="2284" spans="61:61" ht="15" hidden="1" customHeight="1" x14ac:dyDescent="0.25">
      <c r="BI2284" s="26" t="str">
        <f>IF('Intro &amp; Setup'!$J$21='Intro &amp; Setup'!$BE$22, Database!AM2290, "")</f>
        <v/>
      </c>
    </row>
    <row r="2285" spans="61:61" ht="15" hidden="1" customHeight="1" x14ac:dyDescent="0.25">
      <c r="BI2285" s="26" t="str">
        <f>IF('Intro &amp; Setup'!$J$21='Intro &amp; Setup'!$BE$22, Database!AM2291, "")</f>
        <v/>
      </c>
    </row>
    <row r="2286" spans="61:61" ht="15" hidden="1" customHeight="1" x14ac:dyDescent="0.25">
      <c r="BI2286" s="26" t="str">
        <f>IF('Intro &amp; Setup'!$J$21='Intro &amp; Setup'!$BE$22, Database!AM2292, "")</f>
        <v/>
      </c>
    </row>
    <row r="2287" spans="61:61" ht="15" hidden="1" customHeight="1" x14ac:dyDescent="0.25">
      <c r="BI2287" s="26" t="str">
        <f>IF('Intro &amp; Setup'!$J$21='Intro &amp; Setup'!$BE$22, Database!AM2293, "")</f>
        <v/>
      </c>
    </row>
    <row r="2288" spans="61:61" ht="15" hidden="1" customHeight="1" x14ac:dyDescent="0.25">
      <c r="BI2288" s="26" t="str">
        <f>IF('Intro &amp; Setup'!$J$21='Intro &amp; Setup'!$BE$22, Database!AM2294, "")</f>
        <v/>
      </c>
    </row>
    <row r="2289" spans="61:61" ht="15" hidden="1" customHeight="1" x14ac:dyDescent="0.25">
      <c r="BI2289" s="26" t="str">
        <f>IF('Intro &amp; Setup'!$J$21='Intro &amp; Setup'!$BE$22, Database!AM2295, "")</f>
        <v/>
      </c>
    </row>
    <row r="2290" spans="61:61" ht="15" hidden="1" customHeight="1" x14ac:dyDescent="0.25">
      <c r="BI2290" s="26" t="str">
        <f>IF('Intro &amp; Setup'!$J$21='Intro &amp; Setup'!$BE$22, Database!AM2296, "")</f>
        <v/>
      </c>
    </row>
    <row r="2291" spans="61:61" ht="15" hidden="1" customHeight="1" x14ac:dyDescent="0.25">
      <c r="BI2291" s="26" t="str">
        <f>IF('Intro &amp; Setup'!$J$21='Intro &amp; Setup'!$BE$22, Database!AM2297, "")</f>
        <v/>
      </c>
    </row>
    <row r="2292" spans="61:61" ht="15" hidden="1" customHeight="1" x14ac:dyDescent="0.25">
      <c r="BI2292" s="26" t="str">
        <f>IF('Intro &amp; Setup'!$J$21='Intro &amp; Setup'!$BE$22, Database!AM2298, "")</f>
        <v/>
      </c>
    </row>
    <row r="2293" spans="61:61" ht="15" hidden="1" customHeight="1" x14ac:dyDescent="0.25">
      <c r="BI2293" s="26" t="str">
        <f>IF('Intro &amp; Setup'!$J$21='Intro &amp; Setup'!$BE$22, Database!AM2299, "")</f>
        <v/>
      </c>
    </row>
    <row r="2294" spans="61:61" ht="15" hidden="1" customHeight="1" x14ac:dyDescent="0.25">
      <c r="BI2294" s="26" t="str">
        <f>IF('Intro &amp; Setup'!$J$21='Intro &amp; Setup'!$BE$22, Database!AM2300, "")</f>
        <v/>
      </c>
    </row>
    <row r="2295" spans="61:61" ht="15" hidden="1" customHeight="1" x14ac:dyDescent="0.25">
      <c r="BI2295" s="26" t="str">
        <f>IF('Intro &amp; Setup'!$J$21='Intro &amp; Setup'!$BE$22, Database!AM2301, "")</f>
        <v/>
      </c>
    </row>
    <row r="2296" spans="61:61" ht="15" hidden="1" customHeight="1" x14ac:dyDescent="0.25">
      <c r="BI2296" s="26" t="str">
        <f>IF('Intro &amp; Setup'!$J$21='Intro &amp; Setup'!$BE$22, Database!AM2302, "")</f>
        <v/>
      </c>
    </row>
    <row r="2297" spans="61:61" ht="15" hidden="1" customHeight="1" x14ac:dyDescent="0.25">
      <c r="BI2297" s="26" t="str">
        <f>IF('Intro &amp; Setup'!$J$21='Intro &amp; Setup'!$BE$22, Database!AM2303, "")</f>
        <v/>
      </c>
    </row>
    <row r="2298" spans="61:61" ht="15" hidden="1" customHeight="1" x14ac:dyDescent="0.25">
      <c r="BI2298" s="26" t="str">
        <f>IF('Intro &amp; Setup'!$J$21='Intro &amp; Setup'!$BE$22, Database!AM2304, "")</f>
        <v/>
      </c>
    </row>
    <row r="2299" spans="61:61" ht="15" hidden="1" customHeight="1" x14ac:dyDescent="0.25">
      <c r="BI2299" s="26" t="str">
        <f>IF('Intro &amp; Setup'!$J$21='Intro &amp; Setup'!$BE$22, Database!AM2305, "")</f>
        <v/>
      </c>
    </row>
    <row r="2300" spans="61:61" ht="15" hidden="1" customHeight="1" x14ac:dyDescent="0.25">
      <c r="BI2300" s="26" t="str">
        <f>IF('Intro &amp; Setup'!$J$21='Intro &amp; Setup'!$BE$22, Database!AM2306, "")</f>
        <v/>
      </c>
    </row>
    <row r="2301" spans="61:61" ht="15" hidden="1" customHeight="1" x14ac:dyDescent="0.25">
      <c r="BI2301" s="26" t="str">
        <f>IF('Intro &amp; Setup'!$J$21='Intro &amp; Setup'!$BE$22, Database!AM2307, "")</f>
        <v/>
      </c>
    </row>
    <row r="2302" spans="61:61" ht="15" hidden="1" customHeight="1" x14ac:dyDescent="0.25">
      <c r="BI2302" s="26" t="str">
        <f>IF('Intro &amp; Setup'!$J$21='Intro &amp; Setup'!$BE$22, Database!AM2308, "")</f>
        <v/>
      </c>
    </row>
    <row r="2303" spans="61:61" ht="15" hidden="1" customHeight="1" x14ac:dyDescent="0.25">
      <c r="BI2303" s="26" t="str">
        <f>IF('Intro &amp; Setup'!$J$21='Intro &amp; Setup'!$BE$22, Database!AM2309, "")</f>
        <v/>
      </c>
    </row>
    <row r="2304" spans="61:61" ht="15" hidden="1" customHeight="1" x14ac:dyDescent="0.25">
      <c r="BI2304" s="26" t="str">
        <f>IF('Intro &amp; Setup'!$J$21='Intro &amp; Setup'!$BE$22, Database!AM2310, "")</f>
        <v/>
      </c>
    </row>
    <row r="2305" spans="61:61" ht="15" hidden="1" customHeight="1" x14ac:dyDescent="0.25">
      <c r="BI2305" s="26" t="str">
        <f>IF('Intro &amp; Setup'!$J$21='Intro &amp; Setup'!$BE$22, Database!AM2311, "")</f>
        <v/>
      </c>
    </row>
    <row r="2306" spans="61:61" ht="15" hidden="1" customHeight="1" x14ac:dyDescent="0.25">
      <c r="BI2306" s="26" t="str">
        <f>IF('Intro &amp; Setup'!$J$21='Intro &amp; Setup'!$BE$22, Database!AM2312, "")</f>
        <v/>
      </c>
    </row>
    <row r="2307" spans="61:61" ht="15" hidden="1" customHeight="1" x14ac:dyDescent="0.25">
      <c r="BI2307" s="26" t="str">
        <f>IF('Intro &amp; Setup'!$J$21='Intro &amp; Setup'!$BE$22, Database!AM2313, "")</f>
        <v/>
      </c>
    </row>
    <row r="2308" spans="61:61" ht="15" hidden="1" customHeight="1" x14ac:dyDescent="0.25">
      <c r="BI2308" s="26" t="str">
        <f>IF('Intro &amp; Setup'!$J$21='Intro &amp; Setup'!$BE$22, Database!AM2314, "")</f>
        <v/>
      </c>
    </row>
    <row r="2309" spans="61:61" ht="15" hidden="1" customHeight="1" x14ac:dyDescent="0.25">
      <c r="BI2309" s="26" t="str">
        <f>IF('Intro &amp; Setup'!$J$21='Intro &amp; Setup'!$BE$22, Database!AM2315, "")</f>
        <v/>
      </c>
    </row>
    <row r="2310" spans="61:61" ht="15" hidden="1" customHeight="1" x14ac:dyDescent="0.25">
      <c r="BI2310" s="26" t="str">
        <f>IF('Intro &amp; Setup'!$J$21='Intro &amp; Setup'!$BE$22, Database!AM2316, "")</f>
        <v/>
      </c>
    </row>
    <row r="2311" spans="61:61" ht="15" hidden="1" customHeight="1" x14ac:dyDescent="0.25">
      <c r="BI2311" s="26" t="str">
        <f>IF('Intro &amp; Setup'!$J$21='Intro &amp; Setup'!$BE$22, Database!AM2317, "")</f>
        <v/>
      </c>
    </row>
    <row r="2312" spans="61:61" ht="15" hidden="1" customHeight="1" x14ac:dyDescent="0.25">
      <c r="BI2312" s="26" t="str">
        <f>IF('Intro &amp; Setup'!$J$21='Intro &amp; Setup'!$BE$22, Database!AM2318, "")</f>
        <v/>
      </c>
    </row>
    <row r="2313" spans="61:61" ht="15" hidden="1" customHeight="1" x14ac:dyDescent="0.25">
      <c r="BI2313" s="26" t="str">
        <f>IF('Intro &amp; Setup'!$J$21='Intro &amp; Setup'!$BE$22, Database!AM2319, "")</f>
        <v/>
      </c>
    </row>
    <row r="2314" spans="61:61" ht="15" hidden="1" customHeight="1" x14ac:dyDescent="0.25">
      <c r="BI2314" s="26" t="str">
        <f>IF('Intro &amp; Setup'!$J$21='Intro &amp; Setup'!$BE$22, Database!AM2320, "")</f>
        <v/>
      </c>
    </row>
    <row r="2315" spans="61:61" ht="15" hidden="1" customHeight="1" x14ac:dyDescent="0.25">
      <c r="BI2315" s="26" t="str">
        <f>IF('Intro &amp; Setup'!$J$21='Intro &amp; Setup'!$BE$22, Database!AM2321, "")</f>
        <v/>
      </c>
    </row>
    <row r="2316" spans="61:61" ht="15" hidden="1" customHeight="1" x14ac:dyDescent="0.25">
      <c r="BI2316" s="26" t="str">
        <f>IF('Intro &amp; Setup'!$J$21='Intro &amp; Setup'!$BE$22, Database!AM2322, "")</f>
        <v/>
      </c>
    </row>
    <row r="2317" spans="61:61" ht="15" hidden="1" customHeight="1" x14ac:dyDescent="0.25">
      <c r="BI2317" s="26" t="str">
        <f>IF('Intro &amp; Setup'!$J$21='Intro &amp; Setup'!$BE$22, Database!AM2323, "")</f>
        <v/>
      </c>
    </row>
    <row r="2318" spans="61:61" ht="15" hidden="1" customHeight="1" x14ac:dyDescent="0.25">
      <c r="BI2318" s="26" t="str">
        <f>IF('Intro &amp; Setup'!$J$21='Intro &amp; Setup'!$BE$22, Database!AM2324, "")</f>
        <v/>
      </c>
    </row>
    <row r="2319" spans="61:61" ht="15" hidden="1" customHeight="1" x14ac:dyDescent="0.25">
      <c r="BI2319" s="26" t="str">
        <f>IF('Intro &amp; Setup'!$J$21='Intro &amp; Setup'!$BE$22, Database!AM2325, "")</f>
        <v/>
      </c>
    </row>
    <row r="2320" spans="61:61" ht="15" hidden="1" customHeight="1" x14ac:dyDescent="0.25">
      <c r="BI2320" s="26" t="str">
        <f>IF('Intro &amp; Setup'!$J$21='Intro &amp; Setup'!$BE$22, Database!AM2326, "")</f>
        <v/>
      </c>
    </row>
    <row r="2321" spans="61:61" ht="15" hidden="1" customHeight="1" x14ac:dyDescent="0.25">
      <c r="BI2321" s="26" t="str">
        <f>IF('Intro &amp; Setup'!$J$21='Intro &amp; Setup'!$BE$22, Database!AM2327, "")</f>
        <v/>
      </c>
    </row>
    <row r="2322" spans="61:61" ht="15" hidden="1" customHeight="1" x14ac:dyDescent="0.25">
      <c r="BI2322" s="26" t="str">
        <f>IF('Intro &amp; Setup'!$J$21='Intro &amp; Setup'!$BE$22, Database!AM2328, "")</f>
        <v/>
      </c>
    </row>
    <row r="2323" spans="61:61" ht="15" hidden="1" customHeight="1" x14ac:dyDescent="0.25">
      <c r="BI2323" s="26" t="str">
        <f>IF('Intro &amp; Setup'!$J$21='Intro &amp; Setup'!$BE$22, Database!AM2329, "")</f>
        <v/>
      </c>
    </row>
    <row r="2324" spans="61:61" ht="15" hidden="1" customHeight="1" x14ac:dyDescent="0.25">
      <c r="BI2324" s="26" t="str">
        <f>IF('Intro &amp; Setup'!$J$21='Intro &amp; Setup'!$BE$22, Database!AM2330, "")</f>
        <v/>
      </c>
    </row>
    <row r="2325" spans="61:61" ht="15" hidden="1" customHeight="1" x14ac:dyDescent="0.25">
      <c r="BI2325" s="26" t="str">
        <f>IF('Intro &amp; Setup'!$J$21='Intro &amp; Setup'!$BE$22, Database!AM2331, "")</f>
        <v/>
      </c>
    </row>
    <row r="2326" spans="61:61" ht="15" hidden="1" customHeight="1" x14ac:dyDescent="0.25">
      <c r="BI2326" s="26" t="str">
        <f>IF('Intro &amp; Setup'!$J$21='Intro &amp; Setup'!$BE$22, Database!AM2332, "")</f>
        <v/>
      </c>
    </row>
    <row r="2327" spans="61:61" ht="15" hidden="1" customHeight="1" x14ac:dyDescent="0.25">
      <c r="BI2327" s="26" t="str">
        <f>IF('Intro &amp; Setup'!$J$21='Intro &amp; Setup'!$BE$22, Database!AM2333, "")</f>
        <v/>
      </c>
    </row>
    <row r="2328" spans="61:61" ht="15" hidden="1" customHeight="1" x14ac:dyDescent="0.25">
      <c r="BI2328" s="26" t="str">
        <f>IF('Intro &amp; Setup'!$J$21='Intro &amp; Setup'!$BE$22, Database!AM2334, "")</f>
        <v/>
      </c>
    </row>
    <row r="2329" spans="61:61" ht="15" hidden="1" customHeight="1" x14ac:dyDescent="0.25">
      <c r="BI2329" s="26" t="str">
        <f>IF('Intro &amp; Setup'!$J$21='Intro &amp; Setup'!$BE$22, Database!AM2335, "")</f>
        <v/>
      </c>
    </row>
    <row r="2330" spans="61:61" ht="15" hidden="1" customHeight="1" x14ac:dyDescent="0.25">
      <c r="BI2330" s="26" t="str">
        <f>IF('Intro &amp; Setup'!$J$21='Intro &amp; Setup'!$BE$22, Database!AM2336, "")</f>
        <v/>
      </c>
    </row>
    <row r="2331" spans="61:61" ht="15" hidden="1" customHeight="1" x14ac:dyDescent="0.25">
      <c r="BI2331" s="26" t="str">
        <f>IF('Intro &amp; Setup'!$J$21='Intro &amp; Setup'!$BE$22, Database!AM2337, "")</f>
        <v/>
      </c>
    </row>
    <row r="2332" spans="61:61" ht="15" hidden="1" customHeight="1" x14ac:dyDescent="0.25">
      <c r="BI2332" s="26" t="str">
        <f>IF('Intro &amp; Setup'!$J$21='Intro &amp; Setup'!$BE$22, Database!AM2338, "")</f>
        <v/>
      </c>
    </row>
    <row r="2333" spans="61:61" ht="15" hidden="1" customHeight="1" x14ac:dyDescent="0.25">
      <c r="BI2333" s="26" t="str">
        <f>IF('Intro &amp; Setup'!$J$21='Intro &amp; Setup'!$BE$22, Database!AM2339, "")</f>
        <v/>
      </c>
    </row>
    <row r="2334" spans="61:61" ht="15" hidden="1" customHeight="1" x14ac:dyDescent="0.25">
      <c r="BI2334" s="26" t="str">
        <f>IF('Intro &amp; Setup'!$J$21='Intro &amp; Setup'!$BE$22, Database!AM2340, "")</f>
        <v/>
      </c>
    </row>
    <row r="2335" spans="61:61" ht="15" hidden="1" customHeight="1" x14ac:dyDescent="0.25">
      <c r="BI2335" s="26" t="str">
        <f>IF('Intro &amp; Setup'!$J$21='Intro &amp; Setup'!$BE$22, Database!AM2341, "")</f>
        <v/>
      </c>
    </row>
    <row r="2336" spans="61:61" ht="15" hidden="1" customHeight="1" x14ac:dyDescent="0.25">
      <c r="BI2336" s="26" t="str">
        <f>IF('Intro &amp; Setup'!$J$21='Intro &amp; Setup'!$BE$22, Database!AM2342, "")</f>
        <v/>
      </c>
    </row>
    <row r="2337" spans="61:61" ht="15" hidden="1" customHeight="1" x14ac:dyDescent="0.25">
      <c r="BI2337" s="26" t="str">
        <f>IF('Intro &amp; Setup'!$J$21='Intro &amp; Setup'!$BE$22, Database!AM2343, "")</f>
        <v/>
      </c>
    </row>
    <row r="2338" spans="61:61" ht="15" hidden="1" customHeight="1" x14ac:dyDescent="0.25">
      <c r="BI2338" s="26" t="str">
        <f>IF('Intro &amp; Setup'!$J$21='Intro &amp; Setup'!$BE$22, Database!AM2344, "")</f>
        <v/>
      </c>
    </row>
    <row r="2339" spans="61:61" ht="15" hidden="1" customHeight="1" x14ac:dyDescent="0.25">
      <c r="BI2339" s="26" t="str">
        <f>IF('Intro &amp; Setup'!$J$21='Intro &amp; Setup'!$BE$22, Database!AM2345, "")</f>
        <v/>
      </c>
    </row>
    <row r="2340" spans="61:61" ht="15" hidden="1" customHeight="1" x14ac:dyDescent="0.25">
      <c r="BI2340" s="26" t="str">
        <f>IF('Intro &amp; Setup'!$J$21='Intro &amp; Setup'!$BE$22, Database!AM2346, "")</f>
        <v/>
      </c>
    </row>
    <row r="2341" spans="61:61" ht="15" hidden="1" customHeight="1" x14ac:dyDescent="0.25">
      <c r="BI2341" s="26" t="str">
        <f>IF('Intro &amp; Setup'!$J$21='Intro &amp; Setup'!$BE$22, Database!AM2347, "")</f>
        <v/>
      </c>
    </row>
    <row r="2342" spans="61:61" ht="15" hidden="1" customHeight="1" x14ac:dyDescent="0.25">
      <c r="BI2342" s="26" t="str">
        <f>IF('Intro &amp; Setup'!$J$21='Intro &amp; Setup'!$BE$22, Database!AM2348, "")</f>
        <v/>
      </c>
    </row>
    <row r="2343" spans="61:61" ht="15" hidden="1" customHeight="1" x14ac:dyDescent="0.25">
      <c r="BI2343" s="26" t="str">
        <f>IF('Intro &amp; Setup'!$J$21='Intro &amp; Setup'!$BE$22, Database!AM2349, "")</f>
        <v/>
      </c>
    </row>
    <row r="2344" spans="61:61" ht="15" hidden="1" customHeight="1" x14ac:dyDescent="0.25">
      <c r="BI2344" s="26" t="str">
        <f>IF('Intro &amp; Setup'!$J$21='Intro &amp; Setup'!$BE$22, Database!AM2350, "")</f>
        <v/>
      </c>
    </row>
    <row r="2345" spans="61:61" ht="15" hidden="1" customHeight="1" x14ac:dyDescent="0.25">
      <c r="BI2345" s="26" t="str">
        <f>IF('Intro &amp; Setup'!$J$21='Intro &amp; Setup'!$BE$22, Database!AM2351, "")</f>
        <v/>
      </c>
    </row>
    <row r="2346" spans="61:61" ht="15" hidden="1" customHeight="1" x14ac:dyDescent="0.25">
      <c r="BI2346" s="26" t="str">
        <f>IF('Intro &amp; Setup'!$J$21='Intro &amp; Setup'!$BE$22, Database!AM2352, "")</f>
        <v/>
      </c>
    </row>
    <row r="2347" spans="61:61" ht="15" hidden="1" customHeight="1" x14ac:dyDescent="0.25">
      <c r="BI2347" s="26" t="str">
        <f>IF('Intro &amp; Setup'!$J$21='Intro &amp; Setup'!$BE$22, Database!AM2353, "")</f>
        <v/>
      </c>
    </row>
    <row r="2348" spans="61:61" ht="15" hidden="1" customHeight="1" x14ac:dyDescent="0.25">
      <c r="BI2348" s="26" t="str">
        <f>IF('Intro &amp; Setup'!$J$21='Intro &amp; Setup'!$BE$22, Database!AM2354, "")</f>
        <v/>
      </c>
    </row>
    <row r="2349" spans="61:61" ht="15" hidden="1" customHeight="1" x14ac:dyDescent="0.25">
      <c r="BI2349" s="26" t="str">
        <f>IF('Intro &amp; Setup'!$J$21='Intro &amp; Setup'!$BE$22, Database!AM2355, "")</f>
        <v/>
      </c>
    </row>
    <row r="2350" spans="61:61" ht="15" hidden="1" customHeight="1" x14ac:dyDescent="0.25">
      <c r="BI2350" s="26" t="str">
        <f>IF('Intro &amp; Setup'!$J$21='Intro &amp; Setup'!$BE$22, Database!AM2356, "")</f>
        <v/>
      </c>
    </row>
    <row r="2351" spans="61:61" ht="15" hidden="1" customHeight="1" x14ac:dyDescent="0.25">
      <c r="BI2351" s="26" t="str">
        <f>IF('Intro &amp; Setup'!$J$21='Intro &amp; Setup'!$BE$22, Database!AM2357, "")</f>
        <v/>
      </c>
    </row>
    <row r="2352" spans="61:61" ht="15" hidden="1" customHeight="1" x14ac:dyDescent="0.25">
      <c r="BI2352" s="26" t="str">
        <f>IF('Intro &amp; Setup'!$J$21='Intro &amp; Setup'!$BE$22, Database!AM2358, "")</f>
        <v/>
      </c>
    </row>
    <row r="2353" spans="61:61" ht="15" hidden="1" customHeight="1" x14ac:dyDescent="0.25">
      <c r="BI2353" s="26" t="str">
        <f>IF('Intro &amp; Setup'!$J$21='Intro &amp; Setup'!$BE$22, Database!AM2359, "")</f>
        <v/>
      </c>
    </row>
    <row r="2354" spans="61:61" ht="15" hidden="1" customHeight="1" x14ac:dyDescent="0.25">
      <c r="BI2354" s="26" t="str">
        <f>IF('Intro &amp; Setup'!$J$21='Intro &amp; Setup'!$BE$22, Database!AM2360, "")</f>
        <v/>
      </c>
    </row>
    <row r="2355" spans="61:61" ht="15" hidden="1" customHeight="1" x14ac:dyDescent="0.25">
      <c r="BI2355" s="26" t="str">
        <f>IF('Intro &amp; Setup'!$J$21='Intro &amp; Setup'!$BE$22, Database!AM2361, "")</f>
        <v/>
      </c>
    </row>
    <row r="2356" spans="61:61" ht="15" hidden="1" customHeight="1" x14ac:dyDescent="0.25">
      <c r="BI2356" s="26" t="str">
        <f>IF('Intro &amp; Setup'!$J$21='Intro &amp; Setup'!$BE$22, Database!AM2362, "")</f>
        <v/>
      </c>
    </row>
    <row r="2357" spans="61:61" ht="15" hidden="1" customHeight="1" x14ac:dyDescent="0.25">
      <c r="BI2357" s="26" t="str">
        <f>IF('Intro &amp; Setup'!$J$21='Intro &amp; Setup'!$BE$22, Database!AM2363, "")</f>
        <v/>
      </c>
    </row>
    <row r="2358" spans="61:61" ht="15" hidden="1" customHeight="1" x14ac:dyDescent="0.25">
      <c r="BI2358" s="26" t="str">
        <f>IF('Intro &amp; Setup'!$J$21='Intro &amp; Setup'!$BE$22, Database!AM2364, "")</f>
        <v/>
      </c>
    </row>
    <row r="2359" spans="61:61" ht="15" hidden="1" customHeight="1" x14ac:dyDescent="0.25">
      <c r="BI2359" s="26" t="str">
        <f>IF('Intro &amp; Setup'!$J$21='Intro &amp; Setup'!$BE$22, Database!AM2365, "")</f>
        <v/>
      </c>
    </row>
    <row r="2360" spans="61:61" ht="15" hidden="1" customHeight="1" x14ac:dyDescent="0.25">
      <c r="BI2360" s="26" t="str">
        <f>IF('Intro &amp; Setup'!$J$21='Intro &amp; Setup'!$BE$22, Database!AM2366, "")</f>
        <v/>
      </c>
    </row>
    <row r="2361" spans="61:61" ht="15" hidden="1" customHeight="1" x14ac:dyDescent="0.25">
      <c r="BI2361" s="26" t="str">
        <f>IF('Intro &amp; Setup'!$J$21='Intro &amp; Setup'!$BE$22, Database!AM2367, "")</f>
        <v/>
      </c>
    </row>
    <row r="2362" spans="61:61" ht="15" hidden="1" customHeight="1" x14ac:dyDescent="0.25">
      <c r="BI2362" s="26" t="str">
        <f>IF('Intro &amp; Setup'!$J$21='Intro &amp; Setup'!$BE$22, Database!AM2368, "")</f>
        <v/>
      </c>
    </row>
    <row r="2363" spans="61:61" ht="15" hidden="1" customHeight="1" x14ac:dyDescent="0.25">
      <c r="BI2363" s="26" t="str">
        <f>IF('Intro &amp; Setup'!$J$21='Intro &amp; Setup'!$BE$22, Database!AM2369, "")</f>
        <v/>
      </c>
    </row>
    <row r="2364" spans="61:61" ht="15" hidden="1" customHeight="1" x14ac:dyDescent="0.25">
      <c r="BI2364" s="26" t="str">
        <f>IF('Intro &amp; Setup'!$J$21='Intro &amp; Setup'!$BE$22, Database!AM2370, "")</f>
        <v/>
      </c>
    </row>
    <row r="2365" spans="61:61" ht="15" hidden="1" customHeight="1" x14ac:dyDescent="0.25">
      <c r="BI2365" s="26" t="str">
        <f>IF('Intro &amp; Setup'!$J$21='Intro &amp; Setup'!$BE$22, Database!AM2371, "")</f>
        <v/>
      </c>
    </row>
    <row r="2366" spans="61:61" ht="15" hidden="1" customHeight="1" x14ac:dyDescent="0.25">
      <c r="BI2366" s="26" t="str">
        <f>IF('Intro &amp; Setup'!$J$21='Intro &amp; Setup'!$BE$22, Database!AM2372, "")</f>
        <v/>
      </c>
    </row>
    <row r="2367" spans="61:61" ht="15" hidden="1" customHeight="1" x14ac:dyDescent="0.25">
      <c r="BI2367" s="26" t="str">
        <f>IF('Intro &amp; Setup'!$J$21='Intro &amp; Setup'!$BE$22, Database!AM2373, "")</f>
        <v/>
      </c>
    </row>
    <row r="2368" spans="61:61" ht="15" hidden="1" customHeight="1" x14ac:dyDescent="0.25">
      <c r="BI2368" s="26" t="str">
        <f>IF('Intro &amp; Setup'!$J$21='Intro &amp; Setup'!$BE$22, Database!AM2374, "")</f>
        <v/>
      </c>
    </row>
    <row r="2369" spans="61:61" ht="15" hidden="1" customHeight="1" x14ac:dyDescent="0.25">
      <c r="BI2369" s="26" t="str">
        <f>IF('Intro &amp; Setup'!$J$21='Intro &amp; Setup'!$BE$22, Database!AM2375, "")</f>
        <v/>
      </c>
    </row>
    <row r="2370" spans="61:61" ht="15" hidden="1" customHeight="1" x14ac:dyDescent="0.25">
      <c r="BI2370" s="26" t="str">
        <f>IF('Intro &amp; Setup'!$J$21='Intro &amp; Setup'!$BE$22, Database!AM2376, "")</f>
        <v/>
      </c>
    </row>
    <row r="2371" spans="61:61" ht="15" hidden="1" customHeight="1" x14ac:dyDescent="0.25">
      <c r="BI2371" s="26" t="str">
        <f>IF('Intro &amp; Setup'!$J$21='Intro &amp; Setup'!$BE$22, Database!AM2377, "")</f>
        <v/>
      </c>
    </row>
    <row r="2372" spans="61:61" ht="15" hidden="1" customHeight="1" x14ac:dyDescent="0.25">
      <c r="BI2372" s="26" t="str">
        <f>IF('Intro &amp; Setup'!$J$21='Intro &amp; Setup'!$BE$22, Database!AM2378, "")</f>
        <v/>
      </c>
    </row>
    <row r="2373" spans="61:61" ht="15" hidden="1" customHeight="1" x14ac:dyDescent="0.25">
      <c r="BI2373" s="26" t="str">
        <f>IF('Intro &amp; Setup'!$J$21='Intro &amp; Setup'!$BE$22, Database!AM2379, "")</f>
        <v/>
      </c>
    </row>
    <row r="2374" spans="61:61" ht="15" hidden="1" customHeight="1" x14ac:dyDescent="0.25">
      <c r="BI2374" s="26" t="str">
        <f>IF('Intro &amp; Setup'!$J$21='Intro &amp; Setup'!$BE$22, Database!AM2380, "")</f>
        <v/>
      </c>
    </row>
    <row r="2375" spans="61:61" ht="15" hidden="1" customHeight="1" x14ac:dyDescent="0.25">
      <c r="BI2375" s="26" t="str">
        <f>IF('Intro &amp; Setup'!$J$21='Intro &amp; Setup'!$BE$22, Database!AM2381, "")</f>
        <v/>
      </c>
    </row>
    <row r="2376" spans="61:61" ht="15" hidden="1" customHeight="1" x14ac:dyDescent="0.25">
      <c r="BI2376" s="26" t="str">
        <f>IF('Intro &amp; Setup'!$J$21='Intro &amp; Setup'!$BE$22, Database!AM2382, "")</f>
        <v/>
      </c>
    </row>
    <row r="2377" spans="61:61" ht="15" hidden="1" customHeight="1" x14ac:dyDescent="0.25">
      <c r="BI2377" s="26" t="str">
        <f>IF('Intro &amp; Setup'!$J$21='Intro &amp; Setup'!$BE$22, Database!AM2383, "")</f>
        <v/>
      </c>
    </row>
    <row r="2378" spans="61:61" ht="15" hidden="1" customHeight="1" x14ac:dyDescent="0.25">
      <c r="BI2378" s="26" t="str">
        <f>IF('Intro &amp; Setup'!$J$21='Intro &amp; Setup'!$BE$22, Database!AM2384, "")</f>
        <v/>
      </c>
    </row>
    <row r="2379" spans="61:61" ht="15" hidden="1" customHeight="1" x14ac:dyDescent="0.25">
      <c r="BI2379" s="26" t="str">
        <f>IF('Intro &amp; Setup'!$J$21='Intro &amp; Setup'!$BE$22, Database!AM2385, "")</f>
        <v/>
      </c>
    </row>
    <row r="2380" spans="61:61" ht="15" hidden="1" customHeight="1" x14ac:dyDescent="0.25">
      <c r="BI2380" s="26" t="str">
        <f>IF('Intro &amp; Setup'!$J$21='Intro &amp; Setup'!$BE$22, Database!AM2386, "")</f>
        <v/>
      </c>
    </row>
    <row r="2381" spans="61:61" ht="15" hidden="1" customHeight="1" x14ac:dyDescent="0.25">
      <c r="BI2381" s="26" t="str">
        <f>IF('Intro &amp; Setup'!$J$21='Intro &amp; Setup'!$BE$22, Database!AM2387, "")</f>
        <v/>
      </c>
    </row>
    <row r="2382" spans="61:61" ht="15" hidden="1" customHeight="1" x14ac:dyDescent="0.25">
      <c r="BI2382" s="26" t="str">
        <f>IF('Intro &amp; Setup'!$J$21='Intro &amp; Setup'!$BE$22, Database!AM2388, "")</f>
        <v/>
      </c>
    </row>
    <row r="2383" spans="61:61" ht="15" hidden="1" customHeight="1" x14ac:dyDescent="0.25">
      <c r="BI2383" s="26" t="str">
        <f>IF('Intro &amp; Setup'!$J$21='Intro &amp; Setup'!$BE$22, Database!AM2389, "")</f>
        <v/>
      </c>
    </row>
    <row r="2384" spans="61:61" ht="15" hidden="1" customHeight="1" x14ac:dyDescent="0.25">
      <c r="BI2384" s="26" t="str">
        <f>IF('Intro &amp; Setup'!$J$21='Intro &amp; Setup'!$BE$22, Database!AM2390, "")</f>
        <v/>
      </c>
    </row>
    <row r="2385" spans="61:61" ht="15" hidden="1" customHeight="1" x14ac:dyDescent="0.25">
      <c r="BI2385" s="26" t="str">
        <f>IF('Intro &amp; Setup'!$J$21='Intro &amp; Setup'!$BE$22, Database!AM2391, "")</f>
        <v/>
      </c>
    </row>
    <row r="2386" spans="61:61" ht="15" hidden="1" customHeight="1" x14ac:dyDescent="0.25">
      <c r="BI2386" s="26" t="str">
        <f>IF('Intro &amp; Setup'!$J$21='Intro &amp; Setup'!$BE$22, Database!AM2392, "")</f>
        <v/>
      </c>
    </row>
    <row r="2387" spans="61:61" ht="15" hidden="1" customHeight="1" x14ac:dyDescent="0.25">
      <c r="BI2387" s="26" t="str">
        <f>IF('Intro &amp; Setup'!$J$21='Intro &amp; Setup'!$BE$22, Database!AM2393, "")</f>
        <v/>
      </c>
    </row>
    <row r="2388" spans="61:61" ht="15" hidden="1" customHeight="1" x14ac:dyDescent="0.25">
      <c r="BI2388" s="26" t="str">
        <f>IF('Intro &amp; Setup'!$J$21='Intro &amp; Setup'!$BE$22, Database!AM2394, "")</f>
        <v/>
      </c>
    </row>
    <row r="2389" spans="61:61" ht="15" hidden="1" customHeight="1" x14ac:dyDescent="0.25">
      <c r="BI2389" s="26" t="str">
        <f>IF('Intro &amp; Setup'!$J$21='Intro &amp; Setup'!$BE$22, Database!AM2395, "")</f>
        <v/>
      </c>
    </row>
    <row r="2390" spans="61:61" ht="15" hidden="1" customHeight="1" x14ac:dyDescent="0.25">
      <c r="BI2390" s="26" t="str">
        <f>IF('Intro &amp; Setup'!$J$21='Intro &amp; Setup'!$BE$22, Database!AM2396, "")</f>
        <v/>
      </c>
    </row>
    <row r="2391" spans="61:61" ht="15" hidden="1" customHeight="1" x14ac:dyDescent="0.25">
      <c r="BI2391" s="26" t="str">
        <f>IF('Intro &amp; Setup'!$J$21='Intro &amp; Setup'!$BE$22, Database!AM2397, "")</f>
        <v/>
      </c>
    </row>
    <row r="2392" spans="61:61" ht="15" hidden="1" customHeight="1" x14ac:dyDescent="0.25">
      <c r="BI2392" s="26" t="str">
        <f>IF('Intro &amp; Setup'!$J$21='Intro &amp; Setup'!$BE$22, Database!AM2398, "")</f>
        <v/>
      </c>
    </row>
    <row r="2393" spans="61:61" ht="15" hidden="1" customHeight="1" x14ac:dyDescent="0.25">
      <c r="BI2393" s="26" t="str">
        <f>IF('Intro &amp; Setup'!$J$21='Intro &amp; Setup'!$BE$22, Database!AM2399, "")</f>
        <v/>
      </c>
    </row>
    <row r="2394" spans="61:61" ht="15" hidden="1" customHeight="1" x14ac:dyDescent="0.25">
      <c r="BI2394" s="26" t="str">
        <f>IF('Intro &amp; Setup'!$J$21='Intro &amp; Setup'!$BE$22, Database!AM2400, "")</f>
        <v/>
      </c>
    </row>
    <row r="2395" spans="61:61" ht="15" hidden="1" customHeight="1" x14ac:dyDescent="0.25">
      <c r="BI2395" s="26" t="str">
        <f>IF('Intro &amp; Setup'!$J$21='Intro &amp; Setup'!$BE$22, Database!AM2401, "")</f>
        <v/>
      </c>
    </row>
    <row r="2396" spans="61:61" ht="15" hidden="1" customHeight="1" x14ac:dyDescent="0.25">
      <c r="BI2396" s="26" t="str">
        <f>IF('Intro &amp; Setup'!$J$21='Intro &amp; Setup'!$BE$22, Database!AM2402, "")</f>
        <v/>
      </c>
    </row>
    <row r="2397" spans="61:61" ht="15" hidden="1" customHeight="1" x14ac:dyDescent="0.25">
      <c r="BI2397" s="26" t="str">
        <f>IF('Intro &amp; Setup'!$J$21='Intro &amp; Setup'!$BE$22, Database!AM2403, "")</f>
        <v/>
      </c>
    </row>
    <row r="2398" spans="61:61" ht="15" hidden="1" customHeight="1" x14ac:dyDescent="0.25">
      <c r="BI2398" s="26" t="str">
        <f>IF('Intro &amp; Setup'!$J$21='Intro &amp; Setup'!$BE$22, Database!AM2404, "")</f>
        <v/>
      </c>
    </row>
    <row r="2399" spans="61:61" ht="15" hidden="1" customHeight="1" x14ac:dyDescent="0.25">
      <c r="BI2399" s="26" t="str">
        <f>IF('Intro &amp; Setup'!$J$21='Intro &amp; Setup'!$BE$22, Database!AM2405, "")</f>
        <v/>
      </c>
    </row>
    <row r="2400" spans="61:61" ht="15" hidden="1" customHeight="1" x14ac:dyDescent="0.25">
      <c r="BI2400" s="26" t="str">
        <f>IF('Intro &amp; Setup'!$J$21='Intro &amp; Setup'!$BE$22, Database!AM2406, "")</f>
        <v/>
      </c>
    </row>
    <row r="2401" spans="61:61" ht="15" hidden="1" customHeight="1" x14ac:dyDescent="0.25">
      <c r="BI2401" s="26" t="str">
        <f>IF('Intro &amp; Setup'!$J$21='Intro &amp; Setup'!$BE$22, Database!AM2407, "")</f>
        <v/>
      </c>
    </row>
    <row r="2402" spans="61:61" ht="15" hidden="1" customHeight="1" x14ac:dyDescent="0.25">
      <c r="BI2402" s="26" t="str">
        <f>IF('Intro &amp; Setup'!$J$21='Intro &amp; Setup'!$BE$22, Database!AM2408, "")</f>
        <v/>
      </c>
    </row>
    <row r="2403" spans="61:61" ht="15" hidden="1" customHeight="1" x14ac:dyDescent="0.25">
      <c r="BI2403" s="26" t="str">
        <f>IF('Intro &amp; Setup'!$J$21='Intro &amp; Setup'!$BE$22, Database!AM2409, "")</f>
        <v/>
      </c>
    </row>
    <row r="2404" spans="61:61" ht="15" hidden="1" customHeight="1" x14ac:dyDescent="0.25">
      <c r="BI2404" s="26" t="str">
        <f>IF('Intro &amp; Setup'!$J$21='Intro &amp; Setup'!$BE$22, Database!AM2410, "")</f>
        <v/>
      </c>
    </row>
    <row r="2405" spans="61:61" ht="15" hidden="1" customHeight="1" x14ac:dyDescent="0.25">
      <c r="BI2405" s="26" t="str">
        <f>IF('Intro &amp; Setup'!$J$21='Intro &amp; Setup'!$BE$22, Database!AM2411, "")</f>
        <v/>
      </c>
    </row>
    <row r="2406" spans="61:61" ht="15" hidden="1" customHeight="1" x14ac:dyDescent="0.25">
      <c r="BI2406" s="26" t="str">
        <f>IF('Intro &amp; Setup'!$J$21='Intro &amp; Setup'!$BE$22, Database!AM2412, "")</f>
        <v/>
      </c>
    </row>
    <row r="2407" spans="61:61" ht="15" hidden="1" customHeight="1" x14ac:dyDescent="0.25">
      <c r="BI2407" s="26" t="str">
        <f>IF('Intro &amp; Setup'!$J$21='Intro &amp; Setup'!$BE$22, Database!AM2413, "")</f>
        <v/>
      </c>
    </row>
    <row r="2408" spans="61:61" ht="15" hidden="1" customHeight="1" x14ac:dyDescent="0.25">
      <c r="BI2408" s="26" t="str">
        <f>IF('Intro &amp; Setup'!$J$21='Intro &amp; Setup'!$BE$22, Database!AM2414, "")</f>
        <v/>
      </c>
    </row>
    <row r="2409" spans="61:61" ht="15" hidden="1" customHeight="1" x14ac:dyDescent="0.25">
      <c r="BI2409" s="26" t="str">
        <f>IF('Intro &amp; Setup'!$J$21='Intro &amp; Setup'!$BE$22, Database!AM2415, "")</f>
        <v/>
      </c>
    </row>
    <row r="2410" spans="61:61" ht="15" hidden="1" customHeight="1" x14ac:dyDescent="0.25">
      <c r="BI2410" s="26" t="str">
        <f>IF('Intro &amp; Setup'!$J$21='Intro &amp; Setup'!$BE$22, Database!AM2416, "")</f>
        <v/>
      </c>
    </row>
    <row r="2411" spans="61:61" ht="15" hidden="1" customHeight="1" x14ac:dyDescent="0.25">
      <c r="BI2411" s="26" t="str">
        <f>IF('Intro &amp; Setup'!$J$21='Intro &amp; Setup'!$BE$22, Database!AM2417, "")</f>
        <v/>
      </c>
    </row>
    <row r="2412" spans="61:61" ht="15" hidden="1" customHeight="1" x14ac:dyDescent="0.25">
      <c r="BI2412" s="26" t="str">
        <f>IF('Intro &amp; Setup'!$J$21='Intro &amp; Setup'!$BE$22, Database!AM2418, "")</f>
        <v/>
      </c>
    </row>
    <row r="2413" spans="61:61" ht="15" hidden="1" customHeight="1" x14ac:dyDescent="0.25">
      <c r="BI2413" s="26" t="str">
        <f>IF('Intro &amp; Setup'!$J$21='Intro &amp; Setup'!$BE$22, Database!AM2419, "")</f>
        <v/>
      </c>
    </row>
    <row r="2414" spans="61:61" ht="15" hidden="1" customHeight="1" x14ac:dyDescent="0.25">
      <c r="BI2414" s="26" t="str">
        <f>IF('Intro &amp; Setup'!$J$21='Intro &amp; Setup'!$BE$22, Database!AM2420, "")</f>
        <v/>
      </c>
    </row>
    <row r="2415" spans="61:61" ht="15" hidden="1" customHeight="1" x14ac:dyDescent="0.25">
      <c r="BI2415" s="26" t="str">
        <f>IF('Intro &amp; Setup'!$J$21='Intro &amp; Setup'!$BE$22, Database!AM2421, "")</f>
        <v/>
      </c>
    </row>
    <row r="2416" spans="61:61" ht="15" hidden="1" customHeight="1" x14ac:dyDescent="0.25">
      <c r="BI2416" s="26" t="str">
        <f>IF('Intro &amp; Setup'!$J$21='Intro &amp; Setup'!$BE$22, Database!AM2422, "")</f>
        <v/>
      </c>
    </row>
    <row r="2417" spans="61:61" ht="15" hidden="1" customHeight="1" x14ac:dyDescent="0.25">
      <c r="BI2417" s="26" t="str">
        <f>IF('Intro &amp; Setup'!$J$21='Intro &amp; Setup'!$BE$22, Database!AM2423, "")</f>
        <v/>
      </c>
    </row>
    <row r="2418" spans="61:61" ht="15" hidden="1" customHeight="1" x14ac:dyDescent="0.25">
      <c r="BI2418" s="26" t="str">
        <f>IF('Intro &amp; Setup'!$J$21='Intro &amp; Setup'!$BE$22, Database!AM2424, "")</f>
        <v/>
      </c>
    </row>
    <row r="2419" spans="61:61" ht="15" hidden="1" customHeight="1" x14ac:dyDescent="0.25">
      <c r="BI2419" s="26" t="str">
        <f>IF('Intro &amp; Setup'!$J$21='Intro &amp; Setup'!$BE$22, Database!AM2425, "")</f>
        <v/>
      </c>
    </row>
    <row r="2420" spans="61:61" ht="15" hidden="1" customHeight="1" x14ac:dyDescent="0.25">
      <c r="BI2420" s="26" t="str">
        <f>IF('Intro &amp; Setup'!$J$21='Intro &amp; Setup'!$BE$22, Database!AM2426, "")</f>
        <v/>
      </c>
    </row>
    <row r="2421" spans="61:61" ht="15" hidden="1" customHeight="1" x14ac:dyDescent="0.25">
      <c r="BI2421" s="26" t="str">
        <f>IF('Intro &amp; Setup'!$J$21='Intro &amp; Setup'!$BE$22, Database!AM2427, "")</f>
        <v/>
      </c>
    </row>
    <row r="2422" spans="61:61" ht="15" hidden="1" customHeight="1" x14ac:dyDescent="0.25">
      <c r="BI2422" s="26" t="str">
        <f>IF('Intro &amp; Setup'!$J$21='Intro &amp; Setup'!$BE$22, Database!AM2428, "")</f>
        <v/>
      </c>
    </row>
    <row r="2423" spans="61:61" ht="15" hidden="1" customHeight="1" x14ac:dyDescent="0.25">
      <c r="BI2423" s="26" t="str">
        <f>IF('Intro &amp; Setup'!$J$21='Intro &amp; Setup'!$BE$22, Database!AM2429, "")</f>
        <v/>
      </c>
    </row>
    <row r="2424" spans="61:61" ht="15" hidden="1" customHeight="1" x14ac:dyDescent="0.25">
      <c r="BI2424" s="26" t="str">
        <f>IF('Intro &amp; Setup'!$J$21='Intro &amp; Setup'!$BE$22, Database!AM2430, "")</f>
        <v/>
      </c>
    </row>
    <row r="2425" spans="61:61" ht="15" hidden="1" customHeight="1" x14ac:dyDescent="0.25">
      <c r="BI2425" s="26" t="str">
        <f>IF('Intro &amp; Setup'!$J$21='Intro &amp; Setup'!$BE$22, Database!AM2431, "")</f>
        <v/>
      </c>
    </row>
    <row r="2426" spans="61:61" ht="15" hidden="1" customHeight="1" x14ac:dyDescent="0.25">
      <c r="BI2426" s="26" t="str">
        <f>IF('Intro &amp; Setup'!$J$21='Intro &amp; Setup'!$BE$22, Database!AM2432, "")</f>
        <v/>
      </c>
    </row>
    <row r="2427" spans="61:61" ht="15" hidden="1" customHeight="1" x14ac:dyDescent="0.25">
      <c r="BI2427" s="26" t="str">
        <f>IF('Intro &amp; Setup'!$J$21='Intro &amp; Setup'!$BE$22, Database!AM2433, "")</f>
        <v/>
      </c>
    </row>
    <row r="2428" spans="61:61" ht="15" hidden="1" customHeight="1" x14ac:dyDescent="0.25">
      <c r="BI2428" s="26" t="str">
        <f>IF('Intro &amp; Setup'!$J$21='Intro &amp; Setup'!$BE$22, Database!AM2434, "")</f>
        <v/>
      </c>
    </row>
    <row r="2429" spans="61:61" ht="15" hidden="1" customHeight="1" x14ac:dyDescent="0.25">
      <c r="BI2429" s="26" t="str">
        <f>IF('Intro &amp; Setup'!$J$21='Intro &amp; Setup'!$BE$22, Database!AM2435, "")</f>
        <v/>
      </c>
    </row>
    <row r="2430" spans="61:61" ht="15" hidden="1" customHeight="1" x14ac:dyDescent="0.25">
      <c r="BI2430" s="26" t="str">
        <f>IF('Intro &amp; Setup'!$J$21='Intro &amp; Setup'!$BE$22, Database!AM2436, "")</f>
        <v/>
      </c>
    </row>
    <row r="2431" spans="61:61" ht="15" hidden="1" customHeight="1" x14ac:dyDescent="0.25">
      <c r="BI2431" s="26" t="str">
        <f>IF('Intro &amp; Setup'!$J$21='Intro &amp; Setup'!$BE$22, Database!AM2437, "")</f>
        <v/>
      </c>
    </row>
    <row r="2432" spans="61:61" ht="15" hidden="1" customHeight="1" x14ac:dyDescent="0.25">
      <c r="BI2432" s="26" t="str">
        <f>IF('Intro &amp; Setup'!$J$21='Intro &amp; Setup'!$BE$22, Database!AM2438, "")</f>
        <v/>
      </c>
    </row>
    <row r="2433" spans="61:61" ht="15" hidden="1" customHeight="1" x14ac:dyDescent="0.25">
      <c r="BI2433" s="26" t="str">
        <f>IF('Intro &amp; Setup'!$J$21='Intro &amp; Setup'!$BE$22, Database!AM2439, "")</f>
        <v/>
      </c>
    </row>
    <row r="2434" spans="61:61" ht="15" hidden="1" customHeight="1" x14ac:dyDescent="0.25">
      <c r="BI2434" s="26" t="str">
        <f>IF('Intro &amp; Setup'!$J$21='Intro &amp; Setup'!$BE$22, Database!AM2440, "")</f>
        <v/>
      </c>
    </row>
    <row r="2435" spans="61:61" ht="15" hidden="1" customHeight="1" x14ac:dyDescent="0.25">
      <c r="BI2435" s="26" t="str">
        <f>IF('Intro &amp; Setup'!$J$21='Intro &amp; Setup'!$BE$22, Database!AM2441, "")</f>
        <v/>
      </c>
    </row>
    <row r="2436" spans="61:61" ht="15" hidden="1" customHeight="1" x14ac:dyDescent="0.25">
      <c r="BI2436" s="26" t="str">
        <f>IF('Intro &amp; Setup'!$J$21='Intro &amp; Setup'!$BE$22, Database!AM2442, "")</f>
        <v/>
      </c>
    </row>
    <row r="2437" spans="61:61" ht="15" hidden="1" customHeight="1" x14ac:dyDescent="0.25">
      <c r="BI2437" s="26" t="str">
        <f>IF('Intro &amp; Setup'!$J$21='Intro &amp; Setup'!$BE$22, Database!AM2443, "")</f>
        <v/>
      </c>
    </row>
    <row r="2438" spans="61:61" ht="15" hidden="1" customHeight="1" x14ac:dyDescent="0.25">
      <c r="BI2438" s="26" t="str">
        <f>IF('Intro &amp; Setup'!$J$21='Intro &amp; Setup'!$BE$22, Database!AM2444, "")</f>
        <v/>
      </c>
    </row>
    <row r="2439" spans="61:61" ht="15" hidden="1" customHeight="1" x14ac:dyDescent="0.25">
      <c r="BI2439" s="26" t="str">
        <f>IF('Intro &amp; Setup'!$J$21='Intro &amp; Setup'!$BE$22, Database!AM2445, "")</f>
        <v/>
      </c>
    </row>
    <row r="2440" spans="61:61" ht="15" hidden="1" customHeight="1" x14ac:dyDescent="0.25">
      <c r="BI2440" s="26" t="str">
        <f>IF('Intro &amp; Setup'!$J$21='Intro &amp; Setup'!$BE$22, Database!AM2446, "")</f>
        <v/>
      </c>
    </row>
    <row r="2441" spans="61:61" ht="15" hidden="1" customHeight="1" x14ac:dyDescent="0.25">
      <c r="BI2441" s="26" t="str">
        <f>IF('Intro &amp; Setup'!$J$21='Intro &amp; Setup'!$BE$22, Database!AM2447, "")</f>
        <v/>
      </c>
    </row>
    <row r="2442" spans="61:61" ht="15" hidden="1" customHeight="1" x14ac:dyDescent="0.25">
      <c r="BI2442" s="26" t="str">
        <f>IF('Intro &amp; Setup'!$J$21='Intro &amp; Setup'!$BE$22, Database!AM2448, "")</f>
        <v/>
      </c>
    </row>
    <row r="2443" spans="61:61" ht="15" hidden="1" customHeight="1" x14ac:dyDescent="0.25">
      <c r="BI2443" s="26" t="str">
        <f>IF('Intro &amp; Setup'!$J$21='Intro &amp; Setup'!$BE$22, Database!AM2449, "")</f>
        <v/>
      </c>
    </row>
    <row r="2444" spans="61:61" ht="15" hidden="1" customHeight="1" x14ac:dyDescent="0.25">
      <c r="BI2444" s="26" t="str">
        <f>IF('Intro &amp; Setup'!$J$21='Intro &amp; Setup'!$BE$22, Database!AM2450, "")</f>
        <v/>
      </c>
    </row>
    <row r="2445" spans="61:61" ht="15" hidden="1" customHeight="1" x14ac:dyDescent="0.25">
      <c r="BI2445" s="26" t="str">
        <f>IF('Intro &amp; Setup'!$J$21='Intro &amp; Setup'!$BE$22, Database!AM2451, "")</f>
        <v/>
      </c>
    </row>
    <row r="2446" spans="61:61" ht="15" hidden="1" customHeight="1" x14ac:dyDescent="0.25">
      <c r="BI2446" s="26" t="str">
        <f>IF('Intro &amp; Setup'!$J$21='Intro &amp; Setup'!$BE$22, Database!AM2452, "")</f>
        <v/>
      </c>
    </row>
    <row r="2447" spans="61:61" ht="15" hidden="1" customHeight="1" x14ac:dyDescent="0.25">
      <c r="BI2447" s="26" t="str">
        <f>IF('Intro &amp; Setup'!$J$21='Intro &amp; Setup'!$BE$22, Database!AM2453, "")</f>
        <v/>
      </c>
    </row>
    <row r="2448" spans="61:61" ht="15" hidden="1" customHeight="1" x14ac:dyDescent="0.25">
      <c r="BI2448" s="26" t="str">
        <f>IF('Intro &amp; Setup'!$J$21='Intro &amp; Setup'!$BE$22, Database!AM2454, "")</f>
        <v/>
      </c>
    </row>
    <row r="2449" spans="61:61" ht="15" hidden="1" customHeight="1" x14ac:dyDescent="0.25">
      <c r="BI2449" s="26" t="str">
        <f>IF('Intro &amp; Setup'!$J$21='Intro &amp; Setup'!$BE$22, Database!AM2455, "")</f>
        <v/>
      </c>
    </row>
    <row r="2450" spans="61:61" ht="15" hidden="1" customHeight="1" x14ac:dyDescent="0.25">
      <c r="BI2450" s="26" t="str">
        <f>IF('Intro &amp; Setup'!$J$21='Intro &amp; Setup'!$BE$22, Database!AM2456, "")</f>
        <v/>
      </c>
    </row>
    <row r="2451" spans="61:61" ht="15" hidden="1" customHeight="1" x14ac:dyDescent="0.25">
      <c r="BI2451" s="26" t="str">
        <f>IF('Intro &amp; Setup'!$J$21='Intro &amp; Setup'!$BE$22, Database!AM2457, "")</f>
        <v/>
      </c>
    </row>
    <row r="2452" spans="61:61" ht="15" hidden="1" customHeight="1" x14ac:dyDescent="0.25">
      <c r="BI2452" s="26" t="str">
        <f>IF('Intro &amp; Setup'!$J$21='Intro &amp; Setup'!$BE$22, Database!AM2458, "")</f>
        <v/>
      </c>
    </row>
    <row r="2453" spans="61:61" ht="15" hidden="1" customHeight="1" x14ac:dyDescent="0.25">
      <c r="BI2453" s="26" t="str">
        <f>IF('Intro &amp; Setup'!$J$21='Intro &amp; Setup'!$BE$22, Database!AM2459, "")</f>
        <v/>
      </c>
    </row>
    <row r="2454" spans="61:61" ht="15" hidden="1" customHeight="1" x14ac:dyDescent="0.25">
      <c r="BI2454" s="26" t="str">
        <f>IF('Intro &amp; Setup'!$J$21='Intro &amp; Setup'!$BE$22, Database!AM2460, "")</f>
        <v/>
      </c>
    </row>
    <row r="2455" spans="61:61" ht="15" hidden="1" customHeight="1" x14ac:dyDescent="0.25">
      <c r="BI2455" s="26" t="str">
        <f>IF('Intro &amp; Setup'!$J$21='Intro &amp; Setup'!$BE$22, Database!AM2461, "")</f>
        <v/>
      </c>
    </row>
    <row r="2456" spans="61:61" ht="15" hidden="1" customHeight="1" x14ac:dyDescent="0.25">
      <c r="BI2456" s="26" t="str">
        <f>IF('Intro &amp; Setup'!$J$21='Intro &amp; Setup'!$BE$22, Database!AM2462, "")</f>
        <v/>
      </c>
    </row>
    <row r="2457" spans="61:61" ht="15" hidden="1" customHeight="1" x14ac:dyDescent="0.25">
      <c r="BI2457" s="26" t="str">
        <f>IF('Intro &amp; Setup'!$J$21='Intro &amp; Setup'!$BE$22, Database!AM2463, "")</f>
        <v/>
      </c>
    </row>
    <row r="2458" spans="61:61" ht="15" hidden="1" customHeight="1" x14ac:dyDescent="0.25">
      <c r="BI2458" s="26" t="str">
        <f>IF('Intro &amp; Setup'!$J$21='Intro &amp; Setup'!$BE$22, Database!AM2464, "")</f>
        <v/>
      </c>
    </row>
    <row r="2459" spans="61:61" ht="15" hidden="1" customHeight="1" x14ac:dyDescent="0.25">
      <c r="BI2459" s="26" t="str">
        <f>IF('Intro &amp; Setup'!$J$21='Intro &amp; Setup'!$BE$22, Database!AM2465, "")</f>
        <v/>
      </c>
    </row>
    <row r="2460" spans="61:61" ht="15" hidden="1" customHeight="1" x14ac:dyDescent="0.25">
      <c r="BI2460" s="26" t="str">
        <f>IF('Intro &amp; Setup'!$J$21='Intro &amp; Setup'!$BE$22, Database!AM2466, "")</f>
        <v/>
      </c>
    </row>
    <row r="2461" spans="61:61" ht="15" hidden="1" customHeight="1" x14ac:dyDescent="0.25">
      <c r="BI2461" s="26" t="str">
        <f>IF('Intro &amp; Setup'!$J$21='Intro &amp; Setup'!$BE$22, Database!AM2467, "")</f>
        <v/>
      </c>
    </row>
    <row r="2462" spans="61:61" ht="15" hidden="1" customHeight="1" x14ac:dyDescent="0.25">
      <c r="BI2462" s="26" t="str">
        <f>IF('Intro &amp; Setup'!$J$21='Intro &amp; Setup'!$BE$22, Database!AM2468, "")</f>
        <v/>
      </c>
    </row>
    <row r="2463" spans="61:61" ht="15" hidden="1" customHeight="1" x14ac:dyDescent="0.25">
      <c r="BI2463" s="26" t="str">
        <f>IF('Intro &amp; Setup'!$J$21='Intro &amp; Setup'!$BE$22, Database!AM2469, "")</f>
        <v/>
      </c>
    </row>
    <row r="2464" spans="61:61" ht="15" hidden="1" customHeight="1" x14ac:dyDescent="0.25">
      <c r="BI2464" s="26" t="str">
        <f>IF('Intro &amp; Setup'!$J$21='Intro &amp; Setup'!$BE$22, Database!AM2470, "")</f>
        <v/>
      </c>
    </row>
    <row r="2465" spans="61:61" ht="15" hidden="1" customHeight="1" x14ac:dyDescent="0.25">
      <c r="BI2465" s="26" t="str">
        <f>IF('Intro &amp; Setup'!$J$21='Intro &amp; Setup'!$BE$22, Database!AM2471, "")</f>
        <v/>
      </c>
    </row>
    <row r="2466" spans="61:61" ht="15" hidden="1" customHeight="1" x14ac:dyDescent="0.25">
      <c r="BI2466" s="26" t="str">
        <f>IF('Intro &amp; Setup'!$J$21='Intro &amp; Setup'!$BE$22, Database!AM2472, "")</f>
        <v/>
      </c>
    </row>
    <row r="2467" spans="61:61" ht="15" hidden="1" customHeight="1" x14ac:dyDescent="0.25">
      <c r="BI2467" s="26" t="str">
        <f>IF('Intro &amp; Setup'!$J$21='Intro &amp; Setup'!$BE$22, Database!AM2473, "")</f>
        <v/>
      </c>
    </row>
    <row r="2468" spans="61:61" ht="15" hidden="1" customHeight="1" x14ac:dyDescent="0.25">
      <c r="BI2468" s="26" t="str">
        <f>IF('Intro &amp; Setup'!$J$21='Intro &amp; Setup'!$BE$22, Database!AM2474, "")</f>
        <v/>
      </c>
    </row>
    <row r="2469" spans="61:61" ht="15" hidden="1" customHeight="1" x14ac:dyDescent="0.25">
      <c r="BI2469" s="26" t="str">
        <f>IF('Intro &amp; Setup'!$J$21='Intro &amp; Setup'!$BE$22, Database!AM2475, "")</f>
        <v/>
      </c>
    </row>
    <row r="2470" spans="61:61" ht="15" hidden="1" customHeight="1" x14ac:dyDescent="0.25">
      <c r="BI2470" s="26" t="str">
        <f>IF('Intro &amp; Setup'!$J$21='Intro &amp; Setup'!$BE$22, Database!AM2476, "")</f>
        <v/>
      </c>
    </row>
    <row r="2471" spans="61:61" ht="15" hidden="1" customHeight="1" x14ac:dyDescent="0.25">
      <c r="BI2471" s="26" t="str">
        <f>IF('Intro &amp; Setup'!$J$21='Intro &amp; Setup'!$BE$22, Database!AM2477, "")</f>
        <v/>
      </c>
    </row>
    <row r="2472" spans="61:61" ht="15" hidden="1" customHeight="1" x14ac:dyDescent="0.25">
      <c r="BI2472" s="26" t="str">
        <f>IF('Intro &amp; Setup'!$J$21='Intro &amp; Setup'!$BE$22, Database!AM2478, "")</f>
        <v/>
      </c>
    </row>
    <row r="2473" spans="61:61" ht="15" hidden="1" customHeight="1" x14ac:dyDescent="0.25">
      <c r="BI2473" s="26" t="str">
        <f>IF('Intro &amp; Setup'!$J$21='Intro &amp; Setup'!$BE$22, Database!AM2479, "")</f>
        <v/>
      </c>
    </row>
    <row r="2474" spans="61:61" ht="15" hidden="1" customHeight="1" x14ac:dyDescent="0.25">
      <c r="BI2474" s="26" t="str">
        <f>IF('Intro &amp; Setup'!$J$21='Intro &amp; Setup'!$BE$22, Database!AM2480, "")</f>
        <v/>
      </c>
    </row>
    <row r="2475" spans="61:61" ht="15" hidden="1" customHeight="1" x14ac:dyDescent="0.25">
      <c r="BI2475" s="26" t="str">
        <f>IF('Intro &amp; Setup'!$J$21='Intro &amp; Setup'!$BE$22, Database!AM2481, "")</f>
        <v/>
      </c>
    </row>
    <row r="2476" spans="61:61" ht="15" hidden="1" customHeight="1" x14ac:dyDescent="0.25">
      <c r="BI2476" s="26" t="str">
        <f>IF('Intro &amp; Setup'!$J$21='Intro &amp; Setup'!$BE$22, Database!AM2482, "")</f>
        <v/>
      </c>
    </row>
    <row r="2477" spans="61:61" ht="15" hidden="1" customHeight="1" x14ac:dyDescent="0.25">
      <c r="BI2477" s="26" t="str">
        <f>IF('Intro &amp; Setup'!$J$21='Intro &amp; Setup'!$BE$22, Database!AM2483, "")</f>
        <v/>
      </c>
    </row>
    <row r="2478" spans="61:61" ht="15" hidden="1" customHeight="1" x14ac:dyDescent="0.25">
      <c r="BI2478" s="26" t="str">
        <f>IF('Intro &amp; Setup'!$J$21='Intro &amp; Setup'!$BE$22, Database!AM2484, "")</f>
        <v/>
      </c>
    </row>
    <row r="2479" spans="61:61" ht="15" hidden="1" customHeight="1" x14ac:dyDescent="0.25">
      <c r="BI2479" s="26" t="str">
        <f>IF('Intro &amp; Setup'!$J$21='Intro &amp; Setup'!$BE$22, Database!AM2485, "")</f>
        <v/>
      </c>
    </row>
    <row r="2480" spans="61:61" ht="15" hidden="1" customHeight="1" x14ac:dyDescent="0.25">
      <c r="BI2480" s="26" t="str">
        <f>IF('Intro &amp; Setup'!$J$21='Intro &amp; Setup'!$BE$22, Database!AM2486, "")</f>
        <v/>
      </c>
    </row>
    <row r="2481" spans="61:61" ht="15" hidden="1" customHeight="1" x14ac:dyDescent="0.25">
      <c r="BI2481" s="26" t="str">
        <f>IF('Intro &amp; Setup'!$J$21='Intro &amp; Setup'!$BE$22, Database!AM2487, "")</f>
        <v/>
      </c>
    </row>
    <row r="2482" spans="61:61" ht="15" hidden="1" customHeight="1" x14ac:dyDescent="0.25">
      <c r="BI2482" s="26" t="str">
        <f>IF('Intro &amp; Setup'!$J$21='Intro &amp; Setup'!$BE$22, Database!AM2488, "")</f>
        <v/>
      </c>
    </row>
    <row r="2483" spans="61:61" ht="15" hidden="1" customHeight="1" x14ac:dyDescent="0.25">
      <c r="BI2483" s="26" t="str">
        <f>IF('Intro &amp; Setup'!$J$21='Intro &amp; Setup'!$BE$22, Database!AM2489, "")</f>
        <v/>
      </c>
    </row>
    <row r="2484" spans="61:61" ht="15" hidden="1" customHeight="1" x14ac:dyDescent="0.25">
      <c r="BI2484" s="26" t="str">
        <f>IF('Intro &amp; Setup'!$J$21='Intro &amp; Setup'!$BE$22, Database!AM2490, "")</f>
        <v/>
      </c>
    </row>
    <row r="2485" spans="61:61" ht="15" hidden="1" customHeight="1" x14ac:dyDescent="0.25">
      <c r="BI2485" s="26" t="str">
        <f>IF('Intro &amp; Setup'!$J$21='Intro &amp; Setup'!$BE$22, Database!AM2491, "")</f>
        <v/>
      </c>
    </row>
    <row r="2486" spans="61:61" ht="15" hidden="1" customHeight="1" x14ac:dyDescent="0.25">
      <c r="BI2486" s="26" t="str">
        <f>IF('Intro &amp; Setup'!$J$21='Intro &amp; Setup'!$BE$22, Database!AM2492, "")</f>
        <v/>
      </c>
    </row>
    <row r="2487" spans="61:61" ht="15" hidden="1" customHeight="1" x14ac:dyDescent="0.25">
      <c r="BI2487" s="26" t="str">
        <f>IF('Intro &amp; Setup'!$J$21='Intro &amp; Setup'!$BE$22, Database!AM2493, "")</f>
        <v/>
      </c>
    </row>
    <row r="2488" spans="61:61" ht="15" hidden="1" customHeight="1" x14ac:dyDescent="0.25">
      <c r="BI2488" s="26" t="str">
        <f>IF('Intro &amp; Setup'!$J$21='Intro &amp; Setup'!$BE$22, Database!AM2494, "")</f>
        <v/>
      </c>
    </row>
    <row r="2489" spans="61:61" ht="15" hidden="1" customHeight="1" x14ac:dyDescent="0.25">
      <c r="BI2489" s="26" t="str">
        <f>IF('Intro &amp; Setup'!$J$21='Intro &amp; Setup'!$BE$22, Database!AM2495, "")</f>
        <v/>
      </c>
    </row>
    <row r="2490" spans="61:61" ht="15" hidden="1" customHeight="1" x14ac:dyDescent="0.25">
      <c r="BI2490" s="26" t="str">
        <f>IF('Intro &amp; Setup'!$J$21='Intro &amp; Setup'!$BE$22, Database!AM2496, "")</f>
        <v/>
      </c>
    </row>
    <row r="2491" spans="61:61" ht="15" hidden="1" customHeight="1" x14ac:dyDescent="0.25">
      <c r="BI2491" s="26" t="str">
        <f>IF('Intro &amp; Setup'!$J$21='Intro &amp; Setup'!$BE$22, Database!AM2497, "")</f>
        <v/>
      </c>
    </row>
    <row r="2492" spans="61:61" ht="15" hidden="1" customHeight="1" x14ac:dyDescent="0.25">
      <c r="BI2492" s="26" t="str">
        <f>IF('Intro &amp; Setup'!$J$21='Intro &amp; Setup'!$BE$22, Database!AM2498, "")</f>
        <v/>
      </c>
    </row>
    <row r="2493" spans="61:61" ht="15" hidden="1" customHeight="1" x14ac:dyDescent="0.25">
      <c r="BI2493" s="26" t="str">
        <f>IF('Intro &amp; Setup'!$J$21='Intro &amp; Setup'!$BE$22, Database!AM2499, "")</f>
        <v/>
      </c>
    </row>
    <row r="2494" spans="61:61" ht="15" hidden="1" customHeight="1" x14ac:dyDescent="0.25">
      <c r="BI2494" s="26" t="str">
        <f>IF('Intro &amp; Setup'!$J$21='Intro &amp; Setup'!$BE$22, Database!AM2500, "")</f>
        <v/>
      </c>
    </row>
    <row r="2495" spans="61:61" ht="15" hidden="1" customHeight="1" x14ac:dyDescent="0.25">
      <c r="BI2495" s="26" t="str">
        <f>IF('Intro &amp; Setup'!$J$21='Intro &amp; Setup'!$BE$22, Database!AM2501, "")</f>
        <v/>
      </c>
    </row>
    <row r="2496" spans="61:61" ht="15" hidden="1" customHeight="1" x14ac:dyDescent="0.25">
      <c r="BI2496" s="26" t="str">
        <f>IF('Intro &amp; Setup'!$J$21='Intro &amp; Setup'!$BE$22, Database!AM2502, "")</f>
        <v/>
      </c>
    </row>
    <row r="2497" spans="61:61" ht="15" hidden="1" customHeight="1" x14ac:dyDescent="0.25">
      <c r="BI2497" s="26" t="str">
        <f>IF('Intro &amp; Setup'!$J$21='Intro &amp; Setup'!$BE$22, Database!AM2503, "")</f>
        <v/>
      </c>
    </row>
    <row r="2498" spans="61:61" ht="15" hidden="1" customHeight="1" x14ac:dyDescent="0.25">
      <c r="BI2498" s="26" t="str">
        <f>IF('Intro &amp; Setup'!$J$21='Intro &amp; Setup'!$BE$22, Database!AM2504, "")</f>
        <v/>
      </c>
    </row>
    <row r="2499" spans="61:61" ht="15" hidden="1" customHeight="1" x14ac:dyDescent="0.25">
      <c r="BI2499" s="26" t="str">
        <f>IF('Intro &amp; Setup'!$J$21='Intro &amp; Setup'!$BE$22, Database!AM2505, "")</f>
        <v/>
      </c>
    </row>
    <row r="2500" spans="61:61" ht="15" hidden="1" customHeight="1" x14ac:dyDescent="0.25">
      <c r="BI2500" s="26" t="str">
        <f>IF('Intro &amp; Setup'!$J$21='Intro &amp; Setup'!$BE$22, Database!AM2506, "")</f>
        <v/>
      </c>
    </row>
    <row r="2501" spans="61:61" ht="15" hidden="1" customHeight="1" x14ac:dyDescent="0.25">
      <c r="BI2501" s="26" t="str">
        <f>IF('Intro &amp; Setup'!$J$21='Intro &amp; Setup'!$BE$22, Database!AM2507, "")</f>
        <v/>
      </c>
    </row>
    <row r="2502" spans="61:61" ht="15" hidden="1" customHeight="1" x14ac:dyDescent="0.25">
      <c r="BI2502" s="26" t="str">
        <f>IF('Intro &amp; Setup'!$J$21='Intro &amp; Setup'!$BE$22, Database!AM2508, "")</f>
        <v/>
      </c>
    </row>
    <row r="2503" spans="61:61" ht="15" hidden="1" customHeight="1" x14ac:dyDescent="0.25">
      <c r="BI2503" s="27" t="str">
        <f>IF('Intro &amp; Setup'!$J$21='Intro &amp; Setup'!$BE$22, Database!AM2509, "")</f>
        <v/>
      </c>
    </row>
  </sheetData>
  <sheetProtection algorithmName="SHA-512" hashValue="wIGJv+IX1F3O3AlucGHZIoDG4nq36VjMqSe4vV3/Fku1rHwi4KVwiFxAyJQt4NO6s9U2DwITEy1ix51wKUurJw==" saltValue="kyp8qgozTjwTM2UKoo+e8w==" spinCount="100000" sheet="1" objects="1" scenarios="1"/>
  <mergeCells count="29">
    <mergeCell ref="BL10:BL14"/>
    <mergeCell ref="C38:AK39"/>
    <mergeCell ref="C40:AK43"/>
    <mergeCell ref="C45:AK46"/>
    <mergeCell ref="C48:AK49"/>
    <mergeCell ref="AO15:AY23"/>
    <mergeCell ref="C11:R12"/>
    <mergeCell ref="S11:AK12"/>
    <mergeCell ref="C14:R15"/>
    <mergeCell ref="V14:AK15"/>
    <mergeCell ref="C16:R17"/>
    <mergeCell ref="V16:AK17"/>
    <mergeCell ref="C50:AK51"/>
    <mergeCell ref="C19:AK20"/>
    <mergeCell ref="C21:AK22"/>
    <mergeCell ref="C24:AK25"/>
    <mergeCell ref="C26:AK27"/>
    <mergeCell ref="C29:R30"/>
    <mergeCell ref="V29:AK30"/>
    <mergeCell ref="V31:AK32"/>
    <mergeCell ref="V35:AK36"/>
    <mergeCell ref="C31:R36"/>
    <mergeCell ref="C2:AK3"/>
    <mergeCell ref="C8:R9"/>
    <mergeCell ref="S8:AK9"/>
    <mergeCell ref="AO2:AY3"/>
    <mergeCell ref="AO4:AY5"/>
    <mergeCell ref="AO8:AY13"/>
    <mergeCell ref="C5:AK6"/>
  </mergeCells>
  <conditionalFormatting sqref="AO4:AY5">
    <cfRule type="expression" dxfId="0" priority="1">
      <formula>$AO$4=""</formula>
    </cfRule>
  </conditionalFormatting>
  <dataValidations count="1">
    <dataValidation type="list" allowBlank="1" showInputMessage="1" showErrorMessage="1" sqref="AO4:AY5" xr:uid="{00000000-0002-0000-0300-000000000000}">
      <formula1>$BI$3:$BI$2503</formula1>
    </dataValidation>
  </dataValidations>
  <pageMargins left="0.7" right="0.7" top="0.75" bottom="0.75" header="0.3" footer="0.3"/>
  <pageSetup paperSize="9" scale="79" orientation="portrait" verticalDpi="300" r:id="rId1"/>
  <colBreaks count="1" manualBreakCount="1">
    <brk id="3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AI2509"/>
  <sheetViews>
    <sheetView zoomScaleNormal="100" workbookViewId="0">
      <pane xSplit="7" ySplit="9" topLeftCell="H10" activePane="bottomRight" state="frozen"/>
      <selection pane="topRight" activeCell="H1" sqref="H1"/>
      <selection pane="bottomLeft" activeCell="A10" sqref="A10"/>
      <selection pane="bottomRight"/>
    </sheetView>
  </sheetViews>
  <sheetFormatPr defaultColWidth="0" defaultRowHeight="15" zeroHeight="1" x14ac:dyDescent="0.25"/>
  <cols>
    <col min="1" max="1" width="2.85546875" style="1" customWidth="1"/>
    <col min="2" max="2" width="11.42578125" style="1" customWidth="1"/>
    <col min="3" max="3" width="22.85546875" style="1" customWidth="1"/>
    <col min="4" max="4" width="20" style="1" customWidth="1"/>
    <col min="5" max="5" width="22.85546875" style="1" customWidth="1"/>
    <col min="6" max="6" width="28.5703125" style="1" customWidth="1"/>
    <col min="7" max="7" width="2.85546875" style="1" customWidth="1"/>
    <col min="8" max="8" width="20" style="1" customWidth="1"/>
    <col min="9" max="11" width="18.7109375" style="1" customWidth="1"/>
    <col min="12" max="12" width="2.85546875" style="1" customWidth="1"/>
    <col min="13" max="13" width="9.140625" style="1" hidden="1" customWidth="1"/>
    <col min="14" max="14" width="21.42578125" style="1" hidden="1" customWidth="1"/>
    <col min="15" max="15" width="2.85546875" style="1" hidden="1" customWidth="1"/>
    <col min="16" max="17" width="9.140625" style="1" hidden="1" customWidth="1"/>
    <col min="18" max="18" width="2.85546875" style="1" hidden="1" customWidth="1"/>
    <col min="19" max="19" width="17.140625" style="1" hidden="1" customWidth="1"/>
    <col min="20" max="20" width="2.85546875" style="1" hidden="1" customWidth="1"/>
    <col min="21" max="26" width="11.42578125" style="1" hidden="1" customWidth="1"/>
    <col min="27" max="27" width="2.85546875" style="1" hidden="1" customWidth="1"/>
    <col min="28" max="29" width="9.140625" style="1" hidden="1" customWidth="1"/>
    <col min="30" max="30" width="2.85546875" style="1" hidden="1" customWidth="1"/>
    <col min="31" max="31" width="17.140625" style="1" hidden="1" customWidth="1"/>
    <col min="32" max="32" width="2.85546875" style="1" hidden="1" customWidth="1"/>
    <col min="33" max="34" width="9.140625" style="1" hidden="1" customWidth="1"/>
    <col min="35" max="35" width="2.85546875" style="1" hidden="1" customWidth="1"/>
    <col min="36" max="16384" width="9.140625" style="1" hidden="1"/>
  </cols>
  <sheetData>
    <row r="1" spans="1:34" ht="15" customHeight="1" x14ac:dyDescent="0.25">
      <c r="A1" s="12"/>
      <c r="B1" s="12"/>
      <c r="C1" s="12"/>
      <c r="D1" s="12"/>
      <c r="E1" s="12"/>
      <c r="F1" s="12"/>
      <c r="G1" s="12"/>
      <c r="H1" s="12"/>
      <c r="I1" s="12"/>
      <c r="J1" s="12"/>
      <c r="K1" s="12"/>
      <c r="L1" s="12"/>
    </row>
    <row r="2" spans="1:34" ht="15" customHeight="1" x14ac:dyDescent="0.25">
      <c r="A2" s="12"/>
      <c r="B2" s="282" t="s">
        <v>18</v>
      </c>
      <c r="C2" s="283"/>
      <c r="D2" s="284"/>
      <c r="E2" s="12"/>
      <c r="F2" s="181" t="s">
        <v>91</v>
      </c>
      <c r="G2" s="181"/>
      <c r="H2" s="181"/>
      <c r="I2" s="181"/>
      <c r="J2" s="12"/>
      <c r="K2" s="12"/>
      <c r="L2" s="12"/>
    </row>
    <row r="3" spans="1:34" ht="15" customHeight="1" x14ac:dyDescent="0.25">
      <c r="A3" s="12"/>
      <c r="B3" s="285"/>
      <c r="C3" s="286"/>
      <c r="D3" s="287"/>
      <c r="E3" s="12"/>
      <c r="F3" s="181"/>
      <c r="G3" s="181"/>
      <c r="H3" s="181"/>
      <c r="I3" s="181"/>
      <c r="J3" s="12"/>
      <c r="K3" s="12"/>
      <c r="L3" s="12"/>
    </row>
    <row r="4" spans="1:34" ht="15" customHeight="1" x14ac:dyDescent="0.25">
      <c r="A4" s="12"/>
      <c r="B4" s="12"/>
      <c r="C4" s="12"/>
      <c r="D4" s="12"/>
      <c r="E4" s="12"/>
      <c r="F4" s="190" t="s">
        <v>82</v>
      </c>
      <c r="G4" s="190"/>
      <c r="H4" s="190"/>
      <c r="I4" s="190"/>
      <c r="J4" s="12"/>
      <c r="K4" s="12"/>
      <c r="L4" s="12"/>
    </row>
    <row r="5" spans="1:34" ht="15" customHeight="1" x14ac:dyDescent="0.25">
      <c r="A5" s="12"/>
      <c r="B5" s="182" t="str">
        <f>IF('Intro &amp; Setup'!$BE$26="", "", 'Intro &amp; Setup'!$BE$26)</f>
        <v/>
      </c>
      <c r="C5" s="261"/>
      <c r="D5" s="183"/>
      <c r="E5" s="64"/>
      <c r="F5" s="182" t="str">
        <f>IF('Intro &amp; Setup'!$BE$29="", "", 'Intro &amp; Setup'!$BE$29)</f>
        <v/>
      </c>
      <c r="G5" s="261"/>
      <c r="H5" s="261"/>
      <c r="I5" s="183"/>
      <c r="J5" s="12"/>
      <c r="K5" s="12"/>
      <c r="L5" s="12"/>
    </row>
    <row r="6" spans="1:34" ht="15" customHeight="1" x14ac:dyDescent="0.25">
      <c r="A6" s="12"/>
      <c r="B6" s="184"/>
      <c r="C6" s="262"/>
      <c r="D6" s="185"/>
      <c r="E6" s="64"/>
      <c r="F6" s="184"/>
      <c r="G6" s="262"/>
      <c r="H6" s="262"/>
      <c r="I6" s="185"/>
      <c r="J6" s="12"/>
      <c r="K6" s="12"/>
      <c r="L6" s="12"/>
    </row>
    <row r="7" spans="1:34" x14ac:dyDescent="0.25">
      <c r="A7" s="12"/>
      <c r="B7" s="263" t="s">
        <v>90</v>
      </c>
      <c r="C7" s="263"/>
      <c r="D7" s="263"/>
      <c r="E7" s="263"/>
      <c r="F7" s="263"/>
      <c r="G7" s="12"/>
      <c r="H7" s="12"/>
      <c r="I7" s="12"/>
      <c r="J7" s="12"/>
      <c r="K7" s="12"/>
      <c r="L7" s="12"/>
    </row>
    <row r="8" spans="1:34" x14ac:dyDescent="0.25">
      <c r="A8" s="12"/>
      <c r="B8" s="288" t="s">
        <v>84</v>
      </c>
      <c r="C8" s="288" t="s">
        <v>86</v>
      </c>
      <c r="D8" s="288" t="s">
        <v>87</v>
      </c>
      <c r="E8" s="288" t="s">
        <v>88</v>
      </c>
      <c r="F8" s="288" t="s">
        <v>63</v>
      </c>
      <c r="G8" s="12"/>
      <c r="H8" s="280" t="s">
        <v>85</v>
      </c>
      <c r="I8" s="280" t="s">
        <v>13</v>
      </c>
      <c r="J8" s="280" t="s">
        <v>14</v>
      </c>
      <c r="K8" s="280" t="s">
        <v>15</v>
      </c>
      <c r="L8" s="12"/>
      <c r="N8" s="29" t="s">
        <v>89</v>
      </c>
    </row>
    <row r="9" spans="1:34" x14ac:dyDescent="0.25">
      <c r="A9" s="12"/>
      <c r="B9" s="289"/>
      <c r="C9" s="289"/>
      <c r="D9" s="289"/>
      <c r="E9" s="289"/>
      <c r="F9" s="289"/>
      <c r="G9" s="12"/>
      <c r="H9" s="281"/>
      <c r="I9" s="281"/>
      <c r="J9" s="281"/>
      <c r="K9" s="281"/>
      <c r="L9" s="12"/>
      <c r="N9" s="28"/>
      <c r="P9" s="29" t="s">
        <v>93</v>
      </c>
      <c r="Q9" s="29" t="s">
        <v>37</v>
      </c>
      <c r="S9" s="29" t="s">
        <v>95</v>
      </c>
      <c r="U9" s="29" t="str">
        <f ca="1">Statistics!AV71</f>
        <v>Nov 2021</v>
      </c>
      <c r="V9" s="29" t="str">
        <f ca="1">Statistics!AW71</f>
        <v>Dec 2021</v>
      </c>
      <c r="W9" s="29" t="str">
        <f ca="1">Statistics!AX71</f>
        <v>Jan 2022</v>
      </c>
      <c r="X9" s="29" t="str">
        <f ca="1">Statistics!AY71</f>
        <v>Feb 2022</v>
      </c>
      <c r="Y9" s="29" t="str">
        <f ca="1">Statistics!AZ71</f>
        <v>Mar 2022</v>
      </c>
      <c r="Z9" s="29" t="str">
        <f ca="1">Statistics!BA71</f>
        <v>Apr 2022</v>
      </c>
      <c r="AB9" s="29" t="s">
        <v>93</v>
      </c>
      <c r="AC9" s="29" t="s">
        <v>37</v>
      </c>
      <c r="AE9" s="29" t="s">
        <v>33</v>
      </c>
      <c r="AG9" s="29" t="s">
        <v>93</v>
      </c>
      <c r="AH9" s="29" t="s">
        <v>37</v>
      </c>
    </row>
    <row r="10" spans="1:34" x14ac:dyDescent="0.25">
      <c r="A10" s="12"/>
      <c r="B10" s="90"/>
      <c r="C10" s="91"/>
      <c r="D10" s="91"/>
      <c r="E10" s="91"/>
      <c r="F10" s="92"/>
      <c r="G10" s="12"/>
      <c r="H10" s="3" t="str">
        <f>IF($C10="", "", IFERROR(INDEX(Database!$C$10:$C$2509, MATCH($C10, Database!$B$10:$B$2509, 0)), ""))</f>
        <v/>
      </c>
      <c r="I10" s="82" t="str">
        <f>IF($C10="", "", IF(IFERROR(INDEX(Database!$M$10:$M$2509, MATCH($C10, Database!$B$10:$B$2509, 0)), "")="", "", IFERROR(INDEX(Database!$M$10:$M$2509, MATCH($C10, Database!$B$10:$B$2509, 0)), "")))</f>
        <v/>
      </c>
      <c r="J10" s="82" t="str">
        <f>IF($C10="", "", IF(IFERROR(INDEX(Database!$N$10:$N$2509, MATCH($C10, Database!$B$10:$B$2509, 0)), "")="", "", IFERROR(INDEX(Database!$N$10:$N$2509, MATCH($C10, Database!$B$10:$B$2509, 0)), "")))</f>
        <v/>
      </c>
      <c r="K10" s="83" t="str">
        <f>IF($C10="", "", IF(IFERROR(INDEX(Database!$O$10:$O$2509, MATCH($C10, Database!$B$10:$B$2509, 0)), "")="", "", IFERROR(INDEX(Database!$O$10:$O$2509, MATCH($C10, Database!$B$10:$B$2509, 0)), "")))</f>
        <v/>
      </c>
      <c r="L10" s="12"/>
      <c r="N10" s="30" t="str">
        <f>IF(Database!B10="", "", Database!B10)</f>
        <v>Spreadsheet Solutions</v>
      </c>
      <c r="P10" s="25" t="str">
        <f>IF($C10="", "", IF(COUNTIF($C$10:$C10, $C10)&gt;1, "", COUNTIF($C$10:$C$1010, $C10)))</f>
        <v/>
      </c>
      <c r="Q10" s="25" t="str">
        <f>IF(P10="", "", COUNTIF($P$10:$P$1010, "&gt;"&amp;P10)+1+COUNTIF($P$10:P10, P10)-1)</f>
        <v/>
      </c>
      <c r="S10" s="25" t="str">
        <f>IF(C10="", "", IF(K10="", "None", IF(COUNTIF('Intro &amp; Setup'!$AL$17:$AL$26, K10)&gt;0, K10, "Other")))</f>
        <v/>
      </c>
      <c r="U10" s="81" t="str">
        <f>IF($B10="", "", IF(TEXT($B10, "mmm yyyy")=U$9, $S10, ""))</f>
        <v/>
      </c>
      <c r="V10" s="82" t="str">
        <f t="shared" ref="V10:Z10" si="0">IF($B10="", "", IF(TEXT($B10, "mmm yyyy")=V$9, $S10, ""))</f>
        <v/>
      </c>
      <c r="W10" s="82" t="str">
        <f t="shared" si="0"/>
        <v/>
      </c>
      <c r="X10" s="82" t="str">
        <f t="shared" si="0"/>
        <v/>
      </c>
      <c r="Y10" s="82" t="str">
        <f t="shared" si="0"/>
        <v/>
      </c>
      <c r="Z10" s="83" t="str">
        <f t="shared" si="0"/>
        <v/>
      </c>
      <c r="AB10" s="25" t="str">
        <f>IF($S10="", "", IF(COUNTIF($S$10:$S10, $S10)&gt;1, "", COUNTIF($S$10:$S$1010, $S10)))</f>
        <v/>
      </c>
      <c r="AC10" s="25" t="str">
        <f>IF(AB10="", "", COUNTIF($AB$10:$AB$1010, "&gt;"&amp;AB10)+1+COUNTIF($AB$10:AB10, AB10)-1)</f>
        <v/>
      </c>
      <c r="AE10" s="25" t="str">
        <f>IF(I10="", "", I10)</f>
        <v/>
      </c>
      <c r="AG10" s="81" t="str">
        <f>IF($AE10="", "", IF(COUNTIF($AE$10:$AE10, $AE10)&gt;1, "", COUNTIF($AE$10:$AE$2010, $AE10)))</f>
        <v/>
      </c>
      <c r="AH10" s="25" t="str">
        <f>IF(AG10="", "", COUNTIF($AG$10:$AG$2010, "&gt;"&amp;AG10)+1+COUNTIF($AG$10:AG10, AG10)-1)</f>
        <v/>
      </c>
    </row>
    <row r="11" spans="1:34" x14ac:dyDescent="0.25">
      <c r="A11" s="12"/>
      <c r="B11" s="93"/>
      <c r="C11" s="15"/>
      <c r="D11" s="15"/>
      <c r="E11" s="15"/>
      <c r="F11" s="18"/>
      <c r="G11" s="12"/>
      <c r="H11" s="6" t="str">
        <f>IF($C11="", "", IFERROR(INDEX(Database!$C$10:$C$2509, MATCH($C11, Database!$B$10:$B$2509, 0)), ""))</f>
        <v/>
      </c>
      <c r="I11" s="85" t="str">
        <f>IF($C11="", "", IF(IFERROR(INDEX(Database!$M$10:$M$2509, MATCH($C11, Database!$B$10:$B$2509, 0)), "")="", "", IFERROR(INDEX(Database!$M$10:$M$2509, MATCH($C11, Database!$B$10:$B$2509, 0)), "")))</f>
        <v/>
      </c>
      <c r="J11" s="85" t="str">
        <f>IF($C11="", "", IF(IFERROR(INDEX(Database!$N$10:$N$2509, MATCH($C11, Database!$B$10:$B$2509, 0)), "")="", "", IFERROR(INDEX(Database!$N$10:$N$2509, MATCH($C11, Database!$B$10:$B$2509, 0)), "")))</f>
        <v/>
      </c>
      <c r="K11" s="86" t="str">
        <f>IF($C11="", "", IF(IFERROR(INDEX(Database!$O$10:$O$2509, MATCH($C11, Database!$B$10:$B$2509, 0)), "")="", "", IFERROR(INDEX(Database!$O$10:$O$2509, MATCH($C11, Database!$B$10:$B$2509, 0)), "")))</f>
        <v/>
      </c>
      <c r="L11" s="12"/>
      <c r="N11" s="31" t="str">
        <f>IF(Database!B11="", "", Database!B11)</f>
        <v/>
      </c>
      <c r="P11" s="26" t="str">
        <f>IF($C11="", "", IF(COUNTIF($C$10:$C11, $C11)&gt;1, "", COUNTIF($C$10:$C$1010, $C11)))</f>
        <v/>
      </c>
      <c r="Q11" s="26" t="str">
        <f>IF(P11="", "", COUNTIF($P$10:$P$1010, "&gt;"&amp;P11)+1+COUNTIF($P$10:P11, P11)-1)</f>
        <v/>
      </c>
      <c r="S11" s="26" t="str">
        <f>IF(C11="", "", IF(K11="", "None", IF(COUNTIF('Intro &amp; Setup'!$AL$17:$AL$26, K11)&gt;0, K11, "Other")))</f>
        <v/>
      </c>
      <c r="U11" s="84" t="str">
        <f t="shared" ref="U11:Z74" si="1">IF($B11="", "", IF(TEXT($B11, "mmm yyyy")=U$9, $S11, ""))</f>
        <v/>
      </c>
      <c r="V11" s="85" t="str">
        <f t="shared" si="1"/>
        <v/>
      </c>
      <c r="W11" s="85" t="str">
        <f t="shared" si="1"/>
        <v/>
      </c>
      <c r="X11" s="85" t="str">
        <f t="shared" si="1"/>
        <v/>
      </c>
      <c r="Y11" s="85" t="str">
        <f t="shared" si="1"/>
        <v/>
      </c>
      <c r="Z11" s="86" t="str">
        <f t="shared" si="1"/>
        <v/>
      </c>
      <c r="AB11" s="26" t="str">
        <f>IF($S11="", "", IF(COUNTIF($S$10:$S11, $S11)&gt;1, "", COUNTIF($S$10:$S$1010, $S11)))</f>
        <v/>
      </c>
      <c r="AC11" s="26" t="str">
        <f>IF(AB11="", "", COUNTIF($AB$10:$AB$1010, "&gt;"&amp;AB11)+1+COUNTIF($AB$10:AB11, AB11)-1)</f>
        <v/>
      </c>
      <c r="AE11" s="26" t="str">
        <f t="shared" ref="AE11:AE74" si="2">IF(I11="", "", I11)</f>
        <v/>
      </c>
      <c r="AG11" s="84" t="str">
        <f>IF($AE11="", "", IF(COUNTIF($AE$10:$AE11, $AE11)&gt;1, "", COUNTIF($AE$10:$AE$2010, $AE11)))</f>
        <v/>
      </c>
      <c r="AH11" s="26" t="str">
        <f>IF(AG11="", "", COUNTIF($AG$10:$AG$2010, "&gt;"&amp;AG11)+1+COUNTIF($AG$10:AG11, AG11)-1)</f>
        <v/>
      </c>
    </row>
    <row r="12" spans="1:34" x14ac:dyDescent="0.25">
      <c r="A12" s="12"/>
      <c r="B12" s="93"/>
      <c r="C12" s="15"/>
      <c r="D12" s="15"/>
      <c r="E12" s="15"/>
      <c r="F12" s="18"/>
      <c r="G12" s="12"/>
      <c r="H12" s="6" t="str">
        <f>IF($C12="", "", IFERROR(INDEX(Database!$C$10:$C$2509, MATCH($C12, Database!$B$10:$B$2509, 0)), ""))</f>
        <v/>
      </c>
      <c r="I12" s="85" t="str">
        <f>IF($C12="", "", IF(IFERROR(INDEX(Database!$M$10:$M$2509, MATCH($C12, Database!$B$10:$B$2509, 0)), "")="", "", IFERROR(INDEX(Database!$M$10:$M$2509, MATCH($C12, Database!$B$10:$B$2509, 0)), "")))</f>
        <v/>
      </c>
      <c r="J12" s="85" t="str">
        <f>IF($C12="", "", IF(IFERROR(INDEX(Database!$N$10:$N$2509, MATCH($C12, Database!$B$10:$B$2509, 0)), "")="", "", IFERROR(INDEX(Database!$N$10:$N$2509, MATCH($C12, Database!$B$10:$B$2509, 0)), "")))</f>
        <v/>
      </c>
      <c r="K12" s="86" t="str">
        <f>IF($C12="", "", IF(IFERROR(INDEX(Database!$O$10:$O$2509, MATCH($C12, Database!$B$10:$B$2509, 0)), "")="", "", IFERROR(INDEX(Database!$O$10:$O$2509, MATCH($C12, Database!$B$10:$B$2509, 0)), "")))</f>
        <v/>
      </c>
      <c r="L12" s="12"/>
      <c r="N12" s="31" t="str">
        <f>IF(Database!B12="", "", Database!B12)</f>
        <v/>
      </c>
      <c r="P12" s="26" t="str">
        <f>IF($C12="", "", IF(COUNTIF($C$10:$C12, $C12)&gt;1, "", COUNTIF($C$10:$C$1010, $C12)))</f>
        <v/>
      </c>
      <c r="Q12" s="26" t="str">
        <f>IF(P12="", "", COUNTIF($P$10:$P$1010, "&gt;"&amp;P12)+1+COUNTIF($P$10:P12, P12)-1)</f>
        <v/>
      </c>
      <c r="S12" s="26" t="str">
        <f>IF(C12="", "", IF(K12="", "None", IF(COUNTIF('Intro &amp; Setup'!$AL$17:$AL$26, K12)&gt;0, K12, "Other")))</f>
        <v/>
      </c>
      <c r="U12" s="84" t="str">
        <f t="shared" si="1"/>
        <v/>
      </c>
      <c r="V12" s="85" t="str">
        <f t="shared" si="1"/>
        <v/>
      </c>
      <c r="W12" s="85" t="str">
        <f t="shared" si="1"/>
        <v/>
      </c>
      <c r="X12" s="85" t="str">
        <f t="shared" si="1"/>
        <v/>
      </c>
      <c r="Y12" s="85" t="str">
        <f t="shared" si="1"/>
        <v/>
      </c>
      <c r="Z12" s="86" t="str">
        <f t="shared" si="1"/>
        <v/>
      </c>
      <c r="AB12" s="26" t="str">
        <f>IF($S12="", "", IF(COUNTIF($S$10:$S12, $S12)&gt;1, "", COUNTIF($S$10:$S$1010, $S12)))</f>
        <v/>
      </c>
      <c r="AC12" s="26" t="str">
        <f>IF(AB12="", "", COUNTIF($AB$10:$AB$1010, "&gt;"&amp;AB12)+1+COUNTIF($AB$10:AB12, AB12)-1)</f>
        <v/>
      </c>
      <c r="AE12" s="26" t="str">
        <f t="shared" si="2"/>
        <v/>
      </c>
      <c r="AG12" s="84" t="str">
        <f>IF($AE12="", "", IF(COUNTIF($AE$10:$AE12, $AE12)&gt;1, "", COUNTIF($AE$10:$AE$2010, $AE12)))</f>
        <v/>
      </c>
      <c r="AH12" s="26" t="str">
        <f>IF(AG12="", "", COUNTIF($AG$10:$AG$2010, "&gt;"&amp;AG12)+1+COUNTIF($AG$10:AG12, AG12)-1)</f>
        <v/>
      </c>
    </row>
    <row r="13" spans="1:34" x14ac:dyDescent="0.25">
      <c r="A13" s="12"/>
      <c r="B13" s="93"/>
      <c r="C13" s="15"/>
      <c r="D13" s="15"/>
      <c r="E13" s="15"/>
      <c r="F13" s="18"/>
      <c r="G13" s="12"/>
      <c r="H13" s="6" t="str">
        <f>IF($C13="", "", IFERROR(INDEX(Database!$C$10:$C$2509, MATCH($C13, Database!$B$10:$B$2509, 0)), ""))</f>
        <v/>
      </c>
      <c r="I13" s="85" t="str">
        <f>IF($C13="", "", IF(IFERROR(INDEX(Database!$M$10:$M$2509, MATCH($C13, Database!$B$10:$B$2509, 0)), "")="", "", IFERROR(INDEX(Database!$M$10:$M$2509, MATCH($C13, Database!$B$10:$B$2509, 0)), "")))</f>
        <v/>
      </c>
      <c r="J13" s="85" t="str">
        <f>IF($C13="", "", IF(IFERROR(INDEX(Database!$N$10:$N$2509, MATCH($C13, Database!$B$10:$B$2509, 0)), "")="", "", IFERROR(INDEX(Database!$N$10:$N$2509, MATCH($C13, Database!$B$10:$B$2509, 0)), "")))</f>
        <v/>
      </c>
      <c r="K13" s="86" t="str">
        <f>IF($C13="", "", IF(IFERROR(INDEX(Database!$O$10:$O$2509, MATCH($C13, Database!$B$10:$B$2509, 0)), "")="", "", IFERROR(INDEX(Database!$O$10:$O$2509, MATCH($C13, Database!$B$10:$B$2509, 0)), "")))</f>
        <v/>
      </c>
      <c r="L13" s="12"/>
      <c r="N13" s="31" t="str">
        <f>IF(Database!B13="", "", Database!B13)</f>
        <v/>
      </c>
      <c r="P13" s="26" t="str">
        <f>IF($C13="", "", IF(COUNTIF($C$10:$C13, $C13)&gt;1, "", COUNTIF($C$10:$C$1010, $C13)))</f>
        <v/>
      </c>
      <c r="Q13" s="26" t="str">
        <f>IF(P13="", "", COUNTIF($P$10:$P$1010, "&gt;"&amp;P13)+1+COUNTIF($P$10:P13, P13)-1)</f>
        <v/>
      </c>
      <c r="S13" s="26" t="str">
        <f>IF(C13="", "", IF(K13="", "None", IF(COUNTIF('Intro &amp; Setup'!$AL$17:$AL$26, K13)&gt;0, K13, "Other")))</f>
        <v/>
      </c>
      <c r="U13" s="84" t="str">
        <f t="shared" si="1"/>
        <v/>
      </c>
      <c r="V13" s="85" t="str">
        <f t="shared" si="1"/>
        <v/>
      </c>
      <c r="W13" s="85" t="str">
        <f t="shared" si="1"/>
        <v/>
      </c>
      <c r="X13" s="85" t="str">
        <f t="shared" si="1"/>
        <v/>
      </c>
      <c r="Y13" s="85" t="str">
        <f t="shared" si="1"/>
        <v/>
      </c>
      <c r="Z13" s="86" t="str">
        <f t="shared" si="1"/>
        <v/>
      </c>
      <c r="AB13" s="26" t="str">
        <f>IF($S13="", "", IF(COUNTIF($S$10:$S13, $S13)&gt;1, "", COUNTIF($S$10:$S$1010, $S13)))</f>
        <v/>
      </c>
      <c r="AC13" s="26" t="str">
        <f>IF(AB13="", "", COUNTIF($AB$10:$AB$1010, "&gt;"&amp;AB13)+1+COUNTIF($AB$10:AB13, AB13)-1)</f>
        <v/>
      </c>
      <c r="AE13" s="26" t="str">
        <f t="shared" si="2"/>
        <v/>
      </c>
      <c r="AG13" s="84" t="str">
        <f>IF($AE13="", "", IF(COUNTIF($AE$10:$AE13, $AE13)&gt;1, "", COUNTIF($AE$10:$AE$2010, $AE13)))</f>
        <v/>
      </c>
      <c r="AH13" s="26" t="str">
        <f>IF(AG13="", "", COUNTIF($AG$10:$AG$2010, "&gt;"&amp;AG13)+1+COUNTIF($AG$10:AG13, AG13)-1)</f>
        <v/>
      </c>
    </row>
    <row r="14" spans="1:34" x14ac:dyDescent="0.25">
      <c r="A14" s="12"/>
      <c r="B14" s="93"/>
      <c r="C14" s="15"/>
      <c r="D14" s="15"/>
      <c r="E14" s="15"/>
      <c r="F14" s="18"/>
      <c r="G14" s="12"/>
      <c r="H14" s="6" t="str">
        <f>IF($C14="", "", IFERROR(INDEX(Database!$C$10:$C$2509, MATCH($C14, Database!$B$10:$B$2509, 0)), ""))</f>
        <v/>
      </c>
      <c r="I14" s="85" t="str">
        <f>IF($C14="", "", IF(IFERROR(INDEX(Database!$M$10:$M$2509, MATCH($C14, Database!$B$10:$B$2509, 0)), "")="", "", IFERROR(INDEX(Database!$M$10:$M$2509, MATCH($C14, Database!$B$10:$B$2509, 0)), "")))</f>
        <v/>
      </c>
      <c r="J14" s="85" t="str">
        <f>IF($C14="", "", IF(IFERROR(INDEX(Database!$N$10:$N$2509, MATCH($C14, Database!$B$10:$B$2509, 0)), "")="", "", IFERROR(INDEX(Database!$N$10:$N$2509, MATCH($C14, Database!$B$10:$B$2509, 0)), "")))</f>
        <v/>
      </c>
      <c r="K14" s="86" t="str">
        <f>IF($C14="", "", IF(IFERROR(INDEX(Database!$O$10:$O$2509, MATCH($C14, Database!$B$10:$B$2509, 0)), "")="", "", IFERROR(INDEX(Database!$O$10:$O$2509, MATCH($C14, Database!$B$10:$B$2509, 0)), "")))</f>
        <v/>
      </c>
      <c r="L14" s="12"/>
      <c r="N14" s="31" t="str">
        <f>IF(Database!B14="", "", Database!B14)</f>
        <v/>
      </c>
      <c r="P14" s="26" t="str">
        <f>IF($C14="", "", IF(COUNTIF($C$10:$C14, $C14)&gt;1, "", COUNTIF($C$10:$C$1010, $C14)))</f>
        <v/>
      </c>
      <c r="Q14" s="26" t="str">
        <f>IF(P14="", "", COUNTIF($P$10:$P$1010, "&gt;"&amp;P14)+1+COUNTIF($P$10:P14, P14)-1)</f>
        <v/>
      </c>
      <c r="S14" s="26" t="str">
        <f>IF(C14="", "", IF(K14="", "None", IF(COUNTIF('Intro &amp; Setup'!$AL$17:$AL$26, K14)&gt;0, K14, "Other")))</f>
        <v/>
      </c>
      <c r="U14" s="84" t="str">
        <f t="shared" si="1"/>
        <v/>
      </c>
      <c r="V14" s="85" t="str">
        <f t="shared" si="1"/>
        <v/>
      </c>
      <c r="W14" s="85" t="str">
        <f t="shared" si="1"/>
        <v/>
      </c>
      <c r="X14" s="85" t="str">
        <f t="shared" si="1"/>
        <v/>
      </c>
      <c r="Y14" s="85" t="str">
        <f t="shared" si="1"/>
        <v/>
      </c>
      <c r="Z14" s="86" t="str">
        <f t="shared" si="1"/>
        <v/>
      </c>
      <c r="AB14" s="26" t="str">
        <f>IF($S14="", "", IF(COUNTIF($S$10:$S14, $S14)&gt;1, "", COUNTIF($S$10:$S$1010, $S14)))</f>
        <v/>
      </c>
      <c r="AC14" s="26" t="str">
        <f>IF(AB14="", "", COUNTIF($AB$10:$AB$1010, "&gt;"&amp;AB14)+1+COUNTIF($AB$10:AB14, AB14)-1)</f>
        <v/>
      </c>
      <c r="AE14" s="26" t="str">
        <f t="shared" si="2"/>
        <v/>
      </c>
      <c r="AG14" s="84" t="str">
        <f>IF($AE14="", "", IF(COUNTIF($AE$10:$AE14, $AE14)&gt;1, "", COUNTIF($AE$10:$AE$2010, $AE14)))</f>
        <v/>
      </c>
      <c r="AH14" s="26" t="str">
        <f>IF(AG14="", "", COUNTIF($AG$10:$AG$2010, "&gt;"&amp;AG14)+1+COUNTIF($AG$10:AG14, AG14)-1)</f>
        <v/>
      </c>
    </row>
    <row r="15" spans="1:34" x14ac:dyDescent="0.25">
      <c r="A15" s="12"/>
      <c r="B15" s="93"/>
      <c r="C15" s="15"/>
      <c r="D15" s="15"/>
      <c r="E15" s="15"/>
      <c r="F15" s="18"/>
      <c r="G15" s="12"/>
      <c r="H15" s="6" t="str">
        <f>IF($C15="", "", IFERROR(INDEX(Database!$C$10:$C$2509, MATCH($C15, Database!$B$10:$B$2509, 0)), ""))</f>
        <v/>
      </c>
      <c r="I15" s="85" t="str">
        <f>IF($C15="", "", IF(IFERROR(INDEX(Database!$M$10:$M$2509, MATCH($C15, Database!$B$10:$B$2509, 0)), "")="", "", IFERROR(INDEX(Database!$M$10:$M$2509, MATCH($C15, Database!$B$10:$B$2509, 0)), "")))</f>
        <v/>
      </c>
      <c r="J15" s="85" t="str">
        <f>IF($C15="", "", IF(IFERROR(INDEX(Database!$N$10:$N$2509, MATCH($C15, Database!$B$10:$B$2509, 0)), "")="", "", IFERROR(INDEX(Database!$N$10:$N$2509, MATCH($C15, Database!$B$10:$B$2509, 0)), "")))</f>
        <v/>
      </c>
      <c r="K15" s="86" t="str">
        <f>IF($C15="", "", IF(IFERROR(INDEX(Database!$O$10:$O$2509, MATCH($C15, Database!$B$10:$B$2509, 0)), "")="", "", IFERROR(INDEX(Database!$O$10:$O$2509, MATCH($C15, Database!$B$10:$B$2509, 0)), "")))</f>
        <v/>
      </c>
      <c r="L15" s="12"/>
      <c r="N15" s="31" t="str">
        <f>IF(Database!B15="", "", Database!B15)</f>
        <v/>
      </c>
      <c r="P15" s="26" t="str">
        <f>IF($C15="", "", IF(COUNTIF($C$10:$C15, $C15)&gt;1, "", COUNTIF($C$10:$C$1010, $C15)))</f>
        <v/>
      </c>
      <c r="Q15" s="26" t="str">
        <f>IF(P15="", "", COUNTIF($P$10:$P$1010, "&gt;"&amp;P15)+1+COUNTIF($P$10:P15, P15)-1)</f>
        <v/>
      </c>
      <c r="S15" s="26" t="str">
        <f>IF(C15="", "", IF(K15="", "None", IF(COUNTIF('Intro &amp; Setup'!$AL$17:$AL$26, K15)&gt;0, K15, "Other")))</f>
        <v/>
      </c>
      <c r="U15" s="84" t="str">
        <f t="shared" si="1"/>
        <v/>
      </c>
      <c r="V15" s="85" t="str">
        <f t="shared" si="1"/>
        <v/>
      </c>
      <c r="W15" s="85" t="str">
        <f t="shared" si="1"/>
        <v/>
      </c>
      <c r="X15" s="85" t="str">
        <f t="shared" si="1"/>
        <v/>
      </c>
      <c r="Y15" s="85" t="str">
        <f t="shared" si="1"/>
        <v/>
      </c>
      <c r="Z15" s="86" t="str">
        <f t="shared" si="1"/>
        <v/>
      </c>
      <c r="AB15" s="26" t="str">
        <f>IF($S15="", "", IF(COUNTIF($S$10:$S15, $S15)&gt;1, "", COUNTIF($S$10:$S$1010, $S15)))</f>
        <v/>
      </c>
      <c r="AC15" s="26" t="str">
        <f>IF(AB15="", "", COUNTIF($AB$10:$AB$1010, "&gt;"&amp;AB15)+1+COUNTIF($AB$10:AB15, AB15)-1)</f>
        <v/>
      </c>
      <c r="AE15" s="26" t="str">
        <f t="shared" si="2"/>
        <v/>
      </c>
      <c r="AG15" s="84" t="str">
        <f>IF($AE15="", "", IF(COUNTIF($AE$10:$AE15, $AE15)&gt;1, "", COUNTIF($AE$10:$AE$2010, $AE15)))</f>
        <v/>
      </c>
      <c r="AH15" s="26" t="str">
        <f>IF(AG15="", "", COUNTIF($AG$10:$AG$2010, "&gt;"&amp;AG15)+1+COUNTIF($AG$10:AG15, AG15)-1)</f>
        <v/>
      </c>
    </row>
    <row r="16" spans="1:34" x14ac:dyDescent="0.25">
      <c r="A16" s="12"/>
      <c r="B16" s="93"/>
      <c r="C16" s="15"/>
      <c r="D16" s="15"/>
      <c r="E16" s="15"/>
      <c r="F16" s="18"/>
      <c r="G16" s="12"/>
      <c r="H16" s="6" t="str">
        <f>IF($C16="", "", IFERROR(INDEX(Database!$C$10:$C$2509, MATCH($C16, Database!$B$10:$B$2509, 0)), ""))</f>
        <v/>
      </c>
      <c r="I16" s="85" t="str">
        <f>IF($C16="", "", IF(IFERROR(INDEX(Database!$M$10:$M$2509, MATCH($C16, Database!$B$10:$B$2509, 0)), "")="", "", IFERROR(INDEX(Database!$M$10:$M$2509, MATCH($C16, Database!$B$10:$B$2509, 0)), "")))</f>
        <v/>
      </c>
      <c r="J16" s="85" t="str">
        <f>IF($C16="", "", IF(IFERROR(INDEX(Database!$N$10:$N$2509, MATCH($C16, Database!$B$10:$B$2509, 0)), "")="", "", IFERROR(INDEX(Database!$N$10:$N$2509, MATCH($C16, Database!$B$10:$B$2509, 0)), "")))</f>
        <v/>
      </c>
      <c r="K16" s="86" t="str">
        <f>IF($C16="", "", IF(IFERROR(INDEX(Database!$O$10:$O$2509, MATCH($C16, Database!$B$10:$B$2509, 0)), "")="", "", IFERROR(INDEX(Database!$O$10:$O$2509, MATCH($C16, Database!$B$10:$B$2509, 0)), "")))</f>
        <v/>
      </c>
      <c r="L16" s="12"/>
      <c r="N16" s="31" t="str">
        <f>IF(Database!B16="", "", Database!B16)</f>
        <v/>
      </c>
      <c r="P16" s="26" t="str">
        <f>IF($C16="", "", IF(COUNTIF($C$10:$C16, $C16)&gt;1, "", COUNTIF($C$10:$C$1010, $C16)))</f>
        <v/>
      </c>
      <c r="Q16" s="26" t="str">
        <f>IF(P16="", "", COUNTIF($P$10:$P$1010, "&gt;"&amp;P16)+1+COUNTIF($P$10:P16, P16)-1)</f>
        <v/>
      </c>
      <c r="S16" s="26" t="str">
        <f>IF(C16="", "", IF(K16="", "None", IF(COUNTIF('Intro &amp; Setup'!$AL$17:$AL$26, K16)&gt;0, K16, "Other")))</f>
        <v/>
      </c>
      <c r="U16" s="84" t="str">
        <f t="shared" si="1"/>
        <v/>
      </c>
      <c r="V16" s="85" t="str">
        <f t="shared" si="1"/>
        <v/>
      </c>
      <c r="W16" s="85" t="str">
        <f t="shared" si="1"/>
        <v/>
      </c>
      <c r="X16" s="85" t="str">
        <f t="shared" si="1"/>
        <v/>
      </c>
      <c r="Y16" s="85" t="str">
        <f t="shared" si="1"/>
        <v/>
      </c>
      <c r="Z16" s="86" t="str">
        <f t="shared" si="1"/>
        <v/>
      </c>
      <c r="AB16" s="26" t="str">
        <f>IF($S16="", "", IF(COUNTIF($S$10:$S16, $S16)&gt;1, "", COUNTIF($S$10:$S$1010, $S16)))</f>
        <v/>
      </c>
      <c r="AC16" s="26" t="str">
        <f>IF(AB16="", "", COUNTIF($AB$10:$AB$1010, "&gt;"&amp;AB16)+1+COUNTIF($AB$10:AB16, AB16)-1)</f>
        <v/>
      </c>
      <c r="AE16" s="26" t="str">
        <f t="shared" si="2"/>
        <v/>
      </c>
      <c r="AG16" s="84" t="str">
        <f>IF($AE16="", "", IF(COUNTIF($AE$10:$AE16, $AE16)&gt;1, "", COUNTIF($AE$10:$AE$2010, $AE16)))</f>
        <v/>
      </c>
      <c r="AH16" s="26" t="str">
        <f>IF(AG16="", "", COUNTIF($AG$10:$AG$2010, "&gt;"&amp;AG16)+1+COUNTIF($AG$10:AG16, AG16)-1)</f>
        <v/>
      </c>
    </row>
    <row r="17" spans="1:34" x14ac:dyDescent="0.25">
      <c r="A17" s="12"/>
      <c r="B17" s="93"/>
      <c r="C17" s="15"/>
      <c r="D17" s="15"/>
      <c r="E17" s="15"/>
      <c r="F17" s="18"/>
      <c r="G17" s="12"/>
      <c r="H17" s="6" t="str">
        <f>IF($C17="", "", IFERROR(INDEX(Database!$C$10:$C$2509, MATCH($C17, Database!$B$10:$B$2509, 0)), ""))</f>
        <v/>
      </c>
      <c r="I17" s="85" t="str">
        <f>IF($C17="", "", IF(IFERROR(INDEX(Database!$M$10:$M$2509, MATCH($C17, Database!$B$10:$B$2509, 0)), "")="", "", IFERROR(INDEX(Database!$M$10:$M$2509, MATCH($C17, Database!$B$10:$B$2509, 0)), "")))</f>
        <v/>
      </c>
      <c r="J17" s="85" t="str">
        <f>IF($C17="", "", IF(IFERROR(INDEX(Database!$N$10:$N$2509, MATCH($C17, Database!$B$10:$B$2509, 0)), "")="", "", IFERROR(INDEX(Database!$N$10:$N$2509, MATCH($C17, Database!$B$10:$B$2509, 0)), "")))</f>
        <v/>
      </c>
      <c r="K17" s="86" t="str">
        <f>IF($C17="", "", IF(IFERROR(INDEX(Database!$O$10:$O$2509, MATCH($C17, Database!$B$10:$B$2509, 0)), "")="", "", IFERROR(INDEX(Database!$O$10:$O$2509, MATCH($C17, Database!$B$10:$B$2509, 0)), "")))</f>
        <v/>
      </c>
      <c r="L17" s="12"/>
      <c r="N17" s="31" t="str">
        <f>IF(Database!B17="", "", Database!B17)</f>
        <v/>
      </c>
      <c r="P17" s="26" t="str">
        <f>IF($C17="", "", IF(COUNTIF($C$10:$C17, $C17)&gt;1, "", COUNTIF($C$10:$C$1010, $C17)))</f>
        <v/>
      </c>
      <c r="Q17" s="26" t="str">
        <f>IF(P17="", "", COUNTIF($P$10:$P$1010, "&gt;"&amp;P17)+1+COUNTIF($P$10:P17, P17)-1)</f>
        <v/>
      </c>
      <c r="S17" s="26" t="str">
        <f>IF(C17="", "", IF(K17="", "None", IF(COUNTIF('Intro &amp; Setup'!$AL$17:$AL$26, K17)&gt;0, K17, "Other")))</f>
        <v/>
      </c>
      <c r="U17" s="84" t="str">
        <f t="shared" si="1"/>
        <v/>
      </c>
      <c r="V17" s="85" t="str">
        <f t="shared" si="1"/>
        <v/>
      </c>
      <c r="W17" s="85" t="str">
        <f t="shared" si="1"/>
        <v/>
      </c>
      <c r="X17" s="85" t="str">
        <f t="shared" si="1"/>
        <v/>
      </c>
      <c r="Y17" s="85" t="str">
        <f t="shared" si="1"/>
        <v/>
      </c>
      <c r="Z17" s="86" t="str">
        <f t="shared" si="1"/>
        <v/>
      </c>
      <c r="AB17" s="26" t="str">
        <f>IF($S17="", "", IF(COUNTIF($S$10:$S17, $S17)&gt;1, "", COUNTIF($S$10:$S$1010, $S17)))</f>
        <v/>
      </c>
      <c r="AC17" s="26" t="str">
        <f>IF(AB17="", "", COUNTIF($AB$10:$AB$1010, "&gt;"&amp;AB17)+1+COUNTIF($AB$10:AB17, AB17)-1)</f>
        <v/>
      </c>
      <c r="AE17" s="26" t="str">
        <f t="shared" si="2"/>
        <v/>
      </c>
      <c r="AG17" s="84" t="str">
        <f>IF($AE17="", "", IF(COUNTIF($AE$10:$AE17, $AE17)&gt;1, "", COUNTIF($AE$10:$AE$2010, $AE17)))</f>
        <v/>
      </c>
      <c r="AH17" s="26" t="str">
        <f>IF(AG17="", "", COUNTIF($AG$10:$AG$2010, "&gt;"&amp;AG17)+1+COUNTIF($AG$10:AG17, AG17)-1)</f>
        <v/>
      </c>
    </row>
    <row r="18" spans="1:34" x14ac:dyDescent="0.25">
      <c r="A18" s="12"/>
      <c r="B18" s="93"/>
      <c r="C18" s="15"/>
      <c r="D18" s="15"/>
      <c r="E18" s="15"/>
      <c r="F18" s="18"/>
      <c r="G18" s="12"/>
      <c r="H18" s="6" t="str">
        <f>IF($C18="", "", IFERROR(INDEX(Database!$C$10:$C$2509, MATCH($C18, Database!$B$10:$B$2509, 0)), ""))</f>
        <v/>
      </c>
      <c r="I18" s="85" t="str">
        <f>IF($C18="", "", IF(IFERROR(INDEX(Database!$M$10:$M$2509, MATCH($C18, Database!$B$10:$B$2509, 0)), "")="", "", IFERROR(INDEX(Database!$M$10:$M$2509, MATCH($C18, Database!$B$10:$B$2509, 0)), "")))</f>
        <v/>
      </c>
      <c r="J18" s="85" t="str">
        <f>IF($C18="", "", IF(IFERROR(INDEX(Database!$N$10:$N$2509, MATCH($C18, Database!$B$10:$B$2509, 0)), "")="", "", IFERROR(INDEX(Database!$N$10:$N$2509, MATCH($C18, Database!$B$10:$B$2509, 0)), "")))</f>
        <v/>
      </c>
      <c r="K18" s="86" t="str">
        <f>IF($C18="", "", IF(IFERROR(INDEX(Database!$O$10:$O$2509, MATCH($C18, Database!$B$10:$B$2509, 0)), "")="", "", IFERROR(INDEX(Database!$O$10:$O$2509, MATCH($C18, Database!$B$10:$B$2509, 0)), "")))</f>
        <v/>
      </c>
      <c r="L18" s="12"/>
      <c r="N18" s="31" t="str">
        <f>IF(Database!B18="", "", Database!B18)</f>
        <v/>
      </c>
      <c r="P18" s="26" t="str">
        <f>IF($C18="", "", IF(COUNTIF($C$10:$C18, $C18)&gt;1, "", COUNTIF($C$10:$C$1010, $C18)))</f>
        <v/>
      </c>
      <c r="Q18" s="26" t="str">
        <f>IF(P18="", "", COUNTIF($P$10:$P$1010, "&gt;"&amp;P18)+1+COUNTIF($P$10:P18, P18)-1)</f>
        <v/>
      </c>
      <c r="S18" s="26" t="str">
        <f>IF(C18="", "", IF(K18="", "None", IF(COUNTIF('Intro &amp; Setup'!$AL$17:$AL$26, K18)&gt;0, K18, "Other")))</f>
        <v/>
      </c>
      <c r="U18" s="84" t="str">
        <f t="shared" si="1"/>
        <v/>
      </c>
      <c r="V18" s="85" t="str">
        <f t="shared" si="1"/>
        <v/>
      </c>
      <c r="W18" s="85" t="str">
        <f t="shared" si="1"/>
        <v/>
      </c>
      <c r="X18" s="85" t="str">
        <f t="shared" si="1"/>
        <v/>
      </c>
      <c r="Y18" s="85" t="str">
        <f t="shared" si="1"/>
        <v/>
      </c>
      <c r="Z18" s="86" t="str">
        <f t="shared" si="1"/>
        <v/>
      </c>
      <c r="AB18" s="26" t="str">
        <f>IF($S18="", "", IF(COUNTIF($S$10:$S18, $S18)&gt;1, "", COUNTIF($S$10:$S$1010, $S18)))</f>
        <v/>
      </c>
      <c r="AC18" s="26" t="str">
        <f>IF(AB18="", "", COUNTIF($AB$10:$AB$1010, "&gt;"&amp;AB18)+1+COUNTIF($AB$10:AB18, AB18)-1)</f>
        <v/>
      </c>
      <c r="AE18" s="26" t="str">
        <f t="shared" si="2"/>
        <v/>
      </c>
      <c r="AG18" s="84" t="str">
        <f>IF($AE18="", "", IF(COUNTIF($AE$10:$AE18, $AE18)&gt;1, "", COUNTIF($AE$10:$AE$2010, $AE18)))</f>
        <v/>
      </c>
      <c r="AH18" s="26" t="str">
        <f>IF(AG18="", "", COUNTIF($AG$10:$AG$2010, "&gt;"&amp;AG18)+1+COUNTIF($AG$10:AG18, AG18)-1)</f>
        <v/>
      </c>
    </row>
    <row r="19" spans="1:34" x14ac:dyDescent="0.25">
      <c r="A19" s="12"/>
      <c r="B19" s="93"/>
      <c r="C19" s="15"/>
      <c r="D19" s="15"/>
      <c r="E19" s="15"/>
      <c r="F19" s="18"/>
      <c r="G19" s="12"/>
      <c r="H19" s="6" t="str">
        <f>IF($C19="", "", IFERROR(INDEX(Database!$C$10:$C$2509, MATCH($C19, Database!$B$10:$B$2509, 0)), ""))</f>
        <v/>
      </c>
      <c r="I19" s="85" t="str">
        <f>IF($C19="", "", IF(IFERROR(INDEX(Database!$M$10:$M$2509, MATCH($C19, Database!$B$10:$B$2509, 0)), "")="", "", IFERROR(INDEX(Database!$M$10:$M$2509, MATCH($C19, Database!$B$10:$B$2509, 0)), "")))</f>
        <v/>
      </c>
      <c r="J19" s="85" t="str">
        <f>IF($C19="", "", IF(IFERROR(INDEX(Database!$N$10:$N$2509, MATCH($C19, Database!$B$10:$B$2509, 0)), "")="", "", IFERROR(INDEX(Database!$N$10:$N$2509, MATCH($C19, Database!$B$10:$B$2509, 0)), "")))</f>
        <v/>
      </c>
      <c r="K19" s="86" t="str">
        <f>IF($C19="", "", IF(IFERROR(INDEX(Database!$O$10:$O$2509, MATCH($C19, Database!$B$10:$B$2509, 0)), "")="", "", IFERROR(INDEX(Database!$O$10:$O$2509, MATCH($C19, Database!$B$10:$B$2509, 0)), "")))</f>
        <v/>
      </c>
      <c r="L19" s="12"/>
      <c r="N19" s="31" t="str">
        <f>IF(Database!B19="", "", Database!B19)</f>
        <v/>
      </c>
      <c r="P19" s="26" t="str">
        <f>IF($C19="", "", IF(COUNTIF($C$10:$C19, $C19)&gt;1, "", COUNTIF($C$10:$C$1010, $C19)))</f>
        <v/>
      </c>
      <c r="Q19" s="26" t="str">
        <f>IF(P19="", "", COUNTIF($P$10:$P$1010, "&gt;"&amp;P19)+1+COUNTIF($P$10:P19, P19)-1)</f>
        <v/>
      </c>
      <c r="S19" s="26" t="str">
        <f>IF(C19="", "", IF(K19="", "None", IF(COUNTIF('Intro &amp; Setup'!$AL$17:$AL$26, K19)&gt;0, K19, "Other")))</f>
        <v/>
      </c>
      <c r="U19" s="84" t="str">
        <f t="shared" si="1"/>
        <v/>
      </c>
      <c r="V19" s="85" t="str">
        <f t="shared" si="1"/>
        <v/>
      </c>
      <c r="W19" s="85" t="str">
        <f t="shared" si="1"/>
        <v/>
      </c>
      <c r="X19" s="85" t="str">
        <f t="shared" si="1"/>
        <v/>
      </c>
      <c r="Y19" s="85" t="str">
        <f t="shared" si="1"/>
        <v/>
      </c>
      <c r="Z19" s="86" t="str">
        <f t="shared" si="1"/>
        <v/>
      </c>
      <c r="AB19" s="26" t="str">
        <f>IF($S19="", "", IF(COUNTIF($S$10:$S19, $S19)&gt;1, "", COUNTIF($S$10:$S$1010, $S19)))</f>
        <v/>
      </c>
      <c r="AC19" s="26" t="str">
        <f>IF(AB19="", "", COUNTIF($AB$10:$AB$1010, "&gt;"&amp;AB19)+1+COUNTIF($AB$10:AB19, AB19)-1)</f>
        <v/>
      </c>
      <c r="AE19" s="26" t="str">
        <f t="shared" si="2"/>
        <v/>
      </c>
      <c r="AG19" s="84" t="str">
        <f>IF($AE19="", "", IF(COUNTIF($AE$10:$AE19, $AE19)&gt;1, "", COUNTIF($AE$10:$AE$2010, $AE19)))</f>
        <v/>
      </c>
      <c r="AH19" s="26" t="str">
        <f>IF(AG19="", "", COUNTIF($AG$10:$AG$2010, "&gt;"&amp;AG19)+1+COUNTIF($AG$10:AG19, AG19)-1)</f>
        <v/>
      </c>
    </row>
    <row r="20" spans="1:34" x14ac:dyDescent="0.25">
      <c r="A20" s="12"/>
      <c r="B20" s="93"/>
      <c r="C20" s="15"/>
      <c r="D20" s="15"/>
      <c r="E20" s="15"/>
      <c r="F20" s="18"/>
      <c r="G20" s="12"/>
      <c r="H20" s="6" t="str">
        <f>IF($C20="", "", IFERROR(INDEX(Database!$C$10:$C$2509, MATCH($C20, Database!$B$10:$B$2509, 0)), ""))</f>
        <v/>
      </c>
      <c r="I20" s="85" t="str">
        <f>IF($C20="", "", IF(IFERROR(INDEX(Database!$M$10:$M$2509, MATCH($C20, Database!$B$10:$B$2509, 0)), "")="", "", IFERROR(INDEX(Database!$M$10:$M$2509, MATCH($C20, Database!$B$10:$B$2509, 0)), "")))</f>
        <v/>
      </c>
      <c r="J20" s="85" t="str">
        <f>IF($C20="", "", IF(IFERROR(INDEX(Database!$N$10:$N$2509, MATCH($C20, Database!$B$10:$B$2509, 0)), "")="", "", IFERROR(INDEX(Database!$N$10:$N$2509, MATCH($C20, Database!$B$10:$B$2509, 0)), "")))</f>
        <v/>
      </c>
      <c r="K20" s="86" t="str">
        <f>IF($C20="", "", IF(IFERROR(INDEX(Database!$O$10:$O$2509, MATCH($C20, Database!$B$10:$B$2509, 0)), "")="", "", IFERROR(INDEX(Database!$O$10:$O$2509, MATCH($C20, Database!$B$10:$B$2509, 0)), "")))</f>
        <v/>
      </c>
      <c r="L20" s="12"/>
      <c r="N20" s="31" t="str">
        <f>IF(Database!B20="", "", Database!B20)</f>
        <v/>
      </c>
      <c r="P20" s="26" t="str">
        <f>IF($C20="", "", IF(COUNTIF($C$10:$C20, $C20)&gt;1, "", COUNTIF($C$10:$C$1010, $C20)))</f>
        <v/>
      </c>
      <c r="Q20" s="26" t="str">
        <f>IF(P20="", "", COUNTIF($P$10:$P$1010, "&gt;"&amp;P20)+1+COUNTIF($P$10:P20, P20)-1)</f>
        <v/>
      </c>
      <c r="S20" s="26" t="str">
        <f>IF(C20="", "", IF(K20="", "None", IF(COUNTIF('Intro &amp; Setup'!$AL$17:$AL$26, K20)&gt;0, K20, "Other")))</f>
        <v/>
      </c>
      <c r="U20" s="84" t="str">
        <f t="shared" si="1"/>
        <v/>
      </c>
      <c r="V20" s="85" t="str">
        <f t="shared" si="1"/>
        <v/>
      </c>
      <c r="W20" s="85" t="str">
        <f t="shared" si="1"/>
        <v/>
      </c>
      <c r="X20" s="85" t="str">
        <f t="shared" si="1"/>
        <v/>
      </c>
      <c r="Y20" s="85" t="str">
        <f t="shared" si="1"/>
        <v/>
      </c>
      <c r="Z20" s="86" t="str">
        <f t="shared" si="1"/>
        <v/>
      </c>
      <c r="AB20" s="26" t="str">
        <f>IF($S20="", "", IF(COUNTIF($S$10:$S20, $S20)&gt;1, "", COUNTIF($S$10:$S$1010, $S20)))</f>
        <v/>
      </c>
      <c r="AC20" s="26" t="str">
        <f>IF(AB20="", "", COUNTIF($AB$10:$AB$1010, "&gt;"&amp;AB20)+1+COUNTIF($AB$10:AB20, AB20)-1)</f>
        <v/>
      </c>
      <c r="AE20" s="26" t="str">
        <f t="shared" si="2"/>
        <v/>
      </c>
      <c r="AG20" s="84" t="str">
        <f>IF($AE20="", "", IF(COUNTIF($AE$10:$AE20, $AE20)&gt;1, "", COUNTIF($AE$10:$AE$2010, $AE20)))</f>
        <v/>
      </c>
      <c r="AH20" s="26" t="str">
        <f>IF(AG20="", "", COUNTIF($AG$10:$AG$2010, "&gt;"&amp;AG20)+1+COUNTIF($AG$10:AG20, AG20)-1)</f>
        <v/>
      </c>
    </row>
    <row r="21" spans="1:34" x14ac:dyDescent="0.25">
      <c r="A21" s="12"/>
      <c r="B21" s="93"/>
      <c r="C21" s="15"/>
      <c r="D21" s="15"/>
      <c r="E21" s="15"/>
      <c r="F21" s="18"/>
      <c r="G21" s="12"/>
      <c r="H21" s="6" t="str">
        <f>IF($C21="", "", IFERROR(INDEX(Database!$C$10:$C$2509, MATCH($C21, Database!$B$10:$B$2509, 0)), ""))</f>
        <v/>
      </c>
      <c r="I21" s="85" t="str">
        <f>IF($C21="", "", IF(IFERROR(INDEX(Database!$M$10:$M$2509, MATCH($C21, Database!$B$10:$B$2509, 0)), "")="", "", IFERROR(INDEX(Database!$M$10:$M$2509, MATCH($C21, Database!$B$10:$B$2509, 0)), "")))</f>
        <v/>
      </c>
      <c r="J21" s="85" t="str">
        <f>IF($C21="", "", IF(IFERROR(INDEX(Database!$N$10:$N$2509, MATCH($C21, Database!$B$10:$B$2509, 0)), "")="", "", IFERROR(INDEX(Database!$N$10:$N$2509, MATCH($C21, Database!$B$10:$B$2509, 0)), "")))</f>
        <v/>
      </c>
      <c r="K21" s="86" t="str">
        <f>IF($C21="", "", IF(IFERROR(INDEX(Database!$O$10:$O$2509, MATCH($C21, Database!$B$10:$B$2509, 0)), "")="", "", IFERROR(INDEX(Database!$O$10:$O$2509, MATCH($C21, Database!$B$10:$B$2509, 0)), "")))</f>
        <v/>
      </c>
      <c r="L21" s="12"/>
      <c r="N21" s="31" t="str">
        <f>IF(Database!B21="", "", Database!B21)</f>
        <v/>
      </c>
      <c r="P21" s="26" t="str">
        <f>IF($C21="", "", IF(COUNTIF($C$10:$C21, $C21)&gt;1, "", COUNTIF($C$10:$C$1010, $C21)))</f>
        <v/>
      </c>
      <c r="Q21" s="26" t="str">
        <f>IF(P21="", "", COUNTIF($P$10:$P$1010, "&gt;"&amp;P21)+1+COUNTIF($P$10:P21, P21)-1)</f>
        <v/>
      </c>
      <c r="S21" s="26" t="str">
        <f>IF(C21="", "", IF(K21="", "None", IF(COUNTIF('Intro &amp; Setup'!$AL$17:$AL$26, K21)&gt;0, K21, "Other")))</f>
        <v/>
      </c>
      <c r="U21" s="84" t="str">
        <f t="shared" si="1"/>
        <v/>
      </c>
      <c r="V21" s="85" t="str">
        <f t="shared" si="1"/>
        <v/>
      </c>
      <c r="W21" s="85" t="str">
        <f t="shared" si="1"/>
        <v/>
      </c>
      <c r="X21" s="85" t="str">
        <f t="shared" si="1"/>
        <v/>
      </c>
      <c r="Y21" s="85" t="str">
        <f t="shared" si="1"/>
        <v/>
      </c>
      <c r="Z21" s="86" t="str">
        <f t="shared" si="1"/>
        <v/>
      </c>
      <c r="AB21" s="26" t="str">
        <f>IF($S21="", "", IF(COUNTIF($S$10:$S21, $S21)&gt;1, "", COUNTIF($S$10:$S$1010, $S21)))</f>
        <v/>
      </c>
      <c r="AC21" s="26" t="str">
        <f>IF(AB21="", "", COUNTIF($AB$10:$AB$1010, "&gt;"&amp;AB21)+1+COUNTIF($AB$10:AB21, AB21)-1)</f>
        <v/>
      </c>
      <c r="AE21" s="26" t="str">
        <f t="shared" si="2"/>
        <v/>
      </c>
      <c r="AG21" s="84" t="str">
        <f>IF($AE21="", "", IF(COUNTIF($AE$10:$AE21, $AE21)&gt;1, "", COUNTIF($AE$10:$AE$2010, $AE21)))</f>
        <v/>
      </c>
      <c r="AH21" s="26" t="str">
        <f>IF(AG21="", "", COUNTIF($AG$10:$AG$2010, "&gt;"&amp;AG21)+1+COUNTIF($AG$10:AG21, AG21)-1)</f>
        <v/>
      </c>
    </row>
    <row r="22" spans="1:34" x14ac:dyDescent="0.25">
      <c r="A22" s="12"/>
      <c r="B22" s="93"/>
      <c r="C22" s="15"/>
      <c r="D22" s="15"/>
      <c r="E22" s="15"/>
      <c r="F22" s="18"/>
      <c r="G22" s="12"/>
      <c r="H22" s="6" t="str">
        <f>IF($C22="", "", IFERROR(INDEX(Database!$C$10:$C$2509, MATCH($C22, Database!$B$10:$B$2509, 0)), ""))</f>
        <v/>
      </c>
      <c r="I22" s="85" t="str">
        <f>IF($C22="", "", IF(IFERROR(INDEX(Database!$M$10:$M$2509, MATCH($C22, Database!$B$10:$B$2509, 0)), "")="", "", IFERROR(INDEX(Database!$M$10:$M$2509, MATCH($C22, Database!$B$10:$B$2509, 0)), "")))</f>
        <v/>
      </c>
      <c r="J22" s="85" t="str">
        <f>IF($C22="", "", IF(IFERROR(INDEX(Database!$N$10:$N$2509, MATCH($C22, Database!$B$10:$B$2509, 0)), "")="", "", IFERROR(INDEX(Database!$N$10:$N$2509, MATCH($C22, Database!$B$10:$B$2509, 0)), "")))</f>
        <v/>
      </c>
      <c r="K22" s="86" t="str">
        <f>IF($C22="", "", IF(IFERROR(INDEX(Database!$O$10:$O$2509, MATCH($C22, Database!$B$10:$B$2509, 0)), "")="", "", IFERROR(INDEX(Database!$O$10:$O$2509, MATCH($C22, Database!$B$10:$B$2509, 0)), "")))</f>
        <v/>
      </c>
      <c r="L22" s="12"/>
      <c r="N22" s="31" t="str">
        <f>IF(Database!B22="", "", Database!B22)</f>
        <v/>
      </c>
      <c r="P22" s="26" t="str">
        <f>IF($C22="", "", IF(COUNTIF($C$10:$C22, $C22)&gt;1, "", COUNTIF($C$10:$C$1010, $C22)))</f>
        <v/>
      </c>
      <c r="Q22" s="26" t="str">
        <f>IF(P22="", "", COUNTIF($P$10:$P$1010, "&gt;"&amp;P22)+1+COUNTIF($P$10:P22, P22)-1)</f>
        <v/>
      </c>
      <c r="S22" s="26" t="str">
        <f>IF(C22="", "", IF(K22="", "None", IF(COUNTIF('Intro &amp; Setup'!$AL$17:$AL$26, K22)&gt;0, K22, "Other")))</f>
        <v/>
      </c>
      <c r="U22" s="84" t="str">
        <f t="shared" si="1"/>
        <v/>
      </c>
      <c r="V22" s="85" t="str">
        <f t="shared" si="1"/>
        <v/>
      </c>
      <c r="W22" s="85" t="str">
        <f t="shared" si="1"/>
        <v/>
      </c>
      <c r="X22" s="85" t="str">
        <f t="shared" si="1"/>
        <v/>
      </c>
      <c r="Y22" s="85" t="str">
        <f t="shared" si="1"/>
        <v/>
      </c>
      <c r="Z22" s="86" t="str">
        <f t="shared" si="1"/>
        <v/>
      </c>
      <c r="AB22" s="26" t="str">
        <f>IF($S22="", "", IF(COUNTIF($S$10:$S22, $S22)&gt;1, "", COUNTIF($S$10:$S$1010, $S22)))</f>
        <v/>
      </c>
      <c r="AC22" s="26" t="str">
        <f>IF(AB22="", "", COUNTIF($AB$10:$AB$1010, "&gt;"&amp;AB22)+1+COUNTIF($AB$10:AB22, AB22)-1)</f>
        <v/>
      </c>
      <c r="AE22" s="26" t="str">
        <f t="shared" si="2"/>
        <v/>
      </c>
      <c r="AG22" s="84" t="str">
        <f>IF($AE22="", "", IF(COUNTIF($AE$10:$AE22, $AE22)&gt;1, "", COUNTIF($AE$10:$AE$2010, $AE22)))</f>
        <v/>
      </c>
      <c r="AH22" s="26" t="str">
        <f>IF(AG22="", "", COUNTIF($AG$10:$AG$2010, "&gt;"&amp;AG22)+1+COUNTIF($AG$10:AG22, AG22)-1)</f>
        <v/>
      </c>
    </row>
    <row r="23" spans="1:34" x14ac:dyDescent="0.25">
      <c r="A23" s="12"/>
      <c r="B23" s="93"/>
      <c r="C23" s="15"/>
      <c r="D23" s="15"/>
      <c r="E23" s="15"/>
      <c r="F23" s="18"/>
      <c r="G23" s="12"/>
      <c r="H23" s="6" t="str">
        <f>IF($C23="", "", IFERROR(INDEX(Database!$C$10:$C$2509, MATCH($C23, Database!$B$10:$B$2509, 0)), ""))</f>
        <v/>
      </c>
      <c r="I23" s="85" t="str">
        <f>IF($C23="", "", IF(IFERROR(INDEX(Database!$M$10:$M$2509, MATCH($C23, Database!$B$10:$B$2509, 0)), "")="", "", IFERROR(INDEX(Database!$M$10:$M$2509, MATCH($C23, Database!$B$10:$B$2509, 0)), "")))</f>
        <v/>
      </c>
      <c r="J23" s="85" t="str">
        <f>IF($C23="", "", IF(IFERROR(INDEX(Database!$N$10:$N$2509, MATCH($C23, Database!$B$10:$B$2509, 0)), "")="", "", IFERROR(INDEX(Database!$N$10:$N$2509, MATCH($C23, Database!$B$10:$B$2509, 0)), "")))</f>
        <v/>
      </c>
      <c r="K23" s="86" t="str">
        <f>IF($C23="", "", IF(IFERROR(INDEX(Database!$O$10:$O$2509, MATCH($C23, Database!$B$10:$B$2509, 0)), "")="", "", IFERROR(INDEX(Database!$O$10:$O$2509, MATCH($C23, Database!$B$10:$B$2509, 0)), "")))</f>
        <v/>
      </c>
      <c r="L23" s="12"/>
      <c r="N23" s="31" t="str">
        <f>IF(Database!B23="", "", Database!B23)</f>
        <v/>
      </c>
      <c r="P23" s="26" t="str">
        <f>IF($C23="", "", IF(COUNTIF($C$10:$C23, $C23)&gt;1, "", COUNTIF($C$10:$C$1010, $C23)))</f>
        <v/>
      </c>
      <c r="Q23" s="26" t="str">
        <f>IF(P23="", "", COUNTIF($P$10:$P$1010, "&gt;"&amp;P23)+1+COUNTIF($P$10:P23, P23)-1)</f>
        <v/>
      </c>
      <c r="S23" s="26" t="str">
        <f>IF(C23="", "", IF(K23="", "None", IF(COUNTIF('Intro &amp; Setup'!$AL$17:$AL$26, K23)&gt;0, K23, "Other")))</f>
        <v/>
      </c>
      <c r="U23" s="84" t="str">
        <f t="shared" si="1"/>
        <v/>
      </c>
      <c r="V23" s="85" t="str">
        <f t="shared" si="1"/>
        <v/>
      </c>
      <c r="W23" s="85" t="str">
        <f t="shared" si="1"/>
        <v/>
      </c>
      <c r="X23" s="85" t="str">
        <f t="shared" si="1"/>
        <v/>
      </c>
      <c r="Y23" s="85" t="str">
        <f t="shared" si="1"/>
        <v/>
      </c>
      <c r="Z23" s="86" t="str">
        <f t="shared" si="1"/>
        <v/>
      </c>
      <c r="AB23" s="26" t="str">
        <f>IF($S23="", "", IF(COUNTIF($S$10:$S23, $S23)&gt;1, "", COUNTIF($S$10:$S$1010, $S23)))</f>
        <v/>
      </c>
      <c r="AC23" s="26" t="str">
        <f>IF(AB23="", "", COUNTIF($AB$10:$AB$1010, "&gt;"&amp;AB23)+1+COUNTIF($AB$10:AB23, AB23)-1)</f>
        <v/>
      </c>
      <c r="AE23" s="26" t="str">
        <f t="shared" si="2"/>
        <v/>
      </c>
      <c r="AG23" s="84" t="str">
        <f>IF($AE23="", "", IF(COUNTIF($AE$10:$AE23, $AE23)&gt;1, "", COUNTIF($AE$10:$AE$2010, $AE23)))</f>
        <v/>
      </c>
      <c r="AH23" s="26" t="str">
        <f>IF(AG23="", "", COUNTIF($AG$10:$AG$2010, "&gt;"&amp;AG23)+1+COUNTIF($AG$10:AG23, AG23)-1)</f>
        <v/>
      </c>
    </row>
    <row r="24" spans="1:34" x14ac:dyDescent="0.25">
      <c r="A24" s="12"/>
      <c r="B24" s="93"/>
      <c r="C24" s="15"/>
      <c r="D24" s="15"/>
      <c r="E24" s="15"/>
      <c r="F24" s="18"/>
      <c r="G24" s="12"/>
      <c r="H24" s="6" t="str">
        <f>IF($C24="", "", IFERROR(INDEX(Database!$C$10:$C$2509, MATCH($C24, Database!$B$10:$B$2509, 0)), ""))</f>
        <v/>
      </c>
      <c r="I24" s="85" t="str">
        <f>IF($C24="", "", IF(IFERROR(INDEX(Database!$M$10:$M$2509, MATCH($C24, Database!$B$10:$B$2509, 0)), "")="", "", IFERROR(INDEX(Database!$M$10:$M$2509, MATCH($C24, Database!$B$10:$B$2509, 0)), "")))</f>
        <v/>
      </c>
      <c r="J24" s="85" t="str">
        <f>IF($C24="", "", IF(IFERROR(INDEX(Database!$N$10:$N$2509, MATCH($C24, Database!$B$10:$B$2509, 0)), "")="", "", IFERROR(INDEX(Database!$N$10:$N$2509, MATCH($C24, Database!$B$10:$B$2509, 0)), "")))</f>
        <v/>
      </c>
      <c r="K24" s="86" t="str">
        <f>IF($C24="", "", IF(IFERROR(INDEX(Database!$O$10:$O$2509, MATCH($C24, Database!$B$10:$B$2509, 0)), "")="", "", IFERROR(INDEX(Database!$O$10:$O$2509, MATCH($C24, Database!$B$10:$B$2509, 0)), "")))</f>
        <v/>
      </c>
      <c r="L24" s="12"/>
      <c r="N24" s="31" t="str">
        <f>IF(Database!B24="", "", Database!B24)</f>
        <v/>
      </c>
      <c r="P24" s="26" t="str">
        <f>IF($C24="", "", IF(COUNTIF($C$10:$C24, $C24)&gt;1, "", COUNTIF($C$10:$C$1010, $C24)))</f>
        <v/>
      </c>
      <c r="Q24" s="26" t="str">
        <f>IF(P24="", "", COUNTIF($P$10:$P$1010, "&gt;"&amp;P24)+1+COUNTIF($P$10:P24, P24)-1)</f>
        <v/>
      </c>
      <c r="S24" s="26" t="str">
        <f>IF(C24="", "", IF(K24="", "None", IF(COUNTIF('Intro &amp; Setup'!$AL$17:$AL$26, K24)&gt;0, K24, "Other")))</f>
        <v/>
      </c>
      <c r="U24" s="84" t="str">
        <f t="shared" si="1"/>
        <v/>
      </c>
      <c r="V24" s="85" t="str">
        <f t="shared" si="1"/>
        <v/>
      </c>
      <c r="W24" s="85" t="str">
        <f t="shared" si="1"/>
        <v/>
      </c>
      <c r="X24" s="85" t="str">
        <f t="shared" si="1"/>
        <v/>
      </c>
      <c r="Y24" s="85" t="str">
        <f t="shared" si="1"/>
        <v/>
      </c>
      <c r="Z24" s="86" t="str">
        <f t="shared" si="1"/>
        <v/>
      </c>
      <c r="AB24" s="26" t="str">
        <f>IF($S24="", "", IF(COUNTIF($S$10:$S24, $S24)&gt;1, "", COUNTIF($S$10:$S$1010, $S24)))</f>
        <v/>
      </c>
      <c r="AC24" s="26" t="str">
        <f>IF(AB24="", "", COUNTIF($AB$10:$AB$1010, "&gt;"&amp;AB24)+1+COUNTIF($AB$10:AB24, AB24)-1)</f>
        <v/>
      </c>
      <c r="AE24" s="26" t="str">
        <f t="shared" si="2"/>
        <v/>
      </c>
      <c r="AG24" s="84" t="str">
        <f>IF($AE24="", "", IF(COUNTIF($AE$10:$AE24, $AE24)&gt;1, "", COUNTIF($AE$10:$AE$2010, $AE24)))</f>
        <v/>
      </c>
      <c r="AH24" s="26" t="str">
        <f>IF(AG24="", "", COUNTIF($AG$10:$AG$2010, "&gt;"&amp;AG24)+1+COUNTIF($AG$10:AG24, AG24)-1)</f>
        <v/>
      </c>
    </row>
    <row r="25" spans="1:34" x14ac:dyDescent="0.25">
      <c r="A25" s="12"/>
      <c r="B25" s="93"/>
      <c r="C25" s="15"/>
      <c r="D25" s="15"/>
      <c r="E25" s="15"/>
      <c r="F25" s="18"/>
      <c r="G25" s="12"/>
      <c r="H25" s="6" t="str">
        <f>IF($C25="", "", IFERROR(INDEX(Database!$C$10:$C$2509, MATCH($C25, Database!$B$10:$B$2509, 0)), ""))</f>
        <v/>
      </c>
      <c r="I25" s="85" t="str">
        <f>IF($C25="", "", IF(IFERROR(INDEX(Database!$M$10:$M$2509, MATCH($C25, Database!$B$10:$B$2509, 0)), "")="", "", IFERROR(INDEX(Database!$M$10:$M$2509, MATCH($C25, Database!$B$10:$B$2509, 0)), "")))</f>
        <v/>
      </c>
      <c r="J25" s="85" t="str">
        <f>IF($C25="", "", IF(IFERROR(INDEX(Database!$N$10:$N$2509, MATCH($C25, Database!$B$10:$B$2509, 0)), "")="", "", IFERROR(INDEX(Database!$N$10:$N$2509, MATCH($C25, Database!$B$10:$B$2509, 0)), "")))</f>
        <v/>
      </c>
      <c r="K25" s="86" t="str">
        <f>IF($C25="", "", IF(IFERROR(INDEX(Database!$O$10:$O$2509, MATCH($C25, Database!$B$10:$B$2509, 0)), "")="", "", IFERROR(INDEX(Database!$O$10:$O$2509, MATCH($C25, Database!$B$10:$B$2509, 0)), "")))</f>
        <v/>
      </c>
      <c r="L25" s="12"/>
      <c r="N25" s="31" t="str">
        <f>IF(Database!B25="", "", Database!B25)</f>
        <v/>
      </c>
      <c r="P25" s="26" t="str">
        <f>IF($C25="", "", IF(COUNTIF($C$10:$C25, $C25)&gt;1, "", COUNTIF($C$10:$C$1010, $C25)))</f>
        <v/>
      </c>
      <c r="Q25" s="26" t="str">
        <f>IF(P25="", "", COUNTIF($P$10:$P$1010, "&gt;"&amp;P25)+1+COUNTIF($P$10:P25, P25)-1)</f>
        <v/>
      </c>
      <c r="S25" s="26" t="str">
        <f>IF(C25="", "", IF(K25="", "None", IF(COUNTIF('Intro &amp; Setup'!$AL$17:$AL$26, K25)&gt;0, K25, "Other")))</f>
        <v/>
      </c>
      <c r="U25" s="84" t="str">
        <f t="shared" si="1"/>
        <v/>
      </c>
      <c r="V25" s="85" t="str">
        <f t="shared" si="1"/>
        <v/>
      </c>
      <c r="W25" s="85" t="str">
        <f t="shared" si="1"/>
        <v/>
      </c>
      <c r="X25" s="85" t="str">
        <f t="shared" si="1"/>
        <v/>
      </c>
      <c r="Y25" s="85" t="str">
        <f t="shared" si="1"/>
        <v/>
      </c>
      <c r="Z25" s="86" t="str">
        <f t="shared" si="1"/>
        <v/>
      </c>
      <c r="AB25" s="26" t="str">
        <f>IF($S25="", "", IF(COUNTIF($S$10:$S25, $S25)&gt;1, "", COUNTIF($S$10:$S$1010, $S25)))</f>
        <v/>
      </c>
      <c r="AC25" s="26" t="str">
        <f>IF(AB25="", "", COUNTIF($AB$10:$AB$1010, "&gt;"&amp;AB25)+1+COUNTIF($AB$10:AB25, AB25)-1)</f>
        <v/>
      </c>
      <c r="AE25" s="26" t="str">
        <f t="shared" si="2"/>
        <v/>
      </c>
      <c r="AG25" s="84" t="str">
        <f>IF($AE25="", "", IF(COUNTIF($AE$10:$AE25, $AE25)&gt;1, "", COUNTIF($AE$10:$AE$2010, $AE25)))</f>
        <v/>
      </c>
      <c r="AH25" s="26" t="str">
        <f>IF(AG25="", "", COUNTIF($AG$10:$AG$2010, "&gt;"&amp;AG25)+1+COUNTIF($AG$10:AG25, AG25)-1)</f>
        <v/>
      </c>
    </row>
    <row r="26" spans="1:34" x14ac:dyDescent="0.25">
      <c r="A26" s="12"/>
      <c r="B26" s="93"/>
      <c r="C26" s="15"/>
      <c r="D26" s="15"/>
      <c r="E26" s="15"/>
      <c r="F26" s="18"/>
      <c r="G26" s="12"/>
      <c r="H26" s="6" t="str">
        <f>IF($C26="", "", IFERROR(INDEX(Database!$C$10:$C$2509, MATCH($C26, Database!$B$10:$B$2509, 0)), ""))</f>
        <v/>
      </c>
      <c r="I26" s="85" t="str">
        <f>IF($C26="", "", IF(IFERROR(INDEX(Database!$M$10:$M$2509, MATCH($C26, Database!$B$10:$B$2509, 0)), "")="", "", IFERROR(INDEX(Database!$M$10:$M$2509, MATCH($C26, Database!$B$10:$B$2509, 0)), "")))</f>
        <v/>
      </c>
      <c r="J26" s="85" t="str">
        <f>IF($C26="", "", IF(IFERROR(INDEX(Database!$N$10:$N$2509, MATCH($C26, Database!$B$10:$B$2509, 0)), "")="", "", IFERROR(INDEX(Database!$N$10:$N$2509, MATCH($C26, Database!$B$10:$B$2509, 0)), "")))</f>
        <v/>
      </c>
      <c r="K26" s="86" t="str">
        <f>IF($C26="", "", IF(IFERROR(INDEX(Database!$O$10:$O$2509, MATCH($C26, Database!$B$10:$B$2509, 0)), "")="", "", IFERROR(INDEX(Database!$O$10:$O$2509, MATCH($C26, Database!$B$10:$B$2509, 0)), "")))</f>
        <v/>
      </c>
      <c r="L26" s="12"/>
      <c r="N26" s="31" t="str">
        <f>IF(Database!B26="", "", Database!B26)</f>
        <v/>
      </c>
      <c r="P26" s="26" t="str">
        <f>IF($C26="", "", IF(COUNTIF($C$10:$C26, $C26)&gt;1, "", COUNTIF($C$10:$C$1010, $C26)))</f>
        <v/>
      </c>
      <c r="Q26" s="26" t="str">
        <f>IF(P26="", "", COUNTIF($P$10:$P$1010, "&gt;"&amp;P26)+1+COUNTIF($P$10:P26, P26)-1)</f>
        <v/>
      </c>
      <c r="S26" s="26" t="str">
        <f>IF(C26="", "", IF(K26="", "None", IF(COUNTIF('Intro &amp; Setup'!$AL$17:$AL$26, K26)&gt;0, K26, "Other")))</f>
        <v/>
      </c>
      <c r="U26" s="84" t="str">
        <f t="shared" si="1"/>
        <v/>
      </c>
      <c r="V26" s="85" t="str">
        <f t="shared" si="1"/>
        <v/>
      </c>
      <c r="W26" s="85" t="str">
        <f t="shared" si="1"/>
        <v/>
      </c>
      <c r="X26" s="85" t="str">
        <f t="shared" si="1"/>
        <v/>
      </c>
      <c r="Y26" s="85" t="str">
        <f t="shared" si="1"/>
        <v/>
      </c>
      <c r="Z26" s="86" t="str">
        <f t="shared" si="1"/>
        <v/>
      </c>
      <c r="AB26" s="26" t="str">
        <f>IF($S26="", "", IF(COUNTIF($S$10:$S26, $S26)&gt;1, "", COUNTIF($S$10:$S$1010, $S26)))</f>
        <v/>
      </c>
      <c r="AC26" s="26" t="str">
        <f>IF(AB26="", "", COUNTIF($AB$10:$AB$1010, "&gt;"&amp;AB26)+1+COUNTIF($AB$10:AB26, AB26)-1)</f>
        <v/>
      </c>
      <c r="AE26" s="26" t="str">
        <f t="shared" si="2"/>
        <v/>
      </c>
      <c r="AG26" s="84" t="str">
        <f>IF($AE26="", "", IF(COUNTIF($AE$10:$AE26, $AE26)&gt;1, "", COUNTIF($AE$10:$AE$2010, $AE26)))</f>
        <v/>
      </c>
      <c r="AH26" s="26" t="str">
        <f>IF(AG26="", "", COUNTIF($AG$10:$AG$2010, "&gt;"&amp;AG26)+1+COUNTIF($AG$10:AG26, AG26)-1)</f>
        <v/>
      </c>
    </row>
    <row r="27" spans="1:34" x14ac:dyDescent="0.25">
      <c r="A27" s="12"/>
      <c r="B27" s="93"/>
      <c r="C27" s="15"/>
      <c r="D27" s="15"/>
      <c r="E27" s="15"/>
      <c r="F27" s="18"/>
      <c r="G27" s="12"/>
      <c r="H27" s="6" t="str">
        <f>IF($C27="", "", IFERROR(INDEX(Database!$C$10:$C$2509, MATCH($C27, Database!$B$10:$B$2509, 0)), ""))</f>
        <v/>
      </c>
      <c r="I27" s="85" t="str">
        <f>IF($C27="", "", IF(IFERROR(INDEX(Database!$M$10:$M$2509, MATCH($C27, Database!$B$10:$B$2509, 0)), "")="", "", IFERROR(INDEX(Database!$M$10:$M$2509, MATCH($C27, Database!$B$10:$B$2509, 0)), "")))</f>
        <v/>
      </c>
      <c r="J27" s="85" t="str">
        <f>IF($C27="", "", IF(IFERROR(INDEX(Database!$N$10:$N$2509, MATCH($C27, Database!$B$10:$B$2509, 0)), "")="", "", IFERROR(INDEX(Database!$N$10:$N$2509, MATCH($C27, Database!$B$10:$B$2509, 0)), "")))</f>
        <v/>
      </c>
      <c r="K27" s="86" t="str">
        <f>IF($C27="", "", IF(IFERROR(INDEX(Database!$O$10:$O$2509, MATCH($C27, Database!$B$10:$B$2509, 0)), "")="", "", IFERROR(INDEX(Database!$O$10:$O$2509, MATCH($C27, Database!$B$10:$B$2509, 0)), "")))</f>
        <v/>
      </c>
      <c r="L27" s="12"/>
      <c r="N27" s="31" t="str">
        <f>IF(Database!B27="", "", Database!B27)</f>
        <v/>
      </c>
      <c r="P27" s="26" t="str">
        <f>IF($C27="", "", IF(COUNTIF($C$10:$C27, $C27)&gt;1, "", COUNTIF($C$10:$C$1010, $C27)))</f>
        <v/>
      </c>
      <c r="Q27" s="26" t="str">
        <f>IF(P27="", "", COUNTIF($P$10:$P$1010, "&gt;"&amp;P27)+1+COUNTIF($P$10:P27, P27)-1)</f>
        <v/>
      </c>
      <c r="S27" s="26" t="str">
        <f>IF(C27="", "", IF(K27="", "None", IF(COUNTIF('Intro &amp; Setup'!$AL$17:$AL$26, K27)&gt;0, K27, "Other")))</f>
        <v/>
      </c>
      <c r="U27" s="84" t="str">
        <f t="shared" si="1"/>
        <v/>
      </c>
      <c r="V27" s="85" t="str">
        <f t="shared" si="1"/>
        <v/>
      </c>
      <c r="W27" s="85" t="str">
        <f t="shared" si="1"/>
        <v/>
      </c>
      <c r="X27" s="85" t="str">
        <f t="shared" si="1"/>
        <v/>
      </c>
      <c r="Y27" s="85" t="str">
        <f t="shared" si="1"/>
        <v/>
      </c>
      <c r="Z27" s="86" t="str">
        <f t="shared" si="1"/>
        <v/>
      </c>
      <c r="AB27" s="26" t="str">
        <f>IF($S27="", "", IF(COUNTIF($S$10:$S27, $S27)&gt;1, "", COUNTIF($S$10:$S$1010, $S27)))</f>
        <v/>
      </c>
      <c r="AC27" s="26" t="str">
        <f>IF(AB27="", "", COUNTIF($AB$10:$AB$1010, "&gt;"&amp;AB27)+1+COUNTIF($AB$10:AB27, AB27)-1)</f>
        <v/>
      </c>
      <c r="AE27" s="26" t="str">
        <f t="shared" si="2"/>
        <v/>
      </c>
      <c r="AG27" s="84" t="str">
        <f>IF($AE27="", "", IF(COUNTIF($AE$10:$AE27, $AE27)&gt;1, "", COUNTIF($AE$10:$AE$2010, $AE27)))</f>
        <v/>
      </c>
      <c r="AH27" s="26" t="str">
        <f>IF(AG27="", "", COUNTIF($AG$10:$AG$2010, "&gt;"&amp;AG27)+1+COUNTIF($AG$10:AG27, AG27)-1)</f>
        <v/>
      </c>
    </row>
    <row r="28" spans="1:34" x14ac:dyDescent="0.25">
      <c r="A28" s="12"/>
      <c r="B28" s="93"/>
      <c r="C28" s="15"/>
      <c r="D28" s="15"/>
      <c r="E28" s="15"/>
      <c r="F28" s="18"/>
      <c r="G28" s="12"/>
      <c r="H28" s="6" t="str">
        <f>IF($C28="", "", IFERROR(INDEX(Database!$C$10:$C$2509, MATCH($C28, Database!$B$10:$B$2509, 0)), ""))</f>
        <v/>
      </c>
      <c r="I28" s="85" t="str">
        <f>IF($C28="", "", IF(IFERROR(INDEX(Database!$M$10:$M$2509, MATCH($C28, Database!$B$10:$B$2509, 0)), "")="", "", IFERROR(INDEX(Database!$M$10:$M$2509, MATCH($C28, Database!$B$10:$B$2509, 0)), "")))</f>
        <v/>
      </c>
      <c r="J28" s="85" t="str">
        <f>IF($C28="", "", IF(IFERROR(INDEX(Database!$N$10:$N$2509, MATCH($C28, Database!$B$10:$B$2509, 0)), "")="", "", IFERROR(INDEX(Database!$N$10:$N$2509, MATCH($C28, Database!$B$10:$B$2509, 0)), "")))</f>
        <v/>
      </c>
      <c r="K28" s="86" t="str">
        <f>IF($C28="", "", IF(IFERROR(INDEX(Database!$O$10:$O$2509, MATCH($C28, Database!$B$10:$B$2509, 0)), "")="", "", IFERROR(INDEX(Database!$O$10:$O$2509, MATCH($C28, Database!$B$10:$B$2509, 0)), "")))</f>
        <v/>
      </c>
      <c r="L28" s="12"/>
      <c r="N28" s="31" t="str">
        <f>IF(Database!B28="", "", Database!B28)</f>
        <v/>
      </c>
      <c r="P28" s="26" t="str">
        <f>IF($C28="", "", IF(COUNTIF($C$10:$C28, $C28)&gt;1, "", COUNTIF($C$10:$C$1010, $C28)))</f>
        <v/>
      </c>
      <c r="Q28" s="26" t="str">
        <f>IF(P28="", "", COUNTIF($P$10:$P$1010, "&gt;"&amp;P28)+1+COUNTIF($P$10:P28, P28)-1)</f>
        <v/>
      </c>
      <c r="S28" s="26" t="str">
        <f>IF(C28="", "", IF(K28="", "None", IF(COUNTIF('Intro &amp; Setup'!$AL$17:$AL$26, K28)&gt;0, K28, "Other")))</f>
        <v/>
      </c>
      <c r="U28" s="84" t="str">
        <f t="shared" si="1"/>
        <v/>
      </c>
      <c r="V28" s="85" t="str">
        <f t="shared" si="1"/>
        <v/>
      </c>
      <c r="W28" s="85" t="str">
        <f t="shared" si="1"/>
        <v/>
      </c>
      <c r="X28" s="85" t="str">
        <f t="shared" si="1"/>
        <v/>
      </c>
      <c r="Y28" s="85" t="str">
        <f t="shared" si="1"/>
        <v/>
      </c>
      <c r="Z28" s="86" t="str">
        <f t="shared" si="1"/>
        <v/>
      </c>
      <c r="AB28" s="26" t="str">
        <f>IF($S28="", "", IF(COUNTIF($S$10:$S28, $S28)&gt;1, "", COUNTIF($S$10:$S$1010, $S28)))</f>
        <v/>
      </c>
      <c r="AC28" s="26" t="str">
        <f>IF(AB28="", "", COUNTIF($AB$10:$AB$1010, "&gt;"&amp;AB28)+1+COUNTIF($AB$10:AB28, AB28)-1)</f>
        <v/>
      </c>
      <c r="AE28" s="26" t="str">
        <f t="shared" si="2"/>
        <v/>
      </c>
      <c r="AG28" s="84" t="str">
        <f>IF($AE28="", "", IF(COUNTIF($AE$10:$AE28, $AE28)&gt;1, "", COUNTIF($AE$10:$AE$2010, $AE28)))</f>
        <v/>
      </c>
      <c r="AH28" s="26" t="str">
        <f>IF(AG28="", "", COUNTIF($AG$10:$AG$2010, "&gt;"&amp;AG28)+1+COUNTIF($AG$10:AG28, AG28)-1)</f>
        <v/>
      </c>
    </row>
    <row r="29" spans="1:34" x14ac:dyDescent="0.25">
      <c r="A29" s="12"/>
      <c r="B29" s="93"/>
      <c r="C29" s="15"/>
      <c r="D29" s="15"/>
      <c r="E29" s="15"/>
      <c r="F29" s="18"/>
      <c r="G29" s="12"/>
      <c r="H29" s="6" t="str">
        <f>IF($C29="", "", IFERROR(INDEX(Database!$C$10:$C$2509, MATCH($C29, Database!$B$10:$B$2509, 0)), ""))</f>
        <v/>
      </c>
      <c r="I29" s="85" t="str">
        <f>IF($C29="", "", IF(IFERROR(INDEX(Database!$M$10:$M$2509, MATCH($C29, Database!$B$10:$B$2509, 0)), "")="", "", IFERROR(INDEX(Database!$M$10:$M$2509, MATCH($C29, Database!$B$10:$B$2509, 0)), "")))</f>
        <v/>
      </c>
      <c r="J29" s="85" t="str">
        <f>IF($C29="", "", IF(IFERROR(INDEX(Database!$N$10:$N$2509, MATCH($C29, Database!$B$10:$B$2509, 0)), "")="", "", IFERROR(INDEX(Database!$N$10:$N$2509, MATCH($C29, Database!$B$10:$B$2509, 0)), "")))</f>
        <v/>
      </c>
      <c r="K29" s="86" t="str">
        <f>IF($C29="", "", IF(IFERROR(INDEX(Database!$O$10:$O$2509, MATCH($C29, Database!$B$10:$B$2509, 0)), "")="", "", IFERROR(INDEX(Database!$O$10:$O$2509, MATCH($C29, Database!$B$10:$B$2509, 0)), "")))</f>
        <v/>
      </c>
      <c r="L29" s="12"/>
      <c r="N29" s="31" t="str">
        <f>IF(Database!B29="", "", Database!B29)</f>
        <v/>
      </c>
      <c r="P29" s="26" t="str">
        <f>IF($C29="", "", IF(COUNTIF($C$10:$C29, $C29)&gt;1, "", COUNTIF($C$10:$C$1010, $C29)))</f>
        <v/>
      </c>
      <c r="Q29" s="26" t="str">
        <f>IF(P29="", "", COUNTIF($P$10:$P$1010, "&gt;"&amp;P29)+1+COUNTIF($P$10:P29, P29)-1)</f>
        <v/>
      </c>
      <c r="S29" s="26" t="str">
        <f>IF(C29="", "", IF(K29="", "None", IF(COUNTIF('Intro &amp; Setup'!$AL$17:$AL$26, K29)&gt;0, K29, "Other")))</f>
        <v/>
      </c>
      <c r="U29" s="84" t="str">
        <f t="shared" si="1"/>
        <v/>
      </c>
      <c r="V29" s="85" t="str">
        <f t="shared" si="1"/>
        <v/>
      </c>
      <c r="W29" s="85" t="str">
        <f t="shared" si="1"/>
        <v/>
      </c>
      <c r="X29" s="85" t="str">
        <f t="shared" si="1"/>
        <v/>
      </c>
      <c r="Y29" s="85" t="str">
        <f t="shared" si="1"/>
        <v/>
      </c>
      <c r="Z29" s="86" t="str">
        <f t="shared" si="1"/>
        <v/>
      </c>
      <c r="AB29" s="26" t="str">
        <f>IF($S29="", "", IF(COUNTIF($S$10:$S29, $S29)&gt;1, "", COUNTIF($S$10:$S$1010, $S29)))</f>
        <v/>
      </c>
      <c r="AC29" s="26" t="str">
        <f>IF(AB29="", "", COUNTIF($AB$10:$AB$1010, "&gt;"&amp;AB29)+1+COUNTIF($AB$10:AB29, AB29)-1)</f>
        <v/>
      </c>
      <c r="AE29" s="26" t="str">
        <f t="shared" si="2"/>
        <v/>
      </c>
      <c r="AG29" s="84" t="str">
        <f>IF($AE29="", "", IF(COUNTIF($AE$10:$AE29, $AE29)&gt;1, "", COUNTIF($AE$10:$AE$2010, $AE29)))</f>
        <v/>
      </c>
      <c r="AH29" s="26" t="str">
        <f>IF(AG29="", "", COUNTIF($AG$10:$AG$2010, "&gt;"&amp;AG29)+1+COUNTIF($AG$10:AG29, AG29)-1)</f>
        <v/>
      </c>
    </row>
    <row r="30" spans="1:34" x14ac:dyDescent="0.25">
      <c r="A30" s="12"/>
      <c r="B30" s="93"/>
      <c r="C30" s="15"/>
      <c r="D30" s="15"/>
      <c r="E30" s="15"/>
      <c r="F30" s="18"/>
      <c r="G30" s="12"/>
      <c r="H30" s="6" t="str">
        <f>IF($C30="", "", IFERROR(INDEX(Database!$C$10:$C$2509, MATCH($C30, Database!$B$10:$B$2509, 0)), ""))</f>
        <v/>
      </c>
      <c r="I30" s="85" t="str">
        <f>IF($C30="", "", IF(IFERROR(INDEX(Database!$M$10:$M$2509, MATCH($C30, Database!$B$10:$B$2509, 0)), "")="", "", IFERROR(INDEX(Database!$M$10:$M$2509, MATCH($C30, Database!$B$10:$B$2509, 0)), "")))</f>
        <v/>
      </c>
      <c r="J30" s="85" t="str">
        <f>IF($C30="", "", IF(IFERROR(INDEX(Database!$N$10:$N$2509, MATCH($C30, Database!$B$10:$B$2509, 0)), "")="", "", IFERROR(INDEX(Database!$N$10:$N$2509, MATCH($C30, Database!$B$10:$B$2509, 0)), "")))</f>
        <v/>
      </c>
      <c r="K30" s="86" t="str">
        <f>IF($C30="", "", IF(IFERROR(INDEX(Database!$O$10:$O$2509, MATCH($C30, Database!$B$10:$B$2509, 0)), "")="", "", IFERROR(INDEX(Database!$O$10:$O$2509, MATCH($C30, Database!$B$10:$B$2509, 0)), "")))</f>
        <v/>
      </c>
      <c r="L30" s="12"/>
      <c r="N30" s="31" t="str">
        <f>IF(Database!B30="", "", Database!B30)</f>
        <v/>
      </c>
      <c r="P30" s="26" t="str">
        <f>IF($C30="", "", IF(COUNTIF($C$10:$C30, $C30)&gt;1, "", COUNTIF($C$10:$C$1010, $C30)))</f>
        <v/>
      </c>
      <c r="Q30" s="26" t="str">
        <f>IF(P30="", "", COUNTIF($P$10:$P$1010, "&gt;"&amp;P30)+1+COUNTIF($P$10:P30, P30)-1)</f>
        <v/>
      </c>
      <c r="S30" s="26" t="str">
        <f>IF(C30="", "", IF(K30="", "None", IF(COUNTIF('Intro &amp; Setup'!$AL$17:$AL$26, K30)&gt;0, K30, "Other")))</f>
        <v/>
      </c>
      <c r="U30" s="84" t="str">
        <f t="shared" si="1"/>
        <v/>
      </c>
      <c r="V30" s="85" t="str">
        <f t="shared" si="1"/>
        <v/>
      </c>
      <c r="W30" s="85" t="str">
        <f t="shared" si="1"/>
        <v/>
      </c>
      <c r="X30" s="85" t="str">
        <f t="shared" si="1"/>
        <v/>
      </c>
      <c r="Y30" s="85" t="str">
        <f t="shared" si="1"/>
        <v/>
      </c>
      <c r="Z30" s="86" t="str">
        <f t="shared" si="1"/>
        <v/>
      </c>
      <c r="AB30" s="26" t="str">
        <f>IF($S30="", "", IF(COUNTIF($S$10:$S30, $S30)&gt;1, "", COUNTIF($S$10:$S$1010, $S30)))</f>
        <v/>
      </c>
      <c r="AC30" s="26" t="str">
        <f>IF(AB30="", "", COUNTIF($AB$10:$AB$1010, "&gt;"&amp;AB30)+1+COUNTIF($AB$10:AB30, AB30)-1)</f>
        <v/>
      </c>
      <c r="AE30" s="26" t="str">
        <f t="shared" si="2"/>
        <v/>
      </c>
      <c r="AG30" s="84" t="str">
        <f>IF($AE30="", "", IF(COUNTIF($AE$10:$AE30, $AE30)&gt;1, "", COUNTIF($AE$10:$AE$2010, $AE30)))</f>
        <v/>
      </c>
      <c r="AH30" s="26" t="str">
        <f>IF(AG30="", "", COUNTIF($AG$10:$AG$2010, "&gt;"&amp;AG30)+1+COUNTIF($AG$10:AG30, AG30)-1)</f>
        <v/>
      </c>
    </row>
    <row r="31" spans="1:34" x14ac:dyDescent="0.25">
      <c r="A31" s="12"/>
      <c r="B31" s="93"/>
      <c r="C31" s="15"/>
      <c r="D31" s="15"/>
      <c r="E31" s="15"/>
      <c r="F31" s="18"/>
      <c r="G31" s="12"/>
      <c r="H31" s="6" t="str">
        <f>IF($C31="", "", IFERROR(INDEX(Database!$C$10:$C$2509, MATCH($C31, Database!$B$10:$B$2509, 0)), ""))</f>
        <v/>
      </c>
      <c r="I31" s="85" t="str">
        <f>IF($C31="", "", IF(IFERROR(INDEX(Database!$M$10:$M$2509, MATCH($C31, Database!$B$10:$B$2509, 0)), "")="", "", IFERROR(INDEX(Database!$M$10:$M$2509, MATCH($C31, Database!$B$10:$B$2509, 0)), "")))</f>
        <v/>
      </c>
      <c r="J31" s="85" t="str">
        <f>IF($C31="", "", IF(IFERROR(INDEX(Database!$N$10:$N$2509, MATCH($C31, Database!$B$10:$B$2509, 0)), "")="", "", IFERROR(INDEX(Database!$N$10:$N$2509, MATCH($C31, Database!$B$10:$B$2509, 0)), "")))</f>
        <v/>
      </c>
      <c r="K31" s="86" t="str">
        <f>IF($C31="", "", IF(IFERROR(INDEX(Database!$O$10:$O$2509, MATCH($C31, Database!$B$10:$B$2509, 0)), "")="", "", IFERROR(INDEX(Database!$O$10:$O$2509, MATCH($C31, Database!$B$10:$B$2509, 0)), "")))</f>
        <v/>
      </c>
      <c r="L31" s="12"/>
      <c r="N31" s="31" t="str">
        <f>IF(Database!B31="", "", Database!B31)</f>
        <v/>
      </c>
      <c r="P31" s="26" t="str">
        <f>IF($C31="", "", IF(COUNTIF($C$10:$C31, $C31)&gt;1, "", COUNTIF($C$10:$C$1010, $C31)))</f>
        <v/>
      </c>
      <c r="Q31" s="26" t="str">
        <f>IF(P31="", "", COUNTIF($P$10:$P$1010, "&gt;"&amp;P31)+1+COUNTIF($P$10:P31, P31)-1)</f>
        <v/>
      </c>
      <c r="S31" s="26" t="str">
        <f>IF(C31="", "", IF(K31="", "None", IF(COUNTIF('Intro &amp; Setup'!$AL$17:$AL$26, K31)&gt;0, K31, "Other")))</f>
        <v/>
      </c>
      <c r="U31" s="84" t="str">
        <f t="shared" si="1"/>
        <v/>
      </c>
      <c r="V31" s="85" t="str">
        <f t="shared" si="1"/>
        <v/>
      </c>
      <c r="W31" s="85" t="str">
        <f t="shared" si="1"/>
        <v/>
      </c>
      <c r="X31" s="85" t="str">
        <f t="shared" si="1"/>
        <v/>
      </c>
      <c r="Y31" s="85" t="str">
        <f t="shared" si="1"/>
        <v/>
      </c>
      <c r="Z31" s="86" t="str">
        <f t="shared" si="1"/>
        <v/>
      </c>
      <c r="AB31" s="26" t="str">
        <f>IF($S31="", "", IF(COUNTIF($S$10:$S31, $S31)&gt;1, "", COUNTIF($S$10:$S$1010, $S31)))</f>
        <v/>
      </c>
      <c r="AC31" s="26" t="str">
        <f>IF(AB31="", "", COUNTIF($AB$10:$AB$1010, "&gt;"&amp;AB31)+1+COUNTIF($AB$10:AB31, AB31)-1)</f>
        <v/>
      </c>
      <c r="AE31" s="26" t="str">
        <f t="shared" si="2"/>
        <v/>
      </c>
      <c r="AG31" s="84" t="str">
        <f>IF($AE31="", "", IF(COUNTIF($AE$10:$AE31, $AE31)&gt;1, "", COUNTIF($AE$10:$AE$2010, $AE31)))</f>
        <v/>
      </c>
      <c r="AH31" s="26" t="str">
        <f>IF(AG31="", "", COUNTIF($AG$10:$AG$2010, "&gt;"&amp;AG31)+1+COUNTIF($AG$10:AG31, AG31)-1)</f>
        <v/>
      </c>
    </row>
    <row r="32" spans="1:34" x14ac:dyDescent="0.25">
      <c r="A32" s="12"/>
      <c r="B32" s="93"/>
      <c r="C32" s="15"/>
      <c r="D32" s="15"/>
      <c r="E32" s="15"/>
      <c r="F32" s="18"/>
      <c r="G32" s="12"/>
      <c r="H32" s="6" t="str">
        <f>IF($C32="", "", IFERROR(INDEX(Database!$C$10:$C$2509, MATCH($C32, Database!$B$10:$B$2509, 0)), ""))</f>
        <v/>
      </c>
      <c r="I32" s="85" t="str">
        <f>IF($C32="", "", IF(IFERROR(INDEX(Database!$M$10:$M$2509, MATCH($C32, Database!$B$10:$B$2509, 0)), "")="", "", IFERROR(INDEX(Database!$M$10:$M$2509, MATCH($C32, Database!$B$10:$B$2509, 0)), "")))</f>
        <v/>
      </c>
      <c r="J32" s="85" t="str">
        <f>IF($C32="", "", IF(IFERROR(INDEX(Database!$N$10:$N$2509, MATCH($C32, Database!$B$10:$B$2509, 0)), "")="", "", IFERROR(INDEX(Database!$N$10:$N$2509, MATCH($C32, Database!$B$10:$B$2509, 0)), "")))</f>
        <v/>
      </c>
      <c r="K32" s="86" t="str">
        <f>IF($C32="", "", IF(IFERROR(INDEX(Database!$O$10:$O$2509, MATCH($C32, Database!$B$10:$B$2509, 0)), "")="", "", IFERROR(INDEX(Database!$O$10:$O$2509, MATCH($C32, Database!$B$10:$B$2509, 0)), "")))</f>
        <v/>
      </c>
      <c r="L32" s="12"/>
      <c r="N32" s="31" t="str">
        <f>IF(Database!B32="", "", Database!B32)</f>
        <v/>
      </c>
      <c r="P32" s="26" t="str">
        <f>IF($C32="", "", IF(COUNTIF($C$10:$C32, $C32)&gt;1, "", COUNTIF($C$10:$C$1010, $C32)))</f>
        <v/>
      </c>
      <c r="Q32" s="26" t="str">
        <f>IF(P32="", "", COUNTIF($P$10:$P$1010, "&gt;"&amp;P32)+1+COUNTIF($P$10:P32, P32)-1)</f>
        <v/>
      </c>
      <c r="S32" s="26" t="str">
        <f>IF(C32="", "", IF(K32="", "None", IF(COUNTIF('Intro &amp; Setup'!$AL$17:$AL$26, K32)&gt;0, K32, "Other")))</f>
        <v/>
      </c>
      <c r="U32" s="84" t="str">
        <f t="shared" si="1"/>
        <v/>
      </c>
      <c r="V32" s="85" t="str">
        <f t="shared" si="1"/>
        <v/>
      </c>
      <c r="W32" s="85" t="str">
        <f t="shared" si="1"/>
        <v/>
      </c>
      <c r="X32" s="85" t="str">
        <f t="shared" si="1"/>
        <v/>
      </c>
      <c r="Y32" s="85" t="str">
        <f t="shared" si="1"/>
        <v/>
      </c>
      <c r="Z32" s="86" t="str">
        <f t="shared" si="1"/>
        <v/>
      </c>
      <c r="AB32" s="26" t="str">
        <f>IF($S32="", "", IF(COUNTIF($S$10:$S32, $S32)&gt;1, "", COUNTIF($S$10:$S$1010, $S32)))</f>
        <v/>
      </c>
      <c r="AC32" s="26" t="str">
        <f>IF(AB32="", "", COUNTIF($AB$10:$AB$1010, "&gt;"&amp;AB32)+1+COUNTIF($AB$10:AB32, AB32)-1)</f>
        <v/>
      </c>
      <c r="AE32" s="26" t="str">
        <f t="shared" si="2"/>
        <v/>
      </c>
      <c r="AG32" s="84" t="str">
        <f>IF($AE32="", "", IF(COUNTIF($AE$10:$AE32, $AE32)&gt;1, "", COUNTIF($AE$10:$AE$2010, $AE32)))</f>
        <v/>
      </c>
      <c r="AH32" s="26" t="str">
        <f>IF(AG32="", "", COUNTIF($AG$10:$AG$2010, "&gt;"&amp;AG32)+1+COUNTIF($AG$10:AG32, AG32)-1)</f>
        <v/>
      </c>
    </row>
    <row r="33" spans="1:34" x14ac:dyDescent="0.25">
      <c r="A33" s="12"/>
      <c r="B33" s="93"/>
      <c r="C33" s="15"/>
      <c r="D33" s="15"/>
      <c r="E33" s="15"/>
      <c r="F33" s="18"/>
      <c r="G33" s="12"/>
      <c r="H33" s="6" t="str">
        <f>IF($C33="", "", IFERROR(INDEX(Database!$C$10:$C$2509, MATCH($C33, Database!$B$10:$B$2509, 0)), ""))</f>
        <v/>
      </c>
      <c r="I33" s="85" t="str">
        <f>IF($C33="", "", IF(IFERROR(INDEX(Database!$M$10:$M$2509, MATCH($C33, Database!$B$10:$B$2509, 0)), "")="", "", IFERROR(INDEX(Database!$M$10:$M$2509, MATCH($C33, Database!$B$10:$B$2509, 0)), "")))</f>
        <v/>
      </c>
      <c r="J33" s="85" t="str">
        <f>IF($C33="", "", IF(IFERROR(INDEX(Database!$N$10:$N$2509, MATCH($C33, Database!$B$10:$B$2509, 0)), "")="", "", IFERROR(INDEX(Database!$N$10:$N$2509, MATCH($C33, Database!$B$10:$B$2509, 0)), "")))</f>
        <v/>
      </c>
      <c r="K33" s="86" t="str">
        <f>IF($C33="", "", IF(IFERROR(INDEX(Database!$O$10:$O$2509, MATCH($C33, Database!$B$10:$B$2509, 0)), "")="", "", IFERROR(INDEX(Database!$O$10:$O$2509, MATCH($C33, Database!$B$10:$B$2509, 0)), "")))</f>
        <v/>
      </c>
      <c r="L33" s="12"/>
      <c r="N33" s="31" t="str">
        <f>IF(Database!B33="", "", Database!B33)</f>
        <v/>
      </c>
      <c r="P33" s="26" t="str">
        <f>IF($C33="", "", IF(COUNTIF($C$10:$C33, $C33)&gt;1, "", COUNTIF($C$10:$C$1010, $C33)))</f>
        <v/>
      </c>
      <c r="Q33" s="26" t="str">
        <f>IF(P33="", "", COUNTIF($P$10:$P$1010, "&gt;"&amp;P33)+1+COUNTIF($P$10:P33, P33)-1)</f>
        <v/>
      </c>
      <c r="S33" s="26" t="str">
        <f>IF(C33="", "", IF(K33="", "None", IF(COUNTIF('Intro &amp; Setup'!$AL$17:$AL$26, K33)&gt;0, K33, "Other")))</f>
        <v/>
      </c>
      <c r="U33" s="84" t="str">
        <f t="shared" si="1"/>
        <v/>
      </c>
      <c r="V33" s="85" t="str">
        <f t="shared" si="1"/>
        <v/>
      </c>
      <c r="W33" s="85" t="str">
        <f t="shared" si="1"/>
        <v/>
      </c>
      <c r="X33" s="85" t="str">
        <f t="shared" si="1"/>
        <v/>
      </c>
      <c r="Y33" s="85" t="str">
        <f t="shared" si="1"/>
        <v/>
      </c>
      <c r="Z33" s="86" t="str">
        <f t="shared" si="1"/>
        <v/>
      </c>
      <c r="AB33" s="26" t="str">
        <f>IF($S33="", "", IF(COUNTIF($S$10:$S33, $S33)&gt;1, "", COUNTIF($S$10:$S$1010, $S33)))</f>
        <v/>
      </c>
      <c r="AC33" s="26" t="str">
        <f>IF(AB33="", "", COUNTIF($AB$10:$AB$1010, "&gt;"&amp;AB33)+1+COUNTIF($AB$10:AB33, AB33)-1)</f>
        <v/>
      </c>
      <c r="AE33" s="26" t="str">
        <f t="shared" si="2"/>
        <v/>
      </c>
      <c r="AG33" s="84" t="str">
        <f>IF($AE33="", "", IF(COUNTIF($AE$10:$AE33, $AE33)&gt;1, "", COUNTIF($AE$10:$AE$2010, $AE33)))</f>
        <v/>
      </c>
      <c r="AH33" s="26" t="str">
        <f>IF(AG33="", "", COUNTIF($AG$10:$AG$2010, "&gt;"&amp;AG33)+1+COUNTIF($AG$10:AG33, AG33)-1)</f>
        <v/>
      </c>
    </row>
    <row r="34" spans="1:34" x14ac:dyDescent="0.25">
      <c r="A34" s="12"/>
      <c r="B34" s="93"/>
      <c r="C34" s="15"/>
      <c r="D34" s="15"/>
      <c r="E34" s="15"/>
      <c r="F34" s="18"/>
      <c r="G34" s="12"/>
      <c r="H34" s="6" t="str">
        <f>IF($C34="", "", IFERROR(INDEX(Database!$C$10:$C$2509, MATCH($C34, Database!$B$10:$B$2509, 0)), ""))</f>
        <v/>
      </c>
      <c r="I34" s="85" t="str">
        <f>IF($C34="", "", IF(IFERROR(INDEX(Database!$M$10:$M$2509, MATCH($C34, Database!$B$10:$B$2509, 0)), "")="", "", IFERROR(INDEX(Database!$M$10:$M$2509, MATCH($C34, Database!$B$10:$B$2509, 0)), "")))</f>
        <v/>
      </c>
      <c r="J34" s="85" t="str">
        <f>IF($C34="", "", IF(IFERROR(INDEX(Database!$N$10:$N$2509, MATCH($C34, Database!$B$10:$B$2509, 0)), "")="", "", IFERROR(INDEX(Database!$N$10:$N$2509, MATCH($C34, Database!$B$10:$B$2509, 0)), "")))</f>
        <v/>
      </c>
      <c r="K34" s="86" t="str">
        <f>IF($C34="", "", IF(IFERROR(INDEX(Database!$O$10:$O$2509, MATCH($C34, Database!$B$10:$B$2509, 0)), "")="", "", IFERROR(INDEX(Database!$O$10:$O$2509, MATCH($C34, Database!$B$10:$B$2509, 0)), "")))</f>
        <v/>
      </c>
      <c r="L34" s="12"/>
      <c r="N34" s="31" t="str">
        <f>IF(Database!B34="", "", Database!B34)</f>
        <v/>
      </c>
      <c r="P34" s="26" t="str">
        <f>IF($C34="", "", IF(COUNTIF($C$10:$C34, $C34)&gt;1, "", COUNTIF($C$10:$C$1010, $C34)))</f>
        <v/>
      </c>
      <c r="Q34" s="26" t="str">
        <f>IF(P34="", "", COUNTIF($P$10:$P$1010, "&gt;"&amp;P34)+1+COUNTIF($P$10:P34, P34)-1)</f>
        <v/>
      </c>
      <c r="S34" s="26" t="str">
        <f>IF(C34="", "", IF(K34="", "None", IF(COUNTIF('Intro &amp; Setup'!$AL$17:$AL$26, K34)&gt;0, K34, "Other")))</f>
        <v/>
      </c>
      <c r="U34" s="84" t="str">
        <f t="shared" si="1"/>
        <v/>
      </c>
      <c r="V34" s="85" t="str">
        <f t="shared" si="1"/>
        <v/>
      </c>
      <c r="W34" s="85" t="str">
        <f t="shared" si="1"/>
        <v/>
      </c>
      <c r="X34" s="85" t="str">
        <f t="shared" si="1"/>
        <v/>
      </c>
      <c r="Y34" s="85" t="str">
        <f t="shared" si="1"/>
        <v/>
      </c>
      <c r="Z34" s="86" t="str">
        <f t="shared" si="1"/>
        <v/>
      </c>
      <c r="AB34" s="26" t="str">
        <f>IF($S34="", "", IF(COUNTIF($S$10:$S34, $S34)&gt;1, "", COUNTIF($S$10:$S$1010, $S34)))</f>
        <v/>
      </c>
      <c r="AC34" s="26" t="str">
        <f>IF(AB34="", "", COUNTIF($AB$10:$AB$1010, "&gt;"&amp;AB34)+1+COUNTIF($AB$10:AB34, AB34)-1)</f>
        <v/>
      </c>
      <c r="AE34" s="26" t="str">
        <f t="shared" si="2"/>
        <v/>
      </c>
      <c r="AG34" s="84" t="str">
        <f>IF($AE34="", "", IF(COUNTIF($AE$10:$AE34, $AE34)&gt;1, "", COUNTIF($AE$10:$AE$2010, $AE34)))</f>
        <v/>
      </c>
      <c r="AH34" s="26" t="str">
        <f>IF(AG34="", "", COUNTIF($AG$10:$AG$2010, "&gt;"&amp;AG34)+1+COUNTIF($AG$10:AG34, AG34)-1)</f>
        <v/>
      </c>
    </row>
    <row r="35" spans="1:34" x14ac:dyDescent="0.25">
      <c r="A35" s="12"/>
      <c r="B35" s="93"/>
      <c r="C35" s="15"/>
      <c r="D35" s="15"/>
      <c r="E35" s="15"/>
      <c r="F35" s="18"/>
      <c r="G35" s="12"/>
      <c r="H35" s="6" t="str">
        <f>IF($C35="", "", IFERROR(INDEX(Database!$C$10:$C$2509, MATCH($C35, Database!$B$10:$B$2509, 0)), ""))</f>
        <v/>
      </c>
      <c r="I35" s="85" t="str">
        <f>IF($C35="", "", IF(IFERROR(INDEX(Database!$M$10:$M$2509, MATCH($C35, Database!$B$10:$B$2509, 0)), "")="", "", IFERROR(INDEX(Database!$M$10:$M$2509, MATCH($C35, Database!$B$10:$B$2509, 0)), "")))</f>
        <v/>
      </c>
      <c r="J35" s="85" t="str">
        <f>IF($C35="", "", IF(IFERROR(INDEX(Database!$N$10:$N$2509, MATCH($C35, Database!$B$10:$B$2509, 0)), "")="", "", IFERROR(INDEX(Database!$N$10:$N$2509, MATCH($C35, Database!$B$10:$B$2509, 0)), "")))</f>
        <v/>
      </c>
      <c r="K35" s="86" t="str">
        <f>IF($C35="", "", IF(IFERROR(INDEX(Database!$O$10:$O$2509, MATCH($C35, Database!$B$10:$B$2509, 0)), "")="", "", IFERROR(INDEX(Database!$O$10:$O$2509, MATCH($C35, Database!$B$10:$B$2509, 0)), "")))</f>
        <v/>
      </c>
      <c r="L35" s="12"/>
      <c r="N35" s="31" t="str">
        <f>IF(Database!B35="", "", Database!B35)</f>
        <v/>
      </c>
      <c r="P35" s="26" t="str">
        <f>IF($C35="", "", IF(COUNTIF($C$10:$C35, $C35)&gt;1, "", COUNTIF($C$10:$C$1010, $C35)))</f>
        <v/>
      </c>
      <c r="Q35" s="26" t="str">
        <f>IF(P35="", "", COUNTIF($P$10:$P$1010, "&gt;"&amp;P35)+1+COUNTIF($P$10:P35, P35)-1)</f>
        <v/>
      </c>
      <c r="S35" s="26" t="str">
        <f>IF(C35="", "", IF(K35="", "None", IF(COUNTIF('Intro &amp; Setup'!$AL$17:$AL$26, K35)&gt;0, K35, "Other")))</f>
        <v/>
      </c>
      <c r="U35" s="84" t="str">
        <f t="shared" si="1"/>
        <v/>
      </c>
      <c r="V35" s="85" t="str">
        <f t="shared" si="1"/>
        <v/>
      </c>
      <c r="W35" s="85" t="str">
        <f t="shared" si="1"/>
        <v/>
      </c>
      <c r="X35" s="85" t="str">
        <f t="shared" si="1"/>
        <v/>
      </c>
      <c r="Y35" s="85" t="str">
        <f t="shared" si="1"/>
        <v/>
      </c>
      <c r="Z35" s="86" t="str">
        <f t="shared" si="1"/>
        <v/>
      </c>
      <c r="AB35" s="26" t="str">
        <f>IF($S35="", "", IF(COUNTIF($S$10:$S35, $S35)&gt;1, "", COUNTIF($S$10:$S$1010, $S35)))</f>
        <v/>
      </c>
      <c r="AC35" s="26" t="str">
        <f>IF(AB35="", "", COUNTIF($AB$10:$AB$1010, "&gt;"&amp;AB35)+1+COUNTIF($AB$10:AB35, AB35)-1)</f>
        <v/>
      </c>
      <c r="AE35" s="26" t="str">
        <f t="shared" si="2"/>
        <v/>
      </c>
      <c r="AG35" s="84" t="str">
        <f>IF($AE35="", "", IF(COUNTIF($AE$10:$AE35, $AE35)&gt;1, "", COUNTIF($AE$10:$AE$2010, $AE35)))</f>
        <v/>
      </c>
      <c r="AH35" s="26" t="str">
        <f>IF(AG35="", "", COUNTIF($AG$10:$AG$2010, "&gt;"&amp;AG35)+1+COUNTIF($AG$10:AG35, AG35)-1)</f>
        <v/>
      </c>
    </row>
    <row r="36" spans="1:34" x14ac:dyDescent="0.25">
      <c r="A36" s="12"/>
      <c r="B36" s="93"/>
      <c r="C36" s="15"/>
      <c r="D36" s="15"/>
      <c r="E36" s="15"/>
      <c r="F36" s="18"/>
      <c r="G36" s="12"/>
      <c r="H36" s="6" t="str">
        <f>IF($C36="", "", IFERROR(INDEX(Database!$C$10:$C$2509, MATCH($C36, Database!$B$10:$B$2509, 0)), ""))</f>
        <v/>
      </c>
      <c r="I36" s="85" t="str">
        <f>IF($C36="", "", IF(IFERROR(INDEX(Database!$M$10:$M$2509, MATCH($C36, Database!$B$10:$B$2509, 0)), "")="", "", IFERROR(INDEX(Database!$M$10:$M$2509, MATCH($C36, Database!$B$10:$B$2509, 0)), "")))</f>
        <v/>
      </c>
      <c r="J36" s="85" t="str">
        <f>IF($C36="", "", IF(IFERROR(INDEX(Database!$N$10:$N$2509, MATCH($C36, Database!$B$10:$B$2509, 0)), "")="", "", IFERROR(INDEX(Database!$N$10:$N$2509, MATCH($C36, Database!$B$10:$B$2509, 0)), "")))</f>
        <v/>
      </c>
      <c r="K36" s="86" t="str">
        <f>IF($C36="", "", IF(IFERROR(INDEX(Database!$O$10:$O$2509, MATCH($C36, Database!$B$10:$B$2509, 0)), "")="", "", IFERROR(INDEX(Database!$O$10:$O$2509, MATCH($C36, Database!$B$10:$B$2509, 0)), "")))</f>
        <v/>
      </c>
      <c r="L36" s="12"/>
      <c r="N36" s="31" t="str">
        <f>IF(Database!B36="", "", Database!B36)</f>
        <v/>
      </c>
      <c r="P36" s="26" t="str">
        <f>IF($C36="", "", IF(COUNTIF($C$10:$C36, $C36)&gt;1, "", COUNTIF($C$10:$C$1010, $C36)))</f>
        <v/>
      </c>
      <c r="Q36" s="26" t="str">
        <f>IF(P36="", "", COUNTIF($P$10:$P$1010, "&gt;"&amp;P36)+1+COUNTIF($P$10:P36, P36)-1)</f>
        <v/>
      </c>
      <c r="S36" s="26" t="str">
        <f>IF(C36="", "", IF(K36="", "None", IF(COUNTIF('Intro &amp; Setup'!$AL$17:$AL$26, K36)&gt;0, K36, "Other")))</f>
        <v/>
      </c>
      <c r="U36" s="84" t="str">
        <f t="shared" si="1"/>
        <v/>
      </c>
      <c r="V36" s="85" t="str">
        <f t="shared" si="1"/>
        <v/>
      </c>
      <c r="W36" s="85" t="str">
        <f t="shared" si="1"/>
        <v/>
      </c>
      <c r="X36" s="85" t="str">
        <f t="shared" si="1"/>
        <v/>
      </c>
      <c r="Y36" s="85" t="str">
        <f t="shared" si="1"/>
        <v/>
      </c>
      <c r="Z36" s="86" t="str">
        <f t="shared" si="1"/>
        <v/>
      </c>
      <c r="AB36" s="26" t="str">
        <f>IF($S36="", "", IF(COUNTIF($S$10:$S36, $S36)&gt;1, "", COUNTIF($S$10:$S$1010, $S36)))</f>
        <v/>
      </c>
      <c r="AC36" s="26" t="str">
        <f>IF(AB36="", "", COUNTIF($AB$10:$AB$1010, "&gt;"&amp;AB36)+1+COUNTIF($AB$10:AB36, AB36)-1)</f>
        <v/>
      </c>
      <c r="AE36" s="26" t="str">
        <f t="shared" si="2"/>
        <v/>
      </c>
      <c r="AG36" s="84" t="str">
        <f>IF($AE36="", "", IF(COUNTIF($AE$10:$AE36, $AE36)&gt;1, "", COUNTIF($AE$10:$AE$2010, $AE36)))</f>
        <v/>
      </c>
      <c r="AH36" s="26" t="str">
        <f>IF(AG36="", "", COUNTIF($AG$10:$AG$2010, "&gt;"&amp;AG36)+1+COUNTIF($AG$10:AG36, AG36)-1)</f>
        <v/>
      </c>
    </row>
    <row r="37" spans="1:34" x14ac:dyDescent="0.25">
      <c r="A37" s="12"/>
      <c r="B37" s="93"/>
      <c r="C37" s="15"/>
      <c r="D37" s="15"/>
      <c r="E37" s="15"/>
      <c r="F37" s="18"/>
      <c r="G37" s="12"/>
      <c r="H37" s="6" t="str">
        <f>IF($C37="", "", IFERROR(INDEX(Database!$C$10:$C$2509, MATCH($C37, Database!$B$10:$B$2509, 0)), ""))</f>
        <v/>
      </c>
      <c r="I37" s="85" t="str">
        <f>IF($C37="", "", IF(IFERROR(INDEX(Database!$M$10:$M$2509, MATCH($C37, Database!$B$10:$B$2509, 0)), "")="", "", IFERROR(INDEX(Database!$M$10:$M$2509, MATCH($C37, Database!$B$10:$B$2509, 0)), "")))</f>
        <v/>
      </c>
      <c r="J37" s="85" t="str">
        <f>IF($C37="", "", IF(IFERROR(INDEX(Database!$N$10:$N$2509, MATCH($C37, Database!$B$10:$B$2509, 0)), "")="", "", IFERROR(INDEX(Database!$N$10:$N$2509, MATCH($C37, Database!$B$10:$B$2509, 0)), "")))</f>
        <v/>
      </c>
      <c r="K37" s="86" t="str">
        <f>IF($C37="", "", IF(IFERROR(INDEX(Database!$O$10:$O$2509, MATCH($C37, Database!$B$10:$B$2509, 0)), "")="", "", IFERROR(INDEX(Database!$O$10:$O$2509, MATCH($C37, Database!$B$10:$B$2509, 0)), "")))</f>
        <v/>
      </c>
      <c r="L37" s="12"/>
      <c r="N37" s="31" t="str">
        <f>IF(Database!B37="", "", Database!B37)</f>
        <v/>
      </c>
      <c r="P37" s="26" t="str">
        <f>IF($C37="", "", IF(COUNTIF($C$10:$C37, $C37)&gt;1, "", COUNTIF($C$10:$C$1010, $C37)))</f>
        <v/>
      </c>
      <c r="Q37" s="26" t="str">
        <f>IF(P37="", "", COUNTIF($P$10:$P$1010, "&gt;"&amp;P37)+1+COUNTIF($P$10:P37, P37)-1)</f>
        <v/>
      </c>
      <c r="S37" s="26" t="str">
        <f>IF(C37="", "", IF(K37="", "None", IF(COUNTIF('Intro &amp; Setup'!$AL$17:$AL$26, K37)&gt;0, K37, "Other")))</f>
        <v/>
      </c>
      <c r="U37" s="84" t="str">
        <f t="shared" si="1"/>
        <v/>
      </c>
      <c r="V37" s="85" t="str">
        <f t="shared" si="1"/>
        <v/>
      </c>
      <c r="W37" s="85" t="str">
        <f t="shared" si="1"/>
        <v/>
      </c>
      <c r="X37" s="85" t="str">
        <f t="shared" si="1"/>
        <v/>
      </c>
      <c r="Y37" s="85" t="str">
        <f t="shared" si="1"/>
        <v/>
      </c>
      <c r="Z37" s="86" t="str">
        <f t="shared" si="1"/>
        <v/>
      </c>
      <c r="AB37" s="26" t="str">
        <f>IF($S37="", "", IF(COUNTIF($S$10:$S37, $S37)&gt;1, "", COUNTIF($S$10:$S$1010, $S37)))</f>
        <v/>
      </c>
      <c r="AC37" s="26" t="str">
        <f>IF(AB37="", "", COUNTIF($AB$10:$AB$1010, "&gt;"&amp;AB37)+1+COUNTIF($AB$10:AB37, AB37)-1)</f>
        <v/>
      </c>
      <c r="AE37" s="26" t="str">
        <f t="shared" si="2"/>
        <v/>
      </c>
      <c r="AG37" s="84" t="str">
        <f>IF($AE37="", "", IF(COUNTIF($AE$10:$AE37, $AE37)&gt;1, "", COUNTIF($AE$10:$AE$2010, $AE37)))</f>
        <v/>
      </c>
      <c r="AH37" s="26" t="str">
        <f>IF(AG37="", "", COUNTIF($AG$10:$AG$2010, "&gt;"&amp;AG37)+1+COUNTIF($AG$10:AG37, AG37)-1)</f>
        <v/>
      </c>
    </row>
    <row r="38" spans="1:34" x14ac:dyDescent="0.25">
      <c r="A38" s="12"/>
      <c r="B38" s="93"/>
      <c r="C38" s="15"/>
      <c r="D38" s="15"/>
      <c r="E38" s="15"/>
      <c r="F38" s="18"/>
      <c r="G38" s="12"/>
      <c r="H38" s="6" t="str">
        <f>IF($C38="", "", IFERROR(INDEX(Database!$C$10:$C$2509, MATCH($C38, Database!$B$10:$B$2509, 0)), ""))</f>
        <v/>
      </c>
      <c r="I38" s="85" t="str">
        <f>IF($C38="", "", IF(IFERROR(INDEX(Database!$M$10:$M$2509, MATCH($C38, Database!$B$10:$B$2509, 0)), "")="", "", IFERROR(INDEX(Database!$M$10:$M$2509, MATCH($C38, Database!$B$10:$B$2509, 0)), "")))</f>
        <v/>
      </c>
      <c r="J38" s="85" t="str">
        <f>IF($C38="", "", IF(IFERROR(INDEX(Database!$N$10:$N$2509, MATCH($C38, Database!$B$10:$B$2509, 0)), "")="", "", IFERROR(INDEX(Database!$N$10:$N$2509, MATCH($C38, Database!$B$10:$B$2509, 0)), "")))</f>
        <v/>
      </c>
      <c r="K38" s="86" t="str">
        <f>IF($C38="", "", IF(IFERROR(INDEX(Database!$O$10:$O$2509, MATCH($C38, Database!$B$10:$B$2509, 0)), "")="", "", IFERROR(INDEX(Database!$O$10:$O$2509, MATCH($C38, Database!$B$10:$B$2509, 0)), "")))</f>
        <v/>
      </c>
      <c r="L38" s="12"/>
      <c r="N38" s="31" t="str">
        <f>IF(Database!B38="", "", Database!B38)</f>
        <v/>
      </c>
      <c r="P38" s="26" t="str">
        <f>IF($C38="", "", IF(COUNTIF($C$10:$C38, $C38)&gt;1, "", COUNTIF($C$10:$C$1010, $C38)))</f>
        <v/>
      </c>
      <c r="Q38" s="26" t="str">
        <f>IF(P38="", "", COUNTIF($P$10:$P$1010, "&gt;"&amp;P38)+1+COUNTIF($P$10:P38, P38)-1)</f>
        <v/>
      </c>
      <c r="S38" s="26" t="str">
        <f>IF(C38="", "", IF(K38="", "None", IF(COUNTIF('Intro &amp; Setup'!$AL$17:$AL$26, K38)&gt;0, K38, "Other")))</f>
        <v/>
      </c>
      <c r="U38" s="84" t="str">
        <f t="shared" si="1"/>
        <v/>
      </c>
      <c r="V38" s="85" t="str">
        <f t="shared" si="1"/>
        <v/>
      </c>
      <c r="W38" s="85" t="str">
        <f t="shared" si="1"/>
        <v/>
      </c>
      <c r="X38" s="85" t="str">
        <f t="shared" si="1"/>
        <v/>
      </c>
      <c r="Y38" s="85" t="str">
        <f t="shared" si="1"/>
        <v/>
      </c>
      <c r="Z38" s="86" t="str">
        <f t="shared" si="1"/>
        <v/>
      </c>
      <c r="AB38" s="26" t="str">
        <f>IF($S38="", "", IF(COUNTIF($S$10:$S38, $S38)&gt;1, "", COUNTIF($S$10:$S$1010, $S38)))</f>
        <v/>
      </c>
      <c r="AC38" s="26" t="str">
        <f>IF(AB38="", "", COUNTIF($AB$10:$AB$1010, "&gt;"&amp;AB38)+1+COUNTIF($AB$10:AB38, AB38)-1)</f>
        <v/>
      </c>
      <c r="AE38" s="26" t="str">
        <f t="shared" si="2"/>
        <v/>
      </c>
      <c r="AG38" s="84" t="str">
        <f>IF($AE38="", "", IF(COUNTIF($AE$10:$AE38, $AE38)&gt;1, "", COUNTIF($AE$10:$AE$2010, $AE38)))</f>
        <v/>
      </c>
      <c r="AH38" s="26" t="str">
        <f>IF(AG38="", "", COUNTIF($AG$10:$AG$2010, "&gt;"&amp;AG38)+1+COUNTIF($AG$10:AG38, AG38)-1)</f>
        <v/>
      </c>
    </row>
    <row r="39" spans="1:34" x14ac:dyDescent="0.25">
      <c r="A39" s="12"/>
      <c r="B39" s="93"/>
      <c r="C39" s="15"/>
      <c r="D39" s="15"/>
      <c r="E39" s="15"/>
      <c r="F39" s="18"/>
      <c r="G39" s="12"/>
      <c r="H39" s="6" t="str">
        <f>IF($C39="", "", IFERROR(INDEX(Database!$C$10:$C$2509, MATCH($C39, Database!$B$10:$B$2509, 0)), ""))</f>
        <v/>
      </c>
      <c r="I39" s="85" t="str">
        <f>IF($C39="", "", IF(IFERROR(INDEX(Database!$M$10:$M$2509, MATCH($C39, Database!$B$10:$B$2509, 0)), "")="", "", IFERROR(INDEX(Database!$M$10:$M$2509, MATCH($C39, Database!$B$10:$B$2509, 0)), "")))</f>
        <v/>
      </c>
      <c r="J39" s="85" t="str">
        <f>IF($C39="", "", IF(IFERROR(INDEX(Database!$N$10:$N$2509, MATCH($C39, Database!$B$10:$B$2509, 0)), "")="", "", IFERROR(INDEX(Database!$N$10:$N$2509, MATCH($C39, Database!$B$10:$B$2509, 0)), "")))</f>
        <v/>
      </c>
      <c r="K39" s="86" t="str">
        <f>IF($C39="", "", IF(IFERROR(INDEX(Database!$O$10:$O$2509, MATCH($C39, Database!$B$10:$B$2509, 0)), "")="", "", IFERROR(INDEX(Database!$O$10:$O$2509, MATCH($C39, Database!$B$10:$B$2509, 0)), "")))</f>
        <v/>
      </c>
      <c r="L39" s="12"/>
      <c r="N39" s="31" t="str">
        <f>IF(Database!B39="", "", Database!B39)</f>
        <v/>
      </c>
      <c r="P39" s="26" t="str">
        <f>IF($C39="", "", IF(COUNTIF($C$10:$C39, $C39)&gt;1, "", COUNTIF($C$10:$C$1010, $C39)))</f>
        <v/>
      </c>
      <c r="Q39" s="26" t="str">
        <f>IF(P39="", "", COUNTIF($P$10:$P$1010, "&gt;"&amp;P39)+1+COUNTIF($P$10:P39, P39)-1)</f>
        <v/>
      </c>
      <c r="S39" s="26" t="str">
        <f>IF(C39="", "", IF(K39="", "None", IF(COUNTIF('Intro &amp; Setup'!$AL$17:$AL$26, K39)&gt;0, K39, "Other")))</f>
        <v/>
      </c>
      <c r="U39" s="84" t="str">
        <f t="shared" si="1"/>
        <v/>
      </c>
      <c r="V39" s="85" t="str">
        <f t="shared" si="1"/>
        <v/>
      </c>
      <c r="W39" s="85" t="str">
        <f t="shared" si="1"/>
        <v/>
      </c>
      <c r="X39" s="85" t="str">
        <f t="shared" si="1"/>
        <v/>
      </c>
      <c r="Y39" s="85" t="str">
        <f t="shared" si="1"/>
        <v/>
      </c>
      <c r="Z39" s="86" t="str">
        <f t="shared" si="1"/>
        <v/>
      </c>
      <c r="AB39" s="26" t="str">
        <f>IF($S39="", "", IF(COUNTIF($S$10:$S39, $S39)&gt;1, "", COUNTIF($S$10:$S$1010, $S39)))</f>
        <v/>
      </c>
      <c r="AC39" s="26" t="str">
        <f>IF(AB39="", "", COUNTIF($AB$10:$AB$1010, "&gt;"&amp;AB39)+1+COUNTIF($AB$10:AB39, AB39)-1)</f>
        <v/>
      </c>
      <c r="AE39" s="26" t="str">
        <f t="shared" si="2"/>
        <v/>
      </c>
      <c r="AG39" s="84" t="str">
        <f>IF($AE39="", "", IF(COUNTIF($AE$10:$AE39, $AE39)&gt;1, "", COUNTIF($AE$10:$AE$2010, $AE39)))</f>
        <v/>
      </c>
      <c r="AH39" s="26" t="str">
        <f>IF(AG39="", "", COUNTIF($AG$10:$AG$2010, "&gt;"&amp;AG39)+1+COUNTIF($AG$10:AG39, AG39)-1)</f>
        <v/>
      </c>
    </row>
    <row r="40" spans="1:34" x14ac:dyDescent="0.25">
      <c r="A40" s="12"/>
      <c r="B40" s="93"/>
      <c r="C40" s="15"/>
      <c r="D40" s="15"/>
      <c r="E40" s="15"/>
      <c r="F40" s="18"/>
      <c r="G40" s="12"/>
      <c r="H40" s="6" t="str">
        <f>IF($C40="", "", IFERROR(INDEX(Database!$C$10:$C$2509, MATCH($C40, Database!$B$10:$B$2509, 0)), ""))</f>
        <v/>
      </c>
      <c r="I40" s="85" t="str">
        <f>IF($C40="", "", IF(IFERROR(INDEX(Database!$M$10:$M$2509, MATCH($C40, Database!$B$10:$B$2509, 0)), "")="", "", IFERROR(INDEX(Database!$M$10:$M$2509, MATCH($C40, Database!$B$10:$B$2509, 0)), "")))</f>
        <v/>
      </c>
      <c r="J40" s="85" t="str">
        <f>IF($C40="", "", IF(IFERROR(INDEX(Database!$N$10:$N$2509, MATCH($C40, Database!$B$10:$B$2509, 0)), "")="", "", IFERROR(INDEX(Database!$N$10:$N$2509, MATCH($C40, Database!$B$10:$B$2509, 0)), "")))</f>
        <v/>
      </c>
      <c r="K40" s="86" t="str">
        <f>IF($C40="", "", IF(IFERROR(INDEX(Database!$O$10:$O$2509, MATCH($C40, Database!$B$10:$B$2509, 0)), "")="", "", IFERROR(INDEX(Database!$O$10:$O$2509, MATCH($C40, Database!$B$10:$B$2509, 0)), "")))</f>
        <v/>
      </c>
      <c r="L40" s="12"/>
      <c r="N40" s="31" t="str">
        <f>IF(Database!B40="", "", Database!B40)</f>
        <v/>
      </c>
      <c r="P40" s="26" t="str">
        <f>IF($C40="", "", IF(COUNTIF($C$10:$C40, $C40)&gt;1, "", COUNTIF($C$10:$C$1010, $C40)))</f>
        <v/>
      </c>
      <c r="Q40" s="26" t="str">
        <f>IF(P40="", "", COUNTIF($P$10:$P$1010, "&gt;"&amp;P40)+1+COUNTIF($P$10:P40, P40)-1)</f>
        <v/>
      </c>
      <c r="S40" s="26" t="str">
        <f>IF(C40="", "", IF(K40="", "None", IF(COUNTIF('Intro &amp; Setup'!$AL$17:$AL$26, K40)&gt;0, K40, "Other")))</f>
        <v/>
      </c>
      <c r="U40" s="84" t="str">
        <f t="shared" si="1"/>
        <v/>
      </c>
      <c r="V40" s="85" t="str">
        <f t="shared" si="1"/>
        <v/>
      </c>
      <c r="W40" s="85" t="str">
        <f t="shared" si="1"/>
        <v/>
      </c>
      <c r="X40" s="85" t="str">
        <f t="shared" si="1"/>
        <v/>
      </c>
      <c r="Y40" s="85" t="str">
        <f t="shared" si="1"/>
        <v/>
      </c>
      <c r="Z40" s="86" t="str">
        <f t="shared" si="1"/>
        <v/>
      </c>
      <c r="AB40" s="26" t="str">
        <f>IF($S40="", "", IF(COUNTIF($S$10:$S40, $S40)&gt;1, "", COUNTIF($S$10:$S$1010, $S40)))</f>
        <v/>
      </c>
      <c r="AC40" s="26" t="str">
        <f>IF(AB40="", "", COUNTIF($AB$10:$AB$1010, "&gt;"&amp;AB40)+1+COUNTIF($AB$10:AB40, AB40)-1)</f>
        <v/>
      </c>
      <c r="AE40" s="26" t="str">
        <f t="shared" si="2"/>
        <v/>
      </c>
      <c r="AG40" s="84" t="str">
        <f>IF($AE40="", "", IF(COUNTIF($AE$10:$AE40, $AE40)&gt;1, "", COUNTIF($AE$10:$AE$2010, $AE40)))</f>
        <v/>
      </c>
      <c r="AH40" s="26" t="str">
        <f>IF(AG40="", "", COUNTIF($AG$10:$AG$2010, "&gt;"&amp;AG40)+1+COUNTIF($AG$10:AG40, AG40)-1)</f>
        <v/>
      </c>
    </row>
    <row r="41" spans="1:34" x14ac:dyDescent="0.25">
      <c r="A41" s="12"/>
      <c r="B41" s="93"/>
      <c r="C41" s="15"/>
      <c r="D41" s="15"/>
      <c r="E41" s="15"/>
      <c r="F41" s="18"/>
      <c r="G41" s="12"/>
      <c r="H41" s="6" t="str">
        <f>IF($C41="", "", IFERROR(INDEX(Database!$C$10:$C$2509, MATCH($C41, Database!$B$10:$B$2509, 0)), ""))</f>
        <v/>
      </c>
      <c r="I41" s="85" t="str">
        <f>IF($C41="", "", IF(IFERROR(INDEX(Database!$M$10:$M$2509, MATCH($C41, Database!$B$10:$B$2509, 0)), "")="", "", IFERROR(INDEX(Database!$M$10:$M$2509, MATCH($C41, Database!$B$10:$B$2509, 0)), "")))</f>
        <v/>
      </c>
      <c r="J41" s="85" t="str">
        <f>IF($C41="", "", IF(IFERROR(INDEX(Database!$N$10:$N$2509, MATCH($C41, Database!$B$10:$B$2509, 0)), "")="", "", IFERROR(INDEX(Database!$N$10:$N$2509, MATCH($C41, Database!$B$10:$B$2509, 0)), "")))</f>
        <v/>
      </c>
      <c r="K41" s="86" t="str">
        <f>IF($C41="", "", IF(IFERROR(INDEX(Database!$O$10:$O$2509, MATCH($C41, Database!$B$10:$B$2509, 0)), "")="", "", IFERROR(INDEX(Database!$O$10:$O$2509, MATCH($C41, Database!$B$10:$B$2509, 0)), "")))</f>
        <v/>
      </c>
      <c r="L41" s="12"/>
      <c r="N41" s="31" t="str">
        <f>IF(Database!B41="", "", Database!B41)</f>
        <v/>
      </c>
      <c r="P41" s="26" t="str">
        <f>IF($C41="", "", IF(COUNTIF($C$10:$C41, $C41)&gt;1, "", COUNTIF($C$10:$C$1010, $C41)))</f>
        <v/>
      </c>
      <c r="Q41" s="26" t="str">
        <f>IF(P41="", "", COUNTIF($P$10:$P$1010, "&gt;"&amp;P41)+1+COUNTIF($P$10:P41, P41)-1)</f>
        <v/>
      </c>
      <c r="S41" s="26" t="str">
        <f>IF(C41="", "", IF(K41="", "None", IF(COUNTIF('Intro &amp; Setup'!$AL$17:$AL$26, K41)&gt;0, K41, "Other")))</f>
        <v/>
      </c>
      <c r="U41" s="84" t="str">
        <f t="shared" si="1"/>
        <v/>
      </c>
      <c r="V41" s="85" t="str">
        <f t="shared" si="1"/>
        <v/>
      </c>
      <c r="W41" s="85" t="str">
        <f t="shared" si="1"/>
        <v/>
      </c>
      <c r="X41" s="85" t="str">
        <f t="shared" si="1"/>
        <v/>
      </c>
      <c r="Y41" s="85" t="str">
        <f t="shared" si="1"/>
        <v/>
      </c>
      <c r="Z41" s="86" t="str">
        <f t="shared" si="1"/>
        <v/>
      </c>
      <c r="AB41" s="26" t="str">
        <f>IF($S41="", "", IF(COUNTIF($S$10:$S41, $S41)&gt;1, "", COUNTIF($S$10:$S$1010, $S41)))</f>
        <v/>
      </c>
      <c r="AC41" s="26" t="str">
        <f>IF(AB41="", "", COUNTIF($AB$10:$AB$1010, "&gt;"&amp;AB41)+1+COUNTIF($AB$10:AB41, AB41)-1)</f>
        <v/>
      </c>
      <c r="AE41" s="26" t="str">
        <f t="shared" si="2"/>
        <v/>
      </c>
      <c r="AG41" s="84" t="str">
        <f>IF($AE41="", "", IF(COUNTIF($AE$10:$AE41, $AE41)&gt;1, "", COUNTIF($AE$10:$AE$2010, $AE41)))</f>
        <v/>
      </c>
      <c r="AH41" s="26" t="str">
        <f>IF(AG41="", "", COUNTIF($AG$10:$AG$2010, "&gt;"&amp;AG41)+1+COUNTIF($AG$10:AG41, AG41)-1)</f>
        <v/>
      </c>
    </row>
    <row r="42" spans="1:34" x14ac:dyDescent="0.25">
      <c r="A42" s="12"/>
      <c r="B42" s="93"/>
      <c r="C42" s="15"/>
      <c r="D42" s="15"/>
      <c r="E42" s="15"/>
      <c r="F42" s="18"/>
      <c r="G42" s="12"/>
      <c r="H42" s="6" t="str">
        <f>IF($C42="", "", IFERROR(INDEX(Database!$C$10:$C$2509, MATCH($C42, Database!$B$10:$B$2509, 0)), ""))</f>
        <v/>
      </c>
      <c r="I42" s="85" t="str">
        <f>IF($C42="", "", IF(IFERROR(INDEX(Database!$M$10:$M$2509, MATCH($C42, Database!$B$10:$B$2509, 0)), "")="", "", IFERROR(INDEX(Database!$M$10:$M$2509, MATCH($C42, Database!$B$10:$B$2509, 0)), "")))</f>
        <v/>
      </c>
      <c r="J42" s="85" t="str">
        <f>IF($C42="", "", IF(IFERROR(INDEX(Database!$N$10:$N$2509, MATCH($C42, Database!$B$10:$B$2509, 0)), "")="", "", IFERROR(INDEX(Database!$N$10:$N$2509, MATCH($C42, Database!$B$10:$B$2509, 0)), "")))</f>
        <v/>
      </c>
      <c r="K42" s="86" t="str">
        <f>IF($C42="", "", IF(IFERROR(INDEX(Database!$O$10:$O$2509, MATCH($C42, Database!$B$10:$B$2509, 0)), "")="", "", IFERROR(INDEX(Database!$O$10:$O$2509, MATCH($C42, Database!$B$10:$B$2509, 0)), "")))</f>
        <v/>
      </c>
      <c r="L42" s="12"/>
      <c r="N42" s="31" t="str">
        <f>IF(Database!B42="", "", Database!B42)</f>
        <v/>
      </c>
      <c r="P42" s="26" t="str">
        <f>IF($C42="", "", IF(COUNTIF($C$10:$C42, $C42)&gt;1, "", COUNTIF($C$10:$C$1010, $C42)))</f>
        <v/>
      </c>
      <c r="Q42" s="26" t="str">
        <f>IF(P42="", "", COUNTIF($P$10:$P$1010, "&gt;"&amp;P42)+1+COUNTIF($P$10:P42, P42)-1)</f>
        <v/>
      </c>
      <c r="S42" s="26" t="str">
        <f>IF(C42="", "", IF(K42="", "None", IF(COUNTIF('Intro &amp; Setup'!$AL$17:$AL$26, K42)&gt;0, K42, "Other")))</f>
        <v/>
      </c>
      <c r="U42" s="84" t="str">
        <f t="shared" si="1"/>
        <v/>
      </c>
      <c r="V42" s="85" t="str">
        <f t="shared" si="1"/>
        <v/>
      </c>
      <c r="W42" s="85" t="str">
        <f t="shared" si="1"/>
        <v/>
      </c>
      <c r="X42" s="85" t="str">
        <f t="shared" si="1"/>
        <v/>
      </c>
      <c r="Y42" s="85" t="str">
        <f t="shared" si="1"/>
        <v/>
      </c>
      <c r="Z42" s="86" t="str">
        <f t="shared" si="1"/>
        <v/>
      </c>
      <c r="AB42" s="26" t="str">
        <f>IF($S42="", "", IF(COUNTIF($S$10:$S42, $S42)&gt;1, "", COUNTIF($S$10:$S$1010, $S42)))</f>
        <v/>
      </c>
      <c r="AC42" s="26" t="str">
        <f>IF(AB42="", "", COUNTIF($AB$10:$AB$1010, "&gt;"&amp;AB42)+1+COUNTIF($AB$10:AB42, AB42)-1)</f>
        <v/>
      </c>
      <c r="AE42" s="26" t="str">
        <f t="shared" si="2"/>
        <v/>
      </c>
      <c r="AG42" s="84" t="str">
        <f>IF($AE42="", "", IF(COUNTIF($AE$10:$AE42, $AE42)&gt;1, "", COUNTIF($AE$10:$AE$2010, $AE42)))</f>
        <v/>
      </c>
      <c r="AH42" s="26" t="str">
        <f>IF(AG42="", "", COUNTIF($AG$10:$AG$2010, "&gt;"&amp;AG42)+1+COUNTIF($AG$10:AG42, AG42)-1)</f>
        <v/>
      </c>
    </row>
    <row r="43" spans="1:34" x14ac:dyDescent="0.25">
      <c r="A43" s="12"/>
      <c r="B43" s="93"/>
      <c r="C43" s="15"/>
      <c r="D43" s="15"/>
      <c r="E43" s="15"/>
      <c r="F43" s="18"/>
      <c r="G43" s="12"/>
      <c r="H43" s="6" t="str">
        <f>IF($C43="", "", IFERROR(INDEX(Database!$C$10:$C$2509, MATCH($C43, Database!$B$10:$B$2509, 0)), ""))</f>
        <v/>
      </c>
      <c r="I43" s="85" t="str">
        <f>IF($C43="", "", IF(IFERROR(INDEX(Database!$M$10:$M$2509, MATCH($C43, Database!$B$10:$B$2509, 0)), "")="", "", IFERROR(INDEX(Database!$M$10:$M$2509, MATCH($C43, Database!$B$10:$B$2509, 0)), "")))</f>
        <v/>
      </c>
      <c r="J43" s="85" t="str">
        <f>IF($C43="", "", IF(IFERROR(INDEX(Database!$N$10:$N$2509, MATCH($C43, Database!$B$10:$B$2509, 0)), "")="", "", IFERROR(INDEX(Database!$N$10:$N$2509, MATCH($C43, Database!$B$10:$B$2509, 0)), "")))</f>
        <v/>
      </c>
      <c r="K43" s="86" t="str">
        <f>IF($C43="", "", IF(IFERROR(INDEX(Database!$O$10:$O$2509, MATCH($C43, Database!$B$10:$B$2509, 0)), "")="", "", IFERROR(INDEX(Database!$O$10:$O$2509, MATCH($C43, Database!$B$10:$B$2509, 0)), "")))</f>
        <v/>
      </c>
      <c r="L43" s="12"/>
      <c r="N43" s="31" t="str">
        <f>IF(Database!B43="", "", Database!B43)</f>
        <v/>
      </c>
      <c r="P43" s="26" t="str">
        <f>IF($C43="", "", IF(COUNTIF($C$10:$C43, $C43)&gt;1, "", COUNTIF($C$10:$C$1010, $C43)))</f>
        <v/>
      </c>
      <c r="Q43" s="26" t="str">
        <f>IF(P43="", "", COUNTIF($P$10:$P$1010, "&gt;"&amp;P43)+1+COUNTIF($P$10:P43, P43)-1)</f>
        <v/>
      </c>
      <c r="S43" s="26" t="str">
        <f>IF(C43="", "", IF(K43="", "None", IF(COUNTIF('Intro &amp; Setup'!$AL$17:$AL$26, K43)&gt;0, K43, "Other")))</f>
        <v/>
      </c>
      <c r="U43" s="84" t="str">
        <f t="shared" si="1"/>
        <v/>
      </c>
      <c r="V43" s="85" t="str">
        <f t="shared" si="1"/>
        <v/>
      </c>
      <c r="W43" s="85" t="str">
        <f t="shared" si="1"/>
        <v/>
      </c>
      <c r="X43" s="85" t="str">
        <f t="shared" si="1"/>
        <v/>
      </c>
      <c r="Y43" s="85" t="str">
        <f t="shared" si="1"/>
        <v/>
      </c>
      <c r="Z43" s="86" t="str">
        <f t="shared" si="1"/>
        <v/>
      </c>
      <c r="AB43" s="26" t="str">
        <f>IF($S43="", "", IF(COUNTIF($S$10:$S43, $S43)&gt;1, "", COUNTIF($S$10:$S$1010, $S43)))</f>
        <v/>
      </c>
      <c r="AC43" s="26" t="str">
        <f>IF(AB43="", "", COUNTIF($AB$10:$AB$1010, "&gt;"&amp;AB43)+1+COUNTIF($AB$10:AB43, AB43)-1)</f>
        <v/>
      </c>
      <c r="AE43" s="26" t="str">
        <f t="shared" si="2"/>
        <v/>
      </c>
      <c r="AG43" s="84" t="str">
        <f>IF($AE43="", "", IF(COUNTIF($AE$10:$AE43, $AE43)&gt;1, "", COUNTIF($AE$10:$AE$2010, $AE43)))</f>
        <v/>
      </c>
      <c r="AH43" s="26" t="str">
        <f>IF(AG43="", "", COUNTIF($AG$10:$AG$2010, "&gt;"&amp;AG43)+1+COUNTIF($AG$10:AG43, AG43)-1)</f>
        <v/>
      </c>
    </row>
    <row r="44" spans="1:34" x14ac:dyDescent="0.25">
      <c r="A44" s="12"/>
      <c r="B44" s="93"/>
      <c r="C44" s="15"/>
      <c r="D44" s="15"/>
      <c r="E44" s="15"/>
      <c r="F44" s="18"/>
      <c r="G44" s="12"/>
      <c r="H44" s="6" t="str">
        <f>IF($C44="", "", IFERROR(INDEX(Database!$C$10:$C$2509, MATCH($C44, Database!$B$10:$B$2509, 0)), ""))</f>
        <v/>
      </c>
      <c r="I44" s="85" t="str">
        <f>IF($C44="", "", IF(IFERROR(INDEX(Database!$M$10:$M$2509, MATCH($C44, Database!$B$10:$B$2509, 0)), "")="", "", IFERROR(INDEX(Database!$M$10:$M$2509, MATCH($C44, Database!$B$10:$B$2509, 0)), "")))</f>
        <v/>
      </c>
      <c r="J44" s="85" t="str">
        <f>IF($C44="", "", IF(IFERROR(INDEX(Database!$N$10:$N$2509, MATCH($C44, Database!$B$10:$B$2509, 0)), "")="", "", IFERROR(INDEX(Database!$N$10:$N$2509, MATCH($C44, Database!$B$10:$B$2509, 0)), "")))</f>
        <v/>
      </c>
      <c r="K44" s="86" t="str">
        <f>IF($C44="", "", IF(IFERROR(INDEX(Database!$O$10:$O$2509, MATCH($C44, Database!$B$10:$B$2509, 0)), "")="", "", IFERROR(INDEX(Database!$O$10:$O$2509, MATCH($C44, Database!$B$10:$B$2509, 0)), "")))</f>
        <v/>
      </c>
      <c r="L44" s="12"/>
      <c r="N44" s="31" t="str">
        <f>IF(Database!B44="", "", Database!B44)</f>
        <v/>
      </c>
      <c r="P44" s="26" t="str">
        <f>IF($C44="", "", IF(COUNTIF($C$10:$C44, $C44)&gt;1, "", COUNTIF($C$10:$C$1010, $C44)))</f>
        <v/>
      </c>
      <c r="Q44" s="26" t="str">
        <f>IF(P44="", "", COUNTIF($P$10:$P$1010, "&gt;"&amp;P44)+1+COUNTIF($P$10:P44, P44)-1)</f>
        <v/>
      </c>
      <c r="S44" s="26" t="str">
        <f>IF(C44="", "", IF(K44="", "None", IF(COUNTIF('Intro &amp; Setup'!$AL$17:$AL$26, K44)&gt;0, K44, "Other")))</f>
        <v/>
      </c>
      <c r="U44" s="84" t="str">
        <f t="shared" si="1"/>
        <v/>
      </c>
      <c r="V44" s="85" t="str">
        <f t="shared" si="1"/>
        <v/>
      </c>
      <c r="W44" s="85" t="str">
        <f t="shared" si="1"/>
        <v/>
      </c>
      <c r="X44" s="85" t="str">
        <f t="shared" si="1"/>
        <v/>
      </c>
      <c r="Y44" s="85" t="str">
        <f t="shared" si="1"/>
        <v/>
      </c>
      <c r="Z44" s="86" t="str">
        <f t="shared" si="1"/>
        <v/>
      </c>
      <c r="AB44" s="26" t="str">
        <f>IF($S44="", "", IF(COUNTIF($S$10:$S44, $S44)&gt;1, "", COUNTIF($S$10:$S$1010, $S44)))</f>
        <v/>
      </c>
      <c r="AC44" s="26" t="str">
        <f>IF(AB44="", "", COUNTIF($AB$10:$AB$1010, "&gt;"&amp;AB44)+1+COUNTIF($AB$10:AB44, AB44)-1)</f>
        <v/>
      </c>
      <c r="AE44" s="26" t="str">
        <f t="shared" si="2"/>
        <v/>
      </c>
      <c r="AG44" s="84" t="str">
        <f>IF($AE44="", "", IF(COUNTIF($AE$10:$AE44, $AE44)&gt;1, "", COUNTIF($AE$10:$AE$2010, $AE44)))</f>
        <v/>
      </c>
      <c r="AH44" s="26" t="str">
        <f>IF(AG44="", "", COUNTIF($AG$10:$AG$2010, "&gt;"&amp;AG44)+1+COUNTIF($AG$10:AG44, AG44)-1)</f>
        <v/>
      </c>
    </row>
    <row r="45" spans="1:34" x14ac:dyDescent="0.25">
      <c r="A45" s="12"/>
      <c r="B45" s="93"/>
      <c r="C45" s="15"/>
      <c r="D45" s="15"/>
      <c r="E45" s="15"/>
      <c r="F45" s="18"/>
      <c r="G45" s="12"/>
      <c r="H45" s="6" t="str">
        <f>IF($C45="", "", IFERROR(INDEX(Database!$C$10:$C$2509, MATCH($C45, Database!$B$10:$B$2509, 0)), ""))</f>
        <v/>
      </c>
      <c r="I45" s="85" t="str">
        <f>IF($C45="", "", IF(IFERROR(INDEX(Database!$M$10:$M$2509, MATCH($C45, Database!$B$10:$B$2509, 0)), "")="", "", IFERROR(INDEX(Database!$M$10:$M$2509, MATCH($C45, Database!$B$10:$B$2509, 0)), "")))</f>
        <v/>
      </c>
      <c r="J45" s="85" t="str">
        <f>IF($C45="", "", IF(IFERROR(INDEX(Database!$N$10:$N$2509, MATCH($C45, Database!$B$10:$B$2509, 0)), "")="", "", IFERROR(INDEX(Database!$N$10:$N$2509, MATCH($C45, Database!$B$10:$B$2509, 0)), "")))</f>
        <v/>
      </c>
      <c r="K45" s="86" t="str">
        <f>IF($C45="", "", IF(IFERROR(INDEX(Database!$O$10:$O$2509, MATCH($C45, Database!$B$10:$B$2509, 0)), "")="", "", IFERROR(INDEX(Database!$O$10:$O$2509, MATCH($C45, Database!$B$10:$B$2509, 0)), "")))</f>
        <v/>
      </c>
      <c r="L45" s="12"/>
      <c r="N45" s="31" t="str">
        <f>IF(Database!B45="", "", Database!B45)</f>
        <v/>
      </c>
      <c r="P45" s="26" t="str">
        <f>IF($C45="", "", IF(COUNTIF($C$10:$C45, $C45)&gt;1, "", COUNTIF($C$10:$C$1010, $C45)))</f>
        <v/>
      </c>
      <c r="Q45" s="26" t="str">
        <f>IF(P45="", "", COUNTIF($P$10:$P$1010, "&gt;"&amp;P45)+1+COUNTIF($P$10:P45, P45)-1)</f>
        <v/>
      </c>
      <c r="S45" s="26" t="str">
        <f>IF(C45="", "", IF(K45="", "None", IF(COUNTIF('Intro &amp; Setup'!$AL$17:$AL$26, K45)&gt;0, K45, "Other")))</f>
        <v/>
      </c>
      <c r="U45" s="84" t="str">
        <f t="shared" si="1"/>
        <v/>
      </c>
      <c r="V45" s="85" t="str">
        <f t="shared" si="1"/>
        <v/>
      </c>
      <c r="W45" s="85" t="str">
        <f t="shared" si="1"/>
        <v/>
      </c>
      <c r="X45" s="85" t="str">
        <f t="shared" si="1"/>
        <v/>
      </c>
      <c r="Y45" s="85" t="str">
        <f t="shared" si="1"/>
        <v/>
      </c>
      <c r="Z45" s="86" t="str">
        <f t="shared" si="1"/>
        <v/>
      </c>
      <c r="AB45" s="26" t="str">
        <f>IF($S45="", "", IF(COUNTIF($S$10:$S45, $S45)&gt;1, "", COUNTIF($S$10:$S$1010, $S45)))</f>
        <v/>
      </c>
      <c r="AC45" s="26" t="str">
        <f>IF(AB45="", "", COUNTIF($AB$10:$AB$1010, "&gt;"&amp;AB45)+1+COUNTIF($AB$10:AB45, AB45)-1)</f>
        <v/>
      </c>
      <c r="AE45" s="26" t="str">
        <f t="shared" si="2"/>
        <v/>
      </c>
      <c r="AG45" s="84" t="str">
        <f>IF($AE45="", "", IF(COUNTIF($AE$10:$AE45, $AE45)&gt;1, "", COUNTIF($AE$10:$AE$2010, $AE45)))</f>
        <v/>
      </c>
      <c r="AH45" s="26" t="str">
        <f>IF(AG45="", "", COUNTIF($AG$10:$AG$2010, "&gt;"&amp;AG45)+1+COUNTIF($AG$10:AG45, AG45)-1)</f>
        <v/>
      </c>
    </row>
    <row r="46" spans="1:34" x14ac:dyDescent="0.25">
      <c r="A46" s="12"/>
      <c r="B46" s="93"/>
      <c r="C46" s="15"/>
      <c r="D46" s="15"/>
      <c r="E46" s="15"/>
      <c r="F46" s="18"/>
      <c r="G46" s="12"/>
      <c r="H46" s="6" t="str">
        <f>IF($C46="", "", IFERROR(INDEX(Database!$C$10:$C$2509, MATCH($C46, Database!$B$10:$B$2509, 0)), ""))</f>
        <v/>
      </c>
      <c r="I46" s="85" t="str">
        <f>IF($C46="", "", IF(IFERROR(INDEX(Database!$M$10:$M$2509, MATCH($C46, Database!$B$10:$B$2509, 0)), "")="", "", IFERROR(INDEX(Database!$M$10:$M$2509, MATCH($C46, Database!$B$10:$B$2509, 0)), "")))</f>
        <v/>
      </c>
      <c r="J46" s="85" t="str">
        <f>IF($C46="", "", IF(IFERROR(INDEX(Database!$N$10:$N$2509, MATCH($C46, Database!$B$10:$B$2509, 0)), "")="", "", IFERROR(INDEX(Database!$N$10:$N$2509, MATCH($C46, Database!$B$10:$B$2509, 0)), "")))</f>
        <v/>
      </c>
      <c r="K46" s="86" t="str">
        <f>IF($C46="", "", IF(IFERROR(INDEX(Database!$O$10:$O$2509, MATCH($C46, Database!$B$10:$B$2509, 0)), "")="", "", IFERROR(INDEX(Database!$O$10:$O$2509, MATCH($C46, Database!$B$10:$B$2509, 0)), "")))</f>
        <v/>
      </c>
      <c r="L46" s="12"/>
      <c r="N46" s="31" t="str">
        <f>IF(Database!B46="", "", Database!B46)</f>
        <v/>
      </c>
      <c r="P46" s="26" t="str">
        <f>IF($C46="", "", IF(COUNTIF($C$10:$C46, $C46)&gt;1, "", COUNTIF($C$10:$C$1010, $C46)))</f>
        <v/>
      </c>
      <c r="Q46" s="26" t="str">
        <f>IF(P46="", "", COUNTIF($P$10:$P$1010, "&gt;"&amp;P46)+1+COUNTIF($P$10:P46, P46)-1)</f>
        <v/>
      </c>
      <c r="S46" s="26" t="str">
        <f>IF(C46="", "", IF(K46="", "None", IF(COUNTIF('Intro &amp; Setup'!$AL$17:$AL$26, K46)&gt;0, K46, "Other")))</f>
        <v/>
      </c>
      <c r="U46" s="84" t="str">
        <f t="shared" si="1"/>
        <v/>
      </c>
      <c r="V46" s="85" t="str">
        <f t="shared" si="1"/>
        <v/>
      </c>
      <c r="W46" s="85" t="str">
        <f t="shared" si="1"/>
        <v/>
      </c>
      <c r="X46" s="85" t="str">
        <f t="shared" si="1"/>
        <v/>
      </c>
      <c r="Y46" s="85" t="str">
        <f t="shared" si="1"/>
        <v/>
      </c>
      <c r="Z46" s="86" t="str">
        <f t="shared" si="1"/>
        <v/>
      </c>
      <c r="AB46" s="26" t="str">
        <f>IF($S46="", "", IF(COUNTIF($S$10:$S46, $S46)&gt;1, "", COUNTIF($S$10:$S$1010, $S46)))</f>
        <v/>
      </c>
      <c r="AC46" s="26" t="str">
        <f>IF(AB46="", "", COUNTIF($AB$10:$AB$1010, "&gt;"&amp;AB46)+1+COUNTIF($AB$10:AB46, AB46)-1)</f>
        <v/>
      </c>
      <c r="AE46" s="26" t="str">
        <f t="shared" si="2"/>
        <v/>
      </c>
      <c r="AG46" s="84" t="str">
        <f>IF($AE46="", "", IF(COUNTIF($AE$10:$AE46, $AE46)&gt;1, "", COUNTIF($AE$10:$AE$2010, $AE46)))</f>
        <v/>
      </c>
      <c r="AH46" s="26" t="str">
        <f>IF(AG46="", "", COUNTIF($AG$10:$AG$2010, "&gt;"&amp;AG46)+1+COUNTIF($AG$10:AG46, AG46)-1)</f>
        <v/>
      </c>
    </row>
    <row r="47" spans="1:34" x14ac:dyDescent="0.25">
      <c r="A47" s="12"/>
      <c r="B47" s="93"/>
      <c r="C47" s="15"/>
      <c r="D47" s="15"/>
      <c r="E47" s="15"/>
      <c r="F47" s="18"/>
      <c r="G47" s="12"/>
      <c r="H47" s="6" t="str">
        <f>IF($C47="", "", IFERROR(INDEX(Database!$C$10:$C$2509, MATCH($C47, Database!$B$10:$B$2509, 0)), ""))</f>
        <v/>
      </c>
      <c r="I47" s="85" t="str">
        <f>IF($C47="", "", IF(IFERROR(INDEX(Database!$M$10:$M$2509, MATCH($C47, Database!$B$10:$B$2509, 0)), "")="", "", IFERROR(INDEX(Database!$M$10:$M$2509, MATCH($C47, Database!$B$10:$B$2509, 0)), "")))</f>
        <v/>
      </c>
      <c r="J47" s="85" t="str">
        <f>IF($C47="", "", IF(IFERROR(INDEX(Database!$N$10:$N$2509, MATCH($C47, Database!$B$10:$B$2509, 0)), "")="", "", IFERROR(INDEX(Database!$N$10:$N$2509, MATCH($C47, Database!$B$10:$B$2509, 0)), "")))</f>
        <v/>
      </c>
      <c r="K47" s="86" t="str">
        <f>IF($C47="", "", IF(IFERROR(INDEX(Database!$O$10:$O$2509, MATCH($C47, Database!$B$10:$B$2509, 0)), "")="", "", IFERROR(INDEX(Database!$O$10:$O$2509, MATCH($C47, Database!$B$10:$B$2509, 0)), "")))</f>
        <v/>
      </c>
      <c r="L47" s="12"/>
      <c r="N47" s="31" t="str">
        <f>IF(Database!B47="", "", Database!B47)</f>
        <v/>
      </c>
      <c r="P47" s="26" t="str">
        <f>IF($C47="", "", IF(COUNTIF($C$10:$C47, $C47)&gt;1, "", COUNTIF($C$10:$C$1010, $C47)))</f>
        <v/>
      </c>
      <c r="Q47" s="26" t="str">
        <f>IF(P47="", "", COUNTIF($P$10:$P$1010, "&gt;"&amp;P47)+1+COUNTIF($P$10:P47, P47)-1)</f>
        <v/>
      </c>
      <c r="S47" s="26" t="str">
        <f>IF(C47="", "", IF(K47="", "None", IF(COUNTIF('Intro &amp; Setup'!$AL$17:$AL$26, K47)&gt;0, K47, "Other")))</f>
        <v/>
      </c>
      <c r="U47" s="84" t="str">
        <f t="shared" si="1"/>
        <v/>
      </c>
      <c r="V47" s="85" t="str">
        <f t="shared" si="1"/>
        <v/>
      </c>
      <c r="W47" s="85" t="str">
        <f t="shared" si="1"/>
        <v/>
      </c>
      <c r="X47" s="85" t="str">
        <f t="shared" si="1"/>
        <v/>
      </c>
      <c r="Y47" s="85" t="str">
        <f t="shared" si="1"/>
        <v/>
      </c>
      <c r="Z47" s="86" t="str">
        <f t="shared" si="1"/>
        <v/>
      </c>
      <c r="AB47" s="26" t="str">
        <f>IF($S47="", "", IF(COUNTIF($S$10:$S47, $S47)&gt;1, "", COUNTIF($S$10:$S$1010, $S47)))</f>
        <v/>
      </c>
      <c r="AC47" s="26" t="str">
        <f>IF(AB47="", "", COUNTIF($AB$10:$AB$1010, "&gt;"&amp;AB47)+1+COUNTIF($AB$10:AB47, AB47)-1)</f>
        <v/>
      </c>
      <c r="AE47" s="26" t="str">
        <f t="shared" si="2"/>
        <v/>
      </c>
      <c r="AG47" s="84" t="str">
        <f>IF($AE47="", "", IF(COUNTIF($AE$10:$AE47, $AE47)&gt;1, "", COUNTIF($AE$10:$AE$2010, $AE47)))</f>
        <v/>
      </c>
      <c r="AH47" s="26" t="str">
        <f>IF(AG47="", "", COUNTIF($AG$10:$AG$2010, "&gt;"&amp;AG47)+1+COUNTIF($AG$10:AG47, AG47)-1)</f>
        <v/>
      </c>
    </row>
    <row r="48" spans="1:34" x14ac:dyDescent="0.25">
      <c r="A48" s="12"/>
      <c r="B48" s="93"/>
      <c r="C48" s="15"/>
      <c r="D48" s="15"/>
      <c r="E48" s="15"/>
      <c r="F48" s="18"/>
      <c r="G48" s="12"/>
      <c r="H48" s="6" t="str">
        <f>IF($C48="", "", IFERROR(INDEX(Database!$C$10:$C$2509, MATCH($C48, Database!$B$10:$B$2509, 0)), ""))</f>
        <v/>
      </c>
      <c r="I48" s="85" t="str">
        <f>IF($C48="", "", IF(IFERROR(INDEX(Database!$M$10:$M$2509, MATCH($C48, Database!$B$10:$B$2509, 0)), "")="", "", IFERROR(INDEX(Database!$M$10:$M$2509, MATCH($C48, Database!$B$10:$B$2509, 0)), "")))</f>
        <v/>
      </c>
      <c r="J48" s="85" t="str">
        <f>IF($C48="", "", IF(IFERROR(INDEX(Database!$N$10:$N$2509, MATCH($C48, Database!$B$10:$B$2509, 0)), "")="", "", IFERROR(INDEX(Database!$N$10:$N$2509, MATCH($C48, Database!$B$10:$B$2509, 0)), "")))</f>
        <v/>
      </c>
      <c r="K48" s="86" t="str">
        <f>IF($C48="", "", IF(IFERROR(INDEX(Database!$O$10:$O$2509, MATCH($C48, Database!$B$10:$B$2509, 0)), "")="", "", IFERROR(INDEX(Database!$O$10:$O$2509, MATCH($C48, Database!$B$10:$B$2509, 0)), "")))</f>
        <v/>
      </c>
      <c r="L48" s="12"/>
      <c r="N48" s="31" t="str">
        <f>IF(Database!B48="", "", Database!B48)</f>
        <v/>
      </c>
      <c r="P48" s="26" t="str">
        <f>IF($C48="", "", IF(COUNTIF($C$10:$C48, $C48)&gt;1, "", COUNTIF($C$10:$C$1010, $C48)))</f>
        <v/>
      </c>
      <c r="Q48" s="26" t="str">
        <f>IF(P48="", "", COUNTIF($P$10:$P$1010, "&gt;"&amp;P48)+1+COUNTIF($P$10:P48, P48)-1)</f>
        <v/>
      </c>
      <c r="S48" s="26" t="str">
        <f>IF(C48="", "", IF(K48="", "None", IF(COUNTIF('Intro &amp; Setup'!$AL$17:$AL$26, K48)&gt;0, K48, "Other")))</f>
        <v/>
      </c>
      <c r="U48" s="84" t="str">
        <f t="shared" si="1"/>
        <v/>
      </c>
      <c r="V48" s="85" t="str">
        <f t="shared" si="1"/>
        <v/>
      </c>
      <c r="W48" s="85" t="str">
        <f t="shared" si="1"/>
        <v/>
      </c>
      <c r="X48" s="85" t="str">
        <f t="shared" si="1"/>
        <v/>
      </c>
      <c r="Y48" s="85" t="str">
        <f t="shared" si="1"/>
        <v/>
      </c>
      <c r="Z48" s="86" t="str">
        <f t="shared" si="1"/>
        <v/>
      </c>
      <c r="AB48" s="26" t="str">
        <f>IF($S48="", "", IF(COUNTIF($S$10:$S48, $S48)&gt;1, "", COUNTIF($S$10:$S$1010, $S48)))</f>
        <v/>
      </c>
      <c r="AC48" s="26" t="str">
        <f>IF(AB48="", "", COUNTIF($AB$10:$AB$1010, "&gt;"&amp;AB48)+1+COUNTIF($AB$10:AB48, AB48)-1)</f>
        <v/>
      </c>
      <c r="AE48" s="26" t="str">
        <f t="shared" si="2"/>
        <v/>
      </c>
      <c r="AG48" s="84" t="str">
        <f>IF($AE48="", "", IF(COUNTIF($AE$10:$AE48, $AE48)&gt;1, "", COUNTIF($AE$10:$AE$2010, $AE48)))</f>
        <v/>
      </c>
      <c r="AH48" s="26" t="str">
        <f>IF(AG48="", "", COUNTIF($AG$10:$AG$2010, "&gt;"&amp;AG48)+1+COUNTIF($AG$10:AG48, AG48)-1)</f>
        <v/>
      </c>
    </row>
    <row r="49" spans="1:34" x14ac:dyDescent="0.25">
      <c r="A49" s="12"/>
      <c r="B49" s="93"/>
      <c r="C49" s="15"/>
      <c r="D49" s="15"/>
      <c r="E49" s="15"/>
      <c r="F49" s="18"/>
      <c r="G49" s="12"/>
      <c r="H49" s="6" t="str">
        <f>IF($C49="", "", IFERROR(INDEX(Database!$C$10:$C$2509, MATCH($C49, Database!$B$10:$B$2509, 0)), ""))</f>
        <v/>
      </c>
      <c r="I49" s="85" t="str">
        <f>IF($C49="", "", IF(IFERROR(INDEX(Database!$M$10:$M$2509, MATCH($C49, Database!$B$10:$B$2509, 0)), "")="", "", IFERROR(INDEX(Database!$M$10:$M$2509, MATCH($C49, Database!$B$10:$B$2509, 0)), "")))</f>
        <v/>
      </c>
      <c r="J49" s="85" t="str">
        <f>IF($C49="", "", IF(IFERROR(INDEX(Database!$N$10:$N$2509, MATCH($C49, Database!$B$10:$B$2509, 0)), "")="", "", IFERROR(INDEX(Database!$N$10:$N$2509, MATCH($C49, Database!$B$10:$B$2509, 0)), "")))</f>
        <v/>
      </c>
      <c r="K49" s="86" t="str">
        <f>IF($C49="", "", IF(IFERROR(INDEX(Database!$O$10:$O$2509, MATCH($C49, Database!$B$10:$B$2509, 0)), "")="", "", IFERROR(INDEX(Database!$O$10:$O$2509, MATCH($C49, Database!$B$10:$B$2509, 0)), "")))</f>
        <v/>
      </c>
      <c r="L49" s="12"/>
      <c r="N49" s="31" t="str">
        <f>IF(Database!B49="", "", Database!B49)</f>
        <v/>
      </c>
      <c r="P49" s="26" t="str">
        <f>IF($C49="", "", IF(COUNTIF($C$10:$C49, $C49)&gt;1, "", COUNTIF($C$10:$C$1010, $C49)))</f>
        <v/>
      </c>
      <c r="Q49" s="26" t="str">
        <f>IF(P49="", "", COUNTIF($P$10:$P$1010, "&gt;"&amp;P49)+1+COUNTIF($P$10:P49, P49)-1)</f>
        <v/>
      </c>
      <c r="S49" s="26" t="str">
        <f>IF(C49="", "", IF(K49="", "None", IF(COUNTIF('Intro &amp; Setup'!$AL$17:$AL$26, K49)&gt;0, K49, "Other")))</f>
        <v/>
      </c>
      <c r="U49" s="84" t="str">
        <f t="shared" si="1"/>
        <v/>
      </c>
      <c r="V49" s="85" t="str">
        <f t="shared" si="1"/>
        <v/>
      </c>
      <c r="W49" s="85" t="str">
        <f t="shared" ref="V49:Z64" si="3">IF($B49="", "", IF(TEXT($B49, "mmm yyyy")=W$9, $S49, ""))</f>
        <v/>
      </c>
      <c r="X49" s="85" t="str">
        <f t="shared" si="3"/>
        <v/>
      </c>
      <c r="Y49" s="85" t="str">
        <f t="shared" si="3"/>
        <v/>
      </c>
      <c r="Z49" s="86" t="str">
        <f t="shared" si="3"/>
        <v/>
      </c>
      <c r="AB49" s="26" t="str">
        <f>IF($S49="", "", IF(COUNTIF($S$10:$S49, $S49)&gt;1, "", COUNTIF($S$10:$S$1010, $S49)))</f>
        <v/>
      </c>
      <c r="AC49" s="26" t="str">
        <f>IF(AB49="", "", COUNTIF($AB$10:$AB$1010, "&gt;"&amp;AB49)+1+COUNTIF($AB$10:AB49, AB49)-1)</f>
        <v/>
      </c>
      <c r="AE49" s="26" t="str">
        <f t="shared" si="2"/>
        <v/>
      </c>
      <c r="AG49" s="84" t="str">
        <f>IF($AE49="", "", IF(COUNTIF($AE$10:$AE49, $AE49)&gt;1, "", COUNTIF($AE$10:$AE$2010, $AE49)))</f>
        <v/>
      </c>
      <c r="AH49" s="26" t="str">
        <f>IF(AG49="", "", COUNTIF($AG$10:$AG$2010, "&gt;"&amp;AG49)+1+COUNTIF($AG$10:AG49, AG49)-1)</f>
        <v/>
      </c>
    </row>
    <row r="50" spans="1:34" x14ac:dyDescent="0.25">
      <c r="A50" s="12"/>
      <c r="B50" s="93"/>
      <c r="C50" s="15"/>
      <c r="D50" s="15"/>
      <c r="E50" s="15"/>
      <c r="F50" s="18"/>
      <c r="G50" s="12"/>
      <c r="H50" s="6" t="str">
        <f>IF($C50="", "", IFERROR(INDEX(Database!$C$10:$C$2509, MATCH($C50, Database!$B$10:$B$2509, 0)), ""))</f>
        <v/>
      </c>
      <c r="I50" s="85" t="str">
        <f>IF($C50="", "", IF(IFERROR(INDEX(Database!$M$10:$M$2509, MATCH($C50, Database!$B$10:$B$2509, 0)), "")="", "", IFERROR(INDEX(Database!$M$10:$M$2509, MATCH($C50, Database!$B$10:$B$2509, 0)), "")))</f>
        <v/>
      </c>
      <c r="J50" s="85" t="str">
        <f>IF($C50="", "", IF(IFERROR(INDEX(Database!$N$10:$N$2509, MATCH($C50, Database!$B$10:$B$2509, 0)), "")="", "", IFERROR(INDEX(Database!$N$10:$N$2509, MATCH($C50, Database!$B$10:$B$2509, 0)), "")))</f>
        <v/>
      </c>
      <c r="K50" s="86" t="str">
        <f>IF($C50="", "", IF(IFERROR(INDEX(Database!$O$10:$O$2509, MATCH($C50, Database!$B$10:$B$2509, 0)), "")="", "", IFERROR(INDEX(Database!$O$10:$O$2509, MATCH($C50, Database!$B$10:$B$2509, 0)), "")))</f>
        <v/>
      </c>
      <c r="L50" s="12"/>
      <c r="N50" s="31" t="str">
        <f>IF(Database!B50="", "", Database!B50)</f>
        <v/>
      </c>
      <c r="P50" s="26" t="str">
        <f>IF($C50="", "", IF(COUNTIF($C$10:$C50, $C50)&gt;1, "", COUNTIF($C$10:$C$1010, $C50)))</f>
        <v/>
      </c>
      <c r="Q50" s="26" t="str">
        <f>IF(P50="", "", COUNTIF($P$10:$P$1010, "&gt;"&amp;P50)+1+COUNTIF($P$10:P50, P50)-1)</f>
        <v/>
      </c>
      <c r="S50" s="26" t="str">
        <f>IF(C50="", "", IF(K50="", "None", IF(COUNTIF('Intro &amp; Setup'!$AL$17:$AL$26, K50)&gt;0, K50, "Other")))</f>
        <v/>
      </c>
      <c r="U50" s="84" t="str">
        <f t="shared" si="1"/>
        <v/>
      </c>
      <c r="V50" s="85" t="str">
        <f t="shared" si="3"/>
        <v/>
      </c>
      <c r="W50" s="85" t="str">
        <f t="shared" si="3"/>
        <v/>
      </c>
      <c r="X50" s="85" t="str">
        <f t="shared" si="3"/>
        <v/>
      </c>
      <c r="Y50" s="85" t="str">
        <f t="shared" si="3"/>
        <v/>
      </c>
      <c r="Z50" s="86" t="str">
        <f t="shared" si="3"/>
        <v/>
      </c>
      <c r="AB50" s="26" t="str">
        <f>IF($S50="", "", IF(COUNTIF($S$10:$S50, $S50)&gt;1, "", COUNTIF($S$10:$S$1010, $S50)))</f>
        <v/>
      </c>
      <c r="AC50" s="26" t="str">
        <f>IF(AB50="", "", COUNTIF($AB$10:$AB$1010, "&gt;"&amp;AB50)+1+COUNTIF($AB$10:AB50, AB50)-1)</f>
        <v/>
      </c>
      <c r="AE50" s="26" t="str">
        <f t="shared" si="2"/>
        <v/>
      </c>
      <c r="AG50" s="84" t="str">
        <f>IF($AE50="", "", IF(COUNTIF($AE$10:$AE50, $AE50)&gt;1, "", COUNTIF($AE$10:$AE$2010, $AE50)))</f>
        <v/>
      </c>
      <c r="AH50" s="26" t="str">
        <f>IF(AG50="", "", COUNTIF($AG$10:$AG$2010, "&gt;"&amp;AG50)+1+COUNTIF($AG$10:AG50, AG50)-1)</f>
        <v/>
      </c>
    </row>
    <row r="51" spans="1:34" x14ac:dyDescent="0.25">
      <c r="A51" s="12"/>
      <c r="B51" s="93"/>
      <c r="C51" s="15"/>
      <c r="D51" s="15"/>
      <c r="E51" s="15"/>
      <c r="F51" s="18"/>
      <c r="G51" s="12"/>
      <c r="H51" s="6" t="str">
        <f>IF($C51="", "", IFERROR(INDEX(Database!$C$10:$C$2509, MATCH($C51, Database!$B$10:$B$2509, 0)), ""))</f>
        <v/>
      </c>
      <c r="I51" s="85" t="str">
        <f>IF($C51="", "", IF(IFERROR(INDEX(Database!$M$10:$M$2509, MATCH($C51, Database!$B$10:$B$2509, 0)), "")="", "", IFERROR(INDEX(Database!$M$10:$M$2509, MATCH($C51, Database!$B$10:$B$2509, 0)), "")))</f>
        <v/>
      </c>
      <c r="J51" s="85" t="str">
        <f>IF($C51="", "", IF(IFERROR(INDEX(Database!$N$10:$N$2509, MATCH($C51, Database!$B$10:$B$2509, 0)), "")="", "", IFERROR(INDEX(Database!$N$10:$N$2509, MATCH($C51, Database!$B$10:$B$2509, 0)), "")))</f>
        <v/>
      </c>
      <c r="K51" s="86" t="str">
        <f>IF($C51="", "", IF(IFERROR(INDEX(Database!$O$10:$O$2509, MATCH($C51, Database!$B$10:$B$2509, 0)), "")="", "", IFERROR(INDEX(Database!$O$10:$O$2509, MATCH($C51, Database!$B$10:$B$2509, 0)), "")))</f>
        <v/>
      </c>
      <c r="L51" s="12"/>
      <c r="N51" s="31" t="str">
        <f>IF(Database!B51="", "", Database!B51)</f>
        <v/>
      </c>
      <c r="P51" s="26" t="str">
        <f>IF($C51="", "", IF(COUNTIF($C$10:$C51, $C51)&gt;1, "", COUNTIF($C$10:$C$1010, $C51)))</f>
        <v/>
      </c>
      <c r="Q51" s="26" t="str">
        <f>IF(P51="", "", COUNTIF($P$10:$P$1010, "&gt;"&amp;P51)+1+COUNTIF($P$10:P51, P51)-1)</f>
        <v/>
      </c>
      <c r="S51" s="26" t="str">
        <f>IF(C51="", "", IF(K51="", "None", IF(COUNTIF('Intro &amp; Setup'!$AL$17:$AL$26, K51)&gt;0, K51, "Other")))</f>
        <v/>
      </c>
      <c r="U51" s="84" t="str">
        <f t="shared" si="1"/>
        <v/>
      </c>
      <c r="V51" s="85" t="str">
        <f t="shared" si="3"/>
        <v/>
      </c>
      <c r="W51" s="85" t="str">
        <f t="shared" si="3"/>
        <v/>
      </c>
      <c r="X51" s="85" t="str">
        <f t="shared" si="3"/>
        <v/>
      </c>
      <c r="Y51" s="85" t="str">
        <f t="shared" si="3"/>
        <v/>
      </c>
      <c r="Z51" s="86" t="str">
        <f t="shared" si="3"/>
        <v/>
      </c>
      <c r="AB51" s="26" t="str">
        <f>IF($S51="", "", IF(COUNTIF($S$10:$S51, $S51)&gt;1, "", COUNTIF($S$10:$S$1010, $S51)))</f>
        <v/>
      </c>
      <c r="AC51" s="26" t="str">
        <f>IF(AB51="", "", COUNTIF($AB$10:$AB$1010, "&gt;"&amp;AB51)+1+COUNTIF($AB$10:AB51, AB51)-1)</f>
        <v/>
      </c>
      <c r="AE51" s="26" t="str">
        <f t="shared" si="2"/>
        <v/>
      </c>
      <c r="AG51" s="84" t="str">
        <f>IF($AE51="", "", IF(COUNTIF($AE$10:$AE51, $AE51)&gt;1, "", COUNTIF($AE$10:$AE$2010, $AE51)))</f>
        <v/>
      </c>
      <c r="AH51" s="26" t="str">
        <f>IF(AG51="", "", COUNTIF($AG$10:$AG$2010, "&gt;"&amp;AG51)+1+COUNTIF($AG$10:AG51, AG51)-1)</f>
        <v/>
      </c>
    </row>
    <row r="52" spans="1:34" x14ac:dyDescent="0.25">
      <c r="A52" s="12"/>
      <c r="B52" s="93"/>
      <c r="C52" s="15"/>
      <c r="D52" s="15"/>
      <c r="E52" s="15"/>
      <c r="F52" s="18"/>
      <c r="G52" s="12"/>
      <c r="H52" s="6" t="str">
        <f>IF($C52="", "", IFERROR(INDEX(Database!$C$10:$C$2509, MATCH($C52, Database!$B$10:$B$2509, 0)), ""))</f>
        <v/>
      </c>
      <c r="I52" s="85" t="str">
        <f>IF($C52="", "", IF(IFERROR(INDEX(Database!$M$10:$M$2509, MATCH($C52, Database!$B$10:$B$2509, 0)), "")="", "", IFERROR(INDEX(Database!$M$10:$M$2509, MATCH($C52, Database!$B$10:$B$2509, 0)), "")))</f>
        <v/>
      </c>
      <c r="J52" s="85" t="str">
        <f>IF($C52="", "", IF(IFERROR(INDEX(Database!$N$10:$N$2509, MATCH($C52, Database!$B$10:$B$2509, 0)), "")="", "", IFERROR(INDEX(Database!$N$10:$N$2509, MATCH($C52, Database!$B$10:$B$2509, 0)), "")))</f>
        <v/>
      </c>
      <c r="K52" s="86" t="str">
        <f>IF($C52="", "", IF(IFERROR(INDEX(Database!$O$10:$O$2509, MATCH($C52, Database!$B$10:$B$2509, 0)), "")="", "", IFERROR(INDEX(Database!$O$10:$O$2509, MATCH($C52, Database!$B$10:$B$2509, 0)), "")))</f>
        <v/>
      </c>
      <c r="L52" s="12"/>
      <c r="N52" s="31" t="str">
        <f>IF(Database!B52="", "", Database!B52)</f>
        <v/>
      </c>
      <c r="P52" s="26" t="str">
        <f>IF($C52="", "", IF(COUNTIF($C$10:$C52, $C52)&gt;1, "", COUNTIF($C$10:$C$1010, $C52)))</f>
        <v/>
      </c>
      <c r="Q52" s="26" t="str">
        <f>IF(P52="", "", COUNTIF($P$10:$P$1010, "&gt;"&amp;P52)+1+COUNTIF($P$10:P52, P52)-1)</f>
        <v/>
      </c>
      <c r="S52" s="26" t="str">
        <f>IF(C52="", "", IF(K52="", "None", IF(COUNTIF('Intro &amp; Setup'!$AL$17:$AL$26, K52)&gt;0, K52, "Other")))</f>
        <v/>
      </c>
      <c r="U52" s="84" t="str">
        <f t="shared" si="1"/>
        <v/>
      </c>
      <c r="V52" s="85" t="str">
        <f t="shared" si="3"/>
        <v/>
      </c>
      <c r="W52" s="85" t="str">
        <f t="shared" si="3"/>
        <v/>
      </c>
      <c r="X52" s="85" t="str">
        <f t="shared" si="3"/>
        <v/>
      </c>
      <c r="Y52" s="85" t="str">
        <f t="shared" si="3"/>
        <v/>
      </c>
      <c r="Z52" s="86" t="str">
        <f t="shared" si="3"/>
        <v/>
      </c>
      <c r="AB52" s="26" t="str">
        <f>IF($S52="", "", IF(COUNTIF($S$10:$S52, $S52)&gt;1, "", COUNTIF($S$10:$S$1010, $S52)))</f>
        <v/>
      </c>
      <c r="AC52" s="26" t="str">
        <f>IF(AB52="", "", COUNTIF($AB$10:$AB$1010, "&gt;"&amp;AB52)+1+COUNTIF($AB$10:AB52, AB52)-1)</f>
        <v/>
      </c>
      <c r="AE52" s="26" t="str">
        <f t="shared" si="2"/>
        <v/>
      </c>
      <c r="AG52" s="84" t="str">
        <f>IF($AE52="", "", IF(COUNTIF($AE$10:$AE52, $AE52)&gt;1, "", COUNTIF($AE$10:$AE$2010, $AE52)))</f>
        <v/>
      </c>
      <c r="AH52" s="26" t="str">
        <f>IF(AG52="", "", COUNTIF($AG$10:$AG$2010, "&gt;"&amp;AG52)+1+COUNTIF($AG$10:AG52, AG52)-1)</f>
        <v/>
      </c>
    </row>
    <row r="53" spans="1:34" x14ac:dyDescent="0.25">
      <c r="A53" s="12"/>
      <c r="B53" s="93"/>
      <c r="C53" s="15"/>
      <c r="D53" s="15"/>
      <c r="E53" s="15"/>
      <c r="F53" s="18"/>
      <c r="G53" s="12"/>
      <c r="H53" s="6" t="str">
        <f>IF($C53="", "", IFERROR(INDEX(Database!$C$10:$C$2509, MATCH($C53, Database!$B$10:$B$2509, 0)), ""))</f>
        <v/>
      </c>
      <c r="I53" s="85" t="str">
        <f>IF($C53="", "", IF(IFERROR(INDEX(Database!$M$10:$M$2509, MATCH($C53, Database!$B$10:$B$2509, 0)), "")="", "", IFERROR(INDEX(Database!$M$10:$M$2509, MATCH($C53, Database!$B$10:$B$2509, 0)), "")))</f>
        <v/>
      </c>
      <c r="J53" s="85" t="str">
        <f>IF($C53="", "", IF(IFERROR(INDEX(Database!$N$10:$N$2509, MATCH($C53, Database!$B$10:$B$2509, 0)), "")="", "", IFERROR(INDEX(Database!$N$10:$N$2509, MATCH($C53, Database!$B$10:$B$2509, 0)), "")))</f>
        <v/>
      </c>
      <c r="K53" s="86" t="str">
        <f>IF($C53="", "", IF(IFERROR(INDEX(Database!$O$10:$O$2509, MATCH($C53, Database!$B$10:$B$2509, 0)), "")="", "", IFERROR(INDEX(Database!$O$10:$O$2509, MATCH($C53, Database!$B$10:$B$2509, 0)), "")))</f>
        <v/>
      </c>
      <c r="L53" s="12"/>
      <c r="N53" s="31" t="str">
        <f>IF(Database!B53="", "", Database!B53)</f>
        <v/>
      </c>
      <c r="P53" s="26" t="str">
        <f>IF($C53="", "", IF(COUNTIF($C$10:$C53, $C53)&gt;1, "", COUNTIF($C$10:$C$1010, $C53)))</f>
        <v/>
      </c>
      <c r="Q53" s="26" t="str">
        <f>IF(P53="", "", COUNTIF($P$10:$P$1010, "&gt;"&amp;P53)+1+COUNTIF($P$10:P53, P53)-1)</f>
        <v/>
      </c>
      <c r="S53" s="26" t="str">
        <f>IF(C53="", "", IF(K53="", "None", IF(COUNTIF('Intro &amp; Setup'!$AL$17:$AL$26, K53)&gt;0, K53, "Other")))</f>
        <v/>
      </c>
      <c r="U53" s="84" t="str">
        <f t="shared" si="1"/>
        <v/>
      </c>
      <c r="V53" s="85" t="str">
        <f t="shared" si="3"/>
        <v/>
      </c>
      <c r="W53" s="85" t="str">
        <f t="shared" si="3"/>
        <v/>
      </c>
      <c r="X53" s="85" t="str">
        <f t="shared" si="3"/>
        <v/>
      </c>
      <c r="Y53" s="85" t="str">
        <f t="shared" si="3"/>
        <v/>
      </c>
      <c r="Z53" s="86" t="str">
        <f t="shared" si="3"/>
        <v/>
      </c>
      <c r="AB53" s="26" t="str">
        <f>IF($S53="", "", IF(COUNTIF($S$10:$S53, $S53)&gt;1, "", COUNTIF($S$10:$S$1010, $S53)))</f>
        <v/>
      </c>
      <c r="AC53" s="26" t="str">
        <f>IF(AB53="", "", COUNTIF($AB$10:$AB$1010, "&gt;"&amp;AB53)+1+COUNTIF($AB$10:AB53, AB53)-1)</f>
        <v/>
      </c>
      <c r="AE53" s="26" t="str">
        <f t="shared" si="2"/>
        <v/>
      </c>
      <c r="AG53" s="84" t="str">
        <f>IF($AE53="", "", IF(COUNTIF($AE$10:$AE53, $AE53)&gt;1, "", COUNTIF($AE$10:$AE$2010, $AE53)))</f>
        <v/>
      </c>
      <c r="AH53" s="26" t="str">
        <f>IF(AG53="", "", COUNTIF($AG$10:$AG$2010, "&gt;"&amp;AG53)+1+COUNTIF($AG$10:AG53, AG53)-1)</f>
        <v/>
      </c>
    </row>
    <row r="54" spans="1:34" x14ac:dyDescent="0.25">
      <c r="A54" s="12"/>
      <c r="B54" s="93"/>
      <c r="C54" s="15"/>
      <c r="D54" s="15"/>
      <c r="E54" s="15"/>
      <c r="F54" s="18"/>
      <c r="G54" s="12"/>
      <c r="H54" s="6" t="str">
        <f>IF($C54="", "", IFERROR(INDEX(Database!$C$10:$C$2509, MATCH($C54, Database!$B$10:$B$2509, 0)), ""))</f>
        <v/>
      </c>
      <c r="I54" s="85" t="str">
        <f>IF($C54="", "", IF(IFERROR(INDEX(Database!$M$10:$M$2509, MATCH($C54, Database!$B$10:$B$2509, 0)), "")="", "", IFERROR(INDEX(Database!$M$10:$M$2509, MATCH($C54, Database!$B$10:$B$2509, 0)), "")))</f>
        <v/>
      </c>
      <c r="J54" s="85" t="str">
        <f>IF($C54="", "", IF(IFERROR(INDEX(Database!$N$10:$N$2509, MATCH($C54, Database!$B$10:$B$2509, 0)), "")="", "", IFERROR(INDEX(Database!$N$10:$N$2509, MATCH($C54, Database!$B$10:$B$2509, 0)), "")))</f>
        <v/>
      </c>
      <c r="K54" s="86" t="str">
        <f>IF($C54="", "", IF(IFERROR(INDEX(Database!$O$10:$O$2509, MATCH($C54, Database!$B$10:$B$2509, 0)), "")="", "", IFERROR(INDEX(Database!$O$10:$O$2509, MATCH($C54, Database!$B$10:$B$2509, 0)), "")))</f>
        <v/>
      </c>
      <c r="L54" s="12"/>
      <c r="N54" s="31" t="str">
        <f>IF(Database!B54="", "", Database!B54)</f>
        <v/>
      </c>
      <c r="P54" s="26" t="str">
        <f>IF($C54="", "", IF(COUNTIF($C$10:$C54, $C54)&gt;1, "", COUNTIF($C$10:$C$1010, $C54)))</f>
        <v/>
      </c>
      <c r="Q54" s="26" t="str">
        <f>IF(P54="", "", COUNTIF($P$10:$P$1010, "&gt;"&amp;P54)+1+COUNTIF($P$10:P54, P54)-1)</f>
        <v/>
      </c>
      <c r="S54" s="26" t="str">
        <f>IF(C54="", "", IF(K54="", "None", IF(COUNTIF('Intro &amp; Setup'!$AL$17:$AL$26, K54)&gt;0, K54, "Other")))</f>
        <v/>
      </c>
      <c r="U54" s="84" t="str">
        <f t="shared" si="1"/>
        <v/>
      </c>
      <c r="V54" s="85" t="str">
        <f t="shared" si="3"/>
        <v/>
      </c>
      <c r="W54" s="85" t="str">
        <f t="shared" si="3"/>
        <v/>
      </c>
      <c r="X54" s="85" t="str">
        <f t="shared" si="3"/>
        <v/>
      </c>
      <c r="Y54" s="85" t="str">
        <f t="shared" si="3"/>
        <v/>
      </c>
      <c r="Z54" s="86" t="str">
        <f t="shared" si="3"/>
        <v/>
      </c>
      <c r="AB54" s="26" t="str">
        <f>IF($S54="", "", IF(COUNTIF($S$10:$S54, $S54)&gt;1, "", COUNTIF($S$10:$S$1010, $S54)))</f>
        <v/>
      </c>
      <c r="AC54" s="26" t="str">
        <f>IF(AB54="", "", COUNTIF($AB$10:$AB$1010, "&gt;"&amp;AB54)+1+COUNTIF($AB$10:AB54, AB54)-1)</f>
        <v/>
      </c>
      <c r="AE54" s="26" t="str">
        <f t="shared" si="2"/>
        <v/>
      </c>
      <c r="AG54" s="84" t="str">
        <f>IF($AE54="", "", IF(COUNTIF($AE$10:$AE54, $AE54)&gt;1, "", COUNTIF($AE$10:$AE$2010, $AE54)))</f>
        <v/>
      </c>
      <c r="AH54" s="26" t="str">
        <f>IF(AG54="", "", COUNTIF($AG$10:$AG$2010, "&gt;"&amp;AG54)+1+COUNTIF($AG$10:AG54, AG54)-1)</f>
        <v/>
      </c>
    </row>
    <row r="55" spans="1:34" x14ac:dyDescent="0.25">
      <c r="A55" s="12"/>
      <c r="B55" s="93"/>
      <c r="C55" s="15"/>
      <c r="D55" s="15"/>
      <c r="E55" s="15"/>
      <c r="F55" s="18"/>
      <c r="G55" s="12"/>
      <c r="H55" s="6" t="str">
        <f>IF($C55="", "", IFERROR(INDEX(Database!$C$10:$C$2509, MATCH($C55, Database!$B$10:$B$2509, 0)), ""))</f>
        <v/>
      </c>
      <c r="I55" s="85" t="str">
        <f>IF($C55="", "", IF(IFERROR(INDEX(Database!$M$10:$M$2509, MATCH($C55, Database!$B$10:$B$2509, 0)), "")="", "", IFERROR(INDEX(Database!$M$10:$M$2509, MATCH($C55, Database!$B$10:$B$2509, 0)), "")))</f>
        <v/>
      </c>
      <c r="J55" s="85" t="str">
        <f>IF($C55="", "", IF(IFERROR(INDEX(Database!$N$10:$N$2509, MATCH($C55, Database!$B$10:$B$2509, 0)), "")="", "", IFERROR(INDEX(Database!$N$10:$N$2509, MATCH($C55, Database!$B$10:$B$2509, 0)), "")))</f>
        <v/>
      </c>
      <c r="K55" s="86" t="str">
        <f>IF($C55="", "", IF(IFERROR(INDEX(Database!$O$10:$O$2509, MATCH($C55, Database!$B$10:$B$2509, 0)), "")="", "", IFERROR(INDEX(Database!$O$10:$O$2509, MATCH($C55, Database!$B$10:$B$2509, 0)), "")))</f>
        <v/>
      </c>
      <c r="L55" s="12"/>
      <c r="N55" s="31" t="str">
        <f>IF(Database!B55="", "", Database!B55)</f>
        <v/>
      </c>
      <c r="P55" s="26" t="str">
        <f>IF($C55="", "", IF(COUNTIF($C$10:$C55, $C55)&gt;1, "", COUNTIF($C$10:$C$1010, $C55)))</f>
        <v/>
      </c>
      <c r="Q55" s="26" t="str">
        <f>IF(P55="", "", COUNTIF($P$10:$P$1010, "&gt;"&amp;P55)+1+COUNTIF($P$10:P55, P55)-1)</f>
        <v/>
      </c>
      <c r="S55" s="26" t="str">
        <f>IF(C55="", "", IF(K55="", "None", IF(COUNTIF('Intro &amp; Setup'!$AL$17:$AL$26, K55)&gt;0, K55, "Other")))</f>
        <v/>
      </c>
      <c r="U55" s="84" t="str">
        <f t="shared" si="1"/>
        <v/>
      </c>
      <c r="V55" s="85" t="str">
        <f t="shared" si="3"/>
        <v/>
      </c>
      <c r="W55" s="85" t="str">
        <f t="shared" si="3"/>
        <v/>
      </c>
      <c r="X55" s="85" t="str">
        <f t="shared" si="3"/>
        <v/>
      </c>
      <c r="Y55" s="85" t="str">
        <f t="shared" si="3"/>
        <v/>
      </c>
      <c r="Z55" s="86" t="str">
        <f t="shared" si="3"/>
        <v/>
      </c>
      <c r="AB55" s="26" t="str">
        <f>IF($S55="", "", IF(COUNTIF($S$10:$S55, $S55)&gt;1, "", COUNTIF($S$10:$S$1010, $S55)))</f>
        <v/>
      </c>
      <c r="AC55" s="26" t="str">
        <f>IF(AB55="", "", COUNTIF($AB$10:$AB$1010, "&gt;"&amp;AB55)+1+COUNTIF($AB$10:AB55, AB55)-1)</f>
        <v/>
      </c>
      <c r="AE55" s="26" t="str">
        <f t="shared" si="2"/>
        <v/>
      </c>
      <c r="AG55" s="84" t="str">
        <f>IF($AE55="", "", IF(COUNTIF($AE$10:$AE55, $AE55)&gt;1, "", COUNTIF($AE$10:$AE$2010, $AE55)))</f>
        <v/>
      </c>
      <c r="AH55" s="26" t="str">
        <f>IF(AG55="", "", COUNTIF($AG$10:$AG$2010, "&gt;"&amp;AG55)+1+COUNTIF($AG$10:AG55, AG55)-1)</f>
        <v/>
      </c>
    </row>
    <row r="56" spans="1:34" x14ac:dyDescent="0.25">
      <c r="A56" s="12"/>
      <c r="B56" s="93"/>
      <c r="C56" s="15"/>
      <c r="D56" s="15"/>
      <c r="E56" s="15"/>
      <c r="F56" s="18"/>
      <c r="G56" s="12"/>
      <c r="H56" s="6" t="str">
        <f>IF($C56="", "", IFERROR(INDEX(Database!$C$10:$C$2509, MATCH($C56, Database!$B$10:$B$2509, 0)), ""))</f>
        <v/>
      </c>
      <c r="I56" s="85" t="str">
        <f>IF($C56="", "", IF(IFERROR(INDEX(Database!$M$10:$M$2509, MATCH($C56, Database!$B$10:$B$2509, 0)), "")="", "", IFERROR(INDEX(Database!$M$10:$M$2509, MATCH($C56, Database!$B$10:$B$2509, 0)), "")))</f>
        <v/>
      </c>
      <c r="J56" s="85" t="str">
        <f>IF($C56="", "", IF(IFERROR(INDEX(Database!$N$10:$N$2509, MATCH($C56, Database!$B$10:$B$2509, 0)), "")="", "", IFERROR(INDEX(Database!$N$10:$N$2509, MATCH($C56, Database!$B$10:$B$2509, 0)), "")))</f>
        <v/>
      </c>
      <c r="K56" s="86" t="str">
        <f>IF($C56="", "", IF(IFERROR(INDEX(Database!$O$10:$O$2509, MATCH($C56, Database!$B$10:$B$2509, 0)), "")="", "", IFERROR(INDEX(Database!$O$10:$O$2509, MATCH($C56, Database!$B$10:$B$2509, 0)), "")))</f>
        <v/>
      </c>
      <c r="L56" s="12"/>
      <c r="N56" s="31" t="str">
        <f>IF(Database!B56="", "", Database!B56)</f>
        <v/>
      </c>
      <c r="P56" s="26" t="str">
        <f>IF($C56="", "", IF(COUNTIF($C$10:$C56, $C56)&gt;1, "", COUNTIF($C$10:$C$1010, $C56)))</f>
        <v/>
      </c>
      <c r="Q56" s="26" t="str">
        <f>IF(P56="", "", COUNTIF($P$10:$P$1010, "&gt;"&amp;P56)+1+COUNTIF($P$10:P56, P56)-1)</f>
        <v/>
      </c>
      <c r="S56" s="26" t="str">
        <f>IF(C56="", "", IF(K56="", "None", IF(COUNTIF('Intro &amp; Setup'!$AL$17:$AL$26, K56)&gt;0, K56, "Other")))</f>
        <v/>
      </c>
      <c r="U56" s="84" t="str">
        <f t="shared" si="1"/>
        <v/>
      </c>
      <c r="V56" s="85" t="str">
        <f t="shared" si="3"/>
        <v/>
      </c>
      <c r="W56" s="85" t="str">
        <f t="shared" si="3"/>
        <v/>
      </c>
      <c r="X56" s="85" t="str">
        <f t="shared" si="3"/>
        <v/>
      </c>
      <c r="Y56" s="85" t="str">
        <f t="shared" si="3"/>
        <v/>
      </c>
      <c r="Z56" s="86" t="str">
        <f t="shared" si="3"/>
        <v/>
      </c>
      <c r="AB56" s="26" t="str">
        <f>IF($S56="", "", IF(COUNTIF($S$10:$S56, $S56)&gt;1, "", COUNTIF($S$10:$S$1010, $S56)))</f>
        <v/>
      </c>
      <c r="AC56" s="26" t="str">
        <f>IF(AB56="", "", COUNTIF($AB$10:$AB$1010, "&gt;"&amp;AB56)+1+COUNTIF($AB$10:AB56, AB56)-1)</f>
        <v/>
      </c>
      <c r="AE56" s="26" t="str">
        <f t="shared" si="2"/>
        <v/>
      </c>
      <c r="AG56" s="84" t="str">
        <f>IF($AE56="", "", IF(COUNTIF($AE$10:$AE56, $AE56)&gt;1, "", COUNTIF($AE$10:$AE$2010, $AE56)))</f>
        <v/>
      </c>
      <c r="AH56" s="26" t="str">
        <f>IF(AG56="", "", COUNTIF($AG$10:$AG$2010, "&gt;"&amp;AG56)+1+COUNTIF($AG$10:AG56, AG56)-1)</f>
        <v/>
      </c>
    </row>
    <row r="57" spans="1:34" x14ac:dyDescent="0.25">
      <c r="A57" s="12"/>
      <c r="B57" s="93"/>
      <c r="C57" s="15"/>
      <c r="D57" s="15"/>
      <c r="E57" s="15"/>
      <c r="F57" s="18"/>
      <c r="G57" s="12"/>
      <c r="H57" s="6" t="str">
        <f>IF($C57="", "", IFERROR(INDEX(Database!$C$10:$C$2509, MATCH($C57, Database!$B$10:$B$2509, 0)), ""))</f>
        <v/>
      </c>
      <c r="I57" s="85" t="str">
        <f>IF($C57="", "", IF(IFERROR(INDEX(Database!$M$10:$M$2509, MATCH($C57, Database!$B$10:$B$2509, 0)), "")="", "", IFERROR(INDEX(Database!$M$10:$M$2509, MATCH($C57, Database!$B$10:$B$2509, 0)), "")))</f>
        <v/>
      </c>
      <c r="J57" s="85" t="str">
        <f>IF($C57="", "", IF(IFERROR(INDEX(Database!$N$10:$N$2509, MATCH($C57, Database!$B$10:$B$2509, 0)), "")="", "", IFERROR(INDEX(Database!$N$10:$N$2509, MATCH($C57, Database!$B$10:$B$2509, 0)), "")))</f>
        <v/>
      </c>
      <c r="K57" s="86" t="str">
        <f>IF($C57="", "", IF(IFERROR(INDEX(Database!$O$10:$O$2509, MATCH($C57, Database!$B$10:$B$2509, 0)), "")="", "", IFERROR(INDEX(Database!$O$10:$O$2509, MATCH($C57, Database!$B$10:$B$2509, 0)), "")))</f>
        <v/>
      </c>
      <c r="L57" s="12"/>
      <c r="N57" s="31" t="str">
        <f>IF(Database!B57="", "", Database!B57)</f>
        <v/>
      </c>
      <c r="P57" s="26" t="str">
        <f>IF($C57="", "", IF(COUNTIF($C$10:$C57, $C57)&gt;1, "", COUNTIF($C$10:$C$1010, $C57)))</f>
        <v/>
      </c>
      <c r="Q57" s="26" t="str">
        <f>IF(P57="", "", COUNTIF($P$10:$P$1010, "&gt;"&amp;P57)+1+COUNTIF($P$10:P57, P57)-1)</f>
        <v/>
      </c>
      <c r="S57" s="26" t="str">
        <f>IF(C57="", "", IF(K57="", "None", IF(COUNTIF('Intro &amp; Setup'!$AL$17:$AL$26, K57)&gt;0, K57, "Other")))</f>
        <v/>
      </c>
      <c r="U57" s="84" t="str">
        <f t="shared" si="1"/>
        <v/>
      </c>
      <c r="V57" s="85" t="str">
        <f t="shared" si="3"/>
        <v/>
      </c>
      <c r="W57" s="85" t="str">
        <f t="shared" si="3"/>
        <v/>
      </c>
      <c r="X57" s="85" t="str">
        <f t="shared" si="3"/>
        <v/>
      </c>
      <c r="Y57" s="85" t="str">
        <f t="shared" si="3"/>
        <v/>
      </c>
      <c r="Z57" s="86" t="str">
        <f t="shared" si="3"/>
        <v/>
      </c>
      <c r="AB57" s="26" t="str">
        <f>IF($S57="", "", IF(COUNTIF($S$10:$S57, $S57)&gt;1, "", COUNTIF($S$10:$S$1010, $S57)))</f>
        <v/>
      </c>
      <c r="AC57" s="26" t="str">
        <f>IF(AB57="", "", COUNTIF($AB$10:$AB$1010, "&gt;"&amp;AB57)+1+COUNTIF($AB$10:AB57, AB57)-1)</f>
        <v/>
      </c>
      <c r="AE57" s="26" t="str">
        <f t="shared" si="2"/>
        <v/>
      </c>
      <c r="AG57" s="84" t="str">
        <f>IF($AE57="", "", IF(COUNTIF($AE$10:$AE57, $AE57)&gt;1, "", COUNTIF($AE$10:$AE$2010, $AE57)))</f>
        <v/>
      </c>
      <c r="AH57" s="26" t="str">
        <f>IF(AG57="", "", COUNTIF($AG$10:$AG$2010, "&gt;"&amp;AG57)+1+COUNTIF($AG$10:AG57, AG57)-1)</f>
        <v/>
      </c>
    </row>
    <row r="58" spans="1:34" x14ac:dyDescent="0.25">
      <c r="A58" s="12"/>
      <c r="B58" s="93"/>
      <c r="C58" s="15"/>
      <c r="D58" s="15"/>
      <c r="E58" s="15"/>
      <c r="F58" s="18"/>
      <c r="G58" s="12"/>
      <c r="H58" s="6" t="str">
        <f>IF($C58="", "", IFERROR(INDEX(Database!$C$10:$C$2509, MATCH($C58, Database!$B$10:$B$2509, 0)), ""))</f>
        <v/>
      </c>
      <c r="I58" s="85" t="str">
        <f>IF($C58="", "", IF(IFERROR(INDEX(Database!$M$10:$M$2509, MATCH($C58, Database!$B$10:$B$2509, 0)), "")="", "", IFERROR(INDEX(Database!$M$10:$M$2509, MATCH($C58, Database!$B$10:$B$2509, 0)), "")))</f>
        <v/>
      </c>
      <c r="J58" s="85" t="str">
        <f>IF($C58="", "", IF(IFERROR(INDEX(Database!$N$10:$N$2509, MATCH($C58, Database!$B$10:$B$2509, 0)), "")="", "", IFERROR(INDEX(Database!$N$10:$N$2509, MATCH($C58, Database!$B$10:$B$2509, 0)), "")))</f>
        <v/>
      </c>
      <c r="K58" s="86" t="str">
        <f>IF($C58="", "", IF(IFERROR(INDEX(Database!$O$10:$O$2509, MATCH($C58, Database!$B$10:$B$2509, 0)), "")="", "", IFERROR(INDEX(Database!$O$10:$O$2509, MATCH($C58, Database!$B$10:$B$2509, 0)), "")))</f>
        <v/>
      </c>
      <c r="L58" s="12"/>
      <c r="N58" s="31" t="str">
        <f>IF(Database!B58="", "", Database!B58)</f>
        <v/>
      </c>
      <c r="P58" s="26" t="str">
        <f>IF($C58="", "", IF(COUNTIF($C$10:$C58, $C58)&gt;1, "", COUNTIF($C$10:$C$1010, $C58)))</f>
        <v/>
      </c>
      <c r="Q58" s="26" t="str">
        <f>IF(P58="", "", COUNTIF($P$10:$P$1010, "&gt;"&amp;P58)+1+COUNTIF($P$10:P58, P58)-1)</f>
        <v/>
      </c>
      <c r="S58" s="26" t="str">
        <f>IF(C58="", "", IF(K58="", "None", IF(COUNTIF('Intro &amp; Setup'!$AL$17:$AL$26, K58)&gt;0, K58, "Other")))</f>
        <v/>
      </c>
      <c r="U58" s="84" t="str">
        <f t="shared" si="1"/>
        <v/>
      </c>
      <c r="V58" s="85" t="str">
        <f t="shared" si="3"/>
        <v/>
      </c>
      <c r="W58" s="85" t="str">
        <f t="shared" si="3"/>
        <v/>
      </c>
      <c r="X58" s="85" t="str">
        <f t="shared" si="3"/>
        <v/>
      </c>
      <c r="Y58" s="85" t="str">
        <f t="shared" si="3"/>
        <v/>
      </c>
      <c r="Z58" s="86" t="str">
        <f t="shared" si="3"/>
        <v/>
      </c>
      <c r="AB58" s="26" t="str">
        <f>IF($S58="", "", IF(COUNTIF($S$10:$S58, $S58)&gt;1, "", COUNTIF($S$10:$S$1010, $S58)))</f>
        <v/>
      </c>
      <c r="AC58" s="26" t="str">
        <f>IF(AB58="", "", COUNTIF($AB$10:$AB$1010, "&gt;"&amp;AB58)+1+COUNTIF($AB$10:AB58, AB58)-1)</f>
        <v/>
      </c>
      <c r="AE58" s="26" t="str">
        <f t="shared" si="2"/>
        <v/>
      </c>
      <c r="AG58" s="84" t="str">
        <f>IF($AE58="", "", IF(COUNTIF($AE$10:$AE58, $AE58)&gt;1, "", COUNTIF($AE$10:$AE$2010, $AE58)))</f>
        <v/>
      </c>
      <c r="AH58" s="26" t="str">
        <f>IF(AG58="", "", COUNTIF($AG$10:$AG$2010, "&gt;"&amp;AG58)+1+COUNTIF($AG$10:AG58, AG58)-1)</f>
        <v/>
      </c>
    </row>
    <row r="59" spans="1:34" x14ac:dyDescent="0.25">
      <c r="A59" s="12"/>
      <c r="B59" s="93"/>
      <c r="C59" s="15"/>
      <c r="D59" s="15"/>
      <c r="E59" s="15"/>
      <c r="F59" s="18"/>
      <c r="G59" s="12"/>
      <c r="H59" s="6" t="str">
        <f>IF($C59="", "", IFERROR(INDEX(Database!$C$10:$C$2509, MATCH($C59, Database!$B$10:$B$2509, 0)), ""))</f>
        <v/>
      </c>
      <c r="I59" s="85" t="str">
        <f>IF($C59="", "", IF(IFERROR(INDEX(Database!$M$10:$M$2509, MATCH($C59, Database!$B$10:$B$2509, 0)), "")="", "", IFERROR(INDEX(Database!$M$10:$M$2509, MATCH($C59, Database!$B$10:$B$2509, 0)), "")))</f>
        <v/>
      </c>
      <c r="J59" s="85" t="str">
        <f>IF($C59="", "", IF(IFERROR(INDEX(Database!$N$10:$N$2509, MATCH($C59, Database!$B$10:$B$2509, 0)), "")="", "", IFERROR(INDEX(Database!$N$10:$N$2509, MATCH($C59, Database!$B$10:$B$2509, 0)), "")))</f>
        <v/>
      </c>
      <c r="K59" s="86" t="str">
        <f>IF($C59="", "", IF(IFERROR(INDEX(Database!$O$10:$O$2509, MATCH($C59, Database!$B$10:$B$2509, 0)), "")="", "", IFERROR(INDEX(Database!$O$10:$O$2509, MATCH($C59, Database!$B$10:$B$2509, 0)), "")))</f>
        <v/>
      </c>
      <c r="L59" s="12"/>
      <c r="N59" s="31" t="str">
        <f>IF(Database!B59="", "", Database!B59)</f>
        <v/>
      </c>
      <c r="P59" s="26" t="str">
        <f>IF($C59="", "", IF(COUNTIF($C$10:$C59, $C59)&gt;1, "", COUNTIF($C$10:$C$1010, $C59)))</f>
        <v/>
      </c>
      <c r="Q59" s="26" t="str">
        <f>IF(P59="", "", COUNTIF($P$10:$P$1010, "&gt;"&amp;P59)+1+COUNTIF($P$10:P59, P59)-1)</f>
        <v/>
      </c>
      <c r="S59" s="26" t="str">
        <f>IF(C59="", "", IF(K59="", "None", IF(COUNTIF('Intro &amp; Setup'!$AL$17:$AL$26, K59)&gt;0, K59, "Other")))</f>
        <v/>
      </c>
      <c r="U59" s="84" t="str">
        <f t="shared" si="1"/>
        <v/>
      </c>
      <c r="V59" s="85" t="str">
        <f t="shared" si="3"/>
        <v/>
      </c>
      <c r="W59" s="85" t="str">
        <f t="shared" si="3"/>
        <v/>
      </c>
      <c r="X59" s="85" t="str">
        <f t="shared" si="3"/>
        <v/>
      </c>
      <c r="Y59" s="85" t="str">
        <f t="shared" si="3"/>
        <v/>
      </c>
      <c r="Z59" s="86" t="str">
        <f t="shared" si="3"/>
        <v/>
      </c>
      <c r="AB59" s="26" t="str">
        <f>IF($S59="", "", IF(COUNTIF($S$10:$S59, $S59)&gt;1, "", COUNTIF($S$10:$S$1010, $S59)))</f>
        <v/>
      </c>
      <c r="AC59" s="26" t="str">
        <f>IF(AB59="", "", COUNTIF($AB$10:$AB$1010, "&gt;"&amp;AB59)+1+COUNTIF($AB$10:AB59, AB59)-1)</f>
        <v/>
      </c>
      <c r="AE59" s="26" t="str">
        <f t="shared" si="2"/>
        <v/>
      </c>
      <c r="AG59" s="84" t="str">
        <f>IF($AE59="", "", IF(COUNTIF($AE$10:$AE59, $AE59)&gt;1, "", COUNTIF($AE$10:$AE$2010, $AE59)))</f>
        <v/>
      </c>
      <c r="AH59" s="26" t="str">
        <f>IF(AG59="", "", COUNTIF($AG$10:$AG$2010, "&gt;"&amp;AG59)+1+COUNTIF($AG$10:AG59, AG59)-1)</f>
        <v/>
      </c>
    </row>
    <row r="60" spans="1:34" x14ac:dyDescent="0.25">
      <c r="A60" s="12"/>
      <c r="B60" s="93"/>
      <c r="C60" s="15"/>
      <c r="D60" s="15"/>
      <c r="E60" s="15"/>
      <c r="F60" s="18"/>
      <c r="G60" s="12"/>
      <c r="H60" s="6" t="str">
        <f>IF($C60="", "", IFERROR(INDEX(Database!$C$10:$C$2509, MATCH($C60, Database!$B$10:$B$2509, 0)), ""))</f>
        <v/>
      </c>
      <c r="I60" s="85" t="str">
        <f>IF($C60="", "", IF(IFERROR(INDEX(Database!$M$10:$M$2509, MATCH($C60, Database!$B$10:$B$2509, 0)), "")="", "", IFERROR(INDEX(Database!$M$10:$M$2509, MATCH($C60, Database!$B$10:$B$2509, 0)), "")))</f>
        <v/>
      </c>
      <c r="J60" s="85" t="str">
        <f>IF($C60="", "", IF(IFERROR(INDEX(Database!$N$10:$N$2509, MATCH($C60, Database!$B$10:$B$2509, 0)), "")="", "", IFERROR(INDEX(Database!$N$10:$N$2509, MATCH($C60, Database!$B$10:$B$2509, 0)), "")))</f>
        <v/>
      </c>
      <c r="K60" s="86" t="str">
        <f>IF($C60="", "", IF(IFERROR(INDEX(Database!$O$10:$O$2509, MATCH($C60, Database!$B$10:$B$2509, 0)), "")="", "", IFERROR(INDEX(Database!$O$10:$O$2509, MATCH($C60, Database!$B$10:$B$2509, 0)), "")))</f>
        <v/>
      </c>
      <c r="L60" s="12"/>
      <c r="N60" s="31" t="str">
        <f>IF(Database!B60="", "", Database!B60)</f>
        <v/>
      </c>
      <c r="P60" s="26" t="str">
        <f>IF($C60="", "", IF(COUNTIF($C$10:$C60, $C60)&gt;1, "", COUNTIF($C$10:$C$1010, $C60)))</f>
        <v/>
      </c>
      <c r="Q60" s="26" t="str">
        <f>IF(P60="", "", COUNTIF($P$10:$P$1010, "&gt;"&amp;P60)+1+COUNTIF($P$10:P60, P60)-1)</f>
        <v/>
      </c>
      <c r="S60" s="26" t="str">
        <f>IF(C60="", "", IF(K60="", "None", IF(COUNTIF('Intro &amp; Setup'!$AL$17:$AL$26, K60)&gt;0, K60, "Other")))</f>
        <v/>
      </c>
      <c r="U60" s="84" t="str">
        <f t="shared" si="1"/>
        <v/>
      </c>
      <c r="V60" s="85" t="str">
        <f t="shared" si="3"/>
        <v/>
      </c>
      <c r="W60" s="85" t="str">
        <f t="shared" si="3"/>
        <v/>
      </c>
      <c r="X60" s="85" t="str">
        <f t="shared" si="3"/>
        <v/>
      </c>
      <c r="Y60" s="85" t="str">
        <f t="shared" si="3"/>
        <v/>
      </c>
      <c r="Z60" s="86" t="str">
        <f t="shared" si="3"/>
        <v/>
      </c>
      <c r="AB60" s="26" t="str">
        <f>IF($S60="", "", IF(COUNTIF($S$10:$S60, $S60)&gt;1, "", COUNTIF($S$10:$S$1010, $S60)))</f>
        <v/>
      </c>
      <c r="AC60" s="26" t="str">
        <f>IF(AB60="", "", COUNTIF($AB$10:$AB$1010, "&gt;"&amp;AB60)+1+COUNTIF($AB$10:AB60, AB60)-1)</f>
        <v/>
      </c>
      <c r="AE60" s="26" t="str">
        <f t="shared" si="2"/>
        <v/>
      </c>
      <c r="AG60" s="84" t="str">
        <f>IF($AE60="", "", IF(COUNTIF($AE$10:$AE60, $AE60)&gt;1, "", COUNTIF($AE$10:$AE$2010, $AE60)))</f>
        <v/>
      </c>
      <c r="AH60" s="26" t="str">
        <f>IF(AG60="", "", COUNTIF($AG$10:$AG$2010, "&gt;"&amp;AG60)+1+COUNTIF($AG$10:AG60, AG60)-1)</f>
        <v/>
      </c>
    </row>
    <row r="61" spans="1:34" x14ac:dyDescent="0.25">
      <c r="A61" s="12"/>
      <c r="B61" s="93"/>
      <c r="C61" s="15"/>
      <c r="D61" s="15"/>
      <c r="E61" s="15"/>
      <c r="F61" s="18"/>
      <c r="G61" s="12"/>
      <c r="H61" s="6" t="str">
        <f>IF($C61="", "", IFERROR(INDEX(Database!$C$10:$C$2509, MATCH($C61, Database!$B$10:$B$2509, 0)), ""))</f>
        <v/>
      </c>
      <c r="I61" s="85" t="str">
        <f>IF($C61="", "", IF(IFERROR(INDEX(Database!$M$10:$M$2509, MATCH($C61, Database!$B$10:$B$2509, 0)), "")="", "", IFERROR(INDEX(Database!$M$10:$M$2509, MATCH($C61, Database!$B$10:$B$2509, 0)), "")))</f>
        <v/>
      </c>
      <c r="J61" s="85" t="str">
        <f>IF($C61="", "", IF(IFERROR(INDEX(Database!$N$10:$N$2509, MATCH($C61, Database!$B$10:$B$2509, 0)), "")="", "", IFERROR(INDEX(Database!$N$10:$N$2509, MATCH($C61, Database!$B$10:$B$2509, 0)), "")))</f>
        <v/>
      </c>
      <c r="K61" s="86" t="str">
        <f>IF($C61="", "", IF(IFERROR(INDEX(Database!$O$10:$O$2509, MATCH($C61, Database!$B$10:$B$2509, 0)), "")="", "", IFERROR(INDEX(Database!$O$10:$O$2509, MATCH($C61, Database!$B$10:$B$2509, 0)), "")))</f>
        <v/>
      </c>
      <c r="L61" s="12"/>
      <c r="N61" s="31" t="str">
        <f>IF(Database!B61="", "", Database!B61)</f>
        <v/>
      </c>
      <c r="P61" s="26" t="str">
        <f>IF($C61="", "", IF(COUNTIF($C$10:$C61, $C61)&gt;1, "", COUNTIF($C$10:$C$1010, $C61)))</f>
        <v/>
      </c>
      <c r="Q61" s="26" t="str">
        <f>IF(P61="", "", COUNTIF($P$10:$P$1010, "&gt;"&amp;P61)+1+COUNTIF($P$10:P61, P61)-1)</f>
        <v/>
      </c>
      <c r="S61" s="26" t="str">
        <f>IF(C61="", "", IF(K61="", "None", IF(COUNTIF('Intro &amp; Setup'!$AL$17:$AL$26, K61)&gt;0, K61, "Other")))</f>
        <v/>
      </c>
      <c r="U61" s="84" t="str">
        <f t="shared" si="1"/>
        <v/>
      </c>
      <c r="V61" s="85" t="str">
        <f t="shared" si="3"/>
        <v/>
      </c>
      <c r="W61" s="85" t="str">
        <f t="shared" si="3"/>
        <v/>
      </c>
      <c r="X61" s="85" t="str">
        <f t="shared" si="3"/>
        <v/>
      </c>
      <c r="Y61" s="85" t="str">
        <f t="shared" si="3"/>
        <v/>
      </c>
      <c r="Z61" s="86" t="str">
        <f t="shared" si="3"/>
        <v/>
      </c>
      <c r="AB61" s="26" t="str">
        <f>IF($S61="", "", IF(COUNTIF($S$10:$S61, $S61)&gt;1, "", COUNTIF($S$10:$S$1010, $S61)))</f>
        <v/>
      </c>
      <c r="AC61" s="26" t="str">
        <f>IF(AB61="", "", COUNTIF($AB$10:$AB$1010, "&gt;"&amp;AB61)+1+COUNTIF($AB$10:AB61, AB61)-1)</f>
        <v/>
      </c>
      <c r="AE61" s="26" t="str">
        <f t="shared" si="2"/>
        <v/>
      </c>
      <c r="AG61" s="84" t="str">
        <f>IF($AE61="", "", IF(COUNTIF($AE$10:$AE61, $AE61)&gt;1, "", COUNTIF($AE$10:$AE$2010, $AE61)))</f>
        <v/>
      </c>
      <c r="AH61" s="26" t="str">
        <f>IF(AG61="", "", COUNTIF($AG$10:$AG$2010, "&gt;"&amp;AG61)+1+COUNTIF($AG$10:AG61, AG61)-1)</f>
        <v/>
      </c>
    </row>
    <row r="62" spans="1:34" x14ac:dyDescent="0.25">
      <c r="A62" s="12"/>
      <c r="B62" s="93"/>
      <c r="C62" s="15"/>
      <c r="D62" s="15"/>
      <c r="E62" s="15"/>
      <c r="F62" s="18"/>
      <c r="G62" s="12"/>
      <c r="H62" s="6" t="str">
        <f>IF($C62="", "", IFERROR(INDEX(Database!$C$10:$C$2509, MATCH($C62, Database!$B$10:$B$2509, 0)), ""))</f>
        <v/>
      </c>
      <c r="I62" s="85" t="str">
        <f>IF($C62="", "", IF(IFERROR(INDEX(Database!$M$10:$M$2509, MATCH($C62, Database!$B$10:$B$2509, 0)), "")="", "", IFERROR(INDEX(Database!$M$10:$M$2509, MATCH($C62, Database!$B$10:$B$2509, 0)), "")))</f>
        <v/>
      </c>
      <c r="J62" s="85" t="str">
        <f>IF($C62="", "", IF(IFERROR(INDEX(Database!$N$10:$N$2509, MATCH($C62, Database!$B$10:$B$2509, 0)), "")="", "", IFERROR(INDEX(Database!$N$10:$N$2509, MATCH($C62, Database!$B$10:$B$2509, 0)), "")))</f>
        <v/>
      </c>
      <c r="K62" s="86" t="str">
        <f>IF($C62="", "", IF(IFERROR(INDEX(Database!$O$10:$O$2509, MATCH($C62, Database!$B$10:$B$2509, 0)), "")="", "", IFERROR(INDEX(Database!$O$10:$O$2509, MATCH($C62, Database!$B$10:$B$2509, 0)), "")))</f>
        <v/>
      </c>
      <c r="L62" s="12"/>
      <c r="N62" s="31" t="str">
        <f>IF(Database!B62="", "", Database!B62)</f>
        <v/>
      </c>
      <c r="P62" s="26" t="str">
        <f>IF($C62="", "", IF(COUNTIF($C$10:$C62, $C62)&gt;1, "", COUNTIF($C$10:$C$1010, $C62)))</f>
        <v/>
      </c>
      <c r="Q62" s="26" t="str">
        <f>IF(P62="", "", COUNTIF($P$10:$P$1010, "&gt;"&amp;P62)+1+COUNTIF($P$10:P62, P62)-1)</f>
        <v/>
      </c>
      <c r="S62" s="26" t="str">
        <f>IF(C62="", "", IF(K62="", "None", IF(COUNTIF('Intro &amp; Setup'!$AL$17:$AL$26, K62)&gt;0, K62, "Other")))</f>
        <v/>
      </c>
      <c r="U62" s="84" t="str">
        <f t="shared" si="1"/>
        <v/>
      </c>
      <c r="V62" s="85" t="str">
        <f t="shared" si="3"/>
        <v/>
      </c>
      <c r="W62" s="85" t="str">
        <f t="shared" si="3"/>
        <v/>
      </c>
      <c r="X62" s="85" t="str">
        <f t="shared" si="3"/>
        <v/>
      </c>
      <c r="Y62" s="85" t="str">
        <f t="shared" si="3"/>
        <v/>
      </c>
      <c r="Z62" s="86" t="str">
        <f t="shared" si="3"/>
        <v/>
      </c>
      <c r="AB62" s="26" t="str">
        <f>IF($S62="", "", IF(COUNTIF($S$10:$S62, $S62)&gt;1, "", COUNTIF($S$10:$S$1010, $S62)))</f>
        <v/>
      </c>
      <c r="AC62" s="26" t="str">
        <f>IF(AB62="", "", COUNTIF($AB$10:$AB$1010, "&gt;"&amp;AB62)+1+COUNTIF($AB$10:AB62, AB62)-1)</f>
        <v/>
      </c>
      <c r="AE62" s="26" t="str">
        <f t="shared" si="2"/>
        <v/>
      </c>
      <c r="AG62" s="84" t="str">
        <f>IF($AE62="", "", IF(COUNTIF($AE$10:$AE62, $AE62)&gt;1, "", COUNTIF($AE$10:$AE$2010, $AE62)))</f>
        <v/>
      </c>
      <c r="AH62" s="26" t="str">
        <f>IF(AG62="", "", COUNTIF($AG$10:$AG$2010, "&gt;"&amp;AG62)+1+COUNTIF($AG$10:AG62, AG62)-1)</f>
        <v/>
      </c>
    </row>
    <row r="63" spans="1:34" x14ac:dyDescent="0.25">
      <c r="A63" s="12"/>
      <c r="B63" s="93"/>
      <c r="C63" s="15"/>
      <c r="D63" s="15"/>
      <c r="E63" s="15"/>
      <c r="F63" s="18"/>
      <c r="G63" s="12"/>
      <c r="H63" s="6" t="str">
        <f>IF($C63="", "", IFERROR(INDEX(Database!$C$10:$C$2509, MATCH($C63, Database!$B$10:$B$2509, 0)), ""))</f>
        <v/>
      </c>
      <c r="I63" s="85" t="str">
        <f>IF($C63="", "", IF(IFERROR(INDEX(Database!$M$10:$M$2509, MATCH($C63, Database!$B$10:$B$2509, 0)), "")="", "", IFERROR(INDEX(Database!$M$10:$M$2509, MATCH($C63, Database!$B$10:$B$2509, 0)), "")))</f>
        <v/>
      </c>
      <c r="J63" s="85" t="str">
        <f>IF($C63="", "", IF(IFERROR(INDEX(Database!$N$10:$N$2509, MATCH($C63, Database!$B$10:$B$2509, 0)), "")="", "", IFERROR(INDEX(Database!$N$10:$N$2509, MATCH($C63, Database!$B$10:$B$2509, 0)), "")))</f>
        <v/>
      </c>
      <c r="K63" s="86" t="str">
        <f>IF($C63="", "", IF(IFERROR(INDEX(Database!$O$10:$O$2509, MATCH($C63, Database!$B$10:$B$2509, 0)), "")="", "", IFERROR(INDEX(Database!$O$10:$O$2509, MATCH($C63, Database!$B$10:$B$2509, 0)), "")))</f>
        <v/>
      </c>
      <c r="L63" s="12"/>
      <c r="N63" s="31" t="str">
        <f>IF(Database!B63="", "", Database!B63)</f>
        <v/>
      </c>
      <c r="P63" s="26" t="str">
        <f>IF($C63="", "", IF(COUNTIF($C$10:$C63, $C63)&gt;1, "", COUNTIF($C$10:$C$1010, $C63)))</f>
        <v/>
      </c>
      <c r="Q63" s="26" t="str">
        <f>IF(P63="", "", COUNTIF($P$10:$P$1010, "&gt;"&amp;P63)+1+COUNTIF($P$10:P63, P63)-1)</f>
        <v/>
      </c>
      <c r="S63" s="26" t="str">
        <f>IF(C63="", "", IF(K63="", "None", IF(COUNTIF('Intro &amp; Setup'!$AL$17:$AL$26, K63)&gt;0, K63, "Other")))</f>
        <v/>
      </c>
      <c r="U63" s="84" t="str">
        <f t="shared" si="1"/>
        <v/>
      </c>
      <c r="V63" s="85" t="str">
        <f t="shared" si="3"/>
        <v/>
      </c>
      <c r="W63" s="85" t="str">
        <f t="shared" si="3"/>
        <v/>
      </c>
      <c r="X63" s="85" t="str">
        <f t="shared" si="3"/>
        <v/>
      </c>
      <c r="Y63" s="85" t="str">
        <f t="shared" si="3"/>
        <v/>
      </c>
      <c r="Z63" s="86" t="str">
        <f t="shared" si="3"/>
        <v/>
      </c>
      <c r="AB63" s="26" t="str">
        <f>IF($S63="", "", IF(COUNTIF($S$10:$S63, $S63)&gt;1, "", COUNTIF($S$10:$S$1010, $S63)))</f>
        <v/>
      </c>
      <c r="AC63" s="26" t="str">
        <f>IF(AB63="", "", COUNTIF($AB$10:$AB$1010, "&gt;"&amp;AB63)+1+COUNTIF($AB$10:AB63, AB63)-1)</f>
        <v/>
      </c>
      <c r="AE63" s="26" t="str">
        <f t="shared" si="2"/>
        <v/>
      </c>
      <c r="AG63" s="84" t="str">
        <f>IF($AE63="", "", IF(COUNTIF($AE$10:$AE63, $AE63)&gt;1, "", COUNTIF($AE$10:$AE$2010, $AE63)))</f>
        <v/>
      </c>
      <c r="AH63" s="26" t="str">
        <f>IF(AG63="", "", COUNTIF($AG$10:$AG$2010, "&gt;"&amp;AG63)+1+COUNTIF($AG$10:AG63, AG63)-1)</f>
        <v/>
      </c>
    </row>
    <row r="64" spans="1:34" x14ac:dyDescent="0.25">
      <c r="A64" s="12"/>
      <c r="B64" s="93"/>
      <c r="C64" s="15"/>
      <c r="D64" s="15"/>
      <c r="E64" s="15"/>
      <c r="F64" s="18"/>
      <c r="G64" s="12"/>
      <c r="H64" s="6" t="str">
        <f>IF($C64="", "", IFERROR(INDEX(Database!$C$10:$C$2509, MATCH($C64, Database!$B$10:$B$2509, 0)), ""))</f>
        <v/>
      </c>
      <c r="I64" s="85" t="str">
        <f>IF($C64="", "", IF(IFERROR(INDEX(Database!$M$10:$M$2509, MATCH($C64, Database!$B$10:$B$2509, 0)), "")="", "", IFERROR(INDEX(Database!$M$10:$M$2509, MATCH($C64, Database!$B$10:$B$2509, 0)), "")))</f>
        <v/>
      </c>
      <c r="J64" s="85" t="str">
        <f>IF($C64="", "", IF(IFERROR(INDEX(Database!$N$10:$N$2509, MATCH($C64, Database!$B$10:$B$2509, 0)), "")="", "", IFERROR(INDEX(Database!$N$10:$N$2509, MATCH($C64, Database!$B$10:$B$2509, 0)), "")))</f>
        <v/>
      </c>
      <c r="K64" s="86" t="str">
        <f>IF($C64="", "", IF(IFERROR(INDEX(Database!$O$10:$O$2509, MATCH($C64, Database!$B$10:$B$2509, 0)), "")="", "", IFERROR(INDEX(Database!$O$10:$O$2509, MATCH($C64, Database!$B$10:$B$2509, 0)), "")))</f>
        <v/>
      </c>
      <c r="L64" s="12"/>
      <c r="N64" s="31" t="str">
        <f>IF(Database!B64="", "", Database!B64)</f>
        <v/>
      </c>
      <c r="P64" s="26" t="str">
        <f>IF($C64="", "", IF(COUNTIF($C$10:$C64, $C64)&gt;1, "", COUNTIF($C$10:$C$1010, $C64)))</f>
        <v/>
      </c>
      <c r="Q64" s="26" t="str">
        <f>IF(P64="", "", COUNTIF($P$10:$P$1010, "&gt;"&amp;P64)+1+COUNTIF($P$10:P64, P64)-1)</f>
        <v/>
      </c>
      <c r="S64" s="26" t="str">
        <f>IF(C64="", "", IF(K64="", "None", IF(COUNTIF('Intro &amp; Setup'!$AL$17:$AL$26, K64)&gt;0, K64, "Other")))</f>
        <v/>
      </c>
      <c r="U64" s="84" t="str">
        <f t="shared" si="1"/>
        <v/>
      </c>
      <c r="V64" s="85" t="str">
        <f t="shared" si="3"/>
        <v/>
      </c>
      <c r="W64" s="85" t="str">
        <f t="shared" si="3"/>
        <v/>
      </c>
      <c r="X64" s="85" t="str">
        <f t="shared" si="3"/>
        <v/>
      </c>
      <c r="Y64" s="85" t="str">
        <f t="shared" si="3"/>
        <v/>
      </c>
      <c r="Z64" s="86" t="str">
        <f t="shared" si="3"/>
        <v/>
      </c>
      <c r="AB64" s="26" t="str">
        <f>IF($S64="", "", IF(COUNTIF($S$10:$S64, $S64)&gt;1, "", COUNTIF($S$10:$S$1010, $S64)))</f>
        <v/>
      </c>
      <c r="AC64" s="26" t="str">
        <f>IF(AB64="", "", COUNTIF($AB$10:$AB$1010, "&gt;"&amp;AB64)+1+COUNTIF($AB$10:AB64, AB64)-1)</f>
        <v/>
      </c>
      <c r="AE64" s="26" t="str">
        <f t="shared" si="2"/>
        <v/>
      </c>
      <c r="AG64" s="84" t="str">
        <f>IF($AE64="", "", IF(COUNTIF($AE$10:$AE64, $AE64)&gt;1, "", COUNTIF($AE$10:$AE$2010, $AE64)))</f>
        <v/>
      </c>
      <c r="AH64" s="26" t="str">
        <f>IF(AG64="", "", COUNTIF($AG$10:$AG$2010, "&gt;"&amp;AG64)+1+COUNTIF($AG$10:AG64, AG64)-1)</f>
        <v/>
      </c>
    </row>
    <row r="65" spans="1:34" x14ac:dyDescent="0.25">
      <c r="A65" s="12"/>
      <c r="B65" s="93"/>
      <c r="C65" s="15"/>
      <c r="D65" s="15"/>
      <c r="E65" s="15"/>
      <c r="F65" s="18"/>
      <c r="G65" s="12"/>
      <c r="H65" s="6" t="str">
        <f>IF($C65="", "", IFERROR(INDEX(Database!$C$10:$C$2509, MATCH($C65, Database!$B$10:$B$2509, 0)), ""))</f>
        <v/>
      </c>
      <c r="I65" s="85" t="str">
        <f>IF($C65="", "", IF(IFERROR(INDEX(Database!$M$10:$M$2509, MATCH($C65, Database!$B$10:$B$2509, 0)), "")="", "", IFERROR(INDEX(Database!$M$10:$M$2509, MATCH($C65, Database!$B$10:$B$2509, 0)), "")))</f>
        <v/>
      </c>
      <c r="J65" s="85" t="str">
        <f>IF($C65="", "", IF(IFERROR(INDEX(Database!$N$10:$N$2509, MATCH($C65, Database!$B$10:$B$2509, 0)), "")="", "", IFERROR(INDEX(Database!$N$10:$N$2509, MATCH($C65, Database!$B$10:$B$2509, 0)), "")))</f>
        <v/>
      </c>
      <c r="K65" s="86" t="str">
        <f>IF($C65="", "", IF(IFERROR(INDEX(Database!$O$10:$O$2509, MATCH($C65, Database!$B$10:$B$2509, 0)), "")="", "", IFERROR(INDEX(Database!$O$10:$O$2509, MATCH($C65, Database!$B$10:$B$2509, 0)), "")))</f>
        <v/>
      </c>
      <c r="L65" s="12"/>
      <c r="N65" s="31" t="str">
        <f>IF(Database!B65="", "", Database!B65)</f>
        <v/>
      </c>
      <c r="P65" s="26" t="str">
        <f>IF($C65="", "", IF(COUNTIF($C$10:$C65, $C65)&gt;1, "", COUNTIF($C$10:$C$1010, $C65)))</f>
        <v/>
      </c>
      <c r="Q65" s="26" t="str">
        <f>IF(P65="", "", COUNTIF($P$10:$P$1010, "&gt;"&amp;P65)+1+COUNTIF($P$10:P65, P65)-1)</f>
        <v/>
      </c>
      <c r="S65" s="26" t="str">
        <f>IF(C65="", "", IF(K65="", "None", IF(COUNTIF('Intro &amp; Setup'!$AL$17:$AL$26, K65)&gt;0, K65, "Other")))</f>
        <v/>
      </c>
      <c r="U65" s="84" t="str">
        <f t="shared" si="1"/>
        <v/>
      </c>
      <c r="V65" s="85" t="str">
        <f t="shared" ref="V65:Z74" si="4">IF($B65="", "", IF(TEXT($B65, "mmm yyyy")=V$9, $S65, ""))</f>
        <v/>
      </c>
      <c r="W65" s="85" t="str">
        <f t="shared" si="4"/>
        <v/>
      </c>
      <c r="X65" s="85" t="str">
        <f t="shared" si="4"/>
        <v/>
      </c>
      <c r="Y65" s="85" t="str">
        <f t="shared" si="4"/>
        <v/>
      </c>
      <c r="Z65" s="86" t="str">
        <f t="shared" si="4"/>
        <v/>
      </c>
      <c r="AB65" s="26" t="str">
        <f>IF($S65="", "", IF(COUNTIF($S$10:$S65, $S65)&gt;1, "", COUNTIF($S$10:$S$1010, $S65)))</f>
        <v/>
      </c>
      <c r="AC65" s="26" t="str">
        <f>IF(AB65="", "", COUNTIF($AB$10:$AB$1010, "&gt;"&amp;AB65)+1+COUNTIF($AB$10:AB65, AB65)-1)</f>
        <v/>
      </c>
      <c r="AE65" s="26" t="str">
        <f t="shared" si="2"/>
        <v/>
      </c>
      <c r="AG65" s="84" t="str">
        <f>IF($AE65="", "", IF(COUNTIF($AE$10:$AE65, $AE65)&gt;1, "", COUNTIF($AE$10:$AE$2010, $AE65)))</f>
        <v/>
      </c>
      <c r="AH65" s="26" t="str">
        <f>IF(AG65="", "", COUNTIF($AG$10:$AG$2010, "&gt;"&amp;AG65)+1+COUNTIF($AG$10:AG65, AG65)-1)</f>
        <v/>
      </c>
    </row>
    <row r="66" spans="1:34" x14ac:dyDescent="0.25">
      <c r="A66" s="12"/>
      <c r="B66" s="93"/>
      <c r="C66" s="15"/>
      <c r="D66" s="15"/>
      <c r="E66" s="15"/>
      <c r="F66" s="18"/>
      <c r="G66" s="12"/>
      <c r="H66" s="6" t="str">
        <f>IF($C66="", "", IFERROR(INDEX(Database!$C$10:$C$2509, MATCH($C66, Database!$B$10:$B$2509, 0)), ""))</f>
        <v/>
      </c>
      <c r="I66" s="85" t="str">
        <f>IF($C66="", "", IF(IFERROR(INDEX(Database!$M$10:$M$2509, MATCH($C66, Database!$B$10:$B$2509, 0)), "")="", "", IFERROR(INDEX(Database!$M$10:$M$2509, MATCH($C66, Database!$B$10:$B$2509, 0)), "")))</f>
        <v/>
      </c>
      <c r="J66" s="85" t="str">
        <f>IF($C66="", "", IF(IFERROR(INDEX(Database!$N$10:$N$2509, MATCH($C66, Database!$B$10:$B$2509, 0)), "")="", "", IFERROR(INDEX(Database!$N$10:$N$2509, MATCH($C66, Database!$B$10:$B$2509, 0)), "")))</f>
        <v/>
      </c>
      <c r="K66" s="86" t="str">
        <f>IF($C66="", "", IF(IFERROR(INDEX(Database!$O$10:$O$2509, MATCH($C66, Database!$B$10:$B$2509, 0)), "")="", "", IFERROR(INDEX(Database!$O$10:$O$2509, MATCH($C66, Database!$B$10:$B$2509, 0)), "")))</f>
        <v/>
      </c>
      <c r="L66" s="12"/>
      <c r="N66" s="31" t="str">
        <f>IF(Database!B66="", "", Database!B66)</f>
        <v/>
      </c>
      <c r="P66" s="26" t="str">
        <f>IF($C66="", "", IF(COUNTIF($C$10:$C66, $C66)&gt;1, "", COUNTIF($C$10:$C$1010, $C66)))</f>
        <v/>
      </c>
      <c r="Q66" s="26" t="str">
        <f>IF(P66="", "", COUNTIF($P$10:$P$1010, "&gt;"&amp;P66)+1+COUNTIF($P$10:P66, P66)-1)</f>
        <v/>
      </c>
      <c r="S66" s="26" t="str">
        <f>IF(C66="", "", IF(K66="", "None", IF(COUNTIF('Intro &amp; Setup'!$AL$17:$AL$26, K66)&gt;0, K66, "Other")))</f>
        <v/>
      </c>
      <c r="U66" s="84" t="str">
        <f t="shared" si="1"/>
        <v/>
      </c>
      <c r="V66" s="85" t="str">
        <f t="shared" si="4"/>
        <v/>
      </c>
      <c r="W66" s="85" t="str">
        <f t="shared" si="4"/>
        <v/>
      </c>
      <c r="X66" s="85" t="str">
        <f t="shared" si="4"/>
        <v/>
      </c>
      <c r="Y66" s="85" t="str">
        <f t="shared" si="4"/>
        <v/>
      </c>
      <c r="Z66" s="86" t="str">
        <f t="shared" si="4"/>
        <v/>
      </c>
      <c r="AB66" s="26" t="str">
        <f>IF($S66="", "", IF(COUNTIF($S$10:$S66, $S66)&gt;1, "", COUNTIF($S$10:$S$1010, $S66)))</f>
        <v/>
      </c>
      <c r="AC66" s="26" t="str">
        <f>IF(AB66="", "", COUNTIF($AB$10:$AB$1010, "&gt;"&amp;AB66)+1+COUNTIF($AB$10:AB66, AB66)-1)</f>
        <v/>
      </c>
      <c r="AE66" s="26" t="str">
        <f t="shared" si="2"/>
        <v/>
      </c>
      <c r="AG66" s="84" t="str">
        <f>IF($AE66="", "", IF(COUNTIF($AE$10:$AE66, $AE66)&gt;1, "", COUNTIF($AE$10:$AE$2010, $AE66)))</f>
        <v/>
      </c>
      <c r="AH66" s="26" t="str">
        <f>IF(AG66="", "", COUNTIF($AG$10:$AG$2010, "&gt;"&amp;AG66)+1+COUNTIF($AG$10:AG66, AG66)-1)</f>
        <v/>
      </c>
    </row>
    <row r="67" spans="1:34" x14ac:dyDescent="0.25">
      <c r="A67" s="12"/>
      <c r="B67" s="93"/>
      <c r="C67" s="15"/>
      <c r="D67" s="15"/>
      <c r="E67" s="15"/>
      <c r="F67" s="18"/>
      <c r="G67" s="12"/>
      <c r="H67" s="6" t="str">
        <f>IF($C67="", "", IFERROR(INDEX(Database!$C$10:$C$2509, MATCH($C67, Database!$B$10:$B$2509, 0)), ""))</f>
        <v/>
      </c>
      <c r="I67" s="85" t="str">
        <f>IF($C67="", "", IF(IFERROR(INDEX(Database!$M$10:$M$2509, MATCH($C67, Database!$B$10:$B$2509, 0)), "")="", "", IFERROR(INDEX(Database!$M$10:$M$2509, MATCH($C67, Database!$B$10:$B$2509, 0)), "")))</f>
        <v/>
      </c>
      <c r="J67" s="85" t="str">
        <f>IF($C67="", "", IF(IFERROR(INDEX(Database!$N$10:$N$2509, MATCH($C67, Database!$B$10:$B$2509, 0)), "")="", "", IFERROR(INDEX(Database!$N$10:$N$2509, MATCH($C67, Database!$B$10:$B$2509, 0)), "")))</f>
        <v/>
      </c>
      <c r="K67" s="86" t="str">
        <f>IF($C67="", "", IF(IFERROR(INDEX(Database!$O$10:$O$2509, MATCH($C67, Database!$B$10:$B$2509, 0)), "")="", "", IFERROR(INDEX(Database!$O$10:$O$2509, MATCH($C67, Database!$B$10:$B$2509, 0)), "")))</f>
        <v/>
      </c>
      <c r="L67" s="12"/>
      <c r="N67" s="31" t="str">
        <f>IF(Database!B67="", "", Database!B67)</f>
        <v/>
      </c>
      <c r="P67" s="26" t="str">
        <f>IF($C67="", "", IF(COUNTIF($C$10:$C67, $C67)&gt;1, "", COUNTIF($C$10:$C$1010, $C67)))</f>
        <v/>
      </c>
      <c r="Q67" s="26" t="str">
        <f>IF(P67="", "", COUNTIF($P$10:$P$1010, "&gt;"&amp;P67)+1+COUNTIF($P$10:P67, P67)-1)</f>
        <v/>
      </c>
      <c r="S67" s="26" t="str">
        <f>IF(C67="", "", IF(K67="", "None", IF(COUNTIF('Intro &amp; Setup'!$AL$17:$AL$26, K67)&gt;0, K67, "Other")))</f>
        <v/>
      </c>
      <c r="U67" s="84" t="str">
        <f t="shared" si="1"/>
        <v/>
      </c>
      <c r="V67" s="85" t="str">
        <f t="shared" si="4"/>
        <v/>
      </c>
      <c r="W67" s="85" t="str">
        <f t="shared" si="4"/>
        <v/>
      </c>
      <c r="X67" s="85" t="str">
        <f t="shared" si="4"/>
        <v/>
      </c>
      <c r="Y67" s="85" t="str">
        <f t="shared" si="4"/>
        <v/>
      </c>
      <c r="Z67" s="86" t="str">
        <f t="shared" si="4"/>
        <v/>
      </c>
      <c r="AB67" s="26" t="str">
        <f>IF($S67="", "", IF(COUNTIF($S$10:$S67, $S67)&gt;1, "", COUNTIF($S$10:$S$1010, $S67)))</f>
        <v/>
      </c>
      <c r="AC67" s="26" t="str">
        <f>IF(AB67="", "", COUNTIF($AB$10:$AB$1010, "&gt;"&amp;AB67)+1+COUNTIF($AB$10:AB67, AB67)-1)</f>
        <v/>
      </c>
      <c r="AE67" s="26" t="str">
        <f t="shared" si="2"/>
        <v/>
      </c>
      <c r="AG67" s="84" t="str">
        <f>IF($AE67="", "", IF(COUNTIF($AE$10:$AE67, $AE67)&gt;1, "", COUNTIF($AE$10:$AE$2010, $AE67)))</f>
        <v/>
      </c>
      <c r="AH67" s="26" t="str">
        <f>IF(AG67="", "", COUNTIF($AG$10:$AG$2010, "&gt;"&amp;AG67)+1+COUNTIF($AG$10:AG67, AG67)-1)</f>
        <v/>
      </c>
    </row>
    <row r="68" spans="1:34" x14ac:dyDescent="0.25">
      <c r="A68" s="12"/>
      <c r="B68" s="93"/>
      <c r="C68" s="15"/>
      <c r="D68" s="15"/>
      <c r="E68" s="15"/>
      <c r="F68" s="18"/>
      <c r="G68" s="12"/>
      <c r="H68" s="6" t="str">
        <f>IF($C68="", "", IFERROR(INDEX(Database!$C$10:$C$2509, MATCH($C68, Database!$B$10:$B$2509, 0)), ""))</f>
        <v/>
      </c>
      <c r="I68" s="85" t="str">
        <f>IF($C68="", "", IF(IFERROR(INDEX(Database!$M$10:$M$2509, MATCH($C68, Database!$B$10:$B$2509, 0)), "")="", "", IFERROR(INDEX(Database!$M$10:$M$2509, MATCH($C68, Database!$B$10:$B$2509, 0)), "")))</f>
        <v/>
      </c>
      <c r="J68" s="85" t="str">
        <f>IF($C68="", "", IF(IFERROR(INDEX(Database!$N$10:$N$2509, MATCH($C68, Database!$B$10:$B$2509, 0)), "")="", "", IFERROR(INDEX(Database!$N$10:$N$2509, MATCH($C68, Database!$B$10:$B$2509, 0)), "")))</f>
        <v/>
      </c>
      <c r="K68" s="86" t="str">
        <f>IF($C68="", "", IF(IFERROR(INDEX(Database!$O$10:$O$2509, MATCH($C68, Database!$B$10:$B$2509, 0)), "")="", "", IFERROR(INDEX(Database!$O$10:$O$2509, MATCH($C68, Database!$B$10:$B$2509, 0)), "")))</f>
        <v/>
      </c>
      <c r="L68" s="12"/>
      <c r="N68" s="31" t="str">
        <f>IF(Database!B68="", "", Database!B68)</f>
        <v/>
      </c>
      <c r="P68" s="26" t="str">
        <f>IF($C68="", "", IF(COUNTIF($C$10:$C68, $C68)&gt;1, "", COUNTIF($C$10:$C$1010, $C68)))</f>
        <v/>
      </c>
      <c r="Q68" s="26" t="str">
        <f>IF(P68="", "", COUNTIF($P$10:$P$1010, "&gt;"&amp;P68)+1+COUNTIF($P$10:P68, P68)-1)</f>
        <v/>
      </c>
      <c r="S68" s="26" t="str">
        <f>IF(C68="", "", IF(K68="", "None", IF(COUNTIF('Intro &amp; Setup'!$AL$17:$AL$26, K68)&gt;0, K68, "Other")))</f>
        <v/>
      </c>
      <c r="U68" s="84" t="str">
        <f t="shared" si="1"/>
        <v/>
      </c>
      <c r="V68" s="85" t="str">
        <f t="shared" si="4"/>
        <v/>
      </c>
      <c r="W68" s="85" t="str">
        <f t="shared" si="4"/>
        <v/>
      </c>
      <c r="X68" s="85" t="str">
        <f t="shared" si="4"/>
        <v/>
      </c>
      <c r="Y68" s="85" t="str">
        <f t="shared" si="4"/>
        <v/>
      </c>
      <c r="Z68" s="86" t="str">
        <f t="shared" si="4"/>
        <v/>
      </c>
      <c r="AB68" s="26" t="str">
        <f>IF($S68="", "", IF(COUNTIF($S$10:$S68, $S68)&gt;1, "", COUNTIF($S$10:$S$1010, $S68)))</f>
        <v/>
      </c>
      <c r="AC68" s="26" t="str">
        <f>IF(AB68="", "", COUNTIF($AB$10:$AB$1010, "&gt;"&amp;AB68)+1+COUNTIF($AB$10:AB68, AB68)-1)</f>
        <v/>
      </c>
      <c r="AE68" s="26" t="str">
        <f t="shared" si="2"/>
        <v/>
      </c>
      <c r="AG68" s="84" t="str">
        <f>IF($AE68="", "", IF(COUNTIF($AE$10:$AE68, $AE68)&gt;1, "", COUNTIF($AE$10:$AE$2010, $AE68)))</f>
        <v/>
      </c>
      <c r="AH68" s="26" t="str">
        <f>IF(AG68="", "", COUNTIF($AG$10:$AG$2010, "&gt;"&amp;AG68)+1+COUNTIF($AG$10:AG68, AG68)-1)</f>
        <v/>
      </c>
    </row>
    <row r="69" spans="1:34" x14ac:dyDescent="0.25">
      <c r="A69" s="12"/>
      <c r="B69" s="93"/>
      <c r="C69" s="15"/>
      <c r="D69" s="15"/>
      <c r="E69" s="15"/>
      <c r="F69" s="18"/>
      <c r="G69" s="12"/>
      <c r="H69" s="6" t="str">
        <f>IF($C69="", "", IFERROR(INDEX(Database!$C$10:$C$2509, MATCH($C69, Database!$B$10:$B$2509, 0)), ""))</f>
        <v/>
      </c>
      <c r="I69" s="85" t="str">
        <f>IF($C69="", "", IF(IFERROR(INDEX(Database!$M$10:$M$2509, MATCH($C69, Database!$B$10:$B$2509, 0)), "")="", "", IFERROR(INDEX(Database!$M$10:$M$2509, MATCH($C69, Database!$B$10:$B$2509, 0)), "")))</f>
        <v/>
      </c>
      <c r="J69" s="85" t="str">
        <f>IF($C69="", "", IF(IFERROR(INDEX(Database!$N$10:$N$2509, MATCH($C69, Database!$B$10:$B$2509, 0)), "")="", "", IFERROR(INDEX(Database!$N$10:$N$2509, MATCH($C69, Database!$B$10:$B$2509, 0)), "")))</f>
        <v/>
      </c>
      <c r="K69" s="86" t="str">
        <f>IF($C69="", "", IF(IFERROR(INDEX(Database!$O$10:$O$2509, MATCH($C69, Database!$B$10:$B$2509, 0)), "")="", "", IFERROR(INDEX(Database!$O$10:$O$2509, MATCH($C69, Database!$B$10:$B$2509, 0)), "")))</f>
        <v/>
      </c>
      <c r="L69" s="12"/>
      <c r="N69" s="31" t="str">
        <f>IF(Database!B69="", "", Database!B69)</f>
        <v/>
      </c>
      <c r="P69" s="26" t="str">
        <f>IF($C69="", "", IF(COUNTIF($C$10:$C69, $C69)&gt;1, "", COUNTIF($C$10:$C$1010, $C69)))</f>
        <v/>
      </c>
      <c r="Q69" s="26" t="str">
        <f>IF(P69="", "", COUNTIF($P$10:$P$1010, "&gt;"&amp;P69)+1+COUNTIF($P$10:P69, P69)-1)</f>
        <v/>
      </c>
      <c r="S69" s="26" t="str">
        <f>IF(C69="", "", IF(K69="", "None", IF(COUNTIF('Intro &amp; Setup'!$AL$17:$AL$26, K69)&gt;0, K69, "Other")))</f>
        <v/>
      </c>
      <c r="U69" s="84" t="str">
        <f t="shared" si="1"/>
        <v/>
      </c>
      <c r="V69" s="85" t="str">
        <f t="shared" si="4"/>
        <v/>
      </c>
      <c r="W69" s="85" t="str">
        <f t="shared" si="4"/>
        <v/>
      </c>
      <c r="X69" s="85" t="str">
        <f t="shared" si="4"/>
        <v/>
      </c>
      <c r="Y69" s="85" t="str">
        <f t="shared" si="4"/>
        <v/>
      </c>
      <c r="Z69" s="86" t="str">
        <f t="shared" si="4"/>
        <v/>
      </c>
      <c r="AB69" s="26" t="str">
        <f>IF($S69="", "", IF(COUNTIF($S$10:$S69, $S69)&gt;1, "", COUNTIF($S$10:$S$1010, $S69)))</f>
        <v/>
      </c>
      <c r="AC69" s="26" t="str">
        <f>IF(AB69="", "", COUNTIF($AB$10:$AB$1010, "&gt;"&amp;AB69)+1+COUNTIF($AB$10:AB69, AB69)-1)</f>
        <v/>
      </c>
      <c r="AE69" s="26" t="str">
        <f t="shared" si="2"/>
        <v/>
      </c>
      <c r="AG69" s="84" t="str">
        <f>IF($AE69="", "", IF(COUNTIF($AE$10:$AE69, $AE69)&gt;1, "", COUNTIF($AE$10:$AE$2010, $AE69)))</f>
        <v/>
      </c>
      <c r="AH69" s="26" t="str">
        <f>IF(AG69="", "", COUNTIF($AG$10:$AG$2010, "&gt;"&amp;AG69)+1+COUNTIF($AG$10:AG69, AG69)-1)</f>
        <v/>
      </c>
    </row>
    <row r="70" spans="1:34" x14ac:dyDescent="0.25">
      <c r="A70" s="12"/>
      <c r="B70" s="93"/>
      <c r="C70" s="15"/>
      <c r="D70" s="15"/>
      <c r="E70" s="15"/>
      <c r="F70" s="18"/>
      <c r="G70" s="12"/>
      <c r="H70" s="6" t="str">
        <f>IF($C70="", "", IFERROR(INDEX(Database!$C$10:$C$2509, MATCH($C70, Database!$B$10:$B$2509, 0)), ""))</f>
        <v/>
      </c>
      <c r="I70" s="85" t="str">
        <f>IF($C70="", "", IF(IFERROR(INDEX(Database!$M$10:$M$2509, MATCH($C70, Database!$B$10:$B$2509, 0)), "")="", "", IFERROR(INDEX(Database!$M$10:$M$2509, MATCH($C70, Database!$B$10:$B$2509, 0)), "")))</f>
        <v/>
      </c>
      <c r="J70" s="85" t="str">
        <f>IF($C70="", "", IF(IFERROR(INDEX(Database!$N$10:$N$2509, MATCH($C70, Database!$B$10:$B$2509, 0)), "")="", "", IFERROR(INDEX(Database!$N$10:$N$2509, MATCH($C70, Database!$B$10:$B$2509, 0)), "")))</f>
        <v/>
      </c>
      <c r="K70" s="86" t="str">
        <f>IF($C70="", "", IF(IFERROR(INDEX(Database!$O$10:$O$2509, MATCH($C70, Database!$B$10:$B$2509, 0)), "")="", "", IFERROR(INDEX(Database!$O$10:$O$2509, MATCH($C70, Database!$B$10:$B$2509, 0)), "")))</f>
        <v/>
      </c>
      <c r="L70" s="12"/>
      <c r="N70" s="31" t="str">
        <f>IF(Database!B70="", "", Database!B70)</f>
        <v/>
      </c>
      <c r="P70" s="26" t="str">
        <f>IF($C70="", "", IF(COUNTIF($C$10:$C70, $C70)&gt;1, "", COUNTIF($C$10:$C$1010, $C70)))</f>
        <v/>
      </c>
      <c r="Q70" s="26" t="str">
        <f>IF(P70="", "", COUNTIF($P$10:$P$1010, "&gt;"&amp;P70)+1+COUNTIF($P$10:P70, P70)-1)</f>
        <v/>
      </c>
      <c r="S70" s="26" t="str">
        <f>IF(C70="", "", IF(K70="", "None", IF(COUNTIF('Intro &amp; Setup'!$AL$17:$AL$26, K70)&gt;0, K70, "Other")))</f>
        <v/>
      </c>
      <c r="U70" s="84" t="str">
        <f t="shared" si="1"/>
        <v/>
      </c>
      <c r="V70" s="85" t="str">
        <f t="shared" si="4"/>
        <v/>
      </c>
      <c r="W70" s="85" t="str">
        <f t="shared" si="4"/>
        <v/>
      </c>
      <c r="X70" s="85" t="str">
        <f t="shared" si="4"/>
        <v/>
      </c>
      <c r="Y70" s="85" t="str">
        <f t="shared" si="4"/>
        <v/>
      </c>
      <c r="Z70" s="86" t="str">
        <f t="shared" si="4"/>
        <v/>
      </c>
      <c r="AB70" s="26" t="str">
        <f>IF($S70="", "", IF(COUNTIF($S$10:$S70, $S70)&gt;1, "", COUNTIF($S$10:$S$1010, $S70)))</f>
        <v/>
      </c>
      <c r="AC70" s="26" t="str">
        <f>IF(AB70="", "", COUNTIF($AB$10:$AB$1010, "&gt;"&amp;AB70)+1+COUNTIF($AB$10:AB70, AB70)-1)</f>
        <v/>
      </c>
      <c r="AE70" s="26" t="str">
        <f t="shared" si="2"/>
        <v/>
      </c>
      <c r="AG70" s="84" t="str">
        <f>IF($AE70="", "", IF(COUNTIF($AE$10:$AE70, $AE70)&gt;1, "", COUNTIF($AE$10:$AE$2010, $AE70)))</f>
        <v/>
      </c>
      <c r="AH70" s="26" t="str">
        <f>IF(AG70="", "", COUNTIF($AG$10:$AG$2010, "&gt;"&amp;AG70)+1+COUNTIF($AG$10:AG70, AG70)-1)</f>
        <v/>
      </c>
    </row>
    <row r="71" spans="1:34" x14ac:dyDescent="0.25">
      <c r="A71" s="12"/>
      <c r="B71" s="93"/>
      <c r="C71" s="15"/>
      <c r="D71" s="15"/>
      <c r="E71" s="15"/>
      <c r="F71" s="18"/>
      <c r="G71" s="12"/>
      <c r="H71" s="6" t="str">
        <f>IF($C71="", "", IFERROR(INDEX(Database!$C$10:$C$2509, MATCH($C71, Database!$B$10:$B$2509, 0)), ""))</f>
        <v/>
      </c>
      <c r="I71" s="85" t="str">
        <f>IF($C71="", "", IF(IFERROR(INDEX(Database!$M$10:$M$2509, MATCH($C71, Database!$B$10:$B$2509, 0)), "")="", "", IFERROR(INDEX(Database!$M$10:$M$2509, MATCH($C71, Database!$B$10:$B$2509, 0)), "")))</f>
        <v/>
      </c>
      <c r="J71" s="85" t="str">
        <f>IF($C71="", "", IF(IFERROR(INDEX(Database!$N$10:$N$2509, MATCH($C71, Database!$B$10:$B$2509, 0)), "")="", "", IFERROR(INDEX(Database!$N$10:$N$2509, MATCH($C71, Database!$B$10:$B$2509, 0)), "")))</f>
        <v/>
      </c>
      <c r="K71" s="86" t="str">
        <f>IF($C71="", "", IF(IFERROR(INDEX(Database!$O$10:$O$2509, MATCH($C71, Database!$B$10:$B$2509, 0)), "")="", "", IFERROR(INDEX(Database!$O$10:$O$2509, MATCH($C71, Database!$B$10:$B$2509, 0)), "")))</f>
        <v/>
      </c>
      <c r="L71" s="12"/>
      <c r="N71" s="31" t="str">
        <f>IF(Database!B71="", "", Database!B71)</f>
        <v/>
      </c>
      <c r="P71" s="26" t="str">
        <f>IF($C71="", "", IF(COUNTIF($C$10:$C71, $C71)&gt;1, "", COUNTIF($C$10:$C$1010, $C71)))</f>
        <v/>
      </c>
      <c r="Q71" s="26" t="str">
        <f>IF(P71="", "", COUNTIF($P$10:$P$1010, "&gt;"&amp;P71)+1+COUNTIF($P$10:P71, P71)-1)</f>
        <v/>
      </c>
      <c r="S71" s="26" t="str">
        <f>IF(C71="", "", IF(K71="", "None", IF(COUNTIF('Intro &amp; Setup'!$AL$17:$AL$26, K71)&gt;0, K71, "Other")))</f>
        <v/>
      </c>
      <c r="U71" s="84" t="str">
        <f t="shared" si="1"/>
        <v/>
      </c>
      <c r="V71" s="85" t="str">
        <f t="shared" si="4"/>
        <v/>
      </c>
      <c r="W71" s="85" t="str">
        <f t="shared" si="4"/>
        <v/>
      </c>
      <c r="X71" s="85" t="str">
        <f t="shared" si="4"/>
        <v/>
      </c>
      <c r="Y71" s="85" t="str">
        <f t="shared" si="4"/>
        <v/>
      </c>
      <c r="Z71" s="86" t="str">
        <f t="shared" si="4"/>
        <v/>
      </c>
      <c r="AB71" s="26" t="str">
        <f>IF($S71="", "", IF(COUNTIF($S$10:$S71, $S71)&gt;1, "", COUNTIF($S$10:$S$1010, $S71)))</f>
        <v/>
      </c>
      <c r="AC71" s="26" t="str">
        <f>IF(AB71="", "", COUNTIF($AB$10:$AB$1010, "&gt;"&amp;AB71)+1+COUNTIF($AB$10:AB71, AB71)-1)</f>
        <v/>
      </c>
      <c r="AE71" s="26" t="str">
        <f t="shared" si="2"/>
        <v/>
      </c>
      <c r="AG71" s="84" t="str">
        <f>IF($AE71="", "", IF(COUNTIF($AE$10:$AE71, $AE71)&gt;1, "", COUNTIF($AE$10:$AE$2010, $AE71)))</f>
        <v/>
      </c>
      <c r="AH71" s="26" t="str">
        <f>IF(AG71="", "", COUNTIF($AG$10:$AG$2010, "&gt;"&amp;AG71)+1+COUNTIF($AG$10:AG71, AG71)-1)</f>
        <v/>
      </c>
    </row>
    <row r="72" spans="1:34" x14ac:dyDescent="0.25">
      <c r="A72" s="12"/>
      <c r="B72" s="93"/>
      <c r="C72" s="15"/>
      <c r="D72" s="15"/>
      <c r="E72" s="15"/>
      <c r="F72" s="18"/>
      <c r="G72" s="12"/>
      <c r="H72" s="6" t="str">
        <f>IF($C72="", "", IFERROR(INDEX(Database!$C$10:$C$2509, MATCH($C72, Database!$B$10:$B$2509, 0)), ""))</f>
        <v/>
      </c>
      <c r="I72" s="85" t="str">
        <f>IF($C72="", "", IF(IFERROR(INDEX(Database!$M$10:$M$2509, MATCH($C72, Database!$B$10:$B$2509, 0)), "")="", "", IFERROR(INDEX(Database!$M$10:$M$2509, MATCH($C72, Database!$B$10:$B$2509, 0)), "")))</f>
        <v/>
      </c>
      <c r="J72" s="85" t="str">
        <f>IF($C72="", "", IF(IFERROR(INDEX(Database!$N$10:$N$2509, MATCH($C72, Database!$B$10:$B$2509, 0)), "")="", "", IFERROR(INDEX(Database!$N$10:$N$2509, MATCH($C72, Database!$B$10:$B$2509, 0)), "")))</f>
        <v/>
      </c>
      <c r="K72" s="86" t="str">
        <f>IF($C72="", "", IF(IFERROR(INDEX(Database!$O$10:$O$2509, MATCH($C72, Database!$B$10:$B$2509, 0)), "")="", "", IFERROR(INDEX(Database!$O$10:$O$2509, MATCH($C72, Database!$B$10:$B$2509, 0)), "")))</f>
        <v/>
      </c>
      <c r="L72" s="12"/>
      <c r="N72" s="31" t="str">
        <f>IF(Database!B72="", "", Database!B72)</f>
        <v/>
      </c>
      <c r="P72" s="26" t="str">
        <f>IF($C72="", "", IF(COUNTIF($C$10:$C72, $C72)&gt;1, "", COUNTIF($C$10:$C$1010, $C72)))</f>
        <v/>
      </c>
      <c r="Q72" s="26" t="str">
        <f>IF(P72="", "", COUNTIF($P$10:$P$1010, "&gt;"&amp;P72)+1+COUNTIF($P$10:P72, P72)-1)</f>
        <v/>
      </c>
      <c r="S72" s="26" t="str">
        <f>IF(C72="", "", IF(K72="", "None", IF(COUNTIF('Intro &amp; Setup'!$AL$17:$AL$26, K72)&gt;0, K72, "Other")))</f>
        <v/>
      </c>
      <c r="U72" s="84" t="str">
        <f t="shared" si="1"/>
        <v/>
      </c>
      <c r="V72" s="85" t="str">
        <f t="shared" si="4"/>
        <v/>
      </c>
      <c r="W72" s="85" t="str">
        <f t="shared" si="4"/>
        <v/>
      </c>
      <c r="X72" s="85" t="str">
        <f t="shared" si="4"/>
        <v/>
      </c>
      <c r="Y72" s="85" t="str">
        <f t="shared" si="4"/>
        <v/>
      </c>
      <c r="Z72" s="86" t="str">
        <f t="shared" si="4"/>
        <v/>
      </c>
      <c r="AB72" s="26" t="str">
        <f>IF($S72="", "", IF(COUNTIF($S$10:$S72, $S72)&gt;1, "", COUNTIF($S$10:$S$1010, $S72)))</f>
        <v/>
      </c>
      <c r="AC72" s="26" t="str">
        <f>IF(AB72="", "", COUNTIF($AB$10:$AB$1010, "&gt;"&amp;AB72)+1+COUNTIF($AB$10:AB72, AB72)-1)</f>
        <v/>
      </c>
      <c r="AE72" s="26" t="str">
        <f t="shared" si="2"/>
        <v/>
      </c>
      <c r="AG72" s="84" t="str">
        <f>IF($AE72="", "", IF(COUNTIF($AE$10:$AE72, $AE72)&gt;1, "", COUNTIF($AE$10:$AE$2010, $AE72)))</f>
        <v/>
      </c>
      <c r="AH72" s="26" t="str">
        <f>IF(AG72="", "", COUNTIF($AG$10:$AG$2010, "&gt;"&amp;AG72)+1+COUNTIF($AG$10:AG72, AG72)-1)</f>
        <v/>
      </c>
    </row>
    <row r="73" spans="1:34" x14ac:dyDescent="0.25">
      <c r="A73" s="12"/>
      <c r="B73" s="93"/>
      <c r="C73" s="15"/>
      <c r="D73" s="15"/>
      <c r="E73" s="15"/>
      <c r="F73" s="18"/>
      <c r="G73" s="12"/>
      <c r="H73" s="6" t="str">
        <f>IF($C73="", "", IFERROR(INDEX(Database!$C$10:$C$2509, MATCH($C73, Database!$B$10:$B$2509, 0)), ""))</f>
        <v/>
      </c>
      <c r="I73" s="85" t="str">
        <f>IF($C73="", "", IF(IFERROR(INDEX(Database!$M$10:$M$2509, MATCH($C73, Database!$B$10:$B$2509, 0)), "")="", "", IFERROR(INDEX(Database!$M$10:$M$2509, MATCH($C73, Database!$B$10:$B$2509, 0)), "")))</f>
        <v/>
      </c>
      <c r="J73" s="85" t="str">
        <f>IF($C73="", "", IF(IFERROR(INDEX(Database!$N$10:$N$2509, MATCH($C73, Database!$B$10:$B$2509, 0)), "")="", "", IFERROR(INDEX(Database!$N$10:$N$2509, MATCH($C73, Database!$B$10:$B$2509, 0)), "")))</f>
        <v/>
      </c>
      <c r="K73" s="86" t="str">
        <f>IF($C73="", "", IF(IFERROR(INDEX(Database!$O$10:$O$2509, MATCH($C73, Database!$B$10:$B$2509, 0)), "")="", "", IFERROR(INDEX(Database!$O$10:$O$2509, MATCH($C73, Database!$B$10:$B$2509, 0)), "")))</f>
        <v/>
      </c>
      <c r="L73" s="12"/>
      <c r="N73" s="31" t="str">
        <f>IF(Database!B73="", "", Database!B73)</f>
        <v/>
      </c>
      <c r="P73" s="26" t="str">
        <f>IF($C73="", "", IF(COUNTIF($C$10:$C73, $C73)&gt;1, "", COUNTIF($C$10:$C$1010, $C73)))</f>
        <v/>
      </c>
      <c r="Q73" s="26" t="str">
        <f>IF(P73="", "", COUNTIF($P$10:$P$1010, "&gt;"&amp;P73)+1+COUNTIF($P$10:P73, P73)-1)</f>
        <v/>
      </c>
      <c r="S73" s="26" t="str">
        <f>IF(C73="", "", IF(K73="", "None", IF(COUNTIF('Intro &amp; Setup'!$AL$17:$AL$26, K73)&gt;0, K73, "Other")))</f>
        <v/>
      </c>
      <c r="U73" s="84" t="str">
        <f t="shared" si="1"/>
        <v/>
      </c>
      <c r="V73" s="85" t="str">
        <f t="shared" si="4"/>
        <v/>
      </c>
      <c r="W73" s="85" t="str">
        <f t="shared" si="4"/>
        <v/>
      </c>
      <c r="X73" s="85" t="str">
        <f t="shared" si="4"/>
        <v/>
      </c>
      <c r="Y73" s="85" t="str">
        <f t="shared" si="4"/>
        <v/>
      </c>
      <c r="Z73" s="86" t="str">
        <f t="shared" si="4"/>
        <v/>
      </c>
      <c r="AB73" s="26" t="str">
        <f>IF($S73="", "", IF(COUNTIF($S$10:$S73, $S73)&gt;1, "", COUNTIF($S$10:$S$1010, $S73)))</f>
        <v/>
      </c>
      <c r="AC73" s="26" t="str">
        <f>IF(AB73="", "", COUNTIF($AB$10:$AB$1010, "&gt;"&amp;AB73)+1+COUNTIF($AB$10:AB73, AB73)-1)</f>
        <v/>
      </c>
      <c r="AE73" s="26" t="str">
        <f t="shared" si="2"/>
        <v/>
      </c>
      <c r="AG73" s="84" t="str">
        <f>IF($AE73="", "", IF(COUNTIF($AE$10:$AE73, $AE73)&gt;1, "", COUNTIF($AE$10:$AE$2010, $AE73)))</f>
        <v/>
      </c>
      <c r="AH73" s="26" t="str">
        <f>IF(AG73="", "", COUNTIF($AG$10:$AG$2010, "&gt;"&amp;AG73)+1+COUNTIF($AG$10:AG73, AG73)-1)</f>
        <v/>
      </c>
    </row>
    <row r="74" spans="1:34" x14ac:dyDescent="0.25">
      <c r="A74" s="12"/>
      <c r="B74" s="93"/>
      <c r="C74" s="15"/>
      <c r="D74" s="15"/>
      <c r="E74" s="15"/>
      <c r="F74" s="18"/>
      <c r="G74" s="12"/>
      <c r="H74" s="6" t="str">
        <f>IF($C74="", "", IFERROR(INDEX(Database!$C$10:$C$2509, MATCH($C74, Database!$B$10:$B$2509, 0)), ""))</f>
        <v/>
      </c>
      <c r="I74" s="85" t="str">
        <f>IF($C74="", "", IF(IFERROR(INDEX(Database!$M$10:$M$2509, MATCH($C74, Database!$B$10:$B$2509, 0)), "")="", "", IFERROR(INDEX(Database!$M$10:$M$2509, MATCH($C74, Database!$B$10:$B$2509, 0)), "")))</f>
        <v/>
      </c>
      <c r="J74" s="85" t="str">
        <f>IF($C74="", "", IF(IFERROR(INDEX(Database!$N$10:$N$2509, MATCH($C74, Database!$B$10:$B$2509, 0)), "")="", "", IFERROR(INDEX(Database!$N$10:$N$2509, MATCH($C74, Database!$B$10:$B$2509, 0)), "")))</f>
        <v/>
      </c>
      <c r="K74" s="86" t="str">
        <f>IF($C74="", "", IF(IFERROR(INDEX(Database!$O$10:$O$2509, MATCH($C74, Database!$B$10:$B$2509, 0)), "")="", "", IFERROR(INDEX(Database!$O$10:$O$2509, MATCH($C74, Database!$B$10:$B$2509, 0)), "")))</f>
        <v/>
      </c>
      <c r="L74" s="12"/>
      <c r="N74" s="31" t="str">
        <f>IF(Database!B74="", "", Database!B74)</f>
        <v/>
      </c>
      <c r="P74" s="26" t="str">
        <f>IF($C74="", "", IF(COUNTIF($C$10:$C74, $C74)&gt;1, "", COUNTIF($C$10:$C$1010, $C74)))</f>
        <v/>
      </c>
      <c r="Q74" s="26" t="str">
        <f>IF(P74="", "", COUNTIF($P$10:$P$1010, "&gt;"&amp;P74)+1+COUNTIF($P$10:P74, P74)-1)</f>
        <v/>
      </c>
      <c r="S74" s="26" t="str">
        <f>IF(C74="", "", IF(K74="", "None", IF(COUNTIF('Intro &amp; Setup'!$AL$17:$AL$26, K74)&gt;0, K74, "Other")))</f>
        <v/>
      </c>
      <c r="U74" s="84" t="str">
        <f t="shared" si="1"/>
        <v/>
      </c>
      <c r="V74" s="85" t="str">
        <f t="shared" si="4"/>
        <v/>
      </c>
      <c r="W74" s="85" t="str">
        <f t="shared" si="4"/>
        <v/>
      </c>
      <c r="X74" s="85" t="str">
        <f t="shared" si="4"/>
        <v/>
      </c>
      <c r="Y74" s="85" t="str">
        <f t="shared" si="4"/>
        <v/>
      </c>
      <c r="Z74" s="86" t="str">
        <f t="shared" si="4"/>
        <v/>
      </c>
      <c r="AB74" s="26" t="str">
        <f>IF($S74="", "", IF(COUNTIF($S$10:$S74, $S74)&gt;1, "", COUNTIF($S$10:$S$1010, $S74)))</f>
        <v/>
      </c>
      <c r="AC74" s="26" t="str">
        <f>IF(AB74="", "", COUNTIF($AB$10:$AB$1010, "&gt;"&amp;AB74)+1+COUNTIF($AB$10:AB74, AB74)-1)</f>
        <v/>
      </c>
      <c r="AE74" s="26" t="str">
        <f t="shared" si="2"/>
        <v/>
      </c>
      <c r="AG74" s="84" t="str">
        <f>IF($AE74="", "", IF(COUNTIF($AE$10:$AE74, $AE74)&gt;1, "", COUNTIF($AE$10:$AE$2010, $AE74)))</f>
        <v/>
      </c>
      <c r="AH74" s="26" t="str">
        <f>IF(AG74="", "", COUNTIF($AG$10:$AG$2010, "&gt;"&amp;AG74)+1+COUNTIF($AG$10:AG74, AG74)-1)</f>
        <v/>
      </c>
    </row>
    <row r="75" spans="1:34" x14ac:dyDescent="0.25">
      <c r="A75" s="12"/>
      <c r="B75" s="93"/>
      <c r="C75" s="15"/>
      <c r="D75" s="15"/>
      <c r="E75" s="15"/>
      <c r="F75" s="18"/>
      <c r="G75" s="12"/>
      <c r="H75" s="6" t="str">
        <f>IF($C75="", "", IFERROR(INDEX(Database!$C$10:$C$2509, MATCH($C75, Database!$B$10:$B$2509, 0)), ""))</f>
        <v/>
      </c>
      <c r="I75" s="85" t="str">
        <f>IF($C75="", "", IF(IFERROR(INDEX(Database!$M$10:$M$2509, MATCH($C75, Database!$B$10:$B$2509, 0)), "")="", "", IFERROR(INDEX(Database!$M$10:$M$2509, MATCH($C75, Database!$B$10:$B$2509, 0)), "")))</f>
        <v/>
      </c>
      <c r="J75" s="85" t="str">
        <f>IF($C75="", "", IF(IFERROR(INDEX(Database!$N$10:$N$2509, MATCH($C75, Database!$B$10:$B$2509, 0)), "")="", "", IFERROR(INDEX(Database!$N$10:$N$2509, MATCH($C75, Database!$B$10:$B$2509, 0)), "")))</f>
        <v/>
      </c>
      <c r="K75" s="86" t="str">
        <f>IF($C75="", "", IF(IFERROR(INDEX(Database!$O$10:$O$2509, MATCH($C75, Database!$B$10:$B$2509, 0)), "")="", "", IFERROR(INDEX(Database!$O$10:$O$2509, MATCH($C75, Database!$B$10:$B$2509, 0)), "")))</f>
        <v/>
      </c>
      <c r="L75" s="12"/>
      <c r="N75" s="31" t="str">
        <f>IF(Database!B75="", "", Database!B75)</f>
        <v/>
      </c>
      <c r="P75" s="26" t="str">
        <f>IF($C75="", "", IF(COUNTIF($C$10:$C75, $C75)&gt;1, "", COUNTIF($C$10:$C$1010, $C75)))</f>
        <v/>
      </c>
      <c r="Q75" s="26" t="str">
        <f>IF(P75="", "", COUNTIF($P$10:$P$1010, "&gt;"&amp;P75)+1+COUNTIF($P$10:P75, P75)-1)</f>
        <v/>
      </c>
      <c r="S75" s="26" t="str">
        <f>IF(C75="", "", IF(K75="", "None", IF(COUNTIF('Intro &amp; Setup'!$AL$17:$AL$26, K75)&gt;0, K75, "Other")))</f>
        <v/>
      </c>
      <c r="U75" s="84" t="str">
        <f t="shared" ref="U75:Z138" si="5">IF($B75="", "", IF(TEXT($B75, "mmm yyyy")=U$9, $S75, ""))</f>
        <v/>
      </c>
      <c r="V75" s="85" t="str">
        <f t="shared" si="5"/>
        <v/>
      </c>
      <c r="W75" s="85" t="str">
        <f t="shared" si="5"/>
        <v/>
      </c>
      <c r="X75" s="85" t="str">
        <f t="shared" si="5"/>
        <v/>
      </c>
      <c r="Y75" s="85" t="str">
        <f t="shared" si="5"/>
        <v/>
      </c>
      <c r="Z75" s="86" t="str">
        <f t="shared" si="5"/>
        <v/>
      </c>
      <c r="AB75" s="26" t="str">
        <f>IF($S75="", "", IF(COUNTIF($S$10:$S75, $S75)&gt;1, "", COUNTIF($S$10:$S$1010, $S75)))</f>
        <v/>
      </c>
      <c r="AC75" s="26" t="str">
        <f>IF(AB75="", "", COUNTIF($AB$10:$AB$1010, "&gt;"&amp;AB75)+1+COUNTIF($AB$10:AB75, AB75)-1)</f>
        <v/>
      </c>
      <c r="AE75" s="26" t="str">
        <f t="shared" ref="AE75:AE138" si="6">IF(I75="", "", I75)</f>
        <v/>
      </c>
      <c r="AG75" s="84" t="str">
        <f>IF($AE75="", "", IF(COUNTIF($AE$10:$AE75, $AE75)&gt;1, "", COUNTIF($AE$10:$AE$2010, $AE75)))</f>
        <v/>
      </c>
      <c r="AH75" s="26" t="str">
        <f>IF(AG75="", "", COUNTIF($AG$10:$AG$2010, "&gt;"&amp;AG75)+1+COUNTIF($AG$10:AG75, AG75)-1)</f>
        <v/>
      </c>
    </row>
    <row r="76" spans="1:34" x14ac:dyDescent="0.25">
      <c r="A76" s="12"/>
      <c r="B76" s="93"/>
      <c r="C76" s="15"/>
      <c r="D76" s="15"/>
      <c r="E76" s="15"/>
      <c r="F76" s="18"/>
      <c r="G76" s="12"/>
      <c r="H76" s="6" t="str">
        <f>IF($C76="", "", IFERROR(INDEX(Database!$C$10:$C$2509, MATCH($C76, Database!$B$10:$B$2509, 0)), ""))</f>
        <v/>
      </c>
      <c r="I76" s="85" t="str">
        <f>IF($C76="", "", IF(IFERROR(INDEX(Database!$M$10:$M$2509, MATCH($C76, Database!$B$10:$B$2509, 0)), "")="", "", IFERROR(INDEX(Database!$M$10:$M$2509, MATCH($C76, Database!$B$10:$B$2509, 0)), "")))</f>
        <v/>
      </c>
      <c r="J76" s="85" t="str">
        <f>IF($C76="", "", IF(IFERROR(INDEX(Database!$N$10:$N$2509, MATCH($C76, Database!$B$10:$B$2509, 0)), "")="", "", IFERROR(INDEX(Database!$N$10:$N$2509, MATCH($C76, Database!$B$10:$B$2509, 0)), "")))</f>
        <v/>
      </c>
      <c r="K76" s="86" t="str">
        <f>IF($C76="", "", IF(IFERROR(INDEX(Database!$O$10:$O$2509, MATCH($C76, Database!$B$10:$B$2509, 0)), "")="", "", IFERROR(INDEX(Database!$O$10:$O$2509, MATCH($C76, Database!$B$10:$B$2509, 0)), "")))</f>
        <v/>
      </c>
      <c r="L76" s="12"/>
      <c r="N76" s="31" t="str">
        <f>IF(Database!B76="", "", Database!B76)</f>
        <v/>
      </c>
      <c r="P76" s="26" t="str">
        <f>IF($C76="", "", IF(COUNTIF($C$10:$C76, $C76)&gt;1, "", COUNTIF($C$10:$C$1010, $C76)))</f>
        <v/>
      </c>
      <c r="Q76" s="26" t="str">
        <f>IF(P76="", "", COUNTIF($P$10:$P$1010, "&gt;"&amp;P76)+1+COUNTIF($P$10:P76, P76)-1)</f>
        <v/>
      </c>
      <c r="S76" s="26" t="str">
        <f>IF(C76="", "", IF(K76="", "None", IF(COUNTIF('Intro &amp; Setup'!$AL$17:$AL$26, K76)&gt;0, K76, "Other")))</f>
        <v/>
      </c>
      <c r="U76" s="84" t="str">
        <f t="shared" si="5"/>
        <v/>
      </c>
      <c r="V76" s="85" t="str">
        <f t="shared" si="5"/>
        <v/>
      </c>
      <c r="W76" s="85" t="str">
        <f t="shared" si="5"/>
        <v/>
      </c>
      <c r="X76" s="85" t="str">
        <f t="shared" si="5"/>
        <v/>
      </c>
      <c r="Y76" s="85" t="str">
        <f t="shared" si="5"/>
        <v/>
      </c>
      <c r="Z76" s="86" t="str">
        <f t="shared" si="5"/>
        <v/>
      </c>
      <c r="AB76" s="26" t="str">
        <f>IF($S76="", "", IF(COUNTIF($S$10:$S76, $S76)&gt;1, "", COUNTIF($S$10:$S$1010, $S76)))</f>
        <v/>
      </c>
      <c r="AC76" s="26" t="str">
        <f>IF(AB76="", "", COUNTIF($AB$10:$AB$1010, "&gt;"&amp;AB76)+1+COUNTIF($AB$10:AB76, AB76)-1)</f>
        <v/>
      </c>
      <c r="AE76" s="26" t="str">
        <f t="shared" si="6"/>
        <v/>
      </c>
      <c r="AG76" s="84" t="str">
        <f>IF($AE76="", "", IF(COUNTIF($AE$10:$AE76, $AE76)&gt;1, "", COUNTIF($AE$10:$AE$2010, $AE76)))</f>
        <v/>
      </c>
      <c r="AH76" s="26" t="str">
        <f>IF(AG76="", "", COUNTIF($AG$10:$AG$2010, "&gt;"&amp;AG76)+1+COUNTIF($AG$10:AG76, AG76)-1)</f>
        <v/>
      </c>
    </row>
    <row r="77" spans="1:34" x14ac:dyDescent="0.25">
      <c r="A77" s="12"/>
      <c r="B77" s="93"/>
      <c r="C77" s="15"/>
      <c r="D77" s="15"/>
      <c r="E77" s="15"/>
      <c r="F77" s="18"/>
      <c r="G77" s="12"/>
      <c r="H77" s="6" t="str">
        <f>IF($C77="", "", IFERROR(INDEX(Database!$C$10:$C$2509, MATCH($C77, Database!$B$10:$B$2509, 0)), ""))</f>
        <v/>
      </c>
      <c r="I77" s="85" t="str">
        <f>IF($C77="", "", IF(IFERROR(INDEX(Database!$M$10:$M$2509, MATCH($C77, Database!$B$10:$B$2509, 0)), "")="", "", IFERROR(INDEX(Database!$M$10:$M$2509, MATCH($C77, Database!$B$10:$B$2509, 0)), "")))</f>
        <v/>
      </c>
      <c r="J77" s="85" t="str">
        <f>IF($C77="", "", IF(IFERROR(INDEX(Database!$N$10:$N$2509, MATCH($C77, Database!$B$10:$B$2509, 0)), "")="", "", IFERROR(INDEX(Database!$N$10:$N$2509, MATCH($C77, Database!$B$10:$B$2509, 0)), "")))</f>
        <v/>
      </c>
      <c r="K77" s="86" t="str">
        <f>IF($C77="", "", IF(IFERROR(INDEX(Database!$O$10:$O$2509, MATCH($C77, Database!$B$10:$B$2509, 0)), "")="", "", IFERROR(INDEX(Database!$O$10:$O$2509, MATCH($C77, Database!$B$10:$B$2509, 0)), "")))</f>
        <v/>
      </c>
      <c r="L77" s="12"/>
      <c r="N77" s="31" t="str">
        <f>IF(Database!B77="", "", Database!B77)</f>
        <v/>
      </c>
      <c r="P77" s="26" t="str">
        <f>IF($C77="", "", IF(COUNTIF($C$10:$C77, $C77)&gt;1, "", COUNTIF($C$10:$C$1010, $C77)))</f>
        <v/>
      </c>
      <c r="Q77" s="26" t="str">
        <f>IF(P77="", "", COUNTIF($P$10:$P$1010, "&gt;"&amp;P77)+1+COUNTIF($P$10:P77, P77)-1)</f>
        <v/>
      </c>
      <c r="S77" s="26" t="str">
        <f>IF(C77="", "", IF(K77="", "None", IF(COUNTIF('Intro &amp; Setup'!$AL$17:$AL$26, K77)&gt;0, K77, "Other")))</f>
        <v/>
      </c>
      <c r="U77" s="84" t="str">
        <f t="shared" si="5"/>
        <v/>
      </c>
      <c r="V77" s="85" t="str">
        <f t="shared" si="5"/>
        <v/>
      </c>
      <c r="W77" s="85" t="str">
        <f t="shared" si="5"/>
        <v/>
      </c>
      <c r="X77" s="85" t="str">
        <f t="shared" si="5"/>
        <v/>
      </c>
      <c r="Y77" s="85" t="str">
        <f t="shared" si="5"/>
        <v/>
      </c>
      <c r="Z77" s="86" t="str">
        <f t="shared" si="5"/>
        <v/>
      </c>
      <c r="AB77" s="26" t="str">
        <f>IF($S77="", "", IF(COUNTIF($S$10:$S77, $S77)&gt;1, "", COUNTIF($S$10:$S$1010, $S77)))</f>
        <v/>
      </c>
      <c r="AC77" s="26" t="str">
        <f>IF(AB77="", "", COUNTIF($AB$10:$AB$1010, "&gt;"&amp;AB77)+1+COUNTIF($AB$10:AB77, AB77)-1)</f>
        <v/>
      </c>
      <c r="AE77" s="26" t="str">
        <f t="shared" si="6"/>
        <v/>
      </c>
      <c r="AG77" s="84" t="str">
        <f>IF($AE77="", "", IF(COUNTIF($AE$10:$AE77, $AE77)&gt;1, "", COUNTIF($AE$10:$AE$2010, $AE77)))</f>
        <v/>
      </c>
      <c r="AH77" s="26" t="str">
        <f>IF(AG77="", "", COUNTIF($AG$10:$AG$2010, "&gt;"&amp;AG77)+1+COUNTIF($AG$10:AG77, AG77)-1)</f>
        <v/>
      </c>
    </row>
    <row r="78" spans="1:34" x14ac:dyDescent="0.25">
      <c r="A78" s="12"/>
      <c r="B78" s="93"/>
      <c r="C78" s="15"/>
      <c r="D78" s="15"/>
      <c r="E78" s="15"/>
      <c r="F78" s="18"/>
      <c r="G78" s="12"/>
      <c r="H78" s="6" t="str">
        <f>IF($C78="", "", IFERROR(INDEX(Database!$C$10:$C$2509, MATCH($C78, Database!$B$10:$B$2509, 0)), ""))</f>
        <v/>
      </c>
      <c r="I78" s="85" t="str">
        <f>IF($C78="", "", IF(IFERROR(INDEX(Database!$M$10:$M$2509, MATCH($C78, Database!$B$10:$B$2509, 0)), "")="", "", IFERROR(INDEX(Database!$M$10:$M$2509, MATCH($C78, Database!$B$10:$B$2509, 0)), "")))</f>
        <v/>
      </c>
      <c r="J78" s="85" t="str">
        <f>IF($C78="", "", IF(IFERROR(INDEX(Database!$N$10:$N$2509, MATCH($C78, Database!$B$10:$B$2509, 0)), "")="", "", IFERROR(INDEX(Database!$N$10:$N$2509, MATCH($C78, Database!$B$10:$B$2509, 0)), "")))</f>
        <v/>
      </c>
      <c r="K78" s="86" t="str">
        <f>IF($C78="", "", IF(IFERROR(INDEX(Database!$O$10:$O$2509, MATCH($C78, Database!$B$10:$B$2509, 0)), "")="", "", IFERROR(INDEX(Database!$O$10:$O$2509, MATCH($C78, Database!$B$10:$B$2509, 0)), "")))</f>
        <v/>
      </c>
      <c r="L78" s="12"/>
      <c r="N78" s="31" t="str">
        <f>IF(Database!B78="", "", Database!B78)</f>
        <v/>
      </c>
      <c r="P78" s="26" t="str">
        <f>IF($C78="", "", IF(COUNTIF($C$10:$C78, $C78)&gt;1, "", COUNTIF($C$10:$C$1010, $C78)))</f>
        <v/>
      </c>
      <c r="Q78" s="26" t="str">
        <f>IF(P78="", "", COUNTIF($P$10:$P$1010, "&gt;"&amp;P78)+1+COUNTIF($P$10:P78, P78)-1)</f>
        <v/>
      </c>
      <c r="S78" s="26" t="str">
        <f>IF(C78="", "", IF(K78="", "None", IF(COUNTIF('Intro &amp; Setup'!$AL$17:$AL$26, K78)&gt;0, K78, "Other")))</f>
        <v/>
      </c>
      <c r="U78" s="84" t="str">
        <f t="shared" si="5"/>
        <v/>
      </c>
      <c r="V78" s="85" t="str">
        <f t="shared" si="5"/>
        <v/>
      </c>
      <c r="W78" s="85" t="str">
        <f t="shared" si="5"/>
        <v/>
      </c>
      <c r="X78" s="85" t="str">
        <f t="shared" si="5"/>
        <v/>
      </c>
      <c r="Y78" s="85" t="str">
        <f t="shared" si="5"/>
        <v/>
      </c>
      <c r="Z78" s="86" t="str">
        <f t="shared" si="5"/>
        <v/>
      </c>
      <c r="AB78" s="26" t="str">
        <f>IF($S78="", "", IF(COUNTIF($S$10:$S78, $S78)&gt;1, "", COUNTIF($S$10:$S$1010, $S78)))</f>
        <v/>
      </c>
      <c r="AC78" s="26" t="str">
        <f>IF(AB78="", "", COUNTIF($AB$10:$AB$1010, "&gt;"&amp;AB78)+1+COUNTIF($AB$10:AB78, AB78)-1)</f>
        <v/>
      </c>
      <c r="AE78" s="26" t="str">
        <f t="shared" si="6"/>
        <v/>
      </c>
      <c r="AG78" s="84" t="str">
        <f>IF($AE78="", "", IF(COUNTIF($AE$10:$AE78, $AE78)&gt;1, "", COUNTIF($AE$10:$AE$2010, $AE78)))</f>
        <v/>
      </c>
      <c r="AH78" s="26" t="str">
        <f>IF(AG78="", "", COUNTIF($AG$10:$AG$2010, "&gt;"&amp;AG78)+1+COUNTIF($AG$10:AG78, AG78)-1)</f>
        <v/>
      </c>
    </row>
    <row r="79" spans="1:34" x14ac:dyDescent="0.25">
      <c r="A79" s="12"/>
      <c r="B79" s="93"/>
      <c r="C79" s="15"/>
      <c r="D79" s="15"/>
      <c r="E79" s="15"/>
      <c r="F79" s="18"/>
      <c r="G79" s="12"/>
      <c r="H79" s="6" t="str">
        <f>IF($C79="", "", IFERROR(INDEX(Database!$C$10:$C$2509, MATCH($C79, Database!$B$10:$B$2509, 0)), ""))</f>
        <v/>
      </c>
      <c r="I79" s="85" t="str">
        <f>IF($C79="", "", IF(IFERROR(INDEX(Database!$M$10:$M$2509, MATCH($C79, Database!$B$10:$B$2509, 0)), "")="", "", IFERROR(INDEX(Database!$M$10:$M$2509, MATCH($C79, Database!$B$10:$B$2509, 0)), "")))</f>
        <v/>
      </c>
      <c r="J79" s="85" t="str">
        <f>IF($C79="", "", IF(IFERROR(INDEX(Database!$N$10:$N$2509, MATCH($C79, Database!$B$10:$B$2509, 0)), "")="", "", IFERROR(INDEX(Database!$N$10:$N$2509, MATCH($C79, Database!$B$10:$B$2509, 0)), "")))</f>
        <v/>
      </c>
      <c r="K79" s="86" t="str">
        <f>IF($C79="", "", IF(IFERROR(INDEX(Database!$O$10:$O$2509, MATCH($C79, Database!$B$10:$B$2509, 0)), "")="", "", IFERROR(INDEX(Database!$O$10:$O$2509, MATCH($C79, Database!$B$10:$B$2509, 0)), "")))</f>
        <v/>
      </c>
      <c r="L79" s="12"/>
      <c r="N79" s="31" t="str">
        <f>IF(Database!B79="", "", Database!B79)</f>
        <v/>
      </c>
      <c r="P79" s="26" t="str">
        <f>IF($C79="", "", IF(COUNTIF($C$10:$C79, $C79)&gt;1, "", COUNTIF($C$10:$C$1010, $C79)))</f>
        <v/>
      </c>
      <c r="Q79" s="26" t="str">
        <f>IF(P79="", "", COUNTIF($P$10:$P$1010, "&gt;"&amp;P79)+1+COUNTIF($P$10:P79, P79)-1)</f>
        <v/>
      </c>
      <c r="S79" s="26" t="str">
        <f>IF(C79="", "", IF(K79="", "None", IF(COUNTIF('Intro &amp; Setup'!$AL$17:$AL$26, K79)&gt;0, K79, "Other")))</f>
        <v/>
      </c>
      <c r="U79" s="84" t="str">
        <f t="shared" si="5"/>
        <v/>
      </c>
      <c r="V79" s="85" t="str">
        <f t="shared" si="5"/>
        <v/>
      </c>
      <c r="W79" s="85" t="str">
        <f t="shared" si="5"/>
        <v/>
      </c>
      <c r="X79" s="85" t="str">
        <f t="shared" si="5"/>
        <v/>
      </c>
      <c r="Y79" s="85" t="str">
        <f t="shared" si="5"/>
        <v/>
      </c>
      <c r="Z79" s="86" t="str">
        <f t="shared" si="5"/>
        <v/>
      </c>
      <c r="AB79" s="26" t="str">
        <f>IF($S79="", "", IF(COUNTIF($S$10:$S79, $S79)&gt;1, "", COUNTIF($S$10:$S$1010, $S79)))</f>
        <v/>
      </c>
      <c r="AC79" s="26" t="str">
        <f>IF(AB79="", "", COUNTIF($AB$10:$AB$1010, "&gt;"&amp;AB79)+1+COUNTIF($AB$10:AB79, AB79)-1)</f>
        <v/>
      </c>
      <c r="AE79" s="26" t="str">
        <f t="shared" si="6"/>
        <v/>
      </c>
      <c r="AG79" s="84" t="str">
        <f>IF($AE79="", "", IF(COUNTIF($AE$10:$AE79, $AE79)&gt;1, "", COUNTIF($AE$10:$AE$2010, $AE79)))</f>
        <v/>
      </c>
      <c r="AH79" s="26" t="str">
        <f>IF(AG79="", "", COUNTIF($AG$10:$AG$2010, "&gt;"&amp;AG79)+1+COUNTIF($AG$10:AG79, AG79)-1)</f>
        <v/>
      </c>
    </row>
    <row r="80" spans="1:34" x14ac:dyDescent="0.25">
      <c r="A80" s="12"/>
      <c r="B80" s="93"/>
      <c r="C80" s="15"/>
      <c r="D80" s="15"/>
      <c r="E80" s="15"/>
      <c r="F80" s="18"/>
      <c r="G80" s="12"/>
      <c r="H80" s="6" t="str">
        <f>IF($C80="", "", IFERROR(INDEX(Database!$C$10:$C$2509, MATCH($C80, Database!$B$10:$B$2509, 0)), ""))</f>
        <v/>
      </c>
      <c r="I80" s="85" t="str">
        <f>IF($C80="", "", IF(IFERROR(INDEX(Database!$M$10:$M$2509, MATCH($C80, Database!$B$10:$B$2509, 0)), "")="", "", IFERROR(INDEX(Database!$M$10:$M$2509, MATCH($C80, Database!$B$10:$B$2509, 0)), "")))</f>
        <v/>
      </c>
      <c r="J80" s="85" t="str">
        <f>IF($C80="", "", IF(IFERROR(INDEX(Database!$N$10:$N$2509, MATCH($C80, Database!$B$10:$B$2509, 0)), "")="", "", IFERROR(INDEX(Database!$N$10:$N$2509, MATCH($C80, Database!$B$10:$B$2509, 0)), "")))</f>
        <v/>
      </c>
      <c r="K80" s="86" t="str">
        <f>IF($C80="", "", IF(IFERROR(INDEX(Database!$O$10:$O$2509, MATCH($C80, Database!$B$10:$B$2509, 0)), "")="", "", IFERROR(INDEX(Database!$O$10:$O$2509, MATCH($C80, Database!$B$10:$B$2509, 0)), "")))</f>
        <v/>
      </c>
      <c r="L80" s="12"/>
      <c r="N80" s="31" t="str">
        <f>IF(Database!B80="", "", Database!B80)</f>
        <v/>
      </c>
      <c r="P80" s="26" t="str">
        <f>IF($C80="", "", IF(COUNTIF($C$10:$C80, $C80)&gt;1, "", COUNTIF($C$10:$C$1010, $C80)))</f>
        <v/>
      </c>
      <c r="Q80" s="26" t="str">
        <f>IF(P80="", "", COUNTIF($P$10:$P$1010, "&gt;"&amp;P80)+1+COUNTIF($P$10:P80, P80)-1)</f>
        <v/>
      </c>
      <c r="S80" s="26" t="str">
        <f>IF(C80="", "", IF(K80="", "None", IF(COUNTIF('Intro &amp; Setup'!$AL$17:$AL$26, K80)&gt;0, K80, "Other")))</f>
        <v/>
      </c>
      <c r="U80" s="84" t="str">
        <f t="shared" si="5"/>
        <v/>
      </c>
      <c r="V80" s="85" t="str">
        <f t="shared" si="5"/>
        <v/>
      </c>
      <c r="W80" s="85" t="str">
        <f t="shared" si="5"/>
        <v/>
      </c>
      <c r="X80" s="85" t="str">
        <f t="shared" si="5"/>
        <v/>
      </c>
      <c r="Y80" s="85" t="str">
        <f t="shared" si="5"/>
        <v/>
      </c>
      <c r="Z80" s="86" t="str">
        <f t="shared" si="5"/>
        <v/>
      </c>
      <c r="AB80" s="26" t="str">
        <f>IF($S80="", "", IF(COUNTIF($S$10:$S80, $S80)&gt;1, "", COUNTIF($S$10:$S$1010, $S80)))</f>
        <v/>
      </c>
      <c r="AC80" s="26" t="str">
        <f>IF(AB80="", "", COUNTIF($AB$10:$AB$1010, "&gt;"&amp;AB80)+1+COUNTIF($AB$10:AB80, AB80)-1)</f>
        <v/>
      </c>
      <c r="AE80" s="26" t="str">
        <f t="shared" si="6"/>
        <v/>
      </c>
      <c r="AG80" s="84" t="str">
        <f>IF($AE80="", "", IF(COUNTIF($AE$10:$AE80, $AE80)&gt;1, "", COUNTIF($AE$10:$AE$2010, $AE80)))</f>
        <v/>
      </c>
      <c r="AH80" s="26" t="str">
        <f>IF(AG80="", "", COUNTIF($AG$10:$AG$2010, "&gt;"&amp;AG80)+1+COUNTIF($AG$10:AG80, AG80)-1)</f>
        <v/>
      </c>
    </row>
    <row r="81" spans="1:34" x14ac:dyDescent="0.25">
      <c r="A81" s="12"/>
      <c r="B81" s="93"/>
      <c r="C81" s="15"/>
      <c r="D81" s="15"/>
      <c r="E81" s="15"/>
      <c r="F81" s="18"/>
      <c r="G81" s="12"/>
      <c r="H81" s="6" t="str">
        <f>IF($C81="", "", IFERROR(INDEX(Database!$C$10:$C$2509, MATCH($C81, Database!$B$10:$B$2509, 0)), ""))</f>
        <v/>
      </c>
      <c r="I81" s="85" t="str">
        <f>IF($C81="", "", IF(IFERROR(INDEX(Database!$M$10:$M$2509, MATCH($C81, Database!$B$10:$B$2509, 0)), "")="", "", IFERROR(INDEX(Database!$M$10:$M$2509, MATCH($C81, Database!$B$10:$B$2509, 0)), "")))</f>
        <v/>
      </c>
      <c r="J81" s="85" t="str">
        <f>IF($C81="", "", IF(IFERROR(INDEX(Database!$N$10:$N$2509, MATCH($C81, Database!$B$10:$B$2509, 0)), "")="", "", IFERROR(INDEX(Database!$N$10:$N$2509, MATCH($C81, Database!$B$10:$B$2509, 0)), "")))</f>
        <v/>
      </c>
      <c r="K81" s="86" t="str">
        <f>IF($C81="", "", IF(IFERROR(INDEX(Database!$O$10:$O$2509, MATCH($C81, Database!$B$10:$B$2509, 0)), "")="", "", IFERROR(INDEX(Database!$O$10:$O$2509, MATCH($C81, Database!$B$10:$B$2509, 0)), "")))</f>
        <v/>
      </c>
      <c r="L81" s="12"/>
      <c r="N81" s="31" t="str">
        <f>IF(Database!B81="", "", Database!B81)</f>
        <v/>
      </c>
      <c r="P81" s="26" t="str">
        <f>IF($C81="", "", IF(COUNTIF($C$10:$C81, $C81)&gt;1, "", COUNTIF($C$10:$C$1010, $C81)))</f>
        <v/>
      </c>
      <c r="Q81" s="26" t="str">
        <f>IF(P81="", "", COUNTIF($P$10:$P$1010, "&gt;"&amp;P81)+1+COUNTIF($P$10:P81, P81)-1)</f>
        <v/>
      </c>
      <c r="S81" s="26" t="str">
        <f>IF(C81="", "", IF(K81="", "None", IF(COUNTIF('Intro &amp; Setup'!$AL$17:$AL$26, K81)&gt;0, K81, "Other")))</f>
        <v/>
      </c>
      <c r="U81" s="84" t="str">
        <f t="shared" si="5"/>
        <v/>
      </c>
      <c r="V81" s="85" t="str">
        <f t="shared" si="5"/>
        <v/>
      </c>
      <c r="W81" s="85" t="str">
        <f t="shared" si="5"/>
        <v/>
      </c>
      <c r="X81" s="85" t="str">
        <f t="shared" si="5"/>
        <v/>
      </c>
      <c r="Y81" s="85" t="str">
        <f t="shared" si="5"/>
        <v/>
      </c>
      <c r="Z81" s="86" t="str">
        <f t="shared" si="5"/>
        <v/>
      </c>
      <c r="AB81" s="26" t="str">
        <f>IF($S81="", "", IF(COUNTIF($S$10:$S81, $S81)&gt;1, "", COUNTIF($S$10:$S$1010, $S81)))</f>
        <v/>
      </c>
      <c r="AC81" s="26" t="str">
        <f>IF(AB81="", "", COUNTIF($AB$10:$AB$1010, "&gt;"&amp;AB81)+1+COUNTIF($AB$10:AB81, AB81)-1)</f>
        <v/>
      </c>
      <c r="AE81" s="26" t="str">
        <f t="shared" si="6"/>
        <v/>
      </c>
      <c r="AG81" s="84" t="str">
        <f>IF($AE81="", "", IF(COUNTIF($AE$10:$AE81, $AE81)&gt;1, "", COUNTIF($AE$10:$AE$2010, $AE81)))</f>
        <v/>
      </c>
      <c r="AH81" s="26" t="str">
        <f>IF(AG81="", "", COUNTIF($AG$10:$AG$2010, "&gt;"&amp;AG81)+1+COUNTIF($AG$10:AG81, AG81)-1)</f>
        <v/>
      </c>
    </row>
    <row r="82" spans="1:34" x14ac:dyDescent="0.25">
      <c r="A82" s="12"/>
      <c r="B82" s="93"/>
      <c r="C82" s="15"/>
      <c r="D82" s="15"/>
      <c r="E82" s="15"/>
      <c r="F82" s="18"/>
      <c r="G82" s="12"/>
      <c r="H82" s="6" t="str">
        <f>IF($C82="", "", IFERROR(INDEX(Database!$C$10:$C$2509, MATCH($C82, Database!$B$10:$B$2509, 0)), ""))</f>
        <v/>
      </c>
      <c r="I82" s="85" t="str">
        <f>IF($C82="", "", IF(IFERROR(INDEX(Database!$M$10:$M$2509, MATCH($C82, Database!$B$10:$B$2509, 0)), "")="", "", IFERROR(INDEX(Database!$M$10:$M$2509, MATCH($C82, Database!$B$10:$B$2509, 0)), "")))</f>
        <v/>
      </c>
      <c r="J82" s="85" t="str">
        <f>IF($C82="", "", IF(IFERROR(INDEX(Database!$N$10:$N$2509, MATCH($C82, Database!$B$10:$B$2509, 0)), "")="", "", IFERROR(INDEX(Database!$N$10:$N$2509, MATCH($C82, Database!$B$10:$B$2509, 0)), "")))</f>
        <v/>
      </c>
      <c r="K82" s="86" t="str">
        <f>IF($C82="", "", IF(IFERROR(INDEX(Database!$O$10:$O$2509, MATCH($C82, Database!$B$10:$B$2509, 0)), "")="", "", IFERROR(INDEX(Database!$O$10:$O$2509, MATCH($C82, Database!$B$10:$B$2509, 0)), "")))</f>
        <v/>
      </c>
      <c r="L82" s="12"/>
      <c r="N82" s="31" t="str">
        <f>IF(Database!B82="", "", Database!B82)</f>
        <v/>
      </c>
      <c r="P82" s="26" t="str">
        <f>IF($C82="", "", IF(COUNTIF($C$10:$C82, $C82)&gt;1, "", COUNTIF($C$10:$C$1010, $C82)))</f>
        <v/>
      </c>
      <c r="Q82" s="26" t="str">
        <f>IF(P82="", "", COUNTIF($P$10:$P$1010, "&gt;"&amp;P82)+1+COUNTIF($P$10:P82, P82)-1)</f>
        <v/>
      </c>
      <c r="S82" s="26" t="str">
        <f>IF(C82="", "", IF(K82="", "None", IF(COUNTIF('Intro &amp; Setup'!$AL$17:$AL$26, K82)&gt;0, K82, "Other")))</f>
        <v/>
      </c>
      <c r="U82" s="84" t="str">
        <f t="shared" si="5"/>
        <v/>
      </c>
      <c r="V82" s="85" t="str">
        <f t="shared" si="5"/>
        <v/>
      </c>
      <c r="W82" s="85" t="str">
        <f t="shared" si="5"/>
        <v/>
      </c>
      <c r="X82" s="85" t="str">
        <f t="shared" si="5"/>
        <v/>
      </c>
      <c r="Y82" s="85" t="str">
        <f t="shared" si="5"/>
        <v/>
      </c>
      <c r="Z82" s="86" t="str">
        <f t="shared" si="5"/>
        <v/>
      </c>
      <c r="AB82" s="26" t="str">
        <f>IF($S82="", "", IF(COUNTIF($S$10:$S82, $S82)&gt;1, "", COUNTIF($S$10:$S$1010, $S82)))</f>
        <v/>
      </c>
      <c r="AC82" s="26" t="str">
        <f>IF(AB82="", "", COUNTIF($AB$10:$AB$1010, "&gt;"&amp;AB82)+1+COUNTIF($AB$10:AB82, AB82)-1)</f>
        <v/>
      </c>
      <c r="AE82" s="26" t="str">
        <f t="shared" si="6"/>
        <v/>
      </c>
      <c r="AG82" s="84" t="str">
        <f>IF($AE82="", "", IF(COUNTIF($AE$10:$AE82, $AE82)&gt;1, "", COUNTIF($AE$10:$AE$2010, $AE82)))</f>
        <v/>
      </c>
      <c r="AH82" s="26" t="str">
        <f>IF(AG82="", "", COUNTIF($AG$10:$AG$2010, "&gt;"&amp;AG82)+1+COUNTIF($AG$10:AG82, AG82)-1)</f>
        <v/>
      </c>
    </row>
    <row r="83" spans="1:34" x14ac:dyDescent="0.25">
      <c r="A83" s="12"/>
      <c r="B83" s="93"/>
      <c r="C83" s="15"/>
      <c r="D83" s="15"/>
      <c r="E83" s="15"/>
      <c r="F83" s="18"/>
      <c r="G83" s="12"/>
      <c r="H83" s="6" t="str">
        <f>IF($C83="", "", IFERROR(INDEX(Database!$C$10:$C$2509, MATCH($C83, Database!$B$10:$B$2509, 0)), ""))</f>
        <v/>
      </c>
      <c r="I83" s="85" t="str">
        <f>IF($C83="", "", IF(IFERROR(INDEX(Database!$M$10:$M$2509, MATCH($C83, Database!$B$10:$B$2509, 0)), "")="", "", IFERROR(INDEX(Database!$M$10:$M$2509, MATCH($C83, Database!$B$10:$B$2509, 0)), "")))</f>
        <v/>
      </c>
      <c r="J83" s="85" t="str">
        <f>IF($C83="", "", IF(IFERROR(INDEX(Database!$N$10:$N$2509, MATCH($C83, Database!$B$10:$B$2509, 0)), "")="", "", IFERROR(INDEX(Database!$N$10:$N$2509, MATCH($C83, Database!$B$10:$B$2509, 0)), "")))</f>
        <v/>
      </c>
      <c r="K83" s="86" t="str">
        <f>IF($C83="", "", IF(IFERROR(INDEX(Database!$O$10:$O$2509, MATCH($C83, Database!$B$10:$B$2509, 0)), "")="", "", IFERROR(INDEX(Database!$O$10:$O$2509, MATCH($C83, Database!$B$10:$B$2509, 0)), "")))</f>
        <v/>
      </c>
      <c r="L83" s="12"/>
      <c r="N83" s="31" t="str">
        <f>IF(Database!B83="", "", Database!B83)</f>
        <v/>
      </c>
      <c r="P83" s="26" t="str">
        <f>IF($C83="", "", IF(COUNTIF($C$10:$C83, $C83)&gt;1, "", COUNTIF($C$10:$C$1010, $C83)))</f>
        <v/>
      </c>
      <c r="Q83" s="26" t="str">
        <f>IF(P83="", "", COUNTIF($P$10:$P$1010, "&gt;"&amp;P83)+1+COUNTIF($P$10:P83, P83)-1)</f>
        <v/>
      </c>
      <c r="S83" s="26" t="str">
        <f>IF(C83="", "", IF(K83="", "None", IF(COUNTIF('Intro &amp; Setup'!$AL$17:$AL$26, K83)&gt;0, K83, "Other")))</f>
        <v/>
      </c>
      <c r="U83" s="84" t="str">
        <f t="shared" si="5"/>
        <v/>
      </c>
      <c r="V83" s="85" t="str">
        <f t="shared" si="5"/>
        <v/>
      </c>
      <c r="W83" s="85" t="str">
        <f t="shared" si="5"/>
        <v/>
      </c>
      <c r="X83" s="85" t="str">
        <f t="shared" si="5"/>
        <v/>
      </c>
      <c r="Y83" s="85" t="str">
        <f t="shared" si="5"/>
        <v/>
      </c>
      <c r="Z83" s="86" t="str">
        <f t="shared" si="5"/>
        <v/>
      </c>
      <c r="AB83" s="26" t="str">
        <f>IF($S83="", "", IF(COUNTIF($S$10:$S83, $S83)&gt;1, "", COUNTIF($S$10:$S$1010, $S83)))</f>
        <v/>
      </c>
      <c r="AC83" s="26" t="str">
        <f>IF(AB83="", "", COUNTIF($AB$10:$AB$1010, "&gt;"&amp;AB83)+1+COUNTIF($AB$10:AB83, AB83)-1)</f>
        <v/>
      </c>
      <c r="AE83" s="26" t="str">
        <f t="shared" si="6"/>
        <v/>
      </c>
      <c r="AG83" s="84" t="str">
        <f>IF($AE83="", "", IF(COUNTIF($AE$10:$AE83, $AE83)&gt;1, "", COUNTIF($AE$10:$AE$2010, $AE83)))</f>
        <v/>
      </c>
      <c r="AH83" s="26" t="str">
        <f>IF(AG83="", "", COUNTIF($AG$10:$AG$2010, "&gt;"&amp;AG83)+1+COUNTIF($AG$10:AG83, AG83)-1)</f>
        <v/>
      </c>
    </row>
    <row r="84" spans="1:34" x14ac:dyDescent="0.25">
      <c r="A84" s="12"/>
      <c r="B84" s="93"/>
      <c r="C84" s="15"/>
      <c r="D84" s="15"/>
      <c r="E84" s="15"/>
      <c r="F84" s="18"/>
      <c r="G84" s="12"/>
      <c r="H84" s="6" t="str">
        <f>IF($C84="", "", IFERROR(INDEX(Database!$C$10:$C$2509, MATCH($C84, Database!$B$10:$B$2509, 0)), ""))</f>
        <v/>
      </c>
      <c r="I84" s="85" t="str">
        <f>IF($C84="", "", IF(IFERROR(INDEX(Database!$M$10:$M$2509, MATCH($C84, Database!$B$10:$B$2509, 0)), "")="", "", IFERROR(INDEX(Database!$M$10:$M$2509, MATCH($C84, Database!$B$10:$B$2509, 0)), "")))</f>
        <v/>
      </c>
      <c r="J84" s="85" t="str">
        <f>IF($C84="", "", IF(IFERROR(INDEX(Database!$N$10:$N$2509, MATCH($C84, Database!$B$10:$B$2509, 0)), "")="", "", IFERROR(INDEX(Database!$N$10:$N$2509, MATCH($C84, Database!$B$10:$B$2509, 0)), "")))</f>
        <v/>
      </c>
      <c r="K84" s="86" t="str">
        <f>IF($C84="", "", IF(IFERROR(INDEX(Database!$O$10:$O$2509, MATCH($C84, Database!$B$10:$B$2509, 0)), "")="", "", IFERROR(INDEX(Database!$O$10:$O$2509, MATCH($C84, Database!$B$10:$B$2509, 0)), "")))</f>
        <v/>
      </c>
      <c r="L84" s="12"/>
      <c r="N84" s="31" t="str">
        <f>IF(Database!B84="", "", Database!B84)</f>
        <v/>
      </c>
      <c r="P84" s="26" t="str">
        <f>IF($C84="", "", IF(COUNTIF($C$10:$C84, $C84)&gt;1, "", COUNTIF($C$10:$C$1010, $C84)))</f>
        <v/>
      </c>
      <c r="Q84" s="26" t="str">
        <f>IF(P84="", "", COUNTIF($P$10:$P$1010, "&gt;"&amp;P84)+1+COUNTIF($P$10:P84, P84)-1)</f>
        <v/>
      </c>
      <c r="S84" s="26" t="str">
        <f>IF(C84="", "", IF(K84="", "None", IF(COUNTIF('Intro &amp; Setup'!$AL$17:$AL$26, K84)&gt;0, K84, "Other")))</f>
        <v/>
      </c>
      <c r="U84" s="84" t="str">
        <f t="shared" si="5"/>
        <v/>
      </c>
      <c r="V84" s="85" t="str">
        <f t="shared" si="5"/>
        <v/>
      </c>
      <c r="W84" s="85" t="str">
        <f t="shared" si="5"/>
        <v/>
      </c>
      <c r="X84" s="85" t="str">
        <f t="shared" si="5"/>
        <v/>
      </c>
      <c r="Y84" s="85" t="str">
        <f t="shared" si="5"/>
        <v/>
      </c>
      <c r="Z84" s="86" t="str">
        <f t="shared" si="5"/>
        <v/>
      </c>
      <c r="AB84" s="26" t="str">
        <f>IF($S84="", "", IF(COUNTIF($S$10:$S84, $S84)&gt;1, "", COUNTIF($S$10:$S$1010, $S84)))</f>
        <v/>
      </c>
      <c r="AC84" s="26" t="str">
        <f>IF(AB84="", "", COUNTIF($AB$10:$AB$1010, "&gt;"&amp;AB84)+1+COUNTIF($AB$10:AB84, AB84)-1)</f>
        <v/>
      </c>
      <c r="AE84" s="26" t="str">
        <f t="shared" si="6"/>
        <v/>
      </c>
      <c r="AG84" s="84" t="str">
        <f>IF($AE84="", "", IF(COUNTIF($AE$10:$AE84, $AE84)&gt;1, "", COUNTIF($AE$10:$AE$2010, $AE84)))</f>
        <v/>
      </c>
      <c r="AH84" s="26" t="str">
        <f>IF(AG84="", "", COUNTIF($AG$10:$AG$2010, "&gt;"&amp;AG84)+1+COUNTIF($AG$10:AG84, AG84)-1)</f>
        <v/>
      </c>
    </row>
    <row r="85" spans="1:34" x14ac:dyDescent="0.25">
      <c r="A85" s="12"/>
      <c r="B85" s="93"/>
      <c r="C85" s="15"/>
      <c r="D85" s="15"/>
      <c r="E85" s="15"/>
      <c r="F85" s="18"/>
      <c r="G85" s="12"/>
      <c r="H85" s="6" t="str">
        <f>IF($C85="", "", IFERROR(INDEX(Database!$C$10:$C$2509, MATCH($C85, Database!$B$10:$B$2509, 0)), ""))</f>
        <v/>
      </c>
      <c r="I85" s="85" t="str">
        <f>IF($C85="", "", IF(IFERROR(INDEX(Database!$M$10:$M$2509, MATCH($C85, Database!$B$10:$B$2509, 0)), "")="", "", IFERROR(INDEX(Database!$M$10:$M$2509, MATCH($C85, Database!$B$10:$B$2509, 0)), "")))</f>
        <v/>
      </c>
      <c r="J85" s="85" t="str">
        <f>IF($C85="", "", IF(IFERROR(INDEX(Database!$N$10:$N$2509, MATCH($C85, Database!$B$10:$B$2509, 0)), "")="", "", IFERROR(INDEX(Database!$N$10:$N$2509, MATCH($C85, Database!$B$10:$B$2509, 0)), "")))</f>
        <v/>
      </c>
      <c r="K85" s="86" t="str">
        <f>IF($C85="", "", IF(IFERROR(INDEX(Database!$O$10:$O$2509, MATCH($C85, Database!$B$10:$B$2509, 0)), "")="", "", IFERROR(INDEX(Database!$O$10:$O$2509, MATCH($C85, Database!$B$10:$B$2509, 0)), "")))</f>
        <v/>
      </c>
      <c r="L85" s="12"/>
      <c r="N85" s="31" t="str">
        <f>IF(Database!B85="", "", Database!B85)</f>
        <v/>
      </c>
      <c r="P85" s="26" t="str">
        <f>IF($C85="", "", IF(COUNTIF($C$10:$C85, $C85)&gt;1, "", COUNTIF($C$10:$C$1010, $C85)))</f>
        <v/>
      </c>
      <c r="Q85" s="26" t="str">
        <f>IF(P85="", "", COUNTIF($P$10:$P$1010, "&gt;"&amp;P85)+1+COUNTIF($P$10:P85, P85)-1)</f>
        <v/>
      </c>
      <c r="S85" s="26" t="str">
        <f>IF(C85="", "", IF(K85="", "None", IF(COUNTIF('Intro &amp; Setup'!$AL$17:$AL$26, K85)&gt;0, K85, "Other")))</f>
        <v/>
      </c>
      <c r="U85" s="84" t="str">
        <f t="shared" si="5"/>
        <v/>
      </c>
      <c r="V85" s="85" t="str">
        <f t="shared" si="5"/>
        <v/>
      </c>
      <c r="W85" s="85" t="str">
        <f t="shared" si="5"/>
        <v/>
      </c>
      <c r="X85" s="85" t="str">
        <f t="shared" si="5"/>
        <v/>
      </c>
      <c r="Y85" s="85" t="str">
        <f t="shared" si="5"/>
        <v/>
      </c>
      <c r="Z85" s="86" t="str">
        <f t="shared" si="5"/>
        <v/>
      </c>
      <c r="AB85" s="26" t="str">
        <f>IF($S85="", "", IF(COUNTIF($S$10:$S85, $S85)&gt;1, "", COUNTIF($S$10:$S$1010, $S85)))</f>
        <v/>
      </c>
      <c r="AC85" s="26" t="str">
        <f>IF(AB85="", "", COUNTIF($AB$10:$AB$1010, "&gt;"&amp;AB85)+1+COUNTIF($AB$10:AB85, AB85)-1)</f>
        <v/>
      </c>
      <c r="AE85" s="26" t="str">
        <f t="shared" si="6"/>
        <v/>
      </c>
      <c r="AG85" s="84" t="str">
        <f>IF($AE85="", "", IF(COUNTIF($AE$10:$AE85, $AE85)&gt;1, "", COUNTIF($AE$10:$AE$2010, $AE85)))</f>
        <v/>
      </c>
      <c r="AH85" s="26" t="str">
        <f>IF(AG85="", "", COUNTIF($AG$10:$AG$2010, "&gt;"&amp;AG85)+1+COUNTIF($AG$10:AG85, AG85)-1)</f>
        <v/>
      </c>
    </row>
    <row r="86" spans="1:34" x14ac:dyDescent="0.25">
      <c r="A86" s="12"/>
      <c r="B86" s="93"/>
      <c r="C86" s="15"/>
      <c r="D86" s="15"/>
      <c r="E86" s="15"/>
      <c r="F86" s="18"/>
      <c r="G86" s="12"/>
      <c r="H86" s="6" t="str">
        <f>IF($C86="", "", IFERROR(INDEX(Database!$C$10:$C$2509, MATCH($C86, Database!$B$10:$B$2509, 0)), ""))</f>
        <v/>
      </c>
      <c r="I86" s="85" t="str">
        <f>IF($C86="", "", IF(IFERROR(INDEX(Database!$M$10:$M$2509, MATCH($C86, Database!$B$10:$B$2509, 0)), "")="", "", IFERROR(INDEX(Database!$M$10:$M$2509, MATCH($C86, Database!$B$10:$B$2509, 0)), "")))</f>
        <v/>
      </c>
      <c r="J86" s="85" t="str">
        <f>IF($C86="", "", IF(IFERROR(INDEX(Database!$N$10:$N$2509, MATCH($C86, Database!$B$10:$B$2509, 0)), "")="", "", IFERROR(INDEX(Database!$N$10:$N$2509, MATCH($C86, Database!$B$10:$B$2509, 0)), "")))</f>
        <v/>
      </c>
      <c r="K86" s="86" t="str">
        <f>IF($C86="", "", IF(IFERROR(INDEX(Database!$O$10:$O$2509, MATCH($C86, Database!$B$10:$B$2509, 0)), "")="", "", IFERROR(INDEX(Database!$O$10:$O$2509, MATCH($C86, Database!$B$10:$B$2509, 0)), "")))</f>
        <v/>
      </c>
      <c r="L86" s="12"/>
      <c r="N86" s="31" t="str">
        <f>IF(Database!B86="", "", Database!B86)</f>
        <v/>
      </c>
      <c r="P86" s="26" t="str">
        <f>IF($C86="", "", IF(COUNTIF($C$10:$C86, $C86)&gt;1, "", COUNTIF($C$10:$C$1010, $C86)))</f>
        <v/>
      </c>
      <c r="Q86" s="26" t="str">
        <f>IF(P86="", "", COUNTIF($P$10:$P$1010, "&gt;"&amp;P86)+1+COUNTIF($P$10:P86, P86)-1)</f>
        <v/>
      </c>
      <c r="S86" s="26" t="str">
        <f>IF(C86="", "", IF(K86="", "None", IF(COUNTIF('Intro &amp; Setup'!$AL$17:$AL$26, K86)&gt;0, K86, "Other")))</f>
        <v/>
      </c>
      <c r="U86" s="84" t="str">
        <f t="shared" si="5"/>
        <v/>
      </c>
      <c r="V86" s="85" t="str">
        <f t="shared" si="5"/>
        <v/>
      </c>
      <c r="W86" s="85" t="str">
        <f t="shared" si="5"/>
        <v/>
      </c>
      <c r="X86" s="85" t="str">
        <f t="shared" si="5"/>
        <v/>
      </c>
      <c r="Y86" s="85" t="str">
        <f t="shared" si="5"/>
        <v/>
      </c>
      <c r="Z86" s="86" t="str">
        <f t="shared" si="5"/>
        <v/>
      </c>
      <c r="AB86" s="26" t="str">
        <f>IF($S86="", "", IF(COUNTIF($S$10:$S86, $S86)&gt;1, "", COUNTIF($S$10:$S$1010, $S86)))</f>
        <v/>
      </c>
      <c r="AC86" s="26" t="str">
        <f>IF(AB86="", "", COUNTIF($AB$10:$AB$1010, "&gt;"&amp;AB86)+1+COUNTIF($AB$10:AB86, AB86)-1)</f>
        <v/>
      </c>
      <c r="AE86" s="26" t="str">
        <f t="shared" si="6"/>
        <v/>
      </c>
      <c r="AG86" s="84" t="str">
        <f>IF($AE86="", "", IF(COUNTIF($AE$10:$AE86, $AE86)&gt;1, "", COUNTIF($AE$10:$AE$2010, $AE86)))</f>
        <v/>
      </c>
      <c r="AH86" s="26" t="str">
        <f>IF(AG86="", "", COUNTIF($AG$10:$AG$2010, "&gt;"&amp;AG86)+1+COUNTIF($AG$10:AG86, AG86)-1)</f>
        <v/>
      </c>
    </row>
    <row r="87" spans="1:34" x14ac:dyDescent="0.25">
      <c r="A87" s="12"/>
      <c r="B87" s="93"/>
      <c r="C87" s="15"/>
      <c r="D87" s="15"/>
      <c r="E87" s="15"/>
      <c r="F87" s="18"/>
      <c r="G87" s="12"/>
      <c r="H87" s="6" t="str">
        <f>IF($C87="", "", IFERROR(INDEX(Database!$C$10:$C$2509, MATCH($C87, Database!$B$10:$B$2509, 0)), ""))</f>
        <v/>
      </c>
      <c r="I87" s="85" t="str">
        <f>IF($C87="", "", IF(IFERROR(INDEX(Database!$M$10:$M$2509, MATCH($C87, Database!$B$10:$B$2509, 0)), "")="", "", IFERROR(INDEX(Database!$M$10:$M$2509, MATCH($C87, Database!$B$10:$B$2509, 0)), "")))</f>
        <v/>
      </c>
      <c r="J87" s="85" t="str">
        <f>IF($C87="", "", IF(IFERROR(INDEX(Database!$N$10:$N$2509, MATCH($C87, Database!$B$10:$B$2509, 0)), "")="", "", IFERROR(INDEX(Database!$N$10:$N$2509, MATCH($C87, Database!$B$10:$B$2509, 0)), "")))</f>
        <v/>
      </c>
      <c r="K87" s="86" t="str">
        <f>IF($C87="", "", IF(IFERROR(INDEX(Database!$O$10:$O$2509, MATCH($C87, Database!$B$10:$B$2509, 0)), "")="", "", IFERROR(INDEX(Database!$O$10:$O$2509, MATCH($C87, Database!$B$10:$B$2509, 0)), "")))</f>
        <v/>
      </c>
      <c r="L87" s="12"/>
      <c r="N87" s="31" t="str">
        <f>IF(Database!B87="", "", Database!B87)</f>
        <v/>
      </c>
      <c r="P87" s="26" t="str">
        <f>IF($C87="", "", IF(COUNTIF($C$10:$C87, $C87)&gt;1, "", COUNTIF($C$10:$C$1010, $C87)))</f>
        <v/>
      </c>
      <c r="Q87" s="26" t="str">
        <f>IF(P87="", "", COUNTIF($P$10:$P$1010, "&gt;"&amp;P87)+1+COUNTIF($P$10:P87, P87)-1)</f>
        <v/>
      </c>
      <c r="S87" s="26" t="str">
        <f>IF(C87="", "", IF(K87="", "None", IF(COUNTIF('Intro &amp; Setup'!$AL$17:$AL$26, K87)&gt;0, K87, "Other")))</f>
        <v/>
      </c>
      <c r="U87" s="84" t="str">
        <f t="shared" si="5"/>
        <v/>
      </c>
      <c r="V87" s="85" t="str">
        <f t="shared" si="5"/>
        <v/>
      </c>
      <c r="W87" s="85" t="str">
        <f t="shared" si="5"/>
        <v/>
      </c>
      <c r="X87" s="85" t="str">
        <f t="shared" si="5"/>
        <v/>
      </c>
      <c r="Y87" s="85" t="str">
        <f t="shared" si="5"/>
        <v/>
      </c>
      <c r="Z87" s="86" t="str">
        <f t="shared" si="5"/>
        <v/>
      </c>
      <c r="AB87" s="26" t="str">
        <f>IF($S87="", "", IF(COUNTIF($S$10:$S87, $S87)&gt;1, "", COUNTIF($S$10:$S$1010, $S87)))</f>
        <v/>
      </c>
      <c r="AC87" s="26" t="str">
        <f>IF(AB87="", "", COUNTIF($AB$10:$AB$1010, "&gt;"&amp;AB87)+1+COUNTIF($AB$10:AB87, AB87)-1)</f>
        <v/>
      </c>
      <c r="AE87" s="26" t="str">
        <f t="shared" si="6"/>
        <v/>
      </c>
      <c r="AG87" s="84" t="str">
        <f>IF($AE87="", "", IF(COUNTIF($AE$10:$AE87, $AE87)&gt;1, "", COUNTIF($AE$10:$AE$2010, $AE87)))</f>
        <v/>
      </c>
      <c r="AH87" s="26" t="str">
        <f>IF(AG87="", "", COUNTIF($AG$10:$AG$2010, "&gt;"&amp;AG87)+1+COUNTIF($AG$10:AG87, AG87)-1)</f>
        <v/>
      </c>
    </row>
    <row r="88" spans="1:34" x14ac:dyDescent="0.25">
      <c r="A88" s="12"/>
      <c r="B88" s="93"/>
      <c r="C88" s="15"/>
      <c r="D88" s="15"/>
      <c r="E88" s="15"/>
      <c r="F88" s="18"/>
      <c r="G88" s="12"/>
      <c r="H88" s="6" t="str">
        <f>IF($C88="", "", IFERROR(INDEX(Database!$C$10:$C$2509, MATCH($C88, Database!$B$10:$B$2509, 0)), ""))</f>
        <v/>
      </c>
      <c r="I88" s="85" t="str">
        <f>IF($C88="", "", IF(IFERROR(INDEX(Database!$M$10:$M$2509, MATCH($C88, Database!$B$10:$B$2509, 0)), "")="", "", IFERROR(INDEX(Database!$M$10:$M$2509, MATCH($C88, Database!$B$10:$B$2509, 0)), "")))</f>
        <v/>
      </c>
      <c r="J88" s="85" t="str">
        <f>IF($C88="", "", IF(IFERROR(INDEX(Database!$N$10:$N$2509, MATCH($C88, Database!$B$10:$B$2509, 0)), "")="", "", IFERROR(INDEX(Database!$N$10:$N$2509, MATCH($C88, Database!$B$10:$B$2509, 0)), "")))</f>
        <v/>
      </c>
      <c r="K88" s="86" t="str">
        <f>IF($C88="", "", IF(IFERROR(INDEX(Database!$O$10:$O$2509, MATCH($C88, Database!$B$10:$B$2509, 0)), "")="", "", IFERROR(INDEX(Database!$O$10:$O$2509, MATCH($C88, Database!$B$10:$B$2509, 0)), "")))</f>
        <v/>
      </c>
      <c r="L88" s="12"/>
      <c r="N88" s="31" t="str">
        <f>IF(Database!B88="", "", Database!B88)</f>
        <v/>
      </c>
      <c r="P88" s="26" t="str">
        <f>IF($C88="", "", IF(COUNTIF($C$10:$C88, $C88)&gt;1, "", COUNTIF($C$10:$C$1010, $C88)))</f>
        <v/>
      </c>
      <c r="Q88" s="26" t="str">
        <f>IF(P88="", "", COUNTIF($P$10:$P$1010, "&gt;"&amp;P88)+1+COUNTIF($P$10:P88, P88)-1)</f>
        <v/>
      </c>
      <c r="S88" s="26" t="str">
        <f>IF(C88="", "", IF(K88="", "None", IF(COUNTIF('Intro &amp; Setup'!$AL$17:$AL$26, K88)&gt;0, K88, "Other")))</f>
        <v/>
      </c>
      <c r="U88" s="84" t="str">
        <f t="shared" si="5"/>
        <v/>
      </c>
      <c r="V88" s="85" t="str">
        <f t="shared" si="5"/>
        <v/>
      </c>
      <c r="W88" s="85" t="str">
        <f t="shared" si="5"/>
        <v/>
      </c>
      <c r="X88" s="85" t="str">
        <f t="shared" si="5"/>
        <v/>
      </c>
      <c r="Y88" s="85" t="str">
        <f t="shared" si="5"/>
        <v/>
      </c>
      <c r="Z88" s="86" t="str">
        <f t="shared" si="5"/>
        <v/>
      </c>
      <c r="AB88" s="26" t="str">
        <f>IF($S88="", "", IF(COUNTIF($S$10:$S88, $S88)&gt;1, "", COUNTIF($S$10:$S$1010, $S88)))</f>
        <v/>
      </c>
      <c r="AC88" s="26" t="str">
        <f>IF(AB88="", "", COUNTIF($AB$10:$AB$1010, "&gt;"&amp;AB88)+1+COUNTIF($AB$10:AB88, AB88)-1)</f>
        <v/>
      </c>
      <c r="AE88" s="26" t="str">
        <f t="shared" si="6"/>
        <v/>
      </c>
      <c r="AG88" s="84" t="str">
        <f>IF($AE88="", "", IF(COUNTIF($AE$10:$AE88, $AE88)&gt;1, "", COUNTIF($AE$10:$AE$2010, $AE88)))</f>
        <v/>
      </c>
      <c r="AH88" s="26" t="str">
        <f>IF(AG88="", "", COUNTIF($AG$10:$AG$2010, "&gt;"&amp;AG88)+1+COUNTIF($AG$10:AG88, AG88)-1)</f>
        <v/>
      </c>
    </row>
    <row r="89" spans="1:34" x14ac:dyDescent="0.25">
      <c r="A89" s="12"/>
      <c r="B89" s="93"/>
      <c r="C89" s="15"/>
      <c r="D89" s="15"/>
      <c r="E89" s="15"/>
      <c r="F89" s="18"/>
      <c r="G89" s="12"/>
      <c r="H89" s="6" t="str">
        <f>IF($C89="", "", IFERROR(INDEX(Database!$C$10:$C$2509, MATCH($C89, Database!$B$10:$B$2509, 0)), ""))</f>
        <v/>
      </c>
      <c r="I89" s="85" t="str">
        <f>IF($C89="", "", IF(IFERROR(INDEX(Database!$M$10:$M$2509, MATCH($C89, Database!$B$10:$B$2509, 0)), "")="", "", IFERROR(INDEX(Database!$M$10:$M$2509, MATCH($C89, Database!$B$10:$B$2509, 0)), "")))</f>
        <v/>
      </c>
      <c r="J89" s="85" t="str">
        <f>IF($C89="", "", IF(IFERROR(INDEX(Database!$N$10:$N$2509, MATCH($C89, Database!$B$10:$B$2509, 0)), "")="", "", IFERROR(INDEX(Database!$N$10:$N$2509, MATCH($C89, Database!$B$10:$B$2509, 0)), "")))</f>
        <v/>
      </c>
      <c r="K89" s="86" t="str">
        <f>IF($C89="", "", IF(IFERROR(INDEX(Database!$O$10:$O$2509, MATCH($C89, Database!$B$10:$B$2509, 0)), "")="", "", IFERROR(INDEX(Database!$O$10:$O$2509, MATCH($C89, Database!$B$10:$B$2509, 0)), "")))</f>
        <v/>
      </c>
      <c r="L89" s="12"/>
      <c r="N89" s="31" t="str">
        <f>IF(Database!B89="", "", Database!B89)</f>
        <v/>
      </c>
      <c r="P89" s="26" t="str">
        <f>IF($C89="", "", IF(COUNTIF($C$10:$C89, $C89)&gt;1, "", COUNTIF($C$10:$C$1010, $C89)))</f>
        <v/>
      </c>
      <c r="Q89" s="26" t="str">
        <f>IF(P89="", "", COUNTIF($P$10:$P$1010, "&gt;"&amp;P89)+1+COUNTIF($P$10:P89, P89)-1)</f>
        <v/>
      </c>
      <c r="S89" s="26" t="str">
        <f>IF(C89="", "", IF(K89="", "None", IF(COUNTIF('Intro &amp; Setup'!$AL$17:$AL$26, K89)&gt;0, K89, "Other")))</f>
        <v/>
      </c>
      <c r="U89" s="84" t="str">
        <f t="shared" si="5"/>
        <v/>
      </c>
      <c r="V89" s="85" t="str">
        <f t="shared" si="5"/>
        <v/>
      </c>
      <c r="W89" s="85" t="str">
        <f t="shared" si="5"/>
        <v/>
      </c>
      <c r="X89" s="85" t="str">
        <f t="shared" si="5"/>
        <v/>
      </c>
      <c r="Y89" s="85" t="str">
        <f t="shared" si="5"/>
        <v/>
      </c>
      <c r="Z89" s="86" t="str">
        <f t="shared" si="5"/>
        <v/>
      </c>
      <c r="AB89" s="26" t="str">
        <f>IF($S89="", "", IF(COUNTIF($S$10:$S89, $S89)&gt;1, "", COUNTIF($S$10:$S$1010, $S89)))</f>
        <v/>
      </c>
      <c r="AC89" s="26" t="str">
        <f>IF(AB89="", "", COUNTIF($AB$10:$AB$1010, "&gt;"&amp;AB89)+1+COUNTIF($AB$10:AB89, AB89)-1)</f>
        <v/>
      </c>
      <c r="AE89" s="26" t="str">
        <f t="shared" si="6"/>
        <v/>
      </c>
      <c r="AG89" s="84" t="str">
        <f>IF($AE89="", "", IF(COUNTIF($AE$10:$AE89, $AE89)&gt;1, "", COUNTIF($AE$10:$AE$2010, $AE89)))</f>
        <v/>
      </c>
      <c r="AH89" s="26" t="str">
        <f>IF(AG89="", "", COUNTIF($AG$10:$AG$2010, "&gt;"&amp;AG89)+1+COUNTIF($AG$10:AG89, AG89)-1)</f>
        <v/>
      </c>
    </row>
    <row r="90" spans="1:34" x14ac:dyDescent="0.25">
      <c r="A90" s="12"/>
      <c r="B90" s="93"/>
      <c r="C90" s="15"/>
      <c r="D90" s="15"/>
      <c r="E90" s="15"/>
      <c r="F90" s="18"/>
      <c r="G90" s="12"/>
      <c r="H90" s="6" t="str">
        <f>IF($C90="", "", IFERROR(INDEX(Database!$C$10:$C$2509, MATCH($C90, Database!$B$10:$B$2509, 0)), ""))</f>
        <v/>
      </c>
      <c r="I90" s="85" t="str">
        <f>IF($C90="", "", IF(IFERROR(INDEX(Database!$M$10:$M$2509, MATCH($C90, Database!$B$10:$B$2509, 0)), "")="", "", IFERROR(INDEX(Database!$M$10:$M$2509, MATCH($C90, Database!$B$10:$B$2509, 0)), "")))</f>
        <v/>
      </c>
      <c r="J90" s="85" t="str">
        <f>IF($C90="", "", IF(IFERROR(INDEX(Database!$N$10:$N$2509, MATCH($C90, Database!$B$10:$B$2509, 0)), "")="", "", IFERROR(INDEX(Database!$N$10:$N$2509, MATCH($C90, Database!$B$10:$B$2509, 0)), "")))</f>
        <v/>
      </c>
      <c r="K90" s="86" t="str">
        <f>IF($C90="", "", IF(IFERROR(INDEX(Database!$O$10:$O$2509, MATCH($C90, Database!$B$10:$B$2509, 0)), "")="", "", IFERROR(INDEX(Database!$O$10:$O$2509, MATCH($C90, Database!$B$10:$B$2509, 0)), "")))</f>
        <v/>
      </c>
      <c r="L90" s="12"/>
      <c r="N90" s="31" t="str">
        <f>IF(Database!B90="", "", Database!B90)</f>
        <v/>
      </c>
      <c r="P90" s="26" t="str">
        <f>IF($C90="", "", IF(COUNTIF($C$10:$C90, $C90)&gt;1, "", COUNTIF($C$10:$C$1010, $C90)))</f>
        <v/>
      </c>
      <c r="Q90" s="26" t="str">
        <f>IF(P90="", "", COUNTIF($P$10:$P$1010, "&gt;"&amp;P90)+1+COUNTIF($P$10:P90, P90)-1)</f>
        <v/>
      </c>
      <c r="S90" s="26" t="str">
        <f>IF(C90="", "", IF(K90="", "None", IF(COUNTIF('Intro &amp; Setup'!$AL$17:$AL$26, K90)&gt;0, K90, "Other")))</f>
        <v/>
      </c>
      <c r="U90" s="84" t="str">
        <f t="shared" si="5"/>
        <v/>
      </c>
      <c r="V90" s="85" t="str">
        <f t="shared" si="5"/>
        <v/>
      </c>
      <c r="W90" s="85" t="str">
        <f t="shared" si="5"/>
        <v/>
      </c>
      <c r="X90" s="85" t="str">
        <f t="shared" si="5"/>
        <v/>
      </c>
      <c r="Y90" s="85" t="str">
        <f t="shared" si="5"/>
        <v/>
      </c>
      <c r="Z90" s="86" t="str">
        <f t="shared" si="5"/>
        <v/>
      </c>
      <c r="AB90" s="26" t="str">
        <f>IF($S90="", "", IF(COUNTIF($S$10:$S90, $S90)&gt;1, "", COUNTIF($S$10:$S$1010, $S90)))</f>
        <v/>
      </c>
      <c r="AC90" s="26" t="str">
        <f>IF(AB90="", "", COUNTIF($AB$10:$AB$1010, "&gt;"&amp;AB90)+1+COUNTIF($AB$10:AB90, AB90)-1)</f>
        <v/>
      </c>
      <c r="AE90" s="26" t="str">
        <f t="shared" si="6"/>
        <v/>
      </c>
      <c r="AG90" s="84" t="str">
        <f>IF($AE90="", "", IF(COUNTIF($AE$10:$AE90, $AE90)&gt;1, "", COUNTIF($AE$10:$AE$2010, $AE90)))</f>
        <v/>
      </c>
      <c r="AH90" s="26" t="str">
        <f>IF(AG90="", "", COUNTIF($AG$10:$AG$2010, "&gt;"&amp;AG90)+1+COUNTIF($AG$10:AG90, AG90)-1)</f>
        <v/>
      </c>
    </row>
    <row r="91" spans="1:34" x14ac:dyDescent="0.25">
      <c r="A91" s="12"/>
      <c r="B91" s="93"/>
      <c r="C91" s="15"/>
      <c r="D91" s="15"/>
      <c r="E91" s="15"/>
      <c r="F91" s="18"/>
      <c r="G91" s="12"/>
      <c r="H91" s="6" t="str">
        <f>IF($C91="", "", IFERROR(INDEX(Database!$C$10:$C$2509, MATCH($C91, Database!$B$10:$B$2509, 0)), ""))</f>
        <v/>
      </c>
      <c r="I91" s="85" t="str">
        <f>IF($C91="", "", IF(IFERROR(INDEX(Database!$M$10:$M$2509, MATCH($C91, Database!$B$10:$B$2509, 0)), "")="", "", IFERROR(INDEX(Database!$M$10:$M$2509, MATCH($C91, Database!$B$10:$B$2509, 0)), "")))</f>
        <v/>
      </c>
      <c r="J91" s="85" t="str">
        <f>IF($C91="", "", IF(IFERROR(INDEX(Database!$N$10:$N$2509, MATCH($C91, Database!$B$10:$B$2509, 0)), "")="", "", IFERROR(INDEX(Database!$N$10:$N$2509, MATCH($C91, Database!$B$10:$B$2509, 0)), "")))</f>
        <v/>
      </c>
      <c r="K91" s="86" t="str">
        <f>IF($C91="", "", IF(IFERROR(INDEX(Database!$O$10:$O$2509, MATCH($C91, Database!$B$10:$B$2509, 0)), "")="", "", IFERROR(INDEX(Database!$O$10:$O$2509, MATCH($C91, Database!$B$10:$B$2509, 0)), "")))</f>
        <v/>
      </c>
      <c r="L91" s="12"/>
      <c r="N91" s="31" t="str">
        <f>IF(Database!B91="", "", Database!B91)</f>
        <v/>
      </c>
      <c r="P91" s="26" t="str">
        <f>IF($C91="", "", IF(COUNTIF($C$10:$C91, $C91)&gt;1, "", COUNTIF($C$10:$C$1010, $C91)))</f>
        <v/>
      </c>
      <c r="Q91" s="26" t="str">
        <f>IF(P91="", "", COUNTIF($P$10:$P$1010, "&gt;"&amp;P91)+1+COUNTIF($P$10:P91, P91)-1)</f>
        <v/>
      </c>
      <c r="S91" s="26" t="str">
        <f>IF(C91="", "", IF(K91="", "None", IF(COUNTIF('Intro &amp; Setup'!$AL$17:$AL$26, K91)&gt;0, K91, "Other")))</f>
        <v/>
      </c>
      <c r="U91" s="84" t="str">
        <f t="shared" si="5"/>
        <v/>
      </c>
      <c r="V91" s="85" t="str">
        <f t="shared" si="5"/>
        <v/>
      </c>
      <c r="W91" s="85" t="str">
        <f t="shared" si="5"/>
        <v/>
      </c>
      <c r="X91" s="85" t="str">
        <f t="shared" si="5"/>
        <v/>
      </c>
      <c r="Y91" s="85" t="str">
        <f t="shared" si="5"/>
        <v/>
      </c>
      <c r="Z91" s="86" t="str">
        <f t="shared" si="5"/>
        <v/>
      </c>
      <c r="AB91" s="26" t="str">
        <f>IF($S91="", "", IF(COUNTIF($S$10:$S91, $S91)&gt;1, "", COUNTIF($S$10:$S$1010, $S91)))</f>
        <v/>
      </c>
      <c r="AC91" s="26" t="str">
        <f>IF(AB91="", "", COUNTIF($AB$10:$AB$1010, "&gt;"&amp;AB91)+1+COUNTIF($AB$10:AB91, AB91)-1)</f>
        <v/>
      </c>
      <c r="AE91" s="26" t="str">
        <f t="shared" si="6"/>
        <v/>
      </c>
      <c r="AG91" s="84" t="str">
        <f>IF($AE91="", "", IF(COUNTIF($AE$10:$AE91, $AE91)&gt;1, "", COUNTIF($AE$10:$AE$2010, $AE91)))</f>
        <v/>
      </c>
      <c r="AH91" s="26" t="str">
        <f>IF(AG91="", "", COUNTIF($AG$10:$AG$2010, "&gt;"&amp;AG91)+1+COUNTIF($AG$10:AG91, AG91)-1)</f>
        <v/>
      </c>
    </row>
    <row r="92" spans="1:34" x14ac:dyDescent="0.25">
      <c r="A92" s="12"/>
      <c r="B92" s="93"/>
      <c r="C92" s="15"/>
      <c r="D92" s="15"/>
      <c r="E92" s="15"/>
      <c r="F92" s="18"/>
      <c r="G92" s="12"/>
      <c r="H92" s="6" t="str">
        <f>IF($C92="", "", IFERROR(INDEX(Database!$C$10:$C$2509, MATCH($C92, Database!$B$10:$B$2509, 0)), ""))</f>
        <v/>
      </c>
      <c r="I92" s="85" t="str">
        <f>IF($C92="", "", IF(IFERROR(INDEX(Database!$M$10:$M$2509, MATCH($C92, Database!$B$10:$B$2509, 0)), "")="", "", IFERROR(INDEX(Database!$M$10:$M$2509, MATCH($C92, Database!$B$10:$B$2509, 0)), "")))</f>
        <v/>
      </c>
      <c r="J92" s="85" t="str">
        <f>IF($C92="", "", IF(IFERROR(INDEX(Database!$N$10:$N$2509, MATCH($C92, Database!$B$10:$B$2509, 0)), "")="", "", IFERROR(INDEX(Database!$N$10:$N$2509, MATCH($C92, Database!$B$10:$B$2509, 0)), "")))</f>
        <v/>
      </c>
      <c r="K92" s="86" t="str">
        <f>IF($C92="", "", IF(IFERROR(INDEX(Database!$O$10:$O$2509, MATCH($C92, Database!$B$10:$B$2509, 0)), "")="", "", IFERROR(INDEX(Database!$O$10:$O$2509, MATCH($C92, Database!$B$10:$B$2509, 0)), "")))</f>
        <v/>
      </c>
      <c r="L92" s="12"/>
      <c r="N92" s="31" t="str">
        <f>IF(Database!B92="", "", Database!B92)</f>
        <v/>
      </c>
      <c r="P92" s="26" t="str">
        <f>IF($C92="", "", IF(COUNTIF($C$10:$C92, $C92)&gt;1, "", COUNTIF($C$10:$C$1010, $C92)))</f>
        <v/>
      </c>
      <c r="Q92" s="26" t="str">
        <f>IF(P92="", "", COUNTIF($P$10:$P$1010, "&gt;"&amp;P92)+1+COUNTIF($P$10:P92, P92)-1)</f>
        <v/>
      </c>
      <c r="S92" s="26" t="str">
        <f>IF(C92="", "", IF(K92="", "None", IF(COUNTIF('Intro &amp; Setup'!$AL$17:$AL$26, K92)&gt;0, K92, "Other")))</f>
        <v/>
      </c>
      <c r="U92" s="84" t="str">
        <f t="shared" si="5"/>
        <v/>
      </c>
      <c r="V92" s="85" t="str">
        <f t="shared" si="5"/>
        <v/>
      </c>
      <c r="W92" s="85" t="str">
        <f t="shared" si="5"/>
        <v/>
      </c>
      <c r="X92" s="85" t="str">
        <f t="shared" si="5"/>
        <v/>
      </c>
      <c r="Y92" s="85" t="str">
        <f t="shared" si="5"/>
        <v/>
      </c>
      <c r="Z92" s="86" t="str">
        <f t="shared" si="5"/>
        <v/>
      </c>
      <c r="AB92" s="26" t="str">
        <f>IF($S92="", "", IF(COUNTIF($S$10:$S92, $S92)&gt;1, "", COUNTIF($S$10:$S$1010, $S92)))</f>
        <v/>
      </c>
      <c r="AC92" s="26" t="str">
        <f>IF(AB92="", "", COUNTIF($AB$10:$AB$1010, "&gt;"&amp;AB92)+1+COUNTIF($AB$10:AB92, AB92)-1)</f>
        <v/>
      </c>
      <c r="AE92" s="26" t="str">
        <f t="shared" si="6"/>
        <v/>
      </c>
      <c r="AG92" s="84" t="str">
        <f>IF($AE92="", "", IF(COUNTIF($AE$10:$AE92, $AE92)&gt;1, "", COUNTIF($AE$10:$AE$2010, $AE92)))</f>
        <v/>
      </c>
      <c r="AH92" s="26" t="str">
        <f>IF(AG92="", "", COUNTIF($AG$10:$AG$2010, "&gt;"&amp;AG92)+1+COUNTIF($AG$10:AG92, AG92)-1)</f>
        <v/>
      </c>
    </row>
    <row r="93" spans="1:34" x14ac:dyDescent="0.25">
      <c r="A93" s="12"/>
      <c r="B93" s="93"/>
      <c r="C93" s="15"/>
      <c r="D93" s="15"/>
      <c r="E93" s="15"/>
      <c r="F93" s="18"/>
      <c r="G93" s="12"/>
      <c r="H93" s="6" t="str">
        <f>IF($C93="", "", IFERROR(INDEX(Database!$C$10:$C$2509, MATCH($C93, Database!$B$10:$B$2509, 0)), ""))</f>
        <v/>
      </c>
      <c r="I93" s="85" t="str">
        <f>IF($C93="", "", IF(IFERROR(INDEX(Database!$M$10:$M$2509, MATCH($C93, Database!$B$10:$B$2509, 0)), "")="", "", IFERROR(INDEX(Database!$M$10:$M$2509, MATCH($C93, Database!$B$10:$B$2509, 0)), "")))</f>
        <v/>
      </c>
      <c r="J93" s="85" t="str">
        <f>IF($C93="", "", IF(IFERROR(INDEX(Database!$N$10:$N$2509, MATCH($C93, Database!$B$10:$B$2509, 0)), "")="", "", IFERROR(INDEX(Database!$N$10:$N$2509, MATCH($C93, Database!$B$10:$B$2509, 0)), "")))</f>
        <v/>
      </c>
      <c r="K93" s="86" t="str">
        <f>IF($C93="", "", IF(IFERROR(INDEX(Database!$O$10:$O$2509, MATCH($C93, Database!$B$10:$B$2509, 0)), "")="", "", IFERROR(INDEX(Database!$O$10:$O$2509, MATCH($C93, Database!$B$10:$B$2509, 0)), "")))</f>
        <v/>
      </c>
      <c r="L93" s="12"/>
      <c r="N93" s="31" t="str">
        <f>IF(Database!B93="", "", Database!B93)</f>
        <v/>
      </c>
      <c r="P93" s="26" t="str">
        <f>IF($C93="", "", IF(COUNTIF($C$10:$C93, $C93)&gt;1, "", COUNTIF($C$10:$C$1010, $C93)))</f>
        <v/>
      </c>
      <c r="Q93" s="26" t="str">
        <f>IF(P93="", "", COUNTIF($P$10:$P$1010, "&gt;"&amp;P93)+1+COUNTIF($P$10:P93, P93)-1)</f>
        <v/>
      </c>
      <c r="S93" s="26" t="str">
        <f>IF(C93="", "", IF(K93="", "None", IF(COUNTIF('Intro &amp; Setup'!$AL$17:$AL$26, K93)&gt;0, K93, "Other")))</f>
        <v/>
      </c>
      <c r="U93" s="84" t="str">
        <f t="shared" si="5"/>
        <v/>
      </c>
      <c r="V93" s="85" t="str">
        <f t="shared" si="5"/>
        <v/>
      </c>
      <c r="W93" s="85" t="str">
        <f t="shared" si="5"/>
        <v/>
      </c>
      <c r="X93" s="85" t="str">
        <f t="shared" si="5"/>
        <v/>
      </c>
      <c r="Y93" s="85" t="str">
        <f t="shared" si="5"/>
        <v/>
      </c>
      <c r="Z93" s="86" t="str">
        <f t="shared" si="5"/>
        <v/>
      </c>
      <c r="AB93" s="26" t="str">
        <f>IF($S93="", "", IF(COUNTIF($S$10:$S93, $S93)&gt;1, "", COUNTIF($S$10:$S$1010, $S93)))</f>
        <v/>
      </c>
      <c r="AC93" s="26" t="str">
        <f>IF(AB93="", "", COUNTIF($AB$10:$AB$1010, "&gt;"&amp;AB93)+1+COUNTIF($AB$10:AB93, AB93)-1)</f>
        <v/>
      </c>
      <c r="AE93" s="26" t="str">
        <f t="shared" si="6"/>
        <v/>
      </c>
      <c r="AG93" s="84" t="str">
        <f>IF($AE93="", "", IF(COUNTIF($AE$10:$AE93, $AE93)&gt;1, "", COUNTIF($AE$10:$AE$2010, $AE93)))</f>
        <v/>
      </c>
      <c r="AH93" s="26" t="str">
        <f>IF(AG93="", "", COUNTIF($AG$10:$AG$2010, "&gt;"&amp;AG93)+1+COUNTIF($AG$10:AG93, AG93)-1)</f>
        <v/>
      </c>
    </row>
    <row r="94" spans="1:34" x14ac:dyDescent="0.25">
      <c r="A94" s="12"/>
      <c r="B94" s="93"/>
      <c r="C94" s="15"/>
      <c r="D94" s="15"/>
      <c r="E94" s="15"/>
      <c r="F94" s="18"/>
      <c r="G94" s="12"/>
      <c r="H94" s="6" t="str">
        <f>IF($C94="", "", IFERROR(INDEX(Database!$C$10:$C$2509, MATCH($C94, Database!$B$10:$B$2509, 0)), ""))</f>
        <v/>
      </c>
      <c r="I94" s="85" t="str">
        <f>IF($C94="", "", IF(IFERROR(INDEX(Database!$M$10:$M$2509, MATCH($C94, Database!$B$10:$B$2509, 0)), "")="", "", IFERROR(INDEX(Database!$M$10:$M$2509, MATCH($C94, Database!$B$10:$B$2509, 0)), "")))</f>
        <v/>
      </c>
      <c r="J94" s="85" t="str">
        <f>IF($C94="", "", IF(IFERROR(INDEX(Database!$N$10:$N$2509, MATCH($C94, Database!$B$10:$B$2509, 0)), "")="", "", IFERROR(INDEX(Database!$N$10:$N$2509, MATCH($C94, Database!$B$10:$B$2509, 0)), "")))</f>
        <v/>
      </c>
      <c r="K94" s="86" t="str">
        <f>IF($C94="", "", IF(IFERROR(INDEX(Database!$O$10:$O$2509, MATCH($C94, Database!$B$10:$B$2509, 0)), "")="", "", IFERROR(INDEX(Database!$O$10:$O$2509, MATCH($C94, Database!$B$10:$B$2509, 0)), "")))</f>
        <v/>
      </c>
      <c r="L94" s="12"/>
      <c r="N94" s="31" t="str">
        <f>IF(Database!B94="", "", Database!B94)</f>
        <v/>
      </c>
      <c r="P94" s="26" t="str">
        <f>IF($C94="", "", IF(COUNTIF($C$10:$C94, $C94)&gt;1, "", COUNTIF($C$10:$C$1010, $C94)))</f>
        <v/>
      </c>
      <c r="Q94" s="26" t="str">
        <f>IF(P94="", "", COUNTIF($P$10:$P$1010, "&gt;"&amp;P94)+1+COUNTIF($P$10:P94, P94)-1)</f>
        <v/>
      </c>
      <c r="S94" s="26" t="str">
        <f>IF(C94="", "", IF(K94="", "None", IF(COUNTIF('Intro &amp; Setup'!$AL$17:$AL$26, K94)&gt;0, K94, "Other")))</f>
        <v/>
      </c>
      <c r="U94" s="84" t="str">
        <f t="shared" si="5"/>
        <v/>
      </c>
      <c r="V94" s="85" t="str">
        <f t="shared" si="5"/>
        <v/>
      </c>
      <c r="W94" s="85" t="str">
        <f t="shared" si="5"/>
        <v/>
      </c>
      <c r="X94" s="85" t="str">
        <f t="shared" si="5"/>
        <v/>
      </c>
      <c r="Y94" s="85" t="str">
        <f t="shared" si="5"/>
        <v/>
      </c>
      <c r="Z94" s="86" t="str">
        <f t="shared" si="5"/>
        <v/>
      </c>
      <c r="AB94" s="26" t="str">
        <f>IF($S94="", "", IF(COUNTIF($S$10:$S94, $S94)&gt;1, "", COUNTIF($S$10:$S$1010, $S94)))</f>
        <v/>
      </c>
      <c r="AC94" s="26" t="str">
        <f>IF(AB94="", "", COUNTIF($AB$10:$AB$1010, "&gt;"&amp;AB94)+1+COUNTIF($AB$10:AB94, AB94)-1)</f>
        <v/>
      </c>
      <c r="AE94" s="26" t="str">
        <f t="shared" si="6"/>
        <v/>
      </c>
      <c r="AG94" s="84" t="str">
        <f>IF($AE94="", "", IF(COUNTIF($AE$10:$AE94, $AE94)&gt;1, "", COUNTIF($AE$10:$AE$2010, $AE94)))</f>
        <v/>
      </c>
      <c r="AH94" s="26" t="str">
        <f>IF(AG94="", "", COUNTIF($AG$10:$AG$2010, "&gt;"&amp;AG94)+1+COUNTIF($AG$10:AG94, AG94)-1)</f>
        <v/>
      </c>
    </row>
    <row r="95" spans="1:34" x14ac:dyDescent="0.25">
      <c r="A95" s="12"/>
      <c r="B95" s="93"/>
      <c r="C95" s="15"/>
      <c r="D95" s="15"/>
      <c r="E95" s="15"/>
      <c r="F95" s="18"/>
      <c r="G95" s="12"/>
      <c r="H95" s="6" t="str">
        <f>IF($C95="", "", IFERROR(INDEX(Database!$C$10:$C$2509, MATCH($C95, Database!$B$10:$B$2509, 0)), ""))</f>
        <v/>
      </c>
      <c r="I95" s="85" t="str">
        <f>IF($C95="", "", IF(IFERROR(INDEX(Database!$M$10:$M$2509, MATCH($C95, Database!$B$10:$B$2509, 0)), "")="", "", IFERROR(INDEX(Database!$M$10:$M$2509, MATCH($C95, Database!$B$10:$B$2509, 0)), "")))</f>
        <v/>
      </c>
      <c r="J95" s="85" t="str">
        <f>IF($C95="", "", IF(IFERROR(INDEX(Database!$N$10:$N$2509, MATCH($C95, Database!$B$10:$B$2509, 0)), "")="", "", IFERROR(INDEX(Database!$N$10:$N$2509, MATCH($C95, Database!$B$10:$B$2509, 0)), "")))</f>
        <v/>
      </c>
      <c r="K95" s="86" t="str">
        <f>IF($C95="", "", IF(IFERROR(INDEX(Database!$O$10:$O$2509, MATCH($C95, Database!$B$10:$B$2509, 0)), "")="", "", IFERROR(INDEX(Database!$O$10:$O$2509, MATCH($C95, Database!$B$10:$B$2509, 0)), "")))</f>
        <v/>
      </c>
      <c r="L95" s="12"/>
      <c r="N95" s="31" t="str">
        <f>IF(Database!B95="", "", Database!B95)</f>
        <v/>
      </c>
      <c r="P95" s="26" t="str">
        <f>IF($C95="", "", IF(COUNTIF($C$10:$C95, $C95)&gt;1, "", COUNTIF($C$10:$C$1010, $C95)))</f>
        <v/>
      </c>
      <c r="Q95" s="26" t="str">
        <f>IF(P95="", "", COUNTIF($P$10:$P$1010, "&gt;"&amp;P95)+1+COUNTIF($P$10:P95, P95)-1)</f>
        <v/>
      </c>
      <c r="S95" s="26" t="str">
        <f>IF(C95="", "", IF(K95="", "None", IF(COUNTIF('Intro &amp; Setup'!$AL$17:$AL$26, K95)&gt;0, K95, "Other")))</f>
        <v/>
      </c>
      <c r="U95" s="84" t="str">
        <f t="shared" si="5"/>
        <v/>
      </c>
      <c r="V95" s="85" t="str">
        <f t="shared" si="5"/>
        <v/>
      </c>
      <c r="W95" s="85" t="str">
        <f t="shared" si="5"/>
        <v/>
      </c>
      <c r="X95" s="85" t="str">
        <f t="shared" si="5"/>
        <v/>
      </c>
      <c r="Y95" s="85" t="str">
        <f t="shared" si="5"/>
        <v/>
      </c>
      <c r="Z95" s="86" t="str">
        <f t="shared" si="5"/>
        <v/>
      </c>
      <c r="AB95" s="26" t="str">
        <f>IF($S95="", "", IF(COUNTIF($S$10:$S95, $S95)&gt;1, "", COUNTIF($S$10:$S$1010, $S95)))</f>
        <v/>
      </c>
      <c r="AC95" s="26" t="str">
        <f>IF(AB95="", "", COUNTIF($AB$10:$AB$1010, "&gt;"&amp;AB95)+1+COUNTIF($AB$10:AB95, AB95)-1)</f>
        <v/>
      </c>
      <c r="AE95" s="26" t="str">
        <f t="shared" si="6"/>
        <v/>
      </c>
      <c r="AG95" s="84" t="str">
        <f>IF($AE95="", "", IF(COUNTIF($AE$10:$AE95, $AE95)&gt;1, "", COUNTIF($AE$10:$AE$2010, $AE95)))</f>
        <v/>
      </c>
      <c r="AH95" s="26" t="str">
        <f>IF(AG95="", "", COUNTIF($AG$10:$AG$2010, "&gt;"&amp;AG95)+1+COUNTIF($AG$10:AG95, AG95)-1)</f>
        <v/>
      </c>
    </row>
    <row r="96" spans="1:34" x14ac:dyDescent="0.25">
      <c r="A96" s="12"/>
      <c r="B96" s="93"/>
      <c r="C96" s="15"/>
      <c r="D96" s="15"/>
      <c r="E96" s="15"/>
      <c r="F96" s="18"/>
      <c r="G96" s="12"/>
      <c r="H96" s="6" t="str">
        <f>IF($C96="", "", IFERROR(INDEX(Database!$C$10:$C$2509, MATCH($C96, Database!$B$10:$B$2509, 0)), ""))</f>
        <v/>
      </c>
      <c r="I96" s="85" t="str">
        <f>IF($C96="", "", IF(IFERROR(INDEX(Database!$M$10:$M$2509, MATCH($C96, Database!$B$10:$B$2509, 0)), "")="", "", IFERROR(INDEX(Database!$M$10:$M$2509, MATCH($C96, Database!$B$10:$B$2509, 0)), "")))</f>
        <v/>
      </c>
      <c r="J96" s="85" t="str">
        <f>IF($C96="", "", IF(IFERROR(INDEX(Database!$N$10:$N$2509, MATCH($C96, Database!$B$10:$B$2509, 0)), "")="", "", IFERROR(INDEX(Database!$N$10:$N$2509, MATCH($C96, Database!$B$10:$B$2509, 0)), "")))</f>
        <v/>
      </c>
      <c r="K96" s="86" t="str">
        <f>IF($C96="", "", IF(IFERROR(INDEX(Database!$O$10:$O$2509, MATCH($C96, Database!$B$10:$B$2509, 0)), "")="", "", IFERROR(INDEX(Database!$O$10:$O$2509, MATCH($C96, Database!$B$10:$B$2509, 0)), "")))</f>
        <v/>
      </c>
      <c r="L96" s="12"/>
      <c r="N96" s="31" t="str">
        <f>IF(Database!B96="", "", Database!B96)</f>
        <v/>
      </c>
      <c r="P96" s="26" t="str">
        <f>IF($C96="", "", IF(COUNTIF($C$10:$C96, $C96)&gt;1, "", COUNTIF($C$10:$C$1010, $C96)))</f>
        <v/>
      </c>
      <c r="Q96" s="26" t="str">
        <f>IF(P96="", "", COUNTIF($P$10:$P$1010, "&gt;"&amp;P96)+1+COUNTIF($P$10:P96, P96)-1)</f>
        <v/>
      </c>
      <c r="S96" s="26" t="str">
        <f>IF(C96="", "", IF(K96="", "None", IF(COUNTIF('Intro &amp; Setup'!$AL$17:$AL$26, K96)&gt;0, K96, "Other")))</f>
        <v/>
      </c>
      <c r="U96" s="84" t="str">
        <f t="shared" si="5"/>
        <v/>
      </c>
      <c r="V96" s="85" t="str">
        <f t="shared" si="5"/>
        <v/>
      </c>
      <c r="W96" s="85" t="str">
        <f t="shared" si="5"/>
        <v/>
      </c>
      <c r="X96" s="85" t="str">
        <f t="shared" si="5"/>
        <v/>
      </c>
      <c r="Y96" s="85" t="str">
        <f t="shared" si="5"/>
        <v/>
      </c>
      <c r="Z96" s="86" t="str">
        <f t="shared" si="5"/>
        <v/>
      </c>
      <c r="AB96" s="26" t="str">
        <f>IF($S96="", "", IF(COUNTIF($S$10:$S96, $S96)&gt;1, "", COUNTIF($S$10:$S$1010, $S96)))</f>
        <v/>
      </c>
      <c r="AC96" s="26" t="str">
        <f>IF(AB96="", "", COUNTIF($AB$10:$AB$1010, "&gt;"&amp;AB96)+1+COUNTIF($AB$10:AB96, AB96)-1)</f>
        <v/>
      </c>
      <c r="AE96" s="26" t="str">
        <f t="shared" si="6"/>
        <v/>
      </c>
      <c r="AG96" s="84" t="str">
        <f>IF($AE96="", "", IF(COUNTIF($AE$10:$AE96, $AE96)&gt;1, "", COUNTIF($AE$10:$AE$2010, $AE96)))</f>
        <v/>
      </c>
      <c r="AH96" s="26" t="str">
        <f>IF(AG96="", "", COUNTIF($AG$10:$AG$2010, "&gt;"&amp;AG96)+1+COUNTIF($AG$10:AG96, AG96)-1)</f>
        <v/>
      </c>
    </row>
    <row r="97" spans="1:34" x14ac:dyDescent="0.25">
      <c r="A97" s="12"/>
      <c r="B97" s="93"/>
      <c r="C97" s="15"/>
      <c r="D97" s="15"/>
      <c r="E97" s="15"/>
      <c r="F97" s="18"/>
      <c r="G97" s="12"/>
      <c r="H97" s="6" t="str">
        <f>IF($C97="", "", IFERROR(INDEX(Database!$C$10:$C$2509, MATCH($C97, Database!$B$10:$B$2509, 0)), ""))</f>
        <v/>
      </c>
      <c r="I97" s="85" t="str">
        <f>IF($C97="", "", IF(IFERROR(INDEX(Database!$M$10:$M$2509, MATCH($C97, Database!$B$10:$B$2509, 0)), "")="", "", IFERROR(INDEX(Database!$M$10:$M$2509, MATCH($C97, Database!$B$10:$B$2509, 0)), "")))</f>
        <v/>
      </c>
      <c r="J97" s="85" t="str">
        <f>IF($C97="", "", IF(IFERROR(INDEX(Database!$N$10:$N$2509, MATCH($C97, Database!$B$10:$B$2509, 0)), "")="", "", IFERROR(INDEX(Database!$N$10:$N$2509, MATCH($C97, Database!$B$10:$B$2509, 0)), "")))</f>
        <v/>
      </c>
      <c r="K97" s="86" t="str">
        <f>IF($C97="", "", IF(IFERROR(INDEX(Database!$O$10:$O$2509, MATCH($C97, Database!$B$10:$B$2509, 0)), "")="", "", IFERROR(INDEX(Database!$O$10:$O$2509, MATCH($C97, Database!$B$10:$B$2509, 0)), "")))</f>
        <v/>
      </c>
      <c r="L97" s="12"/>
      <c r="N97" s="31" t="str">
        <f>IF(Database!B97="", "", Database!B97)</f>
        <v/>
      </c>
      <c r="P97" s="26" t="str">
        <f>IF($C97="", "", IF(COUNTIF($C$10:$C97, $C97)&gt;1, "", COUNTIF($C$10:$C$1010, $C97)))</f>
        <v/>
      </c>
      <c r="Q97" s="26" t="str">
        <f>IF(P97="", "", COUNTIF($P$10:$P$1010, "&gt;"&amp;P97)+1+COUNTIF($P$10:P97, P97)-1)</f>
        <v/>
      </c>
      <c r="S97" s="26" t="str">
        <f>IF(C97="", "", IF(K97="", "None", IF(COUNTIF('Intro &amp; Setup'!$AL$17:$AL$26, K97)&gt;0, K97, "Other")))</f>
        <v/>
      </c>
      <c r="U97" s="84" t="str">
        <f t="shared" si="5"/>
        <v/>
      </c>
      <c r="V97" s="85" t="str">
        <f t="shared" si="5"/>
        <v/>
      </c>
      <c r="W97" s="85" t="str">
        <f t="shared" si="5"/>
        <v/>
      </c>
      <c r="X97" s="85" t="str">
        <f t="shared" si="5"/>
        <v/>
      </c>
      <c r="Y97" s="85" t="str">
        <f t="shared" si="5"/>
        <v/>
      </c>
      <c r="Z97" s="86" t="str">
        <f t="shared" si="5"/>
        <v/>
      </c>
      <c r="AB97" s="26" t="str">
        <f>IF($S97="", "", IF(COUNTIF($S$10:$S97, $S97)&gt;1, "", COUNTIF($S$10:$S$1010, $S97)))</f>
        <v/>
      </c>
      <c r="AC97" s="26" t="str">
        <f>IF(AB97="", "", COUNTIF($AB$10:$AB$1010, "&gt;"&amp;AB97)+1+COUNTIF($AB$10:AB97, AB97)-1)</f>
        <v/>
      </c>
      <c r="AE97" s="26" t="str">
        <f t="shared" si="6"/>
        <v/>
      </c>
      <c r="AG97" s="84" t="str">
        <f>IF($AE97="", "", IF(COUNTIF($AE$10:$AE97, $AE97)&gt;1, "", COUNTIF($AE$10:$AE$2010, $AE97)))</f>
        <v/>
      </c>
      <c r="AH97" s="26" t="str">
        <f>IF(AG97="", "", COUNTIF($AG$10:$AG$2010, "&gt;"&amp;AG97)+1+COUNTIF($AG$10:AG97, AG97)-1)</f>
        <v/>
      </c>
    </row>
    <row r="98" spans="1:34" x14ac:dyDescent="0.25">
      <c r="A98" s="12"/>
      <c r="B98" s="93"/>
      <c r="C98" s="15"/>
      <c r="D98" s="15"/>
      <c r="E98" s="15"/>
      <c r="F98" s="18"/>
      <c r="G98" s="12"/>
      <c r="H98" s="6" t="str">
        <f>IF($C98="", "", IFERROR(INDEX(Database!$C$10:$C$2509, MATCH($C98, Database!$B$10:$B$2509, 0)), ""))</f>
        <v/>
      </c>
      <c r="I98" s="85" t="str">
        <f>IF($C98="", "", IF(IFERROR(INDEX(Database!$M$10:$M$2509, MATCH($C98, Database!$B$10:$B$2509, 0)), "")="", "", IFERROR(INDEX(Database!$M$10:$M$2509, MATCH($C98, Database!$B$10:$B$2509, 0)), "")))</f>
        <v/>
      </c>
      <c r="J98" s="85" t="str">
        <f>IF($C98="", "", IF(IFERROR(INDEX(Database!$N$10:$N$2509, MATCH($C98, Database!$B$10:$B$2509, 0)), "")="", "", IFERROR(INDEX(Database!$N$10:$N$2509, MATCH($C98, Database!$B$10:$B$2509, 0)), "")))</f>
        <v/>
      </c>
      <c r="K98" s="86" t="str">
        <f>IF($C98="", "", IF(IFERROR(INDEX(Database!$O$10:$O$2509, MATCH($C98, Database!$B$10:$B$2509, 0)), "")="", "", IFERROR(INDEX(Database!$O$10:$O$2509, MATCH($C98, Database!$B$10:$B$2509, 0)), "")))</f>
        <v/>
      </c>
      <c r="L98" s="12"/>
      <c r="N98" s="31" t="str">
        <f>IF(Database!B98="", "", Database!B98)</f>
        <v/>
      </c>
      <c r="P98" s="26" t="str">
        <f>IF($C98="", "", IF(COUNTIF($C$10:$C98, $C98)&gt;1, "", COUNTIF($C$10:$C$1010, $C98)))</f>
        <v/>
      </c>
      <c r="Q98" s="26" t="str">
        <f>IF(P98="", "", COUNTIF($P$10:$P$1010, "&gt;"&amp;P98)+1+COUNTIF($P$10:P98, P98)-1)</f>
        <v/>
      </c>
      <c r="S98" s="26" t="str">
        <f>IF(C98="", "", IF(K98="", "None", IF(COUNTIF('Intro &amp; Setup'!$AL$17:$AL$26, K98)&gt;0, K98, "Other")))</f>
        <v/>
      </c>
      <c r="U98" s="84" t="str">
        <f t="shared" si="5"/>
        <v/>
      </c>
      <c r="V98" s="85" t="str">
        <f t="shared" si="5"/>
        <v/>
      </c>
      <c r="W98" s="85" t="str">
        <f t="shared" si="5"/>
        <v/>
      </c>
      <c r="X98" s="85" t="str">
        <f t="shared" si="5"/>
        <v/>
      </c>
      <c r="Y98" s="85" t="str">
        <f t="shared" si="5"/>
        <v/>
      </c>
      <c r="Z98" s="86" t="str">
        <f t="shared" si="5"/>
        <v/>
      </c>
      <c r="AB98" s="26" t="str">
        <f>IF($S98="", "", IF(COUNTIF($S$10:$S98, $S98)&gt;1, "", COUNTIF($S$10:$S$1010, $S98)))</f>
        <v/>
      </c>
      <c r="AC98" s="26" t="str">
        <f>IF(AB98="", "", COUNTIF($AB$10:$AB$1010, "&gt;"&amp;AB98)+1+COUNTIF($AB$10:AB98, AB98)-1)</f>
        <v/>
      </c>
      <c r="AE98" s="26" t="str">
        <f t="shared" si="6"/>
        <v/>
      </c>
      <c r="AG98" s="84" t="str">
        <f>IF($AE98="", "", IF(COUNTIF($AE$10:$AE98, $AE98)&gt;1, "", COUNTIF($AE$10:$AE$2010, $AE98)))</f>
        <v/>
      </c>
      <c r="AH98" s="26" t="str">
        <f>IF(AG98="", "", COUNTIF($AG$10:$AG$2010, "&gt;"&amp;AG98)+1+COUNTIF($AG$10:AG98, AG98)-1)</f>
        <v/>
      </c>
    </row>
    <row r="99" spans="1:34" x14ac:dyDescent="0.25">
      <c r="A99" s="12"/>
      <c r="B99" s="93"/>
      <c r="C99" s="15"/>
      <c r="D99" s="15"/>
      <c r="E99" s="15"/>
      <c r="F99" s="18"/>
      <c r="G99" s="12"/>
      <c r="H99" s="6" t="str">
        <f>IF($C99="", "", IFERROR(INDEX(Database!$C$10:$C$2509, MATCH($C99, Database!$B$10:$B$2509, 0)), ""))</f>
        <v/>
      </c>
      <c r="I99" s="85" t="str">
        <f>IF($C99="", "", IF(IFERROR(INDEX(Database!$M$10:$M$2509, MATCH($C99, Database!$B$10:$B$2509, 0)), "")="", "", IFERROR(INDEX(Database!$M$10:$M$2509, MATCH($C99, Database!$B$10:$B$2509, 0)), "")))</f>
        <v/>
      </c>
      <c r="J99" s="85" t="str">
        <f>IF($C99="", "", IF(IFERROR(INDEX(Database!$N$10:$N$2509, MATCH($C99, Database!$B$10:$B$2509, 0)), "")="", "", IFERROR(INDEX(Database!$N$10:$N$2509, MATCH($C99, Database!$B$10:$B$2509, 0)), "")))</f>
        <v/>
      </c>
      <c r="K99" s="86" t="str">
        <f>IF($C99="", "", IF(IFERROR(INDEX(Database!$O$10:$O$2509, MATCH($C99, Database!$B$10:$B$2509, 0)), "")="", "", IFERROR(INDEX(Database!$O$10:$O$2509, MATCH($C99, Database!$B$10:$B$2509, 0)), "")))</f>
        <v/>
      </c>
      <c r="L99" s="12"/>
      <c r="N99" s="31" t="str">
        <f>IF(Database!B99="", "", Database!B99)</f>
        <v/>
      </c>
      <c r="P99" s="26" t="str">
        <f>IF($C99="", "", IF(COUNTIF($C$10:$C99, $C99)&gt;1, "", COUNTIF($C$10:$C$1010, $C99)))</f>
        <v/>
      </c>
      <c r="Q99" s="26" t="str">
        <f>IF(P99="", "", COUNTIF($P$10:$P$1010, "&gt;"&amp;P99)+1+COUNTIF($P$10:P99, P99)-1)</f>
        <v/>
      </c>
      <c r="S99" s="26" t="str">
        <f>IF(C99="", "", IF(K99="", "None", IF(COUNTIF('Intro &amp; Setup'!$AL$17:$AL$26, K99)&gt;0, K99, "Other")))</f>
        <v/>
      </c>
      <c r="U99" s="84" t="str">
        <f t="shared" si="5"/>
        <v/>
      </c>
      <c r="V99" s="85" t="str">
        <f t="shared" si="5"/>
        <v/>
      </c>
      <c r="W99" s="85" t="str">
        <f t="shared" si="5"/>
        <v/>
      </c>
      <c r="X99" s="85" t="str">
        <f t="shared" si="5"/>
        <v/>
      </c>
      <c r="Y99" s="85" t="str">
        <f t="shared" si="5"/>
        <v/>
      </c>
      <c r="Z99" s="86" t="str">
        <f t="shared" si="5"/>
        <v/>
      </c>
      <c r="AB99" s="26" t="str">
        <f>IF($S99="", "", IF(COUNTIF($S$10:$S99, $S99)&gt;1, "", COUNTIF($S$10:$S$1010, $S99)))</f>
        <v/>
      </c>
      <c r="AC99" s="26" t="str">
        <f>IF(AB99="", "", COUNTIF($AB$10:$AB$1010, "&gt;"&amp;AB99)+1+COUNTIF($AB$10:AB99, AB99)-1)</f>
        <v/>
      </c>
      <c r="AE99" s="26" t="str">
        <f t="shared" si="6"/>
        <v/>
      </c>
      <c r="AG99" s="84" t="str">
        <f>IF($AE99="", "", IF(COUNTIF($AE$10:$AE99, $AE99)&gt;1, "", COUNTIF($AE$10:$AE$2010, $AE99)))</f>
        <v/>
      </c>
      <c r="AH99" s="26" t="str">
        <f>IF(AG99="", "", COUNTIF($AG$10:$AG$2010, "&gt;"&amp;AG99)+1+COUNTIF($AG$10:AG99, AG99)-1)</f>
        <v/>
      </c>
    </row>
    <row r="100" spans="1:34" x14ac:dyDescent="0.25">
      <c r="A100" s="12"/>
      <c r="B100" s="93"/>
      <c r="C100" s="15"/>
      <c r="D100" s="15"/>
      <c r="E100" s="15"/>
      <c r="F100" s="18"/>
      <c r="G100" s="12"/>
      <c r="H100" s="6" t="str">
        <f>IF($C100="", "", IFERROR(INDEX(Database!$C$10:$C$2509, MATCH($C100, Database!$B$10:$B$2509, 0)), ""))</f>
        <v/>
      </c>
      <c r="I100" s="85" t="str">
        <f>IF($C100="", "", IF(IFERROR(INDEX(Database!$M$10:$M$2509, MATCH($C100, Database!$B$10:$B$2509, 0)), "")="", "", IFERROR(INDEX(Database!$M$10:$M$2509, MATCH($C100, Database!$B$10:$B$2509, 0)), "")))</f>
        <v/>
      </c>
      <c r="J100" s="85" t="str">
        <f>IF($C100="", "", IF(IFERROR(INDEX(Database!$N$10:$N$2509, MATCH($C100, Database!$B$10:$B$2509, 0)), "")="", "", IFERROR(INDEX(Database!$N$10:$N$2509, MATCH($C100, Database!$B$10:$B$2509, 0)), "")))</f>
        <v/>
      </c>
      <c r="K100" s="86" t="str">
        <f>IF($C100="", "", IF(IFERROR(INDEX(Database!$O$10:$O$2509, MATCH($C100, Database!$B$10:$B$2509, 0)), "")="", "", IFERROR(INDEX(Database!$O$10:$O$2509, MATCH($C100, Database!$B$10:$B$2509, 0)), "")))</f>
        <v/>
      </c>
      <c r="L100" s="12"/>
      <c r="N100" s="31" t="str">
        <f>IF(Database!B100="", "", Database!B100)</f>
        <v/>
      </c>
      <c r="P100" s="26" t="str">
        <f>IF($C100="", "", IF(COUNTIF($C$10:$C100, $C100)&gt;1, "", COUNTIF($C$10:$C$1010, $C100)))</f>
        <v/>
      </c>
      <c r="Q100" s="26" t="str">
        <f>IF(P100="", "", COUNTIF($P$10:$P$1010, "&gt;"&amp;P100)+1+COUNTIF($P$10:P100, P100)-1)</f>
        <v/>
      </c>
      <c r="S100" s="26" t="str">
        <f>IF(C100="", "", IF(K100="", "None", IF(COUNTIF('Intro &amp; Setup'!$AL$17:$AL$26, K100)&gt;0, K100, "Other")))</f>
        <v/>
      </c>
      <c r="U100" s="84" t="str">
        <f t="shared" si="5"/>
        <v/>
      </c>
      <c r="V100" s="85" t="str">
        <f t="shared" si="5"/>
        <v/>
      </c>
      <c r="W100" s="85" t="str">
        <f t="shared" si="5"/>
        <v/>
      </c>
      <c r="X100" s="85" t="str">
        <f t="shared" si="5"/>
        <v/>
      </c>
      <c r="Y100" s="85" t="str">
        <f t="shared" si="5"/>
        <v/>
      </c>
      <c r="Z100" s="86" t="str">
        <f t="shared" si="5"/>
        <v/>
      </c>
      <c r="AB100" s="26" t="str">
        <f>IF($S100="", "", IF(COUNTIF($S$10:$S100, $S100)&gt;1, "", COUNTIF($S$10:$S$1010, $S100)))</f>
        <v/>
      </c>
      <c r="AC100" s="26" t="str">
        <f>IF(AB100="", "", COUNTIF($AB$10:$AB$1010, "&gt;"&amp;AB100)+1+COUNTIF($AB$10:AB100, AB100)-1)</f>
        <v/>
      </c>
      <c r="AE100" s="26" t="str">
        <f t="shared" si="6"/>
        <v/>
      </c>
      <c r="AG100" s="84" t="str">
        <f>IF($AE100="", "", IF(COUNTIF($AE$10:$AE100, $AE100)&gt;1, "", COUNTIF($AE$10:$AE$2010, $AE100)))</f>
        <v/>
      </c>
      <c r="AH100" s="26" t="str">
        <f>IF(AG100="", "", COUNTIF($AG$10:$AG$2010, "&gt;"&amp;AG100)+1+COUNTIF($AG$10:AG100, AG100)-1)</f>
        <v/>
      </c>
    </row>
    <row r="101" spans="1:34" x14ac:dyDescent="0.25">
      <c r="A101" s="12"/>
      <c r="B101" s="93"/>
      <c r="C101" s="15"/>
      <c r="D101" s="15"/>
      <c r="E101" s="15"/>
      <c r="F101" s="18"/>
      <c r="G101" s="12"/>
      <c r="H101" s="6" t="str">
        <f>IF($C101="", "", IFERROR(INDEX(Database!$C$10:$C$2509, MATCH($C101, Database!$B$10:$B$2509, 0)), ""))</f>
        <v/>
      </c>
      <c r="I101" s="85" t="str">
        <f>IF($C101="", "", IF(IFERROR(INDEX(Database!$M$10:$M$2509, MATCH($C101, Database!$B$10:$B$2509, 0)), "")="", "", IFERROR(INDEX(Database!$M$10:$M$2509, MATCH($C101, Database!$B$10:$B$2509, 0)), "")))</f>
        <v/>
      </c>
      <c r="J101" s="85" t="str">
        <f>IF($C101="", "", IF(IFERROR(INDEX(Database!$N$10:$N$2509, MATCH($C101, Database!$B$10:$B$2509, 0)), "")="", "", IFERROR(INDEX(Database!$N$10:$N$2509, MATCH($C101, Database!$B$10:$B$2509, 0)), "")))</f>
        <v/>
      </c>
      <c r="K101" s="86" t="str">
        <f>IF($C101="", "", IF(IFERROR(INDEX(Database!$O$10:$O$2509, MATCH($C101, Database!$B$10:$B$2509, 0)), "")="", "", IFERROR(INDEX(Database!$O$10:$O$2509, MATCH($C101, Database!$B$10:$B$2509, 0)), "")))</f>
        <v/>
      </c>
      <c r="L101" s="12"/>
      <c r="N101" s="31" t="str">
        <f>IF(Database!B101="", "", Database!B101)</f>
        <v/>
      </c>
      <c r="P101" s="26" t="str">
        <f>IF($C101="", "", IF(COUNTIF($C$10:$C101, $C101)&gt;1, "", COUNTIF($C$10:$C$1010, $C101)))</f>
        <v/>
      </c>
      <c r="Q101" s="26" t="str">
        <f>IF(P101="", "", COUNTIF($P$10:$P$1010, "&gt;"&amp;P101)+1+COUNTIF($P$10:P101, P101)-1)</f>
        <v/>
      </c>
      <c r="S101" s="26" t="str">
        <f>IF(C101="", "", IF(K101="", "None", IF(COUNTIF('Intro &amp; Setup'!$AL$17:$AL$26, K101)&gt;0, K101, "Other")))</f>
        <v/>
      </c>
      <c r="U101" s="84" t="str">
        <f t="shared" si="5"/>
        <v/>
      </c>
      <c r="V101" s="85" t="str">
        <f t="shared" si="5"/>
        <v/>
      </c>
      <c r="W101" s="85" t="str">
        <f t="shared" si="5"/>
        <v/>
      </c>
      <c r="X101" s="85" t="str">
        <f t="shared" si="5"/>
        <v/>
      </c>
      <c r="Y101" s="85" t="str">
        <f t="shared" si="5"/>
        <v/>
      </c>
      <c r="Z101" s="86" t="str">
        <f t="shared" si="5"/>
        <v/>
      </c>
      <c r="AB101" s="26" t="str">
        <f>IF($S101="", "", IF(COUNTIF($S$10:$S101, $S101)&gt;1, "", COUNTIF($S$10:$S$1010, $S101)))</f>
        <v/>
      </c>
      <c r="AC101" s="26" t="str">
        <f>IF(AB101="", "", COUNTIF($AB$10:$AB$1010, "&gt;"&amp;AB101)+1+COUNTIF($AB$10:AB101, AB101)-1)</f>
        <v/>
      </c>
      <c r="AE101" s="26" t="str">
        <f t="shared" si="6"/>
        <v/>
      </c>
      <c r="AG101" s="84" t="str">
        <f>IF($AE101="", "", IF(COUNTIF($AE$10:$AE101, $AE101)&gt;1, "", COUNTIF($AE$10:$AE$2010, $AE101)))</f>
        <v/>
      </c>
      <c r="AH101" s="26" t="str">
        <f>IF(AG101="", "", COUNTIF($AG$10:$AG$2010, "&gt;"&amp;AG101)+1+COUNTIF($AG$10:AG101, AG101)-1)</f>
        <v/>
      </c>
    </row>
    <row r="102" spans="1:34" x14ac:dyDescent="0.25">
      <c r="A102" s="12"/>
      <c r="B102" s="93"/>
      <c r="C102" s="15"/>
      <c r="D102" s="15"/>
      <c r="E102" s="15"/>
      <c r="F102" s="18"/>
      <c r="G102" s="12"/>
      <c r="H102" s="6" t="str">
        <f>IF($C102="", "", IFERROR(INDEX(Database!$C$10:$C$2509, MATCH($C102, Database!$B$10:$B$2509, 0)), ""))</f>
        <v/>
      </c>
      <c r="I102" s="85" t="str">
        <f>IF($C102="", "", IF(IFERROR(INDEX(Database!$M$10:$M$2509, MATCH($C102, Database!$B$10:$B$2509, 0)), "")="", "", IFERROR(INDEX(Database!$M$10:$M$2509, MATCH($C102, Database!$B$10:$B$2509, 0)), "")))</f>
        <v/>
      </c>
      <c r="J102" s="85" t="str">
        <f>IF($C102="", "", IF(IFERROR(INDEX(Database!$N$10:$N$2509, MATCH($C102, Database!$B$10:$B$2509, 0)), "")="", "", IFERROR(INDEX(Database!$N$10:$N$2509, MATCH($C102, Database!$B$10:$B$2509, 0)), "")))</f>
        <v/>
      </c>
      <c r="K102" s="86" t="str">
        <f>IF($C102="", "", IF(IFERROR(INDEX(Database!$O$10:$O$2509, MATCH($C102, Database!$B$10:$B$2509, 0)), "")="", "", IFERROR(INDEX(Database!$O$10:$O$2509, MATCH($C102, Database!$B$10:$B$2509, 0)), "")))</f>
        <v/>
      </c>
      <c r="L102" s="12"/>
      <c r="N102" s="31" t="str">
        <f>IF(Database!B102="", "", Database!B102)</f>
        <v/>
      </c>
      <c r="P102" s="26" t="str">
        <f>IF($C102="", "", IF(COUNTIF($C$10:$C102, $C102)&gt;1, "", COUNTIF($C$10:$C$1010, $C102)))</f>
        <v/>
      </c>
      <c r="Q102" s="26" t="str">
        <f>IF(P102="", "", COUNTIF($P$10:$P$1010, "&gt;"&amp;P102)+1+COUNTIF($P$10:P102, P102)-1)</f>
        <v/>
      </c>
      <c r="S102" s="26" t="str">
        <f>IF(C102="", "", IF(K102="", "None", IF(COUNTIF('Intro &amp; Setup'!$AL$17:$AL$26, K102)&gt;0, K102, "Other")))</f>
        <v/>
      </c>
      <c r="U102" s="84" t="str">
        <f t="shared" si="5"/>
        <v/>
      </c>
      <c r="V102" s="85" t="str">
        <f t="shared" si="5"/>
        <v/>
      </c>
      <c r="W102" s="85" t="str">
        <f t="shared" si="5"/>
        <v/>
      </c>
      <c r="X102" s="85" t="str">
        <f t="shared" si="5"/>
        <v/>
      </c>
      <c r="Y102" s="85" t="str">
        <f t="shared" si="5"/>
        <v/>
      </c>
      <c r="Z102" s="86" t="str">
        <f t="shared" si="5"/>
        <v/>
      </c>
      <c r="AB102" s="26" t="str">
        <f>IF($S102="", "", IF(COUNTIF($S$10:$S102, $S102)&gt;1, "", COUNTIF($S$10:$S$1010, $S102)))</f>
        <v/>
      </c>
      <c r="AC102" s="26" t="str">
        <f>IF(AB102="", "", COUNTIF($AB$10:$AB$1010, "&gt;"&amp;AB102)+1+COUNTIF($AB$10:AB102, AB102)-1)</f>
        <v/>
      </c>
      <c r="AE102" s="26" t="str">
        <f t="shared" si="6"/>
        <v/>
      </c>
      <c r="AG102" s="84" t="str">
        <f>IF($AE102="", "", IF(COUNTIF($AE$10:$AE102, $AE102)&gt;1, "", COUNTIF($AE$10:$AE$2010, $AE102)))</f>
        <v/>
      </c>
      <c r="AH102" s="26" t="str">
        <f>IF(AG102="", "", COUNTIF($AG$10:$AG$2010, "&gt;"&amp;AG102)+1+COUNTIF($AG$10:AG102, AG102)-1)</f>
        <v/>
      </c>
    </row>
    <row r="103" spans="1:34" x14ac:dyDescent="0.25">
      <c r="A103" s="12"/>
      <c r="B103" s="93"/>
      <c r="C103" s="15"/>
      <c r="D103" s="15"/>
      <c r="E103" s="15"/>
      <c r="F103" s="18"/>
      <c r="G103" s="12"/>
      <c r="H103" s="6" t="str">
        <f>IF($C103="", "", IFERROR(INDEX(Database!$C$10:$C$2509, MATCH($C103, Database!$B$10:$B$2509, 0)), ""))</f>
        <v/>
      </c>
      <c r="I103" s="85" t="str">
        <f>IF($C103="", "", IF(IFERROR(INDEX(Database!$M$10:$M$2509, MATCH($C103, Database!$B$10:$B$2509, 0)), "")="", "", IFERROR(INDEX(Database!$M$10:$M$2509, MATCH($C103, Database!$B$10:$B$2509, 0)), "")))</f>
        <v/>
      </c>
      <c r="J103" s="85" t="str">
        <f>IF($C103="", "", IF(IFERROR(INDEX(Database!$N$10:$N$2509, MATCH($C103, Database!$B$10:$B$2509, 0)), "")="", "", IFERROR(INDEX(Database!$N$10:$N$2509, MATCH($C103, Database!$B$10:$B$2509, 0)), "")))</f>
        <v/>
      </c>
      <c r="K103" s="86" t="str">
        <f>IF($C103="", "", IF(IFERROR(INDEX(Database!$O$10:$O$2509, MATCH($C103, Database!$B$10:$B$2509, 0)), "")="", "", IFERROR(INDEX(Database!$O$10:$O$2509, MATCH($C103, Database!$B$10:$B$2509, 0)), "")))</f>
        <v/>
      </c>
      <c r="L103" s="12"/>
      <c r="N103" s="31" t="str">
        <f>IF(Database!B103="", "", Database!B103)</f>
        <v/>
      </c>
      <c r="P103" s="26" t="str">
        <f>IF($C103="", "", IF(COUNTIF($C$10:$C103, $C103)&gt;1, "", COUNTIF($C$10:$C$1010, $C103)))</f>
        <v/>
      </c>
      <c r="Q103" s="26" t="str">
        <f>IF(P103="", "", COUNTIF($P$10:$P$1010, "&gt;"&amp;P103)+1+COUNTIF($P$10:P103, P103)-1)</f>
        <v/>
      </c>
      <c r="S103" s="26" t="str">
        <f>IF(C103="", "", IF(K103="", "None", IF(COUNTIF('Intro &amp; Setup'!$AL$17:$AL$26, K103)&gt;0, K103, "Other")))</f>
        <v/>
      </c>
      <c r="U103" s="84" t="str">
        <f t="shared" si="5"/>
        <v/>
      </c>
      <c r="V103" s="85" t="str">
        <f t="shared" si="5"/>
        <v/>
      </c>
      <c r="W103" s="85" t="str">
        <f t="shared" si="5"/>
        <v/>
      </c>
      <c r="X103" s="85" t="str">
        <f t="shared" si="5"/>
        <v/>
      </c>
      <c r="Y103" s="85" t="str">
        <f t="shared" si="5"/>
        <v/>
      </c>
      <c r="Z103" s="86" t="str">
        <f t="shared" si="5"/>
        <v/>
      </c>
      <c r="AB103" s="26" t="str">
        <f>IF($S103="", "", IF(COUNTIF($S$10:$S103, $S103)&gt;1, "", COUNTIF($S$10:$S$1010, $S103)))</f>
        <v/>
      </c>
      <c r="AC103" s="26" t="str">
        <f>IF(AB103="", "", COUNTIF($AB$10:$AB$1010, "&gt;"&amp;AB103)+1+COUNTIF($AB$10:AB103, AB103)-1)</f>
        <v/>
      </c>
      <c r="AE103" s="26" t="str">
        <f t="shared" si="6"/>
        <v/>
      </c>
      <c r="AG103" s="84" t="str">
        <f>IF($AE103="", "", IF(COUNTIF($AE$10:$AE103, $AE103)&gt;1, "", COUNTIF($AE$10:$AE$2010, $AE103)))</f>
        <v/>
      </c>
      <c r="AH103" s="26" t="str">
        <f>IF(AG103="", "", COUNTIF($AG$10:$AG$2010, "&gt;"&amp;AG103)+1+COUNTIF($AG$10:AG103, AG103)-1)</f>
        <v/>
      </c>
    </row>
    <row r="104" spans="1:34" x14ac:dyDescent="0.25">
      <c r="A104" s="12"/>
      <c r="B104" s="93"/>
      <c r="C104" s="15"/>
      <c r="D104" s="15"/>
      <c r="E104" s="15"/>
      <c r="F104" s="18"/>
      <c r="G104" s="12"/>
      <c r="H104" s="6" t="str">
        <f>IF($C104="", "", IFERROR(INDEX(Database!$C$10:$C$2509, MATCH($C104, Database!$B$10:$B$2509, 0)), ""))</f>
        <v/>
      </c>
      <c r="I104" s="85" t="str">
        <f>IF($C104="", "", IF(IFERROR(INDEX(Database!$M$10:$M$2509, MATCH($C104, Database!$B$10:$B$2509, 0)), "")="", "", IFERROR(INDEX(Database!$M$10:$M$2509, MATCH($C104, Database!$B$10:$B$2509, 0)), "")))</f>
        <v/>
      </c>
      <c r="J104" s="85" t="str">
        <f>IF($C104="", "", IF(IFERROR(INDEX(Database!$N$10:$N$2509, MATCH($C104, Database!$B$10:$B$2509, 0)), "")="", "", IFERROR(INDEX(Database!$N$10:$N$2509, MATCH($C104, Database!$B$10:$B$2509, 0)), "")))</f>
        <v/>
      </c>
      <c r="K104" s="86" t="str">
        <f>IF($C104="", "", IF(IFERROR(INDEX(Database!$O$10:$O$2509, MATCH($C104, Database!$B$10:$B$2509, 0)), "")="", "", IFERROR(INDEX(Database!$O$10:$O$2509, MATCH($C104, Database!$B$10:$B$2509, 0)), "")))</f>
        <v/>
      </c>
      <c r="L104" s="12"/>
      <c r="N104" s="31" t="str">
        <f>IF(Database!B104="", "", Database!B104)</f>
        <v/>
      </c>
      <c r="P104" s="26" t="str">
        <f>IF($C104="", "", IF(COUNTIF($C$10:$C104, $C104)&gt;1, "", COUNTIF($C$10:$C$1010, $C104)))</f>
        <v/>
      </c>
      <c r="Q104" s="26" t="str">
        <f>IF(P104="", "", COUNTIF($P$10:$P$1010, "&gt;"&amp;P104)+1+COUNTIF($P$10:P104, P104)-1)</f>
        <v/>
      </c>
      <c r="S104" s="26" t="str">
        <f>IF(C104="", "", IF(K104="", "None", IF(COUNTIF('Intro &amp; Setup'!$AL$17:$AL$26, K104)&gt;0, K104, "Other")))</f>
        <v/>
      </c>
      <c r="U104" s="84" t="str">
        <f t="shared" si="5"/>
        <v/>
      </c>
      <c r="V104" s="85" t="str">
        <f t="shared" si="5"/>
        <v/>
      </c>
      <c r="W104" s="85" t="str">
        <f t="shared" si="5"/>
        <v/>
      </c>
      <c r="X104" s="85" t="str">
        <f t="shared" si="5"/>
        <v/>
      </c>
      <c r="Y104" s="85" t="str">
        <f t="shared" si="5"/>
        <v/>
      </c>
      <c r="Z104" s="86" t="str">
        <f t="shared" si="5"/>
        <v/>
      </c>
      <c r="AB104" s="26" t="str">
        <f>IF($S104="", "", IF(COUNTIF($S$10:$S104, $S104)&gt;1, "", COUNTIF($S$10:$S$1010, $S104)))</f>
        <v/>
      </c>
      <c r="AC104" s="26" t="str">
        <f>IF(AB104="", "", COUNTIF($AB$10:$AB$1010, "&gt;"&amp;AB104)+1+COUNTIF($AB$10:AB104, AB104)-1)</f>
        <v/>
      </c>
      <c r="AE104" s="26" t="str">
        <f t="shared" si="6"/>
        <v/>
      </c>
      <c r="AG104" s="84" t="str">
        <f>IF($AE104="", "", IF(COUNTIF($AE$10:$AE104, $AE104)&gt;1, "", COUNTIF($AE$10:$AE$2010, $AE104)))</f>
        <v/>
      </c>
      <c r="AH104" s="26" t="str">
        <f>IF(AG104="", "", COUNTIF($AG$10:$AG$2010, "&gt;"&amp;AG104)+1+COUNTIF($AG$10:AG104, AG104)-1)</f>
        <v/>
      </c>
    </row>
    <row r="105" spans="1:34" x14ac:dyDescent="0.25">
      <c r="A105" s="12"/>
      <c r="B105" s="93"/>
      <c r="C105" s="15"/>
      <c r="D105" s="15"/>
      <c r="E105" s="15"/>
      <c r="F105" s="18"/>
      <c r="G105" s="12"/>
      <c r="H105" s="6" t="str">
        <f>IF($C105="", "", IFERROR(INDEX(Database!$C$10:$C$2509, MATCH($C105, Database!$B$10:$B$2509, 0)), ""))</f>
        <v/>
      </c>
      <c r="I105" s="85" t="str">
        <f>IF($C105="", "", IF(IFERROR(INDEX(Database!$M$10:$M$2509, MATCH($C105, Database!$B$10:$B$2509, 0)), "")="", "", IFERROR(INDEX(Database!$M$10:$M$2509, MATCH($C105, Database!$B$10:$B$2509, 0)), "")))</f>
        <v/>
      </c>
      <c r="J105" s="85" t="str">
        <f>IF($C105="", "", IF(IFERROR(INDEX(Database!$N$10:$N$2509, MATCH($C105, Database!$B$10:$B$2509, 0)), "")="", "", IFERROR(INDEX(Database!$N$10:$N$2509, MATCH($C105, Database!$B$10:$B$2509, 0)), "")))</f>
        <v/>
      </c>
      <c r="K105" s="86" t="str">
        <f>IF($C105="", "", IF(IFERROR(INDEX(Database!$O$10:$O$2509, MATCH($C105, Database!$B$10:$B$2509, 0)), "")="", "", IFERROR(INDEX(Database!$O$10:$O$2509, MATCH($C105, Database!$B$10:$B$2509, 0)), "")))</f>
        <v/>
      </c>
      <c r="L105" s="12"/>
      <c r="N105" s="31" t="str">
        <f>IF(Database!B105="", "", Database!B105)</f>
        <v/>
      </c>
      <c r="P105" s="26" t="str">
        <f>IF($C105="", "", IF(COUNTIF($C$10:$C105, $C105)&gt;1, "", COUNTIF($C$10:$C$1010, $C105)))</f>
        <v/>
      </c>
      <c r="Q105" s="26" t="str">
        <f>IF(P105="", "", COUNTIF($P$10:$P$1010, "&gt;"&amp;P105)+1+COUNTIF($P$10:P105, P105)-1)</f>
        <v/>
      </c>
      <c r="S105" s="26" t="str">
        <f>IF(C105="", "", IF(K105="", "None", IF(COUNTIF('Intro &amp; Setup'!$AL$17:$AL$26, K105)&gt;0, K105, "Other")))</f>
        <v/>
      </c>
      <c r="U105" s="84" t="str">
        <f t="shared" si="5"/>
        <v/>
      </c>
      <c r="V105" s="85" t="str">
        <f t="shared" si="5"/>
        <v/>
      </c>
      <c r="W105" s="85" t="str">
        <f t="shared" si="5"/>
        <v/>
      </c>
      <c r="X105" s="85" t="str">
        <f t="shared" si="5"/>
        <v/>
      </c>
      <c r="Y105" s="85" t="str">
        <f t="shared" si="5"/>
        <v/>
      </c>
      <c r="Z105" s="86" t="str">
        <f t="shared" si="5"/>
        <v/>
      </c>
      <c r="AB105" s="26" t="str">
        <f>IF($S105="", "", IF(COUNTIF($S$10:$S105, $S105)&gt;1, "", COUNTIF($S$10:$S$1010, $S105)))</f>
        <v/>
      </c>
      <c r="AC105" s="26" t="str">
        <f>IF(AB105="", "", COUNTIF($AB$10:$AB$1010, "&gt;"&amp;AB105)+1+COUNTIF($AB$10:AB105, AB105)-1)</f>
        <v/>
      </c>
      <c r="AE105" s="26" t="str">
        <f t="shared" si="6"/>
        <v/>
      </c>
      <c r="AG105" s="84" t="str">
        <f>IF($AE105="", "", IF(COUNTIF($AE$10:$AE105, $AE105)&gt;1, "", COUNTIF($AE$10:$AE$2010, $AE105)))</f>
        <v/>
      </c>
      <c r="AH105" s="26" t="str">
        <f>IF(AG105="", "", COUNTIF($AG$10:$AG$2010, "&gt;"&amp;AG105)+1+COUNTIF($AG$10:AG105, AG105)-1)</f>
        <v/>
      </c>
    </row>
    <row r="106" spans="1:34" x14ac:dyDescent="0.25">
      <c r="A106" s="12"/>
      <c r="B106" s="93"/>
      <c r="C106" s="15"/>
      <c r="D106" s="15"/>
      <c r="E106" s="15"/>
      <c r="F106" s="18"/>
      <c r="G106" s="12"/>
      <c r="H106" s="6" t="str">
        <f>IF($C106="", "", IFERROR(INDEX(Database!$C$10:$C$2509, MATCH($C106, Database!$B$10:$B$2509, 0)), ""))</f>
        <v/>
      </c>
      <c r="I106" s="85" t="str">
        <f>IF($C106="", "", IF(IFERROR(INDEX(Database!$M$10:$M$2509, MATCH($C106, Database!$B$10:$B$2509, 0)), "")="", "", IFERROR(INDEX(Database!$M$10:$M$2509, MATCH($C106, Database!$B$10:$B$2509, 0)), "")))</f>
        <v/>
      </c>
      <c r="J106" s="85" t="str">
        <f>IF($C106="", "", IF(IFERROR(INDEX(Database!$N$10:$N$2509, MATCH($C106, Database!$B$10:$B$2509, 0)), "")="", "", IFERROR(INDEX(Database!$N$10:$N$2509, MATCH($C106, Database!$B$10:$B$2509, 0)), "")))</f>
        <v/>
      </c>
      <c r="K106" s="86" t="str">
        <f>IF($C106="", "", IF(IFERROR(INDEX(Database!$O$10:$O$2509, MATCH($C106, Database!$B$10:$B$2509, 0)), "")="", "", IFERROR(INDEX(Database!$O$10:$O$2509, MATCH($C106, Database!$B$10:$B$2509, 0)), "")))</f>
        <v/>
      </c>
      <c r="L106" s="12"/>
      <c r="N106" s="31" t="str">
        <f>IF(Database!B106="", "", Database!B106)</f>
        <v/>
      </c>
      <c r="P106" s="26" t="str">
        <f>IF($C106="", "", IF(COUNTIF($C$10:$C106, $C106)&gt;1, "", COUNTIF($C$10:$C$1010, $C106)))</f>
        <v/>
      </c>
      <c r="Q106" s="26" t="str">
        <f>IF(P106="", "", COUNTIF($P$10:$P$1010, "&gt;"&amp;P106)+1+COUNTIF($P$10:P106, P106)-1)</f>
        <v/>
      </c>
      <c r="S106" s="26" t="str">
        <f>IF(C106="", "", IF(K106="", "None", IF(COUNTIF('Intro &amp; Setup'!$AL$17:$AL$26, K106)&gt;0, K106, "Other")))</f>
        <v/>
      </c>
      <c r="U106" s="84" t="str">
        <f t="shared" si="5"/>
        <v/>
      </c>
      <c r="V106" s="85" t="str">
        <f t="shared" si="5"/>
        <v/>
      </c>
      <c r="W106" s="85" t="str">
        <f t="shared" si="5"/>
        <v/>
      </c>
      <c r="X106" s="85" t="str">
        <f t="shared" si="5"/>
        <v/>
      </c>
      <c r="Y106" s="85" t="str">
        <f t="shared" si="5"/>
        <v/>
      </c>
      <c r="Z106" s="86" t="str">
        <f t="shared" si="5"/>
        <v/>
      </c>
      <c r="AB106" s="26" t="str">
        <f>IF($S106="", "", IF(COUNTIF($S$10:$S106, $S106)&gt;1, "", COUNTIF($S$10:$S$1010, $S106)))</f>
        <v/>
      </c>
      <c r="AC106" s="26" t="str">
        <f>IF(AB106="", "", COUNTIF($AB$10:$AB$1010, "&gt;"&amp;AB106)+1+COUNTIF($AB$10:AB106, AB106)-1)</f>
        <v/>
      </c>
      <c r="AE106" s="26" t="str">
        <f t="shared" si="6"/>
        <v/>
      </c>
      <c r="AG106" s="84" t="str">
        <f>IF($AE106="", "", IF(COUNTIF($AE$10:$AE106, $AE106)&gt;1, "", COUNTIF($AE$10:$AE$2010, $AE106)))</f>
        <v/>
      </c>
      <c r="AH106" s="26" t="str">
        <f>IF(AG106="", "", COUNTIF($AG$10:$AG$2010, "&gt;"&amp;AG106)+1+COUNTIF($AG$10:AG106, AG106)-1)</f>
        <v/>
      </c>
    </row>
    <row r="107" spans="1:34" x14ac:dyDescent="0.25">
      <c r="A107" s="12"/>
      <c r="B107" s="93"/>
      <c r="C107" s="15"/>
      <c r="D107" s="15"/>
      <c r="E107" s="15"/>
      <c r="F107" s="18"/>
      <c r="G107" s="12"/>
      <c r="H107" s="6" t="str">
        <f>IF($C107="", "", IFERROR(INDEX(Database!$C$10:$C$2509, MATCH($C107, Database!$B$10:$B$2509, 0)), ""))</f>
        <v/>
      </c>
      <c r="I107" s="85" t="str">
        <f>IF($C107="", "", IF(IFERROR(INDEX(Database!$M$10:$M$2509, MATCH($C107, Database!$B$10:$B$2509, 0)), "")="", "", IFERROR(INDEX(Database!$M$10:$M$2509, MATCH($C107, Database!$B$10:$B$2509, 0)), "")))</f>
        <v/>
      </c>
      <c r="J107" s="85" t="str">
        <f>IF($C107="", "", IF(IFERROR(INDEX(Database!$N$10:$N$2509, MATCH($C107, Database!$B$10:$B$2509, 0)), "")="", "", IFERROR(INDEX(Database!$N$10:$N$2509, MATCH($C107, Database!$B$10:$B$2509, 0)), "")))</f>
        <v/>
      </c>
      <c r="K107" s="86" t="str">
        <f>IF($C107="", "", IF(IFERROR(INDEX(Database!$O$10:$O$2509, MATCH($C107, Database!$B$10:$B$2509, 0)), "")="", "", IFERROR(INDEX(Database!$O$10:$O$2509, MATCH($C107, Database!$B$10:$B$2509, 0)), "")))</f>
        <v/>
      </c>
      <c r="L107" s="12"/>
      <c r="N107" s="31" t="str">
        <f>IF(Database!B107="", "", Database!B107)</f>
        <v/>
      </c>
      <c r="P107" s="26" t="str">
        <f>IF($C107="", "", IF(COUNTIF($C$10:$C107, $C107)&gt;1, "", COUNTIF($C$10:$C$1010, $C107)))</f>
        <v/>
      </c>
      <c r="Q107" s="26" t="str">
        <f>IF(P107="", "", COUNTIF($P$10:$P$1010, "&gt;"&amp;P107)+1+COUNTIF($P$10:P107, P107)-1)</f>
        <v/>
      </c>
      <c r="S107" s="26" t="str">
        <f>IF(C107="", "", IF(K107="", "None", IF(COUNTIF('Intro &amp; Setup'!$AL$17:$AL$26, K107)&gt;0, K107, "Other")))</f>
        <v/>
      </c>
      <c r="U107" s="84" t="str">
        <f t="shared" si="5"/>
        <v/>
      </c>
      <c r="V107" s="85" t="str">
        <f t="shared" si="5"/>
        <v/>
      </c>
      <c r="W107" s="85" t="str">
        <f t="shared" si="5"/>
        <v/>
      </c>
      <c r="X107" s="85" t="str">
        <f t="shared" si="5"/>
        <v/>
      </c>
      <c r="Y107" s="85" t="str">
        <f t="shared" si="5"/>
        <v/>
      </c>
      <c r="Z107" s="86" t="str">
        <f t="shared" si="5"/>
        <v/>
      </c>
      <c r="AB107" s="26" t="str">
        <f>IF($S107="", "", IF(COUNTIF($S$10:$S107, $S107)&gt;1, "", COUNTIF($S$10:$S$1010, $S107)))</f>
        <v/>
      </c>
      <c r="AC107" s="26" t="str">
        <f>IF(AB107="", "", COUNTIF($AB$10:$AB$1010, "&gt;"&amp;AB107)+1+COUNTIF($AB$10:AB107, AB107)-1)</f>
        <v/>
      </c>
      <c r="AE107" s="26" t="str">
        <f t="shared" si="6"/>
        <v/>
      </c>
      <c r="AG107" s="84" t="str">
        <f>IF($AE107="", "", IF(COUNTIF($AE$10:$AE107, $AE107)&gt;1, "", COUNTIF($AE$10:$AE$2010, $AE107)))</f>
        <v/>
      </c>
      <c r="AH107" s="26" t="str">
        <f>IF(AG107="", "", COUNTIF($AG$10:$AG$2010, "&gt;"&amp;AG107)+1+COUNTIF($AG$10:AG107, AG107)-1)</f>
        <v/>
      </c>
    </row>
    <row r="108" spans="1:34" x14ac:dyDescent="0.25">
      <c r="A108" s="12"/>
      <c r="B108" s="93"/>
      <c r="C108" s="15"/>
      <c r="D108" s="15"/>
      <c r="E108" s="15"/>
      <c r="F108" s="18"/>
      <c r="G108" s="12"/>
      <c r="H108" s="6" t="str">
        <f>IF($C108="", "", IFERROR(INDEX(Database!$C$10:$C$2509, MATCH($C108, Database!$B$10:$B$2509, 0)), ""))</f>
        <v/>
      </c>
      <c r="I108" s="85" t="str">
        <f>IF($C108="", "", IF(IFERROR(INDEX(Database!$M$10:$M$2509, MATCH($C108, Database!$B$10:$B$2509, 0)), "")="", "", IFERROR(INDEX(Database!$M$10:$M$2509, MATCH($C108, Database!$B$10:$B$2509, 0)), "")))</f>
        <v/>
      </c>
      <c r="J108" s="85" t="str">
        <f>IF($C108="", "", IF(IFERROR(INDEX(Database!$N$10:$N$2509, MATCH($C108, Database!$B$10:$B$2509, 0)), "")="", "", IFERROR(INDEX(Database!$N$10:$N$2509, MATCH($C108, Database!$B$10:$B$2509, 0)), "")))</f>
        <v/>
      </c>
      <c r="K108" s="86" t="str">
        <f>IF($C108="", "", IF(IFERROR(INDEX(Database!$O$10:$O$2509, MATCH($C108, Database!$B$10:$B$2509, 0)), "")="", "", IFERROR(INDEX(Database!$O$10:$O$2509, MATCH($C108, Database!$B$10:$B$2509, 0)), "")))</f>
        <v/>
      </c>
      <c r="L108" s="12"/>
      <c r="N108" s="31" t="str">
        <f>IF(Database!B108="", "", Database!B108)</f>
        <v/>
      </c>
      <c r="P108" s="26" t="str">
        <f>IF($C108="", "", IF(COUNTIF($C$10:$C108, $C108)&gt;1, "", COUNTIF($C$10:$C$1010, $C108)))</f>
        <v/>
      </c>
      <c r="Q108" s="26" t="str">
        <f>IF(P108="", "", COUNTIF($P$10:$P$1010, "&gt;"&amp;P108)+1+COUNTIF($P$10:P108, P108)-1)</f>
        <v/>
      </c>
      <c r="S108" s="26" t="str">
        <f>IF(C108="", "", IF(K108="", "None", IF(COUNTIF('Intro &amp; Setup'!$AL$17:$AL$26, K108)&gt;0, K108, "Other")))</f>
        <v/>
      </c>
      <c r="U108" s="84" t="str">
        <f t="shared" si="5"/>
        <v/>
      </c>
      <c r="V108" s="85" t="str">
        <f t="shared" si="5"/>
        <v/>
      </c>
      <c r="W108" s="85" t="str">
        <f t="shared" si="5"/>
        <v/>
      </c>
      <c r="X108" s="85" t="str">
        <f t="shared" si="5"/>
        <v/>
      </c>
      <c r="Y108" s="85" t="str">
        <f t="shared" si="5"/>
        <v/>
      </c>
      <c r="Z108" s="86" t="str">
        <f t="shared" si="5"/>
        <v/>
      </c>
      <c r="AB108" s="26" t="str">
        <f>IF($S108="", "", IF(COUNTIF($S$10:$S108, $S108)&gt;1, "", COUNTIF($S$10:$S$1010, $S108)))</f>
        <v/>
      </c>
      <c r="AC108" s="26" t="str">
        <f>IF(AB108="", "", COUNTIF($AB$10:$AB$1010, "&gt;"&amp;AB108)+1+COUNTIF($AB$10:AB108, AB108)-1)</f>
        <v/>
      </c>
      <c r="AE108" s="26" t="str">
        <f t="shared" si="6"/>
        <v/>
      </c>
      <c r="AG108" s="84" t="str">
        <f>IF($AE108="", "", IF(COUNTIF($AE$10:$AE108, $AE108)&gt;1, "", COUNTIF($AE$10:$AE$2010, $AE108)))</f>
        <v/>
      </c>
      <c r="AH108" s="26" t="str">
        <f>IF(AG108="", "", COUNTIF($AG$10:$AG$2010, "&gt;"&amp;AG108)+1+COUNTIF($AG$10:AG108, AG108)-1)</f>
        <v/>
      </c>
    </row>
    <row r="109" spans="1:34" x14ac:dyDescent="0.25">
      <c r="A109" s="12"/>
      <c r="B109" s="93"/>
      <c r="C109" s="15"/>
      <c r="D109" s="15"/>
      <c r="E109" s="15"/>
      <c r="F109" s="18"/>
      <c r="G109" s="12"/>
      <c r="H109" s="6" t="str">
        <f>IF($C109="", "", IFERROR(INDEX(Database!$C$10:$C$2509, MATCH($C109, Database!$B$10:$B$2509, 0)), ""))</f>
        <v/>
      </c>
      <c r="I109" s="85" t="str">
        <f>IF($C109="", "", IF(IFERROR(INDEX(Database!$M$10:$M$2509, MATCH($C109, Database!$B$10:$B$2509, 0)), "")="", "", IFERROR(INDEX(Database!$M$10:$M$2509, MATCH($C109, Database!$B$10:$B$2509, 0)), "")))</f>
        <v/>
      </c>
      <c r="J109" s="85" t="str">
        <f>IF($C109="", "", IF(IFERROR(INDEX(Database!$N$10:$N$2509, MATCH($C109, Database!$B$10:$B$2509, 0)), "")="", "", IFERROR(INDEX(Database!$N$10:$N$2509, MATCH($C109, Database!$B$10:$B$2509, 0)), "")))</f>
        <v/>
      </c>
      <c r="K109" s="86" t="str">
        <f>IF($C109="", "", IF(IFERROR(INDEX(Database!$O$10:$O$2509, MATCH($C109, Database!$B$10:$B$2509, 0)), "")="", "", IFERROR(INDEX(Database!$O$10:$O$2509, MATCH($C109, Database!$B$10:$B$2509, 0)), "")))</f>
        <v/>
      </c>
      <c r="L109" s="12"/>
      <c r="N109" s="31" t="str">
        <f>IF(Database!B109="", "", Database!B109)</f>
        <v/>
      </c>
      <c r="P109" s="26" t="str">
        <f>IF($C109="", "", IF(COUNTIF($C$10:$C109, $C109)&gt;1, "", COUNTIF($C$10:$C$1010, $C109)))</f>
        <v/>
      </c>
      <c r="Q109" s="26" t="str">
        <f>IF(P109="", "", COUNTIF($P$10:$P$1010, "&gt;"&amp;P109)+1+COUNTIF($P$10:P109, P109)-1)</f>
        <v/>
      </c>
      <c r="S109" s="26" t="str">
        <f>IF(C109="", "", IF(K109="", "None", IF(COUNTIF('Intro &amp; Setup'!$AL$17:$AL$26, K109)&gt;0, K109, "Other")))</f>
        <v/>
      </c>
      <c r="U109" s="84" t="str">
        <f t="shared" si="5"/>
        <v/>
      </c>
      <c r="V109" s="85" t="str">
        <f t="shared" si="5"/>
        <v/>
      </c>
      <c r="W109" s="85" t="str">
        <f t="shared" si="5"/>
        <v/>
      </c>
      <c r="X109" s="85" t="str">
        <f t="shared" si="5"/>
        <v/>
      </c>
      <c r="Y109" s="85" t="str">
        <f t="shared" si="5"/>
        <v/>
      </c>
      <c r="Z109" s="86" t="str">
        <f t="shared" si="5"/>
        <v/>
      </c>
      <c r="AB109" s="26" t="str">
        <f>IF($S109="", "", IF(COUNTIF($S$10:$S109, $S109)&gt;1, "", COUNTIF($S$10:$S$1010, $S109)))</f>
        <v/>
      </c>
      <c r="AC109" s="26" t="str">
        <f>IF(AB109="", "", COUNTIF($AB$10:$AB$1010, "&gt;"&amp;AB109)+1+COUNTIF($AB$10:AB109, AB109)-1)</f>
        <v/>
      </c>
      <c r="AE109" s="26" t="str">
        <f t="shared" si="6"/>
        <v/>
      </c>
      <c r="AG109" s="84" t="str">
        <f>IF($AE109="", "", IF(COUNTIF($AE$10:$AE109, $AE109)&gt;1, "", COUNTIF($AE$10:$AE$2010, $AE109)))</f>
        <v/>
      </c>
      <c r="AH109" s="26" t="str">
        <f>IF(AG109="", "", COUNTIF($AG$10:$AG$2010, "&gt;"&amp;AG109)+1+COUNTIF($AG$10:AG109, AG109)-1)</f>
        <v/>
      </c>
    </row>
    <row r="110" spans="1:34" x14ac:dyDescent="0.25">
      <c r="A110" s="12"/>
      <c r="B110" s="93"/>
      <c r="C110" s="15"/>
      <c r="D110" s="15"/>
      <c r="E110" s="15"/>
      <c r="F110" s="18"/>
      <c r="G110" s="12"/>
      <c r="H110" s="6" t="str">
        <f>IF($C110="", "", IFERROR(INDEX(Database!$C$10:$C$2509, MATCH($C110, Database!$B$10:$B$2509, 0)), ""))</f>
        <v/>
      </c>
      <c r="I110" s="85" t="str">
        <f>IF($C110="", "", IF(IFERROR(INDEX(Database!$M$10:$M$2509, MATCH($C110, Database!$B$10:$B$2509, 0)), "")="", "", IFERROR(INDEX(Database!$M$10:$M$2509, MATCH($C110, Database!$B$10:$B$2509, 0)), "")))</f>
        <v/>
      </c>
      <c r="J110" s="85" t="str">
        <f>IF($C110="", "", IF(IFERROR(INDEX(Database!$N$10:$N$2509, MATCH($C110, Database!$B$10:$B$2509, 0)), "")="", "", IFERROR(INDEX(Database!$N$10:$N$2509, MATCH($C110, Database!$B$10:$B$2509, 0)), "")))</f>
        <v/>
      </c>
      <c r="K110" s="86" t="str">
        <f>IF($C110="", "", IF(IFERROR(INDEX(Database!$O$10:$O$2509, MATCH($C110, Database!$B$10:$B$2509, 0)), "")="", "", IFERROR(INDEX(Database!$O$10:$O$2509, MATCH($C110, Database!$B$10:$B$2509, 0)), "")))</f>
        <v/>
      </c>
      <c r="L110" s="12"/>
      <c r="N110" s="31" t="str">
        <f>IF(Database!B110="", "", Database!B110)</f>
        <v/>
      </c>
      <c r="P110" s="26" t="str">
        <f>IF($C110="", "", IF(COUNTIF($C$10:$C110, $C110)&gt;1, "", COUNTIF($C$10:$C$1010, $C110)))</f>
        <v/>
      </c>
      <c r="Q110" s="26" t="str">
        <f>IF(P110="", "", COUNTIF($P$10:$P$1010, "&gt;"&amp;P110)+1+COUNTIF($P$10:P110, P110)-1)</f>
        <v/>
      </c>
      <c r="S110" s="26" t="str">
        <f>IF(C110="", "", IF(K110="", "None", IF(COUNTIF('Intro &amp; Setup'!$AL$17:$AL$26, K110)&gt;0, K110, "Other")))</f>
        <v/>
      </c>
      <c r="U110" s="84" t="str">
        <f t="shared" si="5"/>
        <v/>
      </c>
      <c r="V110" s="85" t="str">
        <f t="shared" si="5"/>
        <v/>
      </c>
      <c r="W110" s="85" t="str">
        <f t="shared" si="5"/>
        <v/>
      </c>
      <c r="X110" s="85" t="str">
        <f t="shared" si="5"/>
        <v/>
      </c>
      <c r="Y110" s="85" t="str">
        <f t="shared" si="5"/>
        <v/>
      </c>
      <c r="Z110" s="86" t="str">
        <f t="shared" si="5"/>
        <v/>
      </c>
      <c r="AB110" s="26" t="str">
        <f>IF($S110="", "", IF(COUNTIF($S$10:$S110, $S110)&gt;1, "", COUNTIF($S$10:$S$1010, $S110)))</f>
        <v/>
      </c>
      <c r="AC110" s="26" t="str">
        <f>IF(AB110="", "", COUNTIF($AB$10:$AB$1010, "&gt;"&amp;AB110)+1+COUNTIF($AB$10:AB110, AB110)-1)</f>
        <v/>
      </c>
      <c r="AE110" s="26" t="str">
        <f t="shared" si="6"/>
        <v/>
      </c>
      <c r="AG110" s="84" t="str">
        <f>IF($AE110="", "", IF(COUNTIF($AE$10:$AE110, $AE110)&gt;1, "", COUNTIF($AE$10:$AE$2010, $AE110)))</f>
        <v/>
      </c>
      <c r="AH110" s="26" t="str">
        <f>IF(AG110="", "", COUNTIF($AG$10:$AG$2010, "&gt;"&amp;AG110)+1+COUNTIF($AG$10:AG110, AG110)-1)</f>
        <v/>
      </c>
    </row>
    <row r="111" spans="1:34" x14ac:dyDescent="0.25">
      <c r="A111" s="12"/>
      <c r="B111" s="93"/>
      <c r="C111" s="15"/>
      <c r="D111" s="15"/>
      <c r="E111" s="15"/>
      <c r="F111" s="18"/>
      <c r="G111" s="12"/>
      <c r="H111" s="6" t="str">
        <f>IF($C111="", "", IFERROR(INDEX(Database!$C$10:$C$2509, MATCH($C111, Database!$B$10:$B$2509, 0)), ""))</f>
        <v/>
      </c>
      <c r="I111" s="85" t="str">
        <f>IF($C111="", "", IF(IFERROR(INDEX(Database!$M$10:$M$2509, MATCH($C111, Database!$B$10:$B$2509, 0)), "")="", "", IFERROR(INDEX(Database!$M$10:$M$2509, MATCH($C111, Database!$B$10:$B$2509, 0)), "")))</f>
        <v/>
      </c>
      <c r="J111" s="85" t="str">
        <f>IF($C111="", "", IF(IFERROR(INDEX(Database!$N$10:$N$2509, MATCH($C111, Database!$B$10:$B$2509, 0)), "")="", "", IFERROR(INDEX(Database!$N$10:$N$2509, MATCH($C111, Database!$B$10:$B$2509, 0)), "")))</f>
        <v/>
      </c>
      <c r="K111" s="86" t="str">
        <f>IF($C111="", "", IF(IFERROR(INDEX(Database!$O$10:$O$2509, MATCH($C111, Database!$B$10:$B$2509, 0)), "")="", "", IFERROR(INDEX(Database!$O$10:$O$2509, MATCH($C111, Database!$B$10:$B$2509, 0)), "")))</f>
        <v/>
      </c>
      <c r="L111" s="12"/>
      <c r="N111" s="31" t="str">
        <f>IF(Database!B111="", "", Database!B111)</f>
        <v/>
      </c>
      <c r="P111" s="26" t="str">
        <f>IF($C111="", "", IF(COUNTIF($C$10:$C111, $C111)&gt;1, "", COUNTIF($C$10:$C$1010, $C111)))</f>
        <v/>
      </c>
      <c r="Q111" s="26" t="str">
        <f>IF(P111="", "", COUNTIF($P$10:$P$1010, "&gt;"&amp;P111)+1+COUNTIF($P$10:P111, P111)-1)</f>
        <v/>
      </c>
      <c r="S111" s="26" t="str">
        <f>IF(C111="", "", IF(K111="", "None", IF(COUNTIF('Intro &amp; Setup'!$AL$17:$AL$26, K111)&gt;0, K111, "Other")))</f>
        <v/>
      </c>
      <c r="U111" s="84" t="str">
        <f t="shared" si="5"/>
        <v/>
      </c>
      <c r="V111" s="85" t="str">
        <f t="shared" si="5"/>
        <v/>
      </c>
      <c r="W111" s="85" t="str">
        <f t="shared" si="5"/>
        <v/>
      </c>
      <c r="X111" s="85" t="str">
        <f t="shared" si="5"/>
        <v/>
      </c>
      <c r="Y111" s="85" t="str">
        <f t="shared" si="5"/>
        <v/>
      </c>
      <c r="Z111" s="86" t="str">
        <f t="shared" si="5"/>
        <v/>
      </c>
      <c r="AB111" s="26" t="str">
        <f>IF($S111="", "", IF(COUNTIF($S$10:$S111, $S111)&gt;1, "", COUNTIF($S$10:$S$1010, $S111)))</f>
        <v/>
      </c>
      <c r="AC111" s="26" t="str">
        <f>IF(AB111="", "", COUNTIF($AB$10:$AB$1010, "&gt;"&amp;AB111)+1+COUNTIF($AB$10:AB111, AB111)-1)</f>
        <v/>
      </c>
      <c r="AE111" s="26" t="str">
        <f t="shared" si="6"/>
        <v/>
      </c>
      <c r="AG111" s="84" t="str">
        <f>IF($AE111="", "", IF(COUNTIF($AE$10:$AE111, $AE111)&gt;1, "", COUNTIF($AE$10:$AE$2010, $AE111)))</f>
        <v/>
      </c>
      <c r="AH111" s="26" t="str">
        <f>IF(AG111="", "", COUNTIF($AG$10:$AG$2010, "&gt;"&amp;AG111)+1+COUNTIF($AG$10:AG111, AG111)-1)</f>
        <v/>
      </c>
    </row>
    <row r="112" spans="1:34" x14ac:dyDescent="0.25">
      <c r="A112" s="12"/>
      <c r="B112" s="93"/>
      <c r="C112" s="15"/>
      <c r="D112" s="15"/>
      <c r="E112" s="15"/>
      <c r="F112" s="18"/>
      <c r="G112" s="12"/>
      <c r="H112" s="6" t="str">
        <f>IF($C112="", "", IFERROR(INDEX(Database!$C$10:$C$2509, MATCH($C112, Database!$B$10:$B$2509, 0)), ""))</f>
        <v/>
      </c>
      <c r="I112" s="85" t="str">
        <f>IF($C112="", "", IF(IFERROR(INDEX(Database!$M$10:$M$2509, MATCH($C112, Database!$B$10:$B$2509, 0)), "")="", "", IFERROR(INDEX(Database!$M$10:$M$2509, MATCH($C112, Database!$B$10:$B$2509, 0)), "")))</f>
        <v/>
      </c>
      <c r="J112" s="85" t="str">
        <f>IF($C112="", "", IF(IFERROR(INDEX(Database!$N$10:$N$2509, MATCH($C112, Database!$B$10:$B$2509, 0)), "")="", "", IFERROR(INDEX(Database!$N$10:$N$2509, MATCH($C112, Database!$B$10:$B$2509, 0)), "")))</f>
        <v/>
      </c>
      <c r="K112" s="86" t="str">
        <f>IF($C112="", "", IF(IFERROR(INDEX(Database!$O$10:$O$2509, MATCH($C112, Database!$B$10:$B$2509, 0)), "")="", "", IFERROR(INDEX(Database!$O$10:$O$2509, MATCH($C112, Database!$B$10:$B$2509, 0)), "")))</f>
        <v/>
      </c>
      <c r="L112" s="12"/>
      <c r="N112" s="31" t="str">
        <f>IF(Database!B112="", "", Database!B112)</f>
        <v/>
      </c>
      <c r="P112" s="26" t="str">
        <f>IF($C112="", "", IF(COUNTIF($C$10:$C112, $C112)&gt;1, "", COUNTIF($C$10:$C$1010, $C112)))</f>
        <v/>
      </c>
      <c r="Q112" s="26" t="str">
        <f>IF(P112="", "", COUNTIF($P$10:$P$1010, "&gt;"&amp;P112)+1+COUNTIF($P$10:P112, P112)-1)</f>
        <v/>
      </c>
      <c r="S112" s="26" t="str">
        <f>IF(C112="", "", IF(K112="", "None", IF(COUNTIF('Intro &amp; Setup'!$AL$17:$AL$26, K112)&gt;0, K112, "Other")))</f>
        <v/>
      </c>
      <c r="U112" s="84" t="str">
        <f t="shared" si="5"/>
        <v/>
      </c>
      <c r="V112" s="85" t="str">
        <f t="shared" si="5"/>
        <v/>
      </c>
      <c r="W112" s="85" t="str">
        <f t="shared" si="5"/>
        <v/>
      </c>
      <c r="X112" s="85" t="str">
        <f t="shared" si="5"/>
        <v/>
      </c>
      <c r="Y112" s="85" t="str">
        <f t="shared" si="5"/>
        <v/>
      </c>
      <c r="Z112" s="86" t="str">
        <f t="shared" si="5"/>
        <v/>
      </c>
      <c r="AB112" s="26" t="str">
        <f>IF($S112="", "", IF(COUNTIF($S$10:$S112, $S112)&gt;1, "", COUNTIF($S$10:$S$1010, $S112)))</f>
        <v/>
      </c>
      <c r="AC112" s="26" t="str">
        <f>IF(AB112="", "", COUNTIF($AB$10:$AB$1010, "&gt;"&amp;AB112)+1+COUNTIF($AB$10:AB112, AB112)-1)</f>
        <v/>
      </c>
      <c r="AE112" s="26" t="str">
        <f t="shared" si="6"/>
        <v/>
      </c>
      <c r="AG112" s="84" t="str">
        <f>IF($AE112="", "", IF(COUNTIF($AE$10:$AE112, $AE112)&gt;1, "", COUNTIF($AE$10:$AE$2010, $AE112)))</f>
        <v/>
      </c>
      <c r="AH112" s="26" t="str">
        <f>IF(AG112="", "", COUNTIF($AG$10:$AG$2010, "&gt;"&amp;AG112)+1+COUNTIF($AG$10:AG112, AG112)-1)</f>
        <v/>
      </c>
    </row>
    <row r="113" spans="1:34" x14ac:dyDescent="0.25">
      <c r="A113" s="12"/>
      <c r="B113" s="93"/>
      <c r="C113" s="15"/>
      <c r="D113" s="15"/>
      <c r="E113" s="15"/>
      <c r="F113" s="18"/>
      <c r="G113" s="12"/>
      <c r="H113" s="6" t="str">
        <f>IF($C113="", "", IFERROR(INDEX(Database!$C$10:$C$2509, MATCH($C113, Database!$B$10:$B$2509, 0)), ""))</f>
        <v/>
      </c>
      <c r="I113" s="85" t="str">
        <f>IF($C113="", "", IF(IFERROR(INDEX(Database!$M$10:$M$2509, MATCH($C113, Database!$B$10:$B$2509, 0)), "")="", "", IFERROR(INDEX(Database!$M$10:$M$2509, MATCH($C113, Database!$B$10:$B$2509, 0)), "")))</f>
        <v/>
      </c>
      <c r="J113" s="85" t="str">
        <f>IF($C113="", "", IF(IFERROR(INDEX(Database!$N$10:$N$2509, MATCH($C113, Database!$B$10:$B$2509, 0)), "")="", "", IFERROR(INDEX(Database!$N$10:$N$2509, MATCH($C113, Database!$B$10:$B$2509, 0)), "")))</f>
        <v/>
      </c>
      <c r="K113" s="86" t="str">
        <f>IF($C113="", "", IF(IFERROR(INDEX(Database!$O$10:$O$2509, MATCH($C113, Database!$B$10:$B$2509, 0)), "")="", "", IFERROR(INDEX(Database!$O$10:$O$2509, MATCH($C113, Database!$B$10:$B$2509, 0)), "")))</f>
        <v/>
      </c>
      <c r="L113" s="12"/>
      <c r="N113" s="31" t="str">
        <f>IF(Database!B113="", "", Database!B113)</f>
        <v/>
      </c>
      <c r="P113" s="26" t="str">
        <f>IF($C113="", "", IF(COUNTIF($C$10:$C113, $C113)&gt;1, "", COUNTIF($C$10:$C$1010, $C113)))</f>
        <v/>
      </c>
      <c r="Q113" s="26" t="str">
        <f>IF(P113="", "", COUNTIF($P$10:$P$1010, "&gt;"&amp;P113)+1+COUNTIF($P$10:P113, P113)-1)</f>
        <v/>
      </c>
      <c r="S113" s="26" t="str">
        <f>IF(C113="", "", IF(K113="", "None", IF(COUNTIF('Intro &amp; Setup'!$AL$17:$AL$26, K113)&gt;0, K113, "Other")))</f>
        <v/>
      </c>
      <c r="U113" s="84" t="str">
        <f t="shared" si="5"/>
        <v/>
      </c>
      <c r="V113" s="85" t="str">
        <f t="shared" si="5"/>
        <v/>
      </c>
      <c r="W113" s="85" t="str">
        <f t="shared" ref="V113:Z128" si="7">IF($B113="", "", IF(TEXT($B113, "mmm yyyy")=W$9, $S113, ""))</f>
        <v/>
      </c>
      <c r="X113" s="85" t="str">
        <f t="shared" si="7"/>
        <v/>
      </c>
      <c r="Y113" s="85" t="str">
        <f t="shared" si="7"/>
        <v/>
      </c>
      <c r="Z113" s="86" t="str">
        <f t="shared" si="7"/>
        <v/>
      </c>
      <c r="AB113" s="26" t="str">
        <f>IF($S113="", "", IF(COUNTIF($S$10:$S113, $S113)&gt;1, "", COUNTIF($S$10:$S$1010, $S113)))</f>
        <v/>
      </c>
      <c r="AC113" s="26" t="str">
        <f>IF(AB113="", "", COUNTIF($AB$10:$AB$1010, "&gt;"&amp;AB113)+1+COUNTIF($AB$10:AB113, AB113)-1)</f>
        <v/>
      </c>
      <c r="AE113" s="26" t="str">
        <f t="shared" si="6"/>
        <v/>
      </c>
      <c r="AG113" s="84" t="str">
        <f>IF($AE113="", "", IF(COUNTIF($AE$10:$AE113, $AE113)&gt;1, "", COUNTIF($AE$10:$AE$2010, $AE113)))</f>
        <v/>
      </c>
      <c r="AH113" s="26" t="str">
        <f>IF(AG113="", "", COUNTIF($AG$10:$AG$2010, "&gt;"&amp;AG113)+1+COUNTIF($AG$10:AG113, AG113)-1)</f>
        <v/>
      </c>
    </row>
    <row r="114" spans="1:34" x14ac:dyDescent="0.25">
      <c r="A114" s="12"/>
      <c r="B114" s="93"/>
      <c r="C114" s="15"/>
      <c r="D114" s="15"/>
      <c r="E114" s="15"/>
      <c r="F114" s="18"/>
      <c r="G114" s="12"/>
      <c r="H114" s="6" t="str">
        <f>IF($C114="", "", IFERROR(INDEX(Database!$C$10:$C$2509, MATCH($C114, Database!$B$10:$B$2509, 0)), ""))</f>
        <v/>
      </c>
      <c r="I114" s="85" t="str">
        <f>IF($C114="", "", IF(IFERROR(INDEX(Database!$M$10:$M$2509, MATCH($C114, Database!$B$10:$B$2509, 0)), "")="", "", IFERROR(INDEX(Database!$M$10:$M$2509, MATCH($C114, Database!$B$10:$B$2509, 0)), "")))</f>
        <v/>
      </c>
      <c r="J114" s="85" t="str">
        <f>IF($C114="", "", IF(IFERROR(INDEX(Database!$N$10:$N$2509, MATCH($C114, Database!$B$10:$B$2509, 0)), "")="", "", IFERROR(INDEX(Database!$N$10:$N$2509, MATCH($C114, Database!$B$10:$B$2509, 0)), "")))</f>
        <v/>
      </c>
      <c r="K114" s="86" t="str">
        <f>IF($C114="", "", IF(IFERROR(INDEX(Database!$O$10:$O$2509, MATCH($C114, Database!$B$10:$B$2509, 0)), "")="", "", IFERROR(INDEX(Database!$O$10:$O$2509, MATCH($C114, Database!$B$10:$B$2509, 0)), "")))</f>
        <v/>
      </c>
      <c r="L114" s="12"/>
      <c r="N114" s="31" t="str">
        <f>IF(Database!B114="", "", Database!B114)</f>
        <v/>
      </c>
      <c r="P114" s="26" t="str">
        <f>IF($C114="", "", IF(COUNTIF($C$10:$C114, $C114)&gt;1, "", COUNTIF($C$10:$C$1010, $C114)))</f>
        <v/>
      </c>
      <c r="Q114" s="26" t="str">
        <f>IF(P114="", "", COUNTIF($P$10:$P$1010, "&gt;"&amp;P114)+1+COUNTIF($P$10:P114, P114)-1)</f>
        <v/>
      </c>
      <c r="S114" s="26" t="str">
        <f>IF(C114="", "", IF(K114="", "None", IF(COUNTIF('Intro &amp; Setup'!$AL$17:$AL$26, K114)&gt;0, K114, "Other")))</f>
        <v/>
      </c>
      <c r="U114" s="84" t="str">
        <f t="shared" si="5"/>
        <v/>
      </c>
      <c r="V114" s="85" t="str">
        <f t="shared" si="7"/>
        <v/>
      </c>
      <c r="W114" s="85" t="str">
        <f t="shared" si="7"/>
        <v/>
      </c>
      <c r="X114" s="85" t="str">
        <f t="shared" si="7"/>
        <v/>
      </c>
      <c r="Y114" s="85" t="str">
        <f t="shared" si="7"/>
        <v/>
      </c>
      <c r="Z114" s="86" t="str">
        <f t="shared" si="7"/>
        <v/>
      </c>
      <c r="AB114" s="26" t="str">
        <f>IF($S114="", "", IF(COUNTIF($S$10:$S114, $S114)&gt;1, "", COUNTIF($S$10:$S$1010, $S114)))</f>
        <v/>
      </c>
      <c r="AC114" s="26" t="str">
        <f>IF(AB114="", "", COUNTIF($AB$10:$AB$1010, "&gt;"&amp;AB114)+1+COUNTIF($AB$10:AB114, AB114)-1)</f>
        <v/>
      </c>
      <c r="AE114" s="26" t="str">
        <f t="shared" si="6"/>
        <v/>
      </c>
      <c r="AG114" s="84" t="str">
        <f>IF($AE114="", "", IF(COUNTIF($AE$10:$AE114, $AE114)&gt;1, "", COUNTIF($AE$10:$AE$2010, $AE114)))</f>
        <v/>
      </c>
      <c r="AH114" s="26" t="str">
        <f>IF(AG114="", "", COUNTIF($AG$10:$AG$2010, "&gt;"&amp;AG114)+1+COUNTIF($AG$10:AG114, AG114)-1)</f>
        <v/>
      </c>
    </row>
    <row r="115" spans="1:34" x14ac:dyDescent="0.25">
      <c r="A115" s="12"/>
      <c r="B115" s="93"/>
      <c r="C115" s="15"/>
      <c r="D115" s="15"/>
      <c r="E115" s="15"/>
      <c r="F115" s="18"/>
      <c r="G115" s="12"/>
      <c r="H115" s="6" t="str">
        <f>IF($C115="", "", IFERROR(INDEX(Database!$C$10:$C$2509, MATCH($C115, Database!$B$10:$B$2509, 0)), ""))</f>
        <v/>
      </c>
      <c r="I115" s="85" t="str">
        <f>IF($C115="", "", IF(IFERROR(INDEX(Database!$M$10:$M$2509, MATCH($C115, Database!$B$10:$B$2509, 0)), "")="", "", IFERROR(INDEX(Database!$M$10:$M$2509, MATCH($C115, Database!$B$10:$B$2509, 0)), "")))</f>
        <v/>
      </c>
      <c r="J115" s="85" t="str">
        <f>IF($C115="", "", IF(IFERROR(INDEX(Database!$N$10:$N$2509, MATCH($C115, Database!$B$10:$B$2509, 0)), "")="", "", IFERROR(INDEX(Database!$N$10:$N$2509, MATCH($C115, Database!$B$10:$B$2509, 0)), "")))</f>
        <v/>
      </c>
      <c r="K115" s="86" t="str">
        <f>IF($C115="", "", IF(IFERROR(INDEX(Database!$O$10:$O$2509, MATCH($C115, Database!$B$10:$B$2509, 0)), "")="", "", IFERROR(INDEX(Database!$O$10:$O$2509, MATCH($C115, Database!$B$10:$B$2509, 0)), "")))</f>
        <v/>
      </c>
      <c r="L115" s="12"/>
      <c r="N115" s="31" t="str">
        <f>IF(Database!B115="", "", Database!B115)</f>
        <v/>
      </c>
      <c r="P115" s="26" t="str">
        <f>IF($C115="", "", IF(COUNTIF($C$10:$C115, $C115)&gt;1, "", COUNTIF($C$10:$C$1010, $C115)))</f>
        <v/>
      </c>
      <c r="Q115" s="26" t="str">
        <f>IF(P115="", "", COUNTIF($P$10:$P$1010, "&gt;"&amp;P115)+1+COUNTIF($P$10:P115, P115)-1)</f>
        <v/>
      </c>
      <c r="S115" s="26" t="str">
        <f>IF(C115="", "", IF(K115="", "None", IF(COUNTIF('Intro &amp; Setup'!$AL$17:$AL$26, K115)&gt;0, K115, "Other")))</f>
        <v/>
      </c>
      <c r="U115" s="84" t="str">
        <f t="shared" si="5"/>
        <v/>
      </c>
      <c r="V115" s="85" t="str">
        <f t="shared" si="7"/>
        <v/>
      </c>
      <c r="W115" s="85" t="str">
        <f t="shared" si="7"/>
        <v/>
      </c>
      <c r="X115" s="85" t="str">
        <f t="shared" si="7"/>
        <v/>
      </c>
      <c r="Y115" s="85" t="str">
        <f t="shared" si="7"/>
        <v/>
      </c>
      <c r="Z115" s="86" t="str">
        <f t="shared" si="7"/>
        <v/>
      </c>
      <c r="AB115" s="26" t="str">
        <f>IF($S115="", "", IF(COUNTIF($S$10:$S115, $S115)&gt;1, "", COUNTIF($S$10:$S$1010, $S115)))</f>
        <v/>
      </c>
      <c r="AC115" s="26" t="str">
        <f>IF(AB115="", "", COUNTIF($AB$10:$AB$1010, "&gt;"&amp;AB115)+1+COUNTIF($AB$10:AB115, AB115)-1)</f>
        <v/>
      </c>
      <c r="AE115" s="26" t="str">
        <f t="shared" si="6"/>
        <v/>
      </c>
      <c r="AG115" s="84" t="str">
        <f>IF($AE115="", "", IF(COUNTIF($AE$10:$AE115, $AE115)&gt;1, "", COUNTIF($AE$10:$AE$2010, $AE115)))</f>
        <v/>
      </c>
      <c r="AH115" s="26" t="str">
        <f>IF(AG115="", "", COUNTIF($AG$10:$AG$2010, "&gt;"&amp;AG115)+1+COUNTIF($AG$10:AG115, AG115)-1)</f>
        <v/>
      </c>
    </row>
    <row r="116" spans="1:34" x14ac:dyDescent="0.25">
      <c r="A116" s="12"/>
      <c r="B116" s="93"/>
      <c r="C116" s="15"/>
      <c r="D116" s="15"/>
      <c r="E116" s="15"/>
      <c r="F116" s="18"/>
      <c r="G116" s="12"/>
      <c r="H116" s="6" t="str">
        <f>IF($C116="", "", IFERROR(INDEX(Database!$C$10:$C$2509, MATCH($C116, Database!$B$10:$B$2509, 0)), ""))</f>
        <v/>
      </c>
      <c r="I116" s="85" t="str">
        <f>IF($C116="", "", IF(IFERROR(INDEX(Database!$M$10:$M$2509, MATCH($C116, Database!$B$10:$B$2509, 0)), "")="", "", IFERROR(INDEX(Database!$M$10:$M$2509, MATCH($C116, Database!$B$10:$B$2509, 0)), "")))</f>
        <v/>
      </c>
      <c r="J116" s="85" t="str">
        <f>IF($C116="", "", IF(IFERROR(INDEX(Database!$N$10:$N$2509, MATCH($C116, Database!$B$10:$B$2509, 0)), "")="", "", IFERROR(INDEX(Database!$N$10:$N$2509, MATCH($C116, Database!$B$10:$B$2509, 0)), "")))</f>
        <v/>
      </c>
      <c r="K116" s="86" t="str">
        <f>IF($C116="", "", IF(IFERROR(INDEX(Database!$O$10:$O$2509, MATCH($C116, Database!$B$10:$B$2509, 0)), "")="", "", IFERROR(INDEX(Database!$O$10:$O$2509, MATCH($C116, Database!$B$10:$B$2509, 0)), "")))</f>
        <v/>
      </c>
      <c r="L116" s="12"/>
      <c r="N116" s="31" t="str">
        <f>IF(Database!B116="", "", Database!B116)</f>
        <v/>
      </c>
      <c r="P116" s="26" t="str">
        <f>IF($C116="", "", IF(COUNTIF($C$10:$C116, $C116)&gt;1, "", COUNTIF($C$10:$C$1010, $C116)))</f>
        <v/>
      </c>
      <c r="Q116" s="26" t="str">
        <f>IF(P116="", "", COUNTIF($P$10:$P$1010, "&gt;"&amp;P116)+1+COUNTIF($P$10:P116, P116)-1)</f>
        <v/>
      </c>
      <c r="S116" s="26" t="str">
        <f>IF(C116="", "", IF(K116="", "None", IF(COUNTIF('Intro &amp; Setup'!$AL$17:$AL$26, K116)&gt;0, K116, "Other")))</f>
        <v/>
      </c>
      <c r="U116" s="84" t="str">
        <f t="shared" si="5"/>
        <v/>
      </c>
      <c r="V116" s="85" t="str">
        <f t="shared" si="7"/>
        <v/>
      </c>
      <c r="W116" s="85" t="str">
        <f t="shared" si="7"/>
        <v/>
      </c>
      <c r="X116" s="85" t="str">
        <f t="shared" si="7"/>
        <v/>
      </c>
      <c r="Y116" s="85" t="str">
        <f t="shared" si="7"/>
        <v/>
      </c>
      <c r="Z116" s="86" t="str">
        <f t="shared" si="7"/>
        <v/>
      </c>
      <c r="AB116" s="26" t="str">
        <f>IF($S116="", "", IF(COUNTIF($S$10:$S116, $S116)&gt;1, "", COUNTIF($S$10:$S$1010, $S116)))</f>
        <v/>
      </c>
      <c r="AC116" s="26" t="str">
        <f>IF(AB116="", "", COUNTIF($AB$10:$AB$1010, "&gt;"&amp;AB116)+1+COUNTIF($AB$10:AB116, AB116)-1)</f>
        <v/>
      </c>
      <c r="AE116" s="26" t="str">
        <f t="shared" si="6"/>
        <v/>
      </c>
      <c r="AG116" s="84" t="str">
        <f>IF($AE116="", "", IF(COUNTIF($AE$10:$AE116, $AE116)&gt;1, "", COUNTIF($AE$10:$AE$2010, $AE116)))</f>
        <v/>
      </c>
      <c r="AH116" s="26" t="str">
        <f>IF(AG116="", "", COUNTIF($AG$10:$AG$2010, "&gt;"&amp;AG116)+1+COUNTIF($AG$10:AG116, AG116)-1)</f>
        <v/>
      </c>
    </row>
    <row r="117" spans="1:34" x14ac:dyDescent="0.25">
      <c r="A117" s="12"/>
      <c r="B117" s="93"/>
      <c r="C117" s="15"/>
      <c r="D117" s="15"/>
      <c r="E117" s="15"/>
      <c r="F117" s="18"/>
      <c r="G117" s="12"/>
      <c r="H117" s="6" t="str">
        <f>IF($C117="", "", IFERROR(INDEX(Database!$C$10:$C$2509, MATCH($C117, Database!$B$10:$B$2509, 0)), ""))</f>
        <v/>
      </c>
      <c r="I117" s="85" t="str">
        <f>IF($C117="", "", IF(IFERROR(INDEX(Database!$M$10:$M$2509, MATCH($C117, Database!$B$10:$B$2509, 0)), "")="", "", IFERROR(INDEX(Database!$M$10:$M$2509, MATCH($C117, Database!$B$10:$B$2509, 0)), "")))</f>
        <v/>
      </c>
      <c r="J117" s="85" t="str">
        <f>IF($C117="", "", IF(IFERROR(INDEX(Database!$N$10:$N$2509, MATCH($C117, Database!$B$10:$B$2509, 0)), "")="", "", IFERROR(INDEX(Database!$N$10:$N$2509, MATCH($C117, Database!$B$10:$B$2509, 0)), "")))</f>
        <v/>
      </c>
      <c r="K117" s="86" t="str">
        <f>IF($C117="", "", IF(IFERROR(INDEX(Database!$O$10:$O$2509, MATCH($C117, Database!$B$10:$B$2509, 0)), "")="", "", IFERROR(INDEX(Database!$O$10:$O$2509, MATCH($C117, Database!$B$10:$B$2509, 0)), "")))</f>
        <v/>
      </c>
      <c r="L117" s="12"/>
      <c r="N117" s="31" t="str">
        <f>IF(Database!B117="", "", Database!B117)</f>
        <v/>
      </c>
      <c r="P117" s="26" t="str">
        <f>IF($C117="", "", IF(COUNTIF($C$10:$C117, $C117)&gt;1, "", COUNTIF($C$10:$C$1010, $C117)))</f>
        <v/>
      </c>
      <c r="Q117" s="26" t="str">
        <f>IF(P117="", "", COUNTIF($P$10:$P$1010, "&gt;"&amp;P117)+1+COUNTIF($P$10:P117, P117)-1)</f>
        <v/>
      </c>
      <c r="S117" s="26" t="str">
        <f>IF(C117="", "", IF(K117="", "None", IF(COUNTIF('Intro &amp; Setup'!$AL$17:$AL$26, K117)&gt;0, K117, "Other")))</f>
        <v/>
      </c>
      <c r="U117" s="84" t="str">
        <f t="shared" si="5"/>
        <v/>
      </c>
      <c r="V117" s="85" t="str">
        <f t="shared" si="7"/>
        <v/>
      </c>
      <c r="W117" s="85" t="str">
        <f t="shared" si="7"/>
        <v/>
      </c>
      <c r="X117" s="85" t="str">
        <f t="shared" si="7"/>
        <v/>
      </c>
      <c r="Y117" s="85" t="str">
        <f t="shared" si="7"/>
        <v/>
      </c>
      <c r="Z117" s="86" t="str">
        <f t="shared" si="7"/>
        <v/>
      </c>
      <c r="AB117" s="26" t="str">
        <f>IF($S117="", "", IF(COUNTIF($S$10:$S117, $S117)&gt;1, "", COUNTIF($S$10:$S$1010, $S117)))</f>
        <v/>
      </c>
      <c r="AC117" s="26" t="str">
        <f>IF(AB117="", "", COUNTIF($AB$10:$AB$1010, "&gt;"&amp;AB117)+1+COUNTIF($AB$10:AB117, AB117)-1)</f>
        <v/>
      </c>
      <c r="AE117" s="26" t="str">
        <f t="shared" si="6"/>
        <v/>
      </c>
      <c r="AG117" s="84" t="str">
        <f>IF($AE117="", "", IF(COUNTIF($AE$10:$AE117, $AE117)&gt;1, "", COUNTIF($AE$10:$AE$2010, $AE117)))</f>
        <v/>
      </c>
      <c r="AH117" s="26" t="str">
        <f>IF(AG117="", "", COUNTIF($AG$10:$AG$2010, "&gt;"&amp;AG117)+1+COUNTIF($AG$10:AG117, AG117)-1)</f>
        <v/>
      </c>
    </row>
    <row r="118" spans="1:34" x14ac:dyDescent="0.25">
      <c r="A118" s="12"/>
      <c r="B118" s="93"/>
      <c r="C118" s="15"/>
      <c r="D118" s="15"/>
      <c r="E118" s="15"/>
      <c r="F118" s="18"/>
      <c r="G118" s="12"/>
      <c r="H118" s="6" t="str">
        <f>IF($C118="", "", IFERROR(INDEX(Database!$C$10:$C$2509, MATCH($C118, Database!$B$10:$B$2509, 0)), ""))</f>
        <v/>
      </c>
      <c r="I118" s="85" t="str">
        <f>IF($C118="", "", IF(IFERROR(INDEX(Database!$M$10:$M$2509, MATCH($C118, Database!$B$10:$B$2509, 0)), "")="", "", IFERROR(INDEX(Database!$M$10:$M$2509, MATCH($C118, Database!$B$10:$B$2509, 0)), "")))</f>
        <v/>
      </c>
      <c r="J118" s="85" t="str">
        <f>IF($C118="", "", IF(IFERROR(INDEX(Database!$N$10:$N$2509, MATCH($C118, Database!$B$10:$B$2509, 0)), "")="", "", IFERROR(INDEX(Database!$N$10:$N$2509, MATCH($C118, Database!$B$10:$B$2509, 0)), "")))</f>
        <v/>
      </c>
      <c r="K118" s="86" t="str">
        <f>IF($C118="", "", IF(IFERROR(INDEX(Database!$O$10:$O$2509, MATCH($C118, Database!$B$10:$B$2509, 0)), "")="", "", IFERROR(INDEX(Database!$O$10:$O$2509, MATCH($C118, Database!$B$10:$B$2509, 0)), "")))</f>
        <v/>
      </c>
      <c r="L118" s="12"/>
      <c r="N118" s="31" t="str">
        <f>IF(Database!B118="", "", Database!B118)</f>
        <v/>
      </c>
      <c r="P118" s="26" t="str">
        <f>IF($C118="", "", IF(COUNTIF($C$10:$C118, $C118)&gt;1, "", COUNTIF($C$10:$C$1010, $C118)))</f>
        <v/>
      </c>
      <c r="Q118" s="26" t="str">
        <f>IF(P118="", "", COUNTIF($P$10:$P$1010, "&gt;"&amp;P118)+1+COUNTIF($P$10:P118, P118)-1)</f>
        <v/>
      </c>
      <c r="S118" s="26" t="str">
        <f>IF(C118="", "", IF(K118="", "None", IF(COUNTIF('Intro &amp; Setup'!$AL$17:$AL$26, K118)&gt;0, K118, "Other")))</f>
        <v/>
      </c>
      <c r="U118" s="84" t="str">
        <f t="shared" si="5"/>
        <v/>
      </c>
      <c r="V118" s="85" t="str">
        <f t="shared" si="7"/>
        <v/>
      </c>
      <c r="W118" s="85" t="str">
        <f t="shared" si="7"/>
        <v/>
      </c>
      <c r="X118" s="85" t="str">
        <f t="shared" si="7"/>
        <v/>
      </c>
      <c r="Y118" s="85" t="str">
        <f t="shared" si="7"/>
        <v/>
      </c>
      <c r="Z118" s="86" t="str">
        <f t="shared" si="7"/>
        <v/>
      </c>
      <c r="AB118" s="26" t="str">
        <f>IF($S118="", "", IF(COUNTIF($S$10:$S118, $S118)&gt;1, "", COUNTIF($S$10:$S$1010, $S118)))</f>
        <v/>
      </c>
      <c r="AC118" s="26" t="str">
        <f>IF(AB118="", "", COUNTIF($AB$10:$AB$1010, "&gt;"&amp;AB118)+1+COUNTIF($AB$10:AB118, AB118)-1)</f>
        <v/>
      </c>
      <c r="AE118" s="26" t="str">
        <f t="shared" si="6"/>
        <v/>
      </c>
      <c r="AG118" s="84" t="str">
        <f>IF($AE118="", "", IF(COUNTIF($AE$10:$AE118, $AE118)&gt;1, "", COUNTIF($AE$10:$AE$2010, $AE118)))</f>
        <v/>
      </c>
      <c r="AH118" s="26" t="str">
        <f>IF(AG118="", "", COUNTIF($AG$10:$AG$2010, "&gt;"&amp;AG118)+1+COUNTIF($AG$10:AG118, AG118)-1)</f>
        <v/>
      </c>
    </row>
    <row r="119" spans="1:34" x14ac:dyDescent="0.25">
      <c r="A119" s="12"/>
      <c r="B119" s="93"/>
      <c r="C119" s="15"/>
      <c r="D119" s="15"/>
      <c r="E119" s="15"/>
      <c r="F119" s="18"/>
      <c r="G119" s="12"/>
      <c r="H119" s="6" t="str">
        <f>IF($C119="", "", IFERROR(INDEX(Database!$C$10:$C$2509, MATCH($C119, Database!$B$10:$B$2509, 0)), ""))</f>
        <v/>
      </c>
      <c r="I119" s="85" t="str">
        <f>IF($C119="", "", IF(IFERROR(INDEX(Database!$M$10:$M$2509, MATCH($C119, Database!$B$10:$B$2509, 0)), "")="", "", IFERROR(INDEX(Database!$M$10:$M$2509, MATCH($C119, Database!$B$10:$B$2509, 0)), "")))</f>
        <v/>
      </c>
      <c r="J119" s="85" t="str">
        <f>IF($C119="", "", IF(IFERROR(INDEX(Database!$N$10:$N$2509, MATCH($C119, Database!$B$10:$B$2509, 0)), "")="", "", IFERROR(INDEX(Database!$N$10:$N$2509, MATCH($C119, Database!$B$10:$B$2509, 0)), "")))</f>
        <v/>
      </c>
      <c r="K119" s="86" t="str">
        <f>IF($C119="", "", IF(IFERROR(INDEX(Database!$O$10:$O$2509, MATCH($C119, Database!$B$10:$B$2509, 0)), "")="", "", IFERROR(INDEX(Database!$O$10:$O$2509, MATCH($C119, Database!$B$10:$B$2509, 0)), "")))</f>
        <v/>
      </c>
      <c r="L119" s="12"/>
      <c r="N119" s="31" t="str">
        <f>IF(Database!B119="", "", Database!B119)</f>
        <v/>
      </c>
      <c r="P119" s="26" t="str">
        <f>IF($C119="", "", IF(COUNTIF($C$10:$C119, $C119)&gt;1, "", COUNTIF($C$10:$C$1010, $C119)))</f>
        <v/>
      </c>
      <c r="Q119" s="26" t="str">
        <f>IF(P119="", "", COUNTIF($P$10:$P$1010, "&gt;"&amp;P119)+1+COUNTIF($P$10:P119, P119)-1)</f>
        <v/>
      </c>
      <c r="S119" s="26" t="str">
        <f>IF(C119="", "", IF(K119="", "None", IF(COUNTIF('Intro &amp; Setup'!$AL$17:$AL$26, K119)&gt;0, K119, "Other")))</f>
        <v/>
      </c>
      <c r="U119" s="84" t="str">
        <f t="shared" si="5"/>
        <v/>
      </c>
      <c r="V119" s="85" t="str">
        <f t="shared" si="7"/>
        <v/>
      </c>
      <c r="W119" s="85" t="str">
        <f t="shared" si="7"/>
        <v/>
      </c>
      <c r="X119" s="85" t="str">
        <f t="shared" si="7"/>
        <v/>
      </c>
      <c r="Y119" s="85" t="str">
        <f t="shared" si="7"/>
        <v/>
      </c>
      <c r="Z119" s="86" t="str">
        <f t="shared" si="7"/>
        <v/>
      </c>
      <c r="AB119" s="26" t="str">
        <f>IF($S119="", "", IF(COUNTIF($S$10:$S119, $S119)&gt;1, "", COUNTIF($S$10:$S$1010, $S119)))</f>
        <v/>
      </c>
      <c r="AC119" s="26" t="str">
        <f>IF(AB119="", "", COUNTIF($AB$10:$AB$1010, "&gt;"&amp;AB119)+1+COUNTIF($AB$10:AB119, AB119)-1)</f>
        <v/>
      </c>
      <c r="AE119" s="26" t="str">
        <f t="shared" si="6"/>
        <v/>
      </c>
      <c r="AG119" s="84" t="str">
        <f>IF($AE119="", "", IF(COUNTIF($AE$10:$AE119, $AE119)&gt;1, "", COUNTIF($AE$10:$AE$2010, $AE119)))</f>
        <v/>
      </c>
      <c r="AH119" s="26" t="str">
        <f>IF(AG119="", "", COUNTIF($AG$10:$AG$2010, "&gt;"&amp;AG119)+1+COUNTIF($AG$10:AG119, AG119)-1)</f>
        <v/>
      </c>
    </row>
    <row r="120" spans="1:34" x14ac:dyDescent="0.25">
      <c r="A120" s="12"/>
      <c r="B120" s="93"/>
      <c r="C120" s="15"/>
      <c r="D120" s="15"/>
      <c r="E120" s="15"/>
      <c r="F120" s="18"/>
      <c r="G120" s="12"/>
      <c r="H120" s="6" t="str">
        <f>IF($C120="", "", IFERROR(INDEX(Database!$C$10:$C$2509, MATCH($C120, Database!$B$10:$B$2509, 0)), ""))</f>
        <v/>
      </c>
      <c r="I120" s="85" t="str">
        <f>IF($C120="", "", IF(IFERROR(INDEX(Database!$M$10:$M$2509, MATCH($C120, Database!$B$10:$B$2509, 0)), "")="", "", IFERROR(INDEX(Database!$M$10:$M$2509, MATCH($C120, Database!$B$10:$B$2509, 0)), "")))</f>
        <v/>
      </c>
      <c r="J120" s="85" t="str">
        <f>IF($C120="", "", IF(IFERROR(INDEX(Database!$N$10:$N$2509, MATCH($C120, Database!$B$10:$B$2509, 0)), "")="", "", IFERROR(INDEX(Database!$N$10:$N$2509, MATCH($C120, Database!$B$10:$B$2509, 0)), "")))</f>
        <v/>
      </c>
      <c r="K120" s="86" t="str">
        <f>IF($C120="", "", IF(IFERROR(INDEX(Database!$O$10:$O$2509, MATCH($C120, Database!$B$10:$B$2509, 0)), "")="", "", IFERROR(INDEX(Database!$O$10:$O$2509, MATCH($C120, Database!$B$10:$B$2509, 0)), "")))</f>
        <v/>
      </c>
      <c r="L120" s="12"/>
      <c r="N120" s="31" t="str">
        <f>IF(Database!B120="", "", Database!B120)</f>
        <v/>
      </c>
      <c r="P120" s="26" t="str">
        <f>IF($C120="", "", IF(COUNTIF($C$10:$C120, $C120)&gt;1, "", COUNTIF($C$10:$C$1010, $C120)))</f>
        <v/>
      </c>
      <c r="Q120" s="26" t="str">
        <f>IF(P120="", "", COUNTIF($P$10:$P$1010, "&gt;"&amp;P120)+1+COUNTIF($P$10:P120, P120)-1)</f>
        <v/>
      </c>
      <c r="S120" s="26" t="str">
        <f>IF(C120="", "", IF(K120="", "None", IF(COUNTIF('Intro &amp; Setup'!$AL$17:$AL$26, K120)&gt;0, K120, "Other")))</f>
        <v/>
      </c>
      <c r="U120" s="84" t="str">
        <f t="shared" si="5"/>
        <v/>
      </c>
      <c r="V120" s="85" t="str">
        <f t="shared" si="7"/>
        <v/>
      </c>
      <c r="W120" s="85" t="str">
        <f t="shared" si="7"/>
        <v/>
      </c>
      <c r="X120" s="85" t="str">
        <f t="shared" si="7"/>
        <v/>
      </c>
      <c r="Y120" s="85" t="str">
        <f t="shared" si="7"/>
        <v/>
      </c>
      <c r="Z120" s="86" t="str">
        <f t="shared" si="7"/>
        <v/>
      </c>
      <c r="AB120" s="26" t="str">
        <f>IF($S120="", "", IF(COUNTIF($S$10:$S120, $S120)&gt;1, "", COUNTIF($S$10:$S$1010, $S120)))</f>
        <v/>
      </c>
      <c r="AC120" s="26" t="str">
        <f>IF(AB120="", "", COUNTIF($AB$10:$AB$1010, "&gt;"&amp;AB120)+1+COUNTIF($AB$10:AB120, AB120)-1)</f>
        <v/>
      </c>
      <c r="AE120" s="26" t="str">
        <f t="shared" si="6"/>
        <v/>
      </c>
      <c r="AG120" s="84" t="str">
        <f>IF($AE120="", "", IF(COUNTIF($AE$10:$AE120, $AE120)&gt;1, "", COUNTIF($AE$10:$AE$2010, $AE120)))</f>
        <v/>
      </c>
      <c r="AH120" s="26" t="str">
        <f>IF(AG120="", "", COUNTIF($AG$10:$AG$2010, "&gt;"&amp;AG120)+1+COUNTIF($AG$10:AG120, AG120)-1)</f>
        <v/>
      </c>
    </row>
    <row r="121" spans="1:34" x14ac:dyDescent="0.25">
      <c r="A121" s="12"/>
      <c r="B121" s="93"/>
      <c r="C121" s="15"/>
      <c r="D121" s="15"/>
      <c r="E121" s="15"/>
      <c r="F121" s="18"/>
      <c r="G121" s="12"/>
      <c r="H121" s="6" t="str">
        <f>IF($C121="", "", IFERROR(INDEX(Database!$C$10:$C$2509, MATCH($C121, Database!$B$10:$B$2509, 0)), ""))</f>
        <v/>
      </c>
      <c r="I121" s="85" t="str">
        <f>IF($C121="", "", IF(IFERROR(INDEX(Database!$M$10:$M$2509, MATCH($C121, Database!$B$10:$B$2509, 0)), "")="", "", IFERROR(INDEX(Database!$M$10:$M$2509, MATCH($C121, Database!$B$10:$B$2509, 0)), "")))</f>
        <v/>
      </c>
      <c r="J121" s="85" t="str">
        <f>IF($C121="", "", IF(IFERROR(INDEX(Database!$N$10:$N$2509, MATCH($C121, Database!$B$10:$B$2509, 0)), "")="", "", IFERROR(INDEX(Database!$N$10:$N$2509, MATCH($C121, Database!$B$10:$B$2509, 0)), "")))</f>
        <v/>
      </c>
      <c r="K121" s="86" t="str">
        <f>IF($C121="", "", IF(IFERROR(INDEX(Database!$O$10:$O$2509, MATCH($C121, Database!$B$10:$B$2509, 0)), "")="", "", IFERROR(INDEX(Database!$O$10:$O$2509, MATCH($C121, Database!$B$10:$B$2509, 0)), "")))</f>
        <v/>
      </c>
      <c r="L121" s="12"/>
      <c r="N121" s="31" t="str">
        <f>IF(Database!B121="", "", Database!B121)</f>
        <v/>
      </c>
      <c r="P121" s="26" t="str">
        <f>IF($C121="", "", IF(COUNTIF($C$10:$C121, $C121)&gt;1, "", COUNTIF($C$10:$C$1010, $C121)))</f>
        <v/>
      </c>
      <c r="Q121" s="26" t="str">
        <f>IF(P121="", "", COUNTIF($P$10:$P$1010, "&gt;"&amp;P121)+1+COUNTIF($P$10:P121, P121)-1)</f>
        <v/>
      </c>
      <c r="S121" s="26" t="str">
        <f>IF(C121="", "", IF(K121="", "None", IF(COUNTIF('Intro &amp; Setup'!$AL$17:$AL$26, K121)&gt;0, K121, "Other")))</f>
        <v/>
      </c>
      <c r="U121" s="84" t="str">
        <f t="shared" si="5"/>
        <v/>
      </c>
      <c r="V121" s="85" t="str">
        <f t="shared" si="7"/>
        <v/>
      </c>
      <c r="W121" s="85" t="str">
        <f t="shared" si="7"/>
        <v/>
      </c>
      <c r="X121" s="85" t="str">
        <f t="shared" si="7"/>
        <v/>
      </c>
      <c r="Y121" s="85" t="str">
        <f t="shared" si="7"/>
        <v/>
      </c>
      <c r="Z121" s="86" t="str">
        <f t="shared" si="7"/>
        <v/>
      </c>
      <c r="AB121" s="26" t="str">
        <f>IF($S121="", "", IF(COUNTIF($S$10:$S121, $S121)&gt;1, "", COUNTIF($S$10:$S$1010, $S121)))</f>
        <v/>
      </c>
      <c r="AC121" s="26" t="str">
        <f>IF(AB121="", "", COUNTIF($AB$10:$AB$1010, "&gt;"&amp;AB121)+1+COUNTIF($AB$10:AB121, AB121)-1)</f>
        <v/>
      </c>
      <c r="AE121" s="26" t="str">
        <f t="shared" si="6"/>
        <v/>
      </c>
      <c r="AG121" s="84" t="str">
        <f>IF($AE121="", "", IF(COUNTIF($AE$10:$AE121, $AE121)&gt;1, "", COUNTIF($AE$10:$AE$2010, $AE121)))</f>
        <v/>
      </c>
      <c r="AH121" s="26" t="str">
        <f>IF(AG121="", "", COUNTIF($AG$10:$AG$2010, "&gt;"&amp;AG121)+1+COUNTIF($AG$10:AG121, AG121)-1)</f>
        <v/>
      </c>
    </row>
    <row r="122" spans="1:34" x14ac:dyDescent="0.25">
      <c r="A122" s="12"/>
      <c r="B122" s="93"/>
      <c r="C122" s="15"/>
      <c r="D122" s="15"/>
      <c r="E122" s="15"/>
      <c r="F122" s="18"/>
      <c r="G122" s="12"/>
      <c r="H122" s="6" t="str">
        <f>IF($C122="", "", IFERROR(INDEX(Database!$C$10:$C$2509, MATCH($C122, Database!$B$10:$B$2509, 0)), ""))</f>
        <v/>
      </c>
      <c r="I122" s="85" t="str">
        <f>IF($C122="", "", IF(IFERROR(INDEX(Database!$M$10:$M$2509, MATCH($C122, Database!$B$10:$B$2509, 0)), "")="", "", IFERROR(INDEX(Database!$M$10:$M$2509, MATCH($C122, Database!$B$10:$B$2509, 0)), "")))</f>
        <v/>
      </c>
      <c r="J122" s="85" t="str">
        <f>IF($C122="", "", IF(IFERROR(INDEX(Database!$N$10:$N$2509, MATCH($C122, Database!$B$10:$B$2509, 0)), "")="", "", IFERROR(INDEX(Database!$N$10:$N$2509, MATCH($C122, Database!$B$10:$B$2509, 0)), "")))</f>
        <v/>
      </c>
      <c r="K122" s="86" t="str">
        <f>IF($C122="", "", IF(IFERROR(INDEX(Database!$O$10:$O$2509, MATCH($C122, Database!$B$10:$B$2509, 0)), "")="", "", IFERROR(INDEX(Database!$O$10:$O$2509, MATCH($C122, Database!$B$10:$B$2509, 0)), "")))</f>
        <v/>
      </c>
      <c r="L122" s="12"/>
      <c r="N122" s="31" t="str">
        <f>IF(Database!B122="", "", Database!B122)</f>
        <v/>
      </c>
      <c r="P122" s="26" t="str">
        <f>IF($C122="", "", IF(COUNTIF($C$10:$C122, $C122)&gt;1, "", COUNTIF($C$10:$C$1010, $C122)))</f>
        <v/>
      </c>
      <c r="Q122" s="26" t="str">
        <f>IF(P122="", "", COUNTIF($P$10:$P$1010, "&gt;"&amp;P122)+1+COUNTIF($P$10:P122, P122)-1)</f>
        <v/>
      </c>
      <c r="S122" s="26" t="str">
        <f>IF(C122="", "", IF(K122="", "None", IF(COUNTIF('Intro &amp; Setup'!$AL$17:$AL$26, K122)&gt;0, K122, "Other")))</f>
        <v/>
      </c>
      <c r="U122" s="84" t="str">
        <f t="shared" si="5"/>
        <v/>
      </c>
      <c r="V122" s="85" t="str">
        <f t="shared" si="7"/>
        <v/>
      </c>
      <c r="W122" s="85" t="str">
        <f t="shared" si="7"/>
        <v/>
      </c>
      <c r="X122" s="85" t="str">
        <f t="shared" si="7"/>
        <v/>
      </c>
      <c r="Y122" s="85" t="str">
        <f t="shared" si="7"/>
        <v/>
      </c>
      <c r="Z122" s="86" t="str">
        <f t="shared" si="7"/>
        <v/>
      </c>
      <c r="AB122" s="26" t="str">
        <f>IF($S122="", "", IF(COUNTIF($S$10:$S122, $S122)&gt;1, "", COUNTIF($S$10:$S$1010, $S122)))</f>
        <v/>
      </c>
      <c r="AC122" s="26" t="str">
        <f>IF(AB122="", "", COUNTIF($AB$10:$AB$1010, "&gt;"&amp;AB122)+1+COUNTIF($AB$10:AB122, AB122)-1)</f>
        <v/>
      </c>
      <c r="AE122" s="26" t="str">
        <f t="shared" si="6"/>
        <v/>
      </c>
      <c r="AG122" s="84" t="str">
        <f>IF($AE122="", "", IF(COUNTIF($AE$10:$AE122, $AE122)&gt;1, "", COUNTIF($AE$10:$AE$2010, $AE122)))</f>
        <v/>
      </c>
      <c r="AH122" s="26" t="str">
        <f>IF(AG122="", "", COUNTIF($AG$10:$AG$2010, "&gt;"&amp;AG122)+1+COUNTIF($AG$10:AG122, AG122)-1)</f>
        <v/>
      </c>
    </row>
    <row r="123" spans="1:34" x14ac:dyDescent="0.25">
      <c r="A123" s="12"/>
      <c r="B123" s="93"/>
      <c r="C123" s="15"/>
      <c r="D123" s="15"/>
      <c r="E123" s="15"/>
      <c r="F123" s="18"/>
      <c r="G123" s="12"/>
      <c r="H123" s="6" t="str">
        <f>IF($C123="", "", IFERROR(INDEX(Database!$C$10:$C$2509, MATCH($C123, Database!$B$10:$B$2509, 0)), ""))</f>
        <v/>
      </c>
      <c r="I123" s="85" t="str">
        <f>IF($C123="", "", IF(IFERROR(INDEX(Database!$M$10:$M$2509, MATCH($C123, Database!$B$10:$B$2509, 0)), "")="", "", IFERROR(INDEX(Database!$M$10:$M$2509, MATCH($C123, Database!$B$10:$B$2509, 0)), "")))</f>
        <v/>
      </c>
      <c r="J123" s="85" t="str">
        <f>IF($C123="", "", IF(IFERROR(INDEX(Database!$N$10:$N$2509, MATCH($C123, Database!$B$10:$B$2509, 0)), "")="", "", IFERROR(INDEX(Database!$N$10:$N$2509, MATCH($C123, Database!$B$10:$B$2509, 0)), "")))</f>
        <v/>
      </c>
      <c r="K123" s="86" t="str">
        <f>IF($C123="", "", IF(IFERROR(INDEX(Database!$O$10:$O$2509, MATCH($C123, Database!$B$10:$B$2509, 0)), "")="", "", IFERROR(INDEX(Database!$O$10:$O$2509, MATCH($C123, Database!$B$10:$B$2509, 0)), "")))</f>
        <v/>
      </c>
      <c r="L123" s="12"/>
      <c r="N123" s="31" t="str">
        <f>IF(Database!B123="", "", Database!B123)</f>
        <v/>
      </c>
      <c r="P123" s="26" t="str">
        <f>IF($C123="", "", IF(COUNTIF($C$10:$C123, $C123)&gt;1, "", COUNTIF($C$10:$C$1010, $C123)))</f>
        <v/>
      </c>
      <c r="Q123" s="26" t="str">
        <f>IF(P123="", "", COUNTIF($P$10:$P$1010, "&gt;"&amp;P123)+1+COUNTIF($P$10:P123, P123)-1)</f>
        <v/>
      </c>
      <c r="S123" s="26" t="str">
        <f>IF(C123="", "", IF(K123="", "None", IF(COUNTIF('Intro &amp; Setup'!$AL$17:$AL$26, K123)&gt;0, K123, "Other")))</f>
        <v/>
      </c>
      <c r="U123" s="84" t="str">
        <f t="shared" si="5"/>
        <v/>
      </c>
      <c r="V123" s="85" t="str">
        <f t="shared" si="7"/>
        <v/>
      </c>
      <c r="W123" s="85" t="str">
        <f t="shared" si="7"/>
        <v/>
      </c>
      <c r="X123" s="85" t="str">
        <f t="shared" si="7"/>
        <v/>
      </c>
      <c r="Y123" s="85" t="str">
        <f t="shared" si="7"/>
        <v/>
      </c>
      <c r="Z123" s="86" t="str">
        <f t="shared" si="7"/>
        <v/>
      </c>
      <c r="AB123" s="26" t="str">
        <f>IF($S123="", "", IF(COUNTIF($S$10:$S123, $S123)&gt;1, "", COUNTIF($S$10:$S$1010, $S123)))</f>
        <v/>
      </c>
      <c r="AC123" s="26" t="str">
        <f>IF(AB123="", "", COUNTIF($AB$10:$AB$1010, "&gt;"&amp;AB123)+1+COUNTIF($AB$10:AB123, AB123)-1)</f>
        <v/>
      </c>
      <c r="AE123" s="26" t="str">
        <f t="shared" si="6"/>
        <v/>
      </c>
      <c r="AG123" s="84" t="str">
        <f>IF($AE123="", "", IF(COUNTIF($AE$10:$AE123, $AE123)&gt;1, "", COUNTIF($AE$10:$AE$2010, $AE123)))</f>
        <v/>
      </c>
      <c r="AH123" s="26" t="str">
        <f>IF(AG123="", "", COUNTIF($AG$10:$AG$2010, "&gt;"&amp;AG123)+1+COUNTIF($AG$10:AG123, AG123)-1)</f>
        <v/>
      </c>
    </row>
    <row r="124" spans="1:34" x14ac:dyDescent="0.25">
      <c r="A124" s="12"/>
      <c r="B124" s="93"/>
      <c r="C124" s="15"/>
      <c r="D124" s="15"/>
      <c r="E124" s="15"/>
      <c r="F124" s="18"/>
      <c r="G124" s="12"/>
      <c r="H124" s="6" t="str">
        <f>IF($C124="", "", IFERROR(INDEX(Database!$C$10:$C$2509, MATCH($C124, Database!$B$10:$B$2509, 0)), ""))</f>
        <v/>
      </c>
      <c r="I124" s="85" t="str">
        <f>IF($C124="", "", IF(IFERROR(INDEX(Database!$M$10:$M$2509, MATCH($C124, Database!$B$10:$B$2509, 0)), "")="", "", IFERROR(INDEX(Database!$M$10:$M$2509, MATCH($C124, Database!$B$10:$B$2509, 0)), "")))</f>
        <v/>
      </c>
      <c r="J124" s="85" t="str">
        <f>IF($C124="", "", IF(IFERROR(INDEX(Database!$N$10:$N$2509, MATCH($C124, Database!$B$10:$B$2509, 0)), "")="", "", IFERROR(INDEX(Database!$N$10:$N$2509, MATCH($C124, Database!$B$10:$B$2509, 0)), "")))</f>
        <v/>
      </c>
      <c r="K124" s="86" t="str">
        <f>IF($C124="", "", IF(IFERROR(INDEX(Database!$O$10:$O$2509, MATCH($C124, Database!$B$10:$B$2509, 0)), "")="", "", IFERROR(INDEX(Database!$O$10:$O$2509, MATCH($C124, Database!$B$10:$B$2509, 0)), "")))</f>
        <v/>
      </c>
      <c r="L124" s="12"/>
      <c r="N124" s="31" t="str">
        <f>IF(Database!B124="", "", Database!B124)</f>
        <v/>
      </c>
      <c r="P124" s="26" t="str">
        <f>IF($C124="", "", IF(COUNTIF($C$10:$C124, $C124)&gt;1, "", COUNTIF($C$10:$C$1010, $C124)))</f>
        <v/>
      </c>
      <c r="Q124" s="26" t="str">
        <f>IF(P124="", "", COUNTIF($P$10:$P$1010, "&gt;"&amp;P124)+1+COUNTIF($P$10:P124, P124)-1)</f>
        <v/>
      </c>
      <c r="S124" s="26" t="str">
        <f>IF(C124="", "", IF(K124="", "None", IF(COUNTIF('Intro &amp; Setup'!$AL$17:$AL$26, K124)&gt;0, K124, "Other")))</f>
        <v/>
      </c>
      <c r="U124" s="84" t="str">
        <f t="shared" si="5"/>
        <v/>
      </c>
      <c r="V124" s="85" t="str">
        <f t="shared" si="7"/>
        <v/>
      </c>
      <c r="W124" s="85" t="str">
        <f t="shared" si="7"/>
        <v/>
      </c>
      <c r="X124" s="85" t="str">
        <f t="shared" si="7"/>
        <v/>
      </c>
      <c r="Y124" s="85" t="str">
        <f t="shared" si="7"/>
        <v/>
      </c>
      <c r="Z124" s="86" t="str">
        <f t="shared" si="7"/>
        <v/>
      </c>
      <c r="AB124" s="26" t="str">
        <f>IF($S124="", "", IF(COUNTIF($S$10:$S124, $S124)&gt;1, "", COUNTIF($S$10:$S$1010, $S124)))</f>
        <v/>
      </c>
      <c r="AC124" s="26" t="str">
        <f>IF(AB124="", "", COUNTIF($AB$10:$AB$1010, "&gt;"&amp;AB124)+1+COUNTIF($AB$10:AB124, AB124)-1)</f>
        <v/>
      </c>
      <c r="AE124" s="26" t="str">
        <f t="shared" si="6"/>
        <v/>
      </c>
      <c r="AG124" s="84" t="str">
        <f>IF($AE124="", "", IF(COUNTIF($AE$10:$AE124, $AE124)&gt;1, "", COUNTIF($AE$10:$AE$2010, $AE124)))</f>
        <v/>
      </c>
      <c r="AH124" s="26" t="str">
        <f>IF(AG124="", "", COUNTIF($AG$10:$AG$2010, "&gt;"&amp;AG124)+1+COUNTIF($AG$10:AG124, AG124)-1)</f>
        <v/>
      </c>
    </row>
    <row r="125" spans="1:34" x14ac:dyDescent="0.25">
      <c r="A125" s="12"/>
      <c r="B125" s="93"/>
      <c r="C125" s="15"/>
      <c r="D125" s="15"/>
      <c r="E125" s="15"/>
      <c r="F125" s="18"/>
      <c r="G125" s="12"/>
      <c r="H125" s="6" t="str">
        <f>IF($C125="", "", IFERROR(INDEX(Database!$C$10:$C$2509, MATCH($C125, Database!$B$10:$B$2509, 0)), ""))</f>
        <v/>
      </c>
      <c r="I125" s="85" t="str">
        <f>IF($C125="", "", IF(IFERROR(INDEX(Database!$M$10:$M$2509, MATCH($C125, Database!$B$10:$B$2509, 0)), "")="", "", IFERROR(INDEX(Database!$M$10:$M$2509, MATCH($C125, Database!$B$10:$B$2509, 0)), "")))</f>
        <v/>
      </c>
      <c r="J125" s="85" t="str">
        <f>IF($C125="", "", IF(IFERROR(INDEX(Database!$N$10:$N$2509, MATCH($C125, Database!$B$10:$B$2509, 0)), "")="", "", IFERROR(INDEX(Database!$N$10:$N$2509, MATCH($C125, Database!$B$10:$B$2509, 0)), "")))</f>
        <v/>
      </c>
      <c r="K125" s="86" t="str">
        <f>IF($C125="", "", IF(IFERROR(INDEX(Database!$O$10:$O$2509, MATCH($C125, Database!$B$10:$B$2509, 0)), "")="", "", IFERROR(INDEX(Database!$O$10:$O$2509, MATCH($C125, Database!$B$10:$B$2509, 0)), "")))</f>
        <v/>
      </c>
      <c r="L125" s="12"/>
      <c r="N125" s="31" t="str">
        <f>IF(Database!B125="", "", Database!B125)</f>
        <v/>
      </c>
      <c r="P125" s="26" t="str">
        <f>IF($C125="", "", IF(COUNTIF($C$10:$C125, $C125)&gt;1, "", COUNTIF($C$10:$C$1010, $C125)))</f>
        <v/>
      </c>
      <c r="Q125" s="26" t="str">
        <f>IF(P125="", "", COUNTIF($P$10:$P$1010, "&gt;"&amp;P125)+1+COUNTIF($P$10:P125, P125)-1)</f>
        <v/>
      </c>
      <c r="S125" s="26" t="str">
        <f>IF(C125="", "", IF(K125="", "None", IF(COUNTIF('Intro &amp; Setup'!$AL$17:$AL$26, K125)&gt;0, K125, "Other")))</f>
        <v/>
      </c>
      <c r="U125" s="84" t="str">
        <f t="shared" si="5"/>
        <v/>
      </c>
      <c r="V125" s="85" t="str">
        <f t="shared" si="7"/>
        <v/>
      </c>
      <c r="W125" s="85" t="str">
        <f t="shared" si="7"/>
        <v/>
      </c>
      <c r="X125" s="85" t="str">
        <f t="shared" si="7"/>
        <v/>
      </c>
      <c r="Y125" s="85" t="str">
        <f t="shared" si="7"/>
        <v/>
      </c>
      <c r="Z125" s="86" t="str">
        <f t="shared" si="7"/>
        <v/>
      </c>
      <c r="AB125" s="26" t="str">
        <f>IF($S125="", "", IF(COUNTIF($S$10:$S125, $S125)&gt;1, "", COUNTIF($S$10:$S$1010, $S125)))</f>
        <v/>
      </c>
      <c r="AC125" s="26" t="str">
        <f>IF(AB125="", "", COUNTIF($AB$10:$AB$1010, "&gt;"&amp;AB125)+1+COUNTIF($AB$10:AB125, AB125)-1)</f>
        <v/>
      </c>
      <c r="AE125" s="26" t="str">
        <f t="shared" si="6"/>
        <v/>
      </c>
      <c r="AG125" s="84" t="str">
        <f>IF($AE125="", "", IF(COUNTIF($AE$10:$AE125, $AE125)&gt;1, "", COUNTIF($AE$10:$AE$2010, $AE125)))</f>
        <v/>
      </c>
      <c r="AH125" s="26" t="str">
        <f>IF(AG125="", "", COUNTIF($AG$10:$AG$2010, "&gt;"&amp;AG125)+1+COUNTIF($AG$10:AG125, AG125)-1)</f>
        <v/>
      </c>
    </row>
    <row r="126" spans="1:34" x14ac:dyDescent="0.25">
      <c r="A126" s="12"/>
      <c r="B126" s="93"/>
      <c r="C126" s="15"/>
      <c r="D126" s="15"/>
      <c r="E126" s="15"/>
      <c r="F126" s="18"/>
      <c r="G126" s="12"/>
      <c r="H126" s="6" t="str">
        <f>IF($C126="", "", IFERROR(INDEX(Database!$C$10:$C$2509, MATCH($C126, Database!$B$10:$B$2509, 0)), ""))</f>
        <v/>
      </c>
      <c r="I126" s="85" t="str">
        <f>IF($C126="", "", IF(IFERROR(INDEX(Database!$M$10:$M$2509, MATCH($C126, Database!$B$10:$B$2509, 0)), "")="", "", IFERROR(INDEX(Database!$M$10:$M$2509, MATCH($C126, Database!$B$10:$B$2509, 0)), "")))</f>
        <v/>
      </c>
      <c r="J126" s="85" t="str">
        <f>IF($C126="", "", IF(IFERROR(INDEX(Database!$N$10:$N$2509, MATCH($C126, Database!$B$10:$B$2509, 0)), "")="", "", IFERROR(INDEX(Database!$N$10:$N$2509, MATCH($C126, Database!$B$10:$B$2509, 0)), "")))</f>
        <v/>
      </c>
      <c r="K126" s="86" t="str">
        <f>IF($C126="", "", IF(IFERROR(INDEX(Database!$O$10:$O$2509, MATCH($C126, Database!$B$10:$B$2509, 0)), "")="", "", IFERROR(INDEX(Database!$O$10:$O$2509, MATCH($C126, Database!$B$10:$B$2509, 0)), "")))</f>
        <v/>
      </c>
      <c r="L126" s="12"/>
      <c r="N126" s="31" t="str">
        <f>IF(Database!B126="", "", Database!B126)</f>
        <v/>
      </c>
      <c r="P126" s="26" t="str">
        <f>IF($C126="", "", IF(COUNTIF($C$10:$C126, $C126)&gt;1, "", COUNTIF($C$10:$C$1010, $C126)))</f>
        <v/>
      </c>
      <c r="Q126" s="26" t="str">
        <f>IF(P126="", "", COUNTIF($P$10:$P$1010, "&gt;"&amp;P126)+1+COUNTIF($P$10:P126, P126)-1)</f>
        <v/>
      </c>
      <c r="S126" s="26" t="str">
        <f>IF(C126="", "", IF(K126="", "None", IF(COUNTIF('Intro &amp; Setup'!$AL$17:$AL$26, K126)&gt;0, K126, "Other")))</f>
        <v/>
      </c>
      <c r="U126" s="84" t="str">
        <f t="shared" si="5"/>
        <v/>
      </c>
      <c r="V126" s="85" t="str">
        <f t="shared" si="7"/>
        <v/>
      </c>
      <c r="W126" s="85" t="str">
        <f t="shared" si="7"/>
        <v/>
      </c>
      <c r="X126" s="85" t="str">
        <f t="shared" si="7"/>
        <v/>
      </c>
      <c r="Y126" s="85" t="str">
        <f t="shared" si="7"/>
        <v/>
      </c>
      <c r="Z126" s="86" t="str">
        <f t="shared" si="7"/>
        <v/>
      </c>
      <c r="AB126" s="26" t="str">
        <f>IF($S126="", "", IF(COUNTIF($S$10:$S126, $S126)&gt;1, "", COUNTIF($S$10:$S$1010, $S126)))</f>
        <v/>
      </c>
      <c r="AC126" s="26" t="str">
        <f>IF(AB126="", "", COUNTIF($AB$10:$AB$1010, "&gt;"&amp;AB126)+1+COUNTIF($AB$10:AB126, AB126)-1)</f>
        <v/>
      </c>
      <c r="AE126" s="26" t="str">
        <f t="shared" si="6"/>
        <v/>
      </c>
      <c r="AG126" s="84" t="str">
        <f>IF($AE126="", "", IF(COUNTIF($AE$10:$AE126, $AE126)&gt;1, "", COUNTIF($AE$10:$AE$2010, $AE126)))</f>
        <v/>
      </c>
      <c r="AH126" s="26" t="str">
        <f>IF(AG126="", "", COUNTIF($AG$10:$AG$2010, "&gt;"&amp;AG126)+1+COUNTIF($AG$10:AG126, AG126)-1)</f>
        <v/>
      </c>
    </row>
    <row r="127" spans="1:34" x14ac:dyDescent="0.25">
      <c r="A127" s="12"/>
      <c r="B127" s="93"/>
      <c r="C127" s="15"/>
      <c r="D127" s="15"/>
      <c r="E127" s="15"/>
      <c r="F127" s="18"/>
      <c r="G127" s="12"/>
      <c r="H127" s="6" t="str">
        <f>IF($C127="", "", IFERROR(INDEX(Database!$C$10:$C$2509, MATCH($C127, Database!$B$10:$B$2509, 0)), ""))</f>
        <v/>
      </c>
      <c r="I127" s="85" t="str">
        <f>IF($C127="", "", IF(IFERROR(INDEX(Database!$M$10:$M$2509, MATCH($C127, Database!$B$10:$B$2509, 0)), "")="", "", IFERROR(INDEX(Database!$M$10:$M$2509, MATCH($C127, Database!$B$10:$B$2509, 0)), "")))</f>
        <v/>
      </c>
      <c r="J127" s="85" t="str">
        <f>IF($C127="", "", IF(IFERROR(INDEX(Database!$N$10:$N$2509, MATCH($C127, Database!$B$10:$B$2509, 0)), "")="", "", IFERROR(INDEX(Database!$N$10:$N$2509, MATCH($C127, Database!$B$10:$B$2509, 0)), "")))</f>
        <v/>
      </c>
      <c r="K127" s="86" t="str">
        <f>IF($C127="", "", IF(IFERROR(INDEX(Database!$O$10:$O$2509, MATCH($C127, Database!$B$10:$B$2509, 0)), "")="", "", IFERROR(INDEX(Database!$O$10:$O$2509, MATCH($C127, Database!$B$10:$B$2509, 0)), "")))</f>
        <v/>
      </c>
      <c r="L127" s="12"/>
      <c r="N127" s="31" t="str">
        <f>IF(Database!B127="", "", Database!B127)</f>
        <v/>
      </c>
      <c r="P127" s="26" t="str">
        <f>IF($C127="", "", IF(COUNTIF($C$10:$C127, $C127)&gt;1, "", COUNTIF($C$10:$C$1010, $C127)))</f>
        <v/>
      </c>
      <c r="Q127" s="26" t="str">
        <f>IF(P127="", "", COUNTIF($P$10:$P$1010, "&gt;"&amp;P127)+1+COUNTIF($P$10:P127, P127)-1)</f>
        <v/>
      </c>
      <c r="S127" s="26" t="str">
        <f>IF(C127="", "", IF(K127="", "None", IF(COUNTIF('Intro &amp; Setup'!$AL$17:$AL$26, K127)&gt;0, K127, "Other")))</f>
        <v/>
      </c>
      <c r="U127" s="84" t="str">
        <f t="shared" si="5"/>
        <v/>
      </c>
      <c r="V127" s="85" t="str">
        <f t="shared" si="7"/>
        <v/>
      </c>
      <c r="W127" s="85" t="str">
        <f t="shared" si="7"/>
        <v/>
      </c>
      <c r="X127" s="85" t="str">
        <f t="shared" si="7"/>
        <v/>
      </c>
      <c r="Y127" s="85" t="str">
        <f t="shared" si="7"/>
        <v/>
      </c>
      <c r="Z127" s="86" t="str">
        <f t="shared" si="7"/>
        <v/>
      </c>
      <c r="AB127" s="26" t="str">
        <f>IF($S127="", "", IF(COUNTIF($S$10:$S127, $S127)&gt;1, "", COUNTIF($S$10:$S$1010, $S127)))</f>
        <v/>
      </c>
      <c r="AC127" s="26" t="str">
        <f>IF(AB127="", "", COUNTIF($AB$10:$AB$1010, "&gt;"&amp;AB127)+1+COUNTIF($AB$10:AB127, AB127)-1)</f>
        <v/>
      </c>
      <c r="AE127" s="26" t="str">
        <f t="shared" si="6"/>
        <v/>
      </c>
      <c r="AG127" s="84" t="str">
        <f>IF($AE127="", "", IF(COUNTIF($AE$10:$AE127, $AE127)&gt;1, "", COUNTIF($AE$10:$AE$2010, $AE127)))</f>
        <v/>
      </c>
      <c r="AH127" s="26" t="str">
        <f>IF(AG127="", "", COUNTIF($AG$10:$AG$2010, "&gt;"&amp;AG127)+1+COUNTIF($AG$10:AG127, AG127)-1)</f>
        <v/>
      </c>
    </row>
    <row r="128" spans="1:34" x14ac:dyDescent="0.25">
      <c r="A128" s="12"/>
      <c r="B128" s="93"/>
      <c r="C128" s="15"/>
      <c r="D128" s="15"/>
      <c r="E128" s="15"/>
      <c r="F128" s="18"/>
      <c r="G128" s="12"/>
      <c r="H128" s="6" t="str">
        <f>IF($C128="", "", IFERROR(INDEX(Database!$C$10:$C$2509, MATCH($C128, Database!$B$10:$B$2509, 0)), ""))</f>
        <v/>
      </c>
      <c r="I128" s="85" t="str">
        <f>IF($C128="", "", IF(IFERROR(INDEX(Database!$M$10:$M$2509, MATCH($C128, Database!$B$10:$B$2509, 0)), "")="", "", IFERROR(INDEX(Database!$M$10:$M$2509, MATCH($C128, Database!$B$10:$B$2509, 0)), "")))</f>
        <v/>
      </c>
      <c r="J128" s="85" t="str">
        <f>IF($C128="", "", IF(IFERROR(INDEX(Database!$N$10:$N$2509, MATCH($C128, Database!$B$10:$B$2509, 0)), "")="", "", IFERROR(INDEX(Database!$N$10:$N$2509, MATCH($C128, Database!$B$10:$B$2509, 0)), "")))</f>
        <v/>
      </c>
      <c r="K128" s="86" t="str">
        <f>IF($C128="", "", IF(IFERROR(INDEX(Database!$O$10:$O$2509, MATCH($C128, Database!$B$10:$B$2509, 0)), "")="", "", IFERROR(INDEX(Database!$O$10:$O$2509, MATCH($C128, Database!$B$10:$B$2509, 0)), "")))</f>
        <v/>
      </c>
      <c r="L128" s="12"/>
      <c r="N128" s="31" t="str">
        <f>IF(Database!B128="", "", Database!B128)</f>
        <v/>
      </c>
      <c r="P128" s="26" t="str">
        <f>IF($C128="", "", IF(COUNTIF($C$10:$C128, $C128)&gt;1, "", COUNTIF($C$10:$C$1010, $C128)))</f>
        <v/>
      </c>
      <c r="Q128" s="26" t="str">
        <f>IF(P128="", "", COUNTIF($P$10:$P$1010, "&gt;"&amp;P128)+1+COUNTIF($P$10:P128, P128)-1)</f>
        <v/>
      </c>
      <c r="S128" s="26" t="str">
        <f>IF(C128="", "", IF(K128="", "None", IF(COUNTIF('Intro &amp; Setup'!$AL$17:$AL$26, K128)&gt;0, K128, "Other")))</f>
        <v/>
      </c>
      <c r="U128" s="84" t="str">
        <f t="shared" si="5"/>
        <v/>
      </c>
      <c r="V128" s="85" t="str">
        <f t="shared" si="7"/>
        <v/>
      </c>
      <c r="W128" s="85" t="str">
        <f t="shared" si="7"/>
        <v/>
      </c>
      <c r="X128" s="85" t="str">
        <f t="shared" si="7"/>
        <v/>
      </c>
      <c r="Y128" s="85" t="str">
        <f t="shared" si="7"/>
        <v/>
      </c>
      <c r="Z128" s="86" t="str">
        <f t="shared" si="7"/>
        <v/>
      </c>
      <c r="AB128" s="26" t="str">
        <f>IF($S128="", "", IF(COUNTIF($S$10:$S128, $S128)&gt;1, "", COUNTIF($S$10:$S$1010, $S128)))</f>
        <v/>
      </c>
      <c r="AC128" s="26" t="str">
        <f>IF(AB128="", "", COUNTIF($AB$10:$AB$1010, "&gt;"&amp;AB128)+1+COUNTIF($AB$10:AB128, AB128)-1)</f>
        <v/>
      </c>
      <c r="AE128" s="26" t="str">
        <f t="shared" si="6"/>
        <v/>
      </c>
      <c r="AG128" s="84" t="str">
        <f>IF($AE128="", "", IF(COUNTIF($AE$10:$AE128, $AE128)&gt;1, "", COUNTIF($AE$10:$AE$2010, $AE128)))</f>
        <v/>
      </c>
      <c r="AH128" s="26" t="str">
        <f>IF(AG128="", "", COUNTIF($AG$10:$AG$2010, "&gt;"&amp;AG128)+1+COUNTIF($AG$10:AG128, AG128)-1)</f>
        <v/>
      </c>
    </row>
    <row r="129" spans="1:34" x14ac:dyDescent="0.25">
      <c r="A129" s="12"/>
      <c r="B129" s="93"/>
      <c r="C129" s="15"/>
      <c r="D129" s="15"/>
      <c r="E129" s="15"/>
      <c r="F129" s="18"/>
      <c r="G129" s="12"/>
      <c r="H129" s="6" t="str">
        <f>IF($C129="", "", IFERROR(INDEX(Database!$C$10:$C$2509, MATCH($C129, Database!$B$10:$B$2509, 0)), ""))</f>
        <v/>
      </c>
      <c r="I129" s="85" t="str">
        <f>IF($C129="", "", IF(IFERROR(INDEX(Database!$M$10:$M$2509, MATCH($C129, Database!$B$10:$B$2509, 0)), "")="", "", IFERROR(INDEX(Database!$M$10:$M$2509, MATCH($C129, Database!$B$10:$B$2509, 0)), "")))</f>
        <v/>
      </c>
      <c r="J129" s="85" t="str">
        <f>IF($C129="", "", IF(IFERROR(INDEX(Database!$N$10:$N$2509, MATCH($C129, Database!$B$10:$B$2509, 0)), "")="", "", IFERROR(INDEX(Database!$N$10:$N$2509, MATCH($C129, Database!$B$10:$B$2509, 0)), "")))</f>
        <v/>
      </c>
      <c r="K129" s="86" t="str">
        <f>IF($C129="", "", IF(IFERROR(INDEX(Database!$O$10:$O$2509, MATCH($C129, Database!$B$10:$B$2509, 0)), "")="", "", IFERROR(INDEX(Database!$O$10:$O$2509, MATCH($C129, Database!$B$10:$B$2509, 0)), "")))</f>
        <v/>
      </c>
      <c r="L129" s="12"/>
      <c r="N129" s="31" t="str">
        <f>IF(Database!B129="", "", Database!B129)</f>
        <v/>
      </c>
      <c r="P129" s="26" t="str">
        <f>IF($C129="", "", IF(COUNTIF($C$10:$C129, $C129)&gt;1, "", COUNTIF($C$10:$C$1010, $C129)))</f>
        <v/>
      </c>
      <c r="Q129" s="26" t="str">
        <f>IF(P129="", "", COUNTIF($P$10:$P$1010, "&gt;"&amp;P129)+1+COUNTIF($P$10:P129, P129)-1)</f>
        <v/>
      </c>
      <c r="S129" s="26" t="str">
        <f>IF(C129="", "", IF(K129="", "None", IF(COUNTIF('Intro &amp; Setup'!$AL$17:$AL$26, K129)&gt;0, K129, "Other")))</f>
        <v/>
      </c>
      <c r="U129" s="84" t="str">
        <f t="shared" si="5"/>
        <v/>
      </c>
      <c r="V129" s="85" t="str">
        <f t="shared" ref="V129:Z138" si="8">IF($B129="", "", IF(TEXT($B129, "mmm yyyy")=V$9, $S129, ""))</f>
        <v/>
      </c>
      <c r="W129" s="85" t="str">
        <f t="shared" si="8"/>
        <v/>
      </c>
      <c r="X129" s="85" t="str">
        <f t="shared" si="8"/>
        <v/>
      </c>
      <c r="Y129" s="85" t="str">
        <f t="shared" si="8"/>
        <v/>
      </c>
      <c r="Z129" s="86" t="str">
        <f t="shared" si="8"/>
        <v/>
      </c>
      <c r="AB129" s="26" t="str">
        <f>IF($S129="", "", IF(COUNTIF($S$10:$S129, $S129)&gt;1, "", COUNTIF($S$10:$S$1010, $S129)))</f>
        <v/>
      </c>
      <c r="AC129" s="26" t="str">
        <f>IF(AB129="", "", COUNTIF($AB$10:$AB$1010, "&gt;"&amp;AB129)+1+COUNTIF($AB$10:AB129, AB129)-1)</f>
        <v/>
      </c>
      <c r="AE129" s="26" t="str">
        <f t="shared" si="6"/>
        <v/>
      </c>
      <c r="AG129" s="84" t="str">
        <f>IF($AE129="", "", IF(COUNTIF($AE$10:$AE129, $AE129)&gt;1, "", COUNTIF($AE$10:$AE$2010, $AE129)))</f>
        <v/>
      </c>
      <c r="AH129" s="26" t="str">
        <f>IF(AG129="", "", COUNTIF($AG$10:$AG$2010, "&gt;"&amp;AG129)+1+COUNTIF($AG$10:AG129, AG129)-1)</f>
        <v/>
      </c>
    </row>
    <row r="130" spans="1:34" x14ac:dyDescent="0.25">
      <c r="A130" s="12"/>
      <c r="B130" s="93"/>
      <c r="C130" s="15"/>
      <c r="D130" s="15"/>
      <c r="E130" s="15"/>
      <c r="F130" s="18"/>
      <c r="G130" s="12"/>
      <c r="H130" s="6" t="str">
        <f>IF($C130="", "", IFERROR(INDEX(Database!$C$10:$C$2509, MATCH($C130, Database!$B$10:$B$2509, 0)), ""))</f>
        <v/>
      </c>
      <c r="I130" s="85" t="str">
        <f>IF($C130="", "", IF(IFERROR(INDEX(Database!$M$10:$M$2509, MATCH($C130, Database!$B$10:$B$2509, 0)), "")="", "", IFERROR(INDEX(Database!$M$10:$M$2509, MATCH($C130, Database!$B$10:$B$2509, 0)), "")))</f>
        <v/>
      </c>
      <c r="J130" s="85" t="str">
        <f>IF($C130="", "", IF(IFERROR(INDEX(Database!$N$10:$N$2509, MATCH($C130, Database!$B$10:$B$2509, 0)), "")="", "", IFERROR(INDEX(Database!$N$10:$N$2509, MATCH($C130, Database!$B$10:$B$2509, 0)), "")))</f>
        <v/>
      </c>
      <c r="K130" s="86" t="str">
        <f>IF($C130="", "", IF(IFERROR(INDEX(Database!$O$10:$O$2509, MATCH($C130, Database!$B$10:$B$2509, 0)), "")="", "", IFERROR(INDEX(Database!$O$10:$O$2509, MATCH($C130, Database!$B$10:$B$2509, 0)), "")))</f>
        <v/>
      </c>
      <c r="L130" s="12"/>
      <c r="N130" s="31" t="str">
        <f>IF(Database!B130="", "", Database!B130)</f>
        <v/>
      </c>
      <c r="P130" s="26" t="str">
        <f>IF($C130="", "", IF(COUNTIF($C$10:$C130, $C130)&gt;1, "", COUNTIF($C$10:$C$1010, $C130)))</f>
        <v/>
      </c>
      <c r="Q130" s="26" t="str">
        <f>IF(P130="", "", COUNTIF($P$10:$P$1010, "&gt;"&amp;P130)+1+COUNTIF($P$10:P130, P130)-1)</f>
        <v/>
      </c>
      <c r="S130" s="26" t="str">
        <f>IF(C130="", "", IF(K130="", "None", IF(COUNTIF('Intro &amp; Setup'!$AL$17:$AL$26, K130)&gt;0, K130, "Other")))</f>
        <v/>
      </c>
      <c r="U130" s="84" t="str">
        <f t="shared" si="5"/>
        <v/>
      </c>
      <c r="V130" s="85" t="str">
        <f t="shared" si="8"/>
        <v/>
      </c>
      <c r="W130" s="85" t="str">
        <f t="shared" si="8"/>
        <v/>
      </c>
      <c r="X130" s="85" t="str">
        <f t="shared" si="8"/>
        <v/>
      </c>
      <c r="Y130" s="85" t="str">
        <f t="shared" si="8"/>
        <v/>
      </c>
      <c r="Z130" s="86" t="str">
        <f t="shared" si="8"/>
        <v/>
      </c>
      <c r="AB130" s="26" t="str">
        <f>IF($S130="", "", IF(COUNTIF($S$10:$S130, $S130)&gt;1, "", COUNTIF($S$10:$S$1010, $S130)))</f>
        <v/>
      </c>
      <c r="AC130" s="26" t="str">
        <f>IF(AB130="", "", COUNTIF($AB$10:$AB$1010, "&gt;"&amp;AB130)+1+COUNTIF($AB$10:AB130, AB130)-1)</f>
        <v/>
      </c>
      <c r="AE130" s="26" t="str">
        <f t="shared" si="6"/>
        <v/>
      </c>
      <c r="AG130" s="84" t="str">
        <f>IF($AE130="", "", IF(COUNTIF($AE$10:$AE130, $AE130)&gt;1, "", COUNTIF($AE$10:$AE$2010, $AE130)))</f>
        <v/>
      </c>
      <c r="AH130" s="26" t="str">
        <f>IF(AG130="", "", COUNTIF($AG$10:$AG$2010, "&gt;"&amp;AG130)+1+COUNTIF($AG$10:AG130, AG130)-1)</f>
        <v/>
      </c>
    </row>
    <row r="131" spans="1:34" x14ac:dyDescent="0.25">
      <c r="A131" s="12"/>
      <c r="B131" s="93"/>
      <c r="C131" s="15"/>
      <c r="D131" s="15"/>
      <c r="E131" s="15"/>
      <c r="F131" s="18"/>
      <c r="G131" s="12"/>
      <c r="H131" s="6" t="str">
        <f>IF($C131="", "", IFERROR(INDEX(Database!$C$10:$C$2509, MATCH($C131, Database!$B$10:$B$2509, 0)), ""))</f>
        <v/>
      </c>
      <c r="I131" s="85" t="str">
        <f>IF($C131="", "", IF(IFERROR(INDEX(Database!$M$10:$M$2509, MATCH($C131, Database!$B$10:$B$2509, 0)), "")="", "", IFERROR(INDEX(Database!$M$10:$M$2509, MATCH($C131, Database!$B$10:$B$2509, 0)), "")))</f>
        <v/>
      </c>
      <c r="J131" s="85" t="str">
        <f>IF($C131="", "", IF(IFERROR(INDEX(Database!$N$10:$N$2509, MATCH($C131, Database!$B$10:$B$2509, 0)), "")="", "", IFERROR(INDEX(Database!$N$10:$N$2509, MATCH($C131, Database!$B$10:$B$2509, 0)), "")))</f>
        <v/>
      </c>
      <c r="K131" s="86" t="str">
        <f>IF($C131="", "", IF(IFERROR(INDEX(Database!$O$10:$O$2509, MATCH($C131, Database!$B$10:$B$2509, 0)), "")="", "", IFERROR(INDEX(Database!$O$10:$O$2509, MATCH($C131, Database!$B$10:$B$2509, 0)), "")))</f>
        <v/>
      </c>
      <c r="L131" s="12"/>
      <c r="N131" s="31" t="str">
        <f>IF(Database!B131="", "", Database!B131)</f>
        <v/>
      </c>
      <c r="P131" s="26" t="str">
        <f>IF($C131="", "", IF(COUNTIF($C$10:$C131, $C131)&gt;1, "", COUNTIF($C$10:$C$1010, $C131)))</f>
        <v/>
      </c>
      <c r="Q131" s="26" t="str">
        <f>IF(P131="", "", COUNTIF($P$10:$P$1010, "&gt;"&amp;P131)+1+COUNTIF($P$10:P131, P131)-1)</f>
        <v/>
      </c>
      <c r="S131" s="26" t="str">
        <f>IF(C131="", "", IF(K131="", "None", IF(COUNTIF('Intro &amp; Setup'!$AL$17:$AL$26, K131)&gt;0, K131, "Other")))</f>
        <v/>
      </c>
      <c r="U131" s="84" t="str">
        <f t="shared" si="5"/>
        <v/>
      </c>
      <c r="V131" s="85" t="str">
        <f t="shared" si="8"/>
        <v/>
      </c>
      <c r="W131" s="85" t="str">
        <f t="shared" si="8"/>
        <v/>
      </c>
      <c r="X131" s="85" t="str">
        <f t="shared" si="8"/>
        <v/>
      </c>
      <c r="Y131" s="85" t="str">
        <f t="shared" si="8"/>
        <v/>
      </c>
      <c r="Z131" s="86" t="str">
        <f t="shared" si="8"/>
        <v/>
      </c>
      <c r="AB131" s="26" t="str">
        <f>IF($S131="", "", IF(COUNTIF($S$10:$S131, $S131)&gt;1, "", COUNTIF($S$10:$S$1010, $S131)))</f>
        <v/>
      </c>
      <c r="AC131" s="26" t="str">
        <f>IF(AB131="", "", COUNTIF($AB$10:$AB$1010, "&gt;"&amp;AB131)+1+COUNTIF($AB$10:AB131, AB131)-1)</f>
        <v/>
      </c>
      <c r="AE131" s="26" t="str">
        <f t="shared" si="6"/>
        <v/>
      </c>
      <c r="AG131" s="84" t="str">
        <f>IF($AE131="", "", IF(COUNTIF($AE$10:$AE131, $AE131)&gt;1, "", COUNTIF($AE$10:$AE$2010, $AE131)))</f>
        <v/>
      </c>
      <c r="AH131" s="26" t="str">
        <f>IF(AG131="", "", COUNTIF($AG$10:$AG$2010, "&gt;"&amp;AG131)+1+COUNTIF($AG$10:AG131, AG131)-1)</f>
        <v/>
      </c>
    </row>
    <row r="132" spans="1:34" x14ac:dyDescent="0.25">
      <c r="A132" s="12"/>
      <c r="B132" s="93"/>
      <c r="C132" s="15"/>
      <c r="D132" s="15"/>
      <c r="E132" s="15"/>
      <c r="F132" s="18"/>
      <c r="G132" s="12"/>
      <c r="H132" s="6" t="str">
        <f>IF($C132="", "", IFERROR(INDEX(Database!$C$10:$C$2509, MATCH($C132, Database!$B$10:$B$2509, 0)), ""))</f>
        <v/>
      </c>
      <c r="I132" s="85" t="str">
        <f>IF($C132="", "", IF(IFERROR(INDEX(Database!$M$10:$M$2509, MATCH($C132, Database!$B$10:$B$2509, 0)), "")="", "", IFERROR(INDEX(Database!$M$10:$M$2509, MATCH($C132, Database!$B$10:$B$2509, 0)), "")))</f>
        <v/>
      </c>
      <c r="J132" s="85" t="str">
        <f>IF($C132="", "", IF(IFERROR(INDEX(Database!$N$10:$N$2509, MATCH($C132, Database!$B$10:$B$2509, 0)), "")="", "", IFERROR(INDEX(Database!$N$10:$N$2509, MATCH($C132, Database!$B$10:$B$2509, 0)), "")))</f>
        <v/>
      </c>
      <c r="K132" s="86" t="str">
        <f>IF($C132="", "", IF(IFERROR(INDEX(Database!$O$10:$O$2509, MATCH($C132, Database!$B$10:$B$2509, 0)), "")="", "", IFERROR(INDEX(Database!$O$10:$O$2509, MATCH($C132, Database!$B$10:$B$2509, 0)), "")))</f>
        <v/>
      </c>
      <c r="L132" s="12"/>
      <c r="N132" s="31" t="str">
        <f>IF(Database!B132="", "", Database!B132)</f>
        <v/>
      </c>
      <c r="P132" s="26" t="str">
        <f>IF($C132="", "", IF(COUNTIF($C$10:$C132, $C132)&gt;1, "", COUNTIF($C$10:$C$1010, $C132)))</f>
        <v/>
      </c>
      <c r="Q132" s="26" t="str">
        <f>IF(P132="", "", COUNTIF($P$10:$P$1010, "&gt;"&amp;P132)+1+COUNTIF($P$10:P132, P132)-1)</f>
        <v/>
      </c>
      <c r="S132" s="26" t="str">
        <f>IF(C132="", "", IF(K132="", "None", IF(COUNTIF('Intro &amp; Setup'!$AL$17:$AL$26, K132)&gt;0, K132, "Other")))</f>
        <v/>
      </c>
      <c r="U132" s="84" t="str">
        <f t="shared" si="5"/>
        <v/>
      </c>
      <c r="V132" s="85" t="str">
        <f t="shared" si="8"/>
        <v/>
      </c>
      <c r="W132" s="85" t="str">
        <f t="shared" si="8"/>
        <v/>
      </c>
      <c r="X132" s="85" t="str">
        <f t="shared" si="8"/>
        <v/>
      </c>
      <c r="Y132" s="85" t="str">
        <f t="shared" si="8"/>
        <v/>
      </c>
      <c r="Z132" s="86" t="str">
        <f t="shared" si="8"/>
        <v/>
      </c>
      <c r="AB132" s="26" t="str">
        <f>IF($S132="", "", IF(COUNTIF($S$10:$S132, $S132)&gt;1, "", COUNTIF($S$10:$S$1010, $S132)))</f>
        <v/>
      </c>
      <c r="AC132" s="26" t="str">
        <f>IF(AB132="", "", COUNTIF($AB$10:$AB$1010, "&gt;"&amp;AB132)+1+COUNTIF($AB$10:AB132, AB132)-1)</f>
        <v/>
      </c>
      <c r="AE132" s="26" t="str">
        <f t="shared" si="6"/>
        <v/>
      </c>
      <c r="AG132" s="84" t="str">
        <f>IF($AE132="", "", IF(COUNTIF($AE$10:$AE132, $AE132)&gt;1, "", COUNTIF($AE$10:$AE$2010, $AE132)))</f>
        <v/>
      </c>
      <c r="AH132" s="26" t="str">
        <f>IF(AG132="", "", COUNTIF($AG$10:$AG$2010, "&gt;"&amp;AG132)+1+COUNTIF($AG$10:AG132, AG132)-1)</f>
        <v/>
      </c>
    </row>
    <row r="133" spans="1:34" x14ac:dyDescent="0.25">
      <c r="A133" s="12"/>
      <c r="B133" s="93"/>
      <c r="C133" s="15"/>
      <c r="D133" s="15"/>
      <c r="E133" s="15"/>
      <c r="F133" s="18"/>
      <c r="G133" s="12"/>
      <c r="H133" s="6" t="str">
        <f>IF($C133="", "", IFERROR(INDEX(Database!$C$10:$C$2509, MATCH($C133, Database!$B$10:$B$2509, 0)), ""))</f>
        <v/>
      </c>
      <c r="I133" s="85" t="str">
        <f>IF($C133="", "", IF(IFERROR(INDEX(Database!$M$10:$M$2509, MATCH($C133, Database!$B$10:$B$2509, 0)), "")="", "", IFERROR(INDEX(Database!$M$10:$M$2509, MATCH($C133, Database!$B$10:$B$2509, 0)), "")))</f>
        <v/>
      </c>
      <c r="J133" s="85" t="str">
        <f>IF($C133="", "", IF(IFERROR(INDEX(Database!$N$10:$N$2509, MATCH($C133, Database!$B$10:$B$2509, 0)), "")="", "", IFERROR(INDEX(Database!$N$10:$N$2509, MATCH($C133, Database!$B$10:$B$2509, 0)), "")))</f>
        <v/>
      </c>
      <c r="K133" s="86" t="str">
        <f>IF($C133="", "", IF(IFERROR(INDEX(Database!$O$10:$O$2509, MATCH($C133, Database!$B$10:$B$2509, 0)), "")="", "", IFERROR(INDEX(Database!$O$10:$O$2509, MATCH($C133, Database!$B$10:$B$2509, 0)), "")))</f>
        <v/>
      </c>
      <c r="L133" s="12"/>
      <c r="N133" s="31" t="str">
        <f>IF(Database!B133="", "", Database!B133)</f>
        <v/>
      </c>
      <c r="P133" s="26" t="str">
        <f>IF($C133="", "", IF(COUNTIF($C$10:$C133, $C133)&gt;1, "", COUNTIF($C$10:$C$1010, $C133)))</f>
        <v/>
      </c>
      <c r="Q133" s="26" t="str">
        <f>IF(P133="", "", COUNTIF($P$10:$P$1010, "&gt;"&amp;P133)+1+COUNTIF($P$10:P133, P133)-1)</f>
        <v/>
      </c>
      <c r="S133" s="26" t="str">
        <f>IF(C133="", "", IF(K133="", "None", IF(COUNTIF('Intro &amp; Setup'!$AL$17:$AL$26, K133)&gt;0, K133, "Other")))</f>
        <v/>
      </c>
      <c r="U133" s="84" t="str">
        <f t="shared" si="5"/>
        <v/>
      </c>
      <c r="V133" s="85" t="str">
        <f t="shared" si="8"/>
        <v/>
      </c>
      <c r="W133" s="85" t="str">
        <f t="shared" si="8"/>
        <v/>
      </c>
      <c r="X133" s="85" t="str">
        <f t="shared" si="8"/>
        <v/>
      </c>
      <c r="Y133" s="85" t="str">
        <f t="shared" si="8"/>
        <v/>
      </c>
      <c r="Z133" s="86" t="str">
        <f t="shared" si="8"/>
        <v/>
      </c>
      <c r="AB133" s="26" t="str">
        <f>IF($S133="", "", IF(COUNTIF($S$10:$S133, $S133)&gt;1, "", COUNTIF($S$10:$S$1010, $S133)))</f>
        <v/>
      </c>
      <c r="AC133" s="26" t="str">
        <f>IF(AB133="", "", COUNTIF($AB$10:$AB$1010, "&gt;"&amp;AB133)+1+COUNTIF($AB$10:AB133, AB133)-1)</f>
        <v/>
      </c>
      <c r="AE133" s="26" t="str">
        <f t="shared" si="6"/>
        <v/>
      </c>
      <c r="AG133" s="84" t="str">
        <f>IF($AE133="", "", IF(COUNTIF($AE$10:$AE133, $AE133)&gt;1, "", COUNTIF($AE$10:$AE$2010, $AE133)))</f>
        <v/>
      </c>
      <c r="AH133" s="26" t="str">
        <f>IF(AG133="", "", COUNTIF($AG$10:$AG$2010, "&gt;"&amp;AG133)+1+COUNTIF($AG$10:AG133, AG133)-1)</f>
        <v/>
      </c>
    </row>
    <row r="134" spans="1:34" x14ac:dyDescent="0.25">
      <c r="A134" s="12"/>
      <c r="B134" s="93"/>
      <c r="C134" s="15"/>
      <c r="D134" s="15"/>
      <c r="E134" s="15"/>
      <c r="F134" s="18"/>
      <c r="G134" s="12"/>
      <c r="H134" s="6" t="str">
        <f>IF($C134="", "", IFERROR(INDEX(Database!$C$10:$C$2509, MATCH($C134, Database!$B$10:$B$2509, 0)), ""))</f>
        <v/>
      </c>
      <c r="I134" s="85" t="str">
        <f>IF($C134="", "", IF(IFERROR(INDEX(Database!$M$10:$M$2509, MATCH($C134, Database!$B$10:$B$2509, 0)), "")="", "", IFERROR(INDEX(Database!$M$10:$M$2509, MATCH($C134, Database!$B$10:$B$2509, 0)), "")))</f>
        <v/>
      </c>
      <c r="J134" s="85" t="str">
        <f>IF($C134="", "", IF(IFERROR(INDEX(Database!$N$10:$N$2509, MATCH($C134, Database!$B$10:$B$2509, 0)), "")="", "", IFERROR(INDEX(Database!$N$10:$N$2509, MATCH($C134, Database!$B$10:$B$2509, 0)), "")))</f>
        <v/>
      </c>
      <c r="K134" s="86" t="str">
        <f>IF($C134="", "", IF(IFERROR(INDEX(Database!$O$10:$O$2509, MATCH($C134, Database!$B$10:$B$2509, 0)), "")="", "", IFERROR(INDEX(Database!$O$10:$O$2509, MATCH($C134, Database!$B$10:$B$2509, 0)), "")))</f>
        <v/>
      </c>
      <c r="L134" s="12"/>
      <c r="N134" s="31" t="str">
        <f>IF(Database!B134="", "", Database!B134)</f>
        <v/>
      </c>
      <c r="P134" s="26" t="str">
        <f>IF($C134="", "", IF(COUNTIF($C$10:$C134, $C134)&gt;1, "", COUNTIF($C$10:$C$1010, $C134)))</f>
        <v/>
      </c>
      <c r="Q134" s="26" t="str">
        <f>IF(P134="", "", COUNTIF($P$10:$P$1010, "&gt;"&amp;P134)+1+COUNTIF($P$10:P134, P134)-1)</f>
        <v/>
      </c>
      <c r="S134" s="26" t="str">
        <f>IF(C134="", "", IF(K134="", "None", IF(COUNTIF('Intro &amp; Setup'!$AL$17:$AL$26, K134)&gt;0, K134, "Other")))</f>
        <v/>
      </c>
      <c r="U134" s="84" t="str">
        <f t="shared" si="5"/>
        <v/>
      </c>
      <c r="V134" s="85" t="str">
        <f t="shared" si="8"/>
        <v/>
      </c>
      <c r="W134" s="85" t="str">
        <f t="shared" si="8"/>
        <v/>
      </c>
      <c r="X134" s="85" t="str">
        <f t="shared" si="8"/>
        <v/>
      </c>
      <c r="Y134" s="85" t="str">
        <f t="shared" si="8"/>
        <v/>
      </c>
      <c r="Z134" s="86" t="str">
        <f t="shared" si="8"/>
        <v/>
      </c>
      <c r="AB134" s="26" t="str">
        <f>IF($S134="", "", IF(COUNTIF($S$10:$S134, $S134)&gt;1, "", COUNTIF($S$10:$S$1010, $S134)))</f>
        <v/>
      </c>
      <c r="AC134" s="26" t="str">
        <f>IF(AB134="", "", COUNTIF($AB$10:$AB$1010, "&gt;"&amp;AB134)+1+COUNTIF($AB$10:AB134, AB134)-1)</f>
        <v/>
      </c>
      <c r="AE134" s="26" t="str">
        <f t="shared" si="6"/>
        <v/>
      </c>
      <c r="AG134" s="84" t="str">
        <f>IF($AE134="", "", IF(COUNTIF($AE$10:$AE134, $AE134)&gt;1, "", COUNTIF($AE$10:$AE$2010, $AE134)))</f>
        <v/>
      </c>
      <c r="AH134" s="26" t="str">
        <f>IF(AG134="", "", COUNTIF($AG$10:$AG$2010, "&gt;"&amp;AG134)+1+COUNTIF($AG$10:AG134, AG134)-1)</f>
        <v/>
      </c>
    </row>
    <row r="135" spans="1:34" x14ac:dyDescent="0.25">
      <c r="A135" s="12"/>
      <c r="B135" s="93"/>
      <c r="C135" s="15"/>
      <c r="D135" s="15"/>
      <c r="E135" s="15"/>
      <c r="F135" s="18"/>
      <c r="G135" s="12"/>
      <c r="H135" s="6" t="str">
        <f>IF($C135="", "", IFERROR(INDEX(Database!$C$10:$C$2509, MATCH($C135, Database!$B$10:$B$2509, 0)), ""))</f>
        <v/>
      </c>
      <c r="I135" s="85" t="str">
        <f>IF($C135="", "", IF(IFERROR(INDEX(Database!$M$10:$M$2509, MATCH($C135, Database!$B$10:$B$2509, 0)), "")="", "", IFERROR(INDEX(Database!$M$10:$M$2509, MATCH($C135, Database!$B$10:$B$2509, 0)), "")))</f>
        <v/>
      </c>
      <c r="J135" s="85" t="str">
        <f>IF($C135="", "", IF(IFERROR(INDEX(Database!$N$10:$N$2509, MATCH($C135, Database!$B$10:$B$2509, 0)), "")="", "", IFERROR(INDEX(Database!$N$10:$N$2509, MATCH($C135, Database!$B$10:$B$2509, 0)), "")))</f>
        <v/>
      </c>
      <c r="K135" s="86" t="str">
        <f>IF($C135="", "", IF(IFERROR(INDEX(Database!$O$10:$O$2509, MATCH($C135, Database!$B$10:$B$2509, 0)), "")="", "", IFERROR(INDEX(Database!$O$10:$O$2509, MATCH($C135, Database!$B$10:$B$2509, 0)), "")))</f>
        <v/>
      </c>
      <c r="L135" s="12"/>
      <c r="N135" s="31" t="str">
        <f>IF(Database!B135="", "", Database!B135)</f>
        <v/>
      </c>
      <c r="P135" s="26" t="str">
        <f>IF($C135="", "", IF(COUNTIF($C$10:$C135, $C135)&gt;1, "", COUNTIF($C$10:$C$1010, $C135)))</f>
        <v/>
      </c>
      <c r="Q135" s="26" t="str">
        <f>IF(P135="", "", COUNTIF($P$10:$P$1010, "&gt;"&amp;P135)+1+COUNTIF($P$10:P135, P135)-1)</f>
        <v/>
      </c>
      <c r="S135" s="26" t="str">
        <f>IF(C135="", "", IF(K135="", "None", IF(COUNTIF('Intro &amp; Setup'!$AL$17:$AL$26, K135)&gt;0, K135, "Other")))</f>
        <v/>
      </c>
      <c r="U135" s="84" t="str">
        <f t="shared" si="5"/>
        <v/>
      </c>
      <c r="V135" s="85" t="str">
        <f t="shared" si="8"/>
        <v/>
      </c>
      <c r="W135" s="85" t="str">
        <f t="shared" si="8"/>
        <v/>
      </c>
      <c r="X135" s="85" t="str">
        <f t="shared" si="8"/>
        <v/>
      </c>
      <c r="Y135" s="85" t="str">
        <f t="shared" si="8"/>
        <v/>
      </c>
      <c r="Z135" s="86" t="str">
        <f t="shared" si="8"/>
        <v/>
      </c>
      <c r="AB135" s="26" t="str">
        <f>IF($S135="", "", IF(COUNTIF($S$10:$S135, $S135)&gt;1, "", COUNTIF($S$10:$S$1010, $S135)))</f>
        <v/>
      </c>
      <c r="AC135" s="26" t="str">
        <f>IF(AB135="", "", COUNTIF($AB$10:$AB$1010, "&gt;"&amp;AB135)+1+COUNTIF($AB$10:AB135, AB135)-1)</f>
        <v/>
      </c>
      <c r="AE135" s="26" t="str">
        <f t="shared" si="6"/>
        <v/>
      </c>
      <c r="AG135" s="84" t="str">
        <f>IF($AE135="", "", IF(COUNTIF($AE$10:$AE135, $AE135)&gt;1, "", COUNTIF($AE$10:$AE$2010, $AE135)))</f>
        <v/>
      </c>
      <c r="AH135" s="26" t="str">
        <f>IF(AG135="", "", COUNTIF($AG$10:$AG$2010, "&gt;"&amp;AG135)+1+COUNTIF($AG$10:AG135, AG135)-1)</f>
        <v/>
      </c>
    </row>
    <row r="136" spans="1:34" x14ac:dyDescent="0.25">
      <c r="A136" s="12"/>
      <c r="B136" s="93"/>
      <c r="C136" s="15"/>
      <c r="D136" s="15"/>
      <c r="E136" s="15"/>
      <c r="F136" s="18"/>
      <c r="G136" s="12"/>
      <c r="H136" s="6" t="str">
        <f>IF($C136="", "", IFERROR(INDEX(Database!$C$10:$C$2509, MATCH($C136, Database!$B$10:$B$2509, 0)), ""))</f>
        <v/>
      </c>
      <c r="I136" s="85" t="str">
        <f>IF($C136="", "", IF(IFERROR(INDEX(Database!$M$10:$M$2509, MATCH($C136, Database!$B$10:$B$2509, 0)), "")="", "", IFERROR(INDEX(Database!$M$10:$M$2509, MATCH($C136, Database!$B$10:$B$2509, 0)), "")))</f>
        <v/>
      </c>
      <c r="J136" s="85" t="str">
        <f>IF($C136="", "", IF(IFERROR(INDEX(Database!$N$10:$N$2509, MATCH($C136, Database!$B$10:$B$2509, 0)), "")="", "", IFERROR(INDEX(Database!$N$10:$N$2509, MATCH($C136, Database!$B$10:$B$2509, 0)), "")))</f>
        <v/>
      </c>
      <c r="K136" s="86" t="str">
        <f>IF($C136="", "", IF(IFERROR(INDEX(Database!$O$10:$O$2509, MATCH($C136, Database!$B$10:$B$2509, 0)), "")="", "", IFERROR(INDEX(Database!$O$10:$O$2509, MATCH($C136, Database!$B$10:$B$2509, 0)), "")))</f>
        <v/>
      </c>
      <c r="L136" s="12"/>
      <c r="N136" s="31" t="str">
        <f>IF(Database!B136="", "", Database!B136)</f>
        <v/>
      </c>
      <c r="P136" s="26" t="str">
        <f>IF($C136="", "", IF(COUNTIF($C$10:$C136, $C136)&gt;1, "", COUNTIF($C$10:$C$1010, $C136)))</f>
        <v/>
      </c>
      <c r="Q136" s="26" t="str">
        <f>IF(P136="", "", COUNTIF($P$10:$P$1010, "&gt;"&amp;P136)+1+COUNTIF($P$10:P136, P136)-1)</f>
        <v/>
      </c>
      <c r="S136" s="26" t="str">
        <f>IF(C136="", "", IF(K136="", "None", IF(COUNTIF('Intro &amp; Setup'!$AL$17:$AL$26, K136)&gt;0, K136, "Other")))</f>
        <v/>
      </c>
      <c r="U136" s="84" t="str">
        <f t="shared" si="5"/>
        <v/>
      </c>
      <c r="V136" s="85" t="str">
        <f t="shared" si="8"/>
        <v/>
      </c>
      <c r="W136" s="85" t="str">
        <f t="shared" si="8"/>
        <v/>
      </c>
      <c r="X136" s="85" t="str">
        <f t="shared" si="8"/>
        <v/>
      </c>
      <c r="Y136" s="85" t="str">
        <f t="shared" si="8"/>
        <v/>
      </c>
      <c r="Z136" s="86" t="str">
        <f t="shared" si="8"/>
        <v/>
      </c>
      <c r="AB136" s="26" t="str">
        <f>IF($S136="", "", IF(COUNTIF($S$10:$S136, $S136)&gt;1, "", COUNTIF($S$10:$S$1010, $S136)))</f>
        <v/>
      </c>
      <c r="AC136" s="26" t="str">
        <f>IF(AB136="", "", COUNTIF($AB$10:$AB$1010, "&gt;"&amp;AB136)+1+COUNTIF($AB$10:AB136, AB136)-1)</f>
        <v/>
      </c>
      <c r="AE136" s="26" t="str">
        <f t="shared" si="6"/>
        <v/>
      </c>
      <c r="AG136" s="84" t="str">
        <f>IF($AE136="", "", IF(COUNTIF($AE$10:$AE136, $AE136)&gt;1, "", COUNTIF($AE$10:$AE$2010, $AE136)))</f>
        <v/>
      </c>
      <c r="AH136" s="26" t="str">
        <f>IF(AG136="", "", COUNTIF($AG$10:$AG$2010, "&gt;"&amp;AG136)+1+COUNTIF($AG$10:AG136, AG136)-1)</f>
        <v/>
      </c>
    </row>
    <row r="137" spans="1:34" x14ac:dyDescent="0.25">
      <c r="A137" s="12"/>
      <c r="B137" s="93"/>
      <c r="C137" s="15"/>
      <c r="D137" s="15"/>
      <c r="E137" s="15"/>
      <c r="F137" s="18"/>
      <c r="G137" s="12"/>
      <c r="H137" s="6" t="str">
        <f>IF($C137="", "", IFERROR(INDEX(Database!$C$10:$C$2509, MATCH($C137, Database!$B$10:$B$2509, 0)), ""))</f>
        <v/>
      </c>
      <c r="I137" s="85" t="str">
        <f>IF($C137="", "", IF(IFERROR(INDEX(Database!$M$10:$M$2509, MATCH($C137, Database!$B$10:$B$2509, 0)), "")="", "", IFERROR(INDEX(Database!$M$10:$M$2509, MATCH($C137, Database!$B$10:$B$2509, 0)), "")))</f>
        <v/>
      </c>
      <c r="J137" s="85" t="str">
        <f>IF($C137="", "", IF(IFERROR(INDEX(Database!$N$10:$N$2509, MATCH($C137, Database!$B$10:$B$2509, 0)), "")="", "", IFERROR(INDEX(Database!$N$10:$N$2509, MATCH($C137, Database!$B$10:$B$2509, 0)), "")))</f>
        <v/>
      </c>
      <c r="K137" s="86" t="str">
        <f>IF($C137="", "", IF(IFERROR(INDEX(Database!$O$10:$O$2509, MATCH($C137, Database!$B$10:$B$2509, 0)), "")="", "", IFERROR(INDEX(Database!$O$10:$O$2509, MATCH($C137, Database!$B$10:$B$2509, 0)), "")))</f>
        <v/>
      </c>
      <c r="L137" s="12"/>
      <c r="N137" s="31" t="str">
        <f>IF(Database!B137="", "", Database!B137)</f>
        <v/>
      </c>
      <c r="P137" s="26" t="str">
        <f>IF($C137="", "", IF(COUNTIF($C$10:$C137, $C137)&gt;1, "", COUNTIF($C$10:$C$1010, $C137)))</f>
        <v/>
      </c>
      <c r="Q137" s="26" t="str">
        <f>IF(P137="", "", COUNTIF($P$10:$P$1010, "&gt;"&amp;P137)+1+COUNTIF($P$10:P137, P137)-1)</f>
        <v/>
      </c>
      <c r="S137" s="26" t="str">
        <f>IF(C137="", "", IF(K137="", "None", IF(COUNTIF('Intro &amp; Setup'!$AL$17:$AL$26, K137)&gt;0, K137, "Other")))</f>
        <v/>
      </c>
      <c r="U137" s="84" t="str">
        <f t="shared" si="5"/>
        <v/>
      </c>
      <c r="V137" s="85" t="str">
        <f t="shared" si="8"/>
        <v/>
      </c>
      <c r="W137" s="85" t="str">
        <f t="shared" si="8"/>
        <v/>
      </c>
      <c r="X137" s="85" t="str">
        <f t="shared" si="8"/>
        <v/>
      </c>
      <c r="Y137" s="85" t="str">
        <f t="shared" si="8"/>
        <v/>
      </c>
      <c r="Z137" s="86" t="str">
        <f t="shared" si="8"/>
        <v/>
      </c>
      <c r="AB137" s="26" t="str">
        <f>IF($S137="", "", IF(COUNTIF($S$10:$S137, $S137)&gt;1, "", COUNTIF($S$10:$S$1010, $S137)))</f>
        <v/>
      </c>
      <c r="AC137" s="26" t="str">
        <f>IF(AB137="", "", COUNTIF($AB$10:$AB$1010, "&gt;"&amp;AB137)+1+COUNTIF($AB$10:AB137, AB137)-1)</f>
        <v/>
      </c>
      <c r="AE137" s="26" t="str">
        <f t="shared" si="6"/>
        <v/>
      </c>
      <c r="AG137" s="84" t="str">
        <f>IF($AE137="", "", IF(COUNTIF($AE$10:$AE137, $AE137)&gt;1, "", COUNTIF($AE$10:$AE$2010, $AE137)))</f>
        <v/>
      </c>
      <c r="AH137" s="26" t="str">
        <f>IF(AG137="", "", COUNTIF($AG$10:$AG$2010, "&gt;"&amp;AG137)+1+COUNTIF($AG$10:AG137, AG137)-1)</f>
        <v/>
      </c>
    </row>
    <row r="138" spans="1:34" x14ac:dyDescent="0.25">
      <c r="A138" s="12"/>
      <c r="B138" s="93"/>
      <c r="C138" s="15"/>
      <c r="D138" s="15"/>
      <c r="E138" s="15"/>
      <c r="F138" s="18"/>
      <c r="G138" s="12"/>
      <c r="H138" s="6" t="str">
        <f>IF($C138="", "", IFERROR(INDEX(Database!$C$10:$C$2509, MATCH($C138, Database!$B$10:$B$2509, 0)), ""))</f>
        <v/>
      </c>
      <c r="I138" s="85" t="str">
        <f>IF($C138="", "", IF(IFERROR(INDEX(Database!$M$10:$M$2509, MATCH($C138, Database!$B$10:$B$2509, 0)), "")="", "", IFERROR(INDEX(Database!$M$10:$M$2509, MATCH($C138, Database!$B$10:$B$2509, 0)), "")))</f>
        <v/>
      </c>
      <c r="J138" s="85" t="str">
        <f>IF($C138="", "", IF(IFERROR(INDEX(Database!$N$10:$N$2509, MATCH($C138, Database!$B$10:$B$2509, 0)), "")="", "", IFERROR(INDEX(Database!$N$10:$N$2509, MATCH($C138, Database!$B$10:$B$2509, 0)), "")))</f>
        <v/>
      </c>
      <c r="K138" s="86" t="str">
        <f>IF($C138="", "", IF(IFERROR(INDEX(Database!$O$10:$O$2509, MATCH($C138, Database!$B$10:$B$2509, 0)), "")="", "", IFERROR(INDEX(Database!$O$10:$O$2509, MATCH($C138, Database!$B$10:$B$2509, 0)), "")))</f>
        <v/>
      </c>
      <c r="L138" s="12"/>
      <c r="N138" s="31" t="str">
        <f>IF(Database!B138="", "", Database!B138)</f>
        <v/>
      </c>
      <c r="P138" s="26" t="str">
        <f>IF($C138="", "", IF(COUNTIF($C$10:$C138, $C138)&gt;1, "", COUNTIF($C$10:$C$1010, $C138)))</f>
        <v/>
      </c>
      <c r="Q138" s="26" t="str">
        <f>IF(P138="", "", COUNTIF($P$10:$P$1010, "&gt;"&amp;P138)+1+COUNTIF($P$10:P138, P138)-1)</f>
        <v/>
      </c>
      <c r="S138" s="26" t="str">
        <f>IF(C138="", "", IF(K138="", "None", IF(COUNTIF('Intro &amp; Setup'!$AL$17:$AL$26, K138)&gt;0, K138, "Other")))</f>
        <v/>
      </c>
      <c r="U138" s="84" t="str">
        <f t="shared" si="5"/>
        <v/>
      </c>
      <c r="V138" s="85" t="str">
        <f t="shared" si="8"/>
        <v/>
      </c>
      <c r="W138" s="85" t="str">
        <f t="shared" si="8"/>
        <v/>
      </c>
      <c r="X138" s="85" t="str">
        <f t="shared" si="8"/>
        <v/>
      </c>
      <c r="Y138" s="85" t="str">
        <f t="shared" si="8"/>
        <v/>
      </c>
      <c r="Z138" s="86" t="str">
        <f t="shared" si="8"/>
        <v/>
      </c>
      <c r="AB138" s="26" t="str">
        <f>IF($S138="", "", IF(COUNTIF($S$10:$S138, $S138)&gt;1, "", COUNTIF($S$10:$S$1010, $S138)))</f>
        <v/>
      </c>
      <c r="AC138" s="26" t="str">
        <f>IF(AB138="", "", COUNTIF($AB$10:$AB$1010, "&gt;"&amp;AB138)+1+COUNTIF($AB$10:AB138, AB138)-1)</f>
        <v/>
      </c>
      <c r="AE138" s="26" t="str">
        <f t="shared" si="6"/>
        <v/>
      </c>
      <c r="AG138" s="84" t="str">
        <f>IF($AE138="", "", IF(COUNTIF($AE$10:$AE138, $AE138)&gt;1, "", COUNTIF($AE$10:$AE$2010, $AE138)))</f>
        <v/>
      </c>
      <c r="AH138" s="26" t="str">
        <f>IF(AG138="", "", COUNTIF($AG$10:$AG$2010, "&gt;"&amp;AG138)+1+COUNTIF($AG$10:AG138, AG138)-1)</f>
        <v/>
      </c>
    </row>
    <row r="139" spans="1:34" x14ac:dyDescent="0.25">
      <c r="A139" s="12"/>
      <c r="B139" s="93"/>
      <c r="C139" s="15"/>
      <c r="D139" s="15"/>
      <c r="E139" s="15"/>
      <c r="F139" s="18"/>
      <c r="G139" s="12"/>
      <c r="H139" s="6" t="str">
        <f>IF($C139="", "", IFERROR(INDEX(Database!$C$10:$C$2509, MATCH($C139, Database!$B$10:$B$2509, 0)), ""))</f>
        <v/>
      </c>
      <c r="I139" s="85" t="str">
        <f>IF($C139="", "", IF(IFERROR(INDEX(Database!$M$10:$M$2509, MATCH($C139, Database!$B$10:$B$2509, 0)), "")="", "", IFERROR(INDEX(Database!$M$10:$M$2509, MATCH($C139, Database!$B$10:$B$2509, 0)), "")))</f>
        <v/>
      </c>
      <c r="J139" s="85" t="str">
        <f>IF($C139="", "", IF(IFERROR(INDEX(Database!$N$10:$N$2509, MATCH($C139, Database!$B$10:$B$2509, 0)), "")="", "", IFERROR(INDEX(Database!$N$10:$N$2509, MATCH($C139, Database!$B$10:$B$2509, 0)), "")))</f>
        <v/>
      </c>
      <c r="K139" s="86" t="str">
        <f>IF($C139="", "", IF(IFERROR(INDEX(Database!$O$10:$O$2509, MATCH($C139, Database!$B$10:$B$2509, 0)), "")="", "", IFERROR(INDEX(Database!$O$10:$O$2509, MATCH($C139, Database!$B$10:$B$2509, 0)), "")))</f>
        <v/>
      </c>
      <c r="L139" s="12"/>
      <c r="N139" s="31" t="str">
        <f>IF(Database!B139="", "", Database!B139)</f>
        <v/>
      </c>
      <c r="P139" s="26" t="str">
        <f>IF($C139="", "", IF(COUNTIF($C$10:$C139, $C139)&gt;1, "", COUNTIF($C$10:$C$1010, $C139)))</f>
        <v/>
      </c>
      <c r="Q139" s="26" t="str">
        <f>IF(P139="", "", COUNTIF($P$10:$P$1010, "&gt;"&amp;P139)+1+COUNTIF($P$10:P139, P139)-1)</f>
        <v/>
      </c>
      <c r="S139" s="26" t="str">
        <f>IF(C139="", "", IF(K139="", "None", IF(COUNTIF('Intro &amp; Setup'!$AL$17:$AL$26, K139)&gt;0, K139, "Other")))</f>
        <v/>
      </c>
      <c r="U139" s="84" t="str">
        <f t="shared" ref="U139:Z202" si="9">IF($B139="", "", IF(TEXT($B139, "mmm yyyy")=U$9, $S139, ""))</f>
        <v/>
      </c>
      <c r="V139" s="85" t="str">
        <f t="shared" si="9"/>
        <v/>
      </c>
      <c r="W139" s="85" t="str">
        <f t="shared" si="9"/>
        <v/>
      </c>
      <c r="X139" s="85" t="str">
        <f t="shared" si="9"/>
        <v/>
      </c>
      <c r="Y139" s="85" t="str">
        <f t="shared" si="9"/>
        <v/>
      </c>
      <c r="Z139" s="86" t="str">
        <f t="shared" si="9"/>
        <v/>
      </c>
      <c r="AB139" s="26" t="str">
        <f>IF($S139="", "", IF(COUNTIF($S$10:$S139, $S139)&gt;1, "", COUNTIF($S$10:$S$1010, $S139)))</f>
        <v/>
      </c>
      <c r="AC139" s="26" t="str">
        <f>IF(AB139="", "", COUNTIF($AB$10:$AB$1010, "&gt;"&amp;AB139)+1+COUNTIF($AB$10:AB139, AB139)-1)</f>
        <v/>
      </c>
      <c r="AE139" s="26" t="str">
        <f t="shared" ref="AE139:AE202" si="10">IF(I139="", "", I139)</f>
        <v/>
      </c>
      <c r="AG139" s="84" t="str">
        <f>IF($AE139="", "", IF(COUNTIF($AE$10:$AE139, $AE139)&gt;1, "", COUNTIF($AE$10:$AE$2010, $AE139)))</f>
        <v/>
      </c>
      <c r="AH139" s="26" t="str">
        <f>IF(AG139="", "", COUNTIF($AG$10:$AG$2010, "&gt;"&amp;AG139)+1+COUNTIF($AG$10:AG139, AG139)-1)</f>
        <v/>
      </c>
    </row>
    <row r="140" spans="1:34" x14ac:dyDescent="0.25">
      <c r="A140" s="12"/>
      <c r="B140" s="93"/>
      <c r="C140" s="15"/>
      <c r="D140" s="15"/>
      <c r="E140" s="15"/>
      <c r="F140" s="18"/>
      <c r="G140" s="12"/>
      <c r="H140" s="6" t="str">
        <f>IF($C140="", "", IFERROR(INDEX(Database!$C$10:$C$2509, MATCH($C140, Database!$B$10:$B$2509, 0)), ""))</f>
        <v/>
      </c>
      <c r="I140" s="85" t="str">
        <f>IF($C140="", "", IF(IFERROR(INDEX(Database!$M$10:$M$2509, MATCH($C140, Database!$B$10:$B$2509, 0)), "")="", "", IFERROR(INDEX(Database!$M$10:$M$2509, MATCH($C140, Database!$B$10:$B$2509, 0)), "")))</f>
        <v/>
      </c>
      <c r="J140" s="85" t="str">
        <f>IF($C140="", "", IF(IFERROR(INDEX(Database!$N$10:$N$2509, MATCH($C140, Database!$B$10:$B$2509, 0)), "")="", "", IFERROR(INDEX(Database!$N$10:$N$2509, MATCH($C140, Database!$B$10:$B$2509, 0)), "")))</f>
        <v/>
      </c>
      <c r="K140" s="86" t="str">
        <f>IF($C140="", "", IF(IFERROR(INDEX(Database!$O$10:$O$2509, MATCH($C140, Database!$B$10:$B$2509, 0)), "")="", "", IFERROR(INDEX(Database!$O$10:$O$2509, MATCH($C140, Database!$B$10:$B$2509, 0)), "")))</f>
        <v/>
      </c>
      <c r="L140" s="12"/>
      <c r="N140" s="31" t="str">
        <f>IF(Database!B140="", "", Database!B140)</f>
        <v/>
      </c>
      <c r="P140" s="26" t="str">
        <f>IF($C140="", "", IF(COUNTIF($C$10:$C140, $C140)&gt;1, "", COUNTIF($C$10:$C$1010, $C140)))</f>
        <v/>
      </c>
      <c r="Q140" s="26" t="str">
        <f>IF(P140="", "", COUNTIF($P$10:$P$1010, "&gt;"&amp;P140)+1+COUNTIF($P$10:P140, P140)-1)</f>
        <v/>
      </c>
      <c r="S140" s="26" t="str">
        <f>IF(C140="", "", IF(K140="", "None", IF(COUNTIF('Intro &amp; Setup'!$AL$17:$AL$26, K140)&gt;0, K140, "Other")))</f>
        <v/>
      </c>
      <c r="U140" s="84" t="str">
        <f t="shared" si="9"/>
        <v/>
      </c>
      <c r="V140" s="85" t="str">
        <f t="shared" si="9"/>
        <v/>
      </c>
      <c r="W140" s="85" t="str">
        <f t="shared" si="9"/>
        <v/>
      </c>
      <c r="X140" s="85" t="str">
        <f t="shared" si="9"/>
        <v/>
      </c>
      <c r="Y140" s="85" t="str">
        <f t="shared" si="9"/>
        <v/>
      </c>
      <c r="Z140" s="86" t="str">
        <f t="shared" si="9"/>
        <v/>
      </c>
      <c r="AB140" s="26" t="str">
        <f>IF($S140="", "", IF(COUNTIF($S$10:$S140, $S140)&gt;1, "", COUNTIF($S$10:$S$1010, $S140)))</f>
        <v/>
      </c>
      <c r="AC140" s="26" t="str">
        <f>IF(AB140="", "", COUNTIF($AB$10:$AB$1010, "&gt;"&amp;AB140)+1+COUNTIF($AB$10:AB140, AB140)-1)</f>
        <v/>
      </c>
      <c r="AE140" s="26" t="str">
        <f t="shared" si="10"/>
        <v/>
      </c>
      <c r="AG140" s="84" t="str">
        <f>IF($AE140="", "", IF(COUNTIF($AE$10:$AE140, $AE140)&gt;1, "", COUNTIF($AE$10:$AE$2010, $AE140)))</f>
        <v/>
      </c>
      <c r="AH140" s="26" t="str">
        <f>IF(AG140="", "", COUNTIF($AG$10:$AG$2010, "&gt;"&amp;AG140)+1+COUNTIF($AG$10:AG140, AG140)-1)</f>
        <v/>
      </c>
    </row>
    <row r="141" spans="1:34" x14ac:dyDescent="0.25">
      <c r="A141" s="12"/>
      <c r="B141" s="93"/>
      <c r="C141" s="15"/>
      <c r="D141" s="15"/>
      <c r="E141" s="15"/>
      <c r="F141" s="18"/>
      <c r="G141" s="12"/>
      <c r="H141" s="6" t="str">
        <f>IF($C141="", "", IFERROR(INDEX(Database!$C$10:$C$2509, MATCH($C141, Database!$B$10:$B$2509, 0)), ""))</f>
        <v/>
      </c>
      <c r="I141" s="85" t="str">
        <f>IF($C141="", "", IF(IFERROR(INDEX(Database!$M$10:$M$2509, MATCH($C141, Database!$B$10:$B$2509, 0)), "")="", "", IFERROR(INDEX(Database!$M$10:$M$2509, MATCH($C141, Database!$B$10:$B$2509, 0)), "")))</f>
        <v/>
      </c>
      <c r="J141" s="85" t="str">
        <f>IF($C141="", "", IF(IFERROR(INDEX(Database!$N$10:$N$2509, MATCH($C141, Database!$B$10:$B$2509, 0)), "")="", "", IFERROR(INDEX(Database!$N$10:$N$2509, MATCH($C141, Database!$B$10:$B$2509, 0)), "")))</f>
        <v/>
      </c>
      <c r="K141" s="86" t="str">
        <f>IF($C141="", "", IF(IFERROR(INDEX(Database!$O$10:$O$2509, MATCH($C141, Database!$B$10:$B$2509, 0)), "")="", "", IFERROR(INDEX(Database!$O$10:$O$2509, MATCH($C141, Database!$B$10:$B$2509, 0)), "")))</f>
        <v/>
      </c>
      <c r="L141" s="12"/>
      <c r="N141" s="31" t="str">
        <f>IF(Database!B141="", "", Database!B141)</f>
        <v/>
      </c>
      <c r="P141" s="26" t="str">
        <f>IF($C141="", "", IF(COUNTIF($C$10:$C141, $C141)&gt;1, "", COUNTIF($C$10:$C$1010, $C141)))</f>
        <v/>
      </c>
      <c r="Q141" s="26" t="str">
        <f>IF(P141="", "", COUNTIF($P$10:$P$1010, "&gt;"&amp;P141)+1+COUNTIF($P$10:P141, P141)-1)</f>
        <v/>
      </c>
      <c r="S141" s="26" t="str">
        <f>IF(C141="", "", IF(K141="", "None", IF(COUNTIF('Intro &amp; Setup'!$AL$17:$AL$26, K141)&gt;0, K141, "Other")))</f>
        <v/>
      </c>
      <c r="U141" s="84" t="str">
        <f t="shared" si="9"/>
        <v/>
      </c>
      <c r="V141" s="85" t="str">
        <f t="shared" si="9"/>
        <v/>
      </c>
      <c r="W141" s="85" t="str">
        <f t="shared" si="9"/>
        <v/>
      </c>
      <c r="X141" s="85" t="str">
        <f t="shared" si="9"/>
        <v/>
      </c>
      <c r="Y141" s="85" t="str">
        <f t="shared" si="9"/>
        <v/>
      </c>
      <c r="Z141" s="86" t="str">
        <f t="shared" si="9"/>
        <v/>
      </c>
      <c r="AB141" s="26" t="str">
        <f>IF($S141="", "", IF(COUNTIF($S$10:$S141, $S141)&gt;1, "", COUNTIF($S$10:$S$1010, $S141)))</f>
        <v/>
      </c>
      <c r="AC141" s="26" t="str">
        <f>IF(AB141="", "", COUNTIF($AB$10:$AB$1010, "&gt;"&amp;AB141)+1+COUNTIF($AB$10:AB141, AB141)-1)</f>
        <v/>
      </c>
      <c r="AE141" s="26" t="str">
        <f t="shared" si="10"/>
        <v/>
      </c>
      <c r="AG141" s="84" t="str">
        <f>IF($AE141="", "", IF(COUNTIF($AE$10:$AE141, $AE141)&gt;1, "", COUNTIF($AE$10:$AE$2010, $AE141)))</f>
        <v/>
      </c>
      <c r="AH141" s="26" t="str">
        <f>IF(AG141="", "", COUNTIF($AG$10:$AG$2010, "&gt;"&amp;AG141)+1+COUNTIF($AG$10:AG141, AG141)-1)</f>
        <v/>
      </c>
    </row>
    <row r="142" spans="1:34" x14ac:dyDescent="0.25">
      <c r="A142" s="12"/>
      <c r="B142" s="93"/>
      <c r="C142" s="15"/>
      <c r="D142" s="15"/>
      <c r="E142" s="15"/>
      <c r="F142" s="18"/>
      <c r="G142" s="12"/>
      <c r="H142" s="6" t="str">
        <f>IF($C142="", "", IFERROR(INDEX(Database!$C$10:$C$2509, MATCH($C142, Database!$B$10:$B$2509, 0)), ""))</f>
        <v/>
      </c>
      <c r="I142" s="85" t="str">
        <f>IF($C142="", "", IF(IFERROR(INDEX(Database!$M$10:$M$2509, MATCH($C142, Database!$B$10:$B$2509, 0)), "")="", "", IFERROR(INDEX(Database!$M$10:$M$2509, MATCH($C142, Database!$B$10:$B$2509, 0)), "")))</f>
        <v/>
      </c>
      <c r="J142" s="85" t="str">
        <f>IF($C142="", "", IF(IFERROR(INDEX(Database!$N$10:$N$2509, MATCH($C142, Database!$B$10:$B$2509, 0)), "")="", "", IFERROR(INDEX(Database!$N$10:$N$2509, MATCH($C142, Database!$B$10:$B$2509, 0)), "")))</f>
        <v/>
      </c>
      <c r="K142" s="86" t="str">
        <f>IF($C142="", "", IF(IFERROR(INDEX(Database!$O$10:$O$2509, MATCH($C142, Database!$B$10:$B$2509, 0)), "")="", "", IFERROR(INDEX(Database!$O$10:$O$2509, MATCH($C142, Database!$B$10:$B$2509, 0)), "")))</f>
        <v/>
      </c>
      <c r="L142" s="12"/>
      <c r="N142" s="31" t="str">
        <f>IF(Database!B142="", "", Database!B142)</f>
        <v/>
      </c>
      <c r="P142" s="26" t="str">
        <f>IF($C142="", "", IF(COUNTIF($C$10:$C142, $C142)&gt;1, "", COUNTIF($C$10:$C$1010, $C142)))</f>
        <v/>
      </c>
      <c r="Q142" s="26" t="str">
        <f>IF(P142="", "", COUNTIF($P$10:$P$1010, "&gt;"&amp;P142)+1+COUNTIF($P$10:P142, P142)-1)</f>
        <v/>
      </c>
      <c r="S142" s="26" t="str">
        <f>IF(C142="", "", IF(K142="", "None", IF(COUNTIF('Intro &amp; Setup'!$AL$17:$AL$26, K142)&gt;0, K142, "Other")))</f>
        <v/>
      </c>
      <c r="U142" s="84" t="str">
        <f t="shared" si="9"/>
        <v/>
      </c>
      <c r="V142" s="85" t="str">
        <f t="shared" si="9"/>
        <v/>
      </c>
      <c r="W142" s="85" t="str">
        <f t="shared" si="9"/>
        <v/>
      </c>
      <c r="X142" s="85" t="str">
        <f t="shared" si="9"/>
        <v/>
      </c>
      <c r="Y142" s="85" t="str">
        <f t="shared" si="9"/>
        <v/>
      </c>
      <c r="Z142" s="86" t="str">
        <f t="shared" si="9"/>
        <v/>
      </c>
      <c r="AB142" s="26" t="str">
        <f>IF($S142="", "", IF(COUNTIF($S$10:$S142, $S142)&gt;1, "", COUNTIF($S$10:$S$1010, $S142)))</f>
        <v/>
      </c>
      <c r="AC142" s="26" t="str">
        <f>IF(AB142="", "", COUNTIF($AB$10:$AB$1010, "&gt;"&amp;AB142)+1+COUNTIF($AB$10:AB142, AB142)-1)</f>
        <v/>
      </c>
      <c r="AE142" s="26" t="str">
        <f t="shared" si="10"/>
        <v/>
      </c>
      <c r="AG142" s="84" t="str">
        <f>IF($AE142="", "", IF(COUNTIF($AE$10:$AE142, $AE142)&gt;1, "", COUNTIF($AE$10:$AE$2010, $AE142)))</f>
        <v/>
      </c>
      <c r="AH142" s="26" t="str">
        <f>IF(AG142="", "", COUNTIF($AG$10:$AG$2010, "&gt;"&amp;AG142)+1+COUNTIF($AG$10:AG142, AG142)-1)</f>
        <v/>
      </c>
    </row>
    <row r="143" spans="1:34" x14ac:dyDescent="0.25">
      <c r="A143" s="12"/>
      <c r="B143" s="93"/>
      <c r="C143" s="15"/>
      <c r="D143" s="15"/>
      <c r="E143" s="15"/>
      <c r="F143" s="18"/>
      <c r="G143" s="12"/>
      <c r="H143" s="6" t="str">
        <f>IF($C143="", "", IFERROR(INDEX(Database!$C$10:$C$2509, MATCH($C143, Database!$B$10:$B$2509, 0)), ""))</f>
        <v/>
      </c>
      <c r="I143" s="85" t="str">
        <f>IF($C143="", "", IF(IFERROR(INDEX(Database!$M$10:$M$2509, MATCH($C143, Database!$B$10:$B$2509, 0)), "")="", "", IFERROR(INDEX(Database!$M$10:$M$2509, MATCH($C143, Database!$B$10:$B$2509, 0)), "")))</f>
        <v/>
      </c>
      <c r="J143" s="85" t="str">
        <f>IF($C143="", "", IF(IFERROR(INDEX(Database!$N$10:$N$2509, MATCH($C143, Database!$B$10:$B$2509, 0)), "")="", "", IFERROR(INDEX(Database!$N$10:$N$2509, MATCH($C143, Database!$B$10:$B$2509, 0)), "")))</f>
        <v/>
      </c>
      <c r="K143" s="86" t="str">
        <f>IF($C143="", "", IF(IFERROR(INDEX(Database!$O$10:$O$2509, MATCH($C143, Database!$B$10:$B$2509, 0)), "")="", "", IFERROR(INDEX(Database!$O$10:$O$2509, MATCH($C143, Database!$B$10:$B$2509, 0)), "")))</f>
        <v/>
      </c>
      <c r="L143" s="12"/>
      <c r="N143" s="31" t="str">
        <f>IF(Database!B143="", "", Database!B143)</f>
        <v/>
      </c>
      <c r="P143" s="26" t="str">
        <f>IF($C143="", "", IF(COUNTIF($C$10:$C143, $C143)&gt;1, "", COUNTIF($C$10:$C$1010, $C143)))</f>
        <v/>
      </c>
      <c r="Q143" s="26" t="str">
        <f>IF(P143="", "", COUNTIF($P$10:$P$1010, "&gt;"&amp;P143)+1+COUNTIF($P$10:P143, P143)-1)</f>
        <v/>
      </c>
      <c r="S143" s="26" t="str">
        <f>IF(C143="", "", IF(K143="", "None", IF(COUNTIF('Intro &amp; Setup'!$AL$17:$AL$26, K143)&gt;0, K143, "Other")))</f>
        <v/>
      </c>
      <c r="U143" s="84" t="str">
        <f t="shared" si="9"/>
        <v/>
      </c>
      <c r="V143" s="85" t="str">
        <f t="shared" si="9"/>
        <v/>
      </c>
      <c r="W143" s="85" t="str">
        <f t="shared" si="9"/>
        <v/>
      </c>
      <c r="X143" s="85" t="str">
        <f t="shared" si="9"/>
        <v/>
      </c>
      <c r="Y143" s="85" t="str">
        <f t="shared" si="9"/>
        <v/>
      </c>
      <c r="Z143" s="86" t="str">
        <f t="shared" si="9"/>
        <v/>
      </c>
      <c r="AB143" s="26" t="str">
        <f>IF($S143="", "", IF(COUNTIF($S$10:$S143, $S143)&gt;1, "", COUNTIF($S$10:$S$1010, $S143)))</f>
        <v/>
      </c>
      <c r="AC143" s="26" t="str">
        <f>IF(AB143="", "", COUNTIF($AB$10:$AB$1010, "&gt;"&amp;AB143)+1+COUNTIF($AB$10:AB143, AB143)-1)</f>
        <v/>
      </c>
      <c r="AE143" s="26" t="str">
        <f t="shared" si="10"/>
        <v/>
      </c>
      <c r="AG143" s="84" t="str">
        <f>IF($AE143="", "", IF(COUNTIF($AE$10:$AE143, $AE143)&gt;1, "", COUNTIF($AE$10:$AE$2010, $AE143)))</f>
        <v/>
      </c>
      <c r="AH143" s="26" t="str">
        <f>IF(AG143="", "", COUNTIF($AG$10:$AG$2010, "&gt;"&amp;AG143)+1+COUNTIF($AG$10:AG143, AG143)-1)</f>
        <v/>
      </c>
    </row>
    <row r="144" spans="1:34" x14ac:dyDescent="0.25">
      <c r="A144" s="12"/>
      <c r="B144" s="93"/>
      <c r="C144" s="15"/>
      <c r="D144" s="15"/>
      <c r="E144" s="15"/>
      <c r="F144" s="18"/>
      <c r="G144" s="12"/>
      <c r="H144" s="6" t="str">
        <f>IF($C144="", "", IFERROR(INDEX(Database!$C$10:$C$2509, MATCH($C144, Database!$B$10:$B$2509, 0)), ""))</f>
        <v/>
      </c>
      <c r="I144" s="85" t="str">
        <f>IF($C144="", "", IF(IFERROR(INDEX(Database!$M$10:$M$2509, MATCH($C144, Database!$B$10:$B$2509, 0)), "")="", "", IFERROR(INDEX(Database!$M$10:$M$2509, MATCH($C144, Database!$B$10:$B$2509, 0)), "")))</f>
        <v/>
      </c>
      <c r="J144" s="85" t="str">
        <f>IF($C144="", "", IF(IFERROR(INDEX(Database!$N$10:$N$2509, MATCH($C144, Database!$B$10:$B$2509, 0)), "")="", "", IFERROR(INDEX(Database!$N$10:$N$2509, MATCH($C144, Database!$B$10:$B$2509, 0)), "")))</f>
        <v/>
      </c>
      <c r="K144" s="86" t="str">
        <f>IF($C144="", "", IF(IFERROR(INDEX(Database!$O$10:$O$2509, MATCH($C144, Database!$B$10:$B$2509, 0)), "")="", "", IFERROR(INDEX(Database!$O$10:$O$2509, MATCH($C144, Database!$B$10:$B$2509, 0)), "")))</f>
        <v/>
      </c>
      <c r="L144" s="12"/>
      <c r="N144" s="31" t="str">
        <f>IF(Database!B144="", "", Database!B144)</f>
        <v/>
      </c>
      <c r="P144" s="26" t="str">
        <f>IF($C144="", "", IF(COUNTIF($C$10:$C144, $C144)&gt;1, "", COUNTIF($C$10:$C$1010, $C144)))</f>
        <v/>
      </c>
      <c r="Q144" s="26" t="str">
        <f>IF(P144="", "", COUNTIF($P$10:$P$1010, "&gt;"&amp;P144)+1+COUNTIF($P$10:P144, P144)-1)</f>
        <v/>
      </c>
      <c r="S144" s="26" t="str">
        <f>IF(C144="", "", IF(K144="", "None", IF(COUNTIF('Intro &amp; Setup'!$AL$17:$AL$26, K144)&gt;0, K144, "Other")))</f>
        <v/>
      </c>
      <c r="U144" s="84" t="str">
        <f t="shared" si="9"/>
        <v/>
      </c>
      <c r="V144" s="85" t="str">
        <f t="shared" si="9"/>
        <v/>
      </c>
      <c r="W144" s="85" t="str">
        <f t="shared" si="9"/>
        <v/>
      </c>
      <c r="X144" s="85" t="str">
        <f t="shared" si="9"/>
        <v/>
      </c>
      <c r="Y144" s="85" t="str">
        <f t="shared" si="9"/>
        <v/>
      </c>
      <c r="Z144" s="86" t="str">
        <f t="shared" si="9"/>
        <v/>
      </c>
      <c r="AB144" s="26" t="str">
        <f>IF($S144="", "", IF(COUNTIF($S$10:$S144, $S144)&gt;1, "", COUNTIF($S$10:$S$1010, $S144)))</f>
        <v/>
      </c>
      <c r="AC144" s="26" t="str">
        <f>IF(AB144="", "", COUNTIF($AB$10:$AB$1010, "&gt;"&amp;AB144)+1+COUNTIF($AB$10:AB144, AB144)-1)</f>
        <v/>
      </c>
      <c r="AE144" s="26" t="str">
        <f t="shared" si="10"/>
        <v/>
      </c>
      <c r="AG144" s="84" t="str">
        <f>IF($AE144="", "", IF(COUNTIF($AE$10:$AE144, $AE144)&gt;1, "", COUNTIF($AE$10:$AE$2010, $AE144)))</f>
        <v/>
      </c>
      <c r="AH144" s="26" t="str">
        <f>IF(AG144="", "", COUNTIF($AG$10:$AG$2010, "&gt;"&amp;AG144)+1+COUNTIF($AG$10:AG144, AG144)-1)</f>
        <v/>
      </c>
    </row>
    <row r="145" spans="1:34" x14ac:dyDescent="0.25">
      <c r="A145" s="12"/>
      <c r="B145" s="93"/>
      <c r="C145" s="15"/>
      <c r="D145" s="15"/>
      <c r="E145" s="15"/>
      <c r="F145" s="18"/>
      <c r="G145" s="12"/>
      <c r="H145" s="6" t="str">
        <f>IF($C145="", "", IFERROR(INDEX(Database!$C$10:$C$2509, MATCH($C145, Database!$B$10:$B$2509, 0)), ""))</f>
        <v/>
      </c>
      <c r="I145" s="85" t="str">
        <f>IF($C145="", "", IF(IFERROR(INDEX(Database!$M$10:$M$2509, MATCH($C145, Database!$B$10:$B$2509, 0)), "")="", "", IFERROR(INDEX(Database!$M$10:$M$2509, MATCH($C145, Database!$B$10:$B$2509, 0)), "")))</f>
        <v/>
      </c>
      <c r="J145" s="85" t="str">
        <f>IF($C145="", "", IF(IFERROR(INDEX(Database!$N$10:$N$2509, MATCH($C145, Database!$B$10:$B$2509, 0)), "")="", "", IFERROR(INDEX(Database!$N$10:$N$2509, MATCH($C145, Database!$B$10:$B$2509, 0)), "")))</f>
        <v/>
      </c>
      <c r="K145" s="86" t="str">
        <f>IF($C145="", "", IF(IFERROR(INDEX(Database!$O$10:$O$2509, MATCH($C145, Database!$B$10:$B$2509, 0)), "")="", "", IFERROR(INDEX(Database!$O$10:$O$2509, MATCH($C145, Database!$B$10:$B$2509, 0)), "")))</f>
        <v/>
      </c>
      <c r="L145" s="12"/>
      <c r="N145" s="31" t="str">
        <f>IF(Database!B145="", "", Database!B145)</f>
        <v/>
      </c>
      <c r="P145" s="26" t="str">
        <f>IF($C145="", "", IF(COUNTIF($C$10:$C145, $C145)&gt;1, "", COUNTIF($C$10:$C$1010, $C145)))</f>
        <v/>
      </c>
      <c r="Q145" s="26" t="str">
        <f>IF(P145="", "", COUNTIF($P$10:$P$1010, "&gt;"&amp;P145)+1+COUNTIF($P$10:P145, P145)-1)</f>
        <v/>
      </c>
      <c r="S145" s="26" t="str">
        <f>IF(C145="", "", IF(K145="", "None", IF(COUNTIF('Intro &amp; Setup'!$AL$17:$AL$26, K145)&gt;0, K145, "Other")))</f>
        <v/>
      </c>
      <c r="U145" s="84" t="str">
        <f t="shared" si="9"/>
        <v/>
      </c>
      <c r="V145" s="85" t="str">
        <f t="shared" si="9"/>
        <v/>
      </c>
      <c r="W145" s="85" t="str">
        <f t="shared" si="9"/>
        <v/>
      </c>
      <c r="X145" s="85" t="str">
        <f t="shared" si="9"/>
        <v/>
      </c>
      <c r="Y145" s="85" t="str">
        <f t="shared" si="9"/>
        <v/>
      </c>
      <c r="Z145" s="86" t="str">
        <f t="shared" si="9"/>
        <v/>
      </c>
      <c r="AB145" s="26" t="str">
        <f>IF($S145="", "", IF(COUNTIF($S$10:$S145, $S145)&gt;1, "", COUNTIF($S$10:$S$1010, $S145)))</f>
        <v/>
      </c>
      <c r="AC145" s="26" t="str">
        <f>IF(AB145="", "", COUNTIF($AB$10:$AB$1010, "&gt;"&amp;AB145)+1+COUNTIF($AB$10:AB145, AB145)-1)</f>
        <v/>
      </c>
      <c r="AE145" s="26" t="str">
        <f t="shared" si="10"/>
        <v/>
      </c>
      <c r="AG145" s="84" t="str">
        <f>IF($AE145="", "", IF(COUNTIF($AE$10:$AE145, $AE145)&gt;1, "", COUNTIF($AE$10:$AE$2010, $AE145)))</f>
        <v/>
      </c>
      <c r="AH145" s="26" t="str">
        <f>IF(AG145="", "", COUNTIF($AG$10:$AG$2010, "&gt;"&amp;AG145)+1+COUNTIF($AG$10:AG145, AG145)-1)</f>
        <v/>
      </c>
    </row>
    <row r="146" spans="1:34" x14ac:dyDescent="0.25">
      <c r="A146" s="12"/>
      <c r="B146" s="93"/>
      <c r="C146" s="15"/>
      <c r="D146" s="15"/>
      <c r="E146" s="15"/>
      <c r="F146" s="18"/>
      <c r="G146" s="12"/>
      <c r="H146" s="6" t="str">
        <f>IF($C146="", "", IFERROR(INDEX(Database!$C$10:$C$2509, MATCH($C146, Database!$B$10:$B$2509, 0)), ""))</f>
        <v/>
      </c>
      <c r="I146" s="85" t="str">
        <f>IF($C146="", "", IF(IFERROR(INDEX(Database!$M$10:$M$2509, MATCH($C146, Database!$B$10:$B$2509, 0)), "")="", "", IFERROR(INDEX(Database!$M$10:$M$2509, MATCH($C146, Database!$B$10:$B$2509, 0)), "")))</f>
        <v/>
      </c>
      <c r="J146" s="85" t="str">
        <f>IF($C146="", "", IF(IFERROR(INDEX(Database!$N$10:$N$2509, MATCH($C146, Database!$B$10:$B$2509, 0)), "")="", "", IFERROR(INDEX(Database!$N$10:$N$2509, MATCH($C146, Database!$B$10:$B$2509, 0)), "")))</f>
        <v/>
      </c>
      <c r="K146" s="86" t="str">
        <f>IF($C146="", "", IF(IFERROR(INDEX(Database!$O$10:$O$2509, MATCH($C146, Database!$B$10:$B$2509, 0)), "")="", "", IFERROR(INDEX(Database!$O$10:$O$2509, MATCH($C146, Database!$B$10:$B$2509, 0)), "")))</f>
        <v/>
      </c>
      <c r="L146" s="12"/>
      <c r="N146" s="31" t="str">
        <f>IF(Database!B146="", "", Database!B146)</f>
        <v/>
      </c>
      <c r="P146" s="26" t="str">
        <f>IF($C146="", "", IF(COUNTIF($C$10:$C146, $C146)&gt;1, "", COUNTIF($C$10:$C$1010, $C146)))</f>
        <v/>
      </c>
      <c r="Q146" s="26" t="str">
        <f>IF(P146="", "", COUNTIF($P$10:$P$1010, "&gt;"&amp;P146)+1+COUNTIF($P$10:P146, P146)-1)</f>
        <v/>
      </c>
      <c r="S146" s="26" t="str">
        <f>IF(C146="", "", IF(K146="", "None", IF(COUNTIF('Intro &amp; Setup'!$AL$17:$AL$26, K146)&gt;0, K146, "Other")))</f>
        <v/>
      </c>
      <c r="U146" s="84" t="str">
        <f t="shared" si="9"/>
        <v/>
      </c>
      <c r="V146" s="85" t="str">
        <f t="shared" si="9"/>
        <v/>
      </c>
      <c r="W146" s="85" t="str">
        <f t="shared" si="9"/>
        <v/>
      </c>
      <c r="X146" s="85" t="str">
        <f t="shared" si="9"/>
        <v/>
      </c>
      <c r="Y146" s="85" t="str">
        <f t="shared" si="9"/>
        <v/>
      </c>
      <c r="Z146" s="86" t="str">
        <f t="shared" si="9"/>
        <v/>
      </c>
      <c r="AB146" s="26" t="str">
        <f>IF($S146="", "", IF(COUNTIF($S$10:$S146, $S146)&gt;1, "", COUNTIF($S$10:$S$1010, $S146)))</f>
        <v/>
      </c>
      <c r="AC146" s="26" t="str">
        <f>IF(AB146="", "", COUNTIF($AB$10:$AB$1010, "&gt;"&amp;AB146)+1+COUNTIF($AB$10:AB146, AB146)-1)</f>
        <v/>
      </c>
      <c r="AE146" s="26" t="str">
        <f t="shared" si="10"/>
        <v/>
      </c>
      <c r="AG146" s="84" t="str">
        <f>IF($AE146="", "", IF(COUNTIF($AE$10:$AE146, $AE146)&gt;1, "", COUNTIF($AE$10:$AE$2010, $AE146)))</f>
        <v/>
      </c>
      <c r="AH146" s="26" t="str">
        <f>IF(AG146="", "", COUNTIF($AG$10:$AG$2010, "&gt;"&amp;AG146)+1+COUNTIF($AG$10:AG146, AG146)-1)</f>
        <v/>
      </c>
    </row>
    <row r="147" spans="1:34" x14ac:dyDescent="0.25">
      <c r="A147" s="12"/>
      <c r="B147" s="93"/>
      <c r="C147" s="15"/>
      <c r="D147" s="15"/>
      <c r="E147" s="15"/>
      <c r="F147" s="18"/>
      <c r="G147" s="12"/>
      <c r="H147" s="6" t="str">
        <f>IF($C147="", "", IFERROR(INDEX(Database!$C$10:$C$2509, MATCH($C147, Database!$B$10:$B$2509, 0)), ""))</f>
        <v/>
      </c>
      <c r="I147" s="85" t="str">
        <f>IF($C147="", "", IF(IFERROR(INDEX(Database!$M$10:$M$2509, MATCH($C147, Database!$B$10:$B$2509, 0)), "")="", "", IFERROR(INDEX(Database!$M$10:$M$2509, MATCH($C147, Database!$B$10:$B$2509, 0)), "")))</f>
        <v/>
      </c>
      <c r="J147" s="85" t="str">
        <f>IF($C147="", "", IF(IFERROR(INDEX(Database!$N$10:$N$2509, MATCH($C147, Database!$B$10:$B$2509, 0)), "")="", "", IFERROR(INDEX(Database!$N$10:$N$2509, MATCH($C147, Database!$B$10:$B$2509, 0)), "")))</f>
        <v/>
      </c>
      <c r="K147" s="86" t="str">
        <f>IF($C147="", "", IF(IFERROR(INDEX(Database!$O$10:$O$2509, MATCH($C147, Database!$B$10:$B$2509, 0)), "")="", "", IFERROR(INDEX(Database!$O$10:$O$2509, MATCH($C147, Database!$B$10:$B$2509, 0)), "")))</f>
        <v/>
      </c>
      <c r="L147" s="12"/>
      <c r="N147" s="31" t="str">
        <f>IF(Database!B147="", "", Database!B147)</f>
        <v/>
      </c>
      <c r="P147" s="26" t="str">
        <f>IF($C147="", "", IF(COUNTIF($C$10:$C147, $C147)&gt;1, "", COUNTIF($C$10:$C$1010, $C147)))</f>
        <v/>
      </c>
      <c r="Q147" s="26" t="str">
        <f>IF(P147="", "", COUNTIF($P$10:$P$1010, "&gt;"&amp;P147)+1+COUNTIF($P$10:P147, P147)-1)</f>
        <v/>
      </c>
      <c r="S147" s="26" t="str">
        <f>IF(C147="", "", IF(K147="", "None", IF(COUNTIF('Intro &amp; Setup'!$AL$17:$AL$26, K147)&gt;0, K147, "Other")))</f>
        <v/>
      </c>
      <c r="U147" s="84" t="str">
        <f t="shared" si="9"/>
        <v/>
      </c>
      <c r="V147" s="85" t="str">
        <f t="shared" si="9"/>
        <v/>
      </c>
      <c r="W147" s="85" t="str">
        <f t="shared" si="9"/>
        <v/>
      </c>
      <c r="X147" s="85" t="str">
        <f t="shared" si="9"/>
        <v/>
      </c>
      <c r="Y147" s="85" t="str">
        <f t="shared" si="9"/>
        <v/>
      </c>
      <c r="Z147" s="86" t="str">
        <f t="shared" si="9"/>
        <v/>
      </c>
      <c r="AB147" s="26" t="str">
        <f>IF($S147="", "", IF(COUNTIF($S$10:$S147, $S147)&gt;1, "", COUNTIF($S$10:$S$1010, $S147)))</f>
        <v/>
      </c>
      <c r="AC147" s="26" t="str">
        <f>IF(AB147="", "", COUNTIF($AB$10:$AB$1010, "&gt;"&amp;AB147)+1+COUNTIF($AB$10:AB147, AB147)-1)</f>
        <v/>
      </c>
      <c r="AE147" s="26" t="str">
        <f t="shared" si="10"/>
        <v/>
      </c>
      <c r="AG147" s="84" t="str">
        <f>IF($AE147="", "", IF(COUNTIF($AE$10:$AE147, $AE147)&gt;1, "", COUNTIF($AE$10:$AE$2010, $AE147)))</f>
        <v/>
      </c>
      <c r="AH147" s="26" t="str">
        <f>IF(AG147="", "", COUNTIF($AG$10:$AG$2010, "&gt;"&amp;AG147)+1+COUNTIF($AG$10:AG147, AG147)-1)</f>
        <v/>
      </c>
    </row>
    <row r="148" spans="1:34" x14ac:dyDescent="0.25">
      <c r="A148" s="12"/>
      <c r="B148" s="93"/>
      <c r="C148" s="15"/>
      <c r="D148" s="15"/>
      <c r="E148" s="15"/>
      <c r="F148" s="18"/>
      <c r="G148" s="12"/>
      <c r="H148" s="6" t="str">
        <f>IF($C148="", "", IFERROR(INDEX(Database!$C$10:$C$2509, MATCH($C148, Database!$B$10:$B$2509, 0)), ""))</f>
        <v/>
      </c>
      <c r="I148" s="85" t="str">
        <f>IF($C148="", "", IF(IFERROR(INDEX(Database!$M$10:$M$2509, MATCH($C148, Database!$B$10:$B$2509, 0)), "")="", "", IFERROR(INDEX(Database!$M$10:$M$2509, MATCH($C148, Database!$B$10:$B$2509, 0)), "")))</f>
        <v/>
      </c>
      <c r="J148" s="85" t="str">
        <f>IF($C148="", "", IF(IFERROR(INDEX(Database!$N$10:$N$2509, MATCH($C148, Database!$B$10:$B$2509, 0)), "")="", "", IFERROR(INDEX(Database!$N$10:$N$2509, MATCH($C148, Database!$B$10:$B$2509, 0)), "")))</f>
        <v/>
      </c>
      <c r="K148" s="86" t="str">
        <f>IF($C148="", "", IF(IFERROR(INDEX(Database!$O$10:$O$2509, MATCH($C148, Database!$B$10:$B$2509, 0)), "")="", "", IFERROR(INDEX(Database!$O$10:$O$2509, MATCH($C148, Database!$B$10:$B$2509, 0)), "")))</f>
        <v/>
      </c>
      <c r="L148" s="12"/>
      <c r="N148" s="31" t="str">
        <f>IF(Database!B148="", "", Database!B148)</f>
        <v/>
      </c>
      <c r="P148" s="26" t="str">
        <f>IF($C148="", "", IF(COUNTIF($C$10:$C148, $C148)&gt;1, "", COUNTIF($C$10:$C$1010, $C148)))</f>
        <v/>
      </c>
      <c r="Q148" s="26" t="str">
        <f>IF(P148="", "", COUNTIF($P$10:$P$1010, "&gt;"&amp;P148)+1+COUNTIF($P$10:P148, P148)-1)</f>
        <v/>
      </c>
      <c r="S148" s="26" t="str">
        <f>IF(C148="", "", IF(K148="", "None", IF(COUNTIF('Intro &amp; Setup'!$AL$17:$AL$26, K148)&gt;0, K148, "Other")))</f>
        <v/>
      </c>
      <c r="U148" s="84" t="str">
        <f t="shared" si="9"/>
        <v/>
      </c>
      <c r="V148" s="85" t="str">
        <f t="shared" si="9"/>
        <v/>
      </c>
      <c r="W148" s="85" t="str">
        <f t="shared" si="9"/>
        <v/>
      </c>
      <c r="X148" s="85" t="str">
        <f t="shared" si="9"/>
        <v/>
      </c>
      <c r="Y148" s="85" t="str">
        <f t="shared" si="9"/>
        <v/>
      </c>
      <c r="Z148" s="86" t="str">
        <f t="shared" si="9"/>
        <v/>
      </c>
      <c r="AB148" s="26" t="str">
        <f>IF($S148="", "", IF(COUNTIF($S$10:$S148, $S148)&gt;1, "", COUNTIF($S$10:$S$1010, $S148)))</f>
        <v/>
      </c>
      <c r="AC148" s="26" t="str">
        <f>IF(AB148="", "", COUNTIF($AB$10:$AB$1010, "&gt;"&amp;AB148)+1+COUNTIF($AB$10:AB148, AB148)-1)</f>
        <v/>
      </c>
      <c r="AE148" s="26" t="str">
        <f t="shared" si="10"/>
        <v/>
      </c>
      <c r="AG148" s="84" t="str">
        <f>IF($AE148="", "", IF(COUNTIF($AE$10:$AE148, $AE148)&gt;1, "", COUNTIF($AE$10:$AE$2010, $AE148)))</f>
        <v/>
      </c>
      <c r="AH148" s="26" t="str">
        <f>IF(AG148="", "", COUNTIF($AG$10:$AG$2010, "&gt;"&amp;AG148)+1+COUNTIF($AG$10:AG148, AG148)-1)</f>
        <v/>
      </c>
    </row>
    <row r="149" spans="1:34" x14ac:dyDescent="0.25">
      <c r="A149" s="12"/>
      <c r="B149" s="93"/>
      <c r="C149" s="15"/>
      <c r="D149" s="15"/>
      <c r="E149" s="15"/>
      <c r="F149" s="18"/>
      <c r="G149" s="12"/>
      <c r="H149" s="6" t="str">
        <f>IF($C149="", "", IFERROR(INDEX(Database!$C$10:$C$2509, MATCH($C149, Database!$B$10:$B$2509, 0)), ""))</f>
        <v/>
      </c>
      <c r="I149" s="85" t="str">
        <f>IF($C149="", "", IF(IFERROR(INDEX(Database!$M$10:$M$2509, MATCH($C149, Database!$B$10:$B$2509, 0)), "")="", "", IFERROR(INDEX(Database!$M$10:$M$2509, MATCH($C149, Database!$B$10:$B$2509, 0)), "")))</f>
        <v/>
      </c>
      <c r="J149" s="85" t="str">
        <f>IF($C149="", "", IF(IFERROR(INDEX(Database!$N$10:$N$2509, MATCH($C149, Database!$B$10:$B$2509, 0)), "")="", "", IFERROR(INDEX(Database!$N$10:$N$2509, MATCH($C149, Database!$B$10:$B$2509, 0)), "")))</f>
        <v/>
      </c>
      <c r="K149" s="86" t="str">
        <f>IF($C149="", "", IF(IFERROR(INDEX(Database!$O$10:$O$2509, MATCH($C149, Database!$B$10:$B$2509, 0)), "")="", "", IFERROR(INDEX(Database!$O$10:$O$2509, MATCH($C149, Database!$B$10:$B$2509, 0)), "")))</f>
        <v/>
      </c>
      <c r="L149" s="12"/>
      <c r="N149" s="31" t="str">
        <f>IF(Database!B149="", "", Database!B149)</f>
        <v/>
      </c>
      <c r="P149" s="26" t="str">
        <f>IF($C149="", "", IF(COUNTIF($C$10:$C149, $C149)&gt;1, "", COUNTIF($C$10:$C$1010, $C149)))</f>
        <v/>
      </c>
      <c r="Q149" s="26" t="str">
        <f>IF(P149="", "", COUNTIF($P$10:$P$1010, "&gt;"&amp;P149)+1+COUNTIF($P$10:P149, P149)-1)</f>
        <v/>
      </c>
      <c r="S149" s="26" t="str">
        <f>IF(C149="", "", IF(K149="", "None", IF(COUNTIF('Intro &amp; Setup'!$AL$17:$AL$26, K149)&gt;0, K149, "Other")))</f>
        <v/>
      </c>
      <c r="U149" s="84" t="str">
        <f t="shared" si="9"/>
        <v/>
      </c>
      <c r="V149" s="85" t="str">
        <f t="shared" si="9"/>
        <v/>
      </c>
      <c r="W149" s="85" t="str">
        <f t="shared" si="9"/>
        <v/>
      </c>
      <c r="X149" s="85" t="str">
        <f t="shared" si="9"/>
        <v/>
      </c>
      <c r="Y149" s="85" t="str">
        <f t="shared" si="9"/>
        <v/>
      </c>
      <c r="Z149" s="86" t="str">
        <f t="shared" si="9"/>
        <v/>
      </c>
      <c r="AB149" s="26" t="str">
        <f>IF($S149="", "", IF(COUNTIF($S$10:$S149, $S149)&gt;1, "", COUNTIF($S$10:$S$1010, $S149)))</f>
        <v/>
      </c>
      <c r="AC149" s="26" t="str">
        <f>IF(AB149="", "", COUNTIF($AB$10:$AB$1010, "&gt;"&amp;AB149)+1+COUNTIF($AB$10:AB149, AB149)-1)</f>
        <v/>
      </c>
      <c r="AE149" s="26" t="str">
        <f t="shared" si="10"/>
        <v/>
      </c>
      <c r="AG149" s="84" t="str">
        <f>IF($AE149="", "", IF(COUNTIF($AE$10:$AE149, $AE149)&gt;1, "", COUNTIF($AE$10:$AE$2010, $AE149)))</f>
        <v/>
      </c>
      <c r="AH149" s="26" t="str">
        <f>IF(AG149="", "", COUNTIF($AG$10:$AG$2010, "&gt;"&amp;AG149)+1+COUNTIF($AG$10:AG149, AG149)-1)</f>
        <v/>
      </c>
    </row>
    <row r="150" spans="1:34" x14ac:dyDescent="0.25">
      <c r="A150" s="12"/>
      <c r="B150" s="93"/>
      <c r="C150" s="15"/>
      <c r="D150" s="15"/>
      <c r="E150" s="15"/>
      <c r="F150" s="18"/>
      <c r="G150" s="12"/>
      <c r="H150" s="6" t="str">
        <f>IF($C150="", "", IFERROR(INDEX(Database!$C$10:$C$2509, MATCH($C150, Database!$B$10:$B$2509, 0)), ""))</f>
        <v/>
      </c>
      <c r="I150" s="85" t="str">
        <f>IF($C150="", "", IF(IFERROR(INDEX(Database!$M$10:$M$2509, MATCH($C150, Database!$B$10:$B$2509, 0)), "")="", "", IFERROR(INDEX(Database!$M$10:$M$2509, MATCH($C150, Database!$B$10:$B$2509, 0)), "")))</f>
        <v/>
      </c>
      <c r="J150" s="85" t="str">
        <f>IF($C150="", "", IF(IFERROR(INDEX(Database!$N$10:$N$2509, MATCH($C150, Database!$B$10:$B$2509, 0)), "")="", "", IFERROR(INDEX(Database!$N$10:$N$2509, MATCH($C150, Database!$B$10:$B$2509, 0)), "")))</f>
        <v/>
      </c>
      <c r="K150" s="86" t="str">
        <f>IF($C150="", "", IF(IFERROR(INDEX(Database!$O$10:$O$2509, MATCH($C150, Database!$B$10:$B$2509, 0)), "")="", "", IFERROR(INDEX(Database!$O$10:$O$2509, MATCH($C150, Database!$B$10:$B$2509, 0)), "")))</f>
        <v/>
      </c>
      <c r="L150" s="12"/>
      <c r="N150" s="31" t="str">
        <f>IF(Database!B150="", "", Database!B150)</f>
        <v/>
      </c>
      <c r="P150" s="26" t="str">
        <f>IF($C150="", "", IF(COUNTIF($C$10:$C150, $C150)&gt;1, "", COUNTIF($C$10:$C$1010, $C150)))</f>
        <v/>
      </c>
      <c r="Q150" s="26" t="str">
        <f>IF(P150="", "", COUNTIF($P$10:$P$1010, "&gt;"&amp;P150)+1+COUNTIF($P$10:P150, P150)-1)</f>
        <v/>
      </c>
      <c r="S150" s="26" t="str">
        <f>IF(C150="", "", IF(K150="", "None", IF(COUNTIF('Intro &amp; Setup'!$AL$17:$AL$26, K150)&gt;0, K150, "Other")))</f>
        <v/>
      </c>
      <c r="U150" s="84" t="str">
        <f t="shared" si="9"/>
        <v/>
      </c>
      <c r="V150" s="85" t="str">
        <f t="shared" si="9"/>
        <v/>
      </c>
      <c r="W150" s="85" t="str">
        <f t="shared" si="9"/>
        <v/>
      </c>
      <c r="X150" s="85" t="str">
        <f t="shared" si="9"/>
        <v/>
      </c>
      <c r="Y150" s="85" t="str">
        <f t="shared" si="9"/>
        <v/>
      </c>
      <c r="Z150" s="86" t="str">
        <f t="shared" si="9"/>
        <v/>
      </c>
      <c r="AB150" s="26" t="str">
        <f>IF($S150="", "", IF(COUNTIF($S$10:$S150, $S150)&gt;1, "", COUNTIF($S$10:$S$1010, $S150)))</f>
        <v/>
      </c>
      <c r="AC150" s="26" t="str">
        <f>IF(AB150="", "", COUNTIF($AB$10:$AB$1010, "&gt;"&amp;AB150)+1+COUNTIF($AB$10:AB150, AB150)-1)</f>
        <v/>
      </c>
      <c r="AE150" s="26" t="str">
        <f t="shared" si="10"/>
        <v/>
      </c>
      <c r="AG150" s="84" t="str">
        <f>IF($AE150="", "", IF(COUNTIF($AE$10:$AE150, $AE150)&gt;1, "", COUNTIF($AE$10:$AE$2010, $AE150)))</f>
        <v/>
      </c>
      <c r="AH150" s="26" t="str">
        <f>IF(AG150="", "", COUNTIF($AG$10:$AG$2010, "&gt;"&amp;AG150)+1+COUNTIF($AG$10:AG150, AG150)-1)</f>
        <v/>
      </c>
    </row>
    <row r="151" spans="1:34" x14ac:dyDescent="0.25">
      <c r="A151" s="12"/>
      <c r="B151" s="93"/>
      <c r="C151" s="15"/>
      <c r="D151" s="15"/>
      <c r="E151" s="15"/>
      <c r="F151" s="18"/>
      <c r="G151" s="12"/>
      <c r="H151" s="6" t="str">
        <f>IF($C151="", "", IFERROR(INDEX(Database!$C$10:$C$2509, MATCH($C151, Database!$B$10:$B$2509, 0)), ""))</f>
        <v/>
      </c>
      <c r="I151" s="85" t="str">
        <f>IF($C151="", "", IF(IFERROR(INDEX(Database!$M$10:$M$2509, MATCH($C151, Database!$B$10:$B$2509, 0)), "")="", "", IFERROR(INDEX(Database!$M$10:$M$2509, MATCH($C151, Database!$B$10:$B$2509, 0)), "")))</f>
        <v/>
      </c>
      <c r="J151" s="85" t="str">
        <f>IF($C151="", "", IF(IFERROR(INDEX(Database!$N$10:$N$2509, MATCH($C151, Database!$B$10:$B$2509, 0)), "")="", "", IFERROR(INDEX(Database!$N$10:$N$2509, MATCH($C151, Database!$B$10:$B$2509, 0)), "")))</f>
        <v/>
      </c>
      <c r="K151" s="86" t="str">
        <f>IF($C151="", "", IF(IFERROR(INDEX(Database!$O$10:$O$2509, MATCH($C151, Database!$B$10:$B$2509, 0)), "")="", "", IFERROR(INDEX(Database!$O$10:$O$2509, MATCH($C151, Database!$B$10:$B$2509, 0)), "")))</f>
        <v/>
      </c>
      <c r="L151" s="12"/>
      <c r="N151" s="31" t="str">
        <f>IF(Database!B151="", "", Database!B151)</f>
        <v/>
      </c>
      <c r="P151" s="26" t="str">
        <f>IF($C151="", "", IF(COUNTIF($C$10:$C151, $C151)&gt;1, "", COUNTIF($C$10:$C$1010, $C151)))</f>
        <v/>
      </c>
      <c r="Q151" s="26" t="str">
        <f>IF(P151="", "", COUNTIF($P$10:$P$1010, "&gt;"&amp;P151)+1+COUNTIF($P$10:P151, P151)-1)</f>
        <v/>
      </c>
      <c r="S151" s="26" t="str">
        <f>IF(C151="", "", IF(K151="", "None", IF(COUNTIF('Intro &amp; Setup'!$AL$17:$AL$26, K151)&gt;0, K151, "Other")))</f>
        <v/>
      </c>
      <c r="U151" s="84" t="str">
        <f t="shared" si="9"/>
        <v/>
      </c>
      <c r="V151" s="85" t="str">
        <f t="shared" si="9"/>
        <v/>
      </c>
      <c r="W151" s="85" t="str">
        <f t="shared" si="9"/>
        <v/>
      </c>
      <c r="X151" s="85" t="str">
        <f t="shared" si="9"/>
        <v/>
      </c>
      <c r="Y151" s="85" t="str">
        <f t="shared" si="9"/>
        <v/>
      </c>
      <c r="Z151" s="86" t="str">
        <f t="shared" si="9"/>
        <v/>
      </c>
      <c r="AB151" s="26" t="str">
        <f>IF($S151="", "", IF(COUNTIF($S$10:$S151, $S151)&gt;1, "", COUNTIF($S$10:$S$1010, $S151)))</f>
        <v/>
      </c>
      <c r="AC151" s="26" t="str">
        <f>IF(AB151="", "", COUNTIF($AB$10:$AB$1010, "&gt;"&amp;AB151)+1+COUNTIF($AB$10:AB151, AB151)-1)</f>
        <v/>
      </c>
      <c r="AE151" s="26" t="str">
        <f t="shared" si="10"/>
        <v/>
      </c>
      <c r="AG151" s="84" t="str">
        <f>IF($AE151="", "", IF(COUNTIF($AE$10:$AE151, $AE151)&gt;1, "", COUNTIF($AE$10:$AE$2010, $AE151)))</f>
        <v/>
      </c>
      <c r="AH151" s="26" t="str">
        <f>IF(AG151="", "", COUNTIF($AG$10:$AG$2010, "&gt;"&amp;AG151)+1+COUNTIF($AG$10:AG151, AG151)-1)</f>
        <v/>
      </c>
    </row>
    <row r="152" spans="1:34" x14ac:dyDescent="0.25">
      <c r="A152" s="12"/>
      <c r="B152" s="93"/>
      <c r="C152" s="15"/>
      <c r="D152" s="15"/>
      <c r="E152" s="15"/>
      <c r="F152" s="18"/>
      <c r="G152" s="12"/>
      <c r="H152" s="6" t="str">
        <f>IF($C152="", "", IFERROR(INDEX(Database!$C$10:$C$2509, MATCH($C152, Database!$B$10:$B$2509, 0)), ""))</f>
        <v/>
      </c>
      <c r="I152" s="85" t="str">
        <f>IF($C152="", "", IF(IFERROR(INDEX(Database!$M$10:$M$2509, MATCH($C152, Database!$B$10:$B$2509, 0)), "")="", "", IFERROR(INDEX(Database!$M$10:$M$2509, MATCH($C152, Database!$B$10:$B$2509, 0)), "")))</f>
        <v/>
      </c>
      <c r="J152" s="85" t="str">
        <f>IF($C152="", "", IF(IFERROR(INDEX(Database!$N$10:$N$2509, MATCH($C152, Database!$B$10:$B$2509, 0)), "")="", "", IFERROR(INDEX(Database!$N$10:$N$2509, MATCH($C152, Database!$B$10:$B$2509, 0)), "")))</f>
        <v/>
      </c>
      <c r="K152" s="86" t="str">
        <f>IF($C152="", "", IF(IFERROR(INDEX(Database!$O$10:$O$2509, MATCH($C152, Database!$B$10:$B$2509, 0)), "")="", "", IFERROR(INDEX(Database!$O$10:$O$2509, MATCH($C152, Database!$B$10:$B$2509, 0)), "")))</f>
        <v/>
      </c>
      <c r="L152" s="12"/>
      <c r="N152" s="31" t="str">
        <f>IF(Database!B152="", "", Database!B152)</f>
        <v/>
      </c>
      <c r="P152" s="26" t="str">
        <f>IF($C152="", "", IF(COUNTIF($C$10:$C152, $C152)&gt;1, "", COUNTIF($C$10:$C$1010, $C152)))</f>
        <v/>
      </c>
      <c r="Q152" s="26" t="str">
        <f>IF(P152="", "", COUNTIF($P$10:$P$1010, "&gt;"&amp;P152)+1+COUNTIF($P$10:P152, P152)-1)</f>
        <v/>
      </c>
      <c r="S152" s="26" t="str">
        <f>IF(C152="", "", IF(K152="", "None", IF(COUNTIF('Intro &amp; Setup'!$AL$17:$AL$26, K152)&gt;0, K152, "Other")))</f>
        <v/>
      </c>
      <c r="U152" s="84" t="str">
        <f t="shared" si="9"/>
        <v/>
      </c>
      <c r="V152" s="85" t="str">
        <f t="shared" si="9"/>
        <v/>
      </c>
      <c r="W152" s="85" t="str">
        <f t="shared" si="9"/>
        <v/>
      </c>
      <c r="X152" s="85" t="str">
        <f t="shared" si="9"/>
        <v/>
      </c>
      <c r="Y152" s="85" t="str">
        <f t="shared" si="9"/>
        <v/>
      </c>
      <c r="Z152" s="86" t="str">
        <f t="shared" si="9"/>
        <v/>
      </c>
      <c r="AB152" s="26" t="str">
        <f>IF($S152="", "", IF(COUNTIF($S$10:$S152, $S152)&gt;1, "", COUNTIF($S$10:$S$1010, $S152)))</f>
        <v/>
      </c>
      <c r="AC152" s="26" t="str">
        <f>IF(AB152="", "", COUNTIF($AB$10:$AB$1010, "&gt;"&amp;AB152)+1+COUNTIF($AB$10:AB152, AB152)-1)</f>
        <v/>
      </c>
      <c r="AE152" s="26" t="str">
        <f t="shared" si="10"/>
        <v/>
      </c>
      <c r="AG152" s="84" t="str">
        <f>IF($AE152="", "", IF(COUNTIF($AE$10:$AE152, $AE152)&gt;1, "", COUNTIF($AE$10:$AE$2010, $AE152)))</f>
        <v/>
      </c>
      <c r="AH152" s="26" t="str">
        <f>IF(AG152="", "", COUNTIF($AG$10:$AG$2010, "&gt;"&amp;AG152)+1+COUNTIF($AG$10:AG152, AG152)-1)</f>
        <v/>
      </c>
    </row>
    <row r="153" spans="1:34" x14ac:dyDescent="0.25">
      <c r="A153" s="12"/>
      <c r="B153" s="93"/>
      <c r="C153" s="15"/>
      <c r="D153" s="15"/>
      <c r="E153" s="15"/>
      <c r="F153" s="18"/>
      <c r="G153" s="12"/>
      <c r="H153" s="6" t="str">
        <f>IF($C153="", "", IFERROR(INDEX(Database!$C$10:$C$2509, MATCH($C153, Database!$B$10:$B$2509, 0)), ""))</f>
        <v/>
      </c>
      <c r="I153" s="85" t="str">
        <f>IF($C153="", "", IF(IFERROR(INDEX(Database!$M$10:$M$2509, MATCH($C153, Database!$B$10:$B$2509, 0)), "")="", "", IFERROR(INDEX(Database!$M$10:$M$2509, MATCH($C153, Database!$B$10:$B$2509, 0)), "")))</f>
        <v/>
      </c>
      <c r="J153" s="85" t="str">
        <f>IF($C153="", "", IF(IFERROR(INDEX(Database!$N$10:$N$2509, MATCH($C153, Database!$B$10:$B$2509, 0)), "")="", "", IFERROR(INDEX(Database!$N$10:$N$2509, MATCH($C153, Database!$B$10:$B$2509, 0)), "")))</f>
        <v/>
      </c>
      <c r="K153" s="86" t="str">
        <f>IF($C153="", "", IF(IFERROR(INDEX(Database!$O$10:$O$2509, MATCH($C153, Database!$B$10:$B$2509, 0)), "")="", "", IFERROR(INDEX(Database!$O$10:$O$2509, MATCH($C153, Database!$B$10:$B$2509, 0)), "")))</f>
        <v/>
      </c>
      <c r="L153" s="12"/>
      <c r="N153" s="31" t="str">
        <f>IF(Database!B153="", "", Database!B153)</f>
        <v/>
      </c>
      <c r="P153" s="26" t="str">
        <f>IF($C153="", "", IF(COUNTIF($C$10:$C153, $C153)&gt;1, "", COUNTIF($C$10:$C$1010, $C153)))</f>
        <v/>
      </c>
      <c r="Q153" s="26" t="str">
        <f>IF(P153="", "", COUNTIF($P$10:$P$1010, "&gt;"&amp;P153)+1+COUNTIF($P$10:P153, P153)-1)</f>
        <v/>
      </c>
      <c r="S153" s="26" t="str">
        <f>IF(C153="", "", IF(K153="", "None", IF(COUNTIF('Intro &amp; Setup'!$AL$17:$AL$26, K153)&gt;0, K153, "Other")))</f>
        <v/>
      </c>
      <c r="U153" s="84" t="str">
        <f t="shared" si="9"/>
        <v/>
      </c>
      <c r="V153" s="85" t="str">
        <f t="shared" si="9"/>
        <v/>
      </c>
      <c r="W153" s="85" t="str">
        <f t="shared" si="9"/>
        <v/>
      </c>
      <c r="X153" s="85" t="str">
        <f t="shared" si="9"/>
        <v/>
      </c>
      <c r="Y153" s="85" t="str">
        <f t="shared" si="9"/>
        <v/>
      </c>
      <c r="Z153" s="86" t="str">
        <f t="shared" si="9"/>
        <v/>
      </c>
      <c r="AB153" s="26" t="str">
        <f>IF($S153="", "", IF(COUNTIF($S$10:$S153, $S153)&gt;1, "", COUNTIF($S$10:$S$1010, $S153)))</f>
        <v/>
      </c>
      <c r="AC153" s="26" t="str">
        <f>IF(AB153="", "", COUNTIF($AB$10:$AB$1010, "&gt;"&amp;AB153)+1+COUNTIF($AB$10:AB153, AB153)-1)</f>
        <v/>
      </c>
      <c r="AE153" s="26" t="str">
        <f t="shared" si="10"/>
        <v/>
      </c>
      <c r="AG153" s="84" t="str">
        <f>IF($AE153="", "", IF(COUNTIF($AE$10:$AE153, $AE153)&gt;1, "", COUNTIF($AE$10:$AE$2010, $AE153)))</f>
        <v/>
      </c>
      <c r="AH153" s="26" t="str">
        <f>IF(AG153="", "", COUNTIF($AG$10:$AG$2010, "&gt;"&amp;AG153)+1+COUNTIF($AG$10:AG153, AG153)-1)</f>
        <v/>
      </c>
    </row>
    <row r="154" spans="1:34" x14ac:dyDescent="0.25">
      <c r="A154" s="12"/>
      <c r="B154" s="93"/>
      <c r="C154" s="15"/>
      <c r="D154" s="15"/>
      <c r="E154" s="15"/>
      <c r="F154" s="18"/>
      <c r="G154" s="12"/>
      <c r="H154" s="6" t="str">
        <f>IF($C154="", "", IFERROR(INDEX(Database!$C$10:$C$2509, MATCH($C154, Database!$B$10:$B$2509, 0)), ""))</f>
        <v/>
      </c>
      <c r="I154" s="85" t="str">
        <f>IF($C154="", "", IF(IFERROR(INDEX(Database!$M$10:$M$2509, MATCH($C154, Database!$B$10:$B$2509, 0)), "")="", "", IFERROR(INDEX(Database!$M$10:$M$2509, MATCH($C154, Database!$B$10:$B$2509, 0)), "")))</f>
        <v/>
      </c>
      <c r="J154" s="85" t="str">
        <f>IF($C154="", "", IF(IFERROR(INDEX(Database!$N$10:$N$2509, MATCH($C154, Database!$B$10:$B$2509, 0)), "")="", "", IFERROR(INDEX(Database!$N$10:$N$2509, MATCH($C154, Database!$B$10:$B$2509, 0)), "")))</f>
        <v/>
      </c>
      <c r="K154" s="86" t="str">
        <f>IF($C154="", "", IF(IFERROR(INDEX(Database!$O$10:$O$2509, MATCH($C154, Database!$B$10:$B$2509, 0)), "")="", "", IFERROR(INDEX(Database!$O$10:$O$2509, MATCH($C154, Database!$B$10:$B$2509, 0)), "")))</f>
        <v/>
      </c>
      <c r="L154" s="12"/>
      <c r="N154" s="31" t="str">
        <f>IF(Database!B154="", "", Database!B154)</f>
        <v/>
      </c>
      <c r="P154" s="26" t="str">
        <f>IF($C154="", "", IF(COUNTIF($C$10:$C154, $C154)&gt;1, "", COUNTIF($C$10:$C$1010, $C154)))</f>
        <v/>
      </c>
      <c r="Q154" s="26" t="str">
        <f>IF(P154="", "", COUNTIF($P$10:$P$1010, "&gt;"&amp;P154)+1+COUNTIF($P$10:P154, P154)-1)</f>
        <v/>
      </c>
      <c r="S154" s="26" t="str">
        <f>IF(C154="", "", IF(K154="", "None", IF(COUNTIF('Intro &amp; Setup'!$AL$17:$AL$26, K154)&gt;0, K154, "Other")))</f>
        <v/>
      </c>
      <c r="U154" s="84" t="str">
        <f t="shared" si="9"/>
        <v/>
      </c>
      <c r="V154" s="85" t="str">
        <f t="shared" si="9"/>
        <v/>
      </c>
      <c r="W154" s="85" t="str">
        <f t="shared" si="9"/>
        <v/>
      </c>
      <c r="X154" s="85" t="str">
        <f t="shared" si="9"/>
        <v/>
      </c>
      <c r="Y154" s="85" t="str">
        <f t="shared" si="9"/>
        <v/>
      </c>
      <c r="Z154" s="86" t="str">
        <f t="shared" si="9"/>
        <v/>
      </c>
      <c r="AB154" s="26" t="str">
        <f>IF($S154="", "", IF(COUNTIF($S$10:$S154, $S154)&gt;1, "", COUNTIF($S$10:$S$1010, $S154)))</f>
        <v/>
      </c>
      <c r="AC154" s="26" t="str">
        <f>IF(AB154="", "", COUNTIF($AB$10:$AB$1010, "&gt;"&amp;AB154)+1+COUNTIF($AB$10:AB154, AB154)-1)</f>
        <v/>
      </c>
      <c r="AE154" s="26" t="str">
        <f t="shared" si="10"/>
        <v/>
      </c>
      <c r="AG154" s="84" t="str">
        <f>IF($AE154="", "", IF(COUNTIF($AE$10:$AE154, $AE154)&gt;1, "", COUNTIF($AE$10:$AE$2010, $AE154)))</f>
        <v/>
      </c>
      <c r="AH154" s="26" t="str">
        <f>IF(AG154="", "", COUNTIF($AG$10:$AG$2010, "&gt;"&amp;AG154)+1+COUNTIF($AG$10:AG154, AG154)-1)</f>
        <v/>
      </c>
    </row>
    <row r="155" spans="1:34" x14ac:dyDescent="0.25">
      <c r="A155" s="12"/>
      <c r="B155" s="93"/>
      <c r="C155" s="15"/>
      <c r="D155" s="15"/>
      <c r="E155" s="15"/>
      <c r="F155" s="18"/>
      <c r="G155" s="12"/>
      <c r="H155" s="6" t="str">
        <f>IF($C155="", "", IFERROR(INDEX(Database!$C$10:$C$2509, MATCH($C155, Database!$B$10:$B$2509, 0)), ""))</f>
        <v/>
      </c>
      <c r="I155" s="85" t="str">
        <f>IF($C155="", "", IF(IFERROR(INDEX(Database!$M$10:$M$2509, MATCH($C155, Database!$B$10:$B$2509, 0)), "")="", "", IFERROR(INDEX(Database!$M$10:$M$2509, MATCH($C155, Database!$B$10:$B$2509, 0)), "")))</f>
        <v/>
      </c>
      <c r="J155" s="85" t="str">
        <f>IF($C155="", "", IF(IFERROR(INDEX(Database!$N$10:$N$2509, MATCH($C155, Database!$B$10:$B$2509, 0)), "")="", "", IFERROR(INDEX(Database!$N$10:$N$2509, MATCH($C155, Database!$B$10:$B$2509, 0)), "")))</f>
        <v/>
      </c>
      <c r="K155" s="86" t="str">
        <f>IF($C155="", "", IF(IFERROR(INDEX(Database!$O$10:$O$2509, MATCH($C155, Database!$B$10:$B$2509, 0)), "")="", "", IFERROR(INDEX(Database!$O$10:$O$2509, MATCH($C155, Database!$B$10:$B$2509, 0)), "")))</f>
        <v/>
      </c>
      <c r="L155" s="12"/>
      <c r="N155" s="31" t="str">
        <f>IF(Database!B155="", "", Database!B155)</f>
        <v/>
      </c>
      <c r="P155" s="26" t="str">
        <f>IF($C155="", "", IF(COUNTIF($C$10:$C155, $C155)&gt;1, "", COUNTIF($C$10:$C$1010, $C155)))</f>
        <v/>
      </c>
      <c r="Q155" s="26" t="str">
        <f>IF(P155="", "", COUNTIF($P$10:$P$1010, "&gt;"&amp;P155)+1+COUNTIF($P$10:P155, P155)-1)</f>
        <v/>
      </c>
      <c r="S155" s="26" t="str">
        <f>IF(C155="", "", IF(K155="", "None", IF(COUNTIF('Intro &amp; Setup'!$AL$17:$AL$26, K155)&gt;0, K155, "Other")))</f>
        <v/>
      </c>
      <c r="U155" s="84" t="str">
        <f t="shared" si="9"/>
        <v/>
      </c>
      <c r="V155" s="85" t="str">
        <f t="shared" si="9"/>
        <v/>
      </c>
      <c r="W155" s="85" t="str">
        <f t="shared" si="9"/>
        <v/>
      </c>
      <c r="X155" s="85" t="str">
        <f t="shared" si="9"/>
        <v/>
      </c>
      <c r="Y155" s="85" t="str">
        <f t="shared" si="9"/>
        <v/>
      </c>
      <c r="Z155" s="86" t="str">
        <f t="shared" si="9"/>
        <v/>
      </c>
      <c r="AB155" s="26" t="str">
        <f>IF($S155="", "", IF(COUNTIF($S$10:$S155, $S155)&gt;1, "", COUNTIF($S$10:$S$1010, $S155)))</f>
        <v/>
      </c>
      <c r="AC155" s="26" t="str">
        <f>IF(AB155="", "", COUNTIF($AB$10:$AB$1010, "&gt;"&amp;AB155)+1+COUNTIF($AB$10:AB155, AB155)-1)</f>
        <v/>
      </c>
      <c r="AE155" s="26" t="str">
        <f t="shared" si="10"/>
        <v/>
      </c>
      <c r="AG155" s="84" t="str">
        <f>IF($AE155="", "", IF(COUNTIF($AE$10:$AE155, $AE155)&gt;1, "", COUNTIF($AE$10:$AE$2010, $AE155)))</f>
        <v/>
      </c>
      <c r="AH155" s="26" t="str">
        <f>IF(AG155="", "", COUNTIF($AG$10:$AG$2010, "&gt;"&amp;AG155)+1+COUNTIF($AG$10:AG155, AG155)-1)</f>
        <v/>
      </c>
    </row>
    <row r="156" spans="1:34" x14ac:dyDescent="0.25">
      <c r="A156" s="12"/>
      <c r="B156" s="93"/>
      <c r="C156" s="15"/>
      <c r="D156" s="15"/>
      <c r="E156" s="15"/>
      <c r="F156" s="18"/>
      <c r="G156" s="12"/>
      <c r="H156" s="6" t="str">
        <f>IF($C156="", "", IFERROR(INDEX(Database!$C$10:$C$2509, MATCH($C156, Database!$B$10:$B$2509, 0)), ""))</f>
        <v/>
      </c>
      <c r="I156" s="85" t="str">
        <f>IF($C156="", "", IF(IFERROR(INDEX(Database!$M$10:$M$2509, MATCH($C156, Database!$B$10:$B$2509, 0)), "")="", "", IFERROR(INDEX(Database!$M$10:$M$2509, MATCH($C156, Database!$B$10:$B$2509, 0)), "")))</f>
        <v/>
      </c>
      <c r="J156" s="85" t="str">
        <f>IF($C156="", "", IF(IFERROR(INDEX(Database!$N$10:$N$2509, MATCH($C156, Database!$B$10:$B$2509, 0)), "")="", "", IFERROR(INDEX(Database!$N$10:$N$2509, MATCH($C156, Database!$B$10:$B$2509, 0)), "")))</f>
        <v/>
      </c>
      <c r="K156" s="86" t="str">
        <f>IF($C156="", "", IF(IFERROR(INDEX(Database!$O$10:$O$2509, MATCH($C156, Database!$B$10:$B$2509, 0)), "")="", "", IFERROR(INDEX(Database!$O$10:$O$2509, MATCH($C156, Database!$B$10:$B$2509, 0)), "")))</f>
        <v/>
      </c>
      <c r="L156" s="12"/>
      <c r="N156" s="31" t="str">
        <f>IF(Database!B156="", "", Database!B156)</f>
        <v/>
      </c>
      <c r="P156" s="26" t="str">
        <f>IF($C156="", "", IF(COUNTIF($C$10:$C156, $C156)&gt;1, "", COUNTIF($C$10:$C$1010, $C156)))</f>
        <v/>
      </c>
      <c r="Q156" s="26" t="str">
        <f>IF(P156="", "", COUNTIF($P$10:$P$1010, "&gt;"&amp;P156)+1+COUNTIF($P$10:P156, P156)-1)</f>
        <v/>
      </c>
      <c r="S156" s="26" t="str">
        <f>IF(C156="", "", IF(K156="", "None", IF(COUNTIF('Intro &amp; Setup'!$AL$17:$AL$26, K156)&gt;0, K156, "Other")))</f>
        <v/>
      </c>
      <c r="U156" s="84" t="str">
        <f t="shared" si="9"/>
        <v/>
      </c>
      <c r="V156" s="85" t="str">
        <f t="shared" si="9"/>
        <v/>
      </c>
      <c r="W156" s="85" t="str">
        <f t="shared" si="9"/>
        <v/>
      </c>
      <c r="X156" s="85" t="str">
        <f t="shared" si="9"/>
        <v/>
      </c>
      <c r="Y156" s="85" t="str">
        <f t="shared" si="9"/>
        <v/>
      </c>
      <c r="Z156" s="86" t="str">
        <f t="shared" si="9"/>
        <v/>
      </c>
      <c r="AB156" s="26" t="str">
        <f>IF($S156="", "", IF(COUNTIF($S$10:$S156, $S156)&gt;1, "", COUNTIF($S$10:$S$1010, $S156)))</f>
        <v/>
      </c>
      <c r="AC156" s="26" t="str">
        <f>IF(AB156="", "", COUNTIF($AB$10:$AB$1010, "&gt;"&amp;AB156)+1+COUNTIF($AB$10:AB156, AB156)-1)</f>
        <v/>
      </c>
      <c r="AE156" s="26" t="str">
        <f t="shared" si="10"/>
        <v/>
      </c>
      <c r="AG156" s="84" t="str">
        <f>IF($AE156="", "", IF(COUNTIF($AE$10:$AE156, $AE156)&gt;1, "", COUNTIF($AE$10:$AE$2010, $AE156)))</f>
        <v/>
      </c>
      <c r="AH156" s="26" t="str">
        <f>IF(AG156="", "", COUNTIF($AG$10:$AG$2010, "&gt;"&amp;AG156)+1+COUNTIF($AG$10:AG156, AG156)-1)</f>
        <v/>
      </c>
    </row>
    <row r="157" spans="1:34" x14ac:dyDescent="0.25">
      <c r="A157" s="12"/>
      <c r="B157" s="93"/>
      <c r="C157" s="15"/>
      <c r="D157" s="15"/>
      <c r="E157" s="15"/>
      <c r="F157" s="18"/>
      <c r="G157" s="12"/>
      <c r="H157" s="6" t="str">
        <f>IF($C157="", "", IFERROR(INDEX(Database!$C$10:$C$2509, MATCH($C157, Database!$B$10:$B$2509, 0)), ""))</f>
        <v/>
      </c>
      <c r="I157" s="85" t="str">
        <f>IF($C157="", "", IF(IFERROR(INDEX(Database!$M$10:$M$2509, MATCH($C157, Database!$B$10:$B$2509, 0)), "")="", "", IFERROR(INDEX(Database!$M$10:$M$2509, MATCH($C157, Database!$B$10:$B$2509, 0)), "")))</f>
        <v/>
      </c>
      <c r="J157" s="85" t="str">
        <f>IF($C157="", "", IF(IFERROR(INDEX(Database!$N$10:$N$2509, MATCH($C157, Database!$B$10:$B$2509, 0)), "")="", "", IFERROR(INDEX(Database!$N$10:$N$2509, MATCH($C157, Database!$B$10:$B$2509, 0)), "")))</f>
        <v/>
      </c>
      <c r="K157" s="86" t="str">
        <f>IF($C157="", "", IF(IFERROR(INDEX(Database!$O$10:$O$2509, MATCH($C157, Database!$B$10:$B$2509, 0)), "")="", "", IFERROR(INDEX(Database!$O$10:$O$2509, MATCH($C157, Database!$B$10:$B$2509, 0)), "")))</f>
        <v/>
      </c>
      <c r="L157" s="12"/>
      <c r="N157" s="31" t="str">
        <f>IF(Database!B157="", "", Database!B157)</f>
        <v/>
      </c>
      <c r="P157" s="26" t="str">
        <f>IF($C157="", "", IF(COUNTIF($C$10:$C157, $C157)&gt;1, "", COUNTIF($C$10:$C$1010, $C157)))</f>
        <v/>
      </c>
      <c r="Q157" s="26" t="str">
        <f>IF(P157="", "", COUNTIF($P$10:$P$1010, "&gt;"&amp;P157)+1+COUNTIF($P$10:P157, P157)-1)</f>
        <v/>
      </c>
      <c r="S157" s="26" t="str">
        <f>IF(C157="", "", IF(K157="", "None", IF(COUNTIF('Intro &amp; Setup'!$AL$17:$AL$26, K157)&gt;0, K157, "Other")))</f>
        <v/>
      </c>
      <c r="U157" s="84" t="str">
        <f t="shared" si="9"/>
        <v/>
      </c>
      <c r="V157" s="85" t="str">
        <f t="shared" si="9"/>
        <v/>
      </c>
      <c r="W157" s="85" t="str">
        <f t="shared" si="9"/>
        <v/>
      </c>
      <c r="X157" s="85" t="str">
        <f t="shared" si="9"/>
        <v/>
      </c>
      <c r="Y157" s="85" t="str">
        <f t="shared" si="9"/>
        <v/>
      </c>
      <c r="Z157" s="86" t="str">
        <f t="shared" si="9"/>
        <v/>
      </c>
      <c r="AB157" s="26" t="str">
        <f>IF($S157="", "", IF(COUNTIF($S$10:$S157, $S157)&gt;1, "", COUNTIF($S$10:$S$1010, $S157)))</f>
        <v/>
      </c>
      <c r="AC157" s="26" t="str">
        <f>IF(AB157="", "", COUNTIF($AB$10:$AB$1010, "&gt;"&amp;AB157)+1+COUNTIF($AB$10:AB157, AB157)-1)</f>
        <v/>
      </c>
      <c r="AE157" s="26" t="str">
        <f t="shared" si="10"/>
        <v/>
      </c>
      <c r="AG157" s="84" t="str">
        <f>IF($AE157="", "", IF(COUNTIF($AE$10:$AE157, $AE157)&gt;1, "", COUNTIF($AE$10:$AE$2010, $AE157)))</f>
        <v/>
      </c>
      <c r="AH157" s="26" t="str">
        <f>IF(AG157="", "", COUNTIF($AG$10:$AG$2010, "&gt;"&amp;AG157)+1+COUNTIF($AG$10:AG157, AG157)-1)</f>
        <v/>
      </c>
    </row>
    <row r="158" spans="1:34" x14ac:dyDescent="0.25">
      <c r="A158" s="12"/>
      <c r="B158" s="93"/>
      <c r="C158" s="15"/>
      <c r="D158" s="15"/>
      <c r="E158" s="15"/>
      <c r="F158" s="18"/>
      <c r="G158" s="12"/>
      <c r="H158" s="6" t="str">
        <f>IF($C158="", "", IFERROR(INDEX(Database!$C$10:$C$2509, MATCH($C158, Database!$B$10:$B$2509, 0)), ""))</f>
        <v/>
      </c>
      <c r="I158" s="85" t="str">
        <f>IF($C158="", "", IF(IFERROR(INDEX(Database!$M$10:$M$2509, MATCH($C158, Database!$B$10:$B$2509, 0)), "")="", "", IFERROR(INDEX(Database!$M$10:$M$2509, MATCH($C158, Database!$B$10:$B$2509, 0)), "")))</f>
        <v/>
      </c>
      <c r="J158" s="85" t="str">
        <f>IF($C158="", "", IF(IFERROR(INDEX(Database!$N$10:$N$2509, MATCH($C158, Database!$B$10:$B$2509, 0)), "")="", "", IFERROR(INDEX(Database!$N$10:$N$2509, MATCH($C158, Database!$B$10:$B$2509, 0)), "")))</f>
        <v/>
      </c>
      <c r="K158" s="86" t="str">
        <f>IF($C158="", "", IF(IFERROR(INDEX(Database!$O$10:$O$2509, MATCH($C158, Database!$B$10:$B$2509, 0)), "")="", "", IFERROR(INDEX(Database!$O$10:$O$2509, MATCH($C158, Database!$B$10:$B$2509, 0)), "")))</f>
        <v/>
      </c>
      <c r="L158" s="12"/>
      <c r="N158" s="31" t="str">
        <f>IF(Database!B158="", "", Database!B158)</f>
        <v/>
      </c>
      <c r="P158" s="26" t="str">
        <f>IF($C158="", "", IF(COUNTIF($C$10:$C158, $C158)&gt;1, "", COUNTIF($C$10:$C$1010, $C158)))</f>
        <v/>
      </c>
      <c r="Q158" s="26" t="str">
        <f>IF(P158="", "", COUNTIF($P$10:$P$1010, "&gt;"&amp;P158)+1+COUNTIF($P$10:P158, P158)-1)</f>
        <v/>
      </c>
      <c r="S158" s="26" t="str">
        <f>IF(C158="", "", IF(K158="", "None", IF(COUNTIF('Intro &amp; Setup'!$AL$17:$AL$26, K158)&gt;0, K158, "Other")))</f>
        <v/>
      </c>
      <c r="U158" s="84" t="str">
        <f t="shared" si="9"/>
        <v/>
      </c>
      <c r="V158" s="85" t="str">
        <f t="shared" si="9"/>
        <v/>
      </c>
      <c r="W158" s="85" t="str">
        <f t="shared" si="9"/>
        <v/>
      </c>
      <c r="X158" s="85" t="str">
        <f t="shared" si="9"/>
        <v/>
      </c>
      <c r="Y158" s="85" t="str">
        <f t="shared" si="9"/>
        <v/>
      </c>
      <c r="Z158" s="86" t="str">
        <f t="shared" si="9"/>
        <v/>
      </c>
      <c r="AB158" s="26" t="str">
        <f>IF($S158="", "", IF(COUNTIF($S$10:$S158, $S158)&gt;1, "", COUNTIF($S$10:$S$1010, $S158)))</f>
        <v/>
      </c>
      <c r="AC158" s="26" t="str">
        <f>IF(AB158="", "", COUNTIF($AB$10:$AB$1010, "&gt;"&amp;AB158)+1+COUNTIF($AB$10:AB158, AB158)-1)</f>
        <v/>
      </c>
      <c r="AE158" s="26" t="str">
        <f t="shared" si="10"/>
        <v/>
      </c>
      <c r="AG158" s="84" t="str">
        <f>IF($AE158="", "", IF(COUNTIF($AE$10:$AE158, $AE158)&gt;1, "", COUNTIF($AE$10:$AE$2010, $AE158)))</f>
        <v/>
      </c>
      <c r="AH158" s="26" t="str">
        <f>IF(AG158="", "", COUNTIF($AG$10:$AG$2010, "&gt;"&amp;AG158)+1+COUNTIF($AG$10:AG158, AG158)-1)</f>
        <v/>
      </c>
    </row>
    <row r="159" spans="1:34" x14ac:dyDescent="0.25">
      <c r="A159" s="12"/>
      <c r="B159" s="93"/>
      <c r="C159" s="15"/>
      <c r="D159" s="15"/>
      <c r="E159" s="15"/>
      <c r="F159" s="18"/>
      <c r="G159" s="12"/>
      <c r="H159" s="6" t="str">
        <f>IF($C159="", "", IFERROR(INDEX(Database!$C$10:$C$2509, MATCH($C159, Database!$B$10:$B$2509, 0)), ""))</f>
        <v/>
      </c>
      <c r="I159" s="85" t="str">
        <f>IF($C159="", "", IF(IFERROR(INDEX(Database!$M$10:$M$2509, MATCH($C159, Database!$B$10:$B$2509, 0)), "")="", "", IFERROR(INDEX(Database!$M$10:$M$2509, MATCH($C159, Database!$B$10:$B$2509, 0)), "")))</f>
        <v/>
      </c>
      <c r="J159" s="85" t="str">
        <f>IF($C159="", "", IF(IFERROR(INDEX(Database!$N$10:$N$2509, MATCH($C159, Database!$B$10:$B$2509, 0)), "")="", "", IFERROR(INDEX(Database!$N$10:$N$2509, MATCH($C159, Database!$B$10:$B$2509, 0)), "")))</f>
        <v/>
      </c>
      <c r="K159" s="86" t="str">
        <f>IF($C159="", "", IF(IFERROR(INDEX(Database!$O$10:$O$2509, MATCH($C159, Database!$B$10:$B$2509, 0)), "")="", "", IFERROR(INDEX(Database!$O$10:$O$2509, MATCH($C159, Database!$B$10:$B$2509, 0)), "")))</f>
        <v/>
      </c>
      <c r="L159" s="12"/>
      <c r="N159" s="31" t="str">
        <f>IF(Database!B159="", "", Database!B159)</f>
        <v/>
      </c>
      <c r="P159" s="26" t="str">
        <f>IF($C159="", "", IF(COUNTIF($C$10:$C159, $C159)&gt;1, "", COUNTIF($C$10:$C$1010, $C159)))</f>
        <v/>
      </c>
      <c r="Q159" s="26" t="str">
        <f>IF(P159="", "", COUNTIF($P$10:$P$1010, "&gt;"&amp;P159)+1+COUNTIF($P$10:P159, P159)-1)</f>
        <v/>
      </c>
      <c r="S159" s="26" t="str">
        <f>IF(C159="", "", IF(K159="", "None", IF(COUNTIF('Intro &amp; Setup'!$AL$17:$AL$26, K159)&gt;0, K159, "Other")))</f>
        <v/>
      </c>
      <c r="U159" s="84" t="str">
        <f t="shared" si="9"/>
        <v/>
      </c>
      <c r="V159" s="85" t="str">
        <f t="shared" si="9"/>
        <v/>
      </c>
      <c r="W159" s="85" t="str">
        <f t="shared" si="9"/>
        <v/>
      </c>
      <c r="X159" s="85" t="str">
        <f t="shared" si="9"/>
        <v/>
      </c>
      <c r="Y159" s="85" t="str">
        <f t="shared" si="9"/>
        <v/>
      </c>
      <c r="Z159" s="86" t="str">
        <f t="shared" si="9"/>
        <v/>
      </c>
      <c r="AB159" s="26" t="str">
        <f>IF($S159="", "", IF(COUNTIF($S$10:$S159, $S159)&gt;1, "", COUNTIF($S$10:$S$1010, $S159)))</f>
        <v/>
      </c>
      <c r="AC159" s="26" t="str">
        <f>IF(AB159="", "", COUNTIF($AB$10:$AB$1010, "&gt;"&amp;AB159)+1+COUNTIF($AB$10:AB159, AB159)-1)</f>
        <v/>
      </c>
      <c r="AE159" s="26" t="str">
        <f t="shared" si="10"/>
        <v/>
      </c>
      <c r="AG159" s="84" t="str">
        <f>IF($AE159="", "", IF(COUNTIF($AE$10:$AE159, $AE159)&gt;1, "", COUNTIF($AE$10:$AE$2010, $AE159)))</f>
        <v/>
      </c>
      <c r="AH159" s="26" t="str">
        <f>IF(AG159="", "", COUNTIF($AG$10:$AG$2010, "&gt;"&amp;AG159)+1+COUNTIF($AG$10:AG159, AG159)-1)</f>
        <v/>
      </c>
    </row>
    <row r="160" spans="1:34" x14ac:dyDescent="0.25">
      <c r="A160" s="12"/>
      <c r="B160" s="93"/>
      <c r="C160" s="15"/>
      <c r="D160" s="15"/>
      <c r="E160" s="15"/>
      <c r="F160" s="18"/>
      <c r="G160" s="12"/>
      <c r="H160" s="6" t="str">
        <f>IF($C160="", "", IFERROR(INDEX(Database!$C$10:$C$2509, MATCH($C160, Database!$B$10:$B$2509, 0)), ""))</f>
        <v/>
      </c>
      <c r="I160" s="85" t="str">
        <f>IF($C160="", "", IF(IFERROR(INDEX(Database!$M$10:$M$2509, MATCH($C160, Database!$B$10:$B$2509, 0)), "")="", "", IFERROR(INDEX(Database!$M$10:$M$2509, MATCH($C160, Database!$B$10:$B$2509, 0)), "")))</f>
        <v/>
      </c>
      <c r="J160" s="85" t="str">
        <f>IF($C160="", "", IF(IFERROR(INDEX(Database!$N$10:$N$2509, MATCH($C160, Database!$B$10:$B$2509, 0)), "")="", "", IFERROR(INDEX(Database!$N$10:$N$2509, MATCH($C160, Database!$B$10:$B$2509, 0)), "")))</f>
        <v/>
      </c>
      <c r="K160" s="86" t="str">
        <f>IF($C160="", "", IF(IFERROR(INDEX(Database!$O$10:$O$2509, MATCH($C160, Database!$B$10:$B$2509, 0)), "")="", "", IFERROR(INDEX(Database!$O$10:$O$2509, MATCH($C160, Database!$B$10:$B$2509, 0)), "")))</f>
        <v/>
      </c>
      <c r="L160" s="12"/>
      <c r="N160" s="31" t="str">
        <f>IF(Database!B160="", "", Database!B160)</f>
        <v/>
      </c>
      <c r="P160" s="26" t="str">
        <f>IF($C160="", "", IF(COUNTIF($C$10:$C160, $C160)&gt;1, "", COUNTIF($C$10:$C$1010, $C160)))</f>
        <v/>
      </c>
      <c r="Q160" s="26" t="str">
        <f>IF(P160="", "", COUNTIF($P$10:$P$1010, "&gt;"&amp;P160)+1+COUNTIF($P$10:P160, P160)-1)</f>
        <v/>
      </c>
      <c r="S160" s="26" t="str">
        <f>IF(C160="", "", IF(K160="", "None", IF(COUNTIF('Intro &amp; Setup'!$AL$17:$AL$26, K160)&gt;0, K160, "Other")))</f>
        <v/>
      </c>
      <c r="U160" s="84" t="str">
        <f t="shared" si="9"/>
        <v/>
      </c>
      <c r="V160" s="85" t="str">
        <f t="shared" si="9"/>
        <v/>
      </c>
      <c r="W160" s="85" t="str">
        <f t="shared" si="9"/>
        <v/>
      </c>
      <c r="X160" s="85" t="str">
        <f t="shared" si="9"/>
        <v/>
      </c>
      <c r="Y160" s="85" t="str">
        <f t="shared" si="9"/>
        <v/>
      </c>
      <c r="Z160" s="86" t="str">
        <f t="shared" si="9"/>
        <v/>
      </c>
      <c r="AB160" s="26" t="str">
        <f>IF($S160="", "", IF(COUNTIF($S$10:$S160, $S160)&gt;1, "", COUNTIF($S$10:$S$1010, $S160)))</f>
        <v/>
      </c>
      <c r="AC160" s="26" t="str">
        <f>IF(AB160="", "", COUNTIF($AB$10:$AB$1010, "&gt;"&amp;AB160)+1+COUNTIF($AB$10:AB160, AB160)-1)</f>
        <v/>
      </c>
      <c r="AE160" s="26" t="str">
        <f t="shared" si="10"/>
        <v/>
      </c>
      <c r="AG160" s="84" t="str">
        <f>IF($AE160="", "", IF(COUNTIF($AE$10:$AE160, $AE160)&gt;1, "", COUNTIF($AE$10:$AE$2010, $AE160)))</f>
        <v/>
      </c>
      <c r="AH160" s="26" t="str">
        <f>IF(AG160="", "", COUNTIF($AG$10:$AG$2010, "&gt;"&amp;AG160)+1+COUNTIF($AG$10:AG160, AG160)-1)</f>
        <v/>
      </c>
    </row>
    <row r="161" spans="1:34" x14ac:dyDescent="0.25">
      <c r="A161" s="12"/>
      <c r="B161" s="93"/>
      <c r="C161" s="15"/>
      <c r="D161" s="15"/>
      <c r="E161" s="15"/>
      <c r="F161" s="18"/>
      <c r="G161" s="12"/>
      <c r="H161" s="6" t="str">
        <f>IF($C161="", "", IFERROR(INDEX(Database!$C$10:$C$2509, MATCH($C161, Database!$B$10:$B$2509, 0)), ""))</f>
        <v/>
      </c>
      <c r="I161" s="85" t="str">
        <f>IF($C161="", "", IF(IFERROR(INDEX(Database!$M$10:$M$2509, MATCH($C161, Database!$B$10:$B$2509, 0)), "")="", "", IFERROR(INDEX(Database!$M$10:$M$2509, MATCH($C161, Database!$B$10:$B$2509, 0)), "")))</f>
        <v/>
      </c>
      <c r="J161" s="85" t="str">
        <f>IF($C161="", "", IF(IFERROR(INDEX(Database!$N$10:$N$2509, MATCH($C161, Database!$B$10:$B$2509, 0)), "")="", "", IFERROR(INDEX(Database!$N$10:$N$2509, MATCH($C161, Database!$B$10:$B$2509, 0)), "")))</f>
        <v/>
      </c>
      <c r="K161" s="86" t="str">
        <f>IF($C161="", "", IF(IFERROR(INDEX(Database!$O$10:$O$2509, MATCH($C161, Database!$B$10:$B$2509, 0)), "")="", "", IFERROR(INDEX(Database!$O$10:$O$2509, MATCH($C161, Database!$B$10:$B$2509, 0)), "")))</f>
        <v/>
      </c>
      <c r="L161" s="12"/>
      <c r="N161" s="31" t="str">
        <f>IF(Database!B161="", "", Database!B161)</f>
        <v/>
      </c>
      <c r="P161" s="26" t="str">
        <f>IF($C161="", "", IF(COUNTIF($C$10:$C161, $C161)&gt;1, "", COUNTIF($C$10:$C$1010, $C161)))</f>
        <v/>
      </c>
      <c r="Q161" s="26" t="str">
        <f>IF(P161="", "", COUNTIF($P$10:$P$1010, "&gt;"&amp;P161)+1+COUNTIF($P$10:P161, P161)-1)</f>
        <v/>
      </c>
      <c r="S161" s="26" t="str">
        <f>IF(C161="", "", IF(K161="", "None", IF(COUNTIF('Intro &amp; Setup'!$AL$17:$AL$26, K161)&gt;0, K161, "Other")))</f>
        <v/>
      </c>
      <c r="U161" s="84" t="str">
        <f t="shared" si="9"/>
        <v/>
      </c>
      <c r="V161" s="85" t="str">
        <f t="shared" si="9"/>
        <v/>
      </c>
      <c r="W161" s="85" t="str">
        <f t="shared" si="9"/>
        <v/>
      </c>
      <c r="X161" s="85" t="str">
        <f t="shared" si="9"/>
        <v/>
      </c>
      <c r="Y161" s="85" t="str">
        <f t="shared" si="9"/>
        <v/>
      </c>
      <c r="Z161" s="86" t="str">
        <f t="shared" si="9"/>
        <v/>
      </c>
      <c r="AB161" s="26" t="str">
        <f>IF($S161="", "", IF(COUNTIF($S$10:$S161, $S161)&gt;1, "", COUNTIF($S$10:$S$1010, $S161)))</f>
        <v/>
      </c>
      <c r="AC161" s="26" t="str">
        <f>IF(AB161="", "", COUNTIF($AB$10:$AB$1010, "&gt;"&amp;AB161)+1+COUNTIF($AB$10:AB161, AB161)-1)</f>
        <v/>
      </c>
      <c r="AE161" s="26" t="str">
        <f t="shared" si="10"/>
        <v/>
      </c>
      <c r="AG161" s="84" t="str">
        <f>IF($AE161="", "", IF(COUNTIF($AE$10:$AE161, $AE161)&gt;1, "", COUNTIF($AE$10:$AE$2010, $AE161)))</f>
        <v/>
      </c>
      <c r="AH161" s="26" t="str">
        <f>IF(AG161="", "", COUNTIF($AG$10:$AG$2010, "&gt;"&amp;AG161)+1+COUNTIF($AG$10:AG161, AG161)-1)</f>
        <v/>
      </c>
    </row>
    <row r="162" spans="1:34" x14ac:dyDescent="0.25">
      <c r="A162" s="12"/>
      <c r="B162" s="93"/>
      <c r="C162" s="15"/>
      <c r="D162" s="15"/>
      <c r="E162" s="15"/>
      <c r="F162" s="18"/>
      <c r="G162" s="12"/>
      <c r="H162" s="6" t="str">
        <f>IF($C162="", "", IFERROR(INDEX(Database!$C$10:$C$2509, MATCH($C162, Database!$B$10:$B$2509, 0)), ""))</f>
        <v/>
      </c>
      <c r="I162" s="85" t="str">
        <f>IF($C162="", "", IF(IFERROR(INDEX(Database!$M$10:$M$2509, MATCH($C162, Database!$B$10:$B$2509, 0)), "")="", "", IFERROR(INDEX(Database!$M$10:$M$2509, MATCH($C162, Database!$B$10:$B$2509, 0)), "")))</f>
        <v/>
      </c>
      <c r="J162" s="85" t="str">
        <f>IF($C162="", "", IF(IFERROR(INDEX(Database!$N$10:$N$2509, MATCH($C162, Database!$B$10:$B$2509, 0)), "")="", "", IFERROR(INDEX(Database!$N$10:$N$2509, MATCH($C162, Database!$B$10:$B$2509, 0)), "")))</f>
        <v/>
      </c>
      <c r="K162" s="86" t="str">
        <f>IF($C162="", "", IF(IFERROR(INDEX(Database!$O$10:$O$2509, MATCH($C162, Database!$B$10:$B$2509, 0)), "")="", "", IFERROR(INDEX(Database!$O$10:$O$2509, MATCH($C162, Database!$B$10:$B$2509, 0)), "")))</f>
        <v/>
      </c>
      <c r="L162" s="12"/>
      <c r="N162" s="31" t="str">
        <f>IF(Database!B162="", "", Database!B162)</f>
        <v/>
      </c>
      <c r="P162" s="26" t="str">
        <f>IF($C162="", "", IF(COUNTIF($C$10:$C162, $C162)&gt;1, "", COUNTIF($C$10:$C$1010, $C162)))</f>
        <v/>
      </c>
      <c r="Q162" s="26" t="str">
        <f>IF(P162="", "", COUNTIF($P$10:$P$1010, "&gt;"&amp;P162)+1+COUNTIF($P$10:P162, P162)-1)</f>
        <v/>
      </c>
      <c r="S162" s="26" t="str">
        <f>IF(C162="", "", IF(K162="", "None", IF(COUNTIF('Intro &amp; Setup'!$AL$17:$AL$26, K162)&gt;0, K162, "Other")))</f>
        <v/>
      </c>
      <c r="U162" s="84" t="str">
        <f t="shared" si="9"/>
        <v/>
      </c>
      <c r="V162" s="85" t="str">
        <f t="shared" si="9"/>
        <v/>
      </c>
      <c r="W162" s="85" t="str">
        <f t="shared" si="9"/>
        <v/>
      </c>
      <c r="X162" s="85" t="str">
        <f t="shared" si="9"/>
        <v/>
      </c>
      <c r="Y162" s="85" t="str">
        <f t="shared" si="9"/>
        <v/>
      </c>
      <c r="Z162" s="86" t="str">
        <f t="shared" si="9"/>
        <v/>
      </c>
      <c r="AB162" s="26" t="str">
        <f>IF($S162="", "", IF(COUNTIF($S$10:$S162, $S162)&gt;1, "", COUNTIF($S$10:$S$1010, $S162)))</f>
        <v/>
      </c>
      <c r="AC162" s="26" t="str">
        <f>IF(AB162="", "", COUNTIF($AB$10:$AB$1010, "&gt;"&amp;AB162)+1+COUNTIF($AB$10:AB162, AB162)-1)</f>
        <v/>
      </c>
      <c r="AE162" s="26" t="str">
        <f t="shared" si="10"/>
        <v/>
      </c>
      <c r="AG162" s="84" t="str">
        <f>IF($AE162="", "", IF(COUNTIF($AE$10:$AE162, $AE162)&gt;1, "", COUNTIF($AE$10:$AE$2010, $AE162)))</f>
        <v/>
      </c>
      <c r="AH162" s="26" t="str">
        <f>IF(AG162="", "", COUNTIF($AG$10:$AG$2010, "&gt;"&amp;AG162)+1+COUNTIF($AG$10:AG162, AG162)-1)</f>
        <v/>
      </c>
    </row>
    <row r="163" spans="1:34" x14ac:dyDescent="0.25">
      <c r="A163" s="12"/>
      <c r="B163" s="93"/>
      <c r="C163" s="15"/>
      <c r="D163" s="15"/>
      <c r="E163" s="15"/>
      <c r="F163" s="18"/>
      <c r="G163" s="12"/>
      <c r="H163" s="6" t="str">
        <f>IF($C163="", "", IFERROR(INDEX(Database!$C$10:$C$2509, MATCH($C163, Database!$B$10:$B$2509, 0)), ""))</f>
        <v/>
      </c>
      <c r="I163" s="85" t="str">
        <f>IF($C163="", "", IF(IFERROR(INDEX(Database!$M$10:$M$2509, MATCH($C163, Database!$B$10:$B$2509, 0)), "")="", "", IFERROR(INDEX(Database!$M$10:$M$2509, MATCH($C163, Database!$B$10:$B$2509, 0)), "")))</f>
        <v/>
      </c>
      <c r="J163" s="85" t="str">
        <f>IF($C163="", "", IF(IFERROR(INDEX(Database!$N$10:$N$2509, MATCH($C163, Database!$B$10:$B$2509, 0)), "")="", "", IFERROR(INDEX(Database!$N$10:$N$2509, MATCH($C163, Database!$B$10:$B$2509, 0)), "")))</f>
        <v/>
      </c>
      <c r="K163" s="86" t="str">
        <f>IF($C163="", "", IF(IFERROR(INDEX(Database!$O$10:$O$2509, MATCH($C163, Database!$B$10:$B$2509, 0)), "")="", "", IFERROR(INDEX(Database!$O$10:$O$2509, MATCH($C163, Database!$B$10:$B$2509, 0)), "")))</f>
        <v/>
      </c>
      <c r="L163" s="12"/>
      <c r="N163" s="31" t="str">
        <f>IF(Database!B163="", "", Database!B163)</f>
        <v/>
      </c>
      <c r="P163" s="26" t="str">
        <f>IF($C163="", "", IF(COUNTIF($C$10:$C163, $C163)&gt;1, "", COUNTIF($C$10:$C$1010, $C163)))</f>
        <v/>
      </c>
      <c r="Q163" s="26" t="str">
        <f>IF(P163="", "", COUNTIF($P$10:$P$1010, "&gt;"&amp;P163)+1+COUNTIF($P$10:P163, P163)-1)</f>
        <v/>
      </c>
      <c r="S163" s="26" t="str">
        <f>IF(C163="", "", IF(K163="", "None", IF(COUNTIF('Intro &amp; Setup'!$AL$17:$AL$26, K163)&gt;0, K163, "Other")))</f>
        <v/>
      </c>
      <c r="U163" s="84" t="str">
        <f t="shared" si="9"/>
        <v/>
      </c>
      <c r="V163" s="85" t="str">
        <f t="shared" si="9"/>
        <v/>
      </c>
      <c r="W163" s="85" t="str">
        <f t="shared" si="9"/>
        <v/>
      </c>
      <c r="X163" s="85" t="str">
        <f t="shared" si="9"/>
        <v/>
      </c>
      <c r="Y163" s="85" t="str">
        <f t="shared" si="9"/>
        <v/>
      </c>
      <c r="Z163" s="86" t="str">
        <f t="shared" si="9"/>
        <v/>
      </c>
      <c r="AB163" s="26" t="str">
        <f>IF($S163="", "", IF(COUNTIF($S$10:$S163, $S163)&gt;1, "", COUNTIF($S$10:$S$1010, $S163)))</f>
        <v/>
      </c>
      <c r="AC163" s="26" t="str">
        <f>IF(AB163="", "", COUNTIF($AB$10:$AB$1010, "&gt;"&amp;AB163)+1+COUNTIF($AB$10:AB163, AB163)-1)</f>
        <v/>
      </c>
      <c r="AE163" s="26" t="str">
        <f t="shared" si="10"/>
        <v/>
      </c>
      <c r="AG163" s="84" t="str">
        <f>IF($AE163="", "", IF(COUNTIF($AE$10:$AE163, $AE163)&gt;1, "", COUNTIF($AE$10:$AE$2010, $AE163)))</f>
        <v/>
      </c>
      <c r="AH163" s="26" t="str">
        <f>IF(AG163="", "", COUNTIF($AG$10:$AG$2010, "&gt;"&amp;AG163)+1+COUNTIF($AG$10:AG163, AG163)-1)</f>
        <v/>
      </c>
    </row>
    <row r="164" spans="1:34" x14ac:dyDescent="0.25">
      <c r="A164" s="12"/>
      <c r="B164" s="93"/>
      <c r="C164" s="15"/>
      <c r="D164" s="15"/>
      <c r="E164" s="15"/>
      <c r="F164" s="18"/>
      <c r="G164" s="12"/>
      <c r="H164" s="6" t="str">
        <f>IF($C164="", "", IFERROR(INDEX(Database!$C$10:$C$2509, MATCH($C164, Database!$B$10:$B$2509, 0)), ""))</f>
        <v/>
      </c>
      <c r="I164" s="85" t="str">
        <f>IF($C164="", "", IF(IFERROR(INDEX(Database!$M$10:$M$2509, MATCH($C164, Database!$B$10:$B$2509, 0)), "")="", "", IFERROR(INDEX(Database!$M$10:$M$2509, MATCH($C164, Database!$B$10:$B$2509, 0)), "")))</f>
        <v/>
      </c>
      <c r="J164" s="85" t="str">
        <f>IF($C164="", "", IF(IFERROR(INDEX(Database!$N$10:$N$2509, MATCH($C164, Database!$B$10:$B$2509, 0)), "")="", "", IFERROR(INDEX(Database!$N$10:$N$2509, MATCH($C164, Database!$B$10:$B$2509, 0)), "")))</f>
        <v/>
      </c>
      <c r="K164" s="86" t="str">
        <f>IF($C164="", "", IF(IFERROR(INDEX(Database!$O$10:$O$2509, MATCH($C164, Database!$B$10:$B$2509, 0)), "")="", "", IFERROR(INDEX(Database!$O$10:$O$2509, MATCH($C164, Database!$B$10:$B$2509, 0)), "")))</f>
        <v/>
      </c>
      <c r="L164" s="12"/>
      <c r="N164" s="31" t="str">
        <f>IF(Database!B164="", "", Database!B164)</f>
        <v/>
      </c>
      <c r="P164" s="26" t="str">
        <f>IF($C164="", "", IF(COUNTIF($C$10:$C164, $C164)&gt;1, "", COUNTIF($C$10:$C$1010, $C164)))</f>
        <v/>
      </c>
      <c r="Q164" s="26" t="str">
        <f>IF(P164="", "", COUNTIF($P$10:$P$1010, "&gt;"&amp;P164)+1+COUNTIF($P$10:P164, P164)-1)</f>
        <v/>
      </c>
      <c r="S164" s="26" t="str">
        <f>IF(C164="", "", IF(K164="", "None", IF(COUNTIF('Intro &amp; Setup'!$AL$17:$AL$26, K164)&gt;0, K164, "Other")))</f>
        <v/>
      </c>
      <c r="U164" s="84" t="str">
        <f t="shared" si="9"/>
        <v/>
      </c>
      <c r="V164" s="85" t="str">
        <f t="shared" si="9"/>
        <v/>
      </c>
      <c r="W164" s="85" t="str">
        <f t="shared" si="9"/>
        <v/>
      </c>
      <c r="X164" s="85" t="str">
        <f t="shared" si="9"/>
        <v/>
      </c>
      <c r="Y164" s="85" t="str">
        <f t="shared" si="9"/>
        <v/>
      </c>
      <c r="Z164" s="86" t="str">
        <f t="shared" si="9"/>
        <v/>
      </c>
      <c r="AB164" s="26" t="str">
        <f>IF($S164="", "", IF(COUNTIF($S$10:$S164, $S164)&gt;1, "", COUNTIF($S$10:$S$1010, $S164)))</f>
        <v/>
      </c>
      <c r="AC164" s="26" t="str">
        <f>IF(AB164="", "", COUNTIF($AB$10:$AB$1010, "&gt;"&amp;AB164)+1+COUNTIF($AB$10:AB164, AB164)-1)</f>
        <v/>
      </c>
      <c r="AE164" s="26" t="str">
        <f t="shared" si="10"/>
        <v/>
      </c>
      <c r="AG164" s="84" t="str">
        <f>IF($AE164="", "", IF(COUNTIF($AE$10:$AE164, $AE164)&gt;1, "", COUNTIF($AE$10:$AE$2010, $AE164)))</f>
        <v/>
      </c>
      <c r="AH164" s="26" t="str">
        <f>IF(AG164="", "", COUNTIF($AG$10:$AG$2010, "&gt;"&amp;AG164)+1+COUNTIF($AG$10:AG164, AG164)-1)</f>
        <v/>
      </c>
    </row>
    <row r="165" spans="1:34" x14ac:dyDescent="0.25">
      <c r="A165" s="12"/>
      <c r="B165" s="93"/>
      <c r="C165" s="15"/>
      <c r="D165" s="15"/>
      <c r="E165" s="15"/>
      <c r="F165" s="18"/>
      <c r="G165" s="12"/>
      <c r="H165" s="6" t="str">
        <f>IF($C165="", "", IFERROR(INDEX(Database!$C$10:$C$2509, MATCH($C165, Database!$B$10:$B$2509, 0)), ""))</f>
        <v/>
      </c>
      <c r="I165" s="85" t="str">
        <f>IF($C165="", "", IF(IFERROR(INDEX(Database!$M$10:$M$2509, MATCH($C165, Database!$B$10:$B$2509, 0)), "")="", "", IFERROR(INDEX(Database!$M$10:$M$2509, MATCH($C165, Database!$B$10:$B$2509, 0)), "")))</f>
        <v/>
      </c>
      <c r="J165" s="85" t="str">
        <f>IF($C165="", "", IF(IFERROR(INDEX(Database!$N$10:$N$2509, MATCH($C165, Database!$B$10:$B$2509, 0)), "")="", "", IFERROR(INDEX(Database!$N$10:$N$2509, MATCH($C165, Database!$B$10:$B$2509, 0)), "")))</f>
        <v/>
      </c>
      <c r="K165" s="86" t="str">
        <f>IF($C165="", "", IF(IFERROR(INDEX(Database!$O$10:$O$2509, MATCH($C165, Database!$B$10:$B$2509, 0)), "")="", "", IFERROR(INDEX(Database!$O$10:$O$2509, MATCH($C165, Database!$B$10:$B$2509, 0)), "")))</f>
        <v/>
      </c>
      <c r="L165" s="12"/>
      <c r="N165" s="31" t="str">
        <f>IF(Database!B165="", "", Database!B165)</f>
        <v/>
      </c>
      <c r="P165" s="26" t="str">
        <f>IF($C165="", "", IF(COUNTIF($C$10:$C165, $C165)&gt;1, "", COUNTIF($C$10:$C$1010, $C165)))</f>
        <v/>
      </c>
      <c r="Q165" s="26" t="str">
        <f>IF(P165="", "", COUNTIF($P$10:$P$1010, "&gt;"&amp;P165)+1+COUNTIF($P$10:P165, P165)-1)</f>
        <v/>
      </c>
      <c r="S165" s="26" t="str">
        <f>IF(C165="", "", IF(K165="", "None", IF(COUNTIF('Intro &amp; Setup'!$AL$17:$AL$26, K165)&gt;0, K165, "Other")))</f>
        <v/>
      </c>
      <c r="U165" s="84" t="str">
        <f t="shared" si="9"/>
        <v/>
      </c>
      <c r="V165" s="85" t="str">
        <f t="shared" si="9"/>
        <v/>
      </c>
      <c r="W165" s="85" t="str">
        <f t="shared" si="9"/>
        <v/>
      </c>
      <c r="X165" s="85" t="str">
        <f t="shared" si="9"/>
        <v/>
      </c>
      <c r="Y165" s="85" t="str">
        <f t="shared" si="9"/>
        <v/>
      </c>
      <c r="Z165" s="86" t="str">
        <f t="shared" si="9"/>
        <v/>
      </c>
      <c r="AB165" s="26" t="str">
        <f>IF($S165="", "", IF(COUNTIF($S$10:$S165, $S165)&gt;1, "", COUNTIF($S$10:$S$1010, $S165)))</f>
        <v/>
      </c>
      <c r="AC165" s="26" t="str">
        <f>IF(AB165="", "", COUNTIF($AB$10:$AB$1010, "&gt;"&amp;AB165)+1+COUNTIF($AB$10:AB165, AB165)-1)</f>
        <v/>
      </c>
      <c r="AE165" s="26" t="str">
        <f t="shared" si="10"/>
        <v/>
      </c>
      <c r="AG165" s="84" t="str">
        <f>IF($AE165="", "", IF(COUNTIF($AE$10:$AE165, $AE165)&gt;1, "", COUNTIF($AE$10:$AE$2010, $AE165)))</f>
        <v/>
      </c>
      <c r="AH165" s="26" t="str">
        <f>IF(AG165="", "", COUNTIF($AG$10:$AG$2010, "&gt;"&amp;AG165)+1+COUNTIF($AG$10:AG165, AG165)-1)</f>
        <v/>
      </c>
    </row>
    <row r="166" spans="1:34" x14ac:dyDescent="0.25">
      <c r="A166" s="12"/>
      <c r="B166" s="93"/>
      <c r="C166" s="15"/>
      <c r="D166" s="15"/>
      <c r="E166" s="15"/>
      <c r="F166" s="18"/>
      <c r="G166" s="12"/>
      <c r="H166" s="6" t="str">
        <f>IF($C166="", "", IFERROR(INDEX(Database!$C$10:$C$2509, MATCH($C166, Database!$B$10:$B$2509, 0)), ""))</f>
        <v/>
      </c>
      <c r="I166" s="85" t="str">
        <f>IF($C166="", "", IF(IFERROR(INDEX(Database!$M$10:$M$2509, MATCH($C166, Database!$B$10:$B$2509, 0)), "")="", "", IFERROR(INDEX(Database!$M$10:$M$2509, MATCH($C166, Database!$B$10:$B$2509, 0)), "")))</f>
        <v/>
      </c>
      <c r="J166" s="85" t="str">
        <f>IF($C166="", "", IF(IFERROR(INDEX(Database!$N$10:$N$2509, MATCH($C166, Database!$B$10:$B$2509, 0)), "")="", "", IFERROR(INDEX(Database!$N$10:$N$2509, MATCH($C166, Database!$B$10:$B$2509, 0)), "")))</f>
        <v/>
      </c>
      <c r="K166" s="86" t="str">
        <f>IF($C166="", "", IF(IFERROR(INDEX(Database!$O$10:$O$2509, MATCH($C166, Database!$B$10:$B$2509, 0)), "")="", "", IFERROR(INDEX(Database!$O$10:$O$2509, MATCH($C166, Database!$B$10:$B$2509, 0)), "")))</f>
        <v/>
      </c>
      <c r="L166" s="12"/>
      <c r="N166" s="31" t="str">
        <f>IF(Database!B166="", "", Database!B166)</f>
        <v/>
      </c>
      <c r="P166" s="26" t="str">
        <f>IF($C166="", "", IF(COUNTIF($C$10:$C166, $C166)&gt;1, "", COUNTIF($C$10:$C$1010, $C166)))</f>
        <v/>
      </c>
      <c r="Q166" s="26" t="str">
        <f>IF(P166="", "", COUNTIF($P$10:$P$1010, "&gt;"&amp;P166)+1+COUNTIF($P$10:P166, P166)-1)</f>
        <v/>
      </c>
      <c r="S166" s="26" t="str">
        <f>IF(C166="", "", IF(K166="", "None", IF(COUNTIF('Intro &amp; Setup'!$AL$17:$AL$26, K166)&gt;0, K166, "Other")))</f>
        <v/>
      </c>
      <c r="U166" s="84" t="str">
        <f t="shared" si="9"/>
        <v/>
      </c>
      <c r="V166" s="85" t="str">
        <f t="shared" si="9"/>
        <v/>
      </c>
      <c r="W166" s="85" t="str">
        <f t="shared" si="9"/>
        <v/>
      </c>
      <c r="X166" s="85" t="str">
        <f t="shared" si="9"/>
        <v/>
      </c>
      <c r="Y166" s="85" t="str">
        <f t="shared" si="9"/>
        <v/>
      </c>
      <c r="Z166" s="86" t="str">
        <f t="shared" si="9"/>
        <v/>
      </c>
      <c r="AB166" s="26" t="str">
        <f>IF($S166="", "", IF(COUNTIF($S$10:$S166, $S166)&gt;1, "", COUNTIF($S$10:$S$1010, $S166)))</f>
        <v/>
      </c>
      <c r="AC166" s="26" t="str">
        <f>IF(AB166="", "", COUNTIF($AB$10:$AB$1010, "&gt;"&amp;AB166)+1+COUNTIF($AB$10:AB166, AB166)-1)</f>
        <v/>
      </c>
      <c r="AE166" s="26" t="str">
        <f t="shared" si="10"/>
        <v/>
      </c>
      <c r="AG166" s="84" t="str">
        <f>IF($AE166="", "", IF(COUNTIF($AE$10:$AE166, $AE166)&gt;1, "", COUNTIF($AE$10:$AE$2010, $AE166)))</f>
        <v/>
      </c>
      <c r="AH166" s="26" t="str">
        <f>IF(AG166="", "", COUNTIF($AG$10:$AG$2010, "&gt;"&amp;AG166)+1+COUNTIF($AG$10:AG166, AG166)-1)</f>
        <v/>
      </c>
    </row>
    <row r="167" spans="1:34" x14ac:dyDescent="0.25">
      <c r="A167" s="12"/>
      <c r="B167" s="93"/>
      <c r="C167" s="15"/>
      <c r="D167" s="15"/>
      <c r="E167" s="15"/>
      <c r="F167" s="18"/>
      <c r="G167" s="12"/>
      <c r="H167" s="6" t="str">
        <f>IF($C167="", "", IFERROR(INDEX(Database!$C$10:$C$2509, MATCH($C167, Database!$B$10:$B$2509, 0)), ""))</f>
        <v/>
      </c>
      <c r="I167" s="85" t="str">
        <f>IF($C167="", "", IF(IFERROR(INDEX(Database!$M$10:$M$2509, MATCH($C167, Database!$B$10:$B$2509, 0)), "")="", "", IFERROR(INDEX(Database!$M$10:$M$2509, MATCH($C167, Database!$B$10:$B$2509, 0)), "")))</f>
        <v/>
      </c>
      <c r="J167" s="85" t="str">
        <f>IF($C167="", "", IF(IFERROR(INDEX(Database!$N$10:$N$2509, MATCH($C167, Database!$B$10:$B$2509, 0)), "")="", "", IFERROR(INDEX(Database!$N$10:$N$2509, MATCH($C167, Database!$B$10:$B$2509, 0)), "")))</f>
        <v/>
      </c>
      <c r="K167" s="86" t="str">
        <f>IF($C167="", "", IF(IFERROR(INDEX(Database!$O$10:$O$2509, MATCH($C167, Database!$B$10:$B$2509, 0)), "")="", "", IFERROR(INDEX(Database!$O$10:$O$2509, MATCH($C167, Database!$B$10:$B$2509, 0)), "")))</f>
        <v/>
      </c>
      <c r="L167" s="12"/>
      <c r="N167" s="31" t="str">
        <f>IF(Database!B167="", "", Database!B167)</f>
        <v/>
      </c>
      <c r="P167" s="26" t="str">
        <f>IF($C167="", "", IF(COUNTIF($C$10:$C167, $C167)&gt;1, "", COUNTIF($C$10:$C$1010, $C167)))</f>
        <v/>
      </c>
      <c r="Q167" s="26" t="str">
        <f>IF(P167="", "", COUNTIF($P$10:$P$1010, "&gt;"&amp;P167)+1+COUNTIF($P$10:P167, P167)-1)</f>
        <v/>
      </c>
      <c r="S167" s="26" t="str">
        <f>IF(C167="", "", IF(K167="", "None", IF(COUNTIF('Intro &amp; Setup'!$AL$17:$AL$26, K167)&gt;0, K167, "Other")))</f>
        <v/>
      </c>
      <c r="U167" s="84" t="str">
        <f t="shared" si="9"/>
        <v/>
      </c>
      <c r="V167" s="85" t="str">
        <f t="shared" si="9"/>
        <v/>
      </c>
      <c r="W167" s="85" t="str">
        <f t="shared" si="9"/>
        <v/>
      </c>
      <c r="X167" s="85" t="str">
        <f t="shared" si="9"/>
        <v/>
      </c>
      <c r="Y167" s="85" t="str">
        <f t="shared" si="9"/>
        <v/>
      </c>
      <c r="Z167" s="86" t="str">
        <f t="shared" si="9"/>
        <v/>
      </c>
      <c r="AB167" s="26" t="str">
        <f>IF($S167="", "", IF(COUNTIF($S$10:$S167, $S167)&gt;1, "", COUNTIF($S$10:$S$1010, $S167)))</f>
        <v/>
      </c>
      <c r="AC167" s="26" t="str">
        <f>IF(AB167="", "", COUNTIF($AB$10:$AB$1010, "&gt;"&amp;AB167)+1+COUNTIF($AB$10:AB167, AB167)-1)</f>
        <v/>
      </c>
      <c r="AE167" s="26" t="str">
        <f t="shared" si="10"/>
        <v/>
      </c>
      <c r="AG167" s="84" t="str">
        <f>IF($AE167="", "", IF(COUNTIF($AE$10:$AE167, $AE167)&gt;1, "", COUNTIF($AE$10:$AE$2010, $AE167)))</f>
        <v/>
      </c>
      <c r="AH167" s="26" t="str">
        <f>IF(AG167="", "", COUNTIF($AG$10:$AG$2010, "&gt;"&amp;AG167)+1+COUNTIF($AG$10:AG167, AG167)-1)</f>
        <v/>
      </c>
    </row>
    <row r="168" spans="1:34" x14ac:dyDescent="0.25">
      <c r="A168" s="12"/>
      <c r="B168" s="93"/>
      <c r="C168" s="15"/>
      <c r="D168" s="15"/>
      <c r="E168" s="15"/>
      <c r="F168" s="18"/>
      <c r="G168" s="12"/>
      <c r="H168" s="6" t="str">
        <f>IF($C168="", "", IFERROR(INDEX(Database!$C$10:$C$2509, MATCH($C168, Database!$B$10:$B$2509, 0)), ""))</f>
        <v/>
      </c>
      <c r="I168" s="85" t="str">
        <f>IF($C168="", "", IF(IFERROR(INDEX(Database!$M$10:$M$2509, MATCH($C168, Database!$B$10:$B$2509, 0)), "")="", "", IFERROR(INDEX(Database!$M$10:$M$2509, MATCH($C168, Database!$B$10:$B$2509, 0)), "")))</f>
        <v/>
      </c>
      <c r="J168" s="85" t="str">
        <f>IF($C168="", "", IF(IFERROR(INDEX(Database!$N$10:$N$2509, MATCH($C168, Database!$B$10:$B$2509, 0)), "")="", "", IFERROR(INDEX(Database!$N$10:$N$2509, MATCH($C168, Database!$B$10:$B$2509, 0)), "")))</f>
        <v/>
      </c>
      <c r="K168" s="86" t="str">
        <f>IF($C168="", "", IF(IFERROR(INDEX(Database!$O$10:$O$2509, MATCH($C168, Database!$B$10:$B$2509, 0)), "")="", "", IFERROR(INDEX(Database!$O$10:$O$2509, MATCH($C168, Database!$B$10:$B$2509, 0)), "")))</f>
        <v/>
      </c>
      <c r="L168" s="12"/>
      <c r="N168" s="31" t="str">
        <f>IF(Database!B168="", "", Database!B168)</f>
        <v/>
      </c>
      <c r="P168" s="26" t="str">
        <f>IF($C168="", "", IF(COUNTIF($C$10:$C168, $C168)&gt;1, "", COUNTIF($C$10:$C$1010, $C168)))</f>
        <v/>
      </c>
      <c r="Q168" s="26" t="str">
        <f>IF(P168="", "", COUNTIF($P$10:$P$1010, "&gt;"&amp;P168)+1+COUNTIF($P$10:P168, P168)-1)</f>
        <v/>
      </c>
      <c r="S168" s="26" t="str">
        <f>IF(C168="", "", IF(K168="", "None", IF(COUNTIF('Intro &amp; Setup'!$AL$17:$AL$26, K168)&gt;0, K168, "Other")))</f>
        <v/>
      </c>
      <c r="U168" s="84" t="str">
        <f t="shared" si="9"/>
        <v/>
      </c>
      <c r="V168" s="85" t="str">
        <f t="shared" si="9"/>
        <v/>
      </c>
      <c r="W168" s="85" t="str">
        <f t="shared" si="9"/>
        <v/>
      </c>
      <c r="X168" s="85" t="str">
        <f t="shared" si="9"/>
        <v/>
      </c>
      <c r="Y168" s="85" t="str">
        <f t="shared" si="9"/>
        <v/>
      </c>
      <c r="Z168" s="86" t="str">
        <f t="shared" si="9"/>
        <v/>
      </c>
      <c r="AB168" s="26" t="str">
        <f>IF($S168="", "", IF(COUNTIF($S$10:$S168, $S168)&gt;1, "", COUNTIF($S$10:$S$1010, $S168)))</f>
        <v/>
      </c>
      <c r="AC168" s="26" t="str">
        <f>IF(AB168="", "", COUNTIF($AB$10:$AB$1010, "&gt;"&amp;AB168)+1+COUNTIF($AB$10:AB168, AB168)-1)</f>
        <v/>
      </c>
      <c r="AE168" s="26" t="str">
        <f t="shared" si="10"/>
        <v/>
      </c>
      <c r="AG168" s="84" t="str">
        <f>IF($AE168="", "", IF(COUNTIF($AE$10:$AE168, $AE168)&gt;1, "", COUNTIF($AE$10:$AE$2010, $AE168)))</f>
        <v/>
      </c>
      <c r="AH168" s="26" t="str">
        <f>IF(AG168="", "", COUNTIF($AG$10:$AG$2010, "&gt;"&amp;AG168)+1+COUNTIF($AG$10:AG168, AG168)-1)</f>
        <v/>
      </c>
    </row>
    <row r="169" spans="1:34" x14ac:dyDescent="0.25">
      <c r="A169" s="12"/>
      <c r="B169" s="93"/>
      <c r="C169" s="15"/>
      <c r="D169" s="15"/>
      <c r="E169" s="15"/>
      <c r="F169" s="18"/>
      <c r="G169" s="12"/>
      <c r="H169" s="6" t="str">
        <f>IF($C169="", "", IFERROR(INDEX(Database!$C$10:$C$2509, MATCH($C169, Database!$B$10:$B$2509, 0)), ""))</f>
        <v/>
      </c>
      <c r="I169" s="85" t="str">
        <f>IF($C169="", "", IF(IFERROR(INDEX(Database!$M$10:$M$2509, MATCH($C169, Database!$B$10:$B$2509, 0)), "")="", "", IFERROR(INDEX(Database!$M$10:$M$2509, MATCH($C169, Database!$B$10:$B$2509, 0)), "")))</f>
        <v/>
      </c>
      <c r="J169" s="85" t="str">
        <f>IF($C169="", "", IF(IFERROR(INDEX(Database!$N$10:$N$2509, MATCH($C169, Database!$B$10:$B$2509, 0)), "")="", "", IFERROR(INDEX(Database!$N$10:$N$2509, MATCH($C169, Database!$B$10:$B$2509, 0)), "")))</f>
        <v/>
      </c>
      <c r="K169" s="86" t="str">
        <f>IF($C169="", "", IF(IFERROR(INDEX(Database!$O$10:$O$2509, MATCH($C169, Database!$B$10:$B$2509, 0)), "")="", "", IFERROR(INDEX(Database!$O$10:$O$2509, MATCH($C169, Database!$B$10:$B$2509, 0)), "")))</f>
        <v/>
      </c>
      <c r="L169" s="12"/>
      <c r="N169" s="31" t="str">
        <f>IF(Database!B169="", "", Database!B169)</f>
        <v/>
      </c>
      <c r="P169" s="26" t="str">
        <f>IF($C169="", "", IF(COUNTIF($C$10:$C169, $C169)&gt;1, "", COUNTIF($C$10:$C$1010, $C169)))</f>
        <v/>
      </c>
      <c r="Q169" s="26" t="str">
        <f>IF(P169="", "", COUNTIF($P$10:$P$1010, "&gt;"&amp;P169)+1+COUNTIF($P$10:P169, P169)-1)</f>
        <v/>
      </c>
      <c r="S169" s="26" t="str">
        <f>IF(C169="", "", IF(K169="", "None", IF(COUNTIF('Intro &amp; Setup'!$AL$17:$AL$26, K169)&gt;0, K169, "Other")))</f>
        <v/>
      </c>
      <c r="U169" s="84" t="str">
        <f t="shared" si="9"/>
        <v/>
      </c>
      <c r="V169" s="85" t="str">
        <f t="shared" si="9"/>
        <v/>
      </c>
      <c r="W169" s="85" t="str">
        <f t="shared" si="9"/>
        <v/>
      </c>
      <c r="X169" s="85" t="str">
        <f t="shared" si="9"/>
        <v/>
      </c>
      <c r="Y169" s="85" t="str">
        <f t="shared" si="9"/>
        <v/>
      </c>
      <c r="Z169" s="86" t="str">
        <f t="shared" si="9"/>
        <v/>
      </c>
      <c r="AB169" s="26" t="str">
        <f>IF($S169="", "", IF(COUNTIF($S$10:$S169, $S169)&gt;1, "", COUNTIF($S$10:$S$1010, $S169)))</f>
        <v/>
      </c>
      <c r="AC169" s="26" t="str">
        <f>IF(AB169="", "", COUNTIF($AB$10:$AB$1010, "&gt;"&amp;AB169)+1+COUNTIF($AB$10:AB169, AB169)-1)</f>
        <v/>
      </c>
      <c r="AE169" s="26" t="str">
        <f t="shared" si="10"/>
        <v/>
      </c>
      <c r="AG169" s="84" t="str">
        <f>IF($AE169="", "", IF(COUNTIF($AE$10:$AE169, $AE169)&gt;1, "", COUNTIF($AE$10:$AE$2010, $AE169)))</f>
        <v/>
      </c>
      <c r="AH169" s="26" t="str">
        <f>IF(AG169="", "", COUNTIF($AG$10:$AG$2010, "&gt;"&amp;AG169)+1+COUNTIF($AG$10:AG169, AG169)-1)</f>
        <v/>
      </c>
    </row>
    <row r="170" spans="1:34" x14ac:dyDescent="0.25">
      <c r="A170" s="12"/>
      <c r="B170" s="93"/>
      <c r="C170" s="15"/>
      <c r="D170" s="15"/>
      <c r="E170" s="15"/>
      <c r="F170" s="18"/>
      <c r="G170" s="12"/>
      <c r="H170" s="6" t="str">
        <f>IF($C170="", "", IFERROR(INDEX(Database!$C$10:$C$2509, MATCH($C170, Database!$B$10:$B$2509, 0)), ""))</f>
        <v/>
      </c>
      <c r="I170" s="85" t="str">
        <f>IF($C170="", "", IF(IFERROR(INDEX(Database!$M$10:$M$2509, MATCH($C170, Database!$B$10:$B$2509, 0)), "")="", "", IFERROR(INDEX(Database!$M$10:$M$2509, MATCH($C170, Database!$B$10:$B$2509, 0)), "")))</f>
        <v/>
      </c>
      <c r="J170" s="85" t="str">
        <f>IF($C170="", "", IF(IFERROR(INDEX(Database!$N$10:$N$2509, MATCH($C170, Database!$B$10:$B$2509, 0)), "")="", "", IFERROR(INDEX(Database!$N$10:$N$2509, MATCH($C170, Database!$B$10:$B$2509, 0)), "")))</f>
        <v/>
      </c>
      <c r="K170" s="86" t="str">
        <f>IF($C170="", "", IF(IFERROR(INDEX(Database!$O$10:$O$2509, MATCH($C170, Database!$B$10:$B$2509, 0)), "")="", "", IFERROR(INDEX(Database!$O$10:$O$2509, MATCH($C170, Database!$B$10:$B$2509, 0)), "")))</f>
        <v/>
      </c>
      <c r="L170" s="12"/>
      <c r="N170" s="31" t="str">
        <f>IF(Database!B170="", "", Database!B170)</f>
        <v/>
      </c>
      <c r="P170" s="26" t="str">
        <f>IF($C170="", "", IF(COUNTIF($C$10:$C170, $C170)&gt;1, "", COUNTIF($C$10:$C$1010, $C170)))</f>
        <v/>
      </c>
      <c r="Q170" s="26" t="str">
        <f>IF(P170="", "", COUNTIF($P$10:$P$1010, "&gt;"&amp;P170)+1+COUNTIF($P$10:P170, P170)-1)</f>
        <v/>
      </c>
      <c r="S170" s="26" t="str">
        <f>IF(C170="", "", IF(K170="", "None", IF(COUNTIF('Intro &amp; Setup'!$AL$17:$AL$26, K170)&gt;0, K170, "Other")))</f>
        <v/>
      </c>
      <c r="U170" s="84" t="str">
        <f t="shared" si="9"/>
        <v/>
      </c>
      <c r="V170" s="85" t="str">
        <f t="shared" si="9"/>
        <v/>
      </c>
      <c r="W170" s="85" t="str">
        <f t="shared" si="9"/>
        <v/>
      </c>
      <c r="X170" s="85" t="str">
        <f t="shared" si="9"/>
        <v/>
      </c>
      <c r="Y170" s="85" t="str">
        <f t="shared" si="9"/>
        <v/>
      </c>
      <c r="Z170" s="86" t="str">
        <f t="shared" si="9"/>
        <v/>
      </c>
      <c r="AB170" s="26" t="str">
        <f>IF($S170="", "", IF(COUNTIF($S$10:$S170, $S170)&gt;1, "", COUNTIF($S$10:$S$1010, $S170)))</f>
        <v/>
      </c>
      <c r="AC170" s="26" t="str">
        <f>IF(AB170="", "", COUNTIF($AB$10:$AB$1010, "&gt;"&amp;AB170)+1+COUNTIF($AB$10:AB170, AB170)-1)</f>
        <v/>
      </c>
      <c r="AE170" s="26" t="str">
        <f t="shared" si="10"/>
        <v/>
      </c>
      <c r="AG170" s="84" t="str">
        <f>IF($AE170="", "", IF(COUNTIF($AE$10:$AE170, $AE170)&gt;1, "", COUNTIF($AE$10:$AE$2010, $AE170)))</f>
        <v/>
      </c>
      <c r="AH170" s="26" t="str">
        <f>IF(AG170="", "", COUNTIF($AG$10:$AG$2010, "&gt;"&amp;AG170)+1+COUNTIF($AG$10:AG170, AG170)-1)</f>
        <v/>
      </c>
    </row>
    <row r="171" spans="1:34" x14ac:dyDescent="0.25">
      <c r="A171" s="12"/>
      <c r="B171" s="93"/>
      <c r="C171" s="15"/>
      <c r="D171" s="15"/>
      <c r="E171" s="15"/>
      <c r="F171" s="18"/>
      <c r="G171" s="12"/>
      <c r="H171" s="6" t="str">
        <f>IF($C171="", "", IFERROR(INDEX(Database!$C$10:$C$2509, MATCH($C171, Database!$B$10:$B$2509, 0)), ""))</f>
        <v/>
      </c>
      <c r="I171" s="85" t="str">
        <f>IF($C171="", "", IF(IFERROR(INDEX(Database!$M$10:$M$2509, MATCH($C171, Database!$B$10:$B$2509, 0)), "")="", "", IFERROR(INDEX(Database!$M$10:$M$2509, MATCH($C171, Database!$B$10:$B$2509, 0)), "")))</f>
        <v/>
      </c>
      <c r="J171" s="85" t="str">
        <f>IF($C171="", "", IF(IFERROR(INDEX(Database!$N$10:$N$2509, MATCH($C171, Database!$B$10:$B$2509, 0)), "")="", "", IFERROR(INDEX(Database!$N$10:$N$2509, MATCH($C171, Database!$B$10:$B$2509, 0)), "")))</f>
        <v/>
      </c>
      <c r="K171" s="86" t="str">
        <f>IF($C171="", "", IF(IFERROR(INDEX(Database!$O$10:$O$2509, MATCH($C171, Database!$B$10:$B$2509, 0)), "")="", "", IFERROR(INDEX(Database!$O$10:$O$2509, MATCH($C171, Database!$B$10:$B$2509, 0)), "")))</f>
        <v/>
      </c>
      <c r="L171" s="12"/>
      <c r="N171" s="31" t="str">
        <f>IF(Database!B171="", "", Database!B171)</f>
        <v/>
      </c>
      <c r="P171" s="26" t="str">
        <f>IF($C171="", "", IF(COUNTIF($C$10:$C171, $C171)&gt;1, "", COUNTIF($C$10:$C$1010, $C171)))</f>
        <v/>
      </c>
      <c r="Q171" s="26" t="str">
        <f>IF(P171="", "", COUNTIF($P$10:$P$1010, "&gt;"&amp;P171)+1+COUNTIF($P$10:P171, P171)-1)</f>
        <v/>
      </c>
      <c r="S171" s="26" t="str">
        <f>IF(C171="", "", IF(K171="", "None", IF(COUNTIF('Intro &amp; Setup'!$AL$17:$AL$26, K171)&gt;0, K171, "Other")))</f>
        <v/>
      </c>
      <c r="U171" s="84" t="str">
        <f t="shared" si="9"/>
        <v/>
      </c>
      <c r="V171" s="85" t="str">
        <f t="shared" si="9"/>
        <v/>
      </c>
      <c r="W171" s="85" t="str">
        <f t="shared" si="9"/>
        <v/>
      </c>
      <c r="X171" s="85" t="str">
        <f t="shared" si="9"/>
        <v/>
      </c>
      <c r="Y171" s="85" t="str">
        <f t="shared" si="9"/>
        <v/>
      </c>
      <c r="Z171" s="86" t="str">
        <f t="shared" si="9"/>
        <v/>
      </c>
      <c r="AB171" s="26" t="str">
        <f>IF($S171="", "", IF(COUNTIF($S$10:$S171, $S171)&gt;1, "", COUNTIF($S$10:$S$1010, $S171)))</f>
        <v/>
      </c>
      <c r="AC171" s="26" t="str">
        <f>IF(AB171="", "", COUNTIF($AB$10:$AB$1010, "&gt;"&amp;AB171)+1+COUNTIF($AB$10:AB171, AB171)-1)</f>
        <v/>
      </c>
      <c r="AE171" s="26" t="str">
        <f t="shared" si="10"/>
        <v/>
      </c>
      <c r="AG171" s="84" t="str">
        <f>IF($AE171="", "", IF(COUNTIF($AE$10:$AE171, $AE171)&gt;1, "", COUNTIF($AE$10:$AE$2010, $AE171)))</f>
        <v/>
      </c>
      <c r="AH171" s="26" t="str">
        <f>IF(AG171="", "", COUNTIF($AG$10:$AG$2010, "&gt;"&amp;AG171)+1+COUNTIF($AG$10:AG171, AG171)-1)</f>
        <v/>
      </c>
    </row>
    <row r="172" spans="1:34" x14ac:dyDescent="0.25">
      <c r="A172" s="12"/>
      <c r="B172" s="93"/>
      <c r="C172" s="15"/>
      <c r="D172" s="15"/>
      <c r="E172" s="15"/>
      <c r="F172" s="18"/>
      <c r="G172" s="12"/>
      <c r="H172" s="6" t="str">
        <f>IF($C172="", "", IFERROR(INDEX(Database!$C$10:$C$2509, MATCH($C172, Database!$B$10:$B$2509, 0)), ""))</f>
        <v/>
      </c>
      <c r="I172" s="85" t="str">
        <f>IF($C172="", "", IF(IFERROR(INDEX(Database!$M$10:$M$2509, MATCH($C172, Database!$B$10:$B$2509, 0)), "")="", "", IFERROR(INDEX(Database!$M$10:$M$2509, MATCH($C172, Database!$B$10:$B$2509, 0)), "")))</f>
        <v/>
      </c>
      <c r="J172" s="85" t="str">
        <f>IF($C172="", "", IF(IFERROR(INDEX(Database!$N$10:$N$2509, MATCH($C172, Database!$B$10:$B$2509, 0)), "")="", "", IFERROR(INDEX(Database!$N$10:$N$2509, MATCH($C172, Database!$B$10:$B$2509, 0)), "")))</f>
        <v/>
      </c>
      <c r="K172" s="86" t="str">
        <f>IF($C172="", "", IF(IFERROR(INDEX(Database!$O$10:$O$2509, MATCH($C172, Database!$B$10:$B$2509, 0)), "")="", "", IFERROR(INDEX(Database!$O$10:$O$2509, MATCH($C172, Database!$B$10:$B$2509, 0)), "")))</f>
        <v/>
      </c>
      <c r="L172" s="12"/>
      <c r="N172" s="31" t="str">
        <f>IF(Database!B172="", "", Database!B172)</f>
        <v/>
      </c>
      <c r="P172" s="26" t="str">
        <f>IF($C172="", "", IF(COUNTIF($C$10:$C172, $C172)&gt;1, "", COUNTIF($C$10:$C$1010, $C172)))</f>
        <v/>
      </c>
      <c r="Q172" s="26" t="str">
        <f>IF(P172="", "", COUNTIF($P$10:$P$1010, "&gt;"&amp;P172)+1+COUNTIF($P$10:P172, P172)-1)</f>
        <v/>
      </c>
      <c r="S172" s="26" t="str">
        <f>IF(C172="", "", IF(K172="", "None", IF(COUNTIF('Intro &amp; Setup'!$AL$17:$AL$26, K172)&gt;0, K172, "Other")))</f>
        <v/>
      </c>
      <c r="U172" s="84" t="str">
        <f t="shared" si="9"/>
        <v/>
      </c>
      <c r="V172" s="85" t="str">
        <f t="shared" si="9"/>
        <v/>
      </c>
      <c r="W172" s="85" t="str">
        <f t="shared" si="9"/>
        <v/>
      </c>
      <c r="X172" s="85" t="str">
        <f t="shared" si="9"/>
        <v/>
      </c>
      <c r="Y172" s="85" t="str">
        <f t="shared" si="9"/>
        <v/>
      </c>
      <c r="Z172" s="86" t="str">
        <f t="shared" si="9"/>
        <v/>
      </c>
      <c r="AB172" s="26" t="str">
        <f>IF($S172="", "", IF(COUNTIF($S$10:$S172, $S172)&gt;1, "", COUNTIF($S$10:$S$1010, $S172)))</f>
        <v/>
      </c>
      <c r="AC172" s="26" t="str">
        <f>IF(AB172="", "", COUNTIF($AB$10:$AB$1010, "&gt;"&amp;AB172)+1+COUNTIF($AB$10:AB172, AB172)-1)</f>
        <v/>
      </c>
      <c r="AE172" s="26" t="str">
        <f t="shared" si="10"/>
        <v/>
      </c>
      <c r="AG172" s="84" t="str">
        <f>IF($AE172="", "", IF(COUNTIF($AE$10:$AE172, $AE172)&gt;1, "", COUNTIF($AE$10:$AE$2010, $AE172)))</f>
        <v/>
      </c>
      <c r="AH172" s="26" t="str">
        <f>IF(AG172="", "", COUNTIF($AG$10:$AG$2010, "&gt;"&amp;AG172)+1+COUNTIF($AG$10:AG172, AG172)-1)</f>
        <v/>
      </c>
    </row>
    <row r="173" spans="1:34" x14ac:dyDescent="0.25">
      <c r="A173" s="12"/>
      <c r="B173" s="93"/>
      <c r="C173" s="15"/>
      <c r="D173" s="15"/>
      <c r="E173" s="15"/>
      <c r="F173" s="18"/>
      <c r="G173" s="12"/>
      <c r="H173" s="6" t="str">
        <f>IF($C173="", "", IFERROR(INDEX(Database!$C$10:$C$2509, MATCH($C173, Database!$B$10:$B$2509, 0)), ""))</f>
        <v/>
      </c>
      <c r="I173" s="85" t="str">
        <f>IF($C173="", "", IF(IFERROR(INDEX(Database!$M$10:$M$2509, MATCH($C173, Database!$B$10:$B$2509, 0)), "")="", "", IFERROR(INDEX(Database!$M$10:$M$2509, MATCH($C173, Database!$B$10:$B$2509, 0)), "")))</f>
        <v/>
      </c>
      <c r="J173" s="85" t="str">
        <f>IF($C173="", "", IF(IFERROR(INDEX(Database!$N$10:$N$2509, MATCH($C173, Database!$B$10:$B$2509, 0)), "")="", "", IFERROR(INDEX(Database!$N$10:$N$2509, MATCH($C173, Database!$B$10:$B$2509, 0)), "")))</f>
        <v/>
      </c>
      <c r="K173" s="86" t="str">
        <f>IF($C173="", "", IF(IFERROR(INDEX(Database!$O$10:$O$2509, MATCH($C173, Database!$B$10:$B$2509, 0)), "")="", "", IFERROR(INDEX(Database!$O$10:$O$2509, MATCH($C173, Database!$B$10:$B$2509, 0)), "")))</f>
        <v/>
      </c>
      <c r="L173" s="12"/>
      <c r="N173" s="31" t="str">
        <f>IF(Database!B173="", "", Database!B173)</f>
        <v/>
      </c>
      <c r="P173" s="26" t="str">
        <f>IF($C173="", "", IF(COUNTIF($C$10:$C173, $C173)&gt;1, "", COUNTIF($C$10:$C$1010, $C173)))</f>
        <v/>
      </c>
      <c r="Q173" s="26" t="str">
        <f>IF(P173="", "", COUNTIF($P$10:$P$1010, "&gt;"&amp;P173)+1+COUNTIF($P$10:P173, P173)-1)</f>
        <v/>
      </c>
      <c r="S173" s="26" t="str">
        <f>IF(C173="", "", IF(K173="", "None", IF(COUNTIF('Intro &amp; Setup'!$AL$17:$AL$26, K173)&gt;0, K173, "Other")))</f>
        <v/>
      </c>
      <c r="U173" s="84" t="str">
        <f t="shared" si="9"/>
        <v/>
      </c>
      <c r="V173" s="85" t="str">
        <f t="shared" si="9"/>
        <v/>
      </c>
      <c r="W173" s="85" t="str">
        <f t="shared" si="9"/>
        <v/>
      </c>
      <c r="X173" s="85" t="str">
        <f t="shared" si="9"/>
        <v/>
      </c>
      <c r="Y173" s="85" t="str">
        <f t="shared" si="9"/>
        <v/>
      </c>
      <c r="Z173" s="86" t="str">
        <f t="shared" si="9"/>
        <v/>
      </c>
      <c r="AB173" s="26" t="str">
        <f>IF($S173="", "", IF(COUNTIF($S$10:$S173, $S173)&gt;1, "", COUNTIF($S$10:$S$1010, $S173)))</f>
        <v/>
      </c>
      <c r="AC173" s="26" t="str">
        <f>IF(AB173="", "", COUNTIF($AB$10:$AB$1010, "&gt;"&amp;AB173)+1+COUNTIF($AB$10:AB173, AB173)-1)</f>
        <v/>
      </c>
      <c r="AE173" s="26" t="str">
        <f t="shared" si="10"/>
        <v/>
      </c>
      <c r="AG173" s="84" t="str">
        <f>IF($AE173="", "", IF(COUNTIF($AE$10:$AE173, $AE173)&gt;1, "", COUNTIF($AE$10:$AE$2010, $AE173)))</f>
        <v/>
      </c>
      <c r="AH173" s="26" t="str">
        <f>IF(AG173="", "", COUNTIF($AG$10:$AG$2010, "&gt;"&amp;AG173)+1+COUNTIF($AG$10:AG173, AG173)-1)</f>
        <v/>
      </c>
    </row>
    <row r="174" spans="1:34" x14ac:dyDescent="0.25">
      <c r="A174" s="12"/>
      <c r="B174" s="93"/>
      <c r="C174" s="15"/>
      <c r="D174" s="15"/>
      <c r="E174" s="15"/>
      <c r="F174" s="18"/>
      <c r="G174" s="12"/>
      <c r="H174" s="6" t="str">
        <f>IF($C174="", "", IFERROR(INDEX(Database!$C$10:$C$2509, MATCH($C174, Database!$B$10:$B$2509, 0)), ""))</f>
        <v/>
      </c>
      <c r="I174" s="85" t="str">
        <f>IF($C174="", "", IF(IFERROR(INDEX(Database!$M$10:$M$2509, MATCH($C174, Database!$B$10:$B$2509, 0)), "")="", "", IFERROR(INDEX(Database!$M$10:$M$2509, MATCH($C174, Database!$B$10:$B$2509, 0)), "")))</f>
        <v/>
      </c>
      <c r="J174" s="85" t="str">
        <f>IF($C174="", "", IF(IFERROR(INDEX(Database!$N$10:$N$2509, MATCH($C174, Database!$B$10:$B$2509, 0)), "")="", "", IFERROR(INDEX(Database!$N$10:$N$2509, MATCH($C174, Database!$B$10:$B$2509, 0)), "")))</f>
        <v/>
      </c>
      <c r="K174" s="86" t="str">
        <f>IF($C174="", "", IF(IFERROR(INDEX(Database!$O$10:$O$2509, MATCH($C174, Database!$B$10:$B$2509, 0)), "")="", "", IFERROR(INDEX(Database!$O$10:$O$2509, MATCH($C174, Database!$B$10:$B$2509, 0)), "")))</f>
        <v/>
      </c>
      <c r="L174" s="12"/>
      <c r="N174" s="31" t="str">
        <f>IF(Database!B174="", "", Database!B174)</f>
        <v/>
      </c>
      <c r="P174" s="26" t="str">
        <f>IF($C174="", "", IF(COUNTIF($C$10:$C174, $C174)&gt;1, "", COUNTIF($C$10:$C$1010, $C174)))</f>
        <v/>
      </c>
      <c r="Q174" s="26" t="str">
        <f>IF(P174="", "", COUNTIF($P$10:$P$1010, "&gt;"&amp;P174)+1+COUNTIF($P$10:P174, P174)-1)</f>
        <v/>
      </c>
      <c r="S174" s="26" t="str">
        <f>IF(C174="", "", IF(K174="", "None", IF(COUNTIF('Intro &amp; Setup'!$AL$17:$AL$26, K174)&gt;0, K174, "Other")))</f>
        <v/>
      </c>
      <c r="U174" s="84" t="str">
        <f t="shared" si="9"/>
        <v/>
      </c>
      <c r="V174" s="85" t="str">
        <f t="shared" si="9"/>
        <v/>
      </c>
      <c r="W174" s="85" t="str">
        <f t="shared" si="9"/>
        <v/>
      </c>
      <c r="X174" s="85" t="str">
        <f t="shared" si="9"/>
        <v/>
      </c>
      <c r="Y174" s="85" t="str">
        <f t="shared" si="9"/>
        <v/>
      </c>
      <c r="Z174" s="86" t="str">
        <f t="shared" si="9"/>
        <v/>
      </c>
      <c r="AB174" s="26" t="str">
        <f>IF($S174="", "", IF(COUNTIF($S$10:$S174, $S174)&gt;1, "", COUNTIF($S$10:$S$1010, $S174)))</f>
        <v/>
      </c>
      <c r="AC174" s="26" t="str">
        <f>IF(AB174="", "", COUNTIF($AB$10:$AB$1010, "&gt;"&amp;AB174)+1+COUNTIF($AB$10:AB174, AB174)-1)</f>
        <v/>
      </c>
      <c r="AE174" s="26" t="str">
        <f t="shared" si="10"/>
        <v/>
      </c>
      <c r="AG174" s="84" t="str">
        <f>IF($AE174="", "", IF(COUNTIF($AE$10:$AE174, $AE174)&gt;1, "", COUNTIF($AE$10:$AE$2010, $AE174)))</f>
        <v/>
      </c>
      <c r="AH174" s="26" t="str">
        <f>IF(AG174="", "", COUNTIF($AG$10:$AG$2010, "&gt;"&amp;AG174)+1+COUNTIF($AG$10:AG174, AG174)-1)</f>
        <v/>
      </c>
    </row>
    <row r="175" spans="1:34" x14ac:dyDescent="0.25">
      <c r="A175" s="12"/>
      <c r="B175" s="93"/>
      <c r="C175" s="15"/>
      <c r="D175" s="15"/>
      <c r="E175" s="15"/>
      <c r="F175" s="18"/>
      <c r="G175" s="12"/>
      <c r="H175" s="6" t="str">
        <f>IF($C175="", "", IFERROR(INDEX(Database!$C$10:$C$2509, MATCH($C175, Database!$B$10:$B$2509, 0)), ""))</f>
        <v/>
      </c>
      <c r="I175" s="85" t="str">
        <f>IF($C175="", "", IF(IFERROR(INDEX(Database!$M$10:$M$2509, MATCH($C175, Database!$B$10:$B$2509, 0)), "")="", "", IFERROR(INDEX(Database!$M$10:$M$2509, MATCH($C175, Database!$B$10:$B$2509, 0)), "")))</f>
        <v/>
      </c>
      <c r="J175" s="85" t="str">
        <f>IF($C175="", "", IF(IFERROR(INDEX(Database!$N$10:$N$2509, MATCH($C175, Database!$B$10:$B$2509, 0)), "")="", "", IFERROR(INDEX(Database!$N$10:$N$2509, MATCH($C175, Database!$B$10:$B$2509, 0)), "")))</f>
        <v/>
      </c>
      <c r="K175" s="86" t="str">
        <f>IF($C175="", "", IF(IFERROR(INDEX(Database!$O$10:$O$2509, MATCH($C175, Database!$B$10:$B$2509, 0)), "")="", "", IFERROR(INDEX(Database!$O$10:$O$2509, MATCH($C175, Database!$B$10:$B$2509, 0)), "")))</f>
        <v/>
      </c>
      <c r="L175" s="12"/>
      <c r="N175" s="31" t="str">
        <f>IF(Database!B175="", "", Database!B175)</f>
        <v/>
      </c>
      <c r="P175" s="26" t="str">
        <f>IF($C175="", "", IF(COUNTIF($C$10:$C175, $C175)&gt;1, "", COUNTIF($C$10:$C$1010, $C175)))</f>
        <v/>
      </c>
      <c r="Q175" s="26" t="str">
        <f>IF(P175="", "", COUNTIF($P$10:$P$1010, "&gt;"&amp;P175)+1+COUNTIF($P$10:P175, P175)-1)</f>
        <v/>
      </c>
      <c r="S175" s="26" t="str">
        <f>IF(C175="", "", IF(K175="", "None", IF(COUNTIF('Intro &amp; Setup'!$AL$17:$AL$26, K175)&gt;0, K175, "Other")))</f>
        <v/>
      </c>
      <c r="U175" s="84" t="str">
        <f t="shared" si="9"/>
        <v/>
      </c>
      <c r="V175" s="85" t="str">
        <f t="shared" si="9"/>
        <v/>
      </c>
      <c r="W175" s="85" t="str">
        <f t="shared" si="9"/>
        <v/>
      </c>
      <c r="X175" s="85" t="str">
        <f t="shared" si="9"/>
        <v/>
      </c>
      <c r="Y175" s="85" t="str">
        <f t="shared" si="9"/>
        <v/>
      </c>
      <c r="Z175" s="86" t="str">
        <f t="shared" si="9"/>
        <v/>
      </c>
      <c r="AB175" s="26" t="str">
        <f>IF($S175="", "", IF(COUNTIF($S$10:$S175, $S175)&gt;1, "", COUNTIF($S$10:$S$1010, $S175)))</f>
        <v/>
      </c>
      <c r="AC175" s="26" t="str">
        <f>IF(AB175="", "", COUNTIF($AB$10:$AB$1010, "&gt;"&amp;AB175)+1+COUNTIF($AB$10:AB175, AB175)-1)</f>
        <v/>
      </c>
      <c r="AE175" s="26" t="str">
        <f t="shared" si="10"/>
        <v/>
      </c>
      <c r="AG175" s="84" t="str">
        <f>IF($AE175="", "", IF(COUNTIF($AE$10:$AE175, $AE175)&gt;1, "", COUNTIF($AE$10:$AE$2010, $AE175)))</f>
        <v/>
      </c>
      <c r="AH175" s="26" t="str">
        <f>IF(AG175="", "", COUNTIF($AG$10:$AG$2010, "&gt;"&amp;AG175)+1+COUNTIF($AG$10:AG175, AG175)-1)</f>
        <v/>
      </c>
    </row>
    <row r="176" spans="1:34" x14ac:dyDescent="0.25">
      <c r="A176" s="12"/>
      <c r="B176" s="93"/>
      <c r="C176" s="15"/>
      <c r="D176" s="15"/>
      <c r="E176" s="15"/>
      <c r="F176" s="18"/>
      <c r="G176" s="12"/>
      <c r="H176" s="6" t="str">
        <f>IF($C176="", "", IFERROR(INDEX(Database!$C$10:$C$2509, MATCH($C176, Database!$B$10:$B$2509, 0)), ""))</f>
        <v/>
      </c>
      <c r="I176" s="85" t="str">
        <f>IF($C176="", "", IF(IFERROR(INDEX(Database!$M$10:$M$2509, MATCH($C176, Database!$B$10:$B$2509, 0)), "")="", "", IFERROR(INDEX(Database!$M$10:$M$2509, MATCH($C176, Database!$B$10:$B$2509, 0)), "")))</f>
        <v/>
      </c>
      <c r="J176" s="85" t="str">
        <f>IF($C176="", "", IF(IFERROR(INDEX(Database!$N$10:$N$2509, MATCH($C176, Database!$B$10:$B$2509, 0)), "")="", "", IFERROR(INDEX(Database!$N$10:$N$2509, MATCH($C176, Database!$B$10:$B$2509, 0)), "")))</f>
        <v/>
      </c>
      <c r="K176" s="86" t="str">
        <f>IF($C176="", "", IF(IFERROR(INDEX(Database!$O$10:$O$2509, MATCH($C176, Database!$B$10:$B$2509, 0)), "")="", "", IFERROR(INDEX(Database!$O$10:$O$2509, MATCH($C176, Database!$B$10:$B$2509, 0)), "")))</f>
        <v/>
      </c>
      <c r="L176" s="12"/>
      <c r="N176" s="31" t="str">
        <f>IF(Database!B176="", "", Database!B176)</f>
        <v/>
      </c>
      <c r="P176" s="26" t="str">
        <f>IF($C176="", "", IF(COUNTIF($C$10:$C176, $C176)&gt;1, "", COUNTIF($C$10:$C$1010, $C176)))</f>
        <v/>
      </c>
      <c r="Q176" s="26" t="str">
        <f>IF(P176="", "", COUNTIF($P$10:$P$1010, "&gt;"&amp;P176)+1+COUNTIF($P$10:P176, P176)-1)</f>
        <v/>
      </c>
      <c r="S176" s="26" t="str">
        <f>IF(C176="", "", IF(K176="", "None", IF(COUNTIF('Intro &amp; Setup'!$AL$17:$AL$26, K176)&gt;0, K176, "Other")))</f>
        <v/>
      </c>
      <c r="U176" s="84" t="str">
        <f t="shared" si="9"/>
        <v/>
      </c>
      <c r="V176" s="85" t="str">
        <f t="shared" si="9"/>
        <v/>
      </c>
      <c r="W176" s="85" t="str">
        <f t="shared" si="9"/>
        <v/>
      </c>
      <c r="X176" s="85" t="str">
        <f t="shared" si="9"/>
        <v/>
      </c>
      <c r="Y176" s="85" t="str">
        <f t="shared" si="9"/>
        <v/>
      </c>
      <c r="Z176" s="86" t="str">
        <f t="shared" si="9"/>
        <v/>
      </c>
      <c r="AB176" s="26" t="str">
        <f>IF($S176="", "", IF(COUNTIF($S$10:$S176, $S176)&gt;1, "", COUNTIF($S$10:$S$1010, $S176)))</f>
        <v/>
      </c>
      <c r="AC176" s="26" t="str">
        <f>IF(AB176="", "", COUNTIF($AB$10:$AB$1010, "&gt;"&amp;AB176)+1+COUNTIF($AB$10:AB176, AB176)-1)</f>
        <v/>
      </c>
      <c r="AE176" s="26" t="str">
        <f t="shared" si="10"/>
        <v/>
      </c>
      <c r="AG176" s="84" t="str">
        <f>IF($AE176="", "", IF(COUNTIF($AE$10:$AE176, $AE176)&gt;1, "", COUNTIF($AE$10:$AE$2010, $AE176)))</f>
        <v/>
      </c>
      <c r="AH176" s="26" t="str">
        <f>IF(AG176="", "", COUNTIF($AG$10:$AG$2010, "&gt;"&amp;AG176)+1+COUNTIF($AG$10:AG176, AG176)-1)</f>
        <v/>
      </c>
    </row>
    <row r="177" spans="1:34" x14ac:dyDescent="0.25">
      <c r="A177" s="12"/>
      <c r="B177" s="93"/>
      <c r="C177" s="15"/>
      <c r="D177" s="15"/>
      <c r="E177" s="15"/>
      <c r="F177" s="18"/>
      <c r="G177" s="12"/>
      <c r="H177" s="6" t="str">
        <f>IF($C177="", "", IFERROR(INDEX(Database!$C$10:$C$2509, MATCH($C177, Database!$B$10:$B$2509, 0)), ""))</f>
        <v/>
      </c>
      <c r="I177" s="85" t="str">
        <f>IF($C177="", "", IF(IFERROR(INDEX(Database!$M$10:$M$2509, MATCH($C177, Database!$B$10:$B$2509, 0)), "")="", "", IFERROR(INDEX(Database!$M$10:$M$2509, MATCH($C177, Database!$B$10:$B$2509, 0)), "")))</f>
        <v/>
      </c>
      <c r="J177" s="85" t="str">
        <f>IF($C177="", "", IF(IFERROR(INDEX(Database!$N$10:$N$2509, MATCH($C177, Database!$B$10:$B$2509, 0)), "")="", "", IFERROR(INDEX(Database!$N$10:$N$2509, MATCH($C177, Database!$B$10:$B$2509, 0)), "")))</f>
        <v/>
      </c>
      <c r="K177" s="86" t="str">
        <f>IF($C177="", "", IF(IFERROR(INDEX(Database!$O$10:$O$2509, MATCH($C177, Database!$B$10:$B$2509, 0)), "")="", "", IFERROR(INDEX(Database!$O$10:$O$2509, MATCH($C177, Database!$B$10:$B$2509, 0)), "")))</f>
        <v/>
      </c>
      <c r="L177" s="12"/>
      <c r="N177" s="31" t="str">
        <f>IF(Database!B177="", "", Database!B177)</f>
        <v/>
      </c>
      <c r="P177" s="26" t="str">
        <f>IF($C177="", "", IF(COUNTIF($C$10:$C177, $C177)&gt;1, "", COUNTIF($C$10:$C$1010, $C177)))</f>
        <v/>
      </c>
      <c r="Q177" s="26" t="str">
        <f>IF(P177="", "", COUNTIF($P$10:$P$1010, "&gt;"&amp;P177)+1+COUNTIF($P$10:P177, P177)-1)</f>
        <v/>
      </c>
      <c r="S177" s="26" t="str">
        <f>IF(C177="", "", IF(K177="", "None", IF(COUNTIF('Intro &amp; Setup'!$AL$17:$AL$26, K177)&gt;0, K177, "Other")))</f>
        <v/>
      </c>
      <c r="U177" s="84" t="str">
        <f t="shared" si="9"/>
        <v/>
      </c>
      <c r="V177" s="85" t="str">
        <f t="shared" si="9"/>
        <v/>
      </c>
      <c r="W177" s="85" t="str">
        <f t="shared" ref="V177:Z192" si="11">IF($B177="", "", IF(TEXT($B177, "mmm yyyy")=W$9, $S177, ""))</f>
        <v/>
      </c>
      <c r="X177" s="85" t="str">
        <f t="shared" si="11"/>
        <v/>
      </c>
      <c r="Y177" s="85" t="str">
        <f t="shared" si="11"/>
        <v/>
      </c>
      <c r="Z177" s="86" t="str">
        <f t="shared" si="11"/>
        <v/>
      </c>
      <c r="AB177" s="26" t="str">
        <f>IF($S177="", "", IF(COUNTIF($S$10:$S177, $S177)&gt;1, "", COUNTIF($S$10:$S$1010, $S177)))</f>
        <v/>
      </c>
      <c r="AC177" s="26" t="str">
        <f>IF(AB177="", "", COUNTIF($AB$10:$AB$1010, "&gt;"&amp;AB177)+1+COUNTIF($AB$10:AB177, AB177)-1)</f>
        <v/>
      </c>
      <c r="AE177" s="26" t="str">
        <f t="shared" si="10"/>
        <v/>
      </c>
      <c r="AG177" s="84" t="str">
        <f>IF($AE177="", "", IF(COUNTIF($AE$10:$AE177, $AE177)&gt;1, "", COUNTIF($AE$10:$AE$2010, $AE177)))</f>
        <v/>
      </c>
      <c r="AH177" s="26" t="str">
        <f>IF(AG177="", "", COUNTIF($AG$10:$AG$2010, "&gt;"&amp;AG177)+1+COUNTIF($AG$10:AG177, AG177)-1)</f>
        <v/>
      </c>
    </row>
    <row r="178" spans="1:34" x14ac:dyDescent="0.25">
      <c r="A178" s="12"/>
      <c r="B178" s="93"/>
      <c r="C178" s="15"/>
      <c r="D178" s="15"/>
      <c r="E178" s="15"/>
      <c r="F178" s="18"/>
      <c r="G178" s="12"/>
      <c r="H178" s="6" t="str">
        <f>IF($C178="", "", IFERROR(INDEX(Database!$C$10:$C$2509, MATCH($C178, Database!$B$10:$B$2509, 0)), ""))</f>
        <v/>
      </c>
      <c r="I178" s="85" t="str">
        <f>IF($C178="", "", IF(IFERROR(INDEX(Database!$M$10:$M$2509, MATCH($C178, Database!$B$10:$B$2509, 0)), "")="", "", IFERROR(INDEX(Database!$M$10:$M$2509, MATCH($C178, Database!$B$10:$B$2509, 0)), "")))</f>
        <v/>
      </c>
      <c r="J178" s="85" t="str">
        <f>IF($C178="", "", IF(IFERROR(INDEX(Database!$N$10:$N$2509, MATCH($C178, Database!$B$10:$B$2509, 0)), "")="", "", IFERROR(INDEX(Database!$N$10:$N$2509, MATCH($C178, Database!$B$10:$B$2509, 0)), "")))</f>
        <v/>
      </c>
      <c r="K178" s="86" t="str">
        <f>IF($C178="", "", IF(IFERROR(INDEX(Database!$O$10:$O$2509, MATCH($C178, Database!$B$10:$B$2509, 0)), "")="", "", IFERROR(INDEX(Database!$O$10:$O$2509, MATCH($C178, Database!$B$10:$B$2509, 0)), "")))</f>
        <v/>
      </c>
      <c r="L178" s="12"/>
      <c r="N178" s="31" t="str">
        <f>IF(Database!B178="", "", Database!B178)</f>
        <v/>
      </c>
      <c r="P178" s="26" t="str">
        <f>IF($C178="", "", IF(COUNTIF($C$10:$C178, $C178)&gt;1, "", COUNTIF($C$10:$C$1010, $C178)))</f>
        <v/>
      </c>
      <c r="Q178" s="26" t="str">
        <f>IF(P178="", "", COUNTIF($P$10:$P$1010, "&gt;"&amp;P178)+1+COUNTIF($P$10:P178, P178)-1)</f>
        <v/>
      </c>
      <c r="S178" s="26" t="str">
        <f>IF(C178="", "", IF(K178="", "None", IF(COUNTIF('Intro &amp; Setup'!$AL$17:$AL$26, K178)&gt;0, K178, "Other")))</f>
        <v/>
      </c>
      <c r="U178" s="84" t="str">
        <f t="shared" si="9"/>
        <v/>
      </c>
      <c r="V178" s="85" t="str">
        <f t="shared" si="11"/>
        <v/>
      </c>
      <c r="W178" s="85" t="str">
        <f t="shared" si="11"/>
        <v/>
      </c>
      <c r="X178" s="85" t="str">
        <f t="shared" si="11"/>
        <v/>
      </c>
      <c r="Y178" s="85" t="str">
        <f t="shared" si="11"/>
        <v/>
      </c>
      <c r="Z178" s="86" t="str">
        <f t="shared" si="11"/>
        <v/>
      </c>
      <c r="AB178" s="26" t="str">
        <f>IF($S178="", "", IF(COUNTIF($S$10:$S178, $S178)&gt;1, "", COUNTIF($S$10:$S$1010, $S178)))</f>
        <v/>
      </c>
      <c r="AC178" s="26" t="str">
        <f>IF(AB178="", "", COUNTIF($AB$10:$AB$1010, "&gt;"&amp;AB178)+1+COUNTIF($AB$10:AB178, AB178)-1)</f>
        <v/>
      </c>
      <c r="AE178" s="26" t="str">
        <f t="shared" si="10"/>
        <v/>
      </c>
      <c r="AG178" s="84" t="str">
        <f>IF($AE178="", "", IF(COUNTIF($AE$10:$AE178, $AE178)&gt;1, "", COUNTIF($AE$10:$AE$2010, $AE178)))</f>
        <v/>
      </c>
      <c r="AH178" s="26" t="str">
        <f>IF(AG178="", "", COUNTIF($AG$10:$AG$2010, "&gt;"&amp;AG178)+1+COUNTIF($AG$10:AG178, AG178)-1)</f>
        <v/>
      </c>
    </row>
    <row r="179" spans="1:34" x14ac:dyDescent="0.25">
      <c r="A179" s="12"/>
      <c r="B179" s="93"/>
      <c r="C179" s="15"/>
      <c r="D179" s="15"/>
      <c r="E179" s="15"/>
      <c r="F179" s="18"/>
      <c r="G179" s="12"/>
      <c r="H179" s="6" t="str">
        <f>IF($C179="", "", IFERROR(INDEX(Database!$C$10:$C$2509, MATCH($C179, Database!$B$10:$B$2509, 0)), ""))</f>
        <v/>
      </c>
      <c r="I179" s="85" t="str">
        <f>IF($C179="", "", IF(IFERROR(INDEX(Database!$M$10:$M$2509, MATCH($C179, Database!$B$10:$B$2509, 0)), "")="", "", IFERROR(INDEX(Database!$M$10:$M$2509, MATCH($C179, Database!$B$10:$B$2509, 0)), "")))</f>
        <v/>
      </c>
      <c r="J179" s="85" t="str">
        <f>IF($C179="", "", IF(IFERROR(INDEX(Database!$N$10:$N$2509, MATCH($C179, Database!$B$10:$B$2509, 0)), "")="", "", IFERROR(INDEX(Database!$N$10:$N$2509, MATCH($C179, Database!$B$10:$B$2509, 0)), "")))</f>
        <v/>
      </c>
      <c r="K179" s="86" t="str">
        <f>IF($C179="", "", IF(IFERROR(INDEX(Database!$O$10:$O$2509, MATCH($C179, Database!$B$10:$B$2509, 0)), "")="", "", IFERROR(INDEX(Database!$O$10:$O$2509, MATCH($C179, Database!$B$10:$B$2509, 0)), "")))</f>
        <v/>
      </c>
      <c r="L179" s="12"/>
      <c r="N179" s="31" t="str">
        <f>IF(Database!B179="", "", Database!B179)</f>
        <v/>
      </c>
      <c r="P179" s="26" t="str">
        <f>IF($C179="", "", IF(COUNTIF($C$10:$C179, $C179)&gt;1, "", COUNTIF($C$10:$C$1010, $C179)))</f>
        <v/>
      </c>
      <c r="Q179" s="26" t="str">
        <f>IF(P179="", "", COUNTIF($P$10:$P$1010, "&gt;"&amp;P179)+1+COUNTIF($P$10:P179, P179)-1)</f>
        <v/>
      </c>
      <c r="S179" s="26" t="str">
        <f>IF(C179="", "", IF(K179="", "None", IF(COUNTIF('Intro &amp; Setup'!$AL$17:$AL$26, K179)&gt;0, K179, "Other")))</f>
        <v/>
      </c>
      <c r="U179" s="84" t="str">
        <f t="shared" si="9"/>
        <v/>
      </c>
      <c r="V179" s="85" t="str">
        <f t="shared" si="11"/>
        <v/>
      </c>
      <c r="W179" s="85" t="str">
        <f t="shared" si="11"/>
        <v/>
      </c>
      <c r="X179" s="85" t="str">
        <f t="shared" si="11"/>
        <v/>
      </c>
      <c r="Y179" s="85" t="str">
        <f t="shared" si="11"/>
        <v/>
      </c>
      <c r="Z179" s="86" t="str">
        <f t="shared" si="11"/>
        <v/>
      </c>
      <c r="AB179" s="26" t="str">
        <f>IF($S179="", "", IF(COUNTIF($S$10:$S179, $S179)&gt;1, "", COUNTIF($S$10:$S$1010, $S179)))</f>
        <v/>
      </c>
      <c r="AC179" s="26" t="str">
        <f>IF(AB179="", "", COUNTIF($AB$10:$AB$1010, "&gt;"&amp;AB179)+1+COUNTIF($AB$10:AB179, AB179)-1)</f>
        <v/>
      </c>
      <c r="AE179" s="26" t="str">
        <f t="shared" si="10"/>
        <v/>
      </c>
      <c r="AG179" s="84" t="str">
        <f>IF($AE179="", "", IF(COUNTIF($AE$10:$AE179, $AE179)&gt;1, "", COUNTIF($AE$10:$AE$2010, $AE179)))</f>
        <v/>
      </c>
      <c r="AH179" s="26" t="str">
        <f>IF(AG179="", "", COUNTIF($AG$10:$AG$2010, "&gt;"&amp;AG179)+1+COUNTIF($AG$10:AG179, AG179)-1)</f>
        <v/>
      </c>
    </row>
    <row r="180" spans="1:34" x14ac:dyDescent="0.25">
      <c r="A180" s="12"/>
      <c r="B180" s="93"/>
      <c r="C180" s="15"/>
      <c r="D180" s="15"/>
      <c r="E180" s="15"/>
      <c r="F180" s="18"/>
      <c r="G180" s="12"/>
      <c r="H180" s="6" t="str">
        <f>IF($C180="", "", IFERROR(INDEX(Database!$C$10:$C$2509, MATCH($C180, Database!$B$10:$B$2509, 0)), ""))</f>
        <v/>
      </c>
      <c r="I180" s="85" t="str">
        <f>IF($C180="", "", IF(IFERROR(INDEX(Database!$M$10:$M$2509, MATCH($C180, Database!$B$10:$B$2509, 0)), "")="", "", IFERROR(INDEX(Database!$M$10:$M$2509, MATCH($C180, Database!$B$10:$B$2509, 0)), "")))</f>
        <v/>
      </c>
      <c r="J180" s="85" t="str">
        <f>IF($C180="", "", IF(IFERROR(INDEX(Database!$N$10:$N$2509, MATCH($C180, Database!$B$10:$B$2509, 0)), "")="", "", IFERROR(INDEX(Database!$N$10:$N$2509, MATCH($C180, Database!$B$10:$B$2509, 0)), "")))</f>
        <v/>
      </c>
      <c r="K180" s="86" t="str">
        <f>IF($C180="", "", IF(IFERROR(INDEX(Database!$O$10:$O$2509, MATCH($C180, Database!$B$10:$B$2509, 0)), "")="", "", IFERROR(INDEX(Database!$O$10:$O$2509, MATCH($C180, Database!$B$10:$B$2509, 0)), "")))</f>
        <v/>
      </c>
      <c r="L180" s="12"/>
      <c r="N180" s="31" t="str">
        <f>IF(Database!B180="", "", Database!B180)</f>
        <v/>
      </c>
      <c r="P180" s="26" t="str">
        <f>IF($C180="", "", IF(COUNTIF($C$10:$C180, $C180)&gt;1, "", COUNTIF($C$10:$C$1010, $C180)))</f>
        <v/>
      </c>
      <c r="Q180" s="26" t="str">
        <f>IF(P180="", "", COUNTIF($P$10:$P$1010, "&gt;"&amp;P180)+1+COUNTIF($P$10:P180, P180)-1)</f>
        <v/>
      </c>
      <c r="S180" s="26" t="str">
        <f>IF(C180="", "", IF(K180="", "None", IF(COUNTIF('Intro &amp; Setup'!$AL$17:$AL$26, K180)&gt;0, K180, "Other")))</f>
        <v/>
      </c>
      <c r="U180" s="84" t="str">
        <f t="shared" si="9"/>
        <v/>
      </c>
      <c r="V180" s="85" t="str">
        <f t="shared" si="11"/>
        <v/>
      </c>
      <c r="W180" s="85" t="str">
        <f t="shared" si="11"/>
        <v/>
      </c>
      <c r="X180" s="85" t="str">
        <f t="shared" si="11"/>
        <v/>
      </c>
      <c r="Y180" s="85" t="str">
        <f t="shared" si="11"/>
        <v/>
      </c>
      <c r="Z180" s="86" t="str">
        <f t="shared" si="11"/>
        <v/>
      </c>
      <c r="AB180" s="26" t="str">
        <f>IF($S180="", "", IF(COUNTIF($S$10:$S180, $S180)&gt;1, "", COUNTIF($S$10:$S$1010, $S180)))</f>
        <v/>
      </c>
      <c r="AC180" s="26" t="str">
        <f>IF(AB180="", "", COUNTIF($AB$10:$AB$1010, "&gt;"&amp;AB180)+1+COUNTIF($AB$10:AB180, AB180)-1)</f>
        <v/>
      </c>
      <c r="AE180" s="26" t="str">
        <f t="shared" si="10"/>
        <v/>
      </c>
      <c r="AG180" s="84" t="str">
        <f>IF($AE180="", "", IF(COUNTIF($AE$10:$AE180, $AE180)&gt;1, "", COUNTIF($AE$10:$AE$2010, $AE180)))</f>
        <v/>
      </c>
      <c r="AH180" s="26" t="str">
        <f>IF(AG180="", "", COUNTIF($AG$10:$AG$2010, "&gt;"&amp;AG180)+1+COUNTIF($AG$10:AG180, AG180)-1)</f>
        <v/>
      </c>
    </row>
    <row r="181" spans="1:34" x14ac:dyDescent="0.25">
      <c r="A181" s="12"/>
      <c r="B181" s="93"/>
      <c r="C181" s="15"/>
      <c r="D181" s="15"/>
      <c r="E181" s="15"/>
      <c r="F181" s="18"/>
      <c r="G181" s="12"/>
      <c r="H181" s="6" t="str">
        <f>IF($C181="", "", IFERROR(INDEX(Database!$C$10:$C$2509, MATCH($C181, Database!$B$10:$B$2509, 0)), ""))</f>
        <v/>
      </c>
      <c r="I181" s="85" t="str">
        <f>IF($C181="", "", IF(IFERROR(INDEX(Database!$M$10:$M$2509, MATCH($C181, Database!$B$10:$B$2509, 0)), "")="", "", IFERROR(INDEX(Database!$M$10:$M$2509, MATCH($C181, Database!$B$10:$B$2509, 0)), "")))</f>
        <v/>
      </c>
      <c r="J181" s="85" t="str">
        <f>IF($C181="", "", IF(IFERROR(INDEX(Database!$N$10:$N$2509, MATCH($C181, Database!$B$10:$B$2509, 0)), "")="", "", IFERROR(INDEX(Database!$N$10:$N$2509, MATCH($C181, Database!$B$10:$B$2509, 0)), "")))</f>
        <v/>
      </c>
      <c r="K181" s="86" t="str">
        <f>IF($C181="", "", IF(IFERROR(INDEX(Database!$O$10:$O$2509, MATCH($C181, Database!$B$10:$B$2509, 0)), "")="", "", IFERROR(INDEX(Database!$O$10:$O$2509, MATCH($C181, Database!$B$10:$B$2509, 0)), "")))</f>
        <v/>
      </c>
      <c r="L181" s="12"/>
      <c r="N181" s="31" t="str">
        <f>IF(Database!B181="", "", Database!B181)</f>
        <v/>
      </c>
      <c r="P181" s="26" t="str">
        <f>IF($C181="", "", IF(COUNTIF($C$10:$C181, $C181)&gt;1, "", COUNTIF($C$10:$C$1010, $C181)))</f>
        <v/>
      </c>
      <c r="Q181" s="26" t="str">
        <f>IF(P181="", "", COUNTIF($P$10:$P$1010, "&gt;"&amp;P181)+1+COUNTIF($P$10:P181, P181)-1)</f>
        <v/>
      </c>
      <c r="S181" s="26" t="str">
        <f>IF(C181="", "", IF(K181="", "None", IF(COUNTIF('Intro &amp; Setup'!$AL$17:$AL$26, K181)&gt;0, K181, "Other")))</f>
        <v/>
      </c>
      <c r="U181" s="84" t="str">
        <f t="shared" si="9"/>
        <v/>
      </c>
      <c r="V181" s="85" t="str">
        <f t="shared" si="11"/>
        <v/>
      </c>
      <c r="W181" s="85" t="str">
        <f t="shared" si="11"/>
        <v/>
      </c>
      <c r="X181" s="85" t="str">
        <f t="shared" si="11"/>
        <v/>
      </c>
      <c r="Y181" s="85" t="str">
        <f t="shared" si="11"/>
        <v/>
      </c>
      <c r="Z181" s="86" t="str">
        <f t="shared" si="11"/>
        <v/>
      </c>
      <c r="AB181" s="26" t="str">
        <f>IF($S181="", "", IF(COUNTIF($S$10:$S181, $S181)&gt;1, "", COUNTIF($S$10:$S$1010, $S181)))</f>
        <v/>
      </c>
      <c r="AC181" s="26" t="str">
        <f>IF(AB181="", "", COUNTIF($AB$10:$AB$1010, "&gt;"&amp;AB181)+1+COUNTIF($AB$10:AB181, AB181)-1)</f>
        <v/>
      </c>
      <c r="AE181" s="26" t="str">
        <f t="shared" si="10"/>
        <v/>
      </c>
      <c r="AG181" s="84" t="str">
        <f>IF($AE181="", "", IF(COUNTIF($AE$10:$AE181, $AE181)&gt;1, "", COUNTIF($AE$10:$AE$2010, $AE181)))</f>
        <v/>
      </c>
      <c r="AH181" s="26" t="str">
        <f>IF(AG181="", "", COUNTIF($AG$10:$AG$2010, "&gt;"&amp;AG181)+1+COUNTIF($AG$10:AG181, AG181)-1)</f>
        <v/>
      </c>
    </row>
    <row r="182" spans="1:34" x14ac:dyDescent="0.25">
      <c r="A182" s="12"/>
      <c r="B182" s="93"/>
      <c r="C182" s="15"/>
      <c r="D182" s="15"/>
      <c r="E182" s="15"/>
      <c r="F182" s="18"/>
      <c r="G182" s="12"/>
      <c r="H182" s="6" t="str">
        <f>IF($C182="", "", IFERROR(INDEX(Database!$C$10:$C$2509, MATCH($C182, Database!$B$10:$B$2509, 0)), ""))</f>
        <v/>
      </c>
      <c r="I182" s="85" t="str">
        <f>IF($C182="", "", IF(IFERROR(INDEX(Database!$M$10:$M$2509, MATCH($C182, Database!$B$10:$B$2509, 0)), "")="", "", IFERROR(INDEX(Database!$M$10:$M$2509, MATCH($C182, Database!$B$10:$B$2509, 0)), "")))</f>
        <v/>
      </c>
      <c r="J182" s="85" t="str">
        <f>IF($C182="", "", IF(IFERROR(INDEX(Database!$N$10:$N$2509, MATCH($C182, Database!$B$10:$B$2509, 0)), "")="", "", IFERROR(INDEX(Database!$N$10:$N$2509, MATCH($C182, Database!$B$10:$B$2509, 0)), "")))</f>
        <v/>
      </c>
      <c r="K182" s="86" t="str">
        <f>IF($C182="", "", IF(IFERROR(INDEX(Database!$O$10:$O$2509, MATCH($C182, Database!$B$10:$B$2509, 0)), "")="", "", IFERROR(INDEX(Database!$O$10:$O$2509, MATCH($C182, Database!$B$10:$B$2509, 0)), "")))</f>
        <v/>
      </c>
      <c r="L182" s="12"/>
      <c r="N182" s="31" t="str">
        <f>IF(Database!B182="", "", Database!B182)</f>
        <v/>
      </c>
      <c r="P182" s="26" t="str">
        <f>IF($C182="", "", IF(COUNTIF($C$10:$C182, $C182)&gt;1, "", COUNTIF($C$10:$C$1010, $C182)))</f>
        <v/>
      </c>
      <c r="Q182" s="26" t="str">
        <f>IF(P182="", "", COUNTIF($P$10:$P$1010, "&gt;"&amp;P182)+1+COUNTIF($P$10:P182, P182)-1)</f>
        <v/>
      </c>
      <c r="S182" s="26" t="str">
        <f>IF(C182="", "", IF(K182="", "None", IF(COUNTIF('Intro &amp; Setup'!$AL$17:$AL$26, K182)&gt;0, K182, "Other")))</f>
        <v/>
      </c>
      <c r="U182" s="84" t="str">
        <f t="shared" si="9"/>
        <v/>
      </c>
      <c r="V182" s="85" t="str">
        <f t="shared" si="11"/>
        <v/>
      </c>
      <c r="W182" s="85" t="str">
        <f t="shared" si="11"/>
        <v/>
      </c>
      <c r="X182" s="85" t="str">
        <f t="shared" si="11"/>
        <v/>
      </c>
      <c r="Y182" s="85" t="str">
        <f t="shared" si="11"/>
        <v/>
      </c>
      <c r="Z182" s="86" t="str">
        <f t="shared" si="11"/>
        <v/>
      </c>
      <c r="AB182" s="26" t="str">
        <f>IF($S182="", "", IF(COUNTIF($S$10:$S182, $S182)&gt;1, "", COUNTIF($S$10:$S$1010, $S182)))</f>
        <v/>
      </c>
      <c r="AC182" s="26" t="str">
        <f>IF(AB182="", "", COUNTIF($AB$10:$AB$1010, "&gt;"&amp;AB182)+1+COUNTIF($AB$10:AB182, AB182)-1)</f>
        <v/>
      </c>
      <c r="AE182" s="26" t="str">
        <f t="shared" si="10"/>
        <v/>
      </c>
      <c r="AG182" s="84" t="str">
        <f>IF($AE182="", "", IF(COUNTIF($AE$10:$AE182, $AE182)&gt;1, "", COUNTIF($AE$10:$AE$2010, $AE182)))</f>
        <v/>
      </c>
      <c r="AH182" s="26" t="str">
        <f>IF(AG182="", "", COUNTIF($AG$10:$AG$2010, "&gt;"&amp;AG182)+1+COUNTIF($AG$10:AG182, AG182)-1)</f>
        <v/>
      </c>
    </row>
    <row r="183" spans="1:34" x14ac:dyDescent="0.25">
      <c r="A183" s="12"/>
      <c r="B183" s="93"/>
      <c r="C183" s="15"/>
      <c r="D183" s="15"/>
      <c r="E183" s="15"/>
      <c r="F183" s="18"/>
      <c r="G183" s="12"/>
      <c r="H183" s="6" t="str">
        <f>IF($C183="", "", IFERROR(INDEX(Database!$C$10:$C$2509, MATCH($C183, Database!$B$10:$B$2509, 0)), ""))</f>
        <v/>
      </c>
      <c r="I183" s="85" t="str">
        <f>IF($C183="", "", IF(IFERROR(INDEX(Database!$M$10:$M$2509, MATCH($C183, Database!$B$10:$B$2509, 0)), "")="", "", IFERROR(INDEX(Database!$M$10:$M$2509, MATCH($C183, Database!$B$10:$B$2509, 0)), "")))</f>
        <v/>
      </c>
      <c r="J183" s="85" t="str">
        <f>IF($C183="", "", IF(IFERROR(INDEX(Database!$N$10:$N$2509, MATCH($C183, Database!$B$10:$B$2509, 0)), "")="", "", IFERROR(INDEX(Database!$N$10:$N$2509, MATCH($C183, Database!$B$10:$B$2509, 0)), "")))</f>
        <v/>
      </c>
      <c r="K183" s="86" t="str">
        <f>IF($C183="", "", IF(IFERROR(INDEX(Database!$O$10:$O$2509, MATCH($C183, Database!$B$10:$B$2509, 0)), "")="", "", IFERROR(INDEX(Database!$O$10:$O$2509, MATCH($C183, Database!$B$10:$B$2509, 0)), "")))</f>
        <v/>
      </c>
      <c r="L183" s="12"/>
      <c r="N183" s="31" t="str">
        <f>IF(Database!B183="", "", Database!B183)</f>
        <v/>
      </c>
      <c r="P183" s="26" t="str">
        <f>IF($C183="", "", IF(COUNTIF($C$10:$C183, $C183)&gt;1, "", COUNTIF($C$10:$C$1010, $C183)))</f>
        <v/>
      </c>
      <c r="Q183" s="26" t="str">
        <f>IF(P183="", "", COUNTIF($P$10:$P$1010, "&gt;"&amp;P183)+1+COUNTIF($P$10:P183, P183)-1)</f>
        <v/>
      </c>
      <c r="S183" s="26" t="str">
        <f>IF(C183="", "", IF(K183="", "None", IF(COUNTIF('Intro &amp; Setup'!$AL$17:$AL$26, K183)&gt;0, K183, "Other")))</f>
        <v/>
      </c>
      <c r="U183" s="84" t="str">
        <f t="shared" si="9"/>
        <v/>
      </c>
      <c r="V183" s="85" t="str">
        <f t="shared" si="11"/>
        <v/>
      </c>
      <c r="W183" s="85" t="str">
        <f t="shared" si="11"/>
        <v/>
      </c>
      <c r="X183" s="85" t="str">
        <f t="shared" si="11"/>
        <v/>
      </c>
      <c r="Y183" s="85" t="str">
        <f t="shared" si="11"/>
        <v/>
      </c>
      <c r="Z183" s="86" t="str">
        <f t="shared" si="11"/>
        <v/>
      </c>
      <c r="AB183" s="26" t="str">
        <f>IF($S183="", "", IF(COUNTIF($S$10:$S183, $S183)&gt;1, "", COUNTIF($S$10:$S$1010, $S183)))</f>
        <v/>
      </c>
      <c r="AC183" s="26" t="str">
        <f>IF(AB183="", "", COUNTIF($AB$10:$AB$1010, "&gt;"&amp;AB183)+1+COUNTIF($AB$10:AB183, AB183)-1)</f>
        <v/>
      </c>
      <c r="AE183" s="26" t="str">
        <f t="shared" si="10"/>
        <v/>
      </c>
      <c r="AG183" s="84" t="str">
        <f>IF($AE183="", "", IF(COUNTIF($AE$10:$AE183, $AE183)&gt;1, "", COUNTIF($AE$10:$AE$2010, $AE183)))</f>
        <v/>
      </c>
      <c r="AH183" s="26" t="str">
        <f>IF(AG183="", "", COUNTIF($AG$10:$AG$2010, "&gt;"&amp;AG183)+1+COUNTIF($AG$10:AG183, AG183)-1)</f>
        <v/>
      </c>
    </row>
    <row r="184" spans="1:34" x14ac:dyDescent="0.25">
      <c r="A184" s="12"/>
      <c r="B184" s="93"/>
      <c r="C184" s="15"/>
      <c r="D184" s="15"/>
      <c r="E184" s="15"/>
      <c r="F184" s="18"/>
      <c r="G184" s="12"/>
      <c r="H184" s="6" t="str">
        <f>IF($C184="", "", IFERROR(INDEX(Database!$C$10:$C$2509, MATCH($C184, Database!$B$10:$B$2509, 0)), ""))</f>
        <v/>
      </c>
      <c r="I184" s="85" t="str">
        <f>IF($C184="", "", IF(IFERROR(INDEX(Database!$M$10:$M$2509, MATCH($C184, Database!$B$10:$B$2509, 0)), "")="", "", IFERROR(INDEX(Database!$M$10:$M$2509, MATCH($C184, Database!$B$10:$B$2509, 0)), "")))</f>
        <v/>
      </c>
      <c r="J184" s="85" t="str">
        <f>IF($C184="", "", IF(IFERROR(INDEX(Database!$N$10:$N$2509, MATCH($C184, Database!$B$10:$B$2509, 0)), "")="", "", IFERROR(INDEX(Database!$N$10:$N$2509, MATCH($C184, Database!$B$10:$B$2509, 0)), "")))</f>
        <v/>
      </c>
      <c r="K184" s="86" t="str">
        <f>IF($C184="", "", IF(IFERROR(INDEX(Database!$O$10:$O$2509, MATCH($C184, Database!$B$10:$B$2509, 0)), "")="", "", IFERROR(INDEX(Database!$O$10:$O$2509, MATCH($C184, Database!$B$10:$B$2509, 0)), "")))</f>
        <v/>
      </c>
      <c r="L184" s="12"/>
      <c r="N184" s="31" t="str">
        <f>IF(Database!B184="", "", Database!B184)</f>
        <v/>
      </c>
      <c r="P184" s="26" t="str">
        <f>IF($C184="", "", IF(COUNTIF($C$10:$C184, $C184)&gt;1, "", COUNTIF($C$10:$C$1010, $C184)))</f>
        <v/>
      </c>
      <c r="Q184" s="26" t="str">
        <f>IF(P184="", "", COUNTIF($P$10:$P$1010, "&gt;"&amp;P184)+1+COUNTIF($P$10:P184, P184)-1)</f>
        <v/>
      </c>
      <c r="S184" s="26" t="str">
        <f>IF(C184="", "", IF(K184="", "None", IF(COUNTIF('Intro &amp; Setup'!$AL$17:$AL$26, K184)&gt;0, K184, "Other")))</f>
        <v/>
      </c>
      <c r="U184" s="84" t="str">
        <f t="shared" si="9"/>
        <v/>
      </c>
      <c r="V184" s="85" t="str">
        <f t="shared" si="11"/>
        <v/>
      </c>
      <c r="W184" s="85" t="str">
        <f t="shared" si="11"/>
        <v/>
      </c>
      <c r="X184" s="85" t="str">
        <f t="shared" si="11"/>
        <v/>
      </c>
      <c r="Y184" s="85" t="str">
        <f t="shared" si="11"/>
        <v/>
      </c>
      <c r="Z184" s="86" t="str">
        <f t="shared" si="11"/>
        <v/>
      </c>
      <c r="AB184" s="26" t="str">
        <f>IF($S184="", "", IF(COUNTIF($S$10:$S184, $S184)&gt;1, "", COUNTIF($S$10:$S$1010, $S184)))</f>
        <v/>
      </c>
      <c r="AC184" s="26" t="str">
        <f>IF(AB184="", "", COUNTIF($AB$10:$AB$1010, "&gt;"&amp;AB184)+1+COUNTIF($AB$10:AB184, AB184)-1)</f>
        <v/>
      </c>
      <c r="AE184" s="26" t="str">
        <f t="shared" si="10"/>
        <v/>
      </c>
      <c r="AG184" s="84" t="str">
        <f>IF($AE184="", "", IF(COUNTIF($AE$10:$AE184, $AE184)&gt;1, "", COUNTIF($AE$10:$AE$2010, $AE184)))</f>
        <v/>
      </c>
      <c r="AH184" s="26" t="str">
        <f>IF(AG184="", "", COUNTIF($AG$10:$AG$2010, "&gt;"&amp;AG184)+1+COUNTIF($AG$10:AG184, AG184)-1)</f>
        <v/>
      </c>
    </row>
    <row r="185" spans="1:34" x14ac:dyDescent="0.25">
      <c r="A185" s="12"/>
      <c r="B185" s="93"/>
      <c r="C185" s="15"/>
      <c r="D185" s="15"/>
      <c r="E185" s="15"/>
      <c r="F185" s="18"/>
      <c r="G185" s="12"/>
      <c r="H185" s="6" t="str">
        <f>IF($C185="", "", IFERROR(INDEX(Database!$C$10:$C$2509, MATCH($C185, Database!$B$10:$B$2509, 0)), ""))</f>
        <v/>
      </c>
      <c r="I185" s="85" t="str">
        <f>IF($C185="", "", IF(IFERROR(INDEX(Database!$M$10:$M$2509, MATCH($C185, Database!$B$10:$B$2509, 0)), "")="", "", IFERROR(INDEX(Database!$M$10:$M$2509, MATCH($C185, Database!$B$10:$B$2509, 0)), "")))</f>
        <v/>
      </c>
      <c r="J185" s="85" t="str">
        <f>IF($C185="", "", IF(IFERROR(INDEX(Database!$N$10:$N$2509, MATCH($C185, Database!$B$10:$B$2509, 0)), "")="", "", IFERROR(INDEX(Database!$N$10:$N$2509, MATCH($C185, Database!$B$10:$B$2509, 0)), "")))</f>
        <v/>
      </c>
      <c r="K185" s="86" t="str">
        <f>IF($C185="", "", IF(IFERROR(INDEX(Database!$O$10:$O$2509, MATCH($C185, Database!$B$10:$B$2509, 0)), "")="", "", IFERROR(INDEX(Database!$O$10:$O$2509, MATCH($C185, Database!$B$10:$B$2509, 0)), "")))</f>
        <v/>
      </c>
      <c r="L185" s="12"/>
      <c r="N185" s="31" t="str">
        <f>IF(Database!B185="", "", Database!B185)</f>
        <v/>
      </c>
      <c r="P185" s="26" t="str">
        <f>IF($C185="", "", IF(COUNTIF($C$10:$C185, $C185)&gt;1, "", COUNTIF($C$10:$C$1010, $C185)))</f>
        <v/>
      </c>
      <c r="Q185" s="26" t="str">
        <f>IF(P185="", "", COUNTIF($P$10:$P$1010, "&gt;"&amp;P185)+1+COUNTIF($P$10:P185, P185)-1)</f>
        <v/>
      </c>
      <c r="S185" s="26" t="str">
        <f>IF(C185="", "", IF(K185="", "None", IF(COUNTIF('Intro &amp; Setup'!$AL$17:$AL$26, K185)&gt;0, K185, "Other")))</f>
        <v/>
      </c>
      <c r="U185" s="84" t="str">
        <f t="shared" si="9"/>
        <v/>
      </c>
      <c r="V185" s="85" t="str">
        <f t="shared" si="11"/>
        <v/>
      </c>
      <c r="W185" s="85" t="str">
        <f t="shared" si="11"/>
        <v/>
      </c>
      <c r="X185" s="85" t="str">
        <f t="shared" si="11"/>
        <v/>
      </c>
      <c r="Y185" s="85" t="str">
        <f t="shared" si="11"/>
        <v/>
      </c>
      <c r="Z185" s="86" t="str">
        <f t="shared" si="11"/>
        <v/>
      </c>
      <c r="AB185" s="26" t="str">
        <f>IF($S185="", "", IF(COUNTIF($S$10:$S185, $S185)&gt;1, "", COUNTIF($S$10:$S$1010, $S185)))</f>
        <v/>
      </c>
      <c r="AC185" s="26" t="str">
        <f>IF(AB185="", "", COUNTIF($AB$10:$AB$1010, "&gt;"&amp;AB185)+1+COUNTIF($AB$10:AB185, AB185)-1)</f>
        <v/>
      </c>
      <c r="AE185" s="26" t="str">
        <f t="shared" si="10"/>
        <v/>
      </c>
      <c r="AG185" s="84" t="str">
        <f>IF($AE185="", "", IF(COUNTIF($AE$10:$AE185, $AE185)&gt;1, "", COUNTIF($AE$10:$AE$2010, $AE185)))</f>
        <v/>
      </c>
      <c r="AH185" s="26" t="str">
        <f>IF(AG185="", "", COUNTIF($AG$10:$AG$2010, "&gt;"&amp;AG185)+1+COUNTIF($AG$10:AG185, AG185)-1)</f>
        <v/>
      </c>
    </row>
    <row r="186" spans="1:34" x14ac:dyDescent="0.25">
      <c r="A186" s="12"/>
      <c r="B186" s="93"/>
      <c r="C186" s="15"/>
      <c r="D186" s="15"/>
      <c r="E186" s="15"/>
      <c r="F186" s="18"/>
      <c r="G186" s="12"/>
      <c r="H186" s="6" t="str">
        <f>IF($C186="", "", IFERROR(INDEX(Database!$C$10:$C$2509, MATCH($C186, Database!$B$10:$B$2509, 0)), ""))</f>
        <v/>
      </c>
      <c r="I186" s="85" t="str">
        <f>IF($C186="", "", IF(IFERROR(INDEX(Database!$M$10:$M$2509, MATCH($C186, Database!$B$10:$B$2509, 0)), "")="", "", IFERROR(INDEX(Database!$M$10:$M$2509, MATCH($C186, Database!$B$10:$B$2509, 0)), "")))</f>
        <v/>
      </c>
      <c r="J186" s="85" t="str">
        <f>IF($C186="", "", IF(IFERROR(INDEX(Database!$N$10:$N$2509, MATCH($C186, Database!$B$10:$B$2509, 0)), "")="", "", IFERROR(INDEX(Database!$N$10:$N$2509, MATCH($C186, Database!$B$10:$B$2509, 0)), "")))</f>
        <v/>
      </c>
      <c r="K186" s="86" t="str">
        <f>IF($C186="", "", IF(IFERROR(INDEX(Database!$O$10:$O$2509, MATCH($C186, Database!$B$10:$B$2509, 0)), "")="", "", IFERROR(INDEX(Database!$O$10:$O$2509, MATCH($C186, Database!$B$10:$B$2509, 0)), "")))</f>
        <v/>
      </c>
      <c r="L186" s="12"/>
      <c r="N186" s="31" t="str">
        <f>IF(Database!B186="", "", Database!B186)</f>
        <v/>
      </c>
      <c r="P186" s="26" t="str">
        <f>IF($C186="", "", IF(COUNTIF($C$10:$C186, $C186)&gt;1, "", COUNTIF($C$10:$C$1010, $C186)))</f>
        <v/>
      </c>
      <c r="Q186" s="26" t="str">
        <f>IF(P186="", "", COUNTIF($P$10:$P$1010, "&gt;"&amp;P186)+1+COUNTIF($P$10:P186, P186)-1)</f>
        <v/>
      </c>
      <c r="S186" s="26" t="str">
        <f>IF(C186="", "", IF(K186="", "None", IF(COUNTIF('Intro &amp; Setup'!$AL$17:$AL$26, K186)&gt;0, K186, "Other")))</f>
        <v/>
      </c>
      <c r="U186" s="84" t="str">
        <f t="shared" si="9"/>
        <v/>
      </c>
      <c r="V186" s="85" t="str">
        <f t="shared" si="11"/>
        <v/>
      </c>
      <c r="W186" s="85" t="str">
        <f t="shared" si="11"/>
        <v/>
      </c>
      <c r="X186" s="85" t="str">
        <f t="shared" si="11"/>
        <v/>
      </c>
      <c r="Y186" s="85" t="str">
        <f t="shared" si="11"/>
        <v/>
      </c>
      <c r="Z186" s="86" t="str">
        <f t="shared" si="11"/>
        <v/>
      </c>
      <c r="AB186" s="26" t="str">
        <f>IF($S186="", "", IF(COUNTIF($S$10:$S186, $S186)&gt;1, "", COUNTIF($S$10:$S$1010, $S186)))</f>
        <v/>
      </c>
      <c r="AC186" s="26" t="str">
        <f>IF(AB186="", "", COUNTIF($AB$10:$AB$1010, "&gt;"&amp;AB186)+1+COUNTIF($AB$10:AB186, AB186)-1)</f>
        <v/>
      </c>
      <c r="AE186" s="26" t="str">
        <f t="shared" si="10"/>
        <v/>
      </c>
      <c r="AG186" s="84" t="str">
        <f>IF($AE186="", "", IF(COUNTIF($AE$10:$AE186, $AE186)&gt;1, "", COUNTIF($AE$10:$AE$2010, $AE186)))</f>
        <v/>
      </c>
      <c r="AH186" s="26" t="str">
        <f>IF(AG186="", "", COUNTIF($AG$10:$AG$2010, "&gt;"&amp;AG186)+1+COUNTIF($AG$10:AG186, AG186)-1)</f>
        <v/>
      </c>
    </row>
    <row r="187" spans="1:34" x14ac:dyDescent="0.25">
      <c r="A187" s="12"/>
      <c r="B187" s="93"/>
      <c r="C187" s="15"/>
      <c r="D187" s="15"/>
      <c r="E187" s="15"/>
      <c r="F187" s="18"/>
      <c r="G187" s="12"/>
      <c r="H187" s="6" t="str">
        <f>IF($C187="", "", IFERROR(INDEX(Database!$C$10:$C$2509, MATCH($C187, Database!$B$10:$B$2509, 0)), ""))</f>
        <v/>
      </c>
      <c r="I187" s="85" t="str">
        <f>IF($C187="", "", IF(IFERROR(INDEX(Database!$M$10:$M$2509, MATCH($C187, Database!$B$10:$B$2509, 0)), "")="", "", IFERROR(INDEX(Database!$M$10:$M$2509, MATCH($C187, Database!$B$10:$B$2509, 0)), "")))</f>
        <v/>
      </c>
      <c r="J187" s="85" t="str">
        <f>IF($C187="", "", IF(IFERROR(INDEX(Database!$N$10:$N$2509, MATCH($C187, Database!$B$10:$B$2509, 0)), "")="", "", IFERROR(INDEX(Database!$N$10:$N$2509, MATCH($C187, Database!$B$10:$B$2509, 0)), "")))</f>
        <v/>
      </c>
      <c r="K187" s="86" t="str">
        <f>IF($C187="", "", IF(IFERROR(INDEX(Database!$O$10:$O$2509, MATCH($C187, Database!$B$10:$B$2509, 0)), "")="", "", IFERROR(INDEX(Database!$O$10:$O$2509, MATCH($C187, Database!$B$10:$B$2509, 0)), "")))</f>
        <v/>
      </c>
      <c r="L187" s="12"/>
      <c r="N187" s="31" t="str">
        <f>IF(Database!B187="", "", Database!B187)</f>
        <v/>
      </c>
      <c r="P187" s="26" t="str">
        <f>IF($C187="", "", IF(COUNTIF($C$10:$C187, $C187)&gt;1, "", COUNTIF($C$10:$C$1010, $C187)))</f>
        <v/>
      </c>
      <c r="Q187" s="26" t="str">
        <f>IF(P187="", "", COUNTIF($P$10:$P$1010, "&gt;"&amp;P187)+1+COUNTIF($P$10:P187, P187)-1)</f>
        <v/>
      </c>
      <c r="S187" s="26" t="str">
        <f>IF(C187="", "", IF(K187="", "None", IF(COUNTIF('Intro &amp; Setup'!$AL$17:$AL$26, K187)&gt;0, K187, "Other")))</f>
        <v/>
      </c>
      <c r="U187" s="84" t="str">
        <f t="shared" si="9"/>
        <v/>
      </c>
      <c r="V187" s="85" t="str">
        <f t="shared" si="11"/>
        <v/>
      </c>
      <c r="W187" s="85" t="str">
        <f t="shared" si="11"/>
        <v/>
      </c>
      <c r="X187" s="85" t="str">
        <f t="shared" si="11"/>
        <v/>
      </c>
      <c r="Y187" s="85" t="str">
        <f t="shared" si="11"/>
        <v/>
      </c>
      <c r="Z187" s="86" t="str">
        <f t="shared" si="11"/>
        <v/>
      </c>
      <c r="AB187" s="26" t="str">
        <f>IF($S187="", "", IF(COUNTIF($S$10:$S187, $S187)&gt;1, "", COUNTIF($S$10:$S$1010, $S187)))</f>
        <v/>
      </c>
      <c r="AC187" s="26" t="str">
        <f>IF(AB187="", "", COUNTIF($AB$10:$AB$1010, "&gt;"&amp;AB187)+1+COUNTIF($AB$10:AB187, AB187)-1)</f>
        <v/>
      </c>
      <c r="AE187" s="26" t="str">
        <f t="shared" si="10"/>
        <v/>
      </c>
      <c r="AG187" s="84" t="str">
        <f>IF($AE187="", "", IF(COUNTIF($AE$10:$AE187, $AE187)&gt;1, "", COUNTIF($AE$10:$AE$2010, $AE187)))</f>
        <v/>
      </c>
      <c r="AH187" s="26" t="str">
        <f>IF(AG187="", "", COUNTIF($AG$10:$AG$2010, "&gt;"&amp;AG187)+1+COUNTIF($AG$10:AG187, AG187)-1)</f>
        <v/>
      </c>
    </row>
    <row r="188" spans="1:34" x14ac:dyDescent="0.25">
      <c r="A188" s="12"/>
      <c r="B188" s="93"/>
      <c r="C188" s="15"/>
      <c r="D188" s="15"/>
      <c r="E188" s="15"/>
      <c r="F188" s="18"/>
      <c r="G188" s="12"/>
      <c r="H188" s="6" t="str">
        <f>IF($C188="", "", IFERROR(INDEX(Database!$C$10:$C$2509, MATCH($C188, Database!$B$10:$B$2509, 0)), ""))</f>
        <v/>
      </c>
      <c r="I188" s="85" t="str">
        <f>IF($C188="", "", IF(IFERROR(INDEX(Database!$M$10:$M$2509, MATCH($C188, Database!$B$10:$B$2509, 0)), "")="", "", IFERROR(INDEX(Database!$M$10:$M$2509, MATCH($C188, Database!$B$10:$B$2509, 0)), "")))</f>
        <v/>
      </c>
      <c r="J188" s="85" t="str">
        <f>IF($C188="", "", IF(IFERROR(INDEX(Database!$N$10:$N$2509, MATCH($C188, Database!$B$10:$B$2509, 0)), "")="", "", IFERROR(INDEX(Database!$N$10:$N$2509, MATCH($C188, Database!$B$10:$B$2509, 0)), "")))</f>
        <v/>
      </c>
      <c r="K188" s="86" t="str">
        <f>IF($C188="", "", IF(IFERROR(INDEX(Database!$O$10:$O$2509, MATCH($C188, Database!$B$10:$B$2509, 0)), "")="", "", IFERROR(INDEX(Database!$O$10:$O$2509, MATCH($C188, Database!$B$10:$B$2509, 0)), "")))</f>
        <v/>
      </c>
      <c r="L188" s="12"/>
      <c r="N188" s="31" t="str">
        <f>IF(Database!B188="", "", Database!B188)</f>
        <v/>
      </c>
      <c r="P188" s="26" t="str">
        <f>IF($C188="", "", IF(COUNTIF($C$10:$C188, $C188)&gt;1, "", COUNTIF($C$10:$C$1010, $C188)))</f>
        <v/>
      </c>
      <c r="Q188" s="26" t="str">
        <f>IF(P188="", "", COUNTIF($P$10:$P$1010, "&gt;"&amp;P188)+1+COUNTIF($P$10:P188, P188)-1)</f>
        <v/>
      </c>
      <c r="S188" s="26" t="str">
        <f>IF(C188="", "", IF(K188="", "None", IF(COUNTIF('Intro &amp; Setup'!$AL$17:$AL$26, K188)&gt;0, K188, "Other")))</f>
        <v/>
      </c>
      <c r="U188" s="84" t="str">
        <f t="shared" si="9"/>
        <v/>
      </c>
      <c r="V188" s="85" t="str">
        <f t="shared" si="11"/>
        <v/>
      </c>
      <c r="W188" s="85" t="str">
        <f t="shared" si="11"/>
        <v/>
      </c>
      <c r="X188" s="85" t="str">
        <f t="shared" si="11"/>
        <v/>
      </c>
      <c r="Y188" s="85" t="str">
        <f t="shared" si="11"/>
        <v/>
      </c>
      <c r="Z188" s="86" t="str">
        <f t="shared" si="11"/>
        <v/>
      </c>
      <c r="AB188" s="26" t="str">
        <f>IF($S188="", "", IF(COUNTIF($S$10:$S188, $S188)&gt;1, "", COUNTIF($S$10:$S$1010, $S188)))</f>
        <v/>
      </c>
      <c r="AC188" s="26" t="str">
        <f>IF(AB188="", "", COUNTIF($AB$10:$AB$1010, "&gt;"&amp;AB188)+1+COUNTIF($AB$10:AB188, AB188)-1)</f>
        <v/>
      </c>
      <c r="AE188" s="26" t="str">
        <f t="shared" si="10"/>
        <v/>
      </c>
      <c r="AG188" s="84" t="str">
        <f>IF($AE188="", "", IF(COUNTIF($AE$10:$AE188, $AE188)&gt;1, "", COUNTIF($AE$10:$AE$2010, $AE188)))</f>
        <v/>
      </c>
      <c r="AH188" s="26" t="str">
        <f>IF(AG188="", "", COUNTIF($AG$10:$AG$2010, "&gt;"&amp;AG188)+1+COUNTIF($AG$10:AG188, AG188)-1)</f>
        <v/>
      </c>
    </row>
    <row r="189" spans="1:34" x14ac:dyDescent="0.25">
      <c r="A189" s="12"/>
      <c r="B189" s="93"/>
      <c r="C189" s="15"/>
      <c r="D189" s="15"/>
      <c r="E189" s="15"/>
      <c r="F189" s="18"/>
      <c r="G189" s="12"/>
      <c r="H189" s="6" t="str">
        <f>IF($C189="", "", IFERROR(INDEX(Database!$C$10:$C$2509, MATCH($C189, Database!$B$10:$B$2509, 0)), ""))</f>
        <v/>
      </c>
      <c r="I189" s="85" t="str">
        <f>IF($C189="", "", IF(IFERROR(INDEX(Database!$M$10:$M$2509, MATCH($C189, Database!$B$10:$B$2509, 0)), "")="", "", IFERROR(INDEX(Database!$M$10:$M$2509, MATCH($C189, Database!$B$10:$B$2509, 0)), "")))</f>
        <v/>
      </c>
      <c r="J189" s="85" t="str">
        <f>IF($C189="", "", IF(IFERROR(INDEX(Database!$N$10:$N$2509, MATCH($C189, Database!$B$10:$B$2509, 0)), "")="", "", IFERROR(INDEX(Database!$N$10:$N$2509, MATCH($C189, Database!$B$10:$B$2509, 0)), "")))</f>
        <v/>
      </c>
      <c r="K189" s="86" t="str">
        <f>IF($C189="", "", IF(IFERROR(INDEX(Database!$O$10:$O$2509, MATCH($C189, Database!$B$10:$B$2509, 0)), "")="", "", IFERROR(INDEX(Database!$O$10:$O$2509, MATCH($C189, Database!$B$10:$B$2509, 0)), "")))</f>
        <v/>
      </c>
      <c r="L189" s="12"/>
      <c r="N189" s="31" t="str">
        <f>IF(Database!B189="", "", Database!B189)</f>
        <v/>
      </c>
      <c r="P189" s="26" t="str">
        <f>IF($C189="", "", IF(COUNTIF($C$10:$C189, $C189)&gt;1, "", COUNTIF($C$10:$C$1010, $C189)))</f>
        <v/>
      </c>
      <c r="Q189" s="26" t="str">
        <f>IF(P189="", "", COUNTIF($P$10:$P$1010, "&gt;"&amp;P189)+1+COUNTIF($P$10:P189, P189)-1)</f>
        <v/>
      </c>
      <c r="S189" s="26" t="str">
        <f>IF(C189="", "", IF(K189="", "None", IF(COUNTIF('Intro &amp; Setup'!$AL$17:$AL$26, K189)&gt;0, K189, "Other")))</f>
        <v/>
      </c>
      <c r="U189" s="84" t="str">
        <f t="shared" si="9"/>
        <v/>
      </c>
      <c r="V189" s="85" t="str">
        <f t="shared" si="11"/>
        <v/>
      </c>
      <c r="W189" s="85" t="str">
        <f t="shared" si="11"/>
        <v/>
      </c>
      <c r="X189" s="85" t="str">
        <f t="shared" si="11"/>
        <v/>
      </c>
      <c r="Y189" s="85" t="str">
        <f t="shared" si="11"/>
        <v/>
      </c>
      <c r="Z189" s="86" t="str">
        <f t="shared" si="11"/>
        <v/>
      </c>
      <c r="AB189" s="26" t="str">
        <f>IF($S189="", "", IF(COUNTIF($S$10:$S189, $S189)&gt;1, "", COUNTIF($S$10:$S$1010, $S189)))</f>
        <v/>
      </c>
      <c r="AC189" s="26" t="str">
        <f>IF(AB189="", "", COUNTIF($AB$10:$AB$1010, "&gt;"&amp;AB189)+1+COUNTIF($AB$10:AB189, AB189)-1)</f>
        <v/>
      </c>
      <c r="AE189" s="26" t="str">
        <f t="shared" si="10"/>
        <v/>
      </c>
      <c r="AG189" s="84" t="str">
        <f>IF($AE189="", "", IF(COUNTIF($AE$10:$AE189, $AE189)&gt;1, "", COUNTIF($AE$10:$AE$2010, $AE189)))</f>
        <v/>
      </c>
      <c r="AH189" s="26" t="str">
        <f>IF(AG189="", "", COUNTIF($AG$10:$AG$2010, "&gt;"&amp;AG189)+1+COUNTIF($AG$10:AG189, AG189)-1)</f>
        <v/>
      </c>
    </row>
    <row r="190" spans="1:34" x14ac:dyDescent="0.25">
      <c r="A190" s="12"/>
      <c r="B190" s="93"/>
      <c r="C190" s="15"/>
      <c r="D190" s="15"/>
      <c r="E190" s="15"/>
      <c r="F190" s="18"/>
      <c r="G190" s="12"/>
      <c r="H190" s="6" t="str">
        <f>IF($C190="", "", IFERROR(INDEX(Database!$C$10:$C$2509, MATCH($C190, Database!$B$10:$B$2509, 0)), ""))</f>
        <v/>
      </c>
      <c r="I190" s="85" t="str">
        <f>IF($C190="", "", IF(IFERROR(INDEX(Database!$M$10:$M$2509, MATCH($C190, Database!$B$10:$B$2509, 0)), "")="", "", IFERROR(INDEX(Database!$M$10:$M$2509, MATCH($C190, Database!$B$10:$B$2509, 0)), "")))</f>
        <v/>
      </c>
      <c r="J190" s="85" t="str">
        <f>IF($C190="", "", IF(IFERROR(INDEX(Database!$N$10:$N$2509, MATCH($C190, Database!$B$10:$B$2509, 0)), "")="", "", IFERROR(INDEX(Database!$N$10:$N$2509, MATCH($C190, Database!$B$10:$B$2509, 0)), "")))</f>
        <v/>
      </c>
      <c r="K190" s="86" t="str">
        <f>IF($C190="", "", IF(IFERROR(INDEX(Database!$O$10:$O$2509, MATCH($C190, Database!$B$10:$B$2509, 0)), "")="", "", IFERROR(INDEX(Database!$O$10:$O$2509, MATCH($C190, Database!$B$10:$B$2509, 0)), "")))</f>
        <v/>
      </c>
      <c r="L190" s="12"/>
      <c r="N190" s="31" t="str">
        <f>IF(Database!B190="", "", Database!B190)</f>
        <v/>
      </c>
      <c r="P190" s="26" t="str">
        <f>IF($C190="", "", IF(COUNTIF($C$10:$C190, $C190)&gt;1, "", COUNTIF($C$10:$C$1010, $C190)))</f>
        <v/>
      </c>
      <c r="Q190" s="26" t="str">
        <f>IF(P190="", "", COUNTIF($P$10:$P$1010, "&gt;"&amp;P190)+1+COUNTIF($P$10:P190, P190)-1)</f>
        <v/>
      </c>
      <c r="S190" s="26" t="str">
        <f>IF(C190="", "", IF(K190="", "None", IF(COUNTIF('Intro &amp; Setup'!$AL$17:$AL$26, K190)&gt;0, K190, "Other")))</f>
        <v/>
      </c>
      <c r="U190" s="84" t="str">
        <f t="shared" si="9"/>
        <v/>
      </c>
      <c r="V190" s="85" t="str">
        <f t="shared" si="11"/>
        <v/>
      </c>
      <c r="W190" s="85" t="str">
        <f t="shared" si="11"/>
        <v/>
      </c>
      <c r="X190" s="85" t="str">
        <f t="shared" si="11"/>
        <v/>
      </c>
      <c r="Y190" s="85" t="str">
        <f t="shared" si="11"/>
        <v/>
      </c>
      <c r="Z190" s="86" t="str">
        <f t="shared" si="11"/>
        <v/>
      </c>
      <c r="AB190" s="26" t="str">
        <f>IF($S190="", "", IF(COUNTIF($S$10:$S190, $S190)&gt;1, "", COUNTIF($S$10:$S$1010, $S190)))</f>
        <v/>
      </c>
      <c r="AC190" s="26" t="str">
        <f>IF(AB190="", "", COUNTIF($AB$10:$AB$1010, "&gt;"&amp;AB190)+1+COUNTIF($AB$10:AB190, AB190)-1)</f>
        <v/>
      </c>
      <c r="AE190" s="26" t="str">
        <f t="shared" si="10"/>
        <v/>
      </c>
      <c r="AG190" s="84" t="str">
        <f>IF($AE190="", "", IF(COUNTIF($AE$10:$AE190, $AE190)&gt;1, "", COUNTIF($AE$10:$AE$2010, $AE190)))</f>
        <v/>
      </c>
      <c r="AH190" s="26" t="str">
        <f>IF(AG190="", "", COUNTIF($AG$10:$AG$2010, "&gt;"&amp;AG190)+1+COUNTIF($AG$10:AG190, AG190)-1)</f>
        <v/>
      </c>
    </row>
    <row r="191" spans="1:34" x14ac:dyDescent="0.25">
      <c r="A191" s="12"/>
      <c r="B191" s="93"/>
      <c r="C191" s="15"/>
      <c r="D191" s="15"/>
      <c r="E191" s="15"/>
      <c r="F191" s="18"/>
      <c r="G191" s="12"/>
      <c r="H191" s="6" t="str">
        <f>IF($C191="", "", IFERROR(INDEX(Database!$C$10:$C$2509, MATCH($C191, Database!$B$10:$B$2509, 0)), ""))</f>
        <v/>
      </c>
      <c r="I191" s="85" t="str">
        <f>IF($C191="", "", IF(IFERROR(INDEX(Database!$M$10:$M$2509, MATCH($C191, Database!$B$10:$B$2509, 0)), "")="", "", IFERROR(INDEX(Database!$M$10:$M$2509, MATCH($C191, Database!$B$10:$B$2509, 0)), "")))</f>
        <v/>
      </c>
      <c r="J191" s="85" t="str">
        <f>IF($C191="", "", IF(IFERROR(INDEX(Database!$N$10:$N$2509, MATCH($C191, Database!$B$10:$B$2509, 0)), "")="", "", IFERROR(INDEX(Database!$N$10:$N$2509, MATCH($C191, Database!$B$10:$B$2509, 0)), "")))</f>
        <v/>
      </c>
      <c r="K191" s="86" t="str">
        <f>IF($C191="", "", IF(IFERROR(INDEX(Database!$O$10:$O$2509, MATCH($C191, Database!$B$10:$B$2509, 0)), "")="", "", IFERROR(INDEX(Database!$O$10:$O$2509, MATCH($C191, Database!$B$10:$B$2509, 0)), "")))</f>
        <v/>
      </c>
      <c r="L191" s="12"/>
      <c r="N191" s="31" t="str">
        <f>IF(Database!B191="", "", Database!B191)</f>
        <v/>
      </c>
      <c r="P191" s="26" t="str">
        <f>IF($C191="", "", IF(COUNTIF($C$10:$C191, $C191)&gt;1, "", COUNTIF($C$10:$C$1010, $C191)))</f>
        <v/>
      </c>
      <c r="Q191" s="26" t="str">
        <f>IF(P191="", "", COUNTIF($P$10:$P$1010, "&gt;"&amp;P191)+1+COUNTIF($P$10:P191, P191)-1)</f>
        <v/>
      </c>
      <c r="S191" s="26" t="str">
        <f>IF(C191="", "", IF(K191="", "None", IF(COUNTIF('Intro &amp; Setup'!$AL$17:$AL$26, K191)&gt;0, K191, "Other")))</f>
        <v/>
      </c>
      <c r="U191" s="84" t="str">
        <f t="shared" si="9"/>
        <v/>
      </c>
      <c r="V191" s="85" t="str">
        <f t="shared" si="11"/>
        <v/>
      </c>
      <c r="W191" s="85" t="str">
        <f t="shared" si="11"/>
        <v/>
      </c>
      <c r="X191" s="85" t="str">
        <f t="shared" si="11"/>
        <v/>
      </c>
      <c r="Y191" s="85" t="str">
        <f t="shared" si="11"/>
        <v/>
      </c>
      <c r="Z191" s="86" t="str">
        <f t="shared" si="11"/>
        <v/>
      </c>
      <c r="AB191" s="26" t="str">
        <f>IF($S191="", "", IF(COUNTIF($S$10:$S191, $S191)&gt;1, "", COUNTIF($S$10:$S$1010, $S191)))</f>
        <v/>
      </c>
      <c r="AC191" s="26" t="str">
        <f>IF(AB191="", "", COUNTIF($AB$10:$AB$1010, "&gt;"&amp;AB191)+1+COUNTIF($AB$10:AB191, AB191)-1)</f>
        <v/>
      </c>
      <c r="AE191" s="26" t="str">
        <f t="shared" si="10"/>
        <v/>
      </c>
      <c r="AG191" s="84" t="str">
        <f>IF($AE191="", "", IF(COUNTIF($AE$10:$AE191, $AE191)&gt;1, "", COUNTIF($AE$10:$AE$2010, $AE191)))</f>
        <v/>
      </c>
      <c r="AH191" s="26" t="str">
        <f>IF(AG191="", "", COUNTIF($AG$10:$AG$2010, "&gt;"&amp;AG191)+1+COUNTIF($AG$10:AG191, AG191)-1)</f>
        <v/>
      </c>
    </row>
    <row r="192" spans="1:34" x14ac:dyDescent="0.25">
      <c r="A192" s="12"/>
      <c r="B192" s="93"/>
      <c r="C192" s="15"/>
      <c r="D192" s="15"/>
      <c r="E192" s="15"/>
      <c r="F192" s="18"/>
      <c r="G192" s="12"/>
      <c r="H192" s="6" t="str">
        <f>IF($C192="", "", IFERROR(INDEX(Database!$C$10:$C$2509, MATCH($C192, Database!$B$10:$B$2509, 0)), ""))</f>
        <v/>
      </c>
      <c r="I192" s="85" t="str">
        <f>IF($C192="", "", IF(IFERROR(INDEX(Database!$M$10:$M$2509, MATCH($C192, Database!$B$10:$B$2509, 0)), "")="", "", IFERROR(INDEX(Database!$M$10:$M$2509, MATCH($C192, Database!$B$10:$B$2509, 0)), "")))</f>
        <v/>
      </c>
      <c r="J192" s="85" t="str">
        <f>IF($C192="", "", IF(IFERROR(INDEX(Database!$N$10:$N$2509, MATCH($C192, Database!$B$10:$B$2509, 0)), "")="", "", IFERROR(INDEX(Database!$N$10:$N$2509, MATCH($C192, Database!$B$10:$B$2509, 0)), "")))</f>
        <v/>
      </c>
      <c r="K192" s="86" t="str">
        <f>IF($C192="", "", IF(IFERROR(INDEX(Database!$O$10:$O$2509, MATCH($C192, Database!$B$10:$B$2509, 0)), "")="", "", IFERROR(INDEX(Database!$O$10:$O$2509, MATCH($C192, Database!$B$10:$B$2509, 0)), "")))</f>
        <v/>
      </c>
      <c r="L192" s="12"/>
      <c r="N192" s="31" t="str">
        <f>IF(Database!B192="", "", Database!B192)</f>
        <v/>
      </c>
      <c r="P192" s="26" t="str">
        <f>IF($C192="", "", IF(COUNTIF($C$10:$C192, $C192)&gt;1, "", COUNTIF($C$10:$C$1010, $C192)))</f>
        <v/>
      </c>
      <c r="Q192" s="26" t="str">
        <f>IF(P192="", "", COUNTIF($P$10:$P$1010, "&gt;"&amp;P192)+1+COUNTIF($P$10:P192, P192)-1)</f>
        <v/>
      </c>
      <c r="S192" s="26" t="str">
        <f>IF(C192="", "", IF(K192="", "None", IF(COUNTIF('Intro &amp; Setup'!$AL$17:$AL$26, K192)&gt;0, K192, "Other")))</f>
        <v/>
      </c>
      <c r="U192" s="84" t="str">
        <f t="shared" si="9"/>
        <v/>
      </c>
      <c r="V192" s="85" t="str">
        <f t="shared" si="11"/>
        <v/>
      </c>
      <c r="W192" s="85" t="str">
        <f t="shared" si="11"/>
        <v/>
      </c>
      <c r="X192" s="85" t="str">
        <f t="shared" si="11"/>
        <v/>
      </c>
      <c r="Y192" s="85" t="str">
        <f t="shared" si="11"/>
        <v/>
      </c>
      <c r="Z192" s="86" t="str">
        <f t="shared" si="11"/>
        <v/>
      </c>
      <c r="AB192" s="26" t="str">
        <f>IF($S192="", "", IF(COUNTIF($S$10:$S192, $S192)&gt;1, "", COUNTIF($S$10:$S$1010, $S192)))</f>
        <v/>
      </c>
      <c r="AC192" s="26" t="str">
        <f>IF(AB192="", "", COUNTIF($AB$10:$AB$1010, "&gt;"&amp;AB192)+1+COUNTIF($AB$10:AB192, AB192)-1)</f>
        <v/>
      </c>
      <c r="AE192" s="26" t="str">
        <f t="shared" si="10"/>
        <v/>
      </c>
      <c r="AG192" s="84" t="str">
        <f>IF($AE192="", "", IF(COUNTIF($AE$10:$AE192, $AE192)&gt;1, "", COUNTIF($AE$10:$AE$2010, $AE192)))</f>
        <v/>
      </c>
      <c r="AH192" s="26" t="str">
        <f>IF(AG192="", "", COUNTIF($AG$10:$AG$2010, "&gt;"&amp;AG192)+1+COUNTIF($AG$10:AG192, AG192)-1)</f>
        <v/>
      </c>
    </row>
    <row r="193" spans="1:34" x14ac:dyDescent="0.25">
      <c r="A193" s="12"/>
      <c r="B193" s="93"/>
      <c r="C193" s="15"/>
      <c r="D193" s="15"/>
      <c r="E193" s="15"/>
      <c r="F193" s="18"/>
      <c r="G193" s="12"/>
      <c r="H193" s="6" t="str">
        <f>IF($C193="", "", IFERROR(INDEX(Database!$C$10:$C$2509, MATCH($C193, Database!$B$10:$B$2509, 0)), ""))</f>
        <v/>
      </c>
      <c r="I193" s="85" t="str">
        <f>IF($C193="", "", IF(IFERROR(INDEX(Database!$M$10:$M$2509, MATCH($C193, Database!$B$10:$B$2509, 0)), "")="", "", IFERROR(INDEX(Database!$M$10:$M$2509, MATCH($C193, Database!$B$10:$B$2509, 0)), "")))</f>
        <v/>
      </c>
      <c r="J193" s="85" t="str">
        <f>IF($C193="", "", IF(IFERROR(INDEX(Database!$N$10:$N$2509, MATCH($C193, Database!$B$10:$B$2509, 0)), "")="", "", IFERROR(INDEX(Database!$N$10:$N$2509, MATCH($C193, Database!$B$10:$B$2509, 0)), "")))</f>
        <v/>
      </c>
      <c r="K193" s="86" t="str">
        <f>IF($C193="", "", IF(IFERROR(INDEX(Database!$O$10:$O$2509, MATCH($C193, Database!$B$10:$B$2509, 0)), "")="", "", IFERROR(INDEX(Database!$O$10:$O$2509, MATCH($C193, Database!$B$10:$B$2509, 0)), "")))</f>
        <v/>
      </c>
      <c r="L193" s="12"/>
      <c r="N193" s="31" t="str">
        <f>IF(Database!B193="", "", Database!B193)</f>
        <v/>
      </c>
      <c r="P193" s="26" t="str">
        <f>IF($C193="", "", IF(COUNTIF($C$10:$C193, $C193)&gt;1, "", COUNTIF($C$10:$C$1010, $C193)))</f>
        <v/>
      </c>
      <c r="Q193" s="26" t="str">
        <f>IF(P193="", "", COUNTIF($P$10:$P$1010, "&gt;"&amp;P193)+1+COUNTIF($P$10:P193, P193)-1)</f>
        <v/>
      </c>
      <c r="S193" s="26" t="str">
        <f>IF(C193="", "", IF(K193="", "None", IF(COUNTIF('Intro &amp; Setup'!$AL$17:$AL$26, K193)&gt;0, K193, "Other")))</f>
        <v/>
      </c>
      <c r="U193" s="84" t="str">
        <f t="shared" si="9"/>
        <v/>
      </c>
      <c r="V193" s="85" t="str">
        <f t="shared" ref="V193:Z202" si="12">IF($B193="", "", IF(TEXT($B193, "mmm yyyy")=V$9, $S193, ""))</f>
        <v/>
      </c>
      <c r="W193" s="85" t="str">
        <f t="shared" si="12"/>
        <v/>
      </c>
      <c r="X193" s="85" t="str">
        <f t="shared" si="12"/>
        <v/>
      </c>
      <c r="Y193" s="85" t="str">
        <f t="shared" si="12"/>
        <v/>
      </c>
      <c r="Z193" s="86" t="str">
        <f t="shared" si="12"/>
        <v/>
      </c>
      <c r="AB193" s="26" t="str">
        <f>IF($S193="", "", IF(COUNTIF($S$10:$S193, $S193)&gt;1, "", COUNTIF($S$10:$S$1010, $S193)))</f>
        <v/>
      </c>
      <c r="AC193" s="26" t="str">
        <f>IF(AB193="", "", COUNTIF($AB$10:$AB$1010, "&gt;"&amp;AB193)+1+COUNTIF($AB$10:AB193, AB193)-1)</f>
        <v/>
      </c>
      <c r="AE193" s="26" t="str">
        <f t="shared" si="10"/>
        <v/>
      </c>
      <c r="AG193" s="84" t="str">
        <f>IF($AE193="", "", IF(COUNTIF($AE$10:$AE193, $AE193)&gt;1, "", COUNTIF($AE$10:$AE$2010, $AE193)))</f>
        <v/>
      </c>
      <c r="AH193" s="26" t="str">
        <f>IF(AG193="", "", COUNTIF($AG$10:$AG$2010, "&gt;"&amp;AG193)+1+COUNTIF($AG$10:AG193, AG193)-1)</f>
        <v/>
      </c>
    </row>
    <row r="194" spans="1:34" x14ac:dyDescent="0.25">
      <c r="A194" s="12"/>
      <c r="B194" s="93"/>
      <c r="C194" s="15"/>
      <c r="D194" s="15"/>
      <c r="E194" s="15"/>
      <c r="F194" s="18"/>
      <c r="G194" s="12"/>
      <c r="H194" s="6" t="str">
        <f>IF($C194="", "", IFERROR(INDEX(Database!$C$10:$C$2509, MATCH($C194, Database!$B$10:$B$2509, 0)), ""))</f>
        <v/>
      </c>
      <c r="I194" s="85" t="str">
        <f>IF($C194="", "", IF(IFERROR(INDEX(Database!$M$10:$M$2509, MATCH($C194, Database!$B$10:$B$2509, 0)), "")="", "", IFERROR(INDEX(Database!$M$10:$M$2509, MATCH($C194, Database!$B$10:$B$2509, 0)), "")))</f>
        <v/>
      </c>
      <c r="J194" s="85" t="str">
        <f>IF($C194="", "", IF(IFERROR(INDEX(Database!$N$10:$N$2509, MATCH($C194, Database!$B$10:$B$2509, 0)), "")="", "", IFERROR(INDEX(Database!$N$10:$N$2509, MATCH($C194, Database!$B$10:$B$2509, 0)), "")))</f>
        <v/>
      </c>
      <c r="K194" s="86" t="str">
        <f>IF($C194="", "", IF(IFERROR(INDEX(Database!$O$10:$O$2509, MATCH($C194, Database!$B$10:$B$2509, 0)), "")="", "", IFERROR(INDEX(Database!$O$10:$O$2509, MATCH($C194, Database!$B$10:$B$2509, 0)), "")))</f>
        <v/>
      </c>
      <c r="L194" s="12"/>
      <c r="N194" s="31" t="str">
        <f>IF(Database!B194="", "", Database!B194)</f>
        <v/>
      </c>
      <c r="P194" s="26" t="str">
        <f>IF($C194="", "", IF(COUNTIF($C$10:$C194, $C194)&gt;1, "", COUNTIF($C$10:$C$1010, $C194)))</f>
        <v/>
      </c>
      <c r="Q194" s="26" t="str">
        <f>IF(P194="", "", COUNTIF($P$10:$P$1010, "&gt;"&amp;P194)+1+COUNTIF($P$10:P194, P194)-1)</f>
        <v/>
      </c>
      <c r="S194" s="26" t="str">
        <f>IF(C194="", "", IF(K194="", "None", IF(COUNTIF('Intro &amp; Setup'!$AL$17:$AL$26, K194)&gt;0, K194, "Other")))</f>
        <v/>
      </c>
      <c r="U194" s="84" t="str">
        <f t="shared" si="9"/>
        <v/>
      </c>
      <c r="V194" s="85" t="str">
        <f t="shared" si="12"/>
        <v/>
      </c>
      <c r="W194" s="85" t="str">
        <f t="shared" si="12"/>
        <v/>
      </c>
      <c r="X194" s="85" t="str">
        <f t="shared" si="12"/>
        <v/>
      </c>
      <c r="Y194" s="85" t="str">
        <f t="shared" si="12"/>
        <v/>
      </c>
      <c r="Z194" s="86" t="str">
        <f t="shared" si="12"/>
        <v/>
      </c>
      <c r="AB194" s="26" t="str">
        <f>IF($S194="", "", IF(COUNTIF($S$10:$S194, $S194)&gt;1, "", COUNTIF($S$10:$S$1010, $S194)))</f>
        <v/>
      </c>
      <c r="AC194" s="26" t="str">
        <f>IF(AB194="", "", COUNTIF($AB$10:$AB$1010, "&gt;"&amp;AB194)+1+COUNTIF($AB$10:AB194, AB194)-1)</f>
        <v/>
      </c>
      <c r="AE194" s="26" t="str">
        <f t="shared" si="10"/>
        <v/>
      </c>
      <c r="AG194" s="84" t="str">
        <f>IF($AE194="", "", IF(COUNTIF($AE$10:$AE194, $AE194)&gt;1, "", COUNTIF($AE$10:$AE$2010, $AE194)))</f>
        <v/>
      </c>
      <c r="AH194" s="26" t="str">
        <f>IF(AG194="", "", COUNTIF($AG$10:$AG$2010, "&gt;"&amp;AG194)+1+COUNTIF($AG$10:AG194, AG194)-1)</f>
        <v/>
      </c>
    </row>
    <row r="195" spans="1:34" x14ac:dyDescent="0.25">
      <c r="A195" s="12"/>
      <c r="B195" s="93"/>
      <c r="C195" s="15"/>
      <c r="D195" s="15"/>
      <c r="E195" s="15"/>
      <c r="F195" s="18"/>
      <c r="G195" s="12"/>
      <c r="H195" s="6" t="str">
        <f>IF($C195="", "", IFERROR(INDEX(Database!$C$10:$C$2509, MATCH($C195, Database!$B$10:$B$2509, 0)), ""))</f>
        <v/>
      </c>
      <c r="I195" s="85" t="str">
        <f>IF($C195="", "", IF(IFERROR(INDEX(Database!$M$10:$M$2509, MATCH($C195, Database!$B$10:$B$2509, 0)), "")="", "", IFERROR(INDEX(Database!$M$10:$M$2509, MATCH($C195, Database!$B$10:$B$2509, 0)), "")))</f>
        <v/>
      </c>
      <c r="J195" s="85" t="str">
        <f>IF($C195="", "", IF(IFERROR(INDEX(Database!$N$10:$N$2509, MATCH($C195, Database!$B$10:$B$2509, 0)), "")="", "", IFERROR(INDEX(Database!$N$10:$N$2509, MATCH($C195, Database!$B$10:$B$2509, 0)), "")))</f>
        <v/>
      </c>
      <c r="K195" s="86" t="str">
        <f>IF($C195="", "", IF(IFERROR(INDEX(Database!$O$10:$O$2509, MATCH($C195, Database!$B$10:$B$2509, 0)), "")="", "", IFERROR(INDEX(Database!$O$10:$O$2509, MATCH($C195, Database!$B$10:$B$2509, 0)), "")))</f>
        <v/>
      </c>
      <c r="L195" s="12"/>
      <c r="N195" s="31" t="str">
        <f>IF(Database!B195="", "", Database!B195)</f>
        <v/>
      </c>
      <c r="P195" s="26" t="str">
        <f>IF($C195="", "", IF(COUNTIF($C$10:$C195, $C195)&gt;1, "", COUNTIF($C$10:$C$1010, $C195)))</f>
        <v/>
      </c>
      <c r="Q195" s="26" t="str">
        <f>IF(P195="", "", COUNTIF($P$10:$P$1010, "&gt;"&amp;P195)+1+COUNTIF($P$10:P195, P195)-1)</f>
        <v/>
      </c>
      <c r="S195" s="26" t="str">
        <f>IF(C195="", "", IF(K195="", "None", IF(COUNTIF('Intro &amp; Setup'!$AL$17:$AL$26, K195)&gt;0, K195, "Other")))</f>
        <v/>
      </c>
      <c r="U195" s="84" t="str">
        <f t="shared" si="9"/>
        <v/>
      </c>
      <c r="V195" s="85" t="str">
        <f t="shared" si="12"/>
        <v/>
      </c>
      <c r="W195" s="85" t="str">
        <f t="shared" si="12"/>
        <v/>
      </c>
      <c r="X195" s="85" t="str">
        <f t="shared" si="12"/>
        <v/>
      </c>
      <c r="Y195" s="85" t="str">
        <f t="shared" si="12"/>
        <v/>
      </c>
      <c r="Z195" s="86" t="str">
        <f t="shared" si="12"/>
        <v/>
      </c>
      <c r="AB195" s="26" t="str">
        <f>IF($S195="", "", IF(COUNTIF($S$10:$S195, $S195)&gt;1, "", COUNTIF($S$10:$S$1010, $S195)))</f>
        <v/>
      </c>
      <c r="AC195" s="26" t="str">
        <f>IF(AB195="", "", COUNTIF($AB$10:$AB$1010, "&gt;"&amp;AB195)+1+COUNTIF($AB$10:AB195, AB195)-1)</f>
        <v/>
      </c>
      <c r="AE195" s="26" t="str">
        <f t="shared" si="10"/>
        <v/>
      </c>
      <c r="AG195" s="84" t="str">
        <f>IF($AE195="", "", IF(COUNTIF($AE$10:$AE195, $AE195)&gt;1, "", COUNTIF($AE$10:$AE$2010, $AE195)))</f>
        <v/>
      </c>
      <c r="AH195" s="26" t="str">
        <f>IF(AG195="", "", COUNTIF($AG$10:$AG$2010, "&gt;"&amp;AG195)+1+COUNTIF($AG$10:AG195, AG195)-1)</f>
        <v/>
      </c>
    </row>
    <row r="196" spans="1:34" x14ac:dyDescent="0.25">
      <c r="A196" s="12"/>
      <c r="B196" s="93"/>
      <c r="C196" s="15"/>
      <c r="D196" s="15"/>
      <c r="E196" s="15"/>
      <c r="F196" s="18"/>
      <c r="G196" s="12"/>
      <c r="H196" s="6" t="str">
        <f>IF($C196="", "", IFERROR(INDEX(Database!$C$10:$C$2509, MATCH($C196, Database!$B$10:$B$2509, 0)), ""))</f>
        <v/>
      </c>
      <c r="I196" s="85" t="str">
        <f>IF($C196="", "", IF(IFERROR(INDEX(Database!$M$10:$M$2509, MATCH($C196, Database!$B$10:$B$2509, 0)), "")="", "", IFERROR(INDEX(Database!$M$10:$M$2509, MATCH($C196, Database!$B$10:$B$2509, 0)), "")))</f>
        <v/>
      </c>
      <c r="J196" s="85" t="str">
        <f>IF($C196="", "", IF(IFERROR(INDEX(Database!$N$10:$N$2509, MATCH($C196, Database!$B$10:$B$2509, 0)), "")="", "", IFERROR(INDEX(Database!$N$10:$N$2509, MATCH($C196, Database!$B$10:$B$2509, 0)), "")))</f>
        <v/>
      </c>
      <c r="K196" s="86" t="str">
        <f>IF($C196="", "", IF(IFERROR(INDEX(Database!$O$10:$O$2509, MATCH($C196, Database!$B$10:$B$2509, 0)), "")="", "", IFERROR(INDEX(Database!$O$10:$O$2509, MATCH($C196, Database!$B$10:$B$2509, 0)), "")))</f>
        <v/>
      </c>
      <c r="L196" s="12"/>
      <c r="N196" s="31" t="str">
        <f>IF(Database!B196="", "", Database!B196)</f>
        <v/>
      </c>
      <c r="P196" s="26" t="str">
        <f>IF($C196="", "", IF(COUNTIF($C$10:$C196, $C196)&gt;1, "", COUNTIF($C$10:$C$1010, $C196)))</f>
        <v/>
      </c>
      <c r="Q196" s="26" t="str">
        <f>IF(P196="", "", COUNTIF($P$10:$P$1010, "&gt;"&amp;P196)+1+COUNTIF($P$10:P196, P196)-1)</f>
        <v/>
      </c>
      <c r="S196" s="26" t="str">
        <f>IF(C196="", "", IF(K196="", "None", IF(COUNTIF('Intro &amp; Setup'!$AL$17:$AL$26, K196)&gt;0, K196, "Other")))</f>
        <v/>
      </c>
      <c r="U196" s="84" t="str">
        <f t="shared" si="9"/>
        <v/>
      </c>
      <c r="V196" s="85" t="str">
        <f t="shared" si="12"/>
        <v/>
      </c>
      <c r="W196" s="85" t="str">
        <f t="shared" si="12"/>
        <v/>
      </c>
      <c r="X196" s="85" t="str">
        <f t="shared" si="12"/>
        <v/>
      </c>
      <c r="Y196" s="85" t="str">
        <f t="shared" si="12"/>
        <v/>
      </c>
      <c r="Z196" s="86" t="str">
        <f t="shared" si="12"/>
        <v/>
      </c>
      <c r="AB196" s="26" t="str">
        <f>IF($S196="", "", IF(COUNTIF($S$10:$S196, $S196)&gt;1, "", COUNTIF($S$10:$S$1010, $S196)))</f>
        <v/>
      </c>
      <c r="AC196" s="26" t="str">
        <f>IF(AB196="", "", COUNTIF($AB$10:$AB$1010, "&gt;"&amp;AB196)+1+COUNTIF($AB$10:AB196, AB196)-1)</f>
        <v/>
      </c>
      <c r="AE196" s="26" t="str">
        <f t="shared" si="10"/>
        <v/>
      </c>
      <c r="AG196" s="84" t="str">
        <f>IF($AE196="", "", IF(COUNTIF($AE$10:$AE196, $AE196)&gt;1, "", COUNTIF($AE$10:$AE$2010, $AE196)))</f>
        <v/>
      </c>
      <c r="AH196" s="26" t="str">
        <f>IF(AG196="", "", COUNTIF($AG$10:$AG$2010, "&gt;"&amp;AG196)+1+COUNTIF($AG$10:AG196, AG196)-1)</f>
        <v/>
      </c>
    </row>
    <row r="197" spans="1:34" x14ac:dyDescent="0.25">
      <c r="A197" s="12"/>
      <c r="B197" s="93"/>
      <c r="C197" s="15"/>
      <c r="D197" s="15"/>
      <c r="E197" s="15"/>
      <c r="F197" s="18"/>
      <c r="G197" s="12"/>
      <c r="H197" s="6" t="str">
        <f>IF($C197="", "", IFERROR(INDEX(Database!$C$10:$C$2509, MATCH($C197, Database!$B$10:$B$2509, 0)), ""))</f>
        <v/>
      </c>
      <c r="I197" s="85" t="str">
        <f>IF($C197="", "", IF(IFERROR(INDEX(Database!$M$10:$M$2509, MATCH($C197, Database!$B$10:$B$2509, 0)), "")="", "", IFERROR(INDEX(Database!$M$10:$M$2509, MATCH($C197, Database!$B$10:$B$2509, 0)), "")))</f>
        <v/>
      </c>
      <c r="J197" s="85" t="str">
        <f>IF($C197="", "", IF(IFERROR(INDEX(Database!$N$10:$N$2509, MATCH($C197, Database!$B$10:$B$2509, 0)), "")="", "", IFERROR(INDEX(Database!$N$10:$N$2509, MATCH($C197, Database!$B$10:$B$2509, 0)), "")))</f>
        <v/>
      </c>
      <c r="K197" s="86" t="str">
        <f>IF($C197="", "", IF(IFERROR(INDEX(Database!$O$10:$O$2509, MATCH($C197, Database!$B$10:$B$2509, 0)), "")="", "", IFERROR(INDEX(Database!$O$10:$O$2509, MATCH($C197, Database!$B$10:$B$2509, 0)), "")))</f>
        <v/>
      </c>
      <c r="L197" s="12"/>
      <c r="N197" s="31" t="str">
        <f>IF(Database!B197="", "", Database!B197)</f>
        <v/>
      </c>
      <c r="P197" s="26" t="str">
        <f>IF($C197="", "", IF(COUNTIF($C$10:$C197, $C197)&gt;1, "", COUNTIF($C$10:$C$1010, $C197)))</f>
        <v/>
      </c>
      <c r="Q197" s="26" t="str">
        <f>IF(P197="", "", COUNTIF($P$10:$P$1010, "&gt;"&amp;P197)+1+COUNTIF($P$10:P197, P197)-1)</f>
        <v/>
      </c>
      <c r="S197" s="26" t="str">
        <f>IF(C197="", "", IF(K197="", "None", IF(COUNTIF('Intro &amp; Setup'!$AL$17:$AL$26, K197)&gt;0, K197, "Other")))</f>
        <v/>
      </c>
      <c r="U197" s="84" t="str">
        <f t="shared" si="9"/>
        <v/>
      </c>
      <c r="V197" s="85" t="str">
        <f t="shared" si="12"/>
        <v/>
      </c>
      <c r="W197" s="85" t="str">
        <f t="shared" si="12"/>
        <v/>
      </c>
      <c r="X197" s="85" t="str">
        <f t="shared" si="12"/>
        <v/>
      </c>
      <c r="Y197" s="85" t="str">
        <f t="shared" si="12"/>
        <v/>
      </c>
      <c r="Z197" s="86" t="str">
        <f t="shared" si="12"/>
        <v/>
      </c>
      <c r="AB197" s="26" t="str">
        <f>IF($S197="", "", IF(COUNTIF($S$10:$S197, $S197)&gt;1, "", COUNTIF($S$10:$S$1010, $S197)))</f>
        <v/>
      </c>
      <c r="AC197" s="26" t="str">
        <f>IF(AB197="", "", COUNTIF($AB$10:$AB$1010, "&gt;"&amp;AB197)+1+COUNTIF($AB$10:AB197, AB197)-1)</f>
        <v/>
      </c>
      <c r="AE197" s="26" t="str">
        <f t="shared" si="10"/>
        <v/>
      </c>
      <c r="AG197" s="84" t="str">
        <f>IF($AE197="", "", IF(COUNTIF($AE$10:$AE197, $AE197)&gt;1, "", COUNTIF($AE$10:$AE$2010, $AE197)))</f>
        <v/>
      </c>
      <c r="AH197" s="26" t="str">
        <f>IF(AG197="", "", COUNTIF($AG$10:$AG$2010, "&gt;"&amp;AG197)+1+COUNTIF($AG$10:AG197, AG197)-1)</f>
        <v/>
      </c>
    </row>
    <row r="198" spans="1:34" x14ac:dyDescent="0.25">
      <c r="A198" s="12"/>
      <c r="B198" s="93"/>
      <c r="C198" s="15"/>
      <c r="D198" s="15"/>
      <c r="E198" s="15"/>
      <c r="F198" s="18"/>
      <c r="G198" s="12"/>
      <c r="H198" s="6" t="str">
        <f>IF($C198="", "", IFERROR(INDEX(Database!$C$10:$C$2509, MATCH($C198, Database!$B$10:$B$2509, 0)), ""))</f>
        <v/>
      </c>
      <c r="I198" s="85" t="str">
        <f>IF($C198="", "", IF(IFERROR(INDEX(Database!$M$10:$M$2509, MATCH($C198, Database!$B$10:$B$2509, 0)), "")="", "", IFERROR(INDEX(Database!$M$10:$M$2509, MATCH($C198, Database!$B$10:$B$2509, 0)), "")))</f>
        <v/>
      </c>
      <c r="J198" s="85" t="str">
        <f>IF($C198="", "", IF(IFERROR(INDEX(Database!$N$10:$N$2509, MATCH($C198, Database!$B$10:$B$2509, 0)), "")="", "", IFERROR(INDEX(Database!$N$10:$N$2509, MATCH($C198, Database!$B$10:$B$2509, 0)), "")))</f>
        <v/>
      </c>
      <c r="K198" s="86" t="str">
        <f>IF($C198="", "", IF(IFERROR(INDEX(Database!$O$10:$O$2509, MATCH($C198, Database!$B$10:$B$2509, 0)), "")="", "", IFERROR(INDEX(Database!$O$10:$O$2509, MATCH($C198, Database!$B$10:$B$2509, 0)), "")))</f>
        <v/>
      </c>
      <c r="L198" s="12"/>
      <c r="N198" s="31" t="str">
        <f>IF(Database!B198="", "", Database!B198)</f>
        <v/>
      </c>
      <c r="P198" s="26" t="str">
        <f>IF($C198="", "", IF(COUNTIF($C$10:$C198, $C198)&gt;1, "", COUNTIF($C$10:$C$1010, $C198)))</f>
        <v/>
      </c>
      <c r="Q198" s="26" t="str">
        <f>IF(P198="", "", COUNTIF($P$10:$P$1010, "&gt;"&amp;P198)+1+COUNTIF($P$10:P198, P198)-1)</f>
        <v/>
      </c>
      <c r="S198" s="26" t="str">
        <f>IF(C198="", "", IF(K198="", "None", IF(COUNTIF('Intro &amp; Setup'!$AL$17:$AL$26, K198)&gt;0, K198, "Other")))</f>
        <v/>
      </c>
      <c r="U198" s="84" t="str">
        <f t="shared" si="9"/>
        <v/>
      </c>
      <c r="V198" s="85" t="str">
        <f t="shared" si="12"/>
        <v/>
      </c>
      <c r="W198" s="85" t="str">
        <f t="shared" si="12"/>
        <v/>
      </c>
      <c r="X198" s="85" t="str">
        <f t="shared" si="12"/>
        <v/>
      </c>
      <c r="Y198" s="85" t="str">
        <f t="shared" si="12"/>
        <v/>
      </c>
      <c r="Z198" s="86" t="str">
        <f t="shared" si="12"/>
        <v/>
      </c>
      <c r="AB198" s="26" t="str">
        <f>IF($S198="", "", IF(COUNTIF($S$10:$S198, $S198)&gt;1, "", COUNTIF($S$10:$S$1010, $S198)))</f>
        <v/>
      </c>
      <c r="AC198" s="26" t="str">
        <f>IF(AB198="", "", COUNTIF($AB$10:$AB$1010, "&gt;"&amp;AB198)+1+COUNTIF($AB$10:AB198, AB198)-1)</f>
        <v/>
      </c>
      <c r="AE198" s="26" t="str">
        <f t="shared" si="10"/>
        <v/>
      </c>
      <c r="AG198" s="84" t="str">
        <f>IF($AE198="", "", IF(COUNTIF($AE$10:$AE198, $AE198)&gt;1, "", COUNTIF($AE$10:$AE$2010, $AE198)))</f>
        <v/>
      </c>
      <c r="AH198" s="26" t="str">
        <f>IF(AG198="", "", COUNTIF($AG$10:$AG$2010, "&gt;"&amp;AG198)+1+COUNTIF($AG$10:AG198, AG198)-1)</f>
        <v/>
      </c>
    </row>
    <row r="199" spans="1:34" x14ac:dyDescent="0.25">
      <c r="A199" s="12"/>
      <c r="B199" s="93"/>
      <c r="C199" s="15"/>
      <c r="D199" s="15"/>
      <c r="E199" s="15"/>
      <c r="F199" s="18"/>
      <c r="G199" s="12"/>
      <c r="H199" s="6" t="str">
        <f>IF($C199="", "", IFERROR(INDEX(Database!$C$10:$C$2509, MATCH($C199, Database!$B$10:$B$2509, 0)), ""))</f>
        <v/>
      </c>
      <c r="I199" s="85" t="str">
        <f>IF($C199="", "", IF(IFERROR(INDEX(Database!$M$10:$M$2509, MATCH($C199, Database!$B$10:$B$2509, 0)), "")="", "", IFERROR(INDEX(Database!$M$10:$M$2509, MATCH($C199, Database!$B$10:$B$2509, 0)), "")))</f>
        <v/>
      </c>
      <c r="J199" s="85" t="str">
        <f>IF($C199="", "", IF(IFERROR(INDEX(Database!$N$10:$N$2509, MATCH($C199, Database!$B$10:$B$2509, 0)), "")="", "", IFERROR(INDEX(Database!$N$10:$N$2509, MATCH($C199, Database!$B$10:$B$2509, 0)), "")))</f>
        <v/>
      </c>
      <c r="K199" s="86" t="str">
        <f>IF($C199="", "", IF(IFERROR(INDEX(Database!$O$10:$O$2509, MATCH($C199, Database!$B$10:$B$2509, 0)), "")="", "", IFERROR(INDEX(Database!$O$10:$O$2509, MATCH($C199, Database!$B$10:$B$2509, 0)), "")))</f>
        <v/>
      </c>
      <c r="L199" s="12"/>
      <c r="N199" s="31" t="str">
        <f>IF(Database!B199="", "", Database!B199)</f>
        <v/>
      </c>
      <c r="P199" s="26" t="str">
        <f>IF($C199="", "", IF(COUNTIF($C$10:$C199, $C199)&gt;1, "", COUNTIF($C$10:$C$1010, $C199)))</f>
        <v/>
      </c>
      <c r="Q199" s="26" t="str">
        <f>IF(P199="", "", COUNTIF($P$10:$P$1010, "&gt;"&amp;P199)+1+COUNTIF($P$10:P199, P199)-1)</f>
        <v/>
      </c>
      <c r="S199" s="26" t="str">
        <f>IF(C199="", "", IF(K199="", "None", IF(COUNTIF('Intro &amp; Setup'!$AL$17:$AL$26, K199)&gt;0, K199, "Other")))</f>
        <v/>
      </c>
      <c r="U199" s="84" t="str">
        <f t="shared" si="9"/>
        <v/>
      </c>
      <c r="V199" s="85" t="str">
        <f t="shared" si="12"/>
        <v/>
      </c>
      <c r="W199" s="85" t="str">
        <f t="shared" si="12"/>
        <v/>
      </c>
      <c r="X199" s="85" t="str">
        <f t="shared" si="12"/>
        <v/>
      </c>
      <c r="Y199" s="85" t="str">
        <f t="shared" si="12"/>
        <v/>
      </c>
      <c r="Z199" s="86" t="str">
        <f t="shared" si="12"/>
        <v/>
      </c>
      <c r="AB199" s="26" t="str">
        <f>IF($S199="", "", IF(COUNTIF($S$10:$S199, $S199)&gt;1, "", COUNTIF($S$10:$S$1010, $S199)))</f>
        <v/>
      </c>
      <c r="AC199" s="26" t="str">
        <f>IF(AB199="", "", COUNTIF($AB$10:$AB$1010, "&gt;"&amp;AB199)+1+COUNTIF($AB$10:AB199, AB199)-1)</f>
        <v/>
      </c>
      <c r="AE199" s="26" t="str">
        <f t="shared" si="10"/>
        <v/>
      </c>
      <c r="AG199" s="84" t="str">
        <f>IF($AE199="", "", IF(COUNTIF($AE$10:$AE199, $AE199)&gt;1, "", COUNTIF($AE$10:$AE$2010, $AE199)))</f>
        <v/>
      </c>
      <c r="AH199" s="26" t="str">
        <f>IF(AG199="", "", COUNTIF($AG$10:$AG$2010, "&gt;"&amp;AG199)+1+COUNTIF($AG$10:AG199, AG199)-1)</f>
        <v/>
      </c>
    </row>
    <row r="200" spans="1:34" x14ac:dyDescent="0.25">
      <c r="A200" s="12"/>
      <c r="B200" s="93"/>
      <c r="C200" s="15"/>
      <c r="D200" s="15"/>
      <c r="E200" s="15"/>
      <c r="F200" s="18"/>
      <c r="G200" s="12"/>
      <c r="H200" s="6" t="str">
        <f>IF($C200="", "", IFERROR(INDEX(Database!$C$10:$C$2509, MATCH($C200, Database!$B$10:$B$2509, 0)), ""))</f>
        <v/>
      </c>
      <c r="I200" s="85" t="str">
        <f>IF($C200="", "", IF(IFERROR(INDEX(Database!$M$10:$M$2509, MATCH($C200, Database!$B$10:$B$2509, 0)), "")="", "", IFERROR(INDEX(Database!$M$10:$M$2509, MATCH($C200, Database!$B$10:$B$2509, 0)), "")))</f>
        <v/>
      </c>
      <c r="J200" s="85" t="str">
        <f>IF($C200="", "", IF(IFERROR(INDEX(Database!$N$10:$N$2509, MATCH($C200, Database!$B$10:$B$2509, 0)), "")="", "", IFERROR(INDEX(Database!$N$10:$N$2509, MATCH($C200, Database!$B$10:$B$2509, 0)), "")))</f>
        <v/>
      </c>
      <c r="K200" s="86" t="str">
        <f>IF($C200="", "", IF(IFERROR(INDEX(Database!$O$10:$O$2509, MATCH($C200, Database!$B$10:$B$2509, 0)), "")="", "", IFERROR(INDEX(Database!$O$10:$O$2509, MATCH($C200, Database!$B$10:$B$2509, 0)), "")))</f>
        <v/>
      </c>
      <c r="L200" s="12"/>
      <c r="N200" s="31" t="str">
        <f>IF(Database!B200="", "", Database!B200)</f>
        <v/>
      </c>
      <c r="P200" s="26" t="str">
        <f>IF($C200="", "", IF(COUNTIF($C$10:$C200, $C200)&gt;1, "", COUNTIF($C$10:$C$1010, $C200)))</f>
        <v/>
      </c>
      <c r="Q200" s="26" t="str">
        <f>IF(P200="", "", COUNTIF($P$10:$P$1010, "&gt;"&amp;P200)+1+COUNTIF($P$10:P200, P200)-1)</f>
        <v/>
      </c>
      <c r="S200" s="26" t="str">
        <f>IF(C200="", "", IF(K200="", "None", IF(COUNTIF('Intro &amp; Setup'!$AL$17:$AL$26, K200)&gt;0, K200, "Other")))</f>
        <v/>
      </c>
      <c r="U200" s="84" t="str">
        <f t="shared" si="9"/>
        <v/>
      </c>
      <c r="V200" s="85" t="str">
        <f t="shared" si="12"/>
        <v/>
      </c>
      <c r="W200" s="85" t="str">
        <f t="shared" si="12"/>
        <v/>
      </c>
      <c r="X200" s="85" t="str">
        <f t="shared" si="12"/>
        <v/>
      </c>
      <c r="Y200" s="85" t="str">
        <f t="shared" si="12"/>
        <v/>
      </c>
      <c r="Z200" s="86" t="str">
        <f t="shared" si="12"/>
        <v/>
      </c>
      <c r="AB200" s="26" t="str">
        <f>IF($S200="", "", IF(COUNTIF($S$10:$S200, $S200)&gt;1, "", COUNTIF($S$10:$S$1010, $S200)))</f>
        <v/>
      </c>
      <c r="AC200" s="26" t="str">
        <f>IF(AB200="", "", COUNTIF($AB$10:$AB$1010, "&gt;"&amp;AB200)+1+COUNTIF($AB$10:AB200, AB200)-1)</f>
        <v/>
      </c>
      <c r="AE200" s="26" t="str">
        <f t="shared" si="10"/>
        <v/>
      </c>
      <c r="AG200" s="84" t="str">
        <f>IF($AE200="", "", IF(COUNTIF($AE$10:$AE200, $AE200)&gt;1, "", COUNTIF($AE$10:$AE$2010, $AE200)))</f>
        <v/>
      </c>
      <c r="AH200" s="26" t="str">
        <f>IF(AG200="", "", COUNTIF($AG$10:$AG$2010, "&gt;"&amp;AG200)+1+COUNTIF($AG$10:AG200, AG200)-1)</f>
        <v/>
      </c>
    </row>
    <row r="201" spans="1:34" x14ac:dyDescent="0.25">
      <c r="A201" s="12"/>
      <c r="B201" s="93"/>
      <c r="C201" s="15"/>
      <c r="D201" s="15"/>
      <c r="E201" s="15"/>
      <c r="F201" s="18"/>
      <c r="G201" s="12"/>
      <c r="H201" s="6" t="str">
        <f>IF($C201="", "", IFERROR(INDEX(Database!$C$10:$C$2509, MATCH($C201, Database!$B$10:$B$2509, 0)), ""))</f>
        <v/>
      </c>
      <c r="I201" s="85" t="str">
        <f>IF($C201="", "", IF(IFERROR(INDEX(Database!$M$10:$M$2509, MATCH($C201, Database!$B$10:$B$2509, 0)), "")="", "", IFERROR(INDEX(Database!$M$10:$M$2509, MATCH($C201, Database!$B$10:$B$2509, 0)), "")))</f>
        <v/>
      </c>
      <c r="J201" s="85" t="str">
        <f>IF($C201="", "", IF(IFERROR(INDEX(Database!$N$10:$N$2509, MATCH($C201, Database!$B$10:$B$2509, 0)), "")="", "", IFERROR(INDEX(Database!$N$10:$N$2509, MATCH($C201, Database!$B$10:$B$2509, 0)), "")))</f>
        <v/>
      </c>
      <c r="K201" s="86" t="str">
        <f>IF($C201="", "", IF(IFERROR(INDEX(Database!$O$10:$O$2509, MATCH($C201, Database!$B$10:$B$2509, 0)), "")="", "", IFERROR(INDEX(Database!$O$10:$O$2509, MATCH($C201, Database!$B$10:$B$2509, 0)), "")))</f>
        <v/>
      </c>
      <c r="L201" s="12"/>
      <c r="N201" s="31" t="str">
        <f>IF(Database!B201="", "", Database!B201)</f>
        <v/>
      </c>
      <c r="P201" s="26" t="str">
        <f>IF($C201="", "", IF(COUNTIF($C$10:$C201, $C201)&gt;1, "", COUNTIF($C$10:$C$1010, $C201)))</f>
        <v/>
      </c>
      <c r="Q201" s="26" t="str">
        <f>IF(P201="", "", COUNTIF($P$10:$P$1010, "&gt;"&amp;P201)+1+COUNTIF($P$10:P201, P201)-1)</f>
        <v/>
      </c>
      <c r="S201" s="26" t="str">
        <f>IF(C201="", "", IF(K201="", "None", IF(COUNTIF('Intro &amp; Setup'!$AL$17:$AL$26, K201)&gt;0, K201, "Other")))</f>
        <v/>
      </c>
      <c r="U201" s="84" t="str">
        <f t="shared" si="9"/>
        <v/>
      </c>
      <c r="V201" s="85" t="str">
        <f t="shared" si="12"/>
        <v/>
      </c>
      <c r="W201" s="85" t="str">
        <f t="shared" si="12"/>
        <v/>
      </c>
      <c r="X201" s="85" t="str">
        <f t="shared" si="12"/>
        <v/>
      </c>
      <c r="Y201" s="85" t="str">
        <f t="shared" si="12"/>
        <v/>
      </c>
      <c r="Z201" s="86" t="str">
        <f t="shared" si="12"/>
        <v/>
      </c>
      <c r="AB201" s="26" t="str">
        <f>IF($S201="", "", IF(COUNTIF($S$10:$S201, $S201)&gt;1, "", COUNTIF($S$10:$S$1010, $S201)))</f>
        <v/>
      </c>
      <c r="AC201" s="26" t="str">
        <f>IF(AB201="", "", COUNTIF($AB$10:$AB$1010, "&gt;"&amp;AB201)+1+COUNTIF($AB$10:AB201, AB201)-1)</f>
        <v/>
      </c>
      <c r="AE201" s="26" t="str">
        <f t="shared" si="10"/>
        <v/>
      </c>
      <c r="AG201" s="84" t="str">
        <f>IF($AE201="", "", IF(COUNTIF($AE$10:$AE201, $AE201)&gt;1, "", COUNTIF($AE$10:$AE$2010, $AE201)))</f>
        <v/>
      </c>
      <c r="AH201" s="26" t="str">
        <f>IF(AG201="", "", COUNTIF($AG$10:$AG$2010, "&gt;"&amp;AG201)+1+COUNTIF($AG$10:AG201, AG201)-1)</f>
        <v/>
      </c>
    </row>
    <row r="202" spans="1:34" x14ac:dyDescent="0.25">
      <c r="A202" s="12"/>
      <c r="B202" s="93"/>
      <c r="C202" s="15"/>
      <c r="D202" s="15"/>
      <c r="E202" s="15"/>
      <c r="F202" s="18"/>
      <c r="G202" s="12"/>
      <c r="H202" s="6" t="str">
        <f>IF($C202="", "", IFERROR(INDEX(Database!$C$10:$C$2509, MATCH($C202, Database!$B$10:$B$2509, 0)), ""))</f>
        <v/>
      </c>
      <c r="I202" s="85" t="str">
        <f>IF($C202="", "", IF(IFERROR(INDEX(Database!$M$10:$M$2509, MATCH($C202, Database!$B$10:$B$2509, 0)), "")="", "", IFERROR(INDEX(Database!$M$10:$M$2509, MATCH($C202, Database!$B$10:$B$2509, 0)), "")))</f>
        <v/>
      </c>
      <c r="J202" s="85" t="str">
        <f>IF($C202="", "", IF(IFERROR(INDEX(Database!$N$10:$N$2509, MATCH($C202, Database!$B$10:$B$2509, 0)), "")="", "", IFERROR(INDEX(Database!$N$10:$N$2509, MATCH($C202, Database!$B$10:$B$2509, 0)), "")))</f>
        <v/>
      </c>
      <c r="K202" s="86" t="str">
        <f>IF($C202="", "", IF(IFERROR(INDEX(Database!$O$10:$O$2509, MATCH($C202, Database!$B$10:$B$2509, 0)), "")="", "", IFERROR(INDEX(Database!$O$10:$O$2509, MATCH($C202, Database!$B$10:$B$2509, 0)), "")))</f>
        <v/>
      </c>
      <c r="L202" s="12"/>
      <c r="N202" s="31" t="str">
        <f>IF(Database!B202="", "", Database!B202)</f>
        <v/>
      </c>
      <c r="P202" s="26" t="str">
        <f>IF($C202="", "", IF(COUNTIF($C$10:$C202, $C202)&gt;1, "", COUNTIF($C$10:$C$1010, $C202)))</f>
        <v/>
      </c>
      <c r="Q202" s="26" t="str">
        <f>IF(P202="", "", COUNTIF($P$10:$P$1010, "&gt;"&amp;P202)+1+COUNTIF($P$10:P202, P202)-1)</f>
        <v/>
      </c>
      <c r="S202" s="26" t="str">
        <f>IF(C202="", "", IF(K202="", "None", IF(COUNTIF('Intro &amp; Setup'!$AL$17:$AL$26, K202)&gt;0, K202, "Other")))</f>
        <v/>
      </c>
      <c r="U202" s="84" t="str">
        <f t="shared" si="9"/>
        <v/>
      </c>
      <c r="V202" s="85" t="str">
        <f t="shared" si="12"/>
        <v/>
      </c>
      <c r="W202" s="85" t="str">
        <f t="shared" si="12"/>
        <v/>
      </c>
      <c r="X202" s="85" t="str">
        <f t="shared" si="12"/>
        <v/>
      </c>
      <c r="Y202" s="85" t="str">
        <f t="shared" si="12"/>
        <v/>
      </c>
      <c r="Z202" s="86" t="str">
        <f t="shared" si="12"/>
        <v/>
      </c>
      <c r="AB202" s="26" t="str">
        <f>IF($S202="", "", IF(COUNTIF($S$10:$S202, $S202)&gt;1, "", COUNTIF($S$10:$S$1010, $S202)))</f>
        <v/>
      </c>
      <c r="AC202" s="26" t="str">
        <f>IF(AB202="", "", COUNTIF($AB$10:$AB$1010, "&gt;"&amp;AB202)+1+COUNTIF($AB$10:AB202, AB202)-1)</f>
        <v/>
      </c>
      <c r="AE202" s="26" t="str">
        <f t="shared" si="10"/>
        <v/>
      </c>
      <c r="AG202" s="84" t="str">
        <f>IF($AE202="", "", IF(COUNTIF($AE$10:$AE202, $AE202)&gt;1, "", COUNTIF($AE$10:$AE$2010, $AE202)))</f>
        <v/>
      </c>
      <c r="AH202" s="26" t="str">
        <f>IF(AG202="", "", COUNTIF($AG$10:$AG$2010, "&gt;"&amp;AG202)+1+COUNTIF($AG$10:AG202, AG202)-1)</f>
        <v/>
      </c>
    </row>
    <row r="203" spans="1:34" x14ac:dyDescent="0.25">
      <c r="A203" s="12"/>
      <c r="B203" s="93"/>
      <c r="C203" s="15"/>
      <c r="D203" s="15"/>
      <c r="E203" s="15"/>
      <c r="F203" s="18"/>
      <c r="G203" s="12"/>
      <c r="H203" s="6" t="str">
        <f>IF($C203="", "", IFERROR(INDEX(Database!$C$10:$C$2509, MATCH($C203, Database!$B$10:$B$2509, 0)), ""))</f>
        <v/>
      </c>
      <c r="I203" s="85" t="str">
        <f>IF($C203="", "", IF(IFERROR(INDEX(Database!$M$10:$M$2509, MATCH($C203, Database!$B$10:$B$2509, 0)), "")="", "", IFERROR(INDEX(Database!$M$10:$M$2509, MATCH($C203, Database!$B$10:$B$2509, 0)), "")))</f>
        <v/>
      </c>
      <c r="J203" s="85" t="str">
        <f>IF($C203="", "", IF(IFERROR(INDEX(Database!$N$10:$N$2509, MATCH($C203, Database!$B$10:$B$2509, 0)), "")="", "", IFERROR(INDEX(Database!$N$10:$N$2509, MATCH($C203, Database!$B$10:$B$2509, 0)), "")))</f>
        <v/>
      </c>
      <c r="K203" s="86" t="str">
        <f>IF($C203="", "", IF(IFERROR(INDEX(Database!$O$10:$O$2509, MATCH($C203, Database!$B$10:$B$2509, 0)), "")="", "", IFERROR(INDEX(Database!$O$10:$O$2509, MATCH($C203, Database!$B$10:$B$2509, 0)), "")))</f>
        <v/>
      </c>
      <c r="L203" s="12"/>
      <c r="N203" s="31" t="str">
        <f>IF(Database!B203="", "", Database!B203)</f>
        <v/>
      </c>
      <c r="P203" s="26" t="str">
        <f>IF($C203="", "", IF(COUNTIF($C$10:$C203, $C203)&gt;1, "", COUNTIF($C$10:$C$1010, $C203)))</f>
        <v/>
      </c>
      <c r="Q203" s="26" t="str">
        <f>IF(P203="", "", COUNTIF($P$10:$P$1010, "&gt;"&amp;P203)+1+COUNTIF($P$10:P203, P203)-1)</f>
        <v/>
      </c>
      <c r="S203" s="26" t="str">
        <f>IF(C203="", "", IF(K203="", "None", IF(COUNTIF('Intro &amp; Setup'!$AL$17:$AL$26, K203)&gt;0, K203, "Other")))</f>
        <v/>
      </c>
      <c r="U203" s="84" t="str">
        <f t="shared" ref="U203:Z266" si="13">IF($B203="", "", IF(TEXT($B203, "mmm yyyy")=U$9, $S203, ""))</f>
        <v/>
      </c>
      <c r="V203" s="85" t="str">
        <f t="shared" si="13"/>
        <v/>
      </c>
      <c r="W203" s="85" t="str">
        <f t="shared" si="13"/>
        <v/>
      </c>
      <c r="X203" s="85" t="str">
        <f t="shared" si="13"/>
        <v/>
      </c>
      <c r="Y203" s="85" t="str">
        <f t="shared" si="13"/>
        <v/>
      </c>
      <c r="Z203" s="86" t="str">
        <f t="shared" si="13"/>
        <v/>
      </c>
      <c r="AB203" s="26" t="str">
        <f>IF($S203="", "", IF(COUNTIF($S$10:$S203, $S203)&gt;1, "", COUNTIF($S$10:$S$1010, $S203)))</f>
        <v/>
      </c>
      <c r="AC203" s="26" t="str">
        <f>IF(AB203="", "", COUNTIF($AB$10:$AB$1010, "&gt;"&amp;AB203)+1+COUNTIF($AB$10:AB203, AB203)-1)</f>
        <v/>
      </c>
      <c r="AE203" s="26" t="str">
        <f t="shared" ref="AE203:AE266" si="14">IF(I203="", "", I203)</f>
        <v/>
      </c>
      <c r="AG203" s="84" t="str">
        <f>IF($AE203="", "", IF(COUNTIF($AE$10:$AE203, $AE203)&gt;1, "", COUNTIF($AE$10:$AE$2010, $AE203)))</f>
        <v/>
      </c>
      <c r="AH203" s="26" t="str">
        <f>IF(AG203="", "", COUNTIF($AG$10:$AG$2010, "&gt;"&amp;AG203)+1+COUNTIF($AG$10:AG203, AG203)-1)</f>
        <v/>
      </c>
    </row>
    <row r="204" spans="1:34" x14ac:dyDescent="0.25">
      <c r="A204" s="12"/>
      <c r="B204" s="93"/>
      <c r="C204" s="15"/>
      <c r="D204" s="15"/>
      <c r="E204" s="15"/>
      <c r="F204" s="18"/>
      <c r="G204" s="12"/>
      <c r="H204" s="6" t="str">
        <f>IF($C204="", "", IFERROR(INDEX(Database!$C$10:$C$2509, MATCH($C204, Database!$B$10:$B$2509, 0)), ""))</f>
        <v/>
      </c>
      <c r="I204" s="85" t="str">
        <f>IF($C204="", "", IF(IFERROR(INDEX(Database!$M$10:$M$2509, MATCH($C204, Database!$B$10:$B$2509, 0)), "")="", "", IFERROR(INDEX(Database!$M$10:$M$2509, MATCH($C204, Database!$B$10:$B$2509, 0)), "")))</f>
        <v/>
      </c>
      <c r="J204" s="85" t="str">
        <f>IF($C204="", "", IF(IFERROR(INDEX(Database!$N$10:$N$2509, MATCH($C204, Database!$B$10:$B$2509, 0)), "")="", "", IFERROR(INDEX(Database!$N$10:$N$2509, MATCH($C204, Database!$B$10:$B$2509, 0)), "")))</f>
        <v/>
      </c>
      <c r="K204" s="86" t="str">
        <f>IF($C204="", "", IF(IFERROR(INDEX(Database!$O$10:$O$2509, MATCH($C204, Database!$B$10:$B$2509, 0)), "")="", "", IFERROR(INDEX(Database!$O$10:$O$2509, MATCH($C204, Database!$B$10:$B$2509, 0)), "")))</f>
        <v/>
      </c>
      <c r="L204" s="12"/>
      <c r="N204" s="31" t="str">
        <f>IF(Database!B204="", "", Database!B204)</f>
        <v/>
      </c>
      <c r="P204" s="26" t="str">
        <f>IF($C204="", "", IF(COUNTIF($C$10:$C204, $C204)&gt;1, "", COUNTIF($C$10:$C$1010, $C204)))</f>
        <v/>
      </c>
      <c r="Q204" s="26" t="str">
        <f>IF(P204="", "", COUNTIF($P$10:$P$1010, "&gt;"&amp;P204)+1+COUNTIF($P$10:P204, P204)-1)</f>
        <v/>
      </c>
      <c r="S204" s="26" t="str">
        <f>IF(C204="", "", IF(K204="", "None", IF(COUNTIF('Intro &amp; Setup'!$AL$17:$AL$26, K204)&gt;0, K204, "Other")))</f>
        <v/>
      </c>
      <c r="U204" s="84" t="str">
        <f t="shared" si="13"/>
        <v/>
      </c>
      <c r="V204" s="85" t="str">
        <f t="shared" si="13"/>
        <v/>
      </c>
      <c r="W204" s="85" t="str">
        <f t="shared" si="13"/>
        <v/>
      </c>
      <c r="X204" s="85" t="str">
        <f t="shared" si="13"/>
        <v/>
      </c>
      <c r="Y204" s="85" t="str">
        <f t="shared" si="13"/>
        <v/>
      </c>
      <c r="Z204" s="86" t="str">
        <f t="shared" si="13"/>
        <v/>
      </c>
      <c r="AB204" s="26" t="str">
        <f>IF($S204="", "", IF(COUNTIF($S$10:$S204, $S204)&gt;1, "", COUNTIF($S$10:$S$1010, $S204)))</f>
        <v/>
      </c>
      <c r="AC204" s="26" t="str">
        <f>IF(AB204="", "", COUNTIF($AB$10:$AB$1010, "&gt;"&amp;AB204)+1+COUNTIF($AB$10:AB204, AB204)-1)</f>
        <v/>
      </c>
      <c r="AE204" s="26" t="str">
        <f t="shared" si="14"/>
        <v/>
      </c>
      <c r="AG204" s="84" t="str">
        <f>IF($AE204="", "", IF(COUNTIF($AE$10:$AE204, $AE204)&gt;1, "", COUNTIF($AE$10:$AE$2010, $AE204)))</f>
        <v/>
      </c>
      <c r="AH204" s="26" t="str">
        <f>IF(AG204="", "", COUNTIF($AG$10:$AG$2010, "&gt;"&amp;AG204)+1+COUNTIF($AG$10:AG204, AG204)-1)</f>
        <v/>
      </c>
    </row>
    <row r="205" spans="1:34" x14ac:dyDescent="0.25">
      <c r="A205" s="12"/>
      <c r="B205" s="93"/>
      <c r="C205" s="15"/>
      <c r="D205" s="15"/>
      <c r="E205" s="15"/>
      <c r="F205" s="18"/>
      <c r="G205" s="12"/>
      <c r="H205" s="6" t="str">
        <f>IF($C205="", "", IFERROR(INDEX(Database!$C$10:$C$2509, MATCH($C205, Database!$B$10:$B$2509, 0)), ""))</f>
        <v/>
      </c>
      <c r="I205" s="85" t="str">
        <f>IF($C205="", "", IF(IFERROR(INDEX(Database!$M$10:$M$2509, MATCH($C205, Database!$B$10:$B$2509, 0)), "")="", "", IFERROR(INDEX(Database!$M$10:$M$2509, MATCH($C205, Database!$B$10:$B$2509, 0)), "")))</f>
        <v/>
      </c>
      <c r="J205" s="85" t="str">
        <f>IF($C205="", "", IF(IFERROR(INDEX(Database!$N$10:$N$2509, MATCH($C205, Database!$B$10:$B$2509, 0)), "")="", "", IFERROR(INDEX(Database!$N$10:$N$2509, MATCH($C205, Database!$B$10:$B$2509, 0)), "")))</f>
        <v/>
      </c>
      <c r="K205" s="86" t="str">
        <f>IF($C205="", "", IF(IFERROR(INDEX(Database!$O$10:$O$2509, MATCH($C205, Database!$B$10:$B$2509, 0)), "")="", "", IFERROR(INDEX(Database!$O$10:$O$2509, MATCH($C205, Database!$B$10:$B$2509, 0)), "")))</f>
        <v/>
      </c>
      <c r="L205" s="12"/>
      <c r="N205" s="31" t="str">
        <f>IF(Database!B205="", "", Database!B205)</f>
        <v/>
      </c>
      <c r="P205" s="26" t="str">
        <f>IF($C205="", "", IF(COUNTIF($C$10:$C205, $C205)&gt;1, "", COUNTIF($C$10:$C$1010, $C205)))</f>
        <v/>
      </c>
      <c r="Q205" s="26" t="str">
        <f>IF(P205="", "", COUNTIF($P$10:$P$1010, "&gt;"&amp;P205)+1+COUNTIF($P$10:P205, P205)-1)</f>
        <v/>
      </c>
      <c r="S205" s="26" t="str">
        <f>IF(C205="", "", IF(K205="", "None", IF(COUNTIF('Intro &amp; Setup'!$AL$17:$AL$26, K205)&gt;0, K205, "Other")))</f>
        <v/>
      </c>
      <c r="U205" s="84" t="str">
        <f t="shared" si="13"/>
        <v/>
      </c>
      <c r="V205" s="85" t="str">
        <f t="shared" si="13"/>
        <v/>
      </c>
      <c r="W205" s="85" t="str">
        <f t="shared" si="13"/>
        <v/>
      </c>
      <c r="X205" s="85" t="str">
        <f t="shared" si="13"/>
        <v/>
      </c>
      <c r="Y205" s="85" t="str">
        <f t="shared" si="13"/>
        <v/>
      </c>
      <c r="Z205" s="86" t="str">
        <f t="shared" si="13"/>
        <v/>
      </c>
      <c r="AB205" s="26" t="str">
        <f>IF($S205="", "", IF(COUNTIF($S$10:$S205, $S205)&gt;1, "", COUNTIF($S$10:$S$1010, $S205)))</f>
        <v/>
      </c>
      <c r="AC205" s="26" t="str">
        <f>IF(AB205="", "", COUNTIF($AB$10:$AB$1010, "&gt;"&amp;AB205)+1+COUNTIF($AB$10:AB205, AB205)-1)</f>
        <v/>
      </c>
      <c r="AE205" s="26" t="str">
        <f t="shared" si="14"/>
        <v/>
      </c>
      <c r="AG205" s="84" t="str">
        <f>IF($AE205="", "", IF(COUNTIF($AE$10:$AE205, $AE205)&gt;1, "", COUNTIF($AE$10:$AE$2010, $AE205)))</f>
        <v/>
      </c>
      <c r="AH205" s="26" t="str">
        <f>IF(AG205="", "", COUNTIF($AG$10:$AG$2010, "&gt;"&amp;AG205)+1+COUNTIF($AG$10:AG205, AG205)-1)</f>
        <v/>
      </c>
    </row>
    <row r="206" spans="1:34" x14ac:dyDescent="0.25">
      <c r="A206" s="12"/>
      <c r="B206" s="93"/>
      <c r="C206" s="15"/>
      <c r="D206" s="15"/>
      <c r="E206" s="15"/>
      <c r="F206" s="18"/>
      <c r="G206" s="12"/>
      <c r="H206" s="6" t="str">
        <f>IF($C206="", "", IFERROR(INDEX(Database!$C$10:$C$2509, MATCH($C206, Database!$B$10:$B$2509, 0)), ""))</f>
        <v/>
      </c>
      <c r="I206" s="85" t="str">
        <f>IF($C206="", "", IF(IFERROR(INDEX(Database!$M$10:$M$2509, MATCH($C206, Database!$B$10:$B$2509, 0)), "")="", "", IFERROR(INDEX(Database!$M$10:$M$2509, MATCH($C206, Database!$B$10:$B$2509, 0)), "")))</f>
        <v/>
      </c>
      <c r="J206" s="85" t="str">
        <f>IF($C206="", "", IF(IFERROR(INDEX(Database!$N$10:$N$2509, MATCH($C206, Database!$B$10:$B$2509, 0)), "")="", "", IFERROR(INDEX(Database!$N$10:$N$2509, MATCH($C206, Database!$B$10:$B$2509, 0)), "")))</f>
        <v/>
      </c>
      <c r="K206" s="86" t="str">
        <f>IF($C206="", "", IF(IFERROR(INDEX(Database!$O$10:$O$2509, MATCH($C206, Database!$B$10:$B$2509, 0)), "")="", "", IFERROR(INDEX(Database!$O$10:$O$2509, MATCH($C206, Database!$B$10:$B$2509, 0)), "")))</f>
        <v/>
      </c>
      <c r="L206" s="12"/>
      <c r="N206" s="31" t="str">
        <f>IF(Database!B206="", "", Database!B206)</f>
        <v/>
      </c>
      <c r="P206" s="26" t="str">
        <f>IF($C206="", "", IF(COUNTIF($C$10:$C206, $C206)&gt;1, "", COUNTIF($C$10:$C$1010, $C206)))</f>
        <v/>
      </c>
      <c r="Q206" s="26" t="str">
        <f>IF(P206="", "", COUNTIF($P$10:$P$1010, "&gt;"&amp;P206)+1+COUNTIF($P$10:P206, P206)-1)</f>
        <v/>
      </c>
      <c r="S206" s="26" t="str">
        <f>IF(C206="", "", IF(K206="", "None", IF(COUNTIF('Intro &amp; Setup'!$AL$17:$AL$26, K206)&gt;0, K206, "Other")))</f>
        <v/>
      </c>
      <c r="U206" s="84" t="str">
        <f t="shared" si="13"/>
        <v/>
      </c>
      <c r="V206" s="85" t="str">
        <f t="shared" si="13"/>
        <v/>
      </c>
      <c r="W206" s="85" t="str">
        <f t="shared" si="13"/>
        <v/>
      </c>
      <c r="X206" s="85" t="str">
        <f t="shared" si="13"/>
        <v/>
      </c>
      <c r="Y206" s="85" t="str">
        <f t="shared" si="13"/>
        <v/>
      </c>
      <c r="Z206" s="86" t="str">
        <f t="shared" si="13"/>
        <v/>
      </c>
      <c r="AB206" s="26" t="str">
        <f>IF($S206="", "", IF(COUNTIF($S$10:$S206, $S206)&gt;1, "", COUNTIF($S$10:$S$1010, $S206)))</f>
        <v/>
      </c>
      <c r="AC206" s="26" t="str">
        <f>IF(AB206="", "", COUNTIF($AB$10:$AB$1010, "&gt;"&amp;AB206)+1+COUNTIF($AB$10:AB206, AB206)-1)</f>
        <v/>
      </c>
      <c r="AE206" s="26" t="str">
        <f t="shared" si="14"/>
        <v/>
      </c>
      <c r="AG206" s="84" t="str">
        <f>IF($AE206="", "", IF(COUNTIF($AE$10:$AE206, $AE206)&gt;1, "", COUNTIF($AE$10:$AE$2010, $AE206)))</f>
        <v/>
      </c>
      <c r="AH206" s="26" t="str">
        <f>IF(AG206="", "", COUNTIF($AG$10:$AG$2010, "&gt;"&amp;AG206)+1+COUNTIF($AG$10:AG206, AG206)-1)</f>
        <v/>
      </c>
    </row>
    <row r="207" spans="1:34" x14ac:dyDescent="0.25">
      <c r="A207" s="12"/>
      <c r="B207" s="93"/>
      <c r="C207" s="15"/>
      <c r="D207" s="15"/>
      <c r="E207" s="15"/>
      <c r="F207" s="18"/>
      <c r="G207" s="12"/>
      <c r="H207" s="6" t="str">
        <f>IF($C207="", "", IFERROR(INDEX(Database!$C$10:$C$2509, MATCH($C207, Database!$B$10:$B$2509, 0)), ""))</f>
        <v/>
      </c>
      <c r="I207" s="85" t="str">
        <f>IF($C207="", "", IF(IFERROR(INDEX(Database!$M$10:$M$2509, MATCH($C207, Database!$B$10:$B$2509, 0)), "")="", "", IFERROR(INDEX(Database!$M$10:$M$2509, MATCH($C207, Database!$B$10:$B$2509, 0)), "")))</f>
        <v/>
      </c>
      <c r="J207" s="85" t="str">
        <f>IF($C207="", "", IF(IFERROR(INDEX(Database!$N$10:$N$2509, MATCH($C207, Database!$B$10:$B$2509, 0)), "")="", "", IFERROR(INDEX(Database!$N$10:$N$2509, MATCH($C207, Database!$B$10:$B$2509, 0)), "")))</f>
        <v/>
      </c>
      <c r="K207" s="86" t="str">
        <f>IF($C207="", "", IF(IFERROR(INDEX(Database!$O$10:$O$2509, MATCH($C207, Database!$B$10:$B$2509, 0)), "")="", "", IFERROR(INDEX(Database!$O$10:$O$2509, MATCH($C207, Database!$B$10:$B$2509, 0)), "")))</f>
        <v/>
      </c>
      <c r="L207" s="12"/>
      <c r="N207" s="31" t="str">
        <f>IF(Database!B207="", "", Database!B207)</f>
        <v/>
      </c>
      <c r="P207" s="26" t="str">
        <f>IF($C207="", "", IF(COUNTIF($C$10:$C207, $C207)&gt;1, "", COUNTIF($C$10:$C$1010, $C207)))</f>
        <v/>
      </c>
      <c r="Q207" s="26" t="str">
        <f>IF(P207="", "", COUNTIF($P$10:$P$1010, "&gt;"&amp;P207)+1+COUNTIF($P$10:P207, P207)-1)</f>
        <v/>
      </c>
      <c r="S207" s="26" t="str">
        <f>IF(C207="", "", IF(K207="", "None", IF(COUNTIF('Intro &amp; Setup'!$AL$17:$AL$26, K207)&gt;0, K207, "Other")))</f>
        <v/>
      </c>
      <c r="U207" s="84" t="str">
        <f t="shared" si="13"/>
        <v/>
      </c>
      <c r="V207" s="85" t="str">
        <f t="shared" si="13"/>
        <v/>
      </c>
      <c r="W207" s="85" t="str">
        <f t="shared" si="13"/>
        <v/>
      </c>
      <c r="X207" s="85" t="str">
        <f t="shared" si="13"/>
        <v/>
      </c>
      <c r="Y207" s="85" t="str">
        <f t="shared" si="13"/>
        <v/>
      </c>
      <c r="Z207" s="86" t="str">
        <f t="shared" si="13"/>
        <v/>
      </c>
      <c r="AB207" s="26" t="str">
        <f>IF($S207="", "", IF(COUNTIF($S$10:$S207, $S207)&gt;1, "", COUNTIF($S$10:$S$1010, $S207)))</f>
        <v/>
      </c>
      <c r="AC207" s="26" t="str">
        <f>IF(AB207="", "", COUNTIF($AB$10:$AB$1010, "&gt;"&amp;AB207)+1+COUNTIF($AB$10:AB207, AB207)-1)</f>
        <v/>
      </c>
      <c r="AE207" s="26" t="str">
        <f t="shared" si="14"/>
        <v/>
      </c>
      <c r="AG207" s="84" t="str">
        <f>IF($AE207="", "", IF(COUNTIF($AE$10:$AE207, $AE207)&gt;1, "", COUNTIF($AE$10:$AE$2010, $AE207)))</f>
        <v/>
      </c>
      <c r="AH207" s="26" t="str">
        <f>IF(AG207="", "", COUNTIF($AG$10:$AG$2010, "&gt;"&amp;AG207)+1+COUNTIF($AG$10:AG207, AG207)-1)</f>
        <v/>
      </c>
    </row>
    <row r="208" spans="1:34" x14ac:dyDescent="0.25">
      <c r="A208" s="12"/>
      <c r="B208" s="93"/>
      <c r="C208" s="15"/>
      <c r="D208" s="15"/>
      <c r="E208" s="15"/>
      <c r="F208" s="18"/>
      <c r="G208" s="12"/>
      <c r="H208" s="6" t="str">
        <f>IF($C208="", "", IFERROR(INDEX(Database!$C$10:$C$2509, MATCH($C208, Database!$B$10:$B$2509, 0)), ""))</f>
        <v/>
      </c>
      <c r="I208" s="85" t="str">
        <f>IF($C208="", "", IF(IFERROR(INDEX(Database!$M$10:$M$2509, MATCH($C208, Database!$B$10:$B$2509, 0)), "")="", "", IFERROR(INDEX(Database!$M$10:$M$2509, MATCH($C208, Database!$B$10:$B$2509, 0)), "")))</f>
        <v/>
      </c>
      <c r="J208" s="85" t="str">
        <f>IF($C208="", "", IF(IFERROR(INDEX(Database!$N$10:$N$2509, MATCH($C208, Database!$B$10:$B$2509, 0)), "")="", "", IFERROR(INDEX(Database!$N$10:$N$2509, MATCH($C208, Database!$B$10:$B$2509, 0)), "")))</f>
        <v/>
      </c>
      <c r="K208" s="86" t="str">
        <f>IF($C208="", "", IF(IFERROR(INDEX(Database!$O$10:$O$2509, MATCH($C208, Database!$B$10:$B$2509, 0)), "")="", "", IFERROR(INDEX(Database!$O$10:$O$2509, MATCH($C208, Database!$B$10:$B$2509, 0)), "")))</f>
        <v/>
      </c>
      <c r="L208" s="12"/>
      <c r="N208" s="31" t="str">
        <f>IF(Database!B208="", "", Database!B208)</f>
        <v/>
      </c>
      <c r="P208" s="26" t="str">
        <f>IF($C208="", "", IF(COUNTIF($C$10:$C208, $C208)&gt;1, "", COUNTIF($C$10:$C$1010, $C208)))</f>
        <v/>
      </c>
      <c r="Q208" s="26" t="str">
        <f>IF(P208="", "", COUNTIF($P$10:$P$1010, "&gt;"&amp;P208)+1+COUNTIF($P$10:P208, P208)-1)</f>
        <v/>
      </c>
      <c r="S208" s="26" t="str">
        <f>IF(C208="", "", IF(K208="", "None", IF(COUNTIF('Intro &amp; Setup'!$AL$17:$AL$26, K208)&gt;0, K208, "Other")))</f>
        <v/>
      </c>
      <c r="U208" s="84" t="str">
        <f t="shared" si="13"/>
        <v/>
      </c>
      <c r="V208" s="85" t="str">
        <f t="shared" si="13"/>
        <v/>
      </c>
      <c r="W208" s="85" t="str">
        <f t="shared" si="13"/>
        <v/>
      </c>
      <c r="X208" s="85" t="str">
        <f t="shared" si="13"/>
        <v/>
      </c>
      <c r="Y208" s="85" t="str">
        <f t="shared" si="13"/>
        <v/>
      </c>
      <c r="Z208" s="86" t="str">
        <f t="shared" si="13"/>
        <v/>
      </c>
      <c r="AB208" s="26" t="str">
        <f>IF($S208="", "", IF(COUNTIF($S$10:$S208, $S208)&gt;1, "", COUNTIF($S$10:$S$1010, $S208)))</f>
        <v/>
      </c>
      <c r="AC208" s="26" t="str">
        <f>IF(AB208="", "", COUNTIF($AB$10:$AB$1010, "&gt;"&amp;AB208)+1+COUNTIF($AB$10:AB208, AB208)-1)</f>
        <v/>
      </c>
      <c r="AE208" s="26" t="str">
        <f t="shared" si="14"/>
        <v/>
      </c>
      <c r="AG208" s="84" t="str">
        <f>IF($AE208="", "", IF(COUNTIF($AE$10:$AE208, $AE208)&gt;1, "", COUNTIF($AE$10:$AE$2010, $AE208)))</f>
        <v/>
      </c>
      <c r="AH208" s="26" t="str">
        <f>IF(AG208="", "", COUNTIF($AG$10:$AG$2010, "&gt;"&amp;AG208)+1+COUNTIF($AG$10:AG208, AG208)-1)</f>
        <v/>
      </c>
    </row>
    <row r="209" spans="1:34" x14ac:dyDescent="0.25">
      <c r="A209" s="12"/>
      <c r="B209" s="93"/>
      <c r="C209" s="15"/>
      <c r="D209" s="15"/>
      <c r="E209" s="15"/>
      <c r="F209" s="18"/>
      <c r="G209" s="12"/>
      <c r="H209" s="6" t="str">
        <f>IF($C209="", "", IFERROR(INDEX(Database!$C$10:$C$2509, MATCH($C209, Database!$B$10:$B$2509, 0)), ""))</f>
        <v/>
      </c>
      <c r="I209" s="85" t="str">
        <f>IF($C209="", "", IF(IFERROR(INDEX(Database!$M$10:$M$2509, MATCH($C209, Database!$B$10:$B$2509, 0)), "")="", "", IFERROR(INDEX(Database!$M$10:$M$2509, MATCH($C209, Database!$B$10:$B$2509, 0)), "")))</f>
        <v/>
      </c>
      <c r="J209" s="85" t="str">
        <f>IF($C209="", "", IF(IFERROR(INDEX(Database!$N$10:$N$2509, MATCH($C209, Database!$B$10:$B$2509, 0)), "")="", "", IFERROR(INDEX(Database!$N$10:$N$2509, MATCH($C209, Database!$B$10:$B$2509, 0)), "")))</f>
        <v/>
      </c>
      <c r="K209" s="86" t="str">
        <f>IF($C209="", "", IF(IFERROR(INDEX(Database!$O$10:$O$2509, MATCH($C209, Database!$B$10:$B$2509, 0)), "")="", "", IFERROR(INDEX(Database!$O$10:$O$2509, MATCH($C209, Database!$B$10:$B$2509, 0)), "")))</f>
        <v/>
      </c>
      <c r="L209" s="12"/>
      <c r="N209" s="31" t="str">
        <f>IF(Database!B209="", "", Database!B209)</f>
        <v/>
      </c>
      <c r="P209" s="26" t="str">
        <f>IF($C209="", "", IF(COUNTIF($C$10:$C209, $C209)&gt;1, "", COUNTIF($C$10:$C$1010, $C209)))</f>
        <v/>
      </c>
      <c r="Q209" s="26" t="str">
        <f>IF(P209="", "", COUNTIF($P$10:$P$1010, "&gt;"&amp;P209)+1+COUNTIF($P$10:P209, P209)-1)</f>
        <v/>
      </c>
      <c r="S209" s="26" t="str">
        <f>IF(C209="", "", IF(K209="", "None", IF(COUNTIF('Intro &amp; Setup'!$AL$17:$AL$26, K209)&gt;0, K209, "Other")))</f>
        <v/>
      </c>
      <c r="U209" s="84" t="str">
        <f t="shared" si="13"/>
        <v/>
      </c>
      <c r="V209" s="85" t="str">
        <f t="shared" si="13"/>
        <v/>
      </c>
      <c r="W209" s="85" t="str">
        <f t="shared" si="13"/>
        <v/>
      </c>
      <c r="X209" s="85" t="str">
        <f t="shared" si="13"/>
        <v/>
      </c>
      <c r="Y209" s="85" t="str">
        <f t="shared" si="13"/>
        <v/>
      </c>
      <c r="Z209" s="86" t="str">
        <f t="shared" si="13"/>
        <v/>
      </c>
      <c r="AB209" s="26" t="str">
        <f>IF($S209="", "", IF(COUNTIF($S$10:$S209, $S209)&gt;1, "", COUNTIF($S$10:$S$1010, $S209)))</f>
        <v/>
      </c>
      <c r="AC209" s="26" t="str">
        <f>IF(AB209="", "", COUNTIF($AB$10:$AB$1010, "&gt;"&amp;AB209)+1+COUNTIF($AB$10:AB209, AB209)-1)</f>
        <v/>
      </c>
      <c r="AE209" s="26" t="str">
        <f t="shared" si="14"/>
        <v/>
      </c>
      <c r="AG209" s="84" t="str">
        <f>IF($AE209="", "", IF(COUNTIF($AE$10:$AE209, $AE209)&gt;1, "", COUNTIF($AE$10:$AE$2010, $AE209)))</f>
        <v/>
      </c>
      <c r="AH209" s="26" t="str">
        <f>IF(AG209="", "", COUNTIF($AG$10:$AG$2010, "&gt;"&amp;AG209)+1+COUNTIF($AG$10:AG209, AG209)-1)</f>
        <v/>
      </c>
    </row>
    <row r="210" spans="1:34" x14ac:dyDescent="0.25">
      <c r="A210" s="12"/>
      <c r="B210" s="93"/>
      <c r="C210" s="15"/>
      <c r="D210" s="15"/>
      <c r="E210" s="15"/>
      <c r="F210" s="18"/>
      <c r="G210" s="12"/>
      <c r="H210" s="6" t="str">
        <f>IF($C210="", "", IFERROR(INDEX(Database!$C$10:$C$2509, MATCH($C210, Database!$B$10:$B$2509, 0)), ""))</f>
        <v/>
      </c>
      <c r="I210" s="85" t="str">
        <f>IF($C210="", "", IF(IFERROR(INDEX(Database!$M$10:$M$2509, MATCH($C210, Database!$B$10:$B$2509, 0)), "")="", "", IFERROR(INDEX(Database!$M$10:$M$2509, MATCH($C210, Database!$B$10:$B$2509, 0)), "")))</f>
        <v/>
      </c>
      <c r="J210" s="85" t="str">
        <f>IF($C210="", "", IF(IFERROR(INDEX(Database!$N$10:$N$2509, MATCH($C210, Database!$B$10:$B$2509, 0)), "")="", "", IFERROR(INDEX(Database!$N$10:$N$2509, MATCH($C210, Database!$B$10:$B$2509, 0)), "")))</f>
        <v/>
      </c>
      <c r="K210" s="86" t="str">
        <f>IF($C210="", "", IF(IFERROR(INDEX(Database!$O$10:$O$2509, MATCH($C210, Database!$B$10:$B$2509, 0)), "")="", "", IFERROR(INDEX(Database!$O$10:$O$2509, MATCH($C210, Database!$B$10:$B$2509, 0)), "")))</f>
        <v/>
      </c>
      <c r="L210" s="12"/>
      <c r="N210" s="31" t="str">
        <f>IF(Database!B210="", "", Database!B210)</f>
        <v/>
      </c>
      <c r="P210" s="26" t="str">
        <f>IF($C210="", "", IF(COUNTIF($C$10:$C210, $C210)&gt;1, "", COUNTIF($C$10:$C$1010, $C210)))</f>
        <v/>
      </c>
      <c r="Q210" s="26" t="str">
        <f>IF(P210="", "", COUNTIF($P$10:$P$1010, "&gt;"&amp;P210)+1+COUNTIF($P$10:P210, P210)-1)</f>
        <v/>
      </c>
      <c r="S210" s="26" t="str">
        <f>IF(C210="", "", IF(K210="", "None", IF(COUNTIF('Intro &amp; Setup'!$AL$17:$AL$26, K210)&gt;0, K210, "Other")))</f>
        <v/>
      </c>
      <c r="U210" s="84" t="str">
        <f t="shared" si="13"/>
        <v/>
      </c>
      <c r="V210" s="85" t="str">
        <f t="shared" si="13"/>
        <v/>
      </c>
      <c r="W210" s="85" t="str">
        <f t="shared" si="13"/>
        <v/>
      </c>
      <c r="X210" s="85" t="str">
        <f t="shared" si="13"/>
        <v/>
      </c>
      <c r="Y210" s="85" t="str">
        <f t="shared" si="13"/>
        <v/>
      </c>
      <c r="Z210" s="86" t="str">
        <f t="shared" si="13"/>
        <v/>
      </c>
      <c r="AB210" s="26" t="str">
        <f>IF($S210="", "", IF(COUNTIF($S$10:$S210, $S210)&gt;1, "", COUNTIF($S$10:$S$1010, $S210)))</f>
        <v/>
      </c>
      <c r="AC210" s="26" t="str">
        <f>IF(AB210="", "", COUNTIF($AB$10:$AB$1010, "&gt;"&amp;AB210)+1+COUNTIF($AB$10:AB210, AB210)-1)</f>
        <v/>
      </c>
      <c r="AE210" s="26" t="str">
        <f t="shared" si="14"/>
        <v/>
      </c>
      <c r="AG210" s="84" t="str">
        <f>IF($AE210="", "", IF(COUNTIF($AE$10:$AE210, $AE210)&gt;1, "", COUNTIF($AE$10:$AE$2010, $AE210)))</f>
        <v/>
      </c>
      <c r="AH210" s="26" t="str">
        <f>IF(AG210="", "", COUNTIF($AG$10:$AG$2010, "&gt;"&amp;AG210)+1+COUNTIF($AG$10:AG210, AG210)-1)</f>
        <v/>
      </c>
    </row>
    <row r="211" spans="1:34" x14ac:dyDescent="0.25">
      <c r="A211" s="12"/>
      <c r="B211" s="93"/>
      <c r="C211" s="15"/>
      <c r="D211" s="15"/>
      <c r="E211" s="15"/>
      <c r="F211" s="18"/>
      <c r="G211" s="12"/>
      <c r="H211" s="6" t="str">
        <f>IF($C211="", "", IFERROR(INDEX(Database!$C$10:$C$2509, MATCH($C211, Database!$B$10:$B$2509, 0)), ""))</f>
        <v/>
      </c>
      <c r="I211" s="85" t="str">
        <f>IF($C211="", "", IF(IFERROR(INDEX(Database!$M$10:$M$2509, MATCH($C211, Database!$B$10:$B$2509, 0)), "")="", "", IFERROR(INDEX(Database!$M$10:$M$2509, MATCH($C211, Database!$B$10:$B$2509, 0)), "")))</f>
        <v/>
      </c>
      <c r="J211" s="85" t="str">
        <f>IF($C211="", "", IF(IFERROR(INDEX(Database!$N$10:$N$2509, MATCH($C211, Database!$B$10:$B$2509, 0)), "")="", "", IFERROR(INDEX(Database!$N$10:$N$2509, MATCH($C211, Database!$B$10:$B$2509, 0)), "")))</f>
        <v/>
      </c>
      <c r="K211" s="86" t="str">
        <f>IF($C211="", "", IF(IFERROR(INDEX(Database!$O$10:$O$2509, MATCH($C211, Database!$B$10:$B$2509, 0)), "")="", "", IFERROR(INDEX(Database!$O$10:$O$2509, MATCH($C211, Database!$B$10:$B$2509, 0)), "")))</f>
        <v/>
      </c>
      <c r="L211" s="12"/>
      <c r="N211" s="31" t="str">
        <f>IF(Database!B211="", "", Database!B211)</f>
        <v/>
      </c>
      <c r="P211" s="26" t="str">
        <f>IF($C211="", "", IF(COUNTIF($C$10:$C211, $C211)&gt;1, "", COUNTIF($C$10:$C$1010, $C211)))</f>
        <v/>
      </c>
      <c r="Q211" s="26" t="str">
        <f>IF(P211="", "", COUNTIF($P$10:$P$1010, "&gt;"&amp;P211)+1+COUNTIF($P$10:P211, P211)-1)</f>
        <v/>
      </c>
      <c r="S211" s="26" t="str">
        <f>IF(C211="", "", IF(K211="", "None", IF(COUNTIF('Intro &amp; Setup'!$AL$17:$AL$26, K211)&gt;0, K211, "Other")))</f>
        <v/>
      </c>
      <c r="U211" s="84" t="str">
        <f t="shared" si="13"/>
        <v/>
      </c>
      <c r="V211" s="85" t="str">
        <f t="shared" si="13"/>
        <v/>
      </c>
      <c r="W211" s="85" t="str">
        <f t="shared" si="13"/>
        <v/>
      </c>
      <c r="X211" s="85" t="str">
        <f t="shared" si="13"/>
        <v/>
      </c>
      <c r="Y211" s="85" t="str">
        <f t="shared" si="13"/>
        <v/>
      </c>
      <c r="Z211" s="86" t="str">
        <f t="shared" si="13"/>
        <v/>
      </c>
      <c r="AB211" s="26" t="str">
        <f>IF($S211="", "", IF(COUNTIF($S$10:$S211, $S211)&gt;1, "", COUNTIF($S$10:$S$1010, $S211)))</f>
        <v/>
      </c>
      <c r="AC211" s="26" t="str">
        <f>IF(AB211="", "", COUNTIF($AB$10:$AB$1010, "&gt;"&amp;AB211)+1+COUNTIF($AB$10:AB211, AB211)-1)</f>
        <v/>
      </c>
      <c r="AE211" s="26" t="str">
        <f t="shared" si="14"/>
        <v/>
      </c>
      <c r="AG211" s="84" t="str">
        <f>IF($AE211="", "", IF(COUNTIF($AE$10:$AE211, $AE211)&gt;1, "", COUNTIF($AE$10:$AE$2010, $AE211)))</f>
        <v/>
      </c>
      <c r="AH211" s="26" t="str">
        <f>IF(AG211="", "", COUNTIF($AG$10:$AG$2010, "&gt;"&amp;AG211)+1+COUNTIF($AG$10:AG211, AG211)-1)</f>
        <v/>
      </c>
    </row>
    <row r="212" spans="1:34" x14ac:dyDescent="0.25">
      <c r="A212" s="12"/>
      <c r="B212" s="93"/>
      <c r="C212" s="15"/>
      <c r="D212" s="15"/>
      <c r="E212" s="15"/>
      <c r="F212" s="18"/>
      <c r="G212" s="12"/>
      <c r="H212" s="6" t="str">
        <f>IF($C212="", "", IFERROR(INDEX(Database!$C$10:$C$2509, MATCH($C212, Database!$B$10:$B$2509, 0)), ""))</f>
        <v/>
      </c>
      <c r="I212" s="85" t="str">
        <f>IF($C212="", "", IF(IFERROR(INDEX(Database!$M$10:$M$2509, MATCH($C212, Database!$B$10:$B$2509, 0)), "")="", "", IFERROR(INDEX(Database!$M$10:$M$2509, MATCH($C212, Database!$B$10:$B$2509, 0)), "")))</f>
        <v/>
      </c>
      <c r="J212" s="85" t="str">
        <f>IF($C212="", "", IF(IFERROR(INDEX(Database!$N$10:$N$2509, MATCH($C212, Database!$B$10:$B$2509, 0)), "")="", "", IFERROR(INDEX(Database!$N$10:$N$2509, MATCH($C212, Database!$B$10:$B$2509, 0)), "")))</f>
        <v/>
      </c>
      <c r="K212" s="86" t="str">
        <f>IF($C212="", "", IF(IFERROR(INDEX(Database!$O$10:$O$2509, MATCH($C212, Database!$B$10:$B$2509, 0)), "")="", "", IFERROR(INDEX(Database!$O$10:$O$2509, MATCH($C212, Database!$B$10:$B$2509, 0)), "")))</f>
        <v/>
      </c>
      <c r="L212" s="12"/>
      <c r="N212" s="31" t="str">
        <f>IF(Database!B212="", "", Database!B212)</f>
        <v/>
      </c>
      <c r="P212" s="26" t="str">
        <f>IF($C212="", "", IF(COUNTIF($C$10:$C212, $C212)&gt;1, "", COUNTIF($C$10:$C$1010, $C212)))</f>
        <v/>
      </c>
      <c r="Q212" s="26" t="str">
        <f>IF(P212="", "", COUNTIF($P$10:$P$1010, "&gt;"&amp;P212)+1+COUNTIF($P$10:P212, P212)-1)</f>
        <v/>
      </c>
      <c r="S212" s="26" t="str">
        <f>IF(C212="", "", IF(K212="", "None", IF(COUNTIF('Intro &amp; Setup'!$AL$17:$AL$26, K212)&gt;0, K212, "Other")))</f>
        <v/>
      </c>
      <c r="U212" s="84" t="str">
        <f t="shared" si="13"/>
        <v/>
      </c>
      <c r="V212" s="85" t="str">
        <f t="shared" si="13"/>
        <v/>
      </c>
      <c r="W212" s="85" t="str">
        <f t="shared" si="13"/>
        <v/>
      </c>
      <c r="X212" s="85" t="str">
        <f t="shared" si="13"/>
        <v/>
      </c>
      <c r="Y212" s="85" t="str">
        <f t="shared" si="13"/>
        <v/>
      </c>
      <c r="Z212" s="86" t="str">
        <f t="shared" si="13"/>
        <v/>
      </c>
      <c r="AB212" s="26" t="str">
        <f>IF($S212="", "", IF(COUNTIF($S$10:$S212, $S212)&gt;1, "", COUNTIF($S$10:$S$1010, $S212)))</f>
        <v/>
      </c>
      <c r="AC212" s="26" t="str">
        <f>IF(AB212="", "", COUNTIF($AB$10:$AB$1010, "&gt;"&amp;AB212)+1+COUNTIF($AB$10:AB212, AB212)-1)</f>
        <v/>
      </c>
      <c r="AE212" s="26" t="str">
        <f t="shared" si="14"/>
        <v/>
      </c>
      <c r="AG212" s="84" t="str">
        <f>IF($AE212="", "", IF(COUNTIF($AE$10:$AE212, $AE212)&gt;1, "", COUNTIF($AE$10:$AE$2010, $AE212)))</f>
        <v/>
      </c>
      <c r="AH212" s="26" t="str">
        <f>IF(AG212="", "", COUNTIF($AG$10:$AG$2010, "&gt;"&amp;AG212)+1+COUNTIF($AG$10:AG212, AG212)-1)</f>
        <v/>
      </c>
    </row>
    <row r="213" spans="1:34" x14ac:dyDescent="0.25">
      <c r="A213" s="12"/>
      <c r="B213" s="93"/>
      <c r="C213" s="15"/>
      <c r="D213" s="15"/>
      <c r="E213" s="15"/>
      <c r="F213" s="18"/>
      <c r="G213" s="12"/>
      <c r="H213" s="6" t="str">
        <f>IF($C213="", "", IFERROR(INDEX(Database!$C$10:$C$2509, MATCH($C213, Database!$B$10:$B$2509, 0)), ""))</f>
        <v/>
      </c>
      <c r="I213" s="85" t="str">
        <f>IF($C213="", "", IF(IFERROR(INDEX(Database!$M$10:$M$2509, MATCH($C213, Database!$B$10:$B$2509, 0)), "")="", "", IFERROR(INDEX(Database!$M$10:$M$2509, MATCH($C213, Database!$B$10:$B$2509, 0)), "")))</f>
        <v/>
      </c>
      <c r="J213" s="85" t="str">
        <f>IF($C213="", "", IF(IFERROR(INDEX(Database!$N$10:$N$2509, MATCH($C213, Database!$B$10:$B$2509, 0)), "")="", "", IFERROR(INDEX(Database!$N$10:$N$2509, MATCH($C213, Database!$B$10:$B$2509, 0)), "")))</f>
        <v/>
      </c>
      <c r="K213" s="86" t="str">
        <f>IF($C213="", "", IF(IFERROR(INDEX(Database!$O$10:$O$2509, MATCH($C213, Database!$B$10:$B$2509, 0)), "")="", "", IFERROR(INDEX(Database!$O$10:$O$2509, MATCH($C213, Database!$B$10:$B$2509, 0)), "")))</f>
        <v/>
      </c>
      <c r="L213" s="12"/>
      <c r="N213" s="31" t="str">
        <f>IF(Database!B213="", "", Database!B213)</f>
        <v/>
      </c>
      <c r="P213" s="26" t="str">
        <f>IF($C213="", "", IF(COUNTIF($C$10:$C213, $C213)&gt;1, "", COUNTIF($C$10:$C$1010, $C213)))</f>
        <v/>
      </c>
      <c r="Q213" s="26" t="str">
        <f>IF(P213="", "", COUNTIF($P$10:$P$1010, "&gt;"&amp;P213)+1+COUNTIF($P$10:P213, P213)-1)</f>
        <v/>
      </c>
      <c r="S213" s="26" t="str">
        <f>IF(C213="", "", IF(K213="", "None", IF(COUNTIF('Intro &amp; Setup'!$AL$17:$AL$26, K213)&gt;0, K213, "Other")))</f>
        <v/>
      </c>
      <c r="U213" s="84" t="str">
        <f t="shared" si="13"/>
        <v/>
      </c>
      <c r="V213" s="85" t="str">
        <f t="shared" si="13"/>
        <v/>
      </c>
      <c r="W213" s="85" t="str">
        <f t="shared" si="13"/>
        <v/>
      </c>
      <c r="X213" s="85" t="str">
        <f t="shared" si="13"/>
        <v/>
      </c>
      <c r="Y213" s="85" t="str">
        <f t="shared" si="13"/>
        <v/>
      </c>
      <c r="Z213" s="86" t="str">
        <f t="shared" si="13"/>
        <v/>
      </c>
      <c r="AB213" s="26" t="str">
        <f>IF($S213="", "", IF(COUNTIF($S$10:$S213, $S213)&gt;1, "", COUNTIF($S$10:$S$1010, $S213)))</f>
        <v/>
      </c>
      <c r="AC213" s="26" t="str">
        <f>IF(AB213="", "", COUNTIF($AB$10:$AB$1010, "&gt;"&amp;AB213)+1+COUNTIF($AB$10:AB213, AB213)-1)</f>
        <v/>
      </c>
      <c r="AE213" s="26" t="str">
        <f t="shared" si="14"/>
        <v/>
      </c>
      <c r="AG213" s="84" t="str">
        <f>IF($AE213="", "", IF(COUNTIF($AE$10:$AE213, $AE213)&gt;1, "", COUNTIF($AE$10:$AE$2010, $AE213)))</f>
        <v/>
      </c>
      <c r="AH213" s="26" t="str">
        <f>IF(AG213="", "", COUNTIF($AG$10:$AG$2010, "&gt;"&amp;AG213)+1+COUNTIF($AG$10:AG213, AG213)-1)</f>
        <v/>
      </c>
    </row>
    <row r="214" spans="1:34" x14ac:dyDescent="0.25">
      <c r="A214" s="12"/>
      <c r="B214" s="93"/>
      <c r="C214" s="15"/>
      <c r="D214" s="15"/>
      <c r="E214" s="15"/>
      <c r="F214" s="18"/>
      <c r="G214" s="12"/>
      <c r="H214" s="6" t="str">
        <f>IF($C214="", "", IFERROR(INDEX(Database!$C$10:$C$2509, MATCH($C214, Database!$B$10:$B$2509, 0)), ""))</f>
        <v/>
      </c>
      <c r="I214" s="85" t="str">
        <f>IF($C214="", "", IF(IFERROR(INDEX(Database!$M$10:$M$2509, MATCH($C214, Database!$B$10:$B$2509, 0)), "")="", "", IFERROR(INDEX(Database!$M$10:$M$2509, MATCH($C214, Database!$B$10:$B$2509, 0)), "")))</f>
        <v/>
      </c>
      <c r="J214" s="85" t="str">
        <f>IF($C214="", "", IF(IFERROR(INDEX(Database!$N$10:$N$2509, MATCH($C214, Database!$B$10:$B$2509, 0)), "")="", "", IFERROR(INDEX(Database!$N$10:$N$2509, MATCH($C214, Database!$B$10:$B$2509, 0)), "")))</f>
        <v/>
      </c>
      <c r="K214" s="86" t="str">
        <f>IF($C214="", "", IF(IFERROR(INDEX(Database!$O$10:$O$2509, MATCH($C214, Database!$B$10:$B$2509, 0)), "")="", "", IFERROR(INDEX(Database!$O$10:$O$2509, MATCH($C214, Database!$B$10:$B$2509, 0)), "")))</f>
        <v/>
      </c>
      <c r="L214" s="12"/>
      <c r="N214" s="31" t="str">
        <f>IF(Database!B214="", "", Database!B214)</f>
        <v/>
      </c>
      <c r="P214" s="26" t="str">
        <f>IF($C214="", "", IF(COUNTIF($C$10:$C214, $C214)&gt;1, "", COUNTIF($C$10:$C$1010, $C214)))</f>
        <v/>
      </c>
      <c r="Q214" s="26" t="str">
        <f>IF(P214="", "", COUNTIF($P$10:$P$1010, "&gt;"&amp;P214)+1+COUNTIF($P$10:P214, P214)-1)</f>
        <v/>
      </c>
      <c r="S214" s="26" t="str">
        <f>IF(C214="", "", IF(K214="", "None", IF(COUNTIF('Intro &amp; Setup'!$AL$17:$AL$26, K214)&gt;0, K214, "Other")))</f>
        <v/>
      </c>
      <c r="U214" s="84" t="str">
        <f t="shared" si="13"/>
        <v/>
      </c>
      <c r="V214" s="85" t="str">
        <f t="shared" si="13"/>
        <v/>
      </c>
      <c r="W214" s="85" t="str">
        <f t="shared" si="13"/>
        <v/>
      </c>
      <c r="X214" s="85" t="str">
        <f t="shared" si="13"/>
        <v/>
      </c>
      <c r="Y214" s="85" t="str">
        <f t="shared" si="13"/>
        <v/>
      </c>
      <c r="Z214" s="86" t="str">
        <f t="shared" si="13"/>
        <v/>
      </c>
      <c r="AB214" s="26" t="str">
        <f>IF($S214="", "", IF(COUNTIF($S$10:$S214, $S214)&gt;1, "", COUNTIF($S$10:$S$1010, $S214)))</f>
        <v/>
      </c>
      <c r="AC214" s="26" t="str">
        <f>IF(AB214="", "", COUNTIF($AB$10:$AB$1010, "&gt;"&amp;AB214)+1+COUNTIF($AB$10:AB214, AB214)-1)</f>
        <v/>
      </c>
      <c r="AE214" s="26" t="str">
        <f t="shared" si="14"/>
        <v/>
      </c>
      <c r="AG214" s="84" t="str">
        <f>IF($AE214="", "", IF(COUNTIF($AE$10:$AE214, $AE214)&gt;1, "", COUNTIF($AE$10:$AE$2010, $AE214)))</f>
        <v/>
      </c>
      <c r="AH214" s="26" t="str">
        <f>IF(AG214="", "", COUNTIF($AG$10:$AG$2010, "&gt;"&amp;AG214)+1+COUNTIF($AG$10:AG214, AG214)-1)</f>
        <v/>
      </c>
    </row>
    <row r="215" spans="1:34" x14ac:dyDescent="0.25">
      <c r="A215" s="12"/>
      <c r="B215" s="93"/>
      <c r="C215" s="15"/>
      <c r="D215" s="15"/>
      <c r="E215" s="15"/>
      <c r="F215" s="18"/>
      <c r="G215" s="12"/>
      <c r="H215" s="6" t="str">
        <f>IF($C215="", "", IFERROR(INDEX(Database!$C$10:$C$2509, MATCH($C215, Database!$B$10:$B$2509, 0)), ""))</f>
        <v/>
      </c>
      <c r="I215" s="85" t="str">
        <f>IF($C215="", "", IF(IFERROR(INDEX(Database!$M$10:$M$2509, MATCH($C215, Database!$B$10:$B$2509, 0)), "")="", "", IFERROR(INDEX(Database!$M$10:$M$2509, MATCH($C215, Database!$B$10:$B$2509, 0)), "")))</f>
        <v/>
      </c>
      <c r="J215" s="85" t="str">
        <f>IF($C215="", "", IF(IFERROR(INDEX(Database!$N$10:$N$2509, MATCH($C215, Database!$B$10:$B$2509, 0)), "")="", "", IFERROR(INDEX(Database!$N$10:$N$2509, MATCH($C215, Database!$B$10:$B$2509, 0)), "")))</f>
        <v/>
      </c>
      <c r="K215" s="86" t="str">
        <f>IF($C215="", "", IF(IFERROR(INDEX(Database!$O$10:$O$2509, MATCH($C215, Database!$B$10:$B$2509, 0)), "")="", "", IFERROR(INDEX(Database!$O$10:$O$2509, MATCH($C215, Database!$B$10:$B$2509, 0)), "")))</f>
        <v/>
      </c>
      <c r="L215" s="12"/>
      <c r="N215" s="31" t="str">
        <f>IF(Database!B215="", "", Database!B215)</f>
        <v/>
      </c>
      <c r="P215" s="26" t="str">
        <f>IF($C215="", "", IF(COUNTIF($C$10:$C215, $C215)&gt;1, "", COUNTIF($C$10:$C$1010, $C215)))</f>
        <v/>
      </c>
      <c r="Q215" s="26" t="str">
        <f>IF(P215="", "", COUNTIF($P$10:$P$1010, "&gt;"&amp;P215)+1+COUNTIF($P$10:P215, P215)-1)</f>
        <v/>
      </c>
      <c r="S215" s="26" t="str">
        <f>IF(C215="", "", IF(K215="", "None", IF(COUNTIF('Intro &amp; Setup'!$AL$17:$AL$26, K215)&gt;0, K215, "Other")))</f>
        <v/>
      </c>
      <c r="U215" s="84" t="str">
        <f t="shared" si="13"/>
        <v/>
      </c>
      <c r="V215" s="85" t="str">
        <f t="shared" si="13"/>
        <v/>
      </c>
      <c r="W215" s="85" t="str">
        <f t="shared" si="13"/>
        <v/>
      </c>
      <c r="X215" s="85" t="str">
        <f t="shared" si="13"/>
        <v/>
      </c>
      <c r="Y215" s="85" t="str">
        <f t="shared" si="13"/>
        <v/>
      </c>
      <c r="Z215" s="86" t="str">
        <f t="shared" si="13"/>
        <v/>
      </c>
      <c r="AB215" s="26" t="str">
        <f>IF($S215="", "", IF(COUNTIF($S$10:$S215, $S215)&gt;1, "", COUNTIF($S$10:$S$1010, $S215)))</f>
        <v/>
      </c>
      <c r="AC215" s="26" t="str">
        <f>IF(AB215="", "", COUNTIF($AB$10:$AB$1010, "&gt;"&amp;AB215)+1+COUNTIF($AB$10:AB215, AB215)-1)</f>
        <v/>
      </c>
      <c r="AE215" s="26" t="str">
        <f t="shared" si="14"/>
        <v/>
      </c>
      <c r="AG215" s="84" t="str">
        <f>IF($AE215="", "", IF(COUNTIF($AE$10:$AE215, $AE215)&gt;1, "", COUNTIF($AE$10:$AE$2010, $AE215)))</f>
        <v/>
      </c>
      <c r="AH215" s="26" t="str">
        <f>IF(AG215="", "", COUNTIF($AG$10:$AG$2010, "&gt;"&amp;AG215)+1+COUNTIF($AG$10:AG215, AG215)-1)</f>
        <v/>
      </c>
    </row>
    <row r="216" spans="1:34" x14ac:dyDescent="0.25">
      <c r="A216" s="12"/>
      <c r="B216" s="93"/>
      <c r="C216" s="15"/>
      <c r="D216" s="15"/>
      <c r="E216" s="15"/>
      <c r="F216" s="18"/>
      <c r="G216" s="12"/>
      <c r="H216" s="6" t="str">
        <f>IF($C216="", "", IFERROR(INDEX(Database!$C$10:$C$2509, MATCH($C216, Database!$B$10:$B$2509, 0)), ""))</f>
        <v/>
      </c>
      <c r="I216" s="85" t="str">
        <f>IF($C216="", "", IF(IFERROR(INDEX(Database!$M$10:$M$2509, MATCH($C216, Database!$B$10:$B$2509, 0)), "")="", "", IFERROR(INDEX(Database!$M$10:$M$2509, MATCH($C216, Database!$B$10:$B$2509, 0)), "")))</f>
        <v/>
      </c>
      <c r="J216" s="85" t="str">
        <f>IF($C216="", "", IF(IFERROR(INDEX(Database!$N$10:$N$2509, MATCH($C216, Database!$B$10:$B$2509, 0)), "")="", "", IFERROR(INDEX(Database!$N$10:$N$2509, MATCH($C216, Database!$B$10:$B$2509, 0)), "")))</f>
        <v/>
      </c>
      <c r="K216" s="86" t="str">
        <f>IF($C216="", "", IF(IFERROR(INDEX(Database!$O$10:$O$2509, MATCH($C216, Database!$B$10:$B$2509, 0)), "")="", "", IFERROR(INDEX(Database!$O$10:$O$2509, MATCH($C216, Database!$B$10:$B$2509, 0)), "")))</f>
        <v/>
      </c>
      <c r="L216" s="12"/>
      <c r="N216" s="31" t="str">
        <f>IF(Database!B216="", "", Database!B216)</f>
        <v/>
      </c>
      <c r="P216" s="26" t="str">
        <f>IF($C216="", "", IF(COUNTIF($C$10:$C216, $C216)&gt;1, "", COUNTIF($C$10:$C$1010, $C216)))</f>
        <v/>
      </c>
      <c r="Q216" s="26" t="str">
        <f>IF(P216="", "", COUNTIF($P$10:$P$1010, "&gt;"&amp;P216)+1+COUNTIF($P$10:P216, P216)-1)</f>
        <v/>
      </c>
      <c r="S216" s="26" t="str">
        <f>IF(C216="", "", IF(K216="", "None", IF(COUNTIF('Intro &amp; Setup'!$AL$17:$AL$26, K216)&gt;0, K216, "Other")))</f>
        <v/>
      </c>
      <c r="U216" s="84" t="str">
        <f t="shared" si="13"/>
        <v/>
      </c>
      <c r="V216" s="85" t="str">
        <f t="shared" si="13"/>
        <v/>
      </c>
      <c r="W216" s="85" t="str">
        <f t="shared" si="13"/>
        <v/>
      </c>
      <c r="X216" s="85" t="str">
        <f t="shared" si="13"/>
        <v/>
      </c>
      <c r="Y216" s="85" t="str">
        <f t="shared" si="13"/>
        <v/>
      </c>
      <c r="Z216" s="86" t="str">
        <f t="shared" si="13"/>
        <v/>
      </c>
      <c r="AB216" s="26" t="str">
        <f>IF($S216="", "", IF(COUNTIF($S$10:$S216, $S216)&gt;1, "", COUNTIF($S$10:$S$1010, $S216)))</f>
        <v/>
      </c>
      <c r="AC216" s="26" t="str">
        <f>IF(AB216="", "", COUNTIF($AB$10:$AB$1010, "&gt;"&amp;AB216)+1+COUNTIF($AB$10:AB216, AB216)-1)</f>
        <v/>
      </c>
      <c r="AE216" s="26" t="str">
        <f t="shared" si="14"/>
        <v/>
      </c>
      <c r="AG216" s="84" t="str">
        <f>IF($AE216="", "", IF(COUNTIF($AE$10:$AE216, $AE216)&gt;1, "", COUNTIF($AE$10:$AE$2010, $AE216)))</f>
        <v/>
      </c>
      <c r="AH216" s="26" t="str">
        <f>IF(AG216="", "", COUNTIF($AG$10:$AG$2010, "&gt;"&amp;AG216)+1+COUNTIF($AG$10:AG216, AG216)-1)</f>
        <v/>
      </c>
    </row>
    <row r="217" spans="1:34" x14ac:dyDescent="0.25">
      <c r="A217" s="12"/>
      <c r="B217" s="93"/>
      <c r="C217" s="15"/>
      <c r="D217" s="15"/>
      <c r="E217" s="15"/>
      <c r="F217" s="18"/>
      <c r="G217" s="12"/>
      <c r="H217" s="6" t="str">
        <f>IF($C217="", "", IFERROR(INDEX(Database!$C$10:$C$2509, MATCH($C217, Database!$B$10:$B$2509, 0)), ""))</f>
        <v/>
      </c>
      <c r="I217" s="85" t="str">
        <f>IF($C217="", "", IF(IFERROR(INDEX(Database!$M$10:$M$2509, MATCH($C217, Database!$B$10:$B$2509, 0)), "")="", "", IFERROR(INDEX(Database!$M$10:$M$2509, MATCH($C217, Database!$B$10:$B$2509, 0)), "")))</f>
        <v/>
      </c>
      <c r="J217" s="85" t="str">
        <f>IF($C217="", "", IF(IFERROR(INDEX(Database!$N$10:$N$2509, MATCH($C217, Database!$B$10:$B$2509, 0)), "")="", "", IFERROR(INDEX(Database!$N$10:$N$2509, MATCH($C217, Database!$B$10:$B$2509, 0)), "")))</f>
        <v/>
      </c>
      <c r="K217" s="86" t="str">
        <f>IF($C217="", "", IF(IFERROR(INDEX(Database!$O$10:$O$2509, MATCH($C217, Database!$B$10:$B$2509, 0)), "")="", "", IFERROR(INDEX(Database!$O$10:$O$2509, MATCH($C217, Database!$B$10:$B$2509, 0)), "")))</f>
        <v/>
      </c>
      <c r="L217" s="12"/>
      <c r="N217" s="31" t="str">
        <f>IF(Database!B217="", "", Database!B217)</f>
        <v/>
      </c>
      <c r="P217" s="26" t="str">
        <f>IF($C217="", "", IF(COUNTIF($C$10:$C217, $C217)&gt;1, "", COUNTIF($C$10:$C$1010, $C217)))</f>
        <v/>
      </c>
      <c r="Q217" s="26" t="str">
        <f>IF(P217="", "", COUNTIF($P$10:$P$1010, "&gt;"&amp;P217)+1+COUNTIF($P$10:P217, P217)-1)</f>
        <v/>
      </c>
      <c r="S217" s="26" t="str">
        <f>IF(C217="", "", IF(K217="", "None", IF(COUNTIF('Intro &amp; Setup'!$AL$17:$AL$26, K217)&gt;0, K217, "Other")))</f>
        <v/>
      </c>
      <c r="U217" s="84" t="str">
        <f t="shared" si="13"/>
        <v/>
      </c>
      <c r="V217" s="85" t="str">
        <f t="shared" si="13"/>
        <v/>
      </c>
      <c r="W217" s="85" t="str">
        <f t="shared" si="13"/>
        <v/>
      </c>
      <c r="X217" s="85" t="str">
        <f t="shared" si="13"/>
        <v/>
      </c>
      <c r="Y217" s="85" t="str">
        <f t="shared" si="13"/>
        <v/>
      </c>
      <c r="Z217" s="86" t="str">
        <f t="shared" si="13"/>
        <v/>
      </c>
      <c r="AB217" s="26" t="str">
        <f>IF($S217="", "", IF(COUNTIF($S$10:$S217, $S217)&gt;1, "", COUNTIF($S$10:$S$1010, $S217)))</f>
        <v/>
      </c>
      <c r="AC217" s="26" t="str">
        <f>IF(AB217="", "", COUNTIF($AB$10:$AB$1010, "&gt;"&amp;AB217)+1+COUNTIF($AB$10:AB217, AB217)-1)</f>
        <v/>
      </c>
      <c r="AE217" s="26" t="str">
        <f t="shared" si="14"/>
        <v/>
      </c>
      <c r="AG217" s="84" t="str">
        <f>IF($AE217="", "", IF(COUNTIF($AE$10:$AE217, $AE217)&gt;1, "", COUNTIF($AE$10:$AE$2010, $AE217)))</f>
        <v/>
      </c>
      <c r="AH217" s="26" t="str">
        <f>IF(AG217="", "", COUNTIF($AG$10:$AG$2010, "&gt;"&amp;AG217)+1+COUNTIF($AG$10:AG217, AG217)-1)</f>
        <v/>
      </c>
    </row>
    <row r="218" spans="1:34" x14ac:dyDescent="0.25">
      <c r="A218" s="12"/>
      <c r="B218" s="93"/>
      <c r="C218" s="15"/>
      <c r="D218" s="15"/>
      <c r="E218" s="15"/>
      <c r="F218" s="18"/>
      <c r="G218" s="12"/>
      <c r="H218" s="6" t="str">
        <f>IF($C218="", "", IFERROR(INDEX(Database!$C$10:$C$2509, MATCH($C218, Database!$B$10:$B$2509, 0)), ""))</f>
        <v/>
      </c>
      <c r="I218" s="85" t="str">
        <f>IF($C218="", "", IF(IFERROR(INDEX(Database!$M$10:$M$2509, MATCH($C218, Database!$B$10:$B$2509, 0)), "")="", "", IFERROR(INDEX(Database!$M$10:$M$2509, MATCH($C218, Database!$B$10:$B$2509, 0)), "")))</f>
        <v/>
      </c>
      <c r="J218" s="85" t="str">
        <f>IF($C218="", "", IF(IFERROR(INDEX(Database!$N$10:$N$2509, MATCH($C218, Database!$B$10:$B$2509, 0)), "")="", "", IFERROR(INDEX(Database!$N$10:$N$2509, MATCH($C218, Database!$B$10:$B$2509, 0)), "")))</f>
        <v/>
      </c>
      <c r="K218" s="86" t="str">
        <f>IF($C218="", "", IF(IFERROR(INDEX(Database!$O$10:$O$2509, MATCH($C218, Database!$B$10:$B$2509, 0)), "")="", "", IFERROR(INDEX(Database!$O$10:$O$2509, MATCH($C218, Database!$B$10:$B$2509, 0)), "")))</f>
        <v/>
      </c>
      <c r="L218" s="12"/>
      <c r="N218" s="31" t="str">
        <f>IF(Database!B218="", "", Database!B218)</f>
        <v/>
      </c>
      <c r="P218" s="26" t="str">
        <f>IF($C218="", "", IF(COUNTIF($C$10:$C218, $C218)&gt;1, "", COUNTIF($C$10:$C$1010, $C218)))</f>
        <v/>
      </c>
      <c r="Q218" s="26" t="str">
        <f>IF(P218="", "", COUNTIF($P$10:$P$1010, "&gt;"&amp;P218)+1+COUNTIF($P$10:P218, P218)-1)</f>
        <v/>
      </c>
      <c r="S218" s="26" t="str">
        <f>IF(C218="", "", IF(K218="", "None", IF(COUNTIF('Intro &amp; Setup'!$AL$17:$AL$26, K218)&gt;0, K218, "Other")))</f>
        <v/>
      </c>
      <c r="U218" s="84" t="str">
        <f t="shared" si="13"/>
        <v/>
      </c>
      <c r="V218" s="85" t="str">
        <f t="shared" si="13"/>
        <v/>
      </c>
      <c r="W218" s="85" t="str">
        <f t="shared" si="13"/>
        <v/>
      </c>
      <c r="X218" s="85" t="str">
        <f t="shared" si="13"/>
        <v/>
      </c>
      <c r="Y218" s="85" t="str">
        <f t="shared" si="13"/>
        <v/>
      </c>
      <c r="Z218" s="86" t="str">
        <f t="shared" si="13"/>
        <v/>
      </c>
      <c r="AB218" s="26" t="str">
        <f>IF($S218="", "", IF(COUNTIF($S$10:$S218, $S218)&gt;1, "", COUNTIF($S$10:$S$1010, $S218)))</f>
        <v/>
      </c>
      <c r="AC218" s="26" t="str">
        <f>IF(AB218="", "", COUNTIF($AB$10:$AB$1010, "&gt;"&amp;AB218)+1+COUNTIF($AB$10:AB218, AB218)-1)</f>
        <v/>
      </c>
      <c r="AE218" s="26" t="str">
        <f t="shared" si="14"/>
        <v/>
      </c>
      <c r="AG218" s="84" t="str">
        <f>IF($AE218="", "", IF(COUNTIF($AE$10:$AE218, $AE218)&gt;1, "", COUNTIF($AE$10:$AE$2010, $AE218)))</f>
        <v/>
      </c>
      <c r="AH218" s="26" t="str">
        <f>IF(AG218="", "", COUNTIF($AG$10:$AG$2010, "&gt;"&amp;AG218)+1+COUNTIF($AG$10:AG218, AG218)-1)</f>
        <v/>
      </c>
    </row>
    <row r="219" spans="1:34" x14ac:dyDescent="0.25">
      <c r="A219" s="12"/>
      <c r="B219" s="93"/>
      <c r="C219" s="15"/>
      <c r="D219" s="15"/>
      <c r="E219" s="15"/>
      <c r="F219" s="18"/>
      <c r="G219" s="12"/>
      <c r="H219" s="6" t="str">
        <f>IF($C219="", "", IFERROR(INDEX(Database!$C$10:$C$2509, MATCH($C219, Database!$B$10:$B$2509, 0)), ""))</f>
        <v/>
      </c>
      <c r="I219" s="85" t="str">
        <f>IF($C219="", "", IF(IFERROR(INDEX(Database!$M$10:$M$2509, MATCH($C219, Database!$B$10:$B$2509, 0)), "")="", "", IFERROR(INDEX(Database!$M$10:$M$2509, MATCH($C219, Database!$B$10:$B$2509, 0)), "")))</f>
        <v/>
      </c>
      <c r="J219" s="85" t="str">
        <f>IF($C219="", "", IF(IFERROR(INDEX(Database!$N$10:$N$2509, MATCH($C219, Database!$B$10:$B$2509, 0)), "")="", "", IFERROR(INDEX(Database!$N$10:$N$2509, MATCH($C219, Database!$B$10:$B$2509, 0)), "")))</f>
        <v/>
      </c>
      <c r="K219" s="86" t="str">
        <f>IF($C219="", "", IF(IFERROR(INDEX(Database!$O$10:$O$2509, MATCH($C219, Database!$B$10:$B$2509, 0)), "")="", "", IFERROR(INDEX(Database!$O$10:$O$2509, MATCH($C219, Database!$B$10:$B$2509, 0)), "")))</f>
        <v/>
      </c>
      <c r="L219" s="12"/>
      <c r="N219" s="31" t="str">
        <f>IF(Database!B219="", "", Database!B219)</f>
        <v/>
      </c>
      <c r="P219" s="26" t="str">
        <f>IF($C219="", "", IF(COUNTIF($C$10:$C219, $C219)&gt;1, "", COUNTIF($C$10:$C$1010, $C219)))</f>
        <v/>
      </c>
      <c r="Q219" s="26" t="str">
        <f>IF(P219="", "", COUNTIF($P$10:$P$1010, "&gt;"&amp;P219)+1+COUNTIF($P$10:P219, P219)-1)</f>
        <v/>
      </c>
      <c r="S219" s="26" t="str">
        <f>IF(C219="", "", IF(K219="", "None", IF(COUNTIF('Intro &amp; Setup'!$AL$17:$AL$26, K219)&gt;0, K219, "Other")))</f>
        <v/>
      </c>
      <c r="U219" s="84" t="str">
        <f t="shared" si="13"/>
        <v/>
      </c>
      <c r="V219" s="85" t="str">
        <f t="shared" si="13"/>
        <v/>
      </c>
      <c r="W219" s="85" t="str">
        <f t="shared" si="13"/>
        <v/>
      </c>
      <c r="X219" s="85" t="str">
        <f t="shared" si="13"/>
        <v/>
      </c>
      <c r="Y219" s="85" t="str">
        <f t="shared" si="13"/>
        <v/>
      </c>
      <c r="Z219" s="86" t="str">
        <f t="shared" si="13"/>
        <v/>
      </c>
      <c r="AB219" s="26" t="str">
        <f>IF($S219="", "", IF(COUNTIF($S$10:$S219, $S219)&gt;1, "", COUNTIF($S$10:$S$1010, $S219)))</f>
        <v/>
      </c>
      <c r="AC219" s="26" t="str">
        <f>IF(AB219="", "", COUNTIF($AB$10:$AB$1010, "&gt;"&amp;AB219)+1+COUNTIF($AB$10:AB219, AB219)-1)</f>
        <v/>
      </c>
      <c r="AE219" s="26" t="str">
        <f t="shared" si="14"/>
        <v/>
      </c>
      <c r="AG219" s="84" t="str">
        <f>IF($AE219="", "", IF(COUNTIF($AE$10:$AE219, $AE219)&gt;1, "", COUNTIF($AE$10:$AE$2010, $AE219)))</f>
        <v/>
      </c>
      <c r="AH219" s="26" t="str">
        <f>IF(AG219="", "", COUNTIF($AG$10:$AG$2010, "&gt;"&amp;AG219)+1+COUNTIF($AG$10:AG219, AG219)-1)</f>
        <v/>
      </c>
    </row>
    <row r="220" spans="1:34" x14ac:dyDescent="0.25">
      <c r="A220" s="12"/>
      <c r="B220" s="93"/>
      <c r="C220" s="15"/>
      <c r="D220" s="15"/>
      <c r="E220" s="15"/>
      <c r="F220" s="18"/>
      <c r="G220" s="12"/>
      <c r="H220" s="6" t="str">
        <f>IF($C220="", "", IFERROR(INDEX(Database!$C$10:$C$2509, MATCH($C220, Database!$B$10:$B$2509, 0)), ""))</f>
        <v/>
      </c>
      <c r="I220" s="85" t="str">
        <f>IF($C220="", "", IF(IFERROR(INDEX(Database!$M$10:$M$2509, MATCH($C220, Database!$B$10:$B$2509, 0)), "")="", "", IFERROR(INDEX(Database!$M$10:$M$2509, MATCH($C220, Database!$B$10:$B$2509, 0)), "")))</f>
        <v/>
      </c>
      <c r="J220" s="85" t="str">
        <f>IF($C220="", "", IF(IFERROR(INDEX(Database!$N$10:$N$2509, MATCH($C220, Database!$B$10:$B$2509, 0)), "")="", "", IFERROR(INDEX(Database!$N$10:$N$2509, MATCH($C220, Database!$B$10:$B$2509, 0)), "")))</f>
        <v/>
      </c>
      <c r="K220" s="86" t="str">
        <f>IF($C220="", "", IF(IFERROR(INDEX(Database!$O$10:$O$2509, MATCH($C220, Database!$B$10:$B$2509, 0)), "")="", "", IFERROR(INDEX(Database!$O$10:$O$2509, MATCH($C220, Database!$B$10:$B$2509, 0)), "")))</f>
        <v/>
      </c>
      <c r="L220" s="12"/>
      <c r="N220" s="31" t="str">
        <f>IF(Database!B220="", "", Database!B220)</f>
        <v/>
      </c>
      <c r="P220" s="26" t="str">
        <f>IF($C220="", "", IF(COUNTIF($C$10:$C220, $C220)&gt;1, "", COUNTIF($C$10:$C$1010, $C220)))</f>
        <v/>
      </c>
      <c r="Q220" s="26" t="str">
        <f>IF(P220="", "", COUNTIF($P$10:$P$1010, "&gt;"&amp;P220)+1+COUNTIF($P$10:P220, P220)-1)</f>
        <v/>
      </c>
      <c r="S220" s="26" t="str">
        <f>IF(C220="", "", IF(K220="", "None", IF(COUNTIF('Intro &amp; Setup'!$AL$17:$AL$26, K220)&gt;0, K220, "Other")))</f>
        <v/>
      </c>
      <c r="U220" s="84" t="str">
        <f t="shared" si="13"/>
        <v/>
      </c>
      <c r="V220" s="85" t="str">
        <f t="shared" si="13"/>
        <v/>
      </c>
      <c r="W220" s="85" t="str">
        <f t="shared" si="13"/>
        <v/>
      </c>
      <c r="X220" s="85" t="str">
        <f t="shared" si="13"/>
        <v/>
      </c>
      <c r="Y220" s="85" t="str">
        <f t="shared" si="13"/>
        <v/>
      </c>
      <c r="Z220" s="86" t="str">
        <f t="shared" si="13"/>
        <v/>
      </c>
      <c r="AB220" s="26" t="str">
        <f>IF($S220="", "", IF(COUNTIF($S$10:$S220, $S220)&gt;1, "", COUNTIF($S$10:$S$1010, $S220)))</f>
        <v/>
      </c>
      <c r="AC220" s="26" t="str">
        <f>IF(AB220="", "", COUNTIF($AB$10:$AB$1010, "&gt;"&amp;AB220)+1+COUNTIF($AB$10:AB220, AB220)-1)</f>
        <v/>
      </c>
      <c r="AE220" s="26" t="str">
        <f t="shared" si="14"/>
        <v/>
      </c>
      <c r="AG220" s="84" t="str">
        <f>IF($AE220="", "", IF(COUNTIF($AE$10:$AE220, $AE220)&gt;1, "", COUNTIF($AE$10:$AE$2010, $AE220)))</f>
        <v/>
      </c>
      <c r="AH220" s="26" t="str">
        <f>IF(AG220="", "", COUNTIF($AG$10:$AG$2010, "&gt;"&amp;AG220)+1+COUNTIF($AG$10:AG220, AG220)-1)</f>
        <v/>
      </c>
    </row>
    <row r="221" spans="1:34" x14ac:dyDescent="0.25">
      <c r="A221" s="12"/>
      <c r="B221" s="93"/>
      <c r="C221" s="15"/>
      <c r="D221" s="15"/>
      <c r="E221" s="15"/>
      <c r="F221" s="18"/>
      <c r="G221" s="12"/>
      <c r="H221" s="6" t="str">
        <f>IF($C221="", "", IFERROR(INDEX(Database!$C$10:$C$2509, MATCH($C221, Database!$B$10:$B$2509, 0)), ""))</f>
        <v/>
      </c>
      <c r="I221" s="85" t="str">
        <f>IF($C221="", "", IF(IFERROR(INDEX(Database!$M$10:$M$2509, MATCH($C221, Database!$B$10:$B$2509, 0)), "")="", "", IFERROR(INDEX(Database!$M$10:$M$2509, MATCH($C221, Database!$B$10:$B$2509, 0)), "")))</f>
        <v/>
      </c>
      <c r="J221" s="85" t="str">
        <f>IF($C221="", "", IF(IFERROR(INDEX(Database!$N$10:$N$2509, MATCH($C221, Database!$B$10:$B$2509, 0)), "")="", "", IFERROR(INDEX(Database!$N$10:$N$2509, MATCH($C221, Database!$B$10:$B$2509, 0)), "")))</f>
        <v/>
      </c>
      <c r="K221" s="86" t="str">
        <f>IF($C221="", "", IF(IFERROR(INDEX(Database!$O$10:$O$2509, MATCH($C221, Database!$B$10:$B$2509, 0)), "")="", "", IFERROR(INDEX(Database!$O$10:$O$2509, MATCH($C221, Database!$B$10:$B$2509, 0)), "")))</f>
        <v/>
      </c>
      <c r="L221" s="12"/>
      <c r="N221" s="31" t="str">
        <f>IF(Database!B221="", "", Database!B221)</f>
        <v/>
      </c>
      <c r="P221" s="26" t="str">
        <f>IF($C221="", "", IF(COUNTIF($C$10:$C221, $C221)&gt;1, "", COUNTIF($C$10:$C$1010, $C221)))</f>
        <v/>
      </c>
      <c r="Q221" s="26" t="str">
        <f>IF(P221="", "", COUNTIF($P$10:$P$1010, "&gt;"&amp;P221)+1+COUNTIF($P$10:P221, P221)-1)</f>
        <v/>
      </c>
      <c r="S221" s="26" t="str">
        <f>IF(C221="", "", IF(K221="", "None", IF(COUNTIF('Intro &amp; Setup'!$AL$17:$AL$26, K221)&gt;0, K221, "Other")))</f>
        <v/>
      </c>
      <c r="U221" s="84" t="str">
        <f t="shared" si="13"/>
        <v/>
      </c>
      <c r="V221" s="85" t="str">
        <f t="shared" si="13"/>
        <v/>
      </c>
      <c r="W221" s="85" t="str">
        <f t="shared" si="13"/>
        <v/>
      </c>
      <c r="X221" s="85" t="str">
        <f t="shared" si="13"/>
        <v/>
      </c>
      <c r="Y221" s="85" t="str">
        <f t="shared" si="13"/>
        <v/>
      </c>
      <c r="Z221" s="86" t="str">
        <f t="shared" si="13"/>
        <v/>
      </c>
      <c r="AB221" s="26" t="str">
        <f>IF($S221="", "", IF(COUNTIF($S$10:$S221, $S221)&gt;1, "", COUNTIF($S$10:$S$1010, $S221)))</f>
        <v/>
      </c>
      <c r="AC221" s="26" t="str">
        <f>IF(AB221="", "", COUNTIF($AB$10:$AB$1010, "&gt;"&amp;AB221)+1+COUNTIF($AB$10:AB221, AB221)-1)</f>
        <v/>
      </c>
      <c r="AE221" s="26" t="str">
        <f t="shared" si="14"/>
        <v/>
      </c>
      <c r="AG221" s="84" t="str">
        <f>IF($AE221="", "", IF(COUNTIF($AE$10:$AE221, $AE221)&gt;1, "", COUNTIF($AE$10:$AE$2010, $AE221)))</f>
        <v/>
      </c>
      <c r="AH221" s="26" t="str">
        <f>IF(AG221="", "", COUNTIF($AG$10:$AG$2010, "&gt;"&amp;AG221)+1+COUNTIF($AG$10:AG221, AG221)-1)</f>
        <v/>
      </c>
    </row>
    <row r="222" spans="1:34" x14ac:dyDescent="0.25">
      <c r="A222" s="12"/>
      <c r="B222" s="93"/>
      <c r="C222" s="15"/>
      <c r="D222" s="15"/>
      <c r="E222" s="15"/>
      <c r="F222" s="18"/>
      <c r="G222" s="12"/>
      <c r="H222" s="6" t="str">
        <f>IF($C222="", "", IFERROR(INDEX(Database!$C$10:$C$2509, MATCH($C222, Database!$B$10:$B$2509, 0)), ""))</f>
        <v/>
      </c>
      <c r="I222" s="85" t="str">
        <f>IF($C222="", "", IF(IFERROR(INDEX(Database!$M$10:$M$2509, MATCH($C222, Database!$B$10:$B$2509, 0)), "")="", "", IFERROR(INDEX(Database!$M$10:$M$2509, MATCH($C222, Database!$B$10:$B$2509, 0)), "")))</f>
        <v/>
      </c>
      <c r="J222" s="85" t="str">
        <f>IF($C222="", "", IF(IFERROR(INDEX(Database!$N$10:$N$2509, MATCH($C222, Database!$B$10:$B$2509, 0)), "")="", "", IFERROR(INDEX(Database!$N$10:$N$2509, MATCH($C222, Database!$B$10:$B$2509, 0)), "")))</f>
        <v/>
      </c>
      <c r="K222" s="86" t="str">
        <f>IF($C222="", "", IF(IFERROR(INDEX(Database!$O$10:$O$2509, MATCH($C222, Database!$B$10:$B$2509, 0)), "")="", "", IFERROR(INDEX(Database!$O$10:$O$2509, MATCH($C222, Database!$B$10:$B$2509, 0)), "")))</f>
        <v/>
      </c>
      <c r="L222" s="12"/>
      <c r="N222" s="31" t="str">
        <f>IF(Database!B222="", "", Database!B222)</f>
        <v/>
      </c>
      <c r="P222" s="26" t="str">
        <f>IF($C222="", "", IF(COUNTIF($C$10:$C222, $C222)&gt;1, "", COUNTIF($C$10:$C$1010, $C222)))</f>
        <v/>
      </c>
      <c r="Q222" s="26" t="str">
        <f>IF(P222="", "", COUNTIF($P$10:$P$1010, "&gt;"&amp;P222)+1+COUNTIF($P$10:P222, P222)-1)</f>
        <v/>
      </c>
      <c r="S222" s="26" t="str">
        <f>IF(C222="", "", IF(K222="", "None", IF(COUNTIF('Intro &amp; Setup'!$AL$17:$AL$26, K222)&gt;0, K222, "Other")))</f>
        <v/>
      </c>
      <c r="U222" s="84" t="str">
        <f t="shared" si="13"/>
        <v/>
      </c>
      <c r="V222" s="85" t="str">
        <f t="shared" si="13"/>
        <v/>
      </c>
      <c r="W222" s="85" t="str">
        <f t="shared" si="13"/>
        <v/>
      </c>
      <c r="X222" s="85" t="str">
        <f t="shared" si="13"/>
        <v/>
      </c>
      <c r="Y222" s="85" t="str">
        <f t="shared" si="13"/>
        <v/>
      </c>
      <c r="Z222" s="86" t="str">
        <f t="shared" si="13"/>
        <v/>
      </c>
      <c r="AB222" s="26" t="str">
        <f>IF($S222="", "", IF(COUNTIF($S$10:$S222, $S222)&gt;1, "", COUNTIF($S$10:$S$1010, $S222)))</f>
        <v/>
      </c>
      <c r="AC222" s="26" t="str">
        <f>IF(AB222="", "", COUNTIF($AB$10:$AB$1010, "&gt;"&amp;AB222)+1+COUNTIF($AB$10:AB222, AB222)-1)</f>
        <v/>
      </c>
      <c r="AE222" s="26" t="str">
        <f t="shared" si="14"/>
        <v/>
      </c>
      <c r="AG222" s="84" t="str">
        <f>IF($AE222="", "", IF(COUNTIF($AE$10:$AE222, $AE222)&gt;1, "", COUNTIF($AE$10:$AE$2010, $AE222)))</f>
        <v/>
      </c>
      <c r="AH222" s="26" t="str">
        <f>IF(AG222="", "", COUNTIF($AG$10:$AG$2010, "&gt;"&amp;AG222)+1+COUNTIF($AG$10:AG222, AG222)-1)</f>
        <v/>
      </c>
    </row>
    <row r="223" spans="1:34" x14ac:dyDescent="0.25">
      <c r="A223" s="12"/>
      <c r="B223" s="93"/>
      <c r="C223" s="15"/>
      <c r="D223" s="15"/>
      <c r="E223" s="15"/>
      <c r="F223" s="18"/>
      <c r="G223" s="12"/>
      <c r="H223" s="6" t="str">
        <f>IF($C223="", "", IFERROR(INDEX(Database!$C$10:$C$2509, MATCH($C223, Database!$B$10:$B$2509, 0)), ""))</f>
        <v/>
      </c>
      <c r="I223" s="85" t="str">
        <f>IF($C223="", "", IF(IFERROR(INDEX(Database!$M$10:$M$2509, MATCH($C223, Database!$B$10:$B$2509, 0)), "")="", "", IFERROR(INDEX(Database!$M$10:$M$2509, MATCH($C223, Database!$B$10:$B$2509, 0)), "")))</f>
        <v/>
      </c>
      <c r="J223" s="85" t="str">
        <f>IF($C223="", "", IF(IFERROR(INDEX(Database!$N$10:$N$2509, MATCH($C223, Database!$B$10:$B$2509, 0)), "")="", "", IFERROR(INDEX(Database!$N$10:$N$2509, MATCH($C223, Database!$B$10:$B$2509, 0)), "")))</f>
        <v/>
      </c>
      <c r="K223" s="86" t="str">
        <f>IF($C223="", "", IF(IFERROR(INDEX(Database!$O$10:$O$2509, MATCH($C223, Database!$B$10:$B$2509, 0)), "")="", "", IFERROR(INDEX(Database!$O$10:$O$2509, MATCH($C223, Database!$B$10:$B$2509, 0)), "")))</f>
        <v/>
      </c>
      <c r="L223" s="12"/>
      <c r="N223" s="31" t="str">
        <f>IF(Database!B223="", "", Database!B223)</f>
        <v/>
      </c>
      <c r="P223" s="26" t="str">
        <f>IF($C223="", "", IF(COUNTIF($C$10:$C223, $C223)&gt;1, "", COUNTIF($C$10:$C$1010, $C223)))</f>
        <v/>
      </c>
      <c r="Q223" s="26" t="str">
        <f>IF(P223="", "", COUNTIF($P$10:$P$1010, "&gt;"&amp;P223)+1+COUNTIF($P$10:P223, P223)-1)</f>
        <v/>
      </c>
      <c r="S223" s="26" t="str">
        <f>IF(C223="", "", IF(K223="", "None", IF(COUNTIF('Intro &amp; Setup'!$AL$17:$AL$26, K223)&gt;0, K223, "Other")))</f>
        <v/>
      </c>
      <c r="U223" s="84" t="str">
        <f t="shared" si="13"/>
        <v/>
      </c>
      <c r="V223" s="85" t="str">
        <f t="shared" si="13"/>
        <v/>
      </c>
      <c r="W223" s="85" t="str">
        <f t="shared" si="13"/>
        <v/>
      </c>
      <c r="X223" s="85" t="str">
        <f t="shared" si="13"/>
        <v/>
      </c>
      <c r="Y223" s="85" t="str">
        <f t="shared" si="13"/>
        <v/>
      </c>
      <c r="Z223" s="86" t="str">
        <f t="shared" si="13"/>
        <v/>
      </c>
      <c r="AB223" s="26" t="str">
        <f>IF($S223="", "", IF(COUNTIF($S$10:$S223, $S223)&gt;1, "", COUNTIF($S$10:$S$1010, $S223)))</f>
        <v/>
      </c>
      <c r="AC223" s="26" t="str">
        <f>IF(AB223="", "", COUNTIF($AB$10:$AB$1010, "&gt;"&amp;AB223)+1+COUNTIF($AB$10:AB223, AB223)-1)</f>
        <v/>
      </c>
      <c r="AE223" s="26" t="str">
        <f t="shared" si="14"/>
        <v/>
      </c>
      <c r="AG223" s="84" t="str">
        <f>IF($AE223="", "", IF(COUNTIF($AE$10:$AE223, $AE223)&gt;1, "", COUNTIF($AE$10:$AE$2010, $AE223)))</f>
        <v/>
      </c>
      <c r="AH223" s="26" t="str">
        <f>IF(AG223="", "", COUNTIF($AG$10:$AG$2010, "&gt;"&amp;AG223)+1+COUNTIF($AG$10:AG223, AG223)-1)</f>
        <v/>
      </c>
    </row>
    <row r="224" spans="1:34" x14ac:dyDescent="0.25">
      <c r="A224" s="12"/>
      <c r="B224" s="93"/>
      <c r="C224" s="15"/>
      <c r="D224" s="15"/>
      <c r="E224" s="15"/>
      <c r="F224" s="18"/>
      <c r="G224" s="12"/>
      <c r="H224" s="6" t="str">
        <f>IF($C224="", "", IFERROR(INDEX(Database!$C$10:$C$2509, MATCH($C224, Database!$B$10:$B$2509, 0)), ""))</f>
        <v/>
      </c>
      <c r="I224" s="85" t="str">
        <f>IF($C224="", "", IF(IFERROR(INDEX(Database!$M$10:$M$2509, MATCH($C224, Database!$B$10:$B$2509, 0)), "")="", "", IFERROR(INDEX(Database!$M$10:$M$2509, MATCH($C224, Database!$B$10:$B$2509, 0)), "")))</f>
        <v/>
      </c>
      <c r="J224" s="85" t="str">
        <f>IF($C224="", "", IF(IFERROR(INDEX(Database!$N$10:$N$2509, MATCH($C224, Database!$B$10:$B$2509, 0)), "")="", "", IFERROR(INDEX(Database!$N$10:$N$2509, MATCH($C224, Database!$B$10:$B$2509, 0)), "")))</f>
        <v/>
      </c>
      <c r="K224" s="86" t="str">
        <f>IF($C224="", "", IF(IFERROR(INDEX(Database!$O$10:$O$2509, MATCH($C224, Database!$B$10:$B$2509, 0)), "")="", "", IFERROR(INDEX(Database!$O$10:$O$2509, MATCH($C224, Database!$B$10:$B$2509, 0)), "")))</f>
        <v/>
      </c>
      <c r="L224" s="12"/>
      <c r="N224" s="31" t="str">
        <f>IF(Database!B224="", "", Database!B224)</f>
        <v/>
      </c>
      <c r="P224" s="26" t="str">
        <f>IF($C224="", "", IF(COUNTIF($C$10:$C224, $C224)&gt;1, "", COUNTIF($C$10:$C$1010, $C224)))</f>
        <v/>
      </c>
      <c r="Q224" s="26" t="str">
        <f>IF(P224="", "", COUNTIF($P$10:$P$1010, "&gt;"&amp;P224)+1+COUNTIF($P$10:P224, P224)-1)</f>
        <v/>
      </c>
      <c r="S224" s="26" t="str">
        <f>IF(C224="", "", IF(K224="", "None", IF(COUNTIF('Intro &amp; Setup'!$AL$17:$AL$26, K224)&gt;0, K224, "Other")))</f>
        <v/>
      </c>
      <c r="U224" s="84" t="str">
        <f t="shared" si="13"/>
        <v/>
      </c>
      <c r="V224" s="85" t="str">
        <f t="shared" si="13"/>
        <v/>
      </c>
      <c r="W224" s="85" t="str">
        <f t="shared" si="13"/>
        <v/>
      </c>
      <c r="X224" s="85" t="str">
        <f t="shared" si="13"/>
        <v/>
      </c>
      <c r="Y224" s="85" t="str">
        <f t="shared" si="13"/>
        <v/>
      </c>
      <c r="Z224" s="86" t="str">
        <f t="shared" si="13"/>
        <v/>
      </c>
      <c r="AB224" s="26" t="str">
        <f>IF($S224="", "", IF(COUNTIF($S$10:$S224, $S224)&gt;1, "", COUNTIF($S$10:$S$1010, $S224)))</f>
        <v/>
      </c>
      <c r="AC224" s="26" t="str">
        <f>IF(AB224="", "", COUNTIF($AB$10:$AB$1010, "&gt;"&amp;AB224)+1+COUNTIF($AB$10:AB224, AB224)-1)</f>
        <v/>
      </c>
      <c r="AE224" s="26" t="str">
        <f t="shared" si="14"/>
        <v/>
      </c>
      <c r="AG224" s="84" t="str">
        <f>IF($AE224="", "", IF(COUNTIF($AE$10:$AE224, $AE224)&gt;1, "", COUNTIF($AE$10:$AE$2010, $AE224)))</f>
        <v/>
      </c>
      <c r="AH224" s="26" t="str">
        <f>IF(AG224="", "", COUNTIF($AG$10:$AG$2010, "&gt;"&amp;AG224)+1+COUNTIF($AG$10:AG224, AG224)-1)</f>
        <v/>
      </c>
    </row>
    <row r="225" spans="1:34" x14ac:dyDescent="0.25">
      <c r="A225" s="12"/>
      <c r="B225" s="93"/>
      <c r="C225" s="15"/>
      <c r="D225" s="15"/>
      <c r="E225" s="15"/>
      <c r="F225" s="18"/>
      <c r="G225" s="12"/>
      <c r="H225" s="6" t="str">
        <f>IF($C225="", "", IFERROR(INDEX(Database!$C$10:$C$2509, MATCH($C225, Database!$B$10:$B$2509, 0)), ""))</f>
        <v/>
      </c>
      <c r="I225" s="85" t="str">
        <f>IF($C225="", "", IF(IFERROR(INDEX(Database!$M$10:$M$2509, MATCH($C225, Database!$B$10:$B$2509, 0)), "")="", "", IFERROR(INDEX(Database!$M$10:$M$2509, MATCH($C225, Database!$B$10:$B$2509, 0)), "")))</f>
        <v/>
      </c>
      <c r="J225" s="85" t="str">
        <f>IF($C225="", "", IF(IFERROR(INDEX(Database!$N$10:$N$2509, MATCH($C225, Database!$B$10:$B$2509, 0)), "")="", "", IFERROR(INDEX(Database!$N$10:$N$2509, MATCH($C225, Database!$B$10:$B$2509, 0)), "")))</f>
        <v/>
      </c>
      <c r="K225" s="86" t="str">
        <f>IF($C225="", "", IF(IFERROR(INDEX(Database!$O$10:$O$2509, MATCH($C225, Database!$B$10:$B$2509, 0)), "")="", "", IFERROR(INDEX(Database!$O$10:$O$2509, MATCH($C225, Database!$B$10:$B$2509, 0)), "")))</f>
        <v/>
      </c>
      <c r="L225" s="12"/>
      <c r="N225" s="31" t="str">
        <f>IF(Database!B225="", "", Database!B225)</f>
        <v/>
      </c>
      <c r="P225" s="26" t="str">
        <f>IF($C225="", "", IF(COUNTIF($C$10:$C225, $C225)&gt;1, "", COUNTIF($C$10:$C$1010, $C225)))</f>
        <v/>
      </c>
      <c r="Q225" s="26" t="str">
        <f>IF(P225="", "", COUNTIF($P$10:$P$1010, "&gt;"&amp;P225)+1+COUNTIF($P$10:P225, P225)-1)</f>
        <v/>
      </c>
      <c r="S225" s="26" t="str">
        <f>IF(C225="", "", IF(K225="", "None", IF(COUNTIF('Intro &amp; Setup'!$AL$17:$AL$26, K225)&gt;0, K225, "Other")))</f>
        <v/>
      </c>
      <c r="U225" s="84" t="str">
        <f t="shared" si="13"/>
        <v/>
      </c>
      <c r="V225" s="85" t="str">
        <f t="shared" si="13"/>
        <v/>
      </c>
      <c r="W225" s="85" t="str">
        <f t="shared" si="13"/>
        <v/>
      </c>
      <c r="X225" s="85" t="str">
        <f t="shared" si="13"/>
        <v/>
      </c>
      <c r="Y225" s="85" t="str">
        <f t="shared" si="13"/>
        <v/>
      </c>
      <c r="Z225" s="86" t="str">
        <f t="shared" si="13"/>
        <v/>
      </c>
      <c r="AB225" s="26" t="str">
        <f>IF($S225="", "", IF(COUNTIF($S$10:$S225, $S225)&gt;1, "", COUNTIF($S$10:$S$1010, $S225)))</f>
        <v/>
      </c>
      <c r="AC225" s="26" t="str">
        <f>IF(AB225="", "", COUNTIF($AB$10:$AB$1010, "&gt;"&amp;AB225)+1+COUNTIF($AB$10:AB225, AB225)-1)</f>
        <v/>
      </c>
      <c r="AE225" s="26" t="str">
        <f t="shared" si="14"/>
        <v/>
      </c>
      <c r="AG225" s="84" t="str">
        <f>IF($AE225="", "", IF(COUNTIF($AE$10:$AE225, $AE225)&gt;1, "", COUNTIF($AE$10:$AE$2010, $AE225)))</f>
        <v/>
      </c>
      <c r="AH225" s="26" t="str">
        <f>IF(AG225="", "", COUNTIF($AG$10:$AG$2010, "&gt;"&amp;AG225)+1+COUNTIF($AG$10:AG225, AG225)-1)</f>
        <v/>
      </c>
    </row>
    <row r="226" spans="1:34" x14ac:dyDescent="0.25">
      <c r="A226" s="12"/>
      <c r="B226" s="93"/>
      <c r="C226" s="15"/>
      <c r="D226" s="15"/>
      <c r="E226" s="15"/>
      <c r="F226" s="18"/>
      <c r="G226" s="12"/>
      <c r="H226" s="6" t="str">
        <f>IF($C226="", "", IFERROR(INDEX(Database!$C$10:$C$2509, MATCH($C226, Database!$B$10:$B$2509, 0)), ""))</f>
        <v/>
      </c>
      <c r="I226" s="85" t="str">
        <f>IF($C226="", "", IF(IFERROR(INDEX(Database!$M$10:$M$2509, MATCH($C226, Database!$B$10:$B$2509, 0)), "")="", "", IFERROR(INDEX(Database!$M$10:$M$2509, MATCH($C226, Database!$B$10:$B$2509, 0)), "")))</f>
        <v/>
      </c>
      <c r="J226" s="85" t="str">
        <f>IF($C226="", "", IF(IFERROR(INDEX(Database!$N$10:$N$2509, MATCH($C226, Database!$B$10:$B$2509, 0)), "")="", "", IFERROR(INDEX(Database!$N$10:$N$2509, MATCH($C226, Database!$B$10:$B$2509, 0)), "")))</f>
        <v/>
      </c>
      <c r="K226" s="86" t="str">
        <f>IF($C226="", "", IF(IFERROR(INDEX(Database!$O$10:$O$2509, MATCH($C226, Database!$B$10:$B$2509, 0)), "")="", "", IFERROR(INDEX(Database!$O$10:$O$2509, MATCH($C226, Database!$B$10:$B$2509, 0)), "")))</f>
        <v/>
      </c>
      <c r="L226" s="12"/>
      <c r="N226" s="31" t="str">
        <f>IF(Database!B226="", "", Database!B226)</f>
        <v/>
      </c>
      <c r="P226" s="26" t="str">
        <f>IF($C226="", "", IF(COUNTIF($C$10:$C226, $C226)&gt;1, "", COUNTIF($C$10:$C$1010, $C226)))</f>
        <v/>
      </c>
      <c r="Q226" s="26" t="str">
        <f>IF(P226="", "", COUNTIF($P$10:$P$1010, "&gt;"&amp;P226)+1+COUNTIF($P$10:P226, P226)-1)</f>
        <v/>
      </c>
      <c r="S226" s="26" t="str">
        <f>IF(C226="", "", IF(K226="", "None", IF(COUNTIF('Intro &amp; Setup'!$AL$17:$AL$26, K226)&gt;0, K226, "Other")))</f>
        <v/>
      </c>
      <c r="U226" s="84" t="str">
        <f t="shared" si="13"/>
        <v/>
      </c>
      <c r="V226" s="85" t="str">
        <f t="shared" si="13"/>
        <v/>
      </c>
      <c r="W226" s="85" t="str">
        <f t="shared" si="13"/>
        <v/>
      </c>
      <c r="X226" s="85" t="str">
        <f t="shared" si="13"/>
        <v/>
      </c>
      <c r="Y226" s="85" t="str">
        <f t="shared" si="13"/>
        <v/>
      </c>
      <c r="Z226" s="86" t="str">
        <f t="shared" si="13"/>
        <v/>
      </c>
      <c r="AB226" s="26" t="str">
        <f>IF($S226="", "", IF(COUNTIF($S$10:$S226, $S226)&gt;1, "", COUNTIF($S$10:$S$1010, $S226)))</f>
        <v/>
      </c>
      <c r="AC226" s="26" t="str">
        <f>IF(AB226="", "", COUNTIF($AB$10:$AB$1010, "&gt;"&amp;AB226)+1+COUNTIF($AB$10:AB226, AB226)-1)</f>
        <v/>
      </c>
      <c r="AE226" s="26" t="str">
        <f t="shared" si="14"/>
        <v/>
      </c>
      <c r="AG226" s="84" t="str">
        <f>IF($AE226="", "", IF(COUNTIF($AE$10:$AE226, $AE226)&gt;1, "", COUNTIF($AE$10:$AE$2010, $AE226)))</f>
        <v/>
      </c>
      <c r="AH226" s="26" t="str">
        <f>IF(AG226="", "", COUNTIF($AG$10:$AG$2010, "&gt;"&amp;AG226)+1+COUNTIF($AG$10:AG226, AG226)-1)</f>
        <v/>
      </c>
    </row>
    <row r="227" spans="1:34" x14ac:dyDescent="0.25">
      <c r="A227" s="12"/>
      <c r="B227" s="93"/>
      <c r="C227" s="15"/>
      <c r="D227" s="15"/>
      <c r="E227" s="15"/>
      <c r="F227" s="18"/>
      <c r="G227" s="12"/>
      <c r="H227" s="6" t="str">
        <f>IF($C227="", "", IFERROR(INDEX(Database!$C$10:$C$2509, MATCH($C227, Database!$B$10:$B$2509, 0)), ""))</f>
        <v/>
      </c>
      <c r="I227" s="85" t="str">
        <f>IF($C227="", "", IF(IFERROR(INDEX(Database!$M$10:$M$2509, MATCH($C227, Database!$B$10:$B$2509, 0)), "")="", "", IFERROR(INDEX(Database!$M$10:$M$2509, MATCH($C227, Database!$B$10:$B$2509, 0)), "")))</f>
        <v/>
      </c>
      <c r="J227" s="85" t="str">
        <f>IF($C227="", "", IF(IFERROR(INDEX(Database!$N$10:$N$2509, MATCH($C227, Database!$B$10:$B$2509, 0)), "")="", "", IFERROR(INDEX(Database!$N$10:$N$2509, MATCH($C227, Database!$B$10:$B$2509, 0)), "")))</f>
        <v/>
      </c>
      <c r="K227" s="86" t="str">
        <f>IF($C227="", "", IF(IFERROR(INDEX(Database!$O$10:$O$2509, MATCH($C227, Database!$B$10:$B$2509, 0)), "")="", "", IFERROR(INDEX(Database!$O$10:$O$2509, MATCH($C227, Database!$B$10:$B$2509, 0)), "")))</f>
        <v/>
      </c>
      <c r="L227" s="12"/>
      <c r="N227" s="31" t="str">
        <f>IF(Database!B227="", "", Database!B227)</f>
        <v/>
      </c>
      <c r="P227" s="26" t="str">
        <f>IF($C227="", "", IF(COUNTIF($C$10:$C227, $C227)&gt;1, "", COUNTIF($C$10:$C$1010, $C227)))</f>
        <v/>
      </c>
      <c r="Q227" s="26" t="str">
        <f>IF(P227="", "", COUNTIF($P$10:$P$1010, "&gt;"&amp;P227)+1+COUNTIF($P$10:P227, P227)-1)</f>
        <v/>
      </c>
      <c r="S227" s="26" t="str">
        <f>IF(C227="", "", IF(K227="", "None", IF(COUNTIF('Intro &amp; Setup'!$AL$17:$AL$26, K227)&gt;0, K227, "Other")))</f>
        <v/>
      </c>
      <c r="U227" s="84" t="str">
        <f t="shared" si="13"/>
        <v/>
      </c>
      <c r="V227" s="85" t="str">
        <f t="shared" si="13"/>
        <v/>
      </c>
      <c r="W227" s="85" t="str">
        <f t="shared" si="13"/>
        <v/>
      </c>
      <c r="X227" s="85" t="str">
        <f t="shared" si="13"/>
        <v/>
      </c>
      <c r="Y227" s="85" t="str">
        <f t="shared" si="13"/>
        <v/>
      </c>
      <c r="Z227" s="86" t="str">
        <f t="shared" si="13"/>
        <v/>
      </c>
      <c r="AB227" s="26" t="str">
        <f>IF($S227="", "", IF(COUNTIF($S$10:$S227, $S227)&gt;1, "", COUNTIF($S$10:$S$1010, $S227)))</f>
        <v/>
      </c>
      <c r="AC227" s="26" t="str">
        <f>IF(AB227="", "", COUNTIF($AB$10:$AB$1010, "&gt;"&amp;AB227)+1+COUNTIF($AB$10:AB227, AB227)-1)</f>
        <v/>
      </c>
      <c r="AE227" s="26" t="str">
        <f t="shared" si="14"/>
        <v/>
      </c>
      <c r="AG227" s="84" t="str">
        <f>IF($AE227="", "", IF(COUNTIF($AE$10:$AE227, $AE227)&gt;1, "", COUNTIF($AE$10:$AE$2010, $AE227)))</f>
        <v/>
      </c>
      <c r="AH227" s="26" t="str">
        <f>IF(AG227="", "", COUNTIF($AG$10:$AG$2010, "&gt;"&amp;AG227)+1+COUNTIF($AG$10:AG227, AG227)-1)</f>
        <v/>
      </c>
    </row>
    <row r="228" spans="1:34" x14ac:dyDescent="0.25">
      <c r="A228" s="12"/>
      <c r="B228" s="93"/>
      <c r="C228" s="15"/>
      <c r="D228" s="15"/>
      <c r="E228" s="15"/>
      <c r="F228" s="18"/>
      <c r="G228" s="12"/>
      <c r="H228" s="6" t="str">
        <f>IF($C228="", "", IFERROR(INDEX(Database!$C$10:$C$2509, MATCH($C228, Database!$B$10:$B$2509, 0)), ""))</f>
        <v/>
      </c>
      <c r="I228" s="85" t="str">
        <f>IF($C228="", "", IF(IFERROR(INDEX(Database!$M$10:$M$2509, MATCH($C228, Database!$B$10:$B$2509, 0)), "")="", "", IFERROR(INDEX(Database!$M$10:$M$2509, MATCH($C228, Database!$B$10:$B$2509, 0)), "")))</f>
        <v/>
      </c>
      <c r="J228" s="85" t="str">
        <f>IF($C228="", "", IF(IFERROR(INDEX(Database!$N$10:$N$2509, MATCH($C228, Database!$B$10:$B$2509, 0)), "")="", "", IFERROR(INDEX(Database!$N$10:$N$2509, MATCH($C228, Database!$B$10:$B$2509, 0)), "")))</f>
        <v/>
      </c>
      <c r="K228" s="86" t="str">
        <f>IF($C228="", "", IF(IFERROR(INDEX(Database!$O$10:$O$2509, MATCH($C228, Database!$B$10:$B$2509, 0)), "")="", "", IFERROR(INDEX(Database!$O$10:$O$2509, MATCH($C228, Database!$B$10:$B$2509, 0)), "")))</f>
        <v/>
      </c>
      <c r="L228" s="12"/>
      <c r="N228" s="31" t="str">
        <f>IF(Database!B228="", "", Database!B228)</f>
        <v/>
      </c>
      <c r="P228" s="26" t="str">
        <f>IF($C228="", "", IF(COUNTIF($C$10:$C228, $C228)&gt;1, "", COUNTIF($C$10:$C$1010, $C228)))</f>
        <v/>
      </c>
      <c r="Q228" s="26" t="str">
        <f>IF(P228="", "", COUNTIF($P$10:$P$1010, "&gt;"&amp;P228)+1+COUNTIF($P$10:P228, P228)-1)</f>
        <v/>
      </c>
      <c r="S228" s="26" t="str">
        <f>IF(C228="", "", IF(K228="", "None", IF(COUNTIF('Intro &amp; Setup'!$AL$17:$AL$26, K228)&gt;0, K228, "Other")))</f>
        <v/>
      </c>
      <c r="U228" s="84" t="str">
        <f t="shared" si="13"/>
        <v/>
      </c>
      <c r="V228" s="85" t="str">
        <f t="shared" si="13"/>
        <v/>
      </c>
      <c r="W228" s="85" t="str">
        <f t="shared" si="13"/>
        <v/>
      </c>
      <c r="X228" s="85" t="str">
        <f t="shared" si="13"/>
        <v/>
      </c>
      <c r="Y228" s="85" t="str">
        <f t="shared" si="13"/>
        <v/>
      </c>
      <c r="Z228" s="86" t="str">
        <f t="shared" si="13"/>
        <v/>
      </c>
      <c r="AB228" s="26" t="str">
        <f>IF($S228="", "", IF(COUNTIF($S$10:$S228, $S228)&gt;1, "", COUNTIF($S$10:$S$1010, $S228)))</f>
        <v/>
      </c>
      <c r="AC228" s="26" t="str">
        <f>IF(AB228="", "", COUNTIF($AB$10:$AB$1010, "&gt;"&amp;AB228)+1+COUNTIF($AB$10:AB228, AB228)-1)</f>
        <v/>
      </c>
      <c r="AE228" s="26" t="str">
        <f t="shared" si="14"/>
        <v/>
      </c>
      <c r="AG228" s="84" t="str">
        <f>IF($AE228="", "", IF(COUNTIF($AE$10:$AE228, $AE228)&gt;1, "", COUNTIF($AE$10:$AE$2010, $AE228)))</f>
        <v/>
      </c>
      <c r="AH228" s="26" t="str">
        <f>IF(AG228="", "", COUNTIF($AG$10:$AG$2010, "&gt;"&amp;AG228)+1+COUNTIF($AG$10:AG228, AG228)-1)</f>
        <v/>
      </c>
    </row>
    <row r="229" spans="1:34" x14ac:dyDescent="0.25">
      <c r="A229" s="12"/>
      <c r="B229" s="93"/>
      <c r="C229" s="15"/>
      <c r="D229" s="15"/>
      <c r="E229" s="15"/>
      <c r="F229" s="18"/>
      <c r="G229" s="12"/>
      <c r="H229" s="6" t="str">
        <f>IF($C229="", "", IFERROR(INDEX(Database!$C$10:$C$2509, MATCH($C229, Database!$B$10:$B$2509, 0)), ""))</f>
        <v/>
      </c>
      <c r="I229" s="85" t="str">
        <f>IF($C229="", "", IF(IFERROR(INDEX(Database!$M$10:$M$2509, MATCH($C229, Database!$B$10:$B$2509, 0)), "")="", "", IFERROR(INDEX(Database!$M$10:$M$2509, MATCH($C229, Database!$B$10:$B$2509, 0)), "")))</f>
        <v/>
      </c>
      <c r="J229" s="85" t="str">
        <f>IF($C229="", "", IF(IFERROR(INDEX(Database!$N$10:$N$2509, MATCH($C229, Database!$B$10:$B$2509, 0)), "")="", "", IFERROR(INDEX(Database!$N$10:$N$2509, MATCH($C229, Database!$B$10:$B$2509, 0)), "")))</f>
        <v/>
      </c>
      <c r="K229" s="86" t="str">
        <f>IF($C229="", "", IF(IFERROR(INDEX(Database!$O$10:$O$2509, MATCH($C229, Database!$B$10:$B$2509, 0)), "")="", "", IFERROR(INDEX(Database!$O$10:$O$2509, MATCH($C229, Database!$B$10:$B$2509, 0)), "")))</f>
        <v/>
      </c>
      <c r="L229" s="12"/>
      <c r="N229" s="31" t="str">
        <f>IF(Database!B229="", "", Database!B229)</f>
        <v/>
      </c>
      <c r="P229" s="26" t="str">
        <f>IF($C229="", "", IF(COUNTIF($C$10:$C229, $C229)&gt;1, "", COUNTIF($C$10:$C$1010, $C229)))</f>
        <v/>
      </c>
      <c r="Q229" s="26" t="str">
        <f>IF(P229="", "", COUNTIF($P$10:$P$1010, "&gt;"&amp;P229)+1+COUNTIF($P$10:P229, P229)-1)</f>
        <v/>
      </c>
      <c r="S229" s="26" t="str">
        <f>IF(C229="", "", IF(K229="", "None", IF(COUNTIF('Intro &amp; Setup'!$AL$17:$AL$26, K229)&gt;0, K229, "Other")))</f>
        <v/>
      </c>
      <c r="U229" s="84" t="str">
        <f t="shared" si="13"/>
        <v/>
      </c>
      <c r="V229" s="85" t="str">
        <f t="shared" si="13"/>
        <v/>
      </c>
      <c r="W229" s="85" t="str">
        <f t="shared" si="13"/>
        <v/>
      </c>
      <c r="X229" s="85" t="str">
        <f t="shared" si="13"/>
        <v/>
      </c>
      <c r="Y229" s="85" t="str">
        <f t="shared" si="13"/>
        <v/>
      </c>
      <c r="Z229" s="86" t="str">
        <f t="shared" si="13"/>
        <v/>
      </c>
      <c r="AB229" s="26" t="str">
        <f>IF($S229="", "", IF(COUNTIF($S$10:$S229, $S229)&gt;1, "", COUNTIF($S$10:$S$1010, $S229)))</f>
        <v/>
      </c>
      <c r="AC229" s="26" t="str">
        <f>IF(AB229="", "", COUNTIF($AB$10:$AB$1010, "&gt;"&amp;AB229)+1+COUNTIF($AB$10:AB229, AB229)-1)</f>
        <v/>
      </c>
      <c r="AE229" s="26" t="str">
        <f t="shared" si="14"/>
        <v/>
      </c>
      <c r="AG229" s="84" t="str">
        <f>IF($AE229="", "", IF(COUNTIF($AE$10:$AE229, $AE229)&gt;1, "", COUNTIF($AE$10:$AE$2010, $AE229)))</f>
        <v/>
      </c>
      <c r="AH229" s="26" t="str">
        <f>IF(AG229="", "", COUNTIF($AG$10:$AG$2010, "&gt;"&amp;AG229)+1+COUNTIF($AG$10:AG229, AG229)-1)</f>
        <v/>
      </c>
    </row>
    <row r="230" spans="1:34" x14ac:dyDescent="0.25">
      <c r="A230" s="12"/>
      <c r="B230" s="93"/>
      <c r="C230" s="15"/>
      <c r="D230" s="15"/>
      <c r="E230" s="15"/>
      <c r="F230" s="18"/>
      <c r="G230" s="12"/>
      <c r="H230" s="6" t="str">
        <f>IF($C230="", "", IFERROR(INDEX(Database!$C$10:$C$2509, MATCH($C230, Database!$B$10:$B$2509, 0)), ""))</f>
        <v/>
      </c>
      <c r="I230" s="85" t="str">
        <f>IF($C230="", "", IF(IFERROR(INDEX(Database!$M$10:$M$2509, MATCH($C230, Database!$B$10:$B$2509, 0)), "")="", "", IFERROR(INDEX(Database!$M$10:$M$2509, MATCH($C230, Database!$B$10:$B$2509, 0)), "")))</f>
        <v/>
      </c>
      <c r="J230" s="85" t="str">
        <f>IF($C230="", "", IF(IFERROR(INDEX(Database!$N$10:$N$2509, MATCH($C230, Database!$B$10:$B$2509, 0)), "")="", "", IFERROR(INDEX(Database!$N$10:$N$2509, MATCH($C230, Database!$B$10:$B$2509, 0)), "")))</f>
        <v/>
      </c>
      <c r="K230" s="86" t="str">
        <f>IF($C230="", "", IF(IFERROR(INDEX(Database!$O$10:$O$2509, MATCH($C230, Database!$B$10:$B$2509, 0)), "")="", "", IFERROR(INDEX(Database!$O$10:$O$2509, MATCH($C230, Database!$B$10:$B$2509, 0)), "")))</f>
        <v/>
      </c>
      <c r="L230" s="12"/>
      <c r="N230" s="31" t="str">
        <f>IF(Database!B230="", "", Database!B230)</f>
        <v/>
      </c>
      <c r="P230" s="26" t="str">
        <f>IF($C230="", "", IF(COUNTIF($C$10:$C230, $C230)&gt;1, "", COUNTIF($C$10:$C$1010, $C230)))</f>
        <v/>
      </c>
      <c r="Q230" s="26" t="str">
        <f>IF(P230="", "", COUNTIF($P$10:$P$1010, "&gt;"&amp;P230)+1+COUNTIF($P$10:P230, P230)-1)</f>
        <v/>
      </c>
      <c r="S230" s="26" t="str">
        <f>IF(C230="", "", IF(K230="", "None", IF(COUNTIF('Intro &amp; Setup'!$AL$17:$AL$26, K230)&gt;0, K230, "Other")))</f>
        <v/>
      </c>
      <c r="U230" s="84" t="str">
        <f t="shared" si="13"/>
        <v/>
      </c>
      <c r="V230" s="85" t="str">
        <f t="shared" si="13"/>
        <v/>
      </c>
      <c r="W230" s="85" t="str">
        <f t="shared" si="13"/>
        <v/>
      </c>
      <c r="X230" s="85" t="str">
        <f t="shared" si="13"/>
        <v/>
      </c>
      <c r="Y230" s="85" t="str">
        <f t="shared" si="13"/>
        <v/>
      </c>
      <c r="Z230" s="86" t="str">
        <f t="shared" si="13"/>
        <v/>
      </c>
      <c r="AB230" s="26" t="str">
        <f>IF($S230="", "", IF(COUNTIF($S$10:$S230, $S230)&gt;1, "", COUNTIF($S$10:$S$1010, $S230)))</f>
        <v/>
      </c>
      <c r="AC230" s="26" t="str">
        <f>IF(AB230="", "", COUNTIF($AB$10:$AB$1010, "&gt;"&amp;AB230)+1+COUNTIF($AB$10:AB230, AB230)-1)</f>
        <v/>
      </c>
      <c r="AE230" s="26" t="str">
        <f t="shared" si="14"/>
        <v/>
      </c>
      <c r="AG230" s="84" t="str">
        <f>IF($AE230="", "", IF(COUNTIF($AE$10:$AE230, $AE230)&gt;1, "", COUNTIF($AE$10:$AE$2010, $AE230)))</f>
        <v/>
      </c>
      <c r="AH230" s="26" t="str">
        <f>IF(AG230="", "", COUNTIF($AG$10:$AG$2010, "&gt;"&amp;AG230)+1+COUNTIF($AG$10:AG230, AG230)-1)</f>
        <v/>
      </c>
    </row>
    <row r="231" spans="1:34" x14ac:dyDescent="0.25">
      <c r="A231" s="12"/>
      <c r="B231" s="93"/>
      <c r="C231" s="15"/>
      <c r="D231" s="15"/>
      <c r="E231" s="15"/>
      <c r="F231" s="18"/>
      <c r="G231" s="12"/>
      <c r="H231" s="6" t="str">
        <f>IF($C231="", "", IFERROR(INDEX(Database!$C$10:$C$2509, MATCH($C231, Database!$B$10:$B$2509, 0)), ""))</f>
        <v/>
      </c>
      <c r="I231" s="85" t="str">
        <f>IF($C231="", "", IF(IFERROR(INDEX(Database!$M$10:$M$2509, MATCH($C231, Database!$B$10:$B$2509, 0)), "")="", "", IFERROR(INDEX(Database!$M$10:$M$2509, MATCH($C231, Database!$B$10:$B$2509, 0)), "")))</f>
        <v/>
      </c>
      <c r="J231" s="85" t="str">
        <f>IF($C231="", "", IF(IFERROR(INDEX(Database!$N$10:$N$2509, MATCH($C231, Database!$B$10:$B$2509, 0)), "")="", "", IFERROR(INDEX(Database!$N$10:$N$2509, MATCH($C231, Database!$B$10:$B$2509, 0)), "")))</f>
        <v/>
      </c>
      <c r="K231" s="86" t="str">
        <f>IF($C231="", "", IF(IFERROR(INDEX(Database!$O$10:$O$2509, MATCH($C231, Database!$B$10:$B$2509, 0)), "")="", "", IFERROR(INDEX(Database!$O$10:$O$2509, MATCH($C231, Database!$B$10:$B$2509, 0)), "")))</f>
        <v/>
      </c>
      <c r="L231" s="12"/>
      <c r="N231" s="31" t="str">
        <f>IF(Database!B231="", "", Database!B231)</f>
        <v/>
      </c>
      <c r="P231" s="26" t="str">
        <f>IF($C231="", "", IF(COUNTIF($C$10:$C231, $C231)&gt;1, "", COUNTIF($C$10:$C$1010, $C231)))</f>
        <v/>
      </c>
      <c r="Q231" s="26" t="str">
        <f>IF(P231="", "", COUNTIF($P$10:$P$1010, "&gt;"&amp;P231)+1+COUNTIF($P$10:P231, P231)-1)</f>
        <v/>
      </c>
      <c r="S231" s="26" t="str">
        <f>IF(C231="", "", IF(K231="", "None", IF(COUNTIF('Intro &amp; Setup'!$AL$17:$AL$26, K231)&gt;0, K231, "Other")))</f>
        <v/>
      </c>
      <c r="U231" s="84" t="str">
        <f t="shared" si="13"/>
        <v/>
      </c>
      <c r="V231" s="85" t="str">
        <f t="shared" si="13"/>
        <v/>
      </c>
      <c r="W231" s="85" t="str">
        <f t="shared" si="13"/>
        <v/>
      </c>
      <c r="X231" s="85" t="str">
        <f t="shared" si="13"/>
        <v/>
      </c>
      <c r="Y231" s="85" t="str">
        <f t="shared" si="13"/>
        <v/>
      </c>
      <c r="Z231" s="86" t="str">
        <f t="shared" si="13"/>
        <v/>
      </c>
      <c r="AB231" s="26" t="str">
        <f>IF($S231="", "", IF(COUNTIF($S$10:$S231, $S231)&gt;1, "", COUNTIF($S$10:$S$1010, $S231)))</f>
        <v/>
      </c>
      <c r="AC231" s="26" t="str">
        <f>IF(AB231="", "", COUNTIF($AB$10:$AB$1010, "&gt;"&amp;AB231)+1+COUNTIF($AB$10:AB231, AB231)-1)</f>
        <v/>
      </c>
      <c r="AE231" s="26" t="str">
        <f t="shared" si="14"/>
        <v/>
      </c>
      <c r="AG231" s="84" t="str">
        <f>IF($AE231="", "", IF(COUNTIF($AE$10:$AE231, $AE231)&gt;1, "", COUNTIF($AE$10:$AE$2010, $AE231)))</f>
        <v/>
      </c>
      <c r="AH231" s="26" t="str">
        <f>IF(AG231="", "", COUNTIF($AG$10:$AG$2010, "&gt;"&amp;AG231)+1+COUNTIF($AG$10:AG231, AG231)-1)</f>
        <v/>
      </c>
    </row>
    <row r="232" spans="1:34" x14ac:dyDescent="0.25">
      <c r="A232" s="12"/>
      <c r="B232" s="93"/>
      <c r="C232" s="15"/>
      <c r="D232" s="15"/>
      <c r="E232" s="15"/>
      <c r="F232" s="18"/>
      <c r="G232" s="12"/>
      <c r="H232" s="6" t="str">
        <f>IF($C232="", "", IFERROR(INDEX(Database!$C$10:$C$2509, MATCH($C232, Database!$B$10:$B$2509, 0)), ""))</f>
        <v/>
      </c>
      <c r="I232" s="85" t="str">
        <f>IF($C232="", "", IF(IFERROR(INDEX(Database!$M$10:$M$2509, MATCH($C232, Database!$B$10:$B$2509, 0)), "")="", "", IFERROR(INDEX(Database!$M$10:$M$2509, MATCH($C232, Database!$B$10:$B$2509, 0)), "")))</f>
        <v/>
      </c>
      <c r="J232" s="85" t="str">
        <f>IF($C232="", "", IF(IFERROR(INDEX(Database!$N$10:$N$2509, MATCH($C232, Database!$B$10:$B$2509, 0)), "")="", "", IFERROR(INDEX(Database!$N$10:$N$2509, MATCH($C232, Database!$B$10:$B$2509, 0)), "")))</f>
        <v/>
      </c>
      <c r="K232" s="86" t="str">
        <f>IF($C232="", "", IF(IFERROR(INDEX(Database!$O$10:$O$2509, MATCH($C232, Database!$B$10:$B$2509, 0)), "")="", "", IFERROR(INDEX(Database!$O$10:$O$2509, MATCH($C232, Database!$B$10:$B$2509, 0)), "")))</f>
        <v/>
      </c>
      <c r="L232" s="12"/>
      <c r="N232" s="31" t="str">
        <f>IF(Database!B232="", "", Database!B232)</f>
        <v/>
      </c>
      <c r="P232" s="26" t="str">
        <f>IF($C232="", "", IF(COUNTIF($C$10:$C232, $C232)&gt;1, "", COUNTIF($C$10:$C$1010, $C232)))</f>
        <v/>
      </c>
      <c r="Q232" s="26" t="str">
        <f>IF(P232="", "", COUNTIF($P$10:$P$1010, "&gt;"&amp;P232)+1+COUNTIF($P$10:P232, P232)-1)</f>
        <v/>
      </c>
      <c r="S232" s="26" t="str">
        <f>IF(C232="", "", IF(K232="", "None", IF(COUNTIF('Intro &amp; Setup'!$AL$17:$AL$26, K232)&gt;0, K232, "Other")))</f>
        <v/>
      </c>
      <c r="U232" s="84" t="str">
        <f t="shared" si="13"/>
        <v/>
      </c>
      <c r="V232" s="85" t="str">
        <f t="shared" si="13"/>
        <v/>
      </c>
      <c r="W232" s="85" t="str">
        <f t="shared" si="13"/>
        <v/>
      </c>
      <c r="X232" s="85" t="str">
        <f t="shared" si="13"/>
        <v/>
      </c>
      <c r="Y232" s="85" t="str">
        <f t="shared" si="13"/>
        <v/>
      </c>
      <c r="Z232" s="86" t="str">
        <f t="shared" si="13"/>
        <v/>
      </c>
      <c r="AB232" s="26" t="str">
        <f>IF($S232="", "", IF(COUNTIF($S$10:$S232, $S232)&gt;1, "", COUNTIF($S$10:$S$1010, $S232)))</f>
        <v/>
      </c>
      <c r="AC232" s="26" t="str">
        <f>IF(AB232="", "", COUNTIF($AB$10:$AB$1010, "&gt;"&amp;AB232)+1+COUNTIF($AB$10:AB232, AB232)-1)</f>
        <v/>
      </c>
      <c r="AE232" s="26" t="str">
        <f t="shared" si="14"/>
        <v/>
      </c>
      <c r="AG232" s="84" t="str">
        <f>IF($AE232="", "", IF(COUNTIF($AE$10:$AE232, $AE232)&gt;1, "", COUNTIF($AE$10:$AE$2010, $AE232)))</f>
        <v/>
      </c>
      <c r="AH232" s="26" t="str">
        <f>IF(AG232="", "", COUNTIF($AG$10:$AG$2010, "&gt;"&amp;AG232)+1+COUNTIF($AG$10:AG232, AG232)-1)</f>
        <v/>
      </c>
    </row>
    <row r="233" spans="1:34" x14ac:dyDescent="0.25">
      <c r="A233" s="12"/>
      <c r="B233" s="93"/>
      <c r="C233" s="15"/>
      <c r="D233" s="15"/>
      <c r="E233" s="15"/>
      <c r="F233" s="18"/>
      <c r="G233" s="12"/>
      <c r="H233" s="6" t="str">
        <f>IF($C233="", "", IFERROR(INDEX(Database!$C$10:$C$2509, MATCH($C233, Database!$B$10:$B$2509, 0)), ""))</f>
        <v/>
      </c>
      <c r="I233" s="85" t="str">
        <f>IF($C233="", "", IF(IFERROR(INDEX(Database!$M$10:$M$2509, MATCH($C233, Database!$B$10:$B$2509, 0)), "")="", "", IFERROR(INDEX(Database!$M$10:$M$2509, MATCH($C233, Database!$B$10:$B$2509, 0)), "")))</f>
        <v/>
      </c>
      <c r="J233" s="85" t="str">
        <f>IF($C233="", "", IF(IFERROR(INDEX(Database!$N$10:$N$2509, MATCH($C233, Database!$B$10:$B$2509, 0)), "")="", "", IFERROR(INDEX(Database!$N$10:$N$2509, MATCH($C233, Database!$B$10:$B$2509, 0)), "")))</f>
        <v/>
      </c>
      <c r="K233" s="86" t="str">
        <f>IF($C233="", "", IF(IFERROR(INDEX(Database!$O$10:$O$2509, MATCH($C233, Database!$B$10:$B$2509, 0)), "")="", "", IFERROR(INDEX(Database!$O$10:$O$2509, MATCH($C233, Database!$B$10:$B$2509, 0)), "")))</f>
        <v/>
      </c>
      <c r="L233" s="12"/>
      <c r="N233" s="31" t="str">
        <f>IF(Database!B233="", "", Database!B233)</f>
        <v/>
      </c>
      <c r="P233" s="26" t="str">
        <f>IF($C233="", "", IF(COUNTIF($C$10:$C233, $C233)&gt;1, "", COUNTIF($C$10:$C$1010, $C233)))</f>
        <v/>
      </c>
      <c r="Q233" s="26" t="str">
        <f>IF(P233="", "", COUNTIF($P$10:$P$1010, "&gt;"&amp;P233)+1+COUNTIF($P$10:P233, P233)-1)</f>
        <v/>
      </c>
      <c r="S233" s="26" t="str">
        <f>IF(C233="", "", IF(K233="", "None", IF(COUNTIF('Intro &amp; Setup'!$AL$17:$AL$26, K233)&gt;0, K233, "Other")))</f>
        <v/>
      </c>
      <c r="U233" s="84" t="str">
        <f t="shared" si="13"/>
        <v/>
      </c>
      <c r="V233" s="85" t="str">
        <f t="shared" si="13"/>
        <v/>
      </c>
      <c r="W233" s="85" t="str">
        <f t="shared" si="13"/>
        <v/>
      </c>
      <c r="X233" s="85" t="str">
        <f t="shared" si="13"/>
        <v/>
      </c>
      <c r="Y233" s="85" t="str">
        <f t="shared" si="13"/>
        <v/>
      </c>
      <c r="Z233" s="86" t="str">
        <f t="shared" si="13"/>
        <v/>
      </c>
      <c r="AB233" s="26" t="str">
        <f>IF($S233="", "", IF(COUNTIF($S$10:$S233, $S233)&gt;1, "", COUNTIF($S$10:$S$1010, $S233)))</f>
        <v/>
      </c>
      <c r="AC233" s="26" t="str">
        <f>IF(AB233="", "", COUNTIF($AB$10:$AB$1010, "&gt;"&amp;AB233)+1+COUNTIF($AB$10:AB233, AB233)-1)</f>
        <v/>
      </c>
      <c r="AE233" s="26" t="str">
        <f t="shared" si="14"/>
        <v/>
      </c>
      <c r="AG233" s="84" t="str">
        <f>IF($AE233="", "", IF(COUNTIF($AE$10:$AE233, $AE233)&gt;1, "", COUNTIF($AE$10:$AE$2010, $AE233)))</f>
        <v/>
      </c>
      <c r="AH233" s="26" t="str">
        <f>IF(AG233="", "", COUNTIF($AG$10:$AG$2010, "&gt;"&amp;AG233)+1+COUNTIF($AG$10:AG233, AG233)-1)</f>
        <v/>
      </c>
    </row>
    <row r="234" spans="1:34" x14ac:dyDescent="0.25">
      <c r="A234" s="12"/>
      <c r="B234" s="93"/>
      <c r="C234" s="15"/>
      <c r="D234" s="15"/>
      <c r="E234" s="15"/>
      <c r="F234" s="18"/>
      <c r="G234" s="12"/>
      <c r="H234" s="6" t="str">
        <f>IF($C234="", "", IFERROR(INDEX(Database!$C$10:$C$2509, MATCH($C234, Database!$B$10:$B$2509, 0)), ""))</f>
        <v/>
      </c>
      <c r="I234" s="85" t="str">
        <f>IF($C234="", "", IF(IFERROR(INDEX(Database!$M$10:$M$2509, MATCH($C234, Database!$B$10:$B$2509, 0)), "")="", "", IFERROR(INDEX(Database!$M$10:$M$2509, MATCH($C234, Database!$B$10:$B$2509, 0)), "")))</f>
        <v/>
      </c>
      <c r="J234" s="85" t="str">
        <f>IF($C234="", "", IF(IFERROR(INDEX(Database!$N$10:$N$2509, MATCH($C234, Database!$B$10:$B$2509, 0)), "")="", "", IFERROR(INDEX(Database!$N$10:$N$2509, MATCH($C234, Database!$B$10:$B$2509, 0)), "")))</f>
        <v/>
      </c>
      <c r="K234" s="86" t="str">
        <f>IF($C234="", "", IF(IFERROR(INDEX(Database!$O$10:$O$2509, MATCH($C234, Database!$B$10:$B$2509, 0)), "")="", "", IFERROR(INDEX(Database!$O$10:$O$2509, MATCH($C234, Database!$B$10:$B$2509, 0)), "")))</f>
        <v/>
      </c>
      <c r="L234" s="12"/>
      <c r="N234" s="31" t="str">
        <f>IF(Database!B234="", "", Database!B234)</f>
        <v/>
      </c>
      <c r="P234" s="26" t="str">
        <f>IF($C234="", "", IF(COUNTIF($C$10:$C234, $C234)&gt;1, "", COUNTIF($C$10:$C$1010, $C234)))</f>
        <v/>
      </c>
      <c r="Q234" s="26" t="str">
        <f>IF(P234="", "", COUNTIF($P$10:$P$1010, "&gt;"&amp;P234)+1+COUNTIF($P$10:P234, P234)-1)</f>
        <v/>
      </c>
      <c r="S234" s="26" t="str">
        <f>IF(C234="", "", IF(K234="", "None", IF(COUNTIF('Intro &amp; Setup'!$AL$17:$AL$26, K234)&gt;0, K234, "Other")))</f>
        <v/>
      </c>
      <c r="U234" s="84" t="str">
        <f t="shared" si="13"/>
        <v/>
      </c>
      <c r="V234" s="85" t="str">
        <f t="shared" si="13"/>
        <v/>
      </c>
      <c r="W234" s="85" t="str">
        <f t="shared" si="13"/>
        <v/>
      </c>
      <c r="X234" s="85" t="str">
        <f t="shared" si="13"/>
        <v/>
      </c>
      <c r="Y234" s="85" t="str">
        <f t="shared" si="13"/>
        <v/>
      </c>
      <c r="Z234" s="86" t="str">
        <f t="shared" si="13"/>
        <v/>
      </c>
      <c r="AB234" s="26" t="str">
        <f>IF($S234="", "", IF(COUNTIF($S$10:$S234, $S234)&gt;1, "", COUNTIF($S$10:$S$1010, $S234)))</f>
        <v/>
      </c>
      <c r="AC234" s="26" t="str">
        <f>IF(AB234="", "", COUNTIF($AB$10:$AB$1010, "&gt;"&amp;AB234)+1+COUNTIF($AB$10:AB234, AB234)-1)</f>
        <v/>
      </c>
      <c r="AE234" s="26" t="str">
        <f t="shared" si="14"/>
        <v/>
      </c>
      <c r="AG234" s="84" t="str">
        <f>IF($AE234="", "", IF(COUNTIF($AE$10:$AE234, $AE234)&gt;1, "", COUNTIF($AE$10:$AE$2010, $AE234)))</f>
        <v/>
      </c>
      <c r="AH234" s="26" t="str">
        <f>IF(AG234="", "", COUNTIF($AG$10:$AG$2010, "&gt;"&amp;AG234)+1+COUNTIF($AG$10:AG234, AG234)-1)</f>
        <v/>
      </c>
    </row>
    <row r="235" spans="1:34" x14ac:dyDescent="0.25">
      <c r="A235" s="12"/>
      <c r="B235" s="93"/>
      <c r="C235" s="15"/>
      <c r="D235" s="15"/>
      <c r="E235" s="15"/>
      <c r="F235" s="18"/>
      <c r="G235" s="12"/>
      <c r="H235" s="6" t="str">
        <f>IF($C235="", "", IFERROR(INDEX(Database!$C$10:$C$2509, MATCH($C235, Database!$B$10:$B$2509, 0)), ""))</f>
        <v/>
      </c>
      <c r="I235" s="85" t="str">
        <f>IF($C235="", "", IF(IFERROR(INDEX(Database!$M$10:$M$2509, MATCH($C235, Database!$B$10:$B$2509, 0)), "")="", "", IFERROR(INDEX(Database!$M$10:$M$2509, MATCH($C235, Database!$B$10:$B$2509, 0)), "")))</f>
        <v/>
      </c>
      <c r="J235" s="85" t="str">
        <f>IF($C235="", "", IF(IFERROR(INDEX(Database!$N$10:$N$2509, MATCH($C235, Database!$B$10:$B$2509, 0)), "")="", "", IFERROR(INDEX(Database!$N$10:$N$2509, MATCH($C235, Database!$B$10:$B$2509, 0)), "")))</f>
        <v/>
      </c>
      <c r="K235" s="86" t="str">
        <f>IF($C235="", "", IF(IFERROR(INDEX(Database!$O$10:$O$2509, MATCH($C235, Database!$B$10:$B$2509, 0)), "")="", "", IFERROR(INDEX(Database!$O$10:$O$2509, MATCH($C235, Database!$B$10:$B$2509, 0)), "")))</f>
        <v/>
      </c>
      <c r="L235" s="12"/>
      <c r="N235" s="31" t="str">
        <f>IF(Database!B235="", "", Database!B235)</f>
        <v/>
      </c>
      <c r="P235" s="26" t="str">
        <f>IF($C235="", "", IF(COUNTIF($C$10:$C235, $C235)&gt;1, "", COUNTIF($C$10:$C$1010, $C235)))</f>
        <v/>
      </c>
      <c r="Q235" s="26" t="str">
        <f>IF(P235="", "", COUNTIF($P$10:$P$1010, "&gt;"&amp;P235)+1+COUNTIF($P$10:P235, P235)-1)</f>
        <v/>
      </c>
      <c r="S235" s="26" t="str">
        <f>IF(C235="", "", IF(K235="", "None", IF(COUNTIF('Intro &amp; Setup'!$AL$17:$AL$26, K235)&gt;0, K235, "Other")))</f>
        <v/>
      </c>
      <c r="U235" s="84" t="str">
        <f t="shared" si="13"/>
        <v/>
      </c>
      <c r="V235" s="85" t="str">
        <f t="shared" si="13"/>
        <v/>
      </c>
      <c r="W235" s="85" t="str">
        <f t="shared" si="13"/>
        <v/>
      </c>
      <c r="X235" s="85" t="str">
        <f t="shared" si="13"/>
        <v/>
      </c>
      <c r="Y235" s="85" t="str">
        <f t="shared" si="13"/>
        <v/>
      </c>
      <c r="Z235" s="86" t="str">
        <f t="shared" si="13"/>
        <v/>
      </c>
      <c r="AB235" s="26" t="str">
        <f>IF($S235="", "", IF(COUNTIF($S$10:$S235, $S235)&gt;1, "", COUNTIF($S$10:$S$1010, $S235)))</f>
        <v/>
      </c>
      <c r="AC235" s="26" t="str">
        <f>IF(AB235="", "", COUNTIF($AB$10:$AB$1010, "&gt;"&amp;AB235)+1+COUNTIF($AB$10:AB235, AB235)-1)</f>
        <v/>
      </c>
      <c r="AE235" s="26" t="str">
        <f t="shared" si="14"/>
        <v/>
      </c>
      <c r="AG235" s="84" t="str">
        <f>IF($AE235="", "", IF(COUNTIF($AE$10:$AE235, $AE235)&gt;1, "", COUNTIF($AE$10:$AE$2010, $AE235)))</f>
        <v/>
      </c>
      <c r="AH235" s="26" t="str">
        <f>IF(AG235="", "", COUNTIF($AG$10:$AG$2010, "&gt;"&amp;AG235)+1+COUNTIF($AG$10:AG235, AG235)-1)</f>
        <v/>
      </c>
    </row>
    <row r="236" spans="1:34" x14ac:dyDescent="0.25">
      <c r="A236" s="12"/>
      <c r="B236" s="93"/>
      <c r="C236" s="15"/>
      <c r="D236" s="15"/>
      <c r="E236" s="15"/>
      <c r="F236" s="18"/>
      <c r="G236" s="12"/>
      <c r="H236" s="6" t="str">
        <f>IF($C236="", "", IFERROR(INDEX(Database!$C$10:$C$2509, MATCH($C236, Database!$B$10:$B$2509, 0)), ""))</f>
        <v/>
      </c>
      <c r="I236" s="85" t="str">
        <f>IF($C236="", "", IF(IFERROR(INDEX(Database!$M$10:$M$2509, MATCH($C236, Database!$B$10:$B$2509, 0)), "")="", "", IFERROR(INDEX(Database!$M$10:$M$2509, MATCH($C236, Database!$B$10:$B$2509, 0)), "")))</f>
        <v/>
      </c>
      <c r="J236" s="85" t="str">
        <f>IF($C236="", "", IF(IFERROR(INDEX(Database!$N$10:$N$2509, MATCH($C236, Database!$B$10:$B$2509, 0)), "")="", "", IFERROR(INDEX(Database!$N$10:$N$2509, MATCH($C236, Database!$B$10:$B$2509, 0)), "")))</f>
        <v/>
      </c>
      <c r="K236" s="86" t="str">
        <f>IF($C236="", "", IF(IFERROR(INDEX(Database!$O$10:$O$2509, MATCH($C236, Database!$B$10:$B$2509, 0)), "")="", "", IFERROR(INDEX(Database!$O$10:$O$2509, MATCH($C236, Database!$B$10:$B$2509, 0)), "")))</f>
        <v/>
      </c>
      <c r="L236" s="12"/>
      <c r="N236" s="31" t="str">
        <f>IF(Database!B236="", "", Database!B236)</f>
        <v/>
      </c>
      <c r="P236" s="26" t="str">
        <f>IF($C236="", "", IF(COUNTIF($C$10:$C236, $C236)&gt;1, "", COUNTIF($C$10:$C$1010, $C236)))</f>
        <v/>
      </c>
      <c r="Q236" s="26" t="str">
        <f>IF(P236="", "", COUNTIF($P$10:$P$1010, "&gt;"&amp;P236)+1+COUNTIF($P$10:P236, P236)-1)</f>
        <v/>
      </c>
      <c r="S236" s="26" t="str">
        <f>IF(C236="", "", IF(K236="", "None", IF(COUNTIF('Intro &amp; Setup'!$AL$17:$AL$26, K236)&gt;0, K236, "Other")))</f>
        <v/>
      </c>
      <c r="U236" s="84" t="str">
        <f t="shared" si="13"/>
        <v/>
      </c>
      <c r="V236" s="85" t="str">
        <f t="shared" si="13"/>
        <v/>
      </c>
      <c r="W236" s="85" t="str">
        <f t="shared" si="13"/>
        <v/>
      </c>
      <c r="X236" s="85" t="str">
        <f t="shared" si="13"/>
        <v/>
      </c>
      <c r="Y236" s="85" t="str">
        <f t="shared" si="13"/>
        <v/>
      </c>
      <c r="Z236" s="86" t="str">
        <f t="shared" si="13"/>
        <v/>
      </c>
      <c r="AB236" s="26" t="str">
        <f>IF($S236="", "", IF(COUNTIF($S$10:$S236, $S236)&gt;1, "", COUNTIF($S$10:$S$1010, $S236)))</f>
        <v/>
      </c>
      <c r="AC236" s="26" t="str">
        <f>IF(AB236="", "", COUNTIF($AB$10:$AB$1010, "&gt;"&amp;AB236)+1+COUNTIF($AB$10:AB236, AB236)-1)</f>
        <v/>
      </c>
      <c r="AE236" s="26" t="str">
        <f t="shared" si="14"/>
        <v/>
      </c>
      <c r="AG236" s="84" t="str">
        <f>IF($AE236="", "", IF(COUNTIF($AE$10:$AE236, $AE236)&gt;1, "", COUNTIF($AE$10:$AE$2010, $AE236)))</f>
        <v/>
      </c>
      <c r="AH236" s="26" t="str">
        <f>IF(AG236="", "", COUNTIF($AG$10:$AG$2010, "&gt;"&amp;AG236)+1+COUNTIF($AG$10:AG236, AG236)-1)</f>
        <v/>
      </c>
    </row>
    <row r="237" spans="1:34" x14ac:dyDescent="0.25">
      <c r="A237" s="12"/>
      <c r="B237" s="93"/>
      <c r="C237" s="15"/>
      <c r="D237" s="15"/>
      <c r="E237" s="15"/>
      <c r="F237" s="18"/>
      <c r="G237" s="12"/>
      <c r="H237" s="6" t="str">
        <f>IF($C237="", "", IFERROR(INDEX(Database!$C$10:$C$2509, MATCH($C237, Database!$B$10:$B$2509, 0)), ""))</f>
        <v/>
      </c>
      <c r="I237" s="85" t="str">
        <f>IF($C237="", "", IF(IFERROR(INDEX(Database!$M$10:$M$2509, MATCH($C237, Database!$B$10:$B$2509, 0)), "")="", "", IFERROR(INDEX(Database!$M$10:$M$2509, MATCH($C237, Database!$B$10:$B$2509, 0)), "")))</f>
        <v/>
      </c>
      <c r="J237" s="85" t="str">
        <f>IF($C237="", "", IF(IFERROR(INDEX(Database!$N$10:$N$2509, MATCH($C237, Database!$B$10:$B$2509, 0)), "")="", "", IFERROR(INDEX(Database!$N$10:$N$2509, MATCH($C237, Database!$B$10:$B$2509, 0)), "")))</f>
        <v/>
      </c>
      <c r="K237" s="86" t="str">
        <f>IF($C237="", "", IF(IFERROR(INDEX(Database!$O$10:$O$2509, MATCH($C237, Database!$B$10:$B$2509, 0)), "")="", "", IFERROR(INDEX(Database!$O$10:$O$2509, MATCH($C237, Database!$B$10:$B$2509, 0)), "")))</f>
        <v/>
      </c>
      <c r="L237" s="12"/>
      <c r="N237" s="31" t="str">
        <f>IF(Database!B237="", "", Database!B237)</f>
        <v/>
      </c>
      <c r="P237" s="26" t="str">
        <f>IF($C237="", "", IF(COUNTIF($C$10:$C237, $C237)&gt;1, "", COUNTIF($C$10:$C$1010, $C237)))</f>
        <v/>
      </c>
      <c r="Q237" s="26" t="str">
        <f>IF(P237="", "", COUNTIF($P$10:$P$1010, "&gt;"&amp;P237)+1+COUNTIF($P$10:P237, P237)-1)</f>
        <v/>
      </c>
      <c r="S237" s="26" t="str">
        <f>IF(C237="", "", IF(K237="", "None", IF(COUNTIF('Intro &amp; Setup'!$AL$17:$AL$26, K237)&gt;0, K237, "Other")))</f>
        <v/>
      </c>
      <c r="U237" s="84" t="str">
        <f t="shared" si="13"/>
        <v/>
      </c>
      <c r="V237" s="85" t="str">
        <f t="shared" si="13"/>
        <v/>
      </c>
      <c r="W237" s="85" t="str">
        <f t="shared" si="13"/>
        <v/>
      </c>
      <c r="X237" s="85" t="str">
        <f t="shared" si="13"/>
        <v/>
      </c>
      <c r="Y237" s="85" t="str">
        <f t="shared" si="13"/>
        <v/>
      </c>
      <c r="Z237" s="86" t="str">
        <f t="shared" si="13"/>
        <v/>
      </c>
      <c r="AB237" s="26" t="str">
        <f>IF($S237="", "", IF(COUNTIF($S$10:$S237, $S237)&gt;1, "", COUNTIF($S$10:$S$1010, $S237)))</f>
        <v/>
      </c>
      <c r="AC237" s="26" t="str">
        <f>IF(AB237="", "", COUNTIF($AB$10:$AB$1010, "&gt;"&amp;AB237)+1+COUNTIF($AB$10:AB237, AB237)-1)</f>
        <v/>
      </c>
      <c r="AE237" s="26" t="str">
        <f t="shared" si="14"/>
        <v/>
      </c>
      <c r="AG237" s="84" t="str">
        <f>IF($AE237="", "", IF(COUNTIF($AE$10:$AE237, $AE237)&gt;1, "", COUNTIF($AE$10:$AE$2010, $AE237)))</f>
        <v/>
      </c>
      <c r="AH237" s="26" t="str">
        <f>IF(AG237="", "", COUNTIF($AG$10:$AG$2010, "&gt;"&amp;AG237)+1+COUNTIF($AG$10:AG237, AG237)-1)</f>
        <v/>
      </c>
    </row>
    <row r="238" spans="1:34" x14ac:dyDescent="0.25">
      <c r="A238" s="12"/>
      <c r="B238" s="93"/>
      <c r="C238" s="15"/>
      <c r="D238" s="15"/>
      <c r="E238" s="15"/>
      <c r="F238" s="18"/>
      <c r="G238" s="12"/>
      <c r="H238" s="6" t="str">
        <f>IF($C238="", "", IFERROR(INDEX(Database!$C$10:$C$2509, MATCH($C238, Database!$B$10:$B$2509, 0)), ""))</f>
        <v/>
      </c>
      <c r="I238" s="85" t="str">
        <f>IF($C238="", "", IF(IFERROR(INDEX(Database!$M$10:$M$2509, MATCH($C238, Database!$B$10:$B$2509, 0)), "")="", "", IFERROR(INDEX(Database!$M$10:$M$2509, MATCH($C238, Database!$B$10:$B$2509, 0)), "")))</f>
        <v/>
      </c>
      <c r="J238" s="85" t="str">
        <f>IF($C238="", "", IF(IFERROR(INDEX(Database!$N$10:$N$2509, MATCH($C238, Database!$B$10:$B$2509, 0)), "")="", "", IFERROR(INDEX(Database!$N$10:$N$2509, MATCH($C238, Database!$B$10:$B$2509, 0)), "")))</f>
        <v/>
      </c>
      <c r="K238" s="86" t="str">
        <f>IF($C238="", "", IF(IFERROR(INDEX(Database!$O$10:$O$2509, MATCH($C238, Database!$B$10:$B$2509, 0)), "")="", "", IFERROR(INDEX(Database!$O$10:$O$2509, MATCH($C238, Database!$B$10:$B$2509, 0)), "")))</f>
        <v/>
      </c>
      <c r="L238" s="12"/>
      <c r="N238" s="31" t="str">
        <f>IF(Database!B238="", "", Database!B238)</f>
        <v/>
      </c>
      <c r="P238" s="26" t="str">
        <f>IF($C238="", "", IF(COUNTIF($C$10:$C238, $C238)&gt;1, "", COUNTIF($C$10:$C$1010, $C238)))</f>
        <v/>
      </c>
      <c r="Q238" s="26" t="str">
        <f>IF(P238="", "", COUNTIF($P$10:$P$1010, "&gt;"&amp;P238)+1+COUNTIF($P$10:P238, P238)-1)</f>
        <v/>
      </c>
      <c r="S238" s="26" t="str">
        <f>IF(C238="", "", IF(K238="", "None", IF(COUNTIF('Intro &amp; Setup'!$AL$17:$AL$26, K238)&gt;0, K238, "Other")))</f>
        <v/>
      </c>
      <c r="U238" s="84" t="str">
        <f t="shared" si="13"/>
        <v/>
      </c>
      <c r="V238" s="85" t="str">
        <f t="shared" si="13"/>
        <v/>
      </c>
      <c r="W238" s="85" t="str">
        <f t="shared" si="13"/>
        <v/>
      </c>
      <c r="X238" s="85" t="str">
        <f t="shared" si="13"/>
        <v/>
      </c>
      <c r="Y238" s="85" t="str">
        <f t="shared" si="13"/>
        <v/>
      </c>
      <c r="Z238" s="86" t="str">
        <f t="shared" si="13"/>
        <v/>
      </c>
      <c r="AB238" s="26" t="str">
        <f>IF($S238="", "", IF(COUNTIF($S$10:$S238, $S238)&gt;1, "", COUNTIF($S$10:$S$1010, $S238)))</f>
        <v/>
      </c>
      <c r="AC238" s="26" t="str">
        <f>IF(AB238="", "", COUNTIF($AB$10:$AB$1010, "&gt;"&amp;AB238)+1+COUNTIF($AB$10:AB238, AB238)-1)</f>
        <v/>
      </c>
      <c r="AE238" s="26" t="str">
        <f t="shared" si="14"/>
        <v/>
      </c>
      <c r="AG238" s="84" t="str">
        <f>IF($AE238="", "", IF(COUNTIF($AE$10:$AE238, $AE238)&gt;1, "", COUNTIF($AE$10:$AE$2010, $AE238)))</f>
        <v/>
      </c>
      <c r="AH238" s="26" t="str">
        <f>IF(AG238="", "", COUNTIF($AG$10:$AG$2010, "&gt;"&amp;AG238)+1+COUNTIF($AG$10:AG238, AG238)-1)</f>
        <v/>
      </c>
    </row>
    <row r="239" spans="1:34" x14ac:dyDescent="0.25">
      <c r="A239" s="12"/>
      <c r="B239" s="93"/>
      <c r="C239" s="15"/>
      <c r="D239" s="15"/>
      <c r="E239" s="15"/>
      <c r="F239" s="18"/>
      <c r="G239" s="12"/>
      <c r="H239" s="6" t="str">
        <f>IF($C239="", "", IFERROR(INDEX(Database!$C$10:$C$2509, MATCH($C239, Database!$B$10:$B$2509, 0)), ""))</f>
        <v/>
      </c>
      <c r="I239" s="85" t="str">
        <f>IF($C239="", "", IF(IFERROR(INDEX(Database!$M$10:$M$2509, MATCH($C239, Database!$B$10:$B$2509, 0)), "")="", "", IFERROR(INDEX(Database!$M$10:$M$2509, MATCH($C239, Database!$B$10:$B$2509, 0)), "")))</f>
        <v/>
      </c>
      <c r="J239" s="85" t="str">
        <f>IF($C239="", "", IF(IFERROR(INDEX(Database!$N$10:$N$2509, MATCH($C239, Database!$B$10:$B$2509, 0)), "")="", "", IFERROR(INDEX(Database!$N$10:$N$2509, MATCH($C239, Database!$B$10:$B$2509, 0)), "")))</f>
        <v/>
      </c>
      <c r="K239" s="86" t="str">
        <f>IF($C239="", "", IF(IFERROR(INDEX(Database!$O$10:$O$2509, MATCH($C239, Database!$B$10:$B$2509, 0)), "")="", "", IFERROR(INDEX(Database!$O$10:$O$2509, MATCH($C239, Database!$B$10:$B$2509, 0)), "")))</f>
        <v/>
      </c>
      <c r="L239" s="12"/>
      <c r="N239" s="31" t="str">
        <f>IF(Database!B239="", "", Database!B239)</f>
        <v/>
      </c>
      <c r="P239" s="26" t="str">
        <f>IF($C239="", "", IF(COUNTIF($C$10:$C239, $C239)&gt;1, "", COUNTIF($C$10:$C$1010, $C239)))</f>
        <v/>
      </c>
      <c r="Q239" s="26" t="str">
        <f>IF(P239="", "", COUNTIF($P$10:$P$1010, "&gt;"&amp;P239)+1+COUNTIF($P$10:P239, P239)-1)</f>
        <v/>
      </c>
      <c r="S239" s="26" t="str">
        <f>IF(C239="", "", IF(K239="", "None", IF(COUNTIF('Intro &amp; Setup'!$AL$17:$AL$26, K239)&gt;0, K239, "Other")))</f>
        <v/>
      </c>
      <c r="U239" s="84" t="str">
        <f t="shared" si="13"/>
        <v/>
      </c>
      <c r="V239" s="85" t="str">
        <f t="shared" si="13"/>
        <v/>
      </c>
      <c r="W239" s="85" t="str">
        <f t="shared" si="13"/>
        <v/>
      </c>
      <c r="X239" s="85" t="str">
        <f t="shared" si="13"/>
        <v/>
      </c>
      <c r="Y239" s="85" t="str">
        <f t="shared" si="13"/>
        <v/>
      </c>
      <c r="Z239" s="86" t="str">
        <f t="shared" si="13"/>
        <v/>
      </c>
      <c r="AB239" s="26" t="str">
        <f>IF($S239="", "", IF(COUNTIF($S$10:$S239, $S239)&gt;1, "", COUNTIF($S$10:$S$1010, $S239)))</f>
        <v/>
      </c>
      <c r="AC239" s="26" t="str">
        <f>IF(AB239="", "", COUNTIF($AB$10:$AB$1010, "&gt;"&amp;AB239)+1+COUNTIF($AB$10:AB239, AB239)-1)</f>
        <v/>
      </c>
      <c r="AE239" s="26" t="str">
        <f t="shared" si="14"/>
        <v/>
      </c>
      <c r="AG239" s="84" t="str">
        <f>IF($AE239="", "", IF(COUNTIF($AE$10:$AE239, $AE239)&gt;1, "", COUNTIF($AE$10:$AE$2010, $AE239)))</f>
        <v/>
      </c>
      <c r="AH239" s="26" t="str">
        <f>IF(AG239="", "", COUNTIF($AG$10:$AG$2010, "&gt;"&amp;AG239)+1+COUNTIF($AG$10:AG239, AG239)-1)</f>
        <v/>
      </c>
    </row>
    <row r="240" spans="1:34" x14ac:dyDescent="0.25">
      <c r="A240" s="12"/>
      <c r="B240" s="93"/>
      <c r="C240" s="15"/>
      <c r="D240" s="15"/>
      <c r="E240" s="15"/>
      <c r="F240" s="18"/>
      <c r="G240" s="12"/>
      <c r="H240" s="6" t="str">
        <f>IF($C240="", "", IFERROR(INDEX(Database!$C$10:$C$2509, MATCH($C240, Database!$B$10:$B$2509, 0)), ""))</f>
        <v/>
      </c>
      <c r="I240" s="85" t="str">
        <f>IF($C240="", "", IF(IFERROR(INDEX(Database!$M$10:$M$2509, MATCH($C240, Database!$B$10:$B$2509, 0)), "")="", "", IFERROR(INDEX(Database!$M$10:$M$2509, MATCH($C240, Database!$B$10:$B$2509, 0)), "")))</f>
        <v/>
      </c>
      <c r="J240" s="85" t="str">
        <f>IF($C240="", "", IF(IFERROR(INDEX(Database!$N$10:$N$2509, MATCH($C240, Database!$B$10:$B$2509, 0)), "")="", "", IFERROR(INDEX(Database!$N$10:$N$2509, MATCH($C240, Database!$B$10:$B$2509, 0)), "")))</f>
        <v/>
      </c>
      <c r="K240" s="86" t="str">
        <f>IF($C240="", "", IF(IFERROR(INDEX(Database!$O$10:$O$2509, MATCH($C240, Database!$B$10:$B$2509, 0)), "")="", "", IFERROR(INDEX(Database!$O$10:$O$2509, MATCH($C240, Database!$B$10:$B$2509, 0)), "")))</f>
        <v/>
      </c>
      <c r="L240" s="12"/>
      <c r="N240" s="31" t="str">
        <f>IF(Database!B240="", "", Database!B240)</f>
        <v/>
      </c>
      <c r="P240" s="26" t="str">
        <f>IF($C240="", "", IF(COUNTIF($C$10:$C240, $C240)&gt;1, "", COUNTIF($C$10:$C$1010, $C240)))</f>
        <v/>
      </c>
      <c r="Q240" s="26" t="str">
        <f>IF(P240="", "", COUNTIF($P$10:$P$1010, "&gt;"&amp;P240)+1+COUNTIF($P$10:P240, P240)-1)</f>
        <v/>
      </c>
      <c r="S240" s="26" t="str">
        <f>IF(C240="", "", IF(K240="", "None", IF(COUNTIF('Intro &amp; Setup'!$AL$17:$AL$26, K240)&gt;0, K240, "Other")))</f>
        <v/>
      </c>
      <c r="U240" s="84" t="str">
        <f t="shared" si="13"/>
        <v/>
      </c>
      <c r="V240" s="85" t="str">
        <f t="shared" si="13"/>
        <v/>
      </c>
      <c r="W240" s="85" t="str">
        <f t="shared" si="13"/>
        <v/>
      </c>
      <c r="X240" s="85" t="str">
        <f t="shared" si="13"/>
        <v/>
      </c>
      <c r="Y240" s="85" t="str">
        <f t="shared" si="13"/>
        <v/>
      </c>
      <c r="Z240" s="86" t="str">
        <f t="shared" si="13"/>
        <v/>
      </c>
      <c r="AB240" s="26" t="str">
        <f>IF($S240="", "", IF(COUNTIF($S$10:$S240, $S240)&gt;1, "", COUNTIF($S$10:$S$1010, $S240)))</f>
        <v/>
      </c>
      <c r="AC240" s="26" t="str">
        <f>IF(AB240="", "", COUNTIF($AB$10:$AB$1010, "&gt;"&amp;AB240)+1+COUNTIF($AB$10:AB240, AB240)-1)</f>
        <v/>
      </c>
      <c r="AE240" s="26" t="str">
        <f t="shared" si="14"/>
        <v/>
      </c>
      <c r="AG240" s="84" t="str">
        <f>IF($AE240="", "", IF(COUNTIF($AE$10:$AE240, $AE240)&gt;1, "", COUNTIF($AE$10:$AE$2010, $AE240)))</f>
        <v/>
      </c>
      <c r="AH240" s="26" t="str">
        <f>IF(AG240="", "", COUNTIF($AG$10:$AG$2010, "&gt;"&amp;AG240)+1+COUNTIF($AG$10:AG240, AG240)-1)</f>
        <v/>
      </c>
    </row>
    <row r="241" spans="1:34" x14ac:dyDescent="0.25">
      <c r="A241" s="12"/>
      <c r="B241" s="93"/>
      <c r="C241" s="15"/>
      <c r="D241" s="15"/>
      <c r="E241" s="15"/>
      <c r="F241" s="18"/>
      <c r="G241" s="12"/>
      <c r="H241" s="6" t="str">
        <f>IF($C241="", "", IFERROR(INDEX(Database!$C$10:$C$2509, MATCH($C241, Database!$B$10:$B$2509, 0)), ""))</f>
        <v/>
      </c>
      <c r="I241" s="85" t="str">
        <f>IF($C241="", "", IF(IFERROR(INDEX(Database!$M$10:$M$2509, MATCH($C241, Database!$B$10:$B$2509, 0)), "")="", "", IFERROR(INDEX(Database!$M$10:$M$2509, MATCH($C241, Database!$B$10:$B$2509, 0)), "")))</f>
        <v/>
      </c>
      <c r="J241" s="85" t="str">
        <f>IF($C241="", "", IF(IFERROR(INDEX(Database!$N$10:$N$2509, MATCH($C241, Database!$B$10:$B$2509, 0)), "")="", "", IFERROR(INDEX(Database!$N$10:$N$2509, MATCH($C241, Database!$B$10:$B$2509, 0)), "")))</f>
        <v/>
      </c>
      <c r="K241" s="86" t="str">
        <f>IF($C241="", "", IF(IFERROR(INDEX(Database!$O$10:$O$2509, MATCH($C241, Database!$B$10:$B$2509, 0)), "")="", "", IFERROR(INDEX(Database!$O$10:$O$2509, MATCH($C241, Database!$B$10:$B$2509, 0)), "")))</f>
        <v/>
      </c>
      <c r="L241" s="12"/>
      <c r="N241" s="31" t="str">
        <f>IF(Database!B241="", "", Database!B241)</f>
        <v/>
      </c>
      <c r="P241" s="26" t="str">
        <f>IF($C241="", "", IF(COUNTIF($C$10:$C241, $C241)&gt;1, "", COUNTIF($C$10:$C$1010, $C241)))</f>
        <v/>
      </c>
      <c r="Q241" s="26" t="str">
        <f>IF(P241="", "", COUNTIF($P$10:$P$1010, "&gt;"&amp;P241)+1+COUNTIF($P$10:P241, P241)-1)</f>
        <v/>
      </c>
      <c r="S241" s="26" t="str">
        <f>IF(C241="", "", IF(K241="", "None", IF(COUNTIF('Intro &amp; Setup'!$AL$17:$AL$26, K241)&gt;0, K241, "Other")))</f>
        <v/>
      </c>
      <c r="U241" s="84" t="str">
        <f t="shared" si="13"/>
        <v/>
      </c>
      <c r="V241" s="85" t="str">
        <f t="shared" si="13"/>
        <v/>
      </c>
      <c r="W241" s="85" t="str">
        <f t="shared" ref="V241:Z256" si="15">IF($B241="", "", IF(TEXT($B241, "mmm yyyy")=W$9, $S241, ""))</f>
        <v/>
      </c>
      <c r="X241" s="85" t="str">
        <f t="shared" si="15"/>
        <v/>
      </c>
      <c r="Y241" s="85" t="str">
        <f t="shared" si="15"/>
        <v/>
      </c>
      <c r="Z241" s="86" t="str">
        <f t="shared" si="15"/>
        <v/>
      </c>
      <c r="AB241" s="26" t="str">
        <f>IF($S241="", "", IF(COUNTIF($S$10:$S241, $S241)&gt;1, "", COUNTIF($S$10:$S$1010, $S241)))</f>
        <v/>
      </c>
      <c r="AC241" s="26" t="str">
        <f>IF(AB241="", "", COUNTIF($AB$10:$AB$1010, "&gt;"&amp;AB241)+1+COUNTIF($AB$10:AB241, AB241)-1)</f>
        <v/>
      </c>
      <c r="AE241" s="26" t="str">
        <f t="shared" si="14"/>
        <v/>
      </c>
      <c r="AG241" s="84" t="str">
        <f>IF($AE241="", "", IF(COUNTIF($AE$10:$AE241, $AE241)&gt;1, "", COUNTIF($AE$10:$AE$2010, $AE241)))</f>
        <v/>
      </c>
      <c r="AH241" s="26" t="str">
        <f>IF(AG241="", "", COUNTIF($AG$10:$AG$2010, "&gt;"&amp;AG241)+1+COUNTIF($AG$10:AG241, AG241)-1)</f>
        <v/>
      </c>
    </row>
    <row r="242" spans="1:34" x14ac:dyDescent="0.25">
      <c r="A242" s="12"/>
      <c r="B242" s="93"/>
      <c r="C242" s="15"/>
      <c r="D242" s="15"/>
      <c r="E242" s="15"/>
      <c r="F242" s="18"/>
      <c r="G242" s="12"/>
      <c r="H242" s="6" t="str">
        <f>IF($C242="", "", IFERROR(INDEX(Database!$C$10:$C$2509, MATCH($C242, Database!$B$10:$B$2509, 0)), ""))</f>
        <v/>
      </c>
      <c r="I242" s="85" t="str">
        <f>IF($C242="", "", IF(IFERROR(INDEX(Database!$M$10:$M$2509, MATCH($C242, Database!$B$10:$B$2509, 0)), "")="", "", IFERROR(INDEX(Database!$M$10:$M$2509, MATCH($C242, Database!$B$10:$B$2509, 0)), "")))</f>
        <v/>
      </c>
      <c r="J242" s="85" t="str">
        <f>IF($C242="", "", IF(IFERROR(INDEX(Database!$N$10:$N$2509, MATCH($C242, Database!$B$10:$B$2509, 0)), "")="", "", IFERROR(INDEX(Database!$N$10:$N$2509, MATCH($C242, Database!$B$10:$B$2509, 0)), "")))</f>
        <v/>
      </c>
      <c r="K242" s="86" t="str">
        <f>IF($C242="", "", IF(IFERROR(INDEX(Database!$O$10:$O$2509, MATCH($C242, Database!$B$10:$B$2509, 0)), "")="", "", IFERROR(INDEX(Database!$O$10:$O$2509, MATCH($C242, Database!$B$10:$B$2509, 0)), "")))</f>
        <v/>
      </c>
      <c r="L242" s="12"/>
      <c r="N242" s="31" t="str">
        <f>IF(Database!B242="", "", Database!B242)</f>
        <v/>
      </c>
      <c r="P242" s="26" t="str">
        <f>IF($C242="", "", IF(COUNTIF($C$10:$C242, $C242)&gt;1, "", COUNTIF($C$10:$C$1010, $C242)))</f>
        <v/>
      </c>
      <c r="Q242" s="26" t="str">
        <f>IF(P242="", "", COUNTIF($P$10:$P$1010, "&gt;"&amp;P242)+1+COUNTIF($P$10:P242, P242)-1)</f>
        <v/>
      </c>
      <c r="S242" s="26" t="str">
        <f>IF(C242="", "", IF(K242="", "None", IF(COUNTIF('Intro &amp; Setup'!$AL$17:$AL$26, K242)&gt;0, K242, "Other")))</f>
        <v/>
      </c>
      <c r="U242" s="84" t="str">
        <f t="shared" si="13"/>
        <v/>
      </c>
      <c r="V242" s="85" t="str">
        <f t="shared" si="15"/>
        <v/>
      </c>
      <c r="W242" s="85" t="str">
        <f t="shared" si="15"/>
        <v/>
      </c>
      <c r="X242" s="85" t="str">
        <f t="shared" si="15"/>
        <v/>
      </c>
      <c r="Y242" s="85" t="str">
        <f t="shared" si="15"/>
        <v/>
      </c>
      <c r="Z242" s="86" t="str">
        <f t="shared" si="15"/>
        <v/>
      </c>
      <c r="AB242" s="26" t="str">
        <f>IF($S242="", "", IF(COUNTIF($S$10:$S242, $S242)&gt;1, "", COUNTIF($S$10:$S$1010, $S242)))</f>
        <v/>
      </c>
      <c r="AC242" s="26" t="str">
        <f>IF(AB242="", "", COUNTIF($AB$10:$AB$1010, "&gt;"&amp;AB242)+1+COUNTIF($AB$10:AB242, AB242)-1)</f>
        <v/>
      </c>
      <c r="AE242" s="26" t="str">
        <f t="shared" si="14"/>
        <v/>
      </c>
      <c r="AG242" s="84" t="str">
        <f>IF($AE242="", "", IF(COUNTIF($AE$10:$AE242, $AE242)&gt;1, "", COUNTIF($AE$10:$AE$2010, $AE242)))</f>
        <v/>
      </c>
      <c r="AH242" s="26" t="str">
        <f>IF(AG242="", "", COUNTIF($AG$10:$AG$2010, "&gt;"&amp;AG242)+1+COUNTIF($AG$10:AG242, AG242)-1)</f>
        <v/>
      </c>
    </row>
    <row r="243" spans="1:34" x14ac:dyDescent="0.25">
      <c r="A243" s="12"/>
      <c r="B243" s="93"/>
      <c r="C243" s="15"/>
      <c r="D243" s="15"/>
      <c r="E243" s="15"/>
      <c r="F243" s="18"/>
      <c r="G243" s="12"/>
      <c r="H243" s="6" t="str">
        <f>IF($C243="", "", IFERROR(INDEX(Database!$C$10:$C$2509, MATCH($C243, Database!$B$10:$B$2509, 0)), ""))</f>
        <v/>
      </c>
      <c r="I243" s="85" t="str">
        <f>IF($C243="", "", IF(IFERROR(INDEX(Database!$M$10:$M$2509, MATCH($C243, Database!$B$10:$B$2509, 0)), "")="", "", IFERROR(INDEX(Database!$M$10:$M$2509, MATCH($C243, Database!$B$10:$B$2509, 0)), "")))</f>
        <v/>
      </c>
      <c r="J243" s="85" t="str">
        <f>IF($C243="", "", IF(IFERROR(INDEX(Database!$N$10:$N$2509, MATCH($C243, Database!$B$10:$B$2509, 0)), "")="", "", IFERROR(INDEX(Database!$N$10:$N$2509, MATCH($C243, Database!$B$10:$B$2509, 0)), "")))</f>
        <v/>
      </c>
      <c r="K243" s="86" t="str">
        <f>IF($C243="", "", IF(IFERROR(INDEX(Database!$O$10:$O$2509, MATCH($C243, Database!$B$10:$B$2509, 0)), "")="", "", IFERROR(INDEX(Database!$O$10:$O$2509, MATCH($C243, Database!$B$10:$B$2509, 0)), "")))</f>
        <v/>
      </c>
      <c r="L243" s="12"/>
      <c r="N243" s="31" t="str">
        <f>IF(Database!B243="", "", Database!B243)</f>
        <v/>
      </c>
      <c r="P243" s="26" t="str">
        <f>IF($C243="", "", IF(COUNTIF($C$10:$C243, $C243)&gt;1, "", COUNTIF($C$10:$C$1010, $C243)))</f>
        <v/>
      </c>
      <c r="Q243" s="26" t="str">
        <f>IF(P243="", "", COUNTIF($P$10:$P$1010, "&gt;"&amp;P243)+1+COUNTIF($P$10:P243, P243)-1)</f>
        <v/>
      </c>
      <c r="S243" s="26" t="str">
        <f>IF(C243="", "", IF(K243="", "None", IF(COUNTIF('Intro &amp; Setup'!$AL$17:$AL$26, K243)&gt;0, K243, "Other")))</f>
        <v/>
      </c>
      <c r="U243" s="84" t="str">
        <f t="shared" si="13"/>
        <v/>
      </c>
      <c r="V243" s="85" t="str">
        <f t="shared" si="15"/>
        <v/>
      </c>
      <c r="W243" s="85" t="str">
        <f t="shared" si="15"/>
        <v/>
      </c>
      <c r="X243" s="85" t="str">
        <f t="shared" si="15"/>
        <v/>
      </c>
      <c r="Y243" s="85" t="str">
        <f t="shared" si="15"/>
        <v/>
      </c>
      <c r="Z243" s="86" t="str">
        <f t="shared" si="15"/>
        <v/>
      </c>
      <c r="AB243" s="26" t="str">
        <f>IF($S243="", "", IF(COUNTIF($S$10:$S243, $S243)&gt;1, "", COUNTIF($S$10:$S$1010, $S243)))</f>
        <v/>
      </c>
      <c r="AC243" s="26" t="str">
        <f>IF(AB243="", "", COUNTIF($AB$10:$AB$1010, "&gt;"&amp;AB243)+1+COUNTIF($AB$10:AB243, AB243)-1)</f>
        <v/>
      </c>
      <c r="AE243" s="26" t="str">
        <f t="shared" si="14"/>
        <v/>
      </c>
      <c r="AG243" s="84" t="str">
        <f>IF($AE243="", "", IF(COUNTIF($AE$10:$AE243, $AE243)&gt;1, "", COUNTIF($AE$10:$AE$2010, $AE243)))</f>
        <v/>
      </c>
      <c r="AH243" s="26" t="str">
        <f>IF(AG243="", "", COUNTIF($AG$10:$AG$2010, "&gt;"&amp;AG243)+1+COUNTIF($AG$10:AG243, AG243)-1)</f>
        <v/>
      </c>
    </row>
    <row r="244" spans="1:34" x14ac:dyDescent="0.25">
      <c r="A244" s="12"/>
      <c r="B244" s="93"/>
      <c r="C244" s="15"/>
      <c r="D244" s="15"/>
      <c r="E244" s="15"/>
      <c r="F244" s="18"/>
      <c r="G244" s="12"/>
      <c r="H244" s="6" t="str">
        <f>IF($C244="", "", IFERROR(INDEX(Database!$C$10:$C$2509, MATCH($C244, Database!$B$10:$B$2509, 0)), ""))</f>
        <v/>
      </c>
      <c r="I244" s="85" t="str">
        <f>IF($C244="", "", IF(IFERROR(INDEX(Database!$M$10:$M$2509, MATCH($C244, Database!$B$10:$B$2509, 0)), "")="", "", IFERROR(INDEX(Database!$M$10:$M$2509, MATCH($C244, Database!$B$10:$B$2509, 0)), "")))</f>
        <v/>
      </c>
      <c r="J244" s="85" t="str">
        <f>IF($C244="", "", IF(IFERROR(INDEX(Database!$N$10:$N$2509, MATCH($C244, Database!$B$10:$B$2509, 0)), "")="", "", IFERROR(INDEX(Database!$N$10:$N$2509, MATCH($C244, Database!$B$10:$B$2509, 0)), "")))</f>
        <v/>
      </c>
      <c r="K244" s="86" t="str">
        <f>IF($C244="", "", IF(IFERROR(INDEX(Database!$O$10:$O$2509, MATCH($C244, Database!$B$10:$B$2509, 0)), "")="", "", IFERROR(INDEX(Database!$O$10:$O$2509, MATCH($C244, Database!$B$10:$B$2509, 0)), "")))</f>
        <v/>
      </c>
      <c r="L244" s="12"/>
      <c r="N244" s="31" t="str">
        <f>IF(Database!B244="", "", Database!B244)</f>
        <v/>
      </c>
      <c r="P244" s="26" t="str">
        <f>IF($C244="", "", IF(COUNTIF($C$10:$C244, $C244)&gt;1, "", COUNTIF($C$10:$C$1010, $C244)))</f>
        <v/>
      </c>
      <c r="Q244" s="26" t="str">
        <f>IF(P244="", "", COUNTIF($P$10:$P$1010, "&gt;"&amp;P244)+1+COUNTIF($P$10:P244, P244)-1)</f>
        <v/>
      </c>
      <c r="S244" s="26" t="str">
        <f>IF(C244="", "", IF(K244="", "None", IF(COUNTIF('Intro &amp; Setup'!$AL$17:$AL$26, K244)&gt;0, K244, "Other")))</f>
        <v/>
      </c>
      <c r="U244" s="84" t="str">
        <f t="shared" si="13"/>
        <v/>
      </c>
      <c r="V244" s="85" t="str">
        <f t="shared" si="15"/>
        <v/>
      </c>
      <c r="W244" s="85" t="str">
        <f t="shared" si="15"/>
        <v/>
      </c>
      <c r="X244" s="85" t="str">
        <f t="shared" si="15"/>
        <v/>
      </c>
      <c r="Y244" s="85" t="str">
        <f t="shared" si="15"/>
        <v/>
      </c>
      <c r="Z244" s="86" t="str">
        <f t="shared" si="15"/>
        <v/>
      </c>
      <c r="AB244" s="26" t="str">
        <f>IF($S244="", "", IF(COUNTIF($S$10:$S244, $S244)&gt;1, "", COUNTIF($S$10:$S$1010, $S244)))</f>
        <v/>
      </c>
      <c r="AC244" s="26" t="str">
        <f>IF(AB244="", "", COUNTIF($AB$10:$AB$1010, "&gt;"&amp;AB244)+1+COUNTIF($AB$10:AB244, AB244)-1)</f>
        <v/>
      </c>
      <c r="AE244" s="26" t="str">
        <f t="shared" si="14"/>
        <v/>
      </c>
      <c r="AG244" s="84" t="str">
        <f>IF($AE244="", "", IF(COUNTIF($AE$10:$AE244, $AE244)&gt;1, "", COUNTIF($AE$10:$AE$2010, $AE244)))</f>
        <v/>
      </c>
      <c r="AH244" s="26" t="str">
        <f>IF(AG244="", "", COUNTIF($AG$10:$AG$2010, "&gt;"&amp;AG244)+1+COUNTIF($AG$10:AG244, AG244)-1)</f>
        <v/>
      </c>
    </row>
    <row r="245" spans="1:34" x14ac:dyDescent="0.25">
      <c r="A245" s="12"/>
      <c r="B245" s="93"/>
      <c r="C245" s="15"/>
      <c r="D245" s="15"/>
      <c r="E245" s="15"/>
      <c r="F245" s="18"/>
      <c r="G245" s="12"/>
      <c r="H245" s="6" t="str">
        <f>IF($C245="", "", IFERROR(INDEX(Database!$C$10:$C$2509, MATCH($C245, Database!$B$10:$B$2509, 0)), ""))</f>
        <v/>
      </c>
      <c r="I245" s="85" t="str">
        <f>IF($C245="", "", IF(IFERROR(INDEX(Database!$M$10:$M$2509, MATCH($C245, Database!$B$10:$B$2509, 0)), "")="", "", IFERROR(INDEX(Database!$M$10:$M$2509, MATCH($C245, Database!$B$10:$B$2509, 0)), "")))</f>
        <v/>
      </c>
      <c r="J245" s="85" t="str">
        <f>IF($C245="", "", IF(IFERROR(INDEX(Database!$N$10:$N$2509, MATCH($C245, Database!$B$10:$B$2509, 0)), "")="", "", IFERROR(INDEX(Database!$N$10:$N$2509, MATCH($C245, Database!$B$10:$B$2509, 0)), "")))</f>
        <v/>
      </c>
      <c r="K245" s="86" t="str">
        <f>IF($C245="", "", IF(IFERROR(INDEX(Database!$O$10:$O$2509, MATCH($C245, Database!$B$10:$B$2509, 0)), "")="", "", IFERROR(INDEX(Database!$O$10:$O$2509, MATCH($C245, Database!$B$10:$B$2509, 0)), "")))</f>
        <v/>
      </c>
      <c r="L245" s="12"/>
      <c r="N245" s="31" t="str">
        <f>IF(Database!B245="", "", Database!B245)</f>
        <v/>
      </c>
      <c r="P245" s="26" t="str">
        <f>IF($C245="", "", IF(COUNTIF($C$10:$C245, $C245)&gt;1, "", COUNTIF($C$10:$C$1010, $C245)))</f>
        <v/>
      </c>
      <c r="Q245" s="26" t="str">
        <f>IF(P245="", "", COUNTIF($P$10:$P$1010, "&gt;"&amp;P245)+1+COUNTIF($P$10:P245, P245)-1)</f>
        <v/>
      </c>
      <c r="S245" s="26" t="str">
        <f>IF(C245="", "", IF(K245="", "None", IF(COUNTIF('Intro &amp; Setup'!$AL$17:$AL$26, K245)&gt;0, K245, "Other")))</f>
        <v/>
      </c>
      <c r="U245" s="84" t="str">
        <f t="shared" si="13"/>
        <v/>
      </c>
      <c r="V245" s="85" t="str">
        <f t="shared" si="15"/>
        <v/>
      </c>
      <c r="W245" s="85" t="str">
        <f t="shared" si="15"/>
        <v/>
      </c>
      <c r="X245" s="85" t="str">
        <f t="shared" si="15"/>
        <v/>
      </c>
      <c r="Y245" s="85" t="str">
        <f t="shared" si="15"/>
        <v/>
      </c>
      <c r="Z245" s="86" t="str">
        <f t="shared" si="15"/>
        <v/>
      </c>
      <c r="AB245" s="26" t="str">
        <f>IF($S245="", "", IF(COUNTIF($S$10:$S245, $S245)&gt;1, "", COUNTIF($S$10:$S$1010, $S245)))</f>
        <v/>
      </c>
      <c r="AC245" s="26" t="str">
        <f>IF(AB245="", "", COUNTIF($AB$10:$AB$1010, "&gt;"&amp;AB245)+1+COUNTIF($AB$10:AB245, AB245)-1)</f>
        <v/>
      </c>
      <c r="AE245" s="26" t="str">
        <f t="shared" si="14"/>
        <v/>
      </c>
      <c r="AG245" s="84" t="str">
        <f>IF($AE245="", "", IF(COUNTIF($AE$10:$AE245, $AE245)&gt;1, "", COUNTIF($AE$10:$AE$2010, $AE245)))</f>
        <v/>
      </c>
      <c r="AH245" s="26" t="str">
        <f>IF(AG245="", "", COUNTIF($AG$10:$AG$2010, "&gt;"&amp;AG245)+1+COUNTIF($AG$10:AG245, AG245)-1)</f>
        <v/>
      </c>
    </row>
    <row r="246" spans="1:34" x14ac:dyDescent="0.25">
      <c r="A246" s="12"/>
      <c r="B246" s="93"/>
      <c r="C246" s="15"/>
      <c r="D246" s="15"/>
      <c r="E246" s="15"/>
      <c r="F246" s="18"/>
      <c r="G246" s="12"/>
      <c r="H246" s="6" t="str">
        <f>IF($C246="", "", IFERROR(INDEX(Database!$C$10:$C$2509, MATCH($C246, Database!$B$10:$B$2509, 0)), ""))</f>
        <v/>
      </c>
      <c r="I246" s="85" t="str">
        <f>IF($C246="", "", IF(IFERROR(INDEX(Database!$M$10:$M$2509, MATCH($C246, Database!$B$10:$B$2509, 0)), "")="", "", IFERROR(INDEX(Database!$M$10:$M$2509, MATCH($C246, Database!$B$10:$B$2509, 0)), "")))</f>
        <v/>
      </c>
      <c r="J246" s="85" t="str">
        <f>IF($C246="", "", IF(IFERROR(INDEX(Database!$N$10:$N$2509, MATCH($C246, Database!$B$10:$B$2509, 0)), "")="", "", IFERROR(INDEX(Database!$N$10:$N$2509, MATCH($C246, Database!$B$10:$B$2509, 0)), "")))</f>
        <v/>
      </c>
      <c r="K246" s="86" t="str">
        <f>IF($C246="", "", IF(IFERROR(INDEX(Database!$O$10:$O$2509, MATCH($C246, Database!$B$10:$B$2509, 0)), "")="", "", IFERROR(INDEX(Database!$O$10:$O$2509, MATCH($C246, Database!$B$10:$B$2509, 0)), "")))</f>
        <v/>
      </c>
      <c r="L246" s="12"/>
      <c r="N246" s="31" t="str">
        <f>IF(Database!B246="", "", Database!B246)</f>
        <v/>
      </c>
      <c r="P246" s="26" t="str">
        <f>IF($C246="", "", IF(COUNTIF($C$10:$C246, $C246)&gt;1, "", COUNTIF($C$10:$C$1010, $C246)))</f>
        <v/>
      </c>
      <c r="Q246" s="26" t="str">
        <f>IF(P246="", "", COUNTIF($P$10:$P$1010, "&gt;"&amp;P246)+1+COUNTIF($P$10:P246, P246)-1)</f>
        <v/>
      </c>
      <c r="S246" s="26" t="str">
        <f>IF(C246="", "", IF(K246="", "None", IF(COUNTIF('Intro &amp; Setup'!$AL$17:$AL$26, K246)&gt;0, K246, "Other")))</f>
        <v/>
      </c>
      <c r="U246" s="84" t="str">
        <f t="shared" si="13"/>
        <v/>
      </c>
      <c r="V246" s="85" t="str">
        <f t="shared" si="15"/>
        <v/>
      </c>
      <c r="W246" s="85" t="str">
        <f t="shared" si="15"/>
        <v/>
      </c>
      <c r="X246" s="85" t="str">
        <f t="shared" si="15"/>
        <v/>
      </c>
      <c r="Y246" s="85" t="str">
        <f t="shared" si="15"/>
        <v/>
      </c>
      <c r="Z246" s="86" t="str">
        <f t="shared" si="15"/>
        <v/>
      </c>
      <c r="AB246" s="26" t="str">
        <f>IF($S246="", "", IF(COUNTIF($S$10:$S246, $S246)&gt;1, "", COUNTIF($S$10:$S$1010, $S246)))</f>
        <v/>
      </c>
      <c r="AC246" s="26" t="str">
        <f>IF(AB246="", "", COUNTIF($AB$10:$AB$1010, "&gt;"&amp;AB246)+1+COUNTIF($AB$10:AB246, AB246)-1)</f>
        <v/>
      </c>
      <c r="AE246" s="26" t="str">
        <f t="shared" si="14"/>
        <v/>
      </c>
      <c r="AG246" s="84" t="str">
        <f>IF($AE246="", "", IF(COUNTIF($AE$10:$AE246, $AE246)&gt;1, "", COUNTIF($AE$10:$AE$2010, $AE246)))</f>
        <v/>
      </c>
      <c r="AH246" s="26" t="str">
        <f>IF(AG246="", "", COUNTIF($AG$10:$AG$2010, "&gt;"&amp;AG246)+1+COUNTIF($AG$10:AG246, AG246)-1)</f>
        <v/>
      </c>
    </row>
    <row r="247" spans="1:34" x14ac:dyDescent="0.25">
      <c r="A247" s="12"/>
      <c r="B247" s="93"/>
      <c r="C247" s="15"/>
      <c r="D247" s="15"/>
      <c r="E247" s="15"/>
      <c r="F247" s="18"/>
      <c r="G247" s="12"/>
      <c r="H247" s="6" t="str">
        <f>IF($C247="", "", IFERROR(INDEX(Database!$C$10:$C$2509, MATCH($C247, Database!$B$10:$B$2509, 0)), ""))</f>
        <v/>
      </c>
      <c r="I247" s="85" t="str">
        <f>IF($C247="", "", IF(IFERROR(INDEX(Database!$M$10:$M$2509, MATCH($C247, Database!$B$10:$B$2509, 0)), "")="", "", IFERROR(INDEX(Database!$M$10:$M$2509, MATCH($C247, Database!$B$10:$B$2509, 0)), "")))</f>
        <v/>
      </c>
      <c r="J247" s="85" t="str">
        <f>IF($C247="", "", IF(IFERROR(INDEX(Database!$N$10:$N$2509, MATCH($C247, Database!$B$10:$B$2509, 0)), "")="", "", IFERROR(INDEX(Database!$N$10:$N$2509, MATCH($C247, Database!$B$10:$B$2509, 0)), "")))</f>
        <v/>
      </c>
      <c r="K247" s="86" t="str">
        <f>IF($C247="", "", IF(IFERROR(INDEX(Database!$O$10:$O$2509, MATCH($C247, Database!$B$10:$B$2509, 0)), "")="", "", IFERROR(INDEX(Database!$O$10:$O$2509, MATCH($C247, Database!$B$10:$B$2509, 0)), "")))</f>
        <v/>
      </c>
      <c r="L247" s="12"/>
      <c r="N247" s="31" t="str">
        <f>IF(Database!B247="", "", Database!B247)</f>
        <v/>
      </c>
      <c r="P247" s="26" t="str">
        <f>IF($C247="", "", IF(COUNTIF($C$10:$C247, $C247)&gt;1, "", COUNTIF($C$10:$C$1010, $C247)))</f>
        <v/>
      </c>
      <c r="Q247" s="26" t="str">
        <f>IF(P247="", "", COUNTIF($P$10:$P$1010, "&gt;"&amp;P247)+1+COUNTIF($P$10:P247, P247)-1)</f>
        <v/>
      </c>
      <c r="S247" s="26" t="str">
        <f>IF(C247="", "", IF(K247="", "None", IF(COUNTIF('Intro &amp; Setup'!$AL$17:$AL$26, K247)&gt;0, K247, "Other")))</f>
        <v/>
      </c>
      <c r="U247" s="84" t="str">
        <f t="shared" si="13"/>
        <v/>
      </c>
      <c r="V247" s="85" t="str">
        <f t="shared" si="15"/>
        <v/>
      </c>
      <c r="W247" s="85" t="str">
        <f t="shared" si="15"/>
        <v/>
      </c>
      <c r="X247" s="85" t="str">
        <f t="shared" si="15"/>
        <v/>
      </c>
      <c r="Y247" s="85" t="str">
        <f t="shared" si="15"/>
        <v/>
      </c>
      <c r="Z247" s="86" t="str">
        <f t="shared" si="15"/>
        <v/>
      </c>
      <c r="AB247" s="26" t="str">
        <f>IF($S247="", "", IF(COUNTIF($S$10:$S247, $S247)&gt;1, "", COUNTIF($S$10:$S$1010, $S247)))</f>
        <v/>
      </c>
      <c r="AC247" s="26" t="str">
        <f>IF(AB247="", "", COUNTIF($AB$10:$AB$1010, "&gt;"&amp;AB247)+1+COUNTIF($AB$10:AB247, AB247)-1)</f>
        <v/>
      </c>
      <c r="AE247" s="26" t="str">
        <f t="shared" si="14"/>
        <v/>
      </c>
      <c r="AG247" s="84" t="str">
        <f>IF($AE247="", "", IF(COUNTIF($AE$10:$AE247, $AE247)&gt;1, "", COUNTIF($AE$10:$AE$2010, $AE247)))</f>
        <v/>
      </c>
      <c r="AH247" s="26" t="str">
        <f>IF(AG247="", "", COUNTIF($AG$10:$AG$2010, "&gt;"&amp;AG247)+1+COUNTIF($AG$10:AG247, AG247)-1)</f>
        <v/>
      </c>
    </row>
    <row r="248" spans="1:34" x14ac:dyDescent="0.25">
      <c r="A248" s="12"/>
      <c r="B248" s="93"/>
      <c r="C248" s="15"/>
      <c r="D248" s="15"/>
      <c r="E248" s="15"/>
      <c r="F248" s="18"/>
      <c r="G248" s="12"/>
      <c r="H248" s="6" t="str">
        <f>IF($C248="", "", IFERROR(INDEX(Database!$C$10:$C$2509, MATCH($C248, Database!$B$10:$B$2509, 0)), ""))</f>
        <v/>
      </c>
      <c r="I248" s="85" t="str">
        <f>IF($C248="", "", IF(IFERROR(INDEX(Database!$M$10:$M$2509, MATCH($C248, Database!$B$10:$B$2509, 0)), "")="", "", IFERROR(INDEX(Database!$M$10:$M$2509, MATCH($C248, Database!$B$10:$B$2509, 0)), "")))</f>
        <v/>
      </c>
      <c r="J248" s="85" t="str">
        <f>IF($C248="", "", IF(IFERROR(INDEX(Database!$N$10:$N$2509, MATCH($C248, Database!$B$10:$B$2509, 0)), "")="", "", IFERROR(INDEX(Database!$N$10:$N$2509, MATCH($C248, Database!$B$10:$B$2509, 0)), "")))</f>
        <v/>
      </c>
      <c r="K248" s="86" t="str">
        <f>IF($C248="", "", IF(IFERROR(INDEX(Database!$O$10:$O$2509, MATCH($C248, Database!$B$10:$B$2509, 0)), "")="", "", IFERROR(INDEX(Database!$O$10:$O$2509, MATCH($C248, Database!$B$10:$B$2509, 0)), "")))</f>
        <v/>
      </c>
      <c r="L248" s="12"/>
      <c r="N248" s="31" t="str">
        <f>IF(Database!B248="", "", Database!B248)</f>
        <v/>
      </c>
      <c r="P248" s="26" t="str">
        <f>IF($C248="", "", IF(COUNTIF($C$10:$C248, $C248)&gt;1, "", COUNTIF($C$10:$C$1010, $C248)))</f>
        <v/>
      </c>
      <c r="Q248" s="26" t="str">
        <f>IF(P248="", "", COUNTIF($P$10:$P$1010, "&gt;"&amp;P248)+1+COUNTIF($P$10:P248, P248)-1)</f>
        <v/>
      </c>
      <c r="S248" s="26" t="str">
        <f>IF(C248="", "", IF(K248="", "None", IF(COUNTIF('Intro &amp; Setup'!$AL$17:$AL$26, K248)&gt;0, K248, "Other")))</f>
        <v/>
      </c>
      <c r="U248" s="84" t="str">
        <f t="shared" si="13"/>
        <v/>
      </c>
      <c r="V248" s="85" t="str">
        <f t="shared" si="15"/>
        <v/>
      </c>
      <c r="W248" s="85" t="str">
        <f t="shared" si="15"/>
        <v/>
      </c>
      <c r="X248" s="85" t="str">
        <f t="shared" si="15"/>
        <v/>
      </c>
      <c r="Y248" s="85" t="str">
        <f t="shared" si="15"/>
        <v/>
      </c>
      <c r="Z248" s="86" t="str">
        <f t="shared" si="15"/>
        <v/>
      </c>
      <c r="AB248" s="26" t="str">
        <f>IF($S248="", "", IF(COUNTIF($S$10:$S248, $S248)&gt;1, "", COUNTIF($S$10:$S$1010, $S248)))</f>
        <v/>
      </c>
      <c r="AC248" s="26" t="str">
        <f>IF(AB248="", "", COUNTIF($AB$10:$AB$1010, "&gt;"&amp;AB248)+1+COUNTIF($AB$10:AB248, AB248)-1)</f>
        <v/>
      </c>
      <c r="AE248" s="26" t="str">
        <f t="shared" si="14"/>
        <v/>
      </c>
      <c r="AG248" s="84" t="str">
        <f>IF($AE248="", "", IF(COUNTIF($AE$10:$AE248, $AE248)&gt;1, "", COUNTIF($AE$10:$AE$2010, $AE248)))</f>
        <v/>
      </c>
      <c r="AH248" s="26" t="str">
        <f>IF(AG248="", "", COUNTIF($AG$10:$AG$2010, "&gt;"&amp;AG248)+1+COUNTIF($AG$10:AG248, AG248)-1)</f>
        <v/>
      </c>
    </row>
    <row r="249" spans="1:34" x14ac:dyDescent="0.25">
      <c r="A249" s="12"/>
      <c r="B249" s="93"/>
      <c r="C249" s="15"/>
      <c r="D249" s="15"/>
      <c r="E249" s="15"/>
      <c r="F249" s="18"/>
      <c r="G249" s="12"/>
      <c r="H249" s="6" t="str">
        <f>IF($C249="", "", IFERROR(INDEX(Database!$C$10:$C$2509, MATCH($C249, Database!$B$10:$B$2509, 0)), ""))</f>
        <v/>
      </c>
      <c r="I249" s="85" t="str">
        <f>IF($C249="", "", IF(IFERROR(INDEX(Database!$M$10:$M$2509, MATCH($C249, Database!$B$10:$B$2509, 0)), "")="", "", IFERROR(INDEX(Database!$M$10:$M$2509, MATCH($C249, Database!$B$10:$B$2509, 0)), "")))</f>
        <v/>
      </c>
      <c r="J249" s="85" t="str">
        <f>IF($C249="", "", IF(IFERROR(INDEX(Database!$N$10:$N$2509, MATCH($C249, Database!$B$10:$B$2509, 0)), "")="", "", IFERROR(INDEX(Database!$N$10:$N$2509, MATCH($C249, Database!$B$10:$B$2509, 0)), "")))</f>
        <v/>
      </c>
      <c r="K249" s="86" t="str">
        <f>IF($C249="", "", IF(IFERROR(INDEX(Database!$O$10:$O$2509, MATCH($C249, Database!$B$10:$B$2509, 0)), "")="", "", IFERROR(INDEX(Database!$O$10:$O$2509, MATCH($C249, Database!$B$10:$B$2509, 0)), "")))</f>
        <v/>
      </c>
      <c r="L249" s="12"/>
      <c r="N249" s="31" t="str">
        <f>IF(Database!B249="", "", Database!B249)</f>
        <v/>
      </c>
      <c r="P249" s="26" t="str">
        <f>IF($C249="", "", IF(COUNTIF($C$10:$C249, $C249)&gt;1, "", COUNTIF($C$10:$C$1010, $C249)))</f>
        <v/>
      </c>
      <c r="Q249" s="26" t="str">
        <f>IF(P249="", "", COUNTIF($P$10:$P$1010, "&gt;"&amp;P249)+1+COUNTIF($P$10:P249, P249)-1)</f>
        <v/>
      </c>
      <c r="S249" s="26" t="str">
        <f>IF(C249="", "", IF(K249="", "None", IF(COUNTIF('Intro &amp; Setup'!$AL$17:$AL$26, K249)&gt;0, K249, "Other")))</f>
        <v/>
      </c>
      <c r="U249" s="84" t="str">
        <f t="shared" si="13"/>
        <v/>
      </c>
      <c r="V249" s="85" t="str">
        <f t="shared" si="15"/>
        <v/>
      </c>
      <c r="W249" s="85" t="str">
        <f t="shared" si="15"/>
        <v/>
      </c>
      <c r="X249" s="85" t="str">
        <f t="shared" si="15"/>
        <v/>
      </c>
      <c r="Y249" s="85" t="str">
        <f t="shared" si="15"/>
        <v/>
      </c>
      <c r="Z249" s="86" t="str">
        <f t="shared" si="15"/>
        <v/>
      </c>
      <c r="AB249" s="26" t="str">
        <f>IF($S249="", "", IF(COUNTIF($S$10:$S249, $S249)&gt;1, "", COUNTIF($S$10:$S$1010, $S249)))</f>
        <v/>
      </c>
      <c r="AC249" s="26" t="str">
        <f>IF(AB249="", "", COUNTIF($AB$10:$AB$1010, "&gt;"&amp;AB249)+1+COUNTIF($AB$10:AB249, AB249)-1)</f>
        <v/>
      </c>
      <c r="AE249" s="26" t="str">
        <f t="shared" si="14"/>
        <v/>
      </c>
      <c r="AG249" s="84" t="str">
        <f>IF($AE249="", "", IF(COUNTIF($AE$10:$AE249, $AE249)&gt;1, "", COUNTIF($AE$10:$AE$2010, $AE249)))</f>
        <v/>
      </c>
      <c r="AH249" s="26" t="str">
        <f>IF(AG249="", "", COUNTIF($AG$10:$AG$2010, "&gt;"&amp;AG249)+1+COUNTIF($AG$10:AG249, AG249)-1)</f>
        <v/>
      </c>
    </row>
    <row r="250" spans="1:34" x14ac:dyDescent="0.25">
      <c r="A250" s="12"/>
      <c r="B250" s="93"/>
      <c r="C250" s="15"/>
      <c r="D250" s="15"/>
      <c r="E250" s="15"/>
      <c r="F250" s="18"/>
      <c r="G250" s="12"/>
      <c r="H250" s="6" t="str">
        <f>IF($C250="", "", IFERROR(INDEX(Database!$C$10:$C$2509, MATCH($C250, Database!$B$10:$B$2509, 0)), ""))</f>
        <v/>
      </c>
      <c r="I250" s="85" t="str">
        <f>IF($C250="", "", IF(IFERROR(INDEX(Database!$M$10:$M$2509, MATCH($C250, Database!$B$10:$B$2509, 0)), "")="", "", IFERROR(INDEX(Database!$M$10:$M$2509, MATCH($C250, Database!$B$10:$B$2509, 0)), "")))</f>
        <v/>
      </c>
      <c r="J250" s="85" t="str">
        <f>IF($C250="", "", IF(IFERROR(INDEX(Database!$N$10:$N$2509, MATCH($C250, Database!$B$10:$B$2509, 0)), "")="", "", IFERROR(INDEX(Database!$N$10:$N$2509, MATCH($C250, Database!$B$10:$B$2509, 0)), "")))</f>
        <v/>
      </c>
      <c r="K250" s="86" t="str">
        <f>IF($C250="", "", IF(IFERROR(INDEX(Database!$O$10:$O$2509, MATCH($C250, Database!$B$10:$B$2509, 0)), "")="", "", IFERROR(INDEX(Database!$O$10:$O$2509, MATCH($C250, Database!$B$10:$B$2509, 0)), "")))</f>
        <v/>
      </c>
      <c r="L250" s="12"/>
      <c r="N250" s="31" t="str">
        <f>IF(Database!B250="", "", Database!B250)</f>
        <v/>
      </c>
      <c r="P250" s="26" t="str">
        <f>IF($C250="", "", IF(COUNTIF($C$10:$C250, $C250)&gt;1, "", COUNTIF($C$10:$C$1010, $C250)))</f>
        <v/>
      </c>
      <c r="Q250" s="26" t="str">
        <f>IF(P250="", "", COUNTIF($P$10:$P$1010, "&gt;"&amp;P250)+1+COUNTIF($P$10:P250, P250)-1)</f>
        <v/>
      </c>
      <c r="S250" s="26" t="str">
        <f>IF(C250="", "", IF(K250="", "None", IF(COUNTIF('Intro &amp; Setup'!$AL$17:$AL$26, K250)&gt;0, K250, "Other")))</f>
        <v/>
      </c>
      <c r="U250" s="84" t="str">
        <f t="shared" si="13"/>
        <v/>
      </c>
      <c r="V250" s="85" t="str">
        <f t="shared" si="15"/>
        <v/>
      </c>
      <c r="W250" s="85" t="str">
        <f t="shared" si="15"/>
        <v/>
      </c>
      <c r="X250" s="85" t="str">
        <f t="shared" si="15"/>
        <v/>
      </c>
      <c r="Y250" s="85" t="str">
        <f t="shared" si="15"/>
        <v/>
      </c>
      <c r="Z250" s="86" t="str">
        <f t="shared" si="15"/>
        <v/>
      </c>
      <c r="AB250" s="26" t="str">
        <f>IF($S250="", "", IF(COUNTIF($S$10:$S250, $S250)&gt;1, "", COUNTIF($S$10:$S$1010, $S250)))</f>
        <v/>
      </c>
      <c r="AC250" s="26" t="str">
        <f>IF(AB250="", "", COUNTIF($AB$10:$AB$1010, "&gt;"&amp;AB250)+1+COUNTIF($AB$10:AB250, AB250)-1)</f>
        <v/>
      </c>
      <c r="AE250" s="26" t="str">
        <f t="shared" si="14"/>
        <v/>
      </c>
      <c r="AG250" s="84" t="str">
        <f>IF($AE250="", "", IF(COUNTIF($AE$10:$AE250, $AE250)&gt;1, "", COUNTIF($AE$10:$AE$2010, $AE250)))</f>
        <v/>
      </c>
      <c r="AH250" s="26" t="str">
        <f>IF(AG250="", "", COUNTIF($AG$10:$AG$2010, "&gt;"&amp;AG250)+1+COUNTIF($AG$10:AG250, AG250)-1)</f>
        <v/>
      </c>
    </row>
    <row r="251" spans="1:34" x14ac:dyDescent="0.25">
      <c r="A251" s="12"/>
      <c r="B251" s="93"/>
      <c r="C251" s="15"/>
      <c r="D251" s="15"/>
      <c r="E251" s="15"/>
      <c r="F251" s="18"/>
      <c r="G251" s="12"/>
      <c r="H251" s="6" t="str">
        <f>IF($C251="", "", IFERROR(INDEX(Database!$C$10:$C$2509, MATCH($C251, Database!$B$10:$B$2509, 0)), ""))</f>
        <v/>
      </c>
      <c r="I251" s="85" t="str">
        <f>IF($C251="", "", IF(IFERROR(INDEX(Database!$M$10:$M$2509, MATCH($C251, Database!$B$10:$B$2509, 0)), "")="", "", IFERROR(INDEX(Database!$M$10:$M$2509, MATCH($C251, Database!$B$10:$B$2509, 0)), "")))</f>
        <v/>
      </c>
      <c r="J251" s="85" t="str">
        <f>IF($C251="", "", IF(IFERROR(INDEX(Database!$N$10:$N$2509, MATCH($C251, Database!$B$10:$B$2509, 0)), "")="", "", IFERROR(INDEX(Database!$N$10:$N$2509, MATCH($C251, Database!$B$10:$B$2509, 0)), "")))</f>
        <v/>
      </c>
      <c r="K251" s="86" t="str">
        <f>IF($C251="", "", IF(IFERROR(INDEX(Database!$O$10:$O$2509, MATCH($C251, Database!$B$10:$B$2509, 0)), "")="", "", IFERROR(INDEX(Database!$O$10:$O$2509, MATCH($C251, Database!$B$10:$B$2509, 0)), "")))</f>
        <v/>
      </c>
      <c r="L251" s="12"/>
      <c r="N251" s="31" t="str">
        <f>IF(Database!B251="", "", Database!B251)</f>
        <v/>
      </c>
      <c r="P251" s="26" t="str">
        <f>IF($C251="", "", IF(COUNTIF($C$10:$C251, $C251)&gt;1, "", COUNTIF($C$10:$C$1010, $C251)))</f>
        <v/>
      </c>
      <c r="Q251" s="26" t="str">
        <f>IF(P251="", "", COUNTIF($P$10:$P$1010, "&gt;"&amp;P251)+1+COUNTIF($P$10:P251, P251)-1)</f>
        <v/>
      </c>
      <c r="S251" s="26" t="str">
        <f>IF(C251="", "", IF(K251="", "None", IF(COUNTIF('Intro &amp; Setup'!$AL$17:$AL$26, K251)&gt;0, K251, "Other")))</f>
        <v/>
      </c>
      <c r="U251" s="84" t="str">
        <f t="shared" si="13"/>
        <v/>
      </c>
      <c r="V251" s="85" t="str">
        <f t="shared" si="15"/>
        <v/>
      </c>
      <c r="W251" s="85" t="str">
        <f t="shared" si="15"/>
        <v/>
      </c>
      <c r="X251" s="85" t="str">
        <f t="shared" si="15"/>
        <v/>
      </c>
      <c r="Y251" s="85" t="str">
        <f t="shared" si="15"/>
        <v/>
      </c>
      <c r="Z251" s="86" t="str">
        <f t="shared" si="15"/>
        <v/>
      </c>
      <c r="AB251" s="26" t="str">
        <f>IF($S251="", "", IF(COUNTIF($S$10:$S251, $S251)&gt;1, "", COUNTIF($S$10:$S$1010, $S251)))</f>
        <v/>
      </c>
      <c r="AC251" s="26" t="str">
        <f>IF(AB251="", "", COUNTIF($AB$10:$AB$1010, "&gt;"&amp;AB251)+1+COUNTIF($AB$10:AB251, AB251)-1)</f>
        <v/>
      </c>
      <c r="AE251" s="26" t="str">
        <f t="shared" si="14"/>
        <v/>
      </c>
      <c r="AG251" s="84" t="str">
        <f>IF($AE251="", "", IF(COUNTIF($AE$10:$AE251, $AE251)&gt;1, "", COUNTIF($AE$10:$AE$2010, $AE251)))</f>
        <v/>
      </c>
      <c r="AH251" s="26" t="str">
        <f>IF(AG251="", "", COUNTIF($AG$10:$AG$2010, "&gt;"&amp;AG251)+1+COUNTIF($AG$10:AG251, AG251)-1)</f>
        <v/>
      </c>
    </row>
    <row r="252" spans="1:34" x14ac:dyDescent="0.25">
      <c r="A252" s="12"/>
      <c r="B252" s="93"/>
      <c r="C252" s="15"/>
      <c r="D252" s="15"/>
      <c r="E252" s="15"/>
      <c r="F252" s="18"/>
      <c r="G252" s="12"/>
      <c r="H252" s="6" t="str">
        <f>IF($C252="", "", IFERROR(INDEX(Database!$C$10:$C$2509, MATCH($C252, Database!$B$10:$B$2509, 0)), ""))</f>
        <v/>
      </c>
      <c r="I252" s="85" t="str">
        <f>IF($C252="", "", IF(IFERROR(INDEX(Database!$M$10:$M$2509, MATCH($C252, Database!$B$10:$B$2509, 0)), "")="", "", IFERROR(INDEX(Database!$M$10:$M$2509, MATCH($C252, Database!$B$10:$B$2509, 0)), "")))</f>
        <v/>
      </c>
      <c r="J252" s="85" t="str">
        <f>IF($C252="", "", IF(IFERROR(INDEX(Database!$N$10:$N$2509, MATCH($C252, Database!$B$10:$B$2509, 0)), "")="", "", IFERROR(INDEX(Database!$N$10:$N$2509, MATCH($C252, Database!$B$10:$B$2509, 0)), "")))</f>
        <v/>
      </c>
      <c r="K252" s="86" t="str">
        <f>IF($C252="", "", IF(IFERROR(INDEX(Database!$O$10:$O$2509, MATCH($C252, Database!$B$10:$B$2509, 0)), "")="", "", IFERROR(INDEX(Database!$O$10:$O$2509, MATCH($C252, Database!$B$10:$B$2509, 0)), "")))</f>
        <v/>
      </c>
      <c r="L252" s="12"/>
      <c r="N252" s="31" t="str">
        <f>IF(Database!B252="", "", Database!B252)</f>
        <v/>
      </c>
      <c r="P252" s="26" t="str">
        <f>IF($C252="", "", IF(COUNTIF($C$10:$C252, $C252)&gt;1, "", COUNTIF($C$10:$C$1010, $C252)))</f>
        <v/>
      </c>
      <c r="Q252" s="26" t="str">
        <f>IF(P252="", "", COUNTIF($P$10:$P$1010, "&gt;"&amp;P252)+1+COUNTIF($P$10:P252, P252)-1)</f>
        <v/>
      </c>
      <c r="S252" s="26" t="str">
        <f>IF(C252="", "", IF(K252="", "None", IF(COUNTIF('Intro &amp; Setup'!$AL$17:$AL$26, K252)&gt;0, K252, "Other")))</f>
        <v/>
      </c>
      <c r="U252" s="84" t="str">
        <f t="shared" si="13"/>
        <v/>
      </c>
      <c r="V252" s="85" t="str">
        <f t="shared" si="15"/>
        <v/>
      </c>
      <c r="W252" s="85" t="str">
        <f t="shared" si="15"/>
        <v/>
      </c>
      <c r="X252" s="85" t="str">
        <f t="shared" si="15"/>
        <v/>
      </c>
      <c r="Y252" s="85" t="str">
        <f t="shared" si="15"/>
        <v/>
      </c>
      <c r="Z252" s="86" t="str">
        <f t="shared" si="15"/>
        <v/>
      </c>
      <c r="AB252" s="26" t="str">
        <f>IF($S252="", "", IF(COUNTIF($S$10:$S252, $S252)&gt;1, "", COUNTIF($S$10:$S$1010, $S252)))</f>
        <v/>
      </c>
      <c r="AC252" s="26" t="str">
        <f>IF(AB252="", "", COUNTIF($AB$10:$AB$1010, "&gt;"&amp;AB252)+1+COUNTIF($AB$10:AB252, AB252)-1)</f>
        <v/>
      </c>
      <c r="AE252" s="26" t="str">
        <f t="shared" si="14"/>
        <v/>
      </c>
      <c r="AG252" s="84" t="str">
        <f>IF($AE252="", "", IF(COUNTIF($AE$10:$AE252, $AE252)&gt;1, "", COUNTIF($AE$10:$AE$2010, $AE252)))</f>
        <v/>
      </c>
      <c r="AH252" s="26" t="str">
        <f>IF(AG252="", "", COUNTIF($AG$10:$AG$2010, "&gt;"&amp;AG252)+1+COUNTIF($AG$10:AG252, AG252)-1)</f>
        <v/>
      </c>
    </row>
    <row r="253" spans="1:34" x14ac:dyDescent="0.25">
      <c r="A253" s="12"/>
      <c r="B253" s="93"/>
      <c r="C253" s="15"/>
      <c r="D253" s="15"/>
      <c r="E253" s="15"/>
      <c r="F253" s="18"/>
      <c r="G253" s="12"/>
      <c r="H253" s="6" t="str">
        <f>IF($C253="", "", IFERROR(INDEX(Database!$C$10:$C$2509, MATCH($C253, Database!$B$10:$B$2509, 0)), ""))</f>
        <v/>
      </c>
      <c r="I253" s="85" t="str">
        <f>IF($C253="", "", IF(IFERROR(INDEX(Database!$M$10:$M$2509, MATCH($C253, Database!$B$10:$B$2509, 0)), "")="", "", IFERROR(INDEX(Database!$M$10:$M$2509, MATCH($C253, Database!$B$10:$B$2509, 0)), "")))</f>
        <v/>
      </c>
      <c r="J253" s="85" t="str">
        <f>IF($C253="", "", IF(IFERROR(INDEX(Database!$N$10:$N$2509, MATCH($C253, Database!$B$10:$B$2509, 0)), "")="", "", IFERROR(INDEX(Database!$N$10:$N$2509, MATCH($C253, Database!$B$10:$B$2509, 0)), "")))</f>
        <v/>
      </c>
      <c r="K253" s="86" t="str">
        <f>IF($C253="", "", IF(IFERROR(INDEX(Database!$O$10:$O$2509, MATCH($C253, Database!$B$10:$B$2509, 0)), "")="", "", IFERROR(INDEX(Database!$O$10:$O$2509, MATCH($C253, Database!$B$10:$B$2509, 0)), "")))</f>
        <v/>
      </c>
      <c r="L253" s="12"/>
      <c r="N253" s="31" t="str">
        <f>IF(Database!B253="", "", Database!B253)</f>
        <v/>
      </c>
      <c r="P253" s="26" t="str">
        <f>IF($C253="", "", IF(COUNTIF($C$10:$C253, $C253)&gt;1, "", COUNTIF($C$10:$C$1010, $C253)))</f>
        <v/>
      </c>
      <c r="Q253" s="26" t="str">
        <f>IF(P253="", "", COUNTIF($P$10:$P$1010, "&gt;"&amp;P253)+1+COUNTIF($P$10:P253, P253)-1)</f>
        <v/>
      </c>
      <c r="S253" s="26" t="str">
        <f>IF(C253="", "", IF(K253="", "None", IF(COUNTIF('Intro &amp; Setup'!$AL$17:$AL$26, K253)&gt;0, K253, "Other")))</f>
        <v/>
      </c>
      <c r="U253" s="84" t="str">
        <f t="shared" si="13"/>
        <v/>
      </c>
      <c r="V253" s="85" t="str">
        <f t="shared" si="15"/>
        <v/>
      </c>
      <c r="W253" s="85" t="str">
        <f t="shared" si="15"/>
        <v/>
      </c>
      <c r="X253" s="85" t="str">
        <f t="shared" si="15"/>
        <v/>
      </c>
      <c r="Y253" s="85" t="str">
        <f t="shared" si="15"/>
        <v/>
      </c>
      <c r="Z253" s="86" t="str">
        <f t="shared" si="15"/>
        <v/>
      </c>
      <c r="AB253" s="26" t="str">
        <f>IF($S253="", "", IF(COUNTIF($S$10:$S253, $S253)&gt;1, "", COUNTIF($S$10:$S$1010, $S253)))</f>
        <v/>
      </c>
      <c r="AC253" s="26" t="str">
        <f>IF(AB253="", "", COUNTIF($AB$10:$AB$1010, "&gt;"&amp;AB253)+1+COUNTIF($AB$10:AB253, AB253)-1)</f>
        <v/>
      </c>
      <c r="AE253" s="26" t="str">
        <f t="shared" si="14"/>
        <v/>
      </c>
      <c r="AG253" s="84" t="str">
        <f>IF($AE253="", "", IF(COUNTIF($AE$10:$AE253, $AE253)&gt;1, "", COUNTIF($AE$10:$AE$2010, $AE253)))</f>
        <v/>
      </c>
      <c r="AH253" s="26" t="str">
        <f>IF(AG253="", "", COUNTIF($AG$10:$AG$2010, "&gt;"&amp;AG253)+1+COUNTIF($AG$10:AG253, AG253)-1)</f>
        <v/>
      </c>
    </row>
    <row r="254" spans="1:34" x14ac:dyDescent="0.25">
      <c r="A254" s="12"/>
      <c r="B254" s="93"/>
      <c r="C254" s="15"/>
      <c r="D254" s="15"/>
      <c r="E254" s="15"/>
      <c r="F254" s="18"/>
      <c r="G254" s="12"/>
      <c r="H254" s="6" t="str">
        <f>IF($C254="", "", IFERROR(INDEX(Database!$C$10:$C$2509, MATCH($C254, Database!$B$10:$B$2509, 0)), ""))</f>
        <v/>
      </c>
      <c r="I254" s="85" t="str">
        <f>IF($C254="", "", IF(IFERROR(INDEX(Database!$M$10:$M$2509, MATCH($C254, Database!$B$10:$B$2509, 0)), "")="", "", IFERROR(INDEX(Database!$M$10:$M$2509, MATCH($C254, Database!$B$10:$B$2509, 0)), "")))</f>
        <v/>
      </c>
      <c r="J254" s="85" t="str">
        <f>IF($C254="", "", IF(IFERROR(INDEX(Database!$N$10:$N$2509, MATCH($C254, Database!$B$10:$B$2509, 0)), "")="", "", IFERROR(INDEX(Database!$N$10:$N$2509, MATCH($C254, Database!$B$10:$B$2509, 0)), "")))</f>
        <v/>
      </c>
      <c r="K254" s="86" t="str">
        <f>IF($C254="", "", IF(IFERROR(INDEX(Database!$O$10:$O$2509, MATCH($C254, Database!$B$10:$B$2509, 0)), "")="", "", IFERROR(INDEX(Database!$O$10:$O$2509, MATCH($C254, Database!$B$10:$B$2509, 0)), "")))</f>
        <v/>
      </c>
      <c r="L254" s="12"/>
      <c r="N254" s="31" t="str">
        <f>IF(Database!B254="", "", Database!B254)</f>
        <v/>
      </c>
      <c r="P254" s="26" t="str">
        <f>IF($C254="", "", IF(COUNTIF($C$10:$C254, $C254)&gt;1, "", COUNTIF($C$10:$C$1010, $C254)))</f>
        <v/>
      </c>
      <c r="Q254" s="26" t="str">
        <f>IF(P254="", "", COUNTIF($P$10:$P$1010, "&gt;"&amp;P254)+1+COUNTIF($P$10:P254, P254)-1)</f>
        <v/>
      </c>
      <c r="S254" s="26" t="str">
        <f>IF(C254="", "", IF(K254="", "None", IF(COUNTIF('Intro &amp; Setup'!$AL$17:$AL$26, K254)&gt;0, K254, "Other")))</f>
        <v/>
      </c>
      <c r="U254" s="84" t="str">
        <f t="shared" si="13"/>
        <v/>
      </c>
      <c r="V254" s="85" t="str">
        <f t="shared" si="15"/>
        <v/>
      </c>
      <c r="W254" s="85" t="str">
        <f t="shared" si="15"/>
        <v/>
      </c>
      <c r="X254" s="85" t="str">
        <f t="shared" si="15"/>
        <v/>
      </c>
      <c r="Y254" s="85" t="str">
        <f t="shared" si="15"/>
        <v/>
      </c>
      <c r="Z254" s="86" t="str">
        <f t="shared" si="15"/>
        <v/>
      </c>
      <c r="AB254" s="26" t="str">
        <f>IF($S254="", "", IF(COUNTIF($S$10:$S254, $S254)&gt;1, "", COUNTIF($S$10:$S$1010, $S254)))</f>
        <v/>
      </c>
      <c r="AC254" s="26" t="str">
        <f>IF(AB254="", "", COUNTIF($AB$10:$AB$1010, "&gt;"&amp;AB254)+1+COUNTIF($AB$10:AB254, AB254)-1)</f>
        <v/>
      </c>
      <c r="AE254" s="26" t="str">
        <f t="shared" si="14"/>
        <v/>
      </c>
      <c r="AG254" s="84" t="str">
        <f>IF($AE254="", "", IF(COUNTIF($AE$10:$AE254, $AE254)&gt;1, "", COUNTIF($AE$10:$AE$2010, $AE254)))</f>
        <v/>
      </c>
      <c r="AH254" s="26" t="str">
        <f>IF(AG254="", "", COUNTIF($AG$10:$AG$2010, "&gt;"&amp;AG254)+1+COUNTIF($AG$10:AG254, AG254)-1)</f>
        <v/>
      </c>
    </row>
    <row r="255" spans="1:34" x14ac:dyDescent="0.25">
      <c r="A255" s="12"/>
      <c r="B255" s="93"/>
      <c r="C255" s="15"/>
      <c r="D255" s="15"/>
      <c r="E255" s="15"/>
      <c r="F255" s="18"/>
      <c r="G255" s="12"/>
      <c r="H255" s="6" t="str">
        <f>IF($C255="", "", IFERROR(INDEX(Database!$C$10:$C$2509, MATCH($C255, Database!$B$10:$B$2509, 0)), ""))</f>
        <v/>
      </c>
      <c r="I255" s="85" t="str">
        <f>IF($C255="", "", IF(IFERROR(INDEX(Database!$M$10:$M$2509, MATCH($C255, Database!$B$10:$B$2509, 0)), "")="", "", IFERROR(INDEX(Database!$M$10:$M$2509, MATCH($C255, Database!$B$10:$B$2509, 0)), "")))</f>
        <v/>
      </c>
      <c r="J255" s="85" t="str">
        <f>IF($C255="", "", IF(IFERROR(INDEX(Database!$N$10:$N$2509, MATCH($C255, Database!$B$10:$B$2509, 0)), "")="", "", IFERROR(INDEX(Database!$N$10:$N$2509, MATCH($C255, Database!$B$10:$B$2509, 0)), "")))</f>
        <v/>
      </c>
      <c r="K255" s="86" t="str">
        <f>IF($C255="", "", IF(IFERROR(INDEX(Database!$O$10:$O$2509, MATCH($C255, Database!$B$10:$B$2509, 0)), "")="", "", IFERROR(INDEX(Database!$O$10:$O$2509, MATCH($C255, Database!$B$10:$B$2509, 0)), "")))</f>
        <v/>
      </c>
      <c r="L255" s="12"/>
      <c r="N255" s="31" t="str">
        <f>IF(Database!B255="", "", Database!B255)</f>
        <v/>
      </c>
      <c r="P255" s="26" t="str">
        <f>IF($C255="", "", IF(COUNTIF($C$10:$C255, $C255)&gt;1, "", COUNTIF($C$10:$C$1010, $C255)))</f>
        <v/>
      </c>
      <c r="Q255" s="26" t="str">
        <f>IF(P255="", "", COUNTIF($P$10:$P$1010, "&gt;"&amp;P255)+1+COUNTIF($P$10:P255, P255)-1)</f>
        <v/>
      </c>
      <c r="S255" s="26" t="str">
        <f>IF(C255="", "", IF(K255="", "None", IF(COUNTIF('Intro &amp; Setup'!$AL$17:$AL$26, K255)&gt;0, K255, "Other")))</f>
        <v/>
      </c>
      <c r="U255" s="84" t="str">
        <f t="shared" si="13"/>
        <v/>
      </c>
      <c r="V255" s="85" t="str">
        <f t="shared" si="15"/>
        <v/>
      </c>
      <c r="W255" s="85" t="str">
        <f t="shared" si="15"/>
        <v/>
      </c>
      <c r="X255" s="85" t="str">
        <f t="shared" si="15"/>
        <v/>
      </c>
      <c r="Y255" s="85" t="str">
        <f t="shared" si="15"/>
        <v/>
      </c>
      <c r="Z255" s="86" t="str">
        <f t="shared" si="15"/>
        <v/>
      </c>
      <c r="AB255" s="26" t="str">
        <f>IF($S255="", "", IF(COUNTIF($S$10:$S255, $S255)&gt;1, "", COUNTIF($S$10:$S$1010, $S255)))</f>
        <v/>
      </c>
      <c r="AC255" s="26" t="str">
        <f>IF(AB255="", "", COUNTIF($AB$10:$AB$1010, "&gt;"&amp;AB255)+1+COUNTIF($AB$10:AB255, AB255)-1)</f>
        <v/>
      </c>
      <c r="AE255" s="26" t="str">
        <f t="shared" si="14"/>
        <v/>
      </c>
      <c r="AG255" s="84" t="str">
        <f>IF($AE255="", "", IF(COUNTIF($AE$10:$AE255, $AE255)&gt;1, "", COUNTIF($AE$10:$AE$2010, $AE255)))</f>
        <v/>
      </c>
      <c r="AH255" s="26" t="str">
        <f>IF(AG255="", "", COUNTIF($AG$10:$AG$2010, "&gt;"&amp;AG255)+1+COUNTIF($AG$10:AG255, AG255)-1)</f>
        <v/>
      </c>
    </row>
    <row r="256" spans="1:34" x14ac:dyDescent="0.25">
      <c r="A256" s="12"/>
      <c r="B256" s="93"/>
      <c r="C256" s="15"/>
      <c r="D256" s="15"/>
      <c r="E256" s="15"/>
      <c r="F256" s="18"/>
      <c r="G256" s="12"/>
      <c r="H256" s="6" t="str">
        <f>IF($C256="", "", IFERROR(INDEX(Database!$C$10:$C$2509, MATCH($C256, Database!$B$10:$B$2509, 0)), ""))</f>
        <v/>
      </c>
      <c r="I256" s="85" t="str">
        <f>IF($C256="", "", IF(IFERROR(INDEX(Database!$M$10:$M$2509, MATCH($C256, Database!$B$10:$B$2509, 0)), "")="", "", IFERROR(INDEX(Database!$M$10:$M$2509, MATCH($C256, Database!$B$10:$B$2509, 0)), "")))</f>
        <v/>
      </c>
      <c r="J256" s="85" t="str">
        <f>IF($C256="", "", IF(IFERROR(INDEX(Database!$N$10:$N$2509, MATCH($C256, Database!$B$10:$B$2509, 0)), "")="", "", IFERROR(INDEX(Database!$N$10:$N$2509, MATCH($C256, Database!$B$10:$B$2509, 0)), "")))</f>
        <v/>
      </c>
      <c r="K256" s="86" t="str">
        <f>IF($C256="", "", IF(IFERROR(INDEX(Database!$O$10:$O$2509, MATCH($C256, Database!$B$10:$B$2509, 0)), "")="", "", IFERROR(INDEX(Database!$O$10:$O$2509, MATCH($C256, Database!$B$10:$B$2509, 0)), "")))</f>
        <v/>
      </c>
      <c r="L256" s="12"/>
      <c r="N256" s="31" t="str">
        <f>IF(Database!B256="", "", Database!B256)</f>
        <v/>
      </c>
      <c r="P256" s="26" t="str">
        <f>IF($C256="", "", IF(COUNTIF($C$10:$C256, $C256)&gt;1, "", COUNTIF($C$10:$C$1010, $C256)))</f>
        <v/>
      </c>
      <c r="Q256" s="26" t="str">
        <f>IF(P256="", "", COUNTIF($P$10:$P$1010, "&gt;"&amp;P256)+1+COUNTIF($P$10:P256, P256)-1)</f>
        <v/>
      </c>
      <c r="S256" s="26" t="str">
        <f>IF(C256="", "", IF(K256="", "None", IF(COUNTIF('Intro &amp; Setup'!$AL$17:$AL$26, K256)&gt;0, K256, "Other")))</f>
        <v/>
      </c>
      <c r="U256" s="84" t="str">
        <f t="shared" si="13"/>
        <v/>
      </c>
      <c r="V256" s="85" t="str">
        <f t="shared" si="15"/>
        <v/>
      </c>
      <c r="W256" s="85" t="str">
        <f t="shared" si="15"/>
        <v/>
      </c>
      <c r="X256" s="85" t="str">
        <f t="shared" si="15"/>
        <v/>
      </c>
      <c r="Y256" s="85" t="str">
        <f t="shared" si="15"/>
        <v/>
      </c>
      <c r="Z256" s="86" t="str">
        <f t="shared" si="15"/>
        <v/>
      </c>
      <c r="AB256" s="26" t="str">
        <f>IF($S256="", "", IF(COUNTIF($S$10:$S256, $S256)&gt;1, "", COUNTIF($S$10:$S$1010, $S256)))</f>
        <v/>
      </c>
      <c r="AC256" s="26" t="str">
        <f>IF(AB256="", "", COUNTIF($AB$10:$AB$1010, "&gt;"&amp;AB256)+1+COUNTIF($AB$10:AB256, AB256)-1)</f>
        <v/>
      </c>
      <c r="AE256" s="26" t="str">
        <f t="shared" si="14"/>
        <v/>
      </c>
      <c r="AG256" s="84" t="str">
        <f>IF($AE256="", "", IF(COUNTIF($AE$10:$AE256, $AE256)&gt;1, "", COUNTIF($AE$10:$AE$2010, $AE256)))</f>
        <v/>
      </c>
      <c r="AH256" s="26" t="str">
        <f>IF(AG256="", "", COUNTIF($AG$10:$AG$2010, "&gt;"&amp;AG256)+1+COUNTIF($AG$10:AG256, AG256)-1)</f>
        <v/>
      </c>
    </row>
    <row r="257" spans="1:34" x14ac:dyDescent="0.25">
      <c r="A257" s="12"/>
      <c r="B257" s="93"/>
      <c r="C257" s="15"/>
      <c r="D257" s="15"/>
      <c r="E257" s="15"/>
      <c r="F257" s="18"/>
      <c r="G257" s="12"/>
      <c r="H257" s="6" t="str">
        <f>IF($C257="", "", IFERROR(INDEX(Database!$C$10:$C$2509, MATCH($C257, Database!$B$10:$B$2509, 0)), ""))</f>
        <v/>
      </c>
      <c r="I257" s="85" t="str">
        <f>IF($C257="", "", IF(IFERROR(INDEX(Database!$M$10:$M$2509, MATCH($C257, Database!$B$10:$B$2509, 0)), "")="", "", IFERROR(INDEX(Database!$M$10:$M$2509, MATCH($C257, Database!$B$10:$B$2509, 0)), "")))</f>
        <v/>
      </c>
      <c r="J257" s="85" t="str">
        <f>IF($C257="", "", IF(IFERROR(INDEX(Database!$N$10:$N$2509, MATCH($C257, Database!$B$10:$B$2509, 0)), "")="", "", IFERROR(INDEX(Database!$N$10:$N$2509, MATCH($C257, Database!$B$10:$B$2509, 0)), "")))</f>
        <v/>
      </c>
      <c r="K257" s="86" t="str">
        <f>IF($C257="", "", IF(IFERROR(INDEX(Database!$O$10:$O$2509, MATCH($C257, Database!$B$10:$B$2509, 0)), "")="", "", IFERROR(INDEX(Database!$O$10:$O$2509, MATCH($C257, Database!$B$10:$B$2509, 0)), "")))</f>
        <v/>
      </c>
      <c r="L257" s="12"/>
      <c r="N257" s="31" t="str">
        <f>IF(Database!B257="", "", Database!B257)</f>
        <v/>
      </c>
      <c r="P257" s="26" t="str">
        <f>IF($C257="", "", IF(COUNTIF($C$10:$C257, $C257)&gt;1, "", COUNTIF($C$10:$C$1010, $C257)))</f>
        <v/>
      </c>
      <c r="Q257" s="26" t="str">
        <f>IF(P257="", "", COUNTIF($P$10:$P$1010, "&gt;"&amp;P257)+1+COUNTIF($P$10:P257, P257)-1)</f>
        <v/>
      </c>
      <c r="S257" s="26" t="str">
        <f>IF(C257="", "", IF(K257="", "None", IF(COUNTIF('Intro &amp; Setup'!$AL$17:$AL$26, K257)&gt;0, K257, "Other")))</f>
        <v/>
      </c>
      <c r="U257" s="84" t="str">
        <f t="shared" si="13"/>
        <v/>
      </c>
      <c r="V257" s="85" t="str">
        <f t="shared" ref="V257:Z266" si="16">IF($B257="", "", IF(TEXT($B257, "mmm yyyy")=V$9, $S257, ""))</f>
        <v/>
      </c>
      <c r="W257" s="85" t="str">
        <f t="shared" si="16"/>
        <v/>
      </c>
      <c r="X257" s="85" t="str">
        <f t="shared" si="16"/>
        <v/>
      </c>
      <c r="Y257" s="85" t="str">
        <f t="shared" si="16"/>
        <v/>
      </c>
      <c r="Z257" s="86" t="str">
        <f t="shared" si="16"/>
        <v/>
      </c>
      <c r="AB257" s="26" t="str">
        <f>IF($S257="", "", IF(COUNTIF($S$10:$S257, $S257)&gt;1, "", COUNTIF($S$10:$S$1010, $S257)))</f>
        <v/>
      </c>
      <c r="AC257" s="26" t="str">
        <f>IF(AB257="", "", COUNTIF($AB$10:$AB$1010, "&gt;"&amp;AB257)+1+COUNTIF($AB$10:AB257, AB257)-1)</f>
        <v/>
      </c>
      <c r="AE257" s="26" t="str">
        <f t="shared" si="14"/>
        <v/>
      </c>
      <c r="AG257" s="84" t="str">
        <f>IF($AE257="", "", IF(COUNTIF($AE$10:$AE257, $AE257)&gt;1, "", COUNTIF($AE$10:$AE$2010, $AE257)))</f>
        <v/>
      </c>
      <c r="AH257" s="26" t="str">
        <f>IF(AG257="", "", COUNTIF($AG$10:$AG$2010, "&gt;"&amp;AG257)+1+COUNTIF($AG$10:AG257, AG257)-1)</f>
        <v/>
      </c>
    </row>
    <row r="258" spans="1:34" x14ac:dyDescent="0.25">
      <c r="A258" s="12"/>
      <c r="B258" s="93"/>
      <c r="C258" s="15"/>
      <c r="D258" s="15"/>
      <c r="E258" s="15"/>
      <c r="F258" s="18"/>
      <c r="G258" s="12"/>
      <c r="H258" s="6" t="str">
        <f>IF($C258="", "", IFERROR(INDEX(Database!$C$10:$C$2509, MATCH($C258, Database!$B$10:$B$2509, 0)), ""))</f>
        <v/>
      </c>
      <c r="I258" s="85" t="str">
        <f>IF($C258="", "", IF(IFERROR(INDEX(Database!$M$10:$M$2509, MATCH($C258, Database!$B$10:$B$2509, 0)), "")="", "", IFERROR(INDEX(Database!$M$10:$M$2509, MATCH($C258, Database!$B$10:$B$2509, 0)), "")))</f>
        <v/>
      </c>
      <c r="J258" s="85" t="str">
        <f>IF($C258="", "", IF(IFERROR(INDEX(Database!$N$10:$N$2509, MATCH($C258, Database!$B$10:$B$2509, 0)), "")="", "", IFERROR(INDEX(Database!$N$10:$N$2509, MATCH($C258, Database!$B$10:$B$2509, 0)), "")))</f>
        <v/>
      </c>
      <c r="K258" s="86" t="str">
        <f>IF($C258="", "", IF(IFERROR(INDEX(Database!$O$10:$O$2509, MATCH($C258, Database!$B$10:$B$2509, 0)), "")="", "", IFERROR(INDEX(Database!$O$10:$O$2509, MATCH($C258, Database!$B$10:$B$2509, 0)), "")))</f>
        <v/>
      </c>
      <c r="L258" s="12"/>
      <c r="N258" s="31" t="str">
        <f>IF(Database!B258="", "", Database!B258)</f>
        <v/>
      </c>
      <c r="P258" s="26" t="str">
        <f>IF($C258="", "", IF(COUNTIF($C$10:$C258, $C258)&gt;1, "", COUNTIF($C$10:$C$1010, $C258)))</f>
        <v/>
      </c>
      <c r="Q258" s="26" t="str">
        <f>IF(P258="", "", COUNTIF($P$10:$P$1010, "&gt;"&amp;P258)+1+COUNTIF($P$10:P258, P258)-1)</f>
        <v/>
      </c>
      <c r="S258" s="26" t="str">
        <f>IF(C258="", "", IF(K258="", "None", IF(COUNTIF('Intro &amp; Setup'!$AL$17:$AL$26, K258)&gt;0, K258, "Other")))</f>
        <v/>
      </c>
      <c r="U258" s="84" t="str">
        <f t="shared" si="13"/>
        <v/>
      </c>
      <c r="V258" s="85" t="str">
        <f t="shared" si="16"/>
        <v/>
      </c>
      <c r="W258" s="85" t="str">
        <f t="shared" si="16"/>
        <v/>
      </c>
      <c r="X258" s="85" t="str">
        <f t="shared" si="16"/>
        <v/>
      </c>
      <c r="Y258" s="85" t="str">
        <f t="shared" si="16"/>
        <v/>
      </c>
      <c r="Z258" s="86" t="str">
        <f t="shared" si="16"/>
        <v/>
      </c>
      <c r="AB258" s="26" t="str">
        <f>IF($S258="", "", IF(COUNTIF($S$10:$S258, $S258)&gt;1, "", COUNTIF($S$10:$S$1010, $S258)))</f>
        <v/>
      </c>
      <c r="AC258" s="26" t="str">
        <f>IF(AB258="", "", COUNTIF($AB$10:$AB$1010, "&gt;"&amp;AB258)+1+COUNTIF($AB$10:AB258, AB258)-1)</f>
        <v/>
      </c>
      <c r="AE258" s="26" t="str">
        <f t="shared" si="14"/>
        <v/>
      </c>
      <c r="AG258" s="84" t="str">
        <f>IF($AE258="", "", IF(COUNTIF($AE$10:$AE258, $AE258)&gt;1, "", COUNTIF($AE$10:$AE$2010, $AE258)))</f>
        <v/>
      </c>
      <c r="AH258" s="26" t="str">
        <f>IF(AG258="", "", COUNTIF($AG$10:$AG$2010, "&gt;"&amp;AG258)+1+COUNTIF($AG$10:AG258, AG258)-1)</f>
        <v/>
      </c>
    </row>
    <row r="259" spans="1:34" x14ac:dyDescent="0.25">
      <c r="A259" s="12"/>
      <c r="B259" s="93"/>
      <c r="C259" s="15"/>
      <c r="D259" s="15"/>
      <c r="E259" s="15"/>
      <c r="F259" s="18"/>
      <c r="G259" s="12"/>
      <c r="H259" s="6" t="str">
        <f>IF($C259="", "", IFERROR(INDEX(Database!$C$10:$C$2509, MATCH($C259, Database!$B$10:$B$2509, 0)), ""))</f>
        <v/>
      </c>
      <c r="I259" s="85" t="str">
        <f>IF($C259="", "", IF(IFERROR(INDEX(Database!$M$10:$M$2509, MATCH($C259, Database!$B$10:$B$2509, 0)), "")="", "", IFERROR(INDEX(Database!$M$10:$M$2509, MATCH($C259, Database!$B$10:$B$2509, 0)), "")))</f>
        <v/>
      </c>
      <c r="J259" s="85" t="str">
        <f>IF($C259="", "", IF(IFERROR(INDEX(Database!$N$10:$N$2509, MATCH($C259, Database!$B$10:$B$2509, 0)), "")="", "", IFERROR(INDEX(Database!$N$10:$N$2509, MATCH($C259, Database!$B$10:$B$2509, 0)), "")))</f>
        <v/>
      </c>
      <c r="K259" s="86" t="str">
        <f>IF($C259="", "", IF(IFERROR(INDEX(Database!$O$10:$O$2509, MATCH($C259, Database!$B$10:$B$2509, 0)), "")="", "", IFERROR(INDEX(Database!$O$10:$O$2509, MATCH($C259, Database!$B$10:$B$2509, 0)), "")))</f>
        <v/>
      </c>
      <c r="L259" s="12"/>
      <c r="N259" s="31" t="str">
        <f>IF(Database!B259="", "", Database!B259)</f>
        <v/>
      </c>
      <c r="P259" s="26" t="str">
        <f>IF($C259="", "", IF(COUNTIF($C$10:$C259, $C259)&gt;1, "", COUNTIF($C$10:$C$1010, $C259)))</f>
        <v/>
      </c>
      <c r="Q259" s="26" t="str">
        <f>IF(P259="", "", COUNTIF($P$10:$P$1010, "&gt;"&amp;P259)+1+COUNTIF($P$10:P259, P259)-1)</f>
        <v/>
      </c>
      <c r="S259" s="26" t="str">
        <f>IF(C259="", "", IF(K259="", "None", IF(COUNTIF('Intro &amp; Setup'!$AL$17:$AL$26, K259)&gt;0, K259, "Other")))</f>
        <v/>
      </c>
      <c r="U259" s="84" t="str">
        <f t="shared" si="13"/>
        <v/>
      </c>
      <c r="V259" s="85" t="str">
        <f t="shared" si="16"/>
        <v/>
      </c>
      <c r="W259" s="85" t="str">
        <f t="shared" si="16"/>
        <v/>
      </c>
      <c r="X259" s="85" t="str">
        <f t="shared" si="16"/>
        <v/>
      </c>
      <c r="Y259" s="85" t="str">
        <f t="shared" si="16"/>
        <v/>
      </c>
      <c r="Z259" s="86" t="str">
        <f t="shared" si="16"/>
        <v/>
      </c>
      <c r="AB259" s="26" t="str">
        <f>IF($S259="", "", IF(COUNTIF($S$10:$S259, $S259)&gt;1, "", COUNTIF($S$10:$S$1010, $S259)))</f>
        <v/>
      </c>
      <c r="AC259" s="26" t="str">
        <f>IF(AB259="", "", COUNTIF($AB$10:$AB$1010, "&gt;"&amp;AB259)+1+COUNTIF($AB$10:AB259, AB259)-1)</f>
        <v/>
      </c>
      <c r="AE259" s="26" t="str">
        <f t="shared" si="14"/>
        <v/>
      </c>
      <c r="AG259" s="84" t="str">
        <f>IF($AE259="", "", IF(COUNTIF($AE$10:$AE259, $AE259)&gt;1, "", COUNTIF($AE$10:$AE$2010, $AE259)))</f>
        <v/>
      </c>
      <c r="AH259" s="26" t="str">
        <f>IF(AG259="", "", COUNTIF($AG$10:$AG$2010, "&gt;"&amp;AG259)+1+COUNTIF($AG$10:AG259, AG259)-1)</f>
        <v/>
      </c>
    </row>
    <row r="260" spans="1:34" x14ac:dyDescent="0.25">
      <c r="A260" s="12"/>
      <c r="B260" s="93"/>
      <c r="C260" s="15"/>
      <c r="D260" s="15"/>
      <c r="E260" s="15"/>
      <c r="F260" s="18"/>
      <c r="G260" s="12"/>
      <c r="H260" s="6" t="str">
        <f>IF($C260="", "", IFERROR(INDEX(Database!$C$10:$C$2509, MATCH($C260, Database!$B$10:$B$2509, 0)), ""))</f>
        <v/>
      </c>
      <c r="I260" s="85" t="str">
        <f>IF($C260="", "", IF(IFERROR(INDEX(Database!$M$10:$M$2509, MATCH($C260, Database!$B$10:$B$2509, 0)), "")="", "", IFERROR(INDEX(Database!$M$10:$M$2509, MATCH($C260, Database!$B$10:$B$2509, 0)), "")))</f>
        <v/>
      </c>
      <c r="J260" s="85" t="str">
        <f>IF($C260="", "", IF(IFERROR(INDEX(Database!$N$10:$N$2509, MATCH($C260, Database!$B$10:$B$2509, 0)), "")="", "", IFERROR(INDEX(Database!$N$10:$N$2509, MATCH($C260, Database!$B$10:$B$2509, 0)), "")))</f>
        <v/>
      </c>
      <c r="K260" s="86" t="str">
        <f>IF($C260="", "", IF(IFERROR(INDEX(Database!$O$10:$O$2509, MATCH($C260, Database!$B$10:$B$2509, 0)), "")="", "", IFERROR(INDEX(Database!$O$10:$O$2509, MATCH($C260, Database!$B$10:$B$2509, 0)), "")))</f>
        <v/>
      </c>
      <c r="L260" s="12"/>
      <c r="N260" s="31" t="str">
        <f>IF(Database!B260="", "", Database!B260)</f>
        <v/>
      </c>
      <c r="P260" s="26" t="str">
        <f>IF($C260="", "", IF(COUNTIF($C$10:$C260, $C260)&gt;1, "", COUNTIF($C$10:$C$1010, $C260)))</f>
        <v/>
      </c>
      <c r="Q260" s="26" t="str">
        <f>IF(P260="", "", COUNTIF($P$10:$P$1010, "&gt;"&amp;P260)+1+COUNTIF($P$10:P260, P260)-1)</f>
        <v/>
      </c>
      <c r="S260" s="26" t="str">
        <f>IF(C260="", "", IF(K260="", "None", IF(COUNTIF('Intro &amp; Setup'!$AL$17:$AL$26, K260)&gt;0, K260, "Other")))</f>
        <v/>
      </c>
      <c r="U260" s="84" t="str">
        <f t="shared" si="13"/>
        <v/>
      </c>
      <c r="V260" s="85" t="str">
        <f t="shared" si="16"/>
        <v/>
      </c>
      <c r="W260" s="85" t="str">
        <f t="shared" si="16"/>
        <v/>
      </c>
      <c r="X260" s="85" t="str">
        <f t="shared" si="16"/>
        <v/>
      </c>
      <c r="Y260" s="85" t="str">
        <f t="shared" si="16"/>
        <v/>
      </c>
      <c r="Z260" s="86" t="str">
        <f t="shared" si="16"/>
        <v/>
      </c>
      <c r="AB260" s="26" t="str">
        <f>IF($S260="", "", IF(COUNTIF($S$10:$S260, $S260)&gt;1, "", COUNTIF($S$10:$S$1010, $S260)))</f>
        <v/>
      </c>
      <c r="AC260" s="26" t="str">
        <f>IF(AB260="", "", COUNTIF($AB$10:$AB$1010, "&gt;"&amp;AB260)+1+COUNTIF($AB$10:AB260, AB260)-1)</f>
        <v/>
      </c>
      <c r="AE260" s="26" t="str">
        <f t="shared" si="14"/>
        <v/>
      </c>
      <c r="AG260" s="84" t="str">
        <f>IF($AE260="", "", IF(COUNTIF($AE$10:$AE260, $AE260)&gt;1, "", COUNTIF($AE$10:$AE$2010, $AE260)))</f>
        <v/>
      </c>
      <c r="AH260" s="26" t="str">
        <f>IF(AG260="", "", COUNTIF($AG$10:$AG$2010, "&gt;"&amp;AG260)+1+COUNTIF($AG$10:AG260, AG260)-1)</f>
        <v/>
      </c>
    </row>
    <row r="261" spans="1:34" x14ac:dyDescent="0.25">
      <c r="A261" s="12"/>
      <c r="B261" s="93"/>
      <c r="C261" s="15"/>
      <c r="D261" s="15"/>
      <c r="E261" s="15"/>
      <c r="F261" s="18"/>
      <c r="G261" s="12"/>
      <c r="H261" s="6" t="str">
        <f>IF($C261="", "", IFERROR(INDEX(Database!$C$10:$C$2509, MATCH($C261, Database!$B$10:$B$2509, 0)), ""))</f>
        <v/>
      </c>
      <c r="I261" s="85" t="str">
        <f>IF($C261="", "", IF(IFERROR(INDEX(Database!$M$10:$M$2509, MATCH($C261, Database!$B$10:$B$2509, 0)), "")="", "", IFERROR(INDEX(Database!$M$10:$M$2509, MATCH($C261, Database!$B$10:$B$2509, 0)), "")))</f>
        <v/>
      </c>
      <c r="J261" s="85" t="str">
        <f>IF($C261="", "", IF(IFERROR(INDEX(Database!$N$10:$N$2509, MATCH($C261, Database!$B$10:$B$2509, 0)), "")="", "", IFERROR(INDEX(Database!$N$10:$N$2509, MATCH($C261, Database!$B$10:$B$2509, 0)), "")))</f>
        <v/>
      </c>
      <c r="K261" s="86" t="str">
        <f>IF($C261="", "", IF(IFERROR(INDEX(Database!$O$10:$O$2509, MATCH($C261, Database!$B$10:$B$2509, 0)), "")="", "", IFERROR(INDEX(Database!$O$10:$O$2509, MATCH($C261, Database!$B$10:$B$2509, 0)), "")))</f>
        <v/>
      </c>
      <c r="L261" s="12"/>
      <c r="N261" s="31" t="str">
        <f>IF(Database!B261="", "", Database!B261)</f>
        <v/>
      </c>
      <c r="P261" s="26" t="str">
        <f>IF($C261="", "", IF(COUNTIF($C$10:$C261, $C261)&gt;1, "", COUNTIF($C$10:$C$1010, $C261)))</f>
        <v/>
      </c>
      <c r="Q261" s="26" t="str">
        <f>IF(P261="", "", COUNTIF($P$10:$P$1010, "&gt;"&amp;P261)+1+COUNTIF($P$10:P261, P261)-1)</f>
        <v/>
      </c>
      <c r="S261" s="26" t="str">
        <f>IF(C261="", "", IF(K261="", "None", IF(COUNTIF('Intro &amp; Setup'!$AL$17:$AL$26, K261)&gt;0, K261, "Other")))</f>
        <v/>
      </c>
      <c r="U261" s="84" t="str">
        <f t="shared" si="13"/>
        <v/>
      </c>
      <c r="V261" s="85" t="str">
        <f t="shared" si="16"/>
        <v/>
      </c>
      <c r="W261" s="85" t="str">
        <f t="shared" si="16"/>
        <v/>
      </c>
      <c r="X261" s="85" t="str">
        <f t="shared" si="16"/>
        <v/>
      </c>
      <c r="Y261" s="85" t="str">
        <f t="shared" si="16"/>
        <v/>
      </c>
      <c r="Z261" s="86" t="str">
        <f t="shared" si="16"/>
        <v/>
      </c>
      <c r="AB261" s="26" t="str">
        <f>IF($S261="", "", IF(COUNTIF($S$10:$S261, $S261)&gt;1, "", COUNTIF($S$10:$S$1010, $S261)))</f>
        <v/>
      </c>
      <c r="AC261" s="26" t="str">
        <f>IF(AB261="", "", COUNTIF($AB$10:$AB$1010, "&gt;"&amp;AB261)+1+COUNTIF($AB$10:AB261, AB261)-1)</f>
        <v/>
      </c>
      <c r="AE261" s="26" t="str">
        <f t="shared" si="14"/>
        <v/>
      </c>
      <c r="AG261" s="84" t="str">
        <f>IF($AE261="", "", IF(COUNTIF($AE$10:$AE261, $AE261)&gt;1, "", COUNTIF($AE$10:$AE$2010, $AE261)))</f>
        <v/>
      </c>
      <c r="AH261" s="26" t="str">
        <f>IF(AG261="", "", COUNTIF($AG$10:$AG$2010, "&gt;"&amp;AG261)+1+COUNTIF($AG$10:AG261, AG261)-1)</f>
        <v/>
      </c>
    </row>
    <row r="262" spans="1:34" x14ac:dyDescent="0.25">
      <c r="A262" s="12"/>
      <c r="B262" s="93"/>
      <c r="C262" s="15"/>
      <c r="D262" s="15"/>
      <c r="E262" s="15"/>
      <c r="F262" s="18"/>
      <c r="G262" s="12"/>
      <c r="H262" s="6" t="str">
        <f>IF($C262="", "", IFERROR(INDEX(Database!$C$10:$C$2509, MATCH($C262, Database!$B$10:$B$2509, 0)), ""))</f>
        <v/>
      </c>
      <c r="I262" s="85" t="str">
        <f>IF($C262="", "", IF(IFERROR(INDEX(Database!$M$10:$M$2509, MATCH($C262, Database!$B$10:$B$2509, 0)), "")="", "", IFERROR(INDEX(Database!$M$10:$M$2509, MATCH($C262, Database!$B$10:$B$2509, 0)), "")))</f>
        <v/>
      </c>
      <c r="J262" s="85" t="str">
        <f>IF($C262="", "", IF(IFERROR(INDEX(Database!$N$10:$N$2509, MATCH($C262, Database!$B$10:$B$2509, 0)), "")="", "", IFERROR(INDEX(Database!$N$10:$N$2509, MATCH($C262, Database!$B$10:$B$2509, 0)), "")))</f>
        <v/>
      </c>
      <c r="K262" s="86" t="str">
        <f>IF($C262="", "", IF(IFERROR(INDEX(Database!$O$10:$O$2509, MATCH($C262, Database!$B$10:$B$2509, 0)), "")="", "", IFERROR(INDEX(Database!$O$10:$O$2509, MATCH($C262, Database!$B$10:$B$2509, 0)), "")))</f>
        <v/>
      </c>
      <c r="L262" s="12"/>
      <c r="N262" s="31" t="str">
        <f>IF(Database!B262="", "", Database!B262)</f>
        <v/>
      </c>
      <c r="P262" s="26" t="str">
        <f>IF($C262="", "", IF(COUNTIF($C$10:$C262, $C262)&gt;1, "", COUNTIF($C$10:$C$1010, $C262)))</f>
        <v/>
      </c>
      <c r="Q262" s="26" t="str">
        <f>IF(P262="", "", COUNTIF($P$10:$P$1010, "&gt;"&amp;P262)+1+COUNTIF($P$10:P262, P262)-1)</f>
        <v/>
      </c>
      <c r="S262" s="26" t="str">
        <f>IF(C262="", "", IF(K262="", "None", IF(COUNTIF('Intro &amp; Setup'!$AL$17:$AL$26, K262)&gt;0, K262, "Other")))</f>
        <v/>
      </c>
      <c r="U262" s="84" t="str">
        <f t="shared" si="13"/>
        <v/>
      </c>
      <c r="V262" s="85" t="str">
        <f t="shared" si="16"/>
        <v/>
      </c>
      <c r="W262" s="85" t="str">
        <f t="shared" si="16"/>
        <v/>
      </c>
      <c r="X262" s="85" t="str">
        <f t="shared" si="16"/>
        <v/>
      </c>
      <c r="Y262" s="85" t="str">
        <f t="shared" si="16"/>
        <v/>
      </c>
      <c r="Z262" s="86" t="str">
        <f t="shared" si="16"/>
        <v/>
      </c>
      <c r="AB262" s="26" t="str">
        <f>IF($S262="", "", IF(COUNTIF($S$10:$S262, $S262)&gt;1, "", COUNTIF($S$10:$S$1010, $S262)))</f>
        <v/>
      </c>
      <c r="AC262" s="26" t="str">
        <f>IF(AB262="", "", COUNTIF($AB$10:$AB$1010, "&gt;"&amp;AB262)+1+COUNTIF($AB$10:AB262, AB262)-1)</f>
        <v/>
      </c>
      <c r="AE262" s="26" t="str">
        <f t="shared" si="14"/>
        <v/>
      </c>
      <c r="AG262" s="84" t="str">
        <f>IF($AE262="", "", IF(COUNTIF($AE$10:$AE262, $AE262)&gt;1, "", COUNTIF($AE$10:$AE$2010, $AE262)))</f>
        <v/>
      </c>
      <c r="AH262" s="26" t="str">
        <f>IF(AG262="", "", COUNTIF($AG$10:$AG$2010, "&gt;"&amp;AG262)+1+COUNTIF($AG$10:AG262, AG262)-1)</f>
        <v/>
      </c>
    </row>
    <row r="263" spans="1:34" x14ac:dyDescent="0.25">
      <c r="A263" s="12"/>
      <c r="B263" s="93"/>
      <c r="C263" s="15"/>
      <c r="D263" s="15"/>
      <c r="E263" s="15"/>
      <c r="F263" s="18"/>
      <c r="G263" s="12"/>
      <c r="H263" s="6" t="str">
        <f>IF($C263="", "", IFERROR(INDEX(Database!$C$10:$C$2509, MATCH($C263, Database!$B$10:$B$2509, 0)), ""))</f>
        <v/>
      </c>
      <c r="I263" s="85" t="str">
        <f>IF($C263="", "", IF(IFERROR(INDEX(Database!$M$10:$M$2509, MATCH($C263, Database!$B$10:$B$2509, 0)), "")="", "", IFERROR(INDEX(Database!$M$10:$M$2509, MATCH($C263, Database!$B$10:$B$2509, 0)), "")))</f>
        <v/>
      </c>
      <c r="J263" s="85" t="str">
        <f>IF($C263="", "", IF(IFERROR(INDEX(Database!$N$10:$N$2509, MATCH($C263, Database!$B$10:$B$2509, 0)), "")="", "", IFERROR(INDEX(Database!$N$10:$N$2509, MATCH($C263, Database!$B$10:$B$2509, 0)), "")))</f>
        <v/>
      </c>
      <c r="K263" s="86" t="str">
        <f>IF($C263="", "", IF(IFERROR(INDEX(Database!$O$10:$O$2509, MATCH($C263, Database!$B$10:$B$2509, 0)), "")="", "", IFERROR(INDEX(Database!$O$10:$O$2509, MATCH($C263, Database!$B$10:$B$2509, 0)), "")))</f>
        <v/>
      </c>
      <c r="L263" s="12"/>
      <c r="N263" s="31" t="str">
        <f>IF(Database!B263="", "", Database!B263)</f>
        <v/>
      </c>
      <c r="P263" s="26" t="str">
        <f>IF($C263="", "", IF(COUNTIF($C$10:$C263, $C263)&gt;1, "", COUNTIF($C$10:$C$1010, $C263)))</f>
        <v/>
      </c>
      <c r="Q263" s="26" t="str">
        <f>IF(P263="", "", COUNTIF($P$10:$P$1010, "&gt;"&amp;P263)+1+COUNTIF($P$10:P263, P263)-1)</f>
        <v/>
      </c>
      <c r="S263" s="26" t="str">
        <f>IF(C263="", "", IF(K263="", "None", IF(COUNTIF('Intro &amp; Setup'!$AL$17:$AL$26, K263)&gt;0, K263, "Other")))</f>
        <v/>
      </c>
      <c r="U263" s="84" t="str">
        <f t="shared" si="13"/>
        <v/>
      </c>
      <c r="V263" s="85" t="str">
        <f t="shared" si="16"/>
        <v/>
      </c>
      <c r="W263" s="85" t="str">
        <f t="shared" si="16"/>
        <v/>
      </c>
      <c r="X263" s="85" t="str">
        <f t="shared" si="16"/>
        <v/>
      </c>
      <c r="Y263" s="85" t="str">
        <f t="shared" si="16"/>
        <v/>
      </c>
      <c r="Z263" s="86" t="str">
        <f t="shared" si="16"/>
        <v/>
      </c>
      <c r="AB263" s="26" t="str">
        <f>IF($S263="", "", IF(COUNTIF($S$10:$S263, $S263)&gt;1, "", COUNTIF($S$10:$S$1010, $S263)))</f>
        <v/>
      </c>
      <c r="AC263" s="26" t="str">
        <f>IF(AB263="", "", COUNTIF($AB$10:$AB$1010, "&gt;"&amp;AB263)+1+COUNTIF($AB$10:AB263, AB263)-1)</f>
        <v/>
      </c>
      <c r="AE263" s="26" t="str">
        <f t="shared" si="14"/>
        <v/>
      </c>
      <c r="AG263" s="84" t="str">
        <f>IF($AE263="", "", IF(COUNTIF($AE$10:$AE263, $AE263)&gt;1, "", COUNTIF($AE$10:$AE$2010, $AE263)))</f>
        <v/>
      </c>
      <c r="AH263" s="26" t="str">
        <f>IF(AG263="", "", COUNTIF($AG$10:$AG$2010, "&gt;"&amp;AG263)+1+COUNTIF($AG$10:AG263, AG263)-1)</f>
        <v/>
      </c>
    </row>
    <row r="264" spans="1:34" x14ac:dyDescent="0.25">
      <c r="A264" s="12"/>
      <c r="B264" s="93"/>
      <c r="C264" s="15"/>
      <c r="D264" s="15"/>
      <c r="E264" s="15"/>
      <c r="F264" s="18"/>
      <c r="G264" s="12"/>
      <c r="H264" s="6" t="str">
        <f>IF($C264="", "", IFERROR(INDEX(Database!$C$10:$C$2509, MATCH($C264, Database!$B$10:$B$2509, 0)), ""))</f>
        <v/>
      </c>
      <c r="I264" s="85" t="str">
        <f>IF($C264="", "", IF(IFERROR(INDEX(Database!$M$10:$M$2509, MATCH($C264, Database!$B$10:$B$2509, 0)), "")="", "", IFERROR(INDEX(Database!$M$10:$M$2509, MATCH($C264, Database!$B$10:$B$2509, 0)), "")))</f>
        <v/>
      </c>
      <c r="J264" s="85" t="str">
        <f>IF($C264="", "", IF(IFERROR(INDEX(Database!$N$10:$N$2509, MATCH($C264, Database!$B$10:$B$2509, 0)), "")="", "", IFERROR(INDEX(Database!$N$10:$N$2509, MATCH($C264, Database!$B$10:$B$2509, 0)), "")))</f>
        <v/>
      </c>
      <c r="K264" s="86" t="str">
        <f>IF($C264="", "", IF(IFERROR(INDEX(Database!$O$10:$O$2509, MATCH($C264, Database!$B$10:$B$2509, 0)), "")="", "", IFERROR(INDEX(Database!$O$10:$O$2509, MATCH($C264, Database!$B$10:$B$2509, 0)), "")))</f>
        <v/>
      </c>
      <c r="L264" s="12"/>
      <c r="N264" s="31" t="str">
        <f>IF(Database!B264="", "", Database!B264)</f>
        <v/>
      </c>
      <c r="P264" s="26" t="str">
        <f>IF($C264="", "", IF(COUNTIF($C$10:$C264, $C264)&gt;1, "", COUNTIF($C$10:$C$1010, $C264)))</f>
        <v/>
      </c>
      <c r="Q264" s="26" t="str">
        <f>IF(P264="", "", COUNTIF($P$10:$P$1010, "&gt;"&amp;P264)+1+COUNTIF($P$10:P264, P264)-1)</f>
        <v/>
      </c>
      <c r="S264" s="26" t="str">
        <f>IF(C264="", "", IF(K264="", "None", IF(COUNTIF('Intro &amp; Setup'!$AL$17:$AL$26, K264)&gt;0, K264, "Other")))</f>
        <v/>
      </c>
      <c r="U264" s="84" t="str">
        <f t="shared" si="13"/>
        <v/>
      </c>
      <c r="V264" s="85" t="str">
        <f t="shared" si="16"/>
        <v/>
      </c>
      <c r="W264" s="85" t="str">
        <f t="shared" si="16"/>
        <v/>
      </c>
      <c r="X264" s="85" t="str">
        <f t="shared" si="16"/>
        <v/>
      </c>
      <c r="Y264" s="85" t="str">
        <f t="shared" si="16"/>
        <v/>
      </c>
      <c r="Z264" s="86" t="str">
        <f t="shared" si="16"/>
        <v/>
      </c>
      <c r="AB264" s="26" t="str">
        <f>IF($S264="", "", IF(COUNTIF($S$10:$S264, $S264)&gt;1, "", COUNTIF($S$10:$S$1010, $S264)))</f>
        <v/>
      </c>
      <c r="AC264" s="26" t="str">
        <f>IF(AB264="", "", COUNTIF($AB$10:$AB$1010, "&gt;"&amp;AB264)+1+COUNTIF($AB$10:AB264, AB264)-1)</f>
        <v/>
      </c>
      <c r="AE264" s="26" t="str">
        <f t="shared" si="14"/>
        <v/>
      </c>
      <c r="AG264" s="84" t="str">
        <f>IF($AE264="", "", IF(COUNTIF($AE$10:$AE264, $AE264)&gt;1, "", COUNTIF($AE$10:$AE$2010, $AE264)))</f>
        <v/>
      </c>
      <c r="AH264" s="26" t="str">
        <f>IF(AG264="", "", COUNTIF($AG$10:$AG$2010, "&gt;"&amp;AG264)+1+COUNTIF($AG$10:AG264, AG264)-1)</f>
        <v/>
      </c>
    </row>
    <row r="265" spans="1:34" x14ac:dyDescent="0.25">
      <c r="A265" s="12"/>
      <c r="B265" s="93"/>
      <c r="C265" s="15"/>
      <c r="D265" s="15"/>
      <c r="E265" s="15"/>
      <c r="F265" s="18"/>
      <c r="G265" s="12"/>
      <c r="H265" s="6" t="str">
        <f>IF($C265="", "", IFERROR(INDEX(Database!$C$10:$C$2509, MATCH($C265, Database!$B$10:$B$2509, 0)), ""))</f>
        <v/>
      </c>
      <c r="I265" s="85" t="str">
        <f>IF($C265="", "", IF(IFERROR(INDEX(Database!$M$10:$M$2509, MATCH($C265, Database!$B$10:$B$2509, 0)), "")="", "", IFERROR(INDEX(Database!$M$10:$M$2509, MATCH($C265, Database!$B$10:$B$2509, 0)), "")))</f>
        <v/>
      </c>
      <c r="J265" s="85" t="str">
        <f>IF($C265="", "", IF(IFERROR(INDEX(Database!$N$10:$N$2509, MATCH($C265, Database!$B$10:$B$2509, 0)), "")="", "", IFERROR(INDEX(Database!$N$10:$N$2509, MATCH($C265, Database!$B$10:$B$2509, 0)), "")))</f>
        <v/>
      </c>
      <c r="K265" s="86" t="str">
        <f>IF($C265="", "", IF(IFERROR(INDEX(Database!$O$10:$O$2509, MATCH($C265, Database!$B$10:$B$2509, 0)), "")="", "", IFERROR(INDEX(Database!$O$10:$O$2509, MATCH($C265, Database!$B$10:$B$2509, 0)), "")))</f>
        <v/>
      </c>
      <c r="L265" s="12"/>
      <c r="N265" s="31" t="str">
        <f>IF(Database!B265="", "", Database!B265)</f>
        <v/>
      </c>
      <c r="P265" s="26" t="str">
        <f>IF($C265="", "", IF(COUNTIF($C$10:$C265, $C265)&gt;1, "", COUNTIF($C$10:$C$1010, $C265)))</f>
        <v/>
      </c>
      <c r="Q265" s="26" t="str">
        <f>IF(P265="", "", COUNTIF($P$10:$P$1010, "&gt;"&amp;P265)+1+COUNTIF($P$10:P265, P265)-1)</f>
        <v/>
      </c>
      <c r="S265" s="26" t="str">
        <f>IF(C265="", "", IF(K265="", "None", IF(COUNTIF('Intro &amp; Setup'!$AL$17:$AL$26, K265)&gt;0, K265, "Other")))</f>
        <v/>
      </c>
      <c r="U265" s="84" t="str">
        <f t="shared" si="13"/>
        <v/>
      </c>
      <c r="V265" s="85" t="str">
        <f t="shared" si="16"/>
        <v/>
      </c>
      <c r="W265" s="85" t="str">
        <f t="shared" si="16"/>
        <v/>
      </c>
      <c r="X265" s="85" t="str">
        <f t="shared" si="16"/>
        <v/>
      </c>
      <c r="Y265" s="85" t="str">
        <f t="shared" si="16"/>
        <v/>
      </c>
      <c r="Z265" s="86" t="str">
        <f t="shared" si="16"/>
        <v/>
      </c>
      <c r="AB265" s="26" t="str">
        <f>IF($S265="", "", IF(COUNTIF($S$10:$S265, $S265)&gt;1, "", COUNTIF($S$10:$S$1010, $S265)))</f>
        <v/>
      </c>
      <c r="AC265" s="26" t="str">
        <f>IF(AB265="", "", COUNTIF($AB$10:$AB$1010, "&gt;"&amp;AB265)+1+COUNTIF($AB$10:AB265, AB265)-1)</f>
        <v/>
      </c>
      <c r="AE265" s="26" t="str">
        <f t="shared" si="14"/>
        <v/>
      </c>
      <c r="AG265" s="84" t="str">
        <f>IF($AE265="", "", IF(COUNTIF($AE$10:$AE265, $AE265)&gt;1, "", COUNTIF($AE$10:$AE$2010, $AE265)))</f>
        <v/>
      </c>
      <c r="AH265" s="26" t="str">
        <f>IF(AG265="", "", COUNTIF($AG$10:$AG$2010, "&gt;"&amp;AG265)+1+COUNTIF($AG$10:AG265, AG265)-1)</f>
        <v/>
      </c>
    </row>
    <row r="266" spans="1:34" x14ac:dyDescent="0.25">
      <c r="A266" s="12"/>
      <c r="B266" s="93"/>
      <c r="C266" s="15"/>
      <c r="D266" s="15"/>
      <c r="E266" s="15"/>
      <c r="F266" s="18"/>
      <c r="G266" s="12"/>
      <c r="H266" s="6" t="str">
        <f>IF($C266="", "", IFERROR(INDEX(Database!$C$10:$C$2509, MATCH($C266, Database!$B$10:$B$2509, 0)), ""))</f>
        <v/>
      </c>
      <c r="I266" s="85" t="str">
        <f>IF($C266="", "", IF(IFERROR(INDEX(Database!$M$10:$M$2509, MATCH($C266, Database!$B$10:$B$2509, 0)), "")="", "", IFERROR(INDEX(Database!$M$10:$M$2509, MATCH($C266, Database!$B$10:$B$2509, 0)), "")))</f>
        <v/>
      </c>
      <c r="J266" s="85" t="str">
        <f>IF($C266="", "", IF(IFERROR(INDEX(Database!$N$10:$N$2509, MATCH($C266, Database!$B$10:$B$2509, 0)), "")="", "", IFERROR(INDEX(Database!$N$10:$N$2509, MATCH($C266, Database!$B$10:$B$2509, 0)), "")))</f>
        <v/>
      </c>
      <c r="K266" s="86" t="str">
        <f>IF($C266="", "", IF(IFERROR(INDEX(Database!$O$10:$O$2509, MATCH($C266, Database!$B$10:$B$2509, 0)), "")="", "", IFERROR(INDEX(Database!$O$10:$O$2509, MATCH($C266, Database!$B$10:$B$2509, 0)), "")))</f>
        <v/>
      </c>
      <c r="L266" s="12"/>
      <c r="N266" s="31" t="str">
        <f>IF(Database!B266="", "", Database!B266)</f>
        <v/>
      </c>
      <c r="P266" s="26" t="str">
        <f>IF($C266="", "", IF(COUNTIF($C$10:$C266, $C266)&gt;1, "", COUNTIF($C$10:$C$1010, $C266)))</f>
        <v/>
      </c>
      <c r="Q266" s="26" t="str">
        <f>IF(P266="", "", COUNTIF($P$10:$P$1010, "&gt;"&amp;P266)+1+COUNTIF($P$10:P266, P266)-1)</f>
        <v/>
      </c>
      <c r="S266" s="26" t="str">
        <f>IF(C266="", "", IF(K266="", "None", IF(COUNTIF('Intro &amp; Setup'!$AL$17:$AL$26, K266)&gt;0, K266, "Other")))</f>
        <v/>
      </c>
      <c r="U266" s="84" t="str">
        <f t="shared" si="13"/>
        <v/>
      </c>
      <c r="V266" s="85" t="str">
        <f t="shared" si="16"/>
        <v/>
      </c>
      <c r="W266" s="85" t="str">
        <f t="shared" si="16"/>
        <v/>
      </c>
      <c r="X266" s="85" t="str">
        <f t="shared" si="16"/>
        <v/>
      </c>
      <c r="Y266" s="85" t="str">
        <f t="shared" si="16"/>
        <v/>
      </c>
      <c r="Z266" s="86" t="str">
        <f t="shared" si="16"/>
        <v/>
      </c>
      <c r="AB266" s="26" t="str">
        <f>IF($S266="", "", IF(COUNTIF($S$10:$S266, $S266)&gt;1, "", COUNTIF($S$10:$S$1010, $S266)))</f>
        <v/>
      </c>
      <c r="AC266" s="26" t="str">
        <f>IF(AB266="", "", COUNTIF($AB$10:$AB$1010, "&gt;"&amp;AB266)+1+COUNTIF($AB$10:AB266, AB266)-1)</f>
        <v/>
      </c>
      <c r="AE266" s="26" t="str">
        <f t="shared" si="14"/>
        <v/>
      </c>
      <c r="AG266" s="84" t="str">
        <f>IF($AE266="", "", IF(COUNTIF($AE$10:$AE266, $AE266)&gt;1, "", COUNTIF($AE$10:$AE$2010, $AE266)))</f>
        <v/>
      </c>
      <c r="AH266" s="26" t="str">
        <f>IF(AG266="", "", COUNTIF($AG$10:$AG$2010, "&gt;"&amp;AG266)+1+COUNTIF($AG$10:AG266, AG266)-1)</f>
        <v/>
      </c>
    </row>
    <row r="267" spans="1:34" x14ac:dyDescent="0.25">
      <c r="A267" s="12"/>
      <c r="B267" s="93"/>
      <c r="C267" s="15"/>
      <c r="D267" s="15"/>
      <c r="E267" s="15"/>
      <c r="F267" s="18"/>
      <c r="G267" s="12"/>
      <c r="H267" s="6" t="str">
        <f>IF($C267="", "", IFERROR(INDEX(Database!$C$10:$C$2509, MATCH($C267, Database!$B$10:$B$2509, 0)), ""))</f>
        <v/>
      </c>
      <c r="I267" s="85" t="str">
        <f>IF($C267="", "", IF(IFERROR(INDEX(Database!$M$10:$M$2509, MATCH($C267, Database!$B$10:$B$2509, 0)), "")="", "", IFERROR(INDEX(Database!$M$10:$M$2509, MATCH($C267, Database!$B$10:$B$2509, 0)), "")))</f>
        <v/>
      </c>
      <c r="J267" s="85" t="str">
        <f>IF($C267="", "", IF(IFERROR(INDEX(Database!$N$10:$N$2509, MATCH($C267, Database!$B$10:$B$2509, 0)), "")="", "", IFERROR(INDEX(Database!$N$10:$N$2509, MATCH($C267, Database!$B$10:$B$2509, 0)), "")))</f>
        <v/>
      </c>
      <c r="K267" s="86" t="str">
        <f>IF($C267="", "", IF(IFERROR(INDEX(Database!$O$10:$O$2509, MATCH($C267, Database!$B$10:$B$2509, 0)), "")="", "", IFERROR(INDEX(Database!$O$10:$O$2509, MATCH($C267, Database!$B$10:$B$2509, 0)), "")))</f>
        <v/>
      </c>
      <c r="L267" s="12"/>
      <c r="N267" s="31" t="str">
        <f>IF(Database!B267="", "", Database!B267)</f>
        <v/>
      </c>
      <c r="P267" s="26" t="str">
        <f>IF($C267="", "", IF(COUNTIF($C$10:$C267, $C267)&gt;1, "", COUNTIF($C$10:$C$1010, $C267)))</f>
        <v/>
      </c>
      <c r="Q267" s="26" t="str">
        <f>IF(P267="", "", COUNTIF($P$10:$P$1010, "&gt;"&amp;P267)+1+COUNTIF($P$10:P267, P267)-1)</f>
        <v/>
      </c>
      <c r="S267" s="26" t="str">
        <f>IF(C267="", "", IF(K267="", "None", IF(COUNTIF('Intro &amp; Setup'!$AL$17:$AL$26, K267)&gt;0, K267, "Other")))</f>
        <v/>
      </c>
      <c r="U267" s="84" t="str">
        <f t="shared" ref="U267:Z330" si="17">IF($B267="", "", IF(TEXT($B267, "mmm yyyy")=U$9, $S267, ""))</f>
        <v/>
      </c>
      <c r="V267" s="85" t="str">
        <f t="shared" si="17"/>
        <v/>
      </c>
      <c r="W267" s="85" t="str">
        <f t="shared" si="17"/>
        <v/>
      </c>
      <c r="X267" s="85" t="str">
        <f t="shared" si="17"/>
        <v/>
      </c>
      <c r="Y267" s="85" t="str">
        <f t="shared" si="17"/>
        <v/>
      </c>
      <c r="Z267" s="86" t="str">
        <f t="shared" si="17"/>
        <v/>
      </c>
      <c r="AB267" s="26" t="str">
        <f>IF($S267="", "", IF(COUNTIF($S$10:$S267, $S267)&gt;1, "", COUNTIF($S$10:$S$1010, $S267)))</f>
        <v/>
      </c>
      <c r="AC267" s="26" t="str">
        <f>IF(AB267="", "", COUNTIF($AB$10:$AB$1010, "&gt;"&amp;AB267)+1+COUNTIF($AB$10:AB267, AB267)-1)</f>
        <v/>
      </c>
      <c r="AE267" s="26" t="str">
        <f t="shared" ref="AE267:AE330" si="18">IF(I267="", "", I267)</f>
        <v/>
      </c>
      <c r="AG267" s="84" t="str">
        <f>IF($AE267="", "", IF(COUNTIF($AE$10:$AE267, $AE267)&gt;1, "", COUNTIF($AE$10:$AE$2010, $AE267)))</f>
        <v/>
      </c>
      <c r="AH267" s="26" t="str">
        <f>IF(AG267="", "", COUNTIF($AG$10:$AG$2010, "&gt;"&amp;AG267)+1+COUNTIF($AG$10:AG267, AG267)-1)</f>
        <v/>
      </c>
    </row>
    <row r="268" spans="1:34" x14ac:dyDescent="0.25">
      <c r="A268" s="12"/>
      <c r="B268" s="93"/>
      <c r="C268" s="15"/>
      <c r="D268" s="15"/>
      <c r="E268" s="15"/>
      <c r="F268" s="18"/>
      <c r="G268" s="12"/>
      <c r="H268" s="6" t="str">
        <f>IF($C268="", "", IFERROR(INDEX(Database!$C$10:$C$2509, MATCH($C268, Database!$B$10:$B$2509, 0)), ""))</f>
        <v/>
      </c>
      <c r="I268" s="85" t="str">
        <f>IF($C268="", "", IF(IFERROR(INDEX(Database!$M$10:$M$2509, MATCH($C268, Database!$B$10:$B$2509, 0)), "")="", "", IFERROR(INDEX(Database!$M$10:$M$2509, MATCH($C268, Database!$B$10:$B$2509, 0)), "")))</f>
        <v/>
      </c>
      <c r="J268" s="85" t="str">
        <f>IF($C268="", "", IF(IFERROR(INDEX(Database!$N$10:$N$2509, MATCH($C268, Database!$B$10:$B$2509, 0)), "")="", "", IFERROR(INDEX(Database!$N$10:$N$2509, MATCH($C268, Database!$B$10:$B$2509, 0)), "")))</f>
        <v/>
      </c>
      <c r="K268" s="86" t="str">
        <f>IF($C268="", "", IF(IFERROR(INDEX(Database!$O$10:$O$2509, MATCH($C268, Database!$B$10:$B$2509, 0)), "")="", "", IFERROR(INDEX(Database!$O$10:$O$2509, MATCH($C268, Database!$B$10:$B$2509, 0)), "")))</f>
        <v/>
      </c>
      <c r="L268" s="12"/>
      <c r="N268" s="31" t="str">
        <f>IF(Database!B268="", "", Database!B268)</f>
        <v/>
      </c>
      <c r="P268" s="26" t="str">
        <f>IF($C268="", "", IF(COUNTIF($C$10:$C268, $C268)&gt;1, "", COUNTIF($C$10:$C$1010, $C268)))</f>
        <v/>
      </c>
      <c r="Q268" s="26" t="str">
        <f>IF(P268="", "", COUNTIF($P$10:$P$1010, "&gt;"&amp;P268)+1+COUNTIF($P$10:P268, P268)-1)</f>
        <v/>
      </c>
      <c r="S268" s="26" t="str">
        <f>IF(C268="", "", IF(K268="", "None", IF(COUNTIF('Intro &amp; Setup'!$AL$17:$AL$26, K268)&gt;0, K268, "Other")))</f>
        <v/>
      </c>
      <c r="U268" s="84" t="str">
        <f t="shared" si="17"/>
        <v/>
      </c>
      <c r="V268" s="85" t="str">
        <f t="shared" si="17"/>
        <v/>
      </c>
      <c r="W268" s="85" t="str">
        <f t="shared" si="17"/>
        <v/>
      </c>
      <c r="X268" s="85" t="str">
        <f t="shared" si="17"/>
        <v/>
      </c>
      <c r="Y268" s="85" t="str">
        <f t="shared" si="17"/>
        <v/>
      </c>
      <c r="Z268" s="86" t="str">
        <f t="shared" si="17"/>
        <v/>
      </c>
      <c r="AB268" s="26" t="str">
        <f>IF($S268="", "", IF(COUNTIF($S$10:$S268, $S268)&gt;1, "", COUNTIF($S$10:$S$1010, $S268)))</f>
        <v/>
      </c>
      <c r="AC268" s="26" t="str">
        <f>IF(AB268="", "", COUNTIF($AB$10:$AB$1010, "&gt;"&amp;AB268)+1+COUNTIF($AB$10:AB268, AB268)-1)</f>
        <v/>
      </c>
      <c r="AE268" s="26" t="str">
        <f t="shared" si="18"/>
        <v/>
      </c>
      <c r="AG268" s="84" t="str">
        <f>IF($AE268="", "", IF(COUNTIF($AE$10:$AE268, $AE268)&gt;1, "", COUNTIF($AE$10:$AE$2010, $AE268)))</f>
        <v/>
      </c>
      <c r="AH268" s="26" t="str">
        <f>IF(AG268="", "", COUNTIF($AG$10:$AG$2010, "&gt;"&amp;AG268)+1+COUNTIF($AG$10:AG268, AG268)-1)</f>
        <v/>
      </c>
    </row>
    <row r="269" spans="1:34" x14ac:dyDescent="0.25">
      <c r="A269" s="12"/>
      <c r="B269" s="93"/>
      <c r="C269" s="15"/>
      <c r="D269" s="15"/>
      <c r="E269" s="15"/>
      <c r="F269" s="18"/>
      <c r="G269" s="12"/>
      <c r="H269" s="6" t="str">
        <f>IF($C269="", "", IFERROR(INDEX(Database!$C$10:$C$2509, MATCH($C269, Database!$B$10:$B$2509, 0)), ""))</f>
        <v/>
      </c>
      <c r="I269" s="85" t="str">
        <f>IF($C269="", "", IF(IFERROR(INDEX(Database!$M$10:$M$2509, MATCH($C269, Database!$B$10:$B$2509, 0)), "")="", "", IFERROR(INDEX(Database!$M$10:$M$2509, MATCH($C269, Database!$B$10:$B$2509, 0)), "")))</f>
        <v/>
      </c>
      <c r="J269" s="85" t="str">
        <f>IF($C269="", "", IF(IFERROR(INDEX(Database!$N$10:$N$2509, MATCH($C269, Database!$B$10:$B$2509, 0)), "")="", "", IFERROR(INDEX(Database!$N$10:$N$2509, MATCH($C269, Database!$B$10:$B$2509, 0)), "")))</f>
        <v/>
      </c>
      <c r="K269" s="86" t="str">
        <f>IF($C269="", "", IF(IFERROR(INDEX(Database!$O$10:$O$2509, MATCH($C269, Database!$B$10:$B$2509, 0)), "")="", "", IFERROR(INDEX(Database!$O$10:$O$2509, MATCH($C269, Database!$B$10:$B$2509, 0)), "")))</f>
        <v/>
      </c>
      <c r="L269" s="12"/>
      <c r="N269" s="31" t="str">
        <f>IF(Database!B269="", "", Database!B269)</f>
        <v/>
      </c>
      <c r="P269" s="26" t="str">
        <f>IF($C269="", "", IF(COUNTIF($C$10:$C269, $C269)&gt;1, "", COUNTIF($C$10:$C$1010, $C269)))</f>
        <v/>
      </c>
      <c r="Q269" s="26" t="str">
        <f>IF(P269="", "", COUNTIF($P$10:$P$1010, "&gt;"&amp;P269)+1+COUNTIF($P$10:P269, P269)-1)</f>
        <v/>
      </c>
      <c r="S269" s="26" t="str">
        <f>IF(C269="", "", IF(K269="", "None", IF(COUNTIF('Intro &amp; Setup'!$AL$17:$AL$26, K269)&gt;0, K269, "Other")))</f>
        <v/>
      </c>
      <c r="U269" s="84" t="str">
        <f t="shared" si="17"/>
        <v/>
      </c>
      <c r="V269" s="85" t="str">
        <f t="shared" si="17"/>
        <v/>
      </c>
      <c r="W269" s="85" t="str">
        <f t="shared" si="17"/>
        <v/>
      </c>
      <c r="X269" s="85" t="str">
        <f t="shared" si="17"/>
        <v/>
      </c>
      <c r="Y269" s="85" t="str">
        <f t="shared" si="17"/>
        <v/>
      </c>
      <c r="Z269" s="86" t="str">
        <f t="shared" si="17"/>
        <v/>
      </c>
      <c r="AB269" s="26" t="str">
        <f>IF($S269="", "", IF(COUNTIF($S$10:$S269, $S269)&gt;1, "", COUNTIF($S$10:$S$1010, $S269)))</f>
        <v/>
      </c>
      <c r="AC269" s="26" t="str">
        <f>IF(AB269="", "", COUNTIF($AB$10:$AB$1010, "&gt;"&amp;AB269)+1+COUNTIF($AB$10:AB269, AB269)-1)</f>
        <v/>
      </c>
      <c r="AE269" s="26" t="str">
        <f t="shared" si="18"/>
        <v/>
      </c>
      <c r="AG269" s="84" t="str">
        <f>IF($AE269="", "", IF(COUNTIF($AE$10:$AE269, $AE269)&gt;1, "", COUNTIF($AE$10:$AE$2010, $AE269)))</f>
        <v/>
      </c>
      <c r="AH269" s="26" t="str">
        <f>IF(AG269="", "", COUNTIF($AG$10:$AG$2010, "&gt;"&amp;AG269)+1+COUNTIF($AG$10:AG269, AG269)-1)</f>
        <v/>
      </c>
    </row>
    <row r="270" spans="1:34" x14ac:dyDescent="0.25">
      <c r="A270" s="12"/>
      <c r="B270" s="93"/>
      <c r="C270" s="15"/>
      <c r="D270" s="15"/>
      <c r="E270" s="15"/>
      <c r="F270" s="18"/>
      <c r="G270" s="12"/>
      <c r="H270" s="6" t="str">
        <f>IF($C270="", "", IFERROR(INDEX(Database!$C$10:$C$2509, MATCH($C270, Database!$B$10:$B$2509, 0)), ""))</f>
        <v/>
      </c>
      <c r="I270" s="85" t="str">
        <f>IF($C270="", "", IF(IFERROR(INDEX(Database!$M$10:$M$2509, MATCH($C270, Database!$B$10:$B$2509, 0)), "")="", "", IFERROR(INDEX(Database!$M$10:$M$2509, MATCH($C270, Database!$B$10:$B$2509, 0)), "")))</f>
        <v/>
      </c>
      <c r="J270" s="85" t="str">
        <f>IF($C270="", "", IF(IFERROR(INDEX(Database!$N$10:$N$2509, MATCH($C270, Database!$B$10:$B$2509, 0)), "")="", "", IFERROR(INDEX(Database!$N$10:$N$2509, MATCH($C270, Database!$B$10:$B$2509, 0)), "")))</f>
        <v/>
      </c>
      <c r="K270" s="86" t="str">
        <f>IF($C270="", "", IF(IFERROR(INDEX(Database!$O$10:$O$2509, MATCH($C270, Database!$B$10:$B$2509, 0)), "")="", "", IFERROR(INDEX(Database!$O$10:$O$2509, MATCH($C270, Database!$B$10:$B$2509, 0)), "")))</f>
        <v/>
      </c>
      <c r="L270" s="12"/>
      <c r="N270" s="31" t="str">
        <f>IF(Database!B270="", "", Database!B270)</f>
        <v/>
      </c>
      <c r="P270" s="26" t="str">
        <f>IF($C270="", "", IF(COUNTIF($C$10:$C270, $C270)&gt;1, "", COUNTIF($C$10:$C$1010, $C270)))</f>
        <v/>
      </c>
      <c r="Q270" s="26" t="str">
        <f>IF(P270="", "", COUNTIF($P$10:$P$1010, "&gt;"&amp;P270)+1+COUNTIF($P$10:P270, P270)-1)</f>
        <v/>
      </c>
      <c r="S270" s="26" t="str">
        <f>IF(C270="", "", IF(K270="", "None", IF(COUNTIF('Intro &amp; Setup'!$AL$17:$AL$26, K270)&gt;0, K270, "Other")))</f>
        <v/>
      </c>
      <c r="U270" s="84" t="str">
        <f t="shared" si="17"/>
        <v/>
      </c>
      <c r="V270" s="85" t="str">
        <f t="shared" si="17"/>
        <v/>
      </c>
      <c r="W270" s="85" t="str">
        <f t="shared" si="17"/>
        <v/>
      </c>
      <c r="X270" s="85" t="str">
        <f t="shared" si="17"/>
        <v/>
      </c>
      <c r="Y270" s="85" t="str">
        <f t="shared" si="17"/>
        <v/>
      </c>
      <c r="Z270" s="86" t="str">
        <f t="shared" si="17"/>
        <v/>
      </c>
      <c r="AB270" s="26" t="str">
        <f>IF($S270="", "", IF(COUNTIF($S$10:$S270, $S270)&gt;1, "", COUNTIF($S$10:$S$1010, $S270)))</f>
        <v/>
      </c>
      <c r="AC270" s="26" t="str">
        <f>IF(AB270="", "", COUNTIF($AB$10:$AB$1010, "&gt;"&amp;AB270)+1+COUNTIF($AB$10:AB270, AB270)-1)</f>
        <v/>
      </c>
      <c r="AE270" s="26" t="str">
        <f t="shared" si="18"/>
        <v/>
      </c>
      <c r="AG270" s="84" t="str">
        <f>IF($AE270="", "", IF(COUNTIF($AE$10:$AE270, $AE270)&gt;1, "", COUNTIF($AE$10:$AE$2010, $AE270)))</f>
        <v/>
      </c>
      <c r="AH270" s="26" t="str">
        <f>IF(AG270="", "", COUNTIF($AG$10:$AG$2010, "&gt;"&amp;AG270)+1+COUNTIF($AG$10:AG270, AG270)-1)</f>
        <v/>
      </c>
    </row>
    <row r="271" spans="1:34" x14ac:dyDescent="0.25">
      <c r="A271" s="12"/>
      <c r="B271" s="93"/>
      <c r="C271" s="15"/>
      <c r="D271" s="15"/>
      <c r="E271" s="15"/>
      <c r="F271" s="18"/>
      <c r="G271" s="12"/>
      <c r="H271" s="6" t="str">
        <f>IF($C271="", "", IFERROR(INDEX(Database!$C$10:$C$2509, MATCH($C271, Database!$B$10:$B$2509, 0)), ""))</f>
        <v/>
      </c>
      <c r="I271" s="85" t="str">
        <f>IF($C271="", "", IF(IFERROR(INDEX(Database!$M$10:$M$2509, MATCH($C271, Database!$B$10:$B$2509, 0)), "")="", "", IFERROR(INDEX(Database!$M$10:$M$2509, MATCH($C271, Database!$B$10:$B$2509, 0)), "")))</f>
        <v/>
      </c>
      <c r="J271" s="85" t="str">
        <f>IF($C271="", "", IF(IFERROR(INDEX(Database!$N$10:$N$2509, MATCH($C271, Database!$B$10:$B$2509, 0)), "")="", "", IFERROR(INDEX(Database!$N$10:$N$2509, MATCH($C271, Database!$B$10:$B$2509, 0)), "")))</f>
        <v/>
      </c>
      <c r="K271" s="86" t="str">
        <f>IF($C271="", "", IF(IFERROR(INDEX(Database!$O$10:$O$2509, MATCH($C271, Database!$B$10:$B$2509, 0)), "")="", "", IFERROR(INDEX(Database!$O$10:$O$2509, MATCH($C271, Database!$B$10:$B$2509, 0)), "")))</f>
        <v/>
      </c>
      <c r="L271" s="12"/>
      <c r="N271" s="31" t="str">
        <f>IF(Database!B271="", "", Database!B271)</f>
        <v/>
      </c>
      <c r="P271" s="26" t="str">
        <f>IF($C271="", "", IF(COUNTIF($C$10:$C271, $C271)&gt;1, "", COUNTIF($C$10:$C$1010, $C271)))</f>
        <v/>
      </c>
      <c r="Q271" s="26" t="str">
        <f>IF(P271="", "", COUNTIF($P$10:$P$1010, "&gt;"&amp;P271)+1+COUNTIF($P$10:P271, P271)-1)</f>
        <v/>
      </c>
      <c r="S271" s="26" t="str">
        <f>IF(C271="", "", IF(K271="", "None", IF(COUNTIF('Intro &amp; Setup'!$AL$17:$AL$26, K271)&gt;0, K271, "Other")))</f>
        <v/>
      </c>
      <c r="U271" s="84" t="str">
        <f t="shared" si="17"/>
        <v/>
      </c>
      <c r="V271" s="85" t="str">
        <f t="shared" si="17"/>
        <v/>
      </c>
      <c r="W271" s="85" t="str">
        <f t="shared" si="17"/>
        <v/>
      </c>
      <c r="X271" s="85" t="str">
        <f t="shared" si="17"/>
        <v/>
      </c>
      <c r="Y271" s="85" t="str">
        <f t="shared" si="17"/>
        <v/>
      </c>
      <c r="Z271" s="86" t="str">
        <f t="shared" si="17"/>
        <v/>
      </c>
      <c r="AB271" s="26" t="str">
        <f>IF($S271="", "", IF(COUNTIF($S$10:$S271, $S271)&gt;1, "", COUNTIF($S$10:$S$1010, $S271)))</f>
        <v/>
      </c>
      <c r="AC271" s="26" t="str">
        <f>IF(AB271="", "", COUNTIF($AB$10:$AB$1010, "&gt;"&amp;AB271)+1+COUNTIF($AB$10:AB271, AB271)-1)</f>
        <v/>
      </c>
      <c r="AE271" s="26" t="str">
        <f t="shared" si="18"/>
        <v/>
      </c>
      <c r="AG271" s="84" t="str">
        <f>IF($AE271="", "", IF(COUNTIF($AE$10:$AE271, $AE271)&gt;1, "", COUNTIF($AE$10:$AE$2010, $AE271)))</f>
        <v/>
      </c>
      <c r="AH271" s="26" t="str">
        <f>IF(AG271="", "", COUNTIF($AG$10:$AG$2010, "&gt;"&amp;AG271)+1+COUNTIF($AG$10:AG271, AG271)-1)</f>
        <v/>
      </c>
    </row>
    <row r="272" spans="1:34" x14ac:dyDescent="0.25">
      <c r="A272" s="12"/>
      <c r="B272" s="93"/>
      <c r="C272" s="15"/>
      <c r="D272" s="15"/>
      <c r="E272" s="15"/>
      <c r="F272" s="18"/>
      <c r="G272" s="12"/>
      <c r="H272" s="6" t="str">
        <f>IF($C272="", "", IFERROR(INDEX(Database!$C$10:$C$2509, MATCH($C272, Database!$B$10:$B$2509, 0)), ""))</f>
        <v/>
      </c>
      <c r="I272" s="85" t="str">
        <f>IF($C272="", "", IF(IFERROR(INDEX(Database!$M$10:$M$2509, MATCH($C272, Database!$B$10:$B$2509, 0)), "")="", "", IFERROR(INDEX(Database!$M$10:$M$2509, MATCH($C272, Database!$B$10:$B$2509, 0)), "")))</f>
        <v/>
      </c>
      <c r="J272" s="85" t="str">
        <f>IF($C272="", "", IF(IFERROR(INDEX(Database!$N$10:$N$2509, MATCH($C272, Database!$B$10:$B$2509, 0)), "")="", "", IFERROR(INDEX(Database!$N$10:$N$2509, MATCH($C272, Database!$B$10:$B$2509, 0)), "")))</f>
        <v/>
      </c>
      <c r="K272" s="86" t="str">
        <f>IF($C272="", "", IF(IFERROR(INDEX(Database!$O$10:$O$2509, MATCH($C272, Database!$B$10:$B$2509, 0)), "")="", "", IFERROR(INDEX(Database!$O$10:$O$2509, MATCH($C272, Database!$B$10:$B$2509, 0)), "")))</f>
        <v/>
      </c>
      <c r="L272" s="12"/>
      <c r="N272" s="31" t="str">
        <f>IF(Database!B272="", "", Database!B272)</f>
        <v/>
      </c>
      <c r="P272" s="26" t="str">
        <f>IF($C272="", "", IF(COUNTIF($C$10:$C272, $C272)&gt;1, "", COUNTIF($C$10:$C$1010, $C272)))</f>
        <v/>
      </c>
      <c r="Q272" s="26" t="str">
        <f>IF(P272="", "", COUNTIF($P$10:$P$1010, "&gt;"&amp;P272)+1+COUNTIF($P$10:P272, P272)-1)</f>
        <v/>
      </c>
      <c r="S272" s="26" t="str">
        <f>IF(C272="", "", IF(K272="", "None", IF(COUNTIF('Intro &amp; Setup'!$AL$17:$AL$26, K272)&gt;0, K272, "Other")))</f>
        <v/>
      </c>
      <c r="U272" s="84" t="str">
        <f t="shared" si="17"/>
        <v/>
      </c>
      <c r="V272" s="85" t="str">
        <f t="shared" si="17"/>
        <v/>
      </c>
      <c r="W272" s="85" t="str">
        <f t="shared" si="17"/>
        <v/>
      </c>
      <c r="X272" s="85" t="str">
        <f t="shared" si="17"/>
        <v/>
      </c>
      <c r="Y272" s="85" t="str">
        <f t="shared" si="17"/>
        <v/>
      </c>
      <c r="Z272" s="86" t="str">
        <f t="shared" si="17"/>
        <v/>
      </c>
      <c r="AB272" s="26" t="str">
        <f>IF($S272="", "", IF(COUNTIF($S$10:$S272, $S272)&gt;1, "", COUNTIF($S$10:$S$1010, $S272)))</f>
        <v/>
      </c>
      <c r="AC272" s="26" t="str">
        <f>IF(AB272="", "", COUNTIF($AB$10:$AB$1010, "&gt;"&amp;AB272)+1+COUNTIF($AB$10:AB272, AB272)-1)</f>
        <v/>
      </c>
      <c r="AE272" s="26" t="str">
        <f t="shared" si="18"/>
        <v/>
      </c>
      <c r="AG272" s="84" t="str">
        <f>IF($AE272="", "", IF(COUNTIF($AE$10:$AE272, $AE272)&gt;1, "", COUNTIF($AE$10:$AE$2010, $AE272)))</f>
        <v/>
      </c>
      <c r="AH272" s="26" t="str">
        <f>IF(AG272="", "", COUNTIF($AG$10:$AG$2010, "&gt;"&amp;AG272)+1+COUNTIF($AG$10:AG272, AG272)-1)</f>
        <v/>
      </c>
    </row>
    <row r="273" spans="1:34" x14ac:dyDescent="0.25">
      <c r="A273" s="12"/>
      <c r="B273" s="93"/>
      <c r="C273" s="15"/>
      <c r="D273" s="15"/>
      <c r="E273" s="15"/>
      <c r="F273" s="18"/>
      <c r="G273" s="12"/>
      <c r="H273" s="6" t="str">
        <f>IF($C273="", "", IFERROR(INDEX(Database!$C$10:$C$2509, MATCH($C273, Database!$B$10:$B$2509, 0)), ""))</f>
        <v/>
      </c>
      <c r="I273" s="85" t="str">
        <f>IF($C273="", "", IF(IFERROR(INDEX(Database!$M$10:$M$2509, MATCH($C273, Database!$B$10:$B$2509, 0)), "")="", "", IFERROR(INDEX(Database!$M$10:$M$2509, MATCH($C273, Database!$B$10:$B$2509, 0)), "")))</f>
        <v/>
      </c>
      <c r="J273" s="85" t="str">
        <f>IF($C273="", "", IF(IFERROR(INDEX(Database!$N$10:$N$2509, MATCH($C273, Database!$B$10:$B$2509, 0)), "")="", "", IFERROR(INDEX(Database!$N$10:$N$2509, MATCH($C273, Database!$B$10:$B$2509, 0)), "")))</f>
        <v/>
      </c>
      <c r="K273" s="86" t="str">
        <f>IF($C273="", "", IF(IFERROR(INDEX(Database!$O$10:$O$2509, MATCH($C273, Database!$B$10:$B$2509, 0)), "")="", "", IFERROR(INDEX(Database!$O$10:$O$2509, MATCH($C273, Database!$B$10:$B$2509, 0)), "")))</f>
        <v/>
      </c>
      <c r="L273" s="12"/>
      <c r="N273" s="31" t="str">
        <f>IF(Database!B273="", "", Database!B273)</f>
        <v/>
      </c>
      <c r="P273" s="26" t="str">
        <f>IF($C273="", "", IF(COUNTIF($C$10:$C273, $C273)&gt;1, "", COUNTIF($C$10:$C$1010, $C273)))</f>
        <v/>
      </c>
      <c r="Q273" s="26" t="str">
        <f>IF(P273="", "", COUNTIF($P$10:$P$1010, "&gt;"&amp;P273)+1+COUNTIF($P$10:P273, P273)-1)</f>
        <v/>
      </c>
      <c r="S273" s="26" t="str">
        <f>IF(C273="", "", IF(K273="", "None", IF(COUNTIF('Intro &amp; Setup'!$AL$17:$AL$26, K273)&gt;0, K273, "Other")))</f>
        <v/>
      </c>
      <c r="U273" s="84" t="str">
        <f t="shared" si="17"/>
        <v/>
      </c>
      <c r="V273" s="85" t="str">
        <f t="shared" si="17"/>
        <v/>
      </c>
      <c r="W273" s="85" t="str">
        <f t="shared" si="17"/>
        <v/>
      </c>
      <c r="X273" s="85" t="str">
        <f t="shared" si="17"/>
        <v/>
      </c>
      <c r="Y273" s="85" t="str">
        <f t="shared" si="17"/>
        <v/>
      </c>
      <c r="Z273" s="86" t="str">
        <f t="shared" si="17"/>
        <v/>
      </c>
      <c r="AB273" s="26" t="str">
        <f>IF($S273="", "", IF(COUNTIF($S$10:$S273, $S273)&gt;1, "", COUNTIF($S$10:$S$1010, $S273)))</f>
        <v/>
      </c>
      <c r="AC273" s="26" t="str">
        <f>IF(AB273="", "", COUNTIF($AB$10:$AB$1010, "&gt;"&amp;AB273)+1+COUNTIF($AB$10:AB273, AB273)-1)</f>
        <v/>
      </c>
      <c r="AE273" s="26" t="str">
        <f t="shared" si="18"/>
        <v/>
      </c>
      <c r="AG273" s="84" t="str">
        <f>IF($AE273="", "", IF(COUNTIF($AE$10:$AE273, $AE273)&gt;1, "", COUNTIF($AE$10:$AE$2010, $AE273)))</f>
        <v/>
      </c>
      <c r="AH273" s="26" t="str">
        <f>IF(AG273="", "", COUNTIF($AG$10:$AG$2010, "&gt;"&amp;AG273)+1+COUNTIF($AG$10:AG273, AG273)-1)</f>
        <v/>
      </c>
    </row>
    <row r="274" spans="1:34" x14ac:dyDescent="0.25">
      <c r="A274" s="12"/>
      <c r="B274" s="93"/>
      <c r="C274" s="15"/>
      <c r="D274" s="15"/>
      <c r="E274" s="15"/>
      <c r="F274" s="18"/>
      <c r="G274" s="12"/>
      <c r="H274" s="6" t="str">
        <f>IF($C274="", "", IFERROR(INDEX(Database!$C$10:$C$2509, MATCH($C274, Database!$B$10:$B$2509, 0)), ""))</f>
        <v/>
      </c>
      <c r="I274" s="85" t="str">
        <f>IF($C274="", "", IF(IFERROR(INDEX(Database!$M$10:$M$2509, MATCH($C274, Database!$B$10:$B$2509, 0)), "")="", "", IFERROR(INDEX(Database!$M$10:$M$2509, MATCH($C274, Database!$B$10:$B$2509, 0)), "")))</f>
        <v/>
      </c>
      <c r="J274" s="85" t="str">
        <f>IF($C274="", "", IF(IFERROR(INDEX(Database!$N$10:$N$2509, MATCH($C274, Database!$B$10:$B$2509, 0)), "")="", "", IFERROR(INDEX(Database!$N$10:$N$2509, MATCH($C274, Database!$B$10:$B$2509, 0)), "")))</f>
        <v/>
      </c>
      <c r="K274" s="86" t="str">
        <f>IF($C274="", "", IF(IFERROR(INDEX(Database!$O$10:$O$2509, MATCH($C274, Database!$B$10:$B$2509, 0)), "")="", "", IFERROR(INDEX(Database!$O$10:$O$2509, MATCH($C274, Database!$B$10:$B$2509, 0)), "")))</f>
        <v/>
      </c>
      <c r="L274" s="12"/>
      <c r="N274" s="31" t="str">
        <f>IF(Database!B274="", "", Database!B274)</f>
        <v/>
      </c>
      <c r="P274" s="26" t="str">
        <f>IF($C274="", "", IF(COUNTIF($C$10:$C274, $C274)&gt;1, "", COUNTIF($C$10:$C$1010, $C274)))</f>
        <v/>
      </c>
      <c r="Q274" s="26" t="str">
        <f>IF(P274="", "", COUNTIF($P$10:$P$1010, "&gt;"&amp;P274)+1+COUNTIF($P$10:P274, P274)-1)</f>
        <v/>
      </c>
      <c r="S274" s="26" t="str">
        <f>IF(C274="", "", IF(K274="", "None", IF(COUNTIF('Intro &amp; Setup'!$AL$17:$AL$26, K274)&gt;0, K274, "Other")))</f>
        <v/>
      </c>
      <c r="U274" s="84" t="str">
        <f t="shared" si="17"/>
        <v/>
      </c>
      <c r="V274" s="85" t="str">
        <f t="shared" si="17"/>
        <v/>
      </c>
      <c r="W274" s="85" t="str">
        <f t="shared" si="17"/>
        <v/>
      </c>
      <c r="X274" s="85" t="str">
        <f t="shared" si="17"/>
        <v/>
      </c>
      <c r="Y274" s="85" t="str">
        <f t="shared" si="17"/>
        <v/>
      </c>
      <c r="Z274" s="86" t="str">
        <f t="shared" si="17"/>
        <v/>
      </c>
      <c r="AB274" s="26" t="str">
        <f>IF($S274="", "", IF(COUNTIF($S$10:$S274, $S274)&gt;1, "", COUNTIF($S$10:$S$1010, $S274)))</f>
        <v/>
      </c>
      <c r="AC274" s="26" t="str">
        <f>IF(AB274="", "", COUNTIF($AB$10:$AB$1010, "&gt;"&amp;AB274)+1+COUNTIF($AB$10:AB274, AB274)-1)</f>
        <v/>
      </c>
      <c r="AE274" s="26" t="str">
        <f t="shared" si="18"/>
        <v/>
      </c>
      <c r="AG274" s="84" t="str">
        <f>IF($AE274="", "", IF(COUNTIF($AE$10:$AE274, $AE274)&gt;1, "", COUNTIF($AE$10:$AE$2010, $AE274)))</f>
        <v/>
      </c>
      <c r="AH274" s="26" t="str">
        <f>IF(AG274="", "", COUNTIF($AG$10:$AG$2010, "&gt;"&amp;AG274)+1+COUNTIF($AG$10:AG274, AG274)-1)</f>
        <v/>
      </c>
    </row>
    <row r="275" spans="1:34" x14ac:dyDescent="0.25">
      <c r="A275" s="12"/>
      <c r="B275" s="93"/>
      <c r="C275" s="15"/>
      <c r="D275" s="15"/>
      <c r="E275" s="15"/>
      <c r="F275" s="18"/>
      <c r="G275" s="12"/>
      <c r="H275" s="6" t="str">
        <f>IF($C275="", "", IFERROR(INDEX(Database!$C$10:$C$2509, MATCH($C275, Database!$B$10:$B$2509, 0)), ""))</f>
        <v/>
      </c>
      <c r="I275" s="85" t="str">
        <f>IF($C275="", "", IF(IFERROR(INDEX(Database!$M$10:$M$2509, MATCH($C275, Database!$B$10:$B$2509, 0)), "")="", "", IFERROR(INDEX(Database!$M$10:$M$2509, MATCH($C275, Database!$B$10:$B$2509, 0)), "")))</f>
        <v/>
      </c>
      <c r="J275" s="85" t="str">
        <f>IF($C275="", "", IF(IFERROR(INDEX(Database!$N$10:$N$2509, MATCH($C275, Database!$B$10:$B$2509, 0)), "")="", "", IFERROR(INDEX(Database!$N$10:$N$2509, MATCH($C275, Database!$B$10:$B$2509, 0)), "")))</f>
        <v/>
      </c>
      <c r="K275" s="86" t="str">
        <f>IF($C275="", "", IF(IFERROR(INDEX(Database!$O$10:$O$2509, MATCH($C275, Database!$B$10:$B$2509, 0)), "")="", "", IFERROR(INDEX(Database!$O$10:$O$2509, MATCH($C275, Database!$B$10:$B$2509, 0)), "")))</f>
        <v/>
      </c>
      <c r="L275" s="12"/>
      <c r="N275" s="31" t="str">
        <f>IF(Database!B275="", "", Database!B275)</f>
        <v/>
      </c>
      <c r="P275" s="26" t="str">
        <f>IF($C275="", "", IF(COUNTIF($C$10:$C275, $C275)&gt;1, "", COUNTIF($C$10:$C$1010, $C275)))</f>
        <v/>
      </c>
      <c r="Q275" s="26" t="str">
        <f>IF(P275="", "", COUNTIF($P$10:$P$1010, "&gt;"&amp;P275)+1+COUNTIF($P$10:P275, P275)-1)</f>
        <v/>
      </c>
      <c r="S275" s="26" t="str">
        <f>IF(C275="", "", IF(K275="", "None", IF(COUNTIF('Intro &amp; Setup'!$AL$17:$AL$26, K275)&gt;0, K275, "Other")))</f>
        <v/>
      </c>
      <c r="U275" s="84" t="str">
        <f t="shared" si="17"/>
        <v/>
      </c>
      <c r="V275" s="85" t="str">
        <f t="shared" si="17"/>
        <v/>
      </c>
      <c r="W275" s="85" t="str">
        <f t="shared" si="17"/>
        <v/>
      </c>
      <c r="X275" s="85" t="str">
        <f t="shared" si="17"/>
        <v/>
      </c>
      <c r="Y275" s="85" t="str">
        <f t="shared" si="17"/>
        <v/>
      </c>
      <c r="Z275" s="86" t="str">
        <f t="shared" si="17"/>
        <v/>
      </c>
      <c r="AB275" s="26" t="str">
        <f>IF($S275="", "", IF(COUNTIF($S$10:$S275, $S275)&gt;1, "", COUNTIF($S$10:$S$1010, $S275)))</f>
        <v/>
      </c>
      <c r="AC275" s="26" t="str">
        <f>IF(AB275="", "", COUNTIF($AB$10:$AB$1010, "&gt;"&amp;AB275)+1+COUNTIF($AB$10:AB275, AB275)-1)</f>
        <v/>
      </c>
      <c r="AE275" s="26" t="str">
        <f t="shared" si="18"/>
        <v/>
      </c>
      <c r="AG275" s="84" t="str">
        <f>IF($AE275="", "", IF(COUNTIF($AE$10:$AE275, $AE275)&gt;1, "", COUNTIF($AE$10:$AE$2010, $AE275)))</f>
        <v/>
      </c>
      <c r="AH275" s="26" t="str">
        <f>IF(AG275="", "", COUNTIF($AG$10:$AG$2010, "&gt;"&amp;AG275)+1+COUNTIF($AG$10:AG275, AG275)-1)</f>
        <v/>
      </c>
    </row>
    <row r="276" spans="1:34" x14ac:dyDescent="0.25">
      <c r="A276" s="12"/>
      <c r="B276" s="93"/>
      <c r="C276" s="15"/>
      <c r="D276" s="15"/>
      <c r="E276" s="15"/>
      <c r="F276" s="18"/>
      <c r="G276" s="12"/>
      <c r="H276" s="6" t="str">
        <f>IF($C276="", "", IFERROR(INDEX(Database!$C$10:$C$2509, MATCH($C276, Database!$B$10:$B$2509, 0)), ""))</f>
        <v/>
      </c>
      <c r="I276" s="85" t="str">
        <f>IF($C276="", "", IF(IFERROR(INDEX(Database!$M$10:$M$2509, MATCH($C276, Database!$B$10:$B$2509, 0)), "")="", "", IFERROR(INDEX(Database!$M$10:$M$2509, MATCH($C276, Database!$B$10:$B$2509, 0)), "")))</f>
        <v/>
      </c>
      <c r="J276" s="85" t="str">
        <f>IF($C276="", "", IF(IFERROR(INDEX(Database!$N$10:$N$2509, MATCH($C276, Database!$B$10:$B$2509, 0)), "")="", "", IFERROR(INDEX(Database!$N$10:$N$2509, MATCH($C276, Database!$B$10:$B$2509, 0)), "")))</f>
        <v/>
      </c>
      <c r="K276" s="86" t="str">
        <f>IF($C276="", "", IF(IFERROR(INDEX(Database!$O$10:$O$2509, MATCH($C276, Database!$B$10:$B$2509, 0)), "")="", "", IFERROR(INDEX(Database!$O$10:$O$2509, MATCH($C276, Database!$B$10:$B$2509, 0)), "")))</f>
        <v/>
      </c>
      <c r="L276" s="12"/>
      <c r="N276" s="31" t="str">
        <f>IF(Database!B276="", "", Database!B276)</f>
        <v/>
      </c>
      <c r="P276" s="26" t="str">
        <f>IF($C276="", "", IF(COUNTIF($C$10:$C276, $C276)&gt;1, "", COUNTIF($C$10:$C$1010, $C276)))</f>
        <v/>
      </c>
      <c r="Q276" s="26" t="str">
        <f>IF(P276="", "", COUNTIF($P$10:$P$1010, "&gt;"&amp;P276)+1+COUNTIF($P$10:P276, P276)-1)</f>
        <v/>
      </c>
      <c r="S276" s="26" t="str">
        <f>IF(C276="", "", IF(K276="", "None", IF(COUNTIF('Intro &amp; Setup'!$AL$17:$AL$26, K276)&gt;0, K276, "Other")))</f>
        <v/>
      </c>
      <c r="U276" s="84" t="str">
        <f t="shared" si="17"/>
        <v/>
      </c>
      <c r="V276" s="85" t="str">
        <f t="shared" si="17"/>
        <v/>
      </c>
      <c r="W276" s="85" t="str">
        <f t="shared" si="17"/>
        <v/>
      </c>
      <c r="X276" s="85" t="str">
        <f t="shared" si="17"/>
        <v/>
      </c>
      <c r="Y276" s="85" t="str">
        <f t="shared" si="17"/>
        <v/>
      </c>
      <c r="Z276" s="86" t="str">
        <f t="shared" si="17"/>
        <v/>
      </c>
      <c r="AB276" s="26" t="str">
        <f>IF($S276="", "", IF(COUNTIF($S$10:$S276, $S276)&gt;1, "", COUNTIF($S$10:$S$1010, $S276)))</f>
        <v/>
      </c>
      <c r="AC276" s="26" t="str">
        <f>IF(AB276="", "", COUNTIF($AB$10:$AB$1010, "&gt;"&amp;AB276)+1+COUNTIF($AB$10:AB276, AB276)-1)</f>
        <v/>
      </c>
      <c r="AE276" s="26" t="str">
        <f t="shared" si="18"/>
        <v/>
      </c>
      <c r="AG276" s="84" t="str">
        <f>IF($AE276="", "", IF(COUNTIF($AE$10:$AE276, $AE276)&gt;1, "", COUNTIF($AE$10:$AE$2010, $AE276)))</f>
        <v/>
      </c>
      <c r="AH276" s="26" t="str">
        <f>IF(AG276="", "", COUNTIF($AG$10:$AG$2010, "&gt;"&amp;AG276)+1+COUNTIF($AG$10:AG276, AG276)-1)</f>
        <v/>
      </c>
    </row>
    <row r="277" spans="1:34" x14ac:dyDescent="0.25">
      <c r="A277" s="12"/>
      <c r="B277" s="93"/>
      <c r="C277" s="15"/>
      <c r="D277" s="15"/>
      <c r="E277" s="15"/>
      <c r="F277" s="18"/>
      <c r="G277" s="12"/>
      <c r="H277" s="6" t="str">
        <f>IF($C277="", "", IFERROR(INDEX(Database!$C$10:$C$2509, MATCH($C277, Database!$B$10:$B$2509, 0)), ""))</f>
        <v/>
      </c>
      <c r="I277" s="85" t="str">
        <f>IF($C277="", "", IF(IFERROR(INDEX(Database!$M$10:$M$2509, MATCH($C277, Database!$B$10:$B$2509, 0)), "")="", "", IFERROR(INDEX(Database!$M$10:$M$2509, MATCH($C277, Database!$B$10:$B$2509, 0)), "")))</f>
        <v/>
      </c>
      <c r="J277" s="85" t="str">
        <f>IF($C277="", "", IF(IFERROR(INDEX(Database!$N$10:$N$2509, MATCH($C277, Database!$B$10:$B$2509, 0)), "")="", "", IFERROR(INDEX(Database!$N$10:$N$2509, MATCH($C277, Database!$B$10:$B$2509, 0)), "")))</f>
        <v/>
      </c>
      <c r="K277" s="86" t="str">
        <f>IF($C277="", "", IF(IFERROR(INDEX(Database!$O$10:$O$2509, MATCH($C277, Database!$B$10:$B$2509, 0)), "")="", "", IFERROR(INDEX(Database!$O$10:$O$2509, MATCH($C277, Database!$B$10:$B$2509, 0)), "")))</f>
        <v/>
      </c>
      <c r="L277" s="12"/>
      <c r="N277" s="31" t="str">
        <f>IF(Database!B277="", "", Database!B277)</f>
        <v/>
      </c>
      <c r="P277" s="26" t="str">
        <f>IF($C277="", "", IF(COUNTIF($C$10:$C277, $C277)&gt;1, "", COUNTIF($C$10:$C$1010, $C277)))</f>
        <v/>
      </c>
      <c r="Q277" s="26" t="str">
        <f>IF(P277="", "", COUNTIF($P$10:$P$1010, "&gt;"&amp;P277)+1+COUNTIF($P$10:P277, P277)-1)</f>
        <v/>
      </c>
      <c r="S277" s="26" t="str">
        <f>IF(C277="", "", IF(K277="", "None", IF(COUNTIF('Intro &amp; Setup'!$AL$17:$AL$26, K277)&gt;0, K277, "Other")))</f>
        <v/>
      </c>
      <c r="U277" s="84" t="str">
        <f t="shared" si="17"/>
        <v/>
      </c>
      <c r="V277" s="85" t="str">
        <f t="shared" si="17"/>
        <v/>
      </c>
      <c r="W277" s="85" t="str">
        <f t="shared" si="17"/>
        <v/>
      </c>
      <c r="X277" s="85" t="str">
        <f t="shared" si="17"/>
        <v/>
      </c>
      <c r="Y277" s="85" t="str">
        <f t="shared" si="17"/>
        <v/>
      </c>
      <c r="Z277" s="86" t="str">
        <f t="shared" si="17"/>
        <v/>
      </c>
      <c r="AB277" s="26" t="str">
        <f>IF($S277="", "", IF(COUNTIF($S$10:$S277, $S277)&gt;1, "", COUNTIF($S$10:$S$1010, $S277)))</f>
        <v/>
      </c>
      <c r="AC277" s="26" t="str">
        <f>IF(AB277="", "", COUNTIF($AB$10:$AB$1010, "&gt;"&amp;AB277)+1+COUNTIF($AB$10:AB277, AB277)-1)</f>
        <v/>
      </c>
      <c r="AE277" s="26" t="str">
        <f t="shared" si="18"/>
        <v/>
      </c>
      <c r="AG277" s="84" t="str">
        <f>IF($AE277="", "", IF(COUNTIF($AE$10:$AE277, $AE277)&gt;1, "", COUNTIF($AE$10:$AE$2010, $AE277)))</f>
        <v/>
      </c>
      <c r="AH277" s="26" t="str">
        <f>IF(AG277="", "", COUNTIF($AG$10:$AG$2010, "&gt;"&amp;AG277)+1+COUNTIF($AG$10:AG277, AG277)-1)</f>
        <v/>
      </c>
    </row>
    <row r="278" spans="1:34" x14ac:dyDescent="0.25">
      <c r="A278" s="12"/>
      <c r="B278" s="93"/>
      <c r="C278" s="15"/>
      <c r="D278" s="15"/>
      <c r="E278" s="15"/>
      <c r="F278" s="18"/>
      <c r="G278" s="12"/>
      <c r="H278" s="6" t="str">
        <f>IF($C278="", "", IFERROR(INDEX(Database!$C$10:$C$2509, MATCH($C278, Database!$B$10:$B$2509, 0)), ""))</f>
        <v/>
      </c>
      <c r="I278" s="85" t="str">
        <f>IF($C278="", "", IF(IFERROR(INDEX(Database!$M$10:$M$2509, MATCH($C278, Database!$B$10:$B$2509, 0)), "")="", "", IFERROR(INDEX(Database!$M$10:$M$2509, MATCH($C278, Database!$B$10:$B$2509, 0)), "")))</f>
        <v/>
      </c>
      <c r="J278" s="85" t="str">
        <f>IF($C278="", "", IF(IFERROR(INDEX(Database!$N$10:$N$2509, MATCH($C278, Database!$B$10:$B$2509, 0)), "")="", "", IFERROR(INDEX(Database!$N$10:$N$2509, MATCH($C278, Database!$B$10:$B$2509, 0)), "")))</f>
        <v/>
      </c>
      <c r="K278" s="86" t="str">
        <f>IF($C278="", "", IF(IFERROR(INDEX(Database!$O$10:$O$2509, MATCH($C278, Database!$B$10:$B$2509, 0)), "")="", "", IFERROR(INDEX(Database!$O$10:$O$2509, MATCH($C278, Database!$B$10:$B$2509, 0)), "")))</f>
        <v/>
      </c>
      <c r="L278" s="12"/>
      <c r="N278" s="31" t="str">
        <f>IF(Database!B278="", "", Database!B278)</f>
        <v/>
      </c>
      <c r="P278" s="26" t="str">
        <f>IF($C278="", "", IF(COUNTIF($C$10:$C278, $C278)&gt;1, "", COUNTIF($C$10:$C$1010, $C278)))</f>
        <v/>
      </c>
      <c r="Q278" s="26" t="str">
        <f>IF(P278="", "", COUNTIF($P$10:$P$1010, "&gt;"&amp;P278)+1+COUNTIF($P$10:P278, P278)-1)</f>
        <v/>
      </c>
      <c r="S278" s="26" t="str">
        <f>IF(C278="", "", IF(K278="", "None", IF(COUNTIF('Intro &amp; Setup'!$AL$17:$AL$26, K278)&gt;0, K278, "Other")))</f>
        <v/>
      </c>
      <c r="U278" s="84" t="str">
        <f t="shared" si="17"/>
        <v/>
      </c>
      <c r="V278" s="85" t="str">
        <f t="shared" si="17"/>
        <v/>
      </c>
      <c r="W278" s="85" t="str">
        <f t="shared" si="17"/>
        <v/>
      </c>
      <c r="X278" s="85" t="str">
        <f t="shared" si="17"/>
        <v/>
      </c>
      <c r="Y278" s="85" t="str">
        <f t="shared" si="17"/>
        <v/>
      </c>
      <c r="Z278" s="86" t="str">
        <f t="shared" si="17"/>
        <v/>
      </c>
      <c r="AB278" s="26" t="str">
        <f>IF($S278="", "", IF(COUNTIF($S$10:$S278, $S278)&gt;1, "", COUNTIF($S$10:$S$1010, $S278)))</f>
        <v/>
      </c>
      <c r="AC278" s="26" t="str">
        <f>IF(AB278="", "", COUNTIF($AB$10:$AB$1010, "&gt;"&amp;AB278)+1+COUNTIF($AB$10:AB278, AB278)-1)</f>
        <v/>
      </c>
      <c r="AE278" s="26" t="str">
        <f t="shared" si="18"/>
        <v/>
      </c>
      <c r="AG278" s="84" t="str">
        <f>IF($AE278="", "", IF(COUNTIF($AE$10:$AE278, $AE278)&gt;1, "", COUNTIF($AE$10:$AE$2010, $AE278)))</f>
        <v/>
      </c>
      <c r="AH278" s="26" t="str">
        <f>IF(AG278="", "", COUNTIF($AG$10:$AG$2010, "&gt;"&amp;AG278)+1+COUNTIF($AG$10:AG278, AG278)-1)</f>
        <v/>
      </c>
    </row>
    <row r="279" spans="1:34" x14ac:dyDescent="0.25">
      <c r="A279" s="12"/>
      <c r="B279" s="93"/>
      <c r="C279" s="15"/>
      <c r="D279" s="15"/>
      <c r="E279" s="15"/>
      <c r="F279" s="18"/>
      <c r="G279" s="12"/>
      <c r="H279" s="6" t="str">
        <f>IF($C279="", "", IFERROR(INDEX(Database!$C$10:$C$2509, MATCH($C279, Database!$B$10:$B$2509, 0)), ""))</f>
        <v/>
      </c>
      <c r="I279" s="85" t="str">
        <f>IF($C279="", "", IF(IFERROR(INDEX(Database!$M$10:$M$2509, MATCH($C279, Database!$B$10:$B$2509, 0)), "")="", "", IFERROR(INDEX(Database!$M$10:$M$2509, MATCH($C279, Database!$B$10:$B$2509, 0)), "")))</f>
        <v/>
      </c>
      <c r="J279" s="85" t="str">
        <f>IF($C279="", "", IF(IFERROR(INDEX(Database!$N$10:$N$2509, MATCH($C279, Database!$B$10:$B$2509, 0)), "")="", "", IFERROR(INDEX(Database!$N$10:$N$2509, MATCH($C279, Database!$B$10:$B$2509, 0)), "")))</f>
        <v/>
      </c>
      <c r="K279" s="86" t="str">
        <f>IF($C279="", "", IF(IFERROR(INDEX(Database!$O$10:$O$2509, MATCH($C279, Database!$B$10:$B$2509, 0)), "")="", "", IFERROR(INDEX(Database!$O$10:$O$2509, MATCH($C279, Database!$B$10:$B$2509, 0)), "")))</f>
        <v/>
      </c>
      <c r="L279" s="12"/>
      <c r="N279" s="31" t="str">
        <f>IF(Database!B279="", "", Database!B279)</f>
        <v/>
      </c>
      <c r="P279" s="26" t="str">
        <f>IF($C279="", "", IF(COUNTIF($C$10:$C279, $C279)&gt;1, "", COUNTIF($C$10:$C$1010, $C279)))</f>
        <v/>
      </c>
      <c r="Q279" s="26" t="str">
        <f>IF(P279="", "", COUNTIF($P$10:$P$1010, "&gt;"&amp;P279)+1+COUNTIF($P$10:P279, P279)-1)</f>
        <v/>
      </c>
      <c r="S279" s="26" t="str">
        <f>IF(C279="", "", IF(K279="", "None", IF(COUNTIF('Intro &amp; Setup'!$AL$17:$AL$26, K279)&gt;0, K279, "Other")))</f>
        <v/>
      </c>
      <c r="U279" s="84" t="str">
        <f t="shared" si="17"/>
        <v/>
      </c>
      <c r="V279" s="85" t="str">
        <f t="shared" si="17"/>
        <v/>
      </c>
      <c r="W279" s="85" t="str">
        <f t="shared" si="17"/>
        <v/>
      </c>
      <c r="X279" s="85" t="str">
        <f t="shared" si="17"/>
        <v/>
      </c>
      <c r="Y279" s="85" t="str">
        <f t="shared" si="17"/>
        <v/>
      </c>
      <c r="Z279" s="86" t="str">
        <f t="shared" si="17"/>
        <v/>
      </c>
      <c r="AB279" s="26" t="str">
        <f>IF($S279="", "", IF(COUNTIF($S$10:$S279, $S279)&gt;1, "", COUNTIF($S$10:$S$1010, $S279)))</f>
        <v/>
      </c>
      <c r="AC279" s="26" t="str">
        <f>IF(AB279="", "", COUNTIF($AB$10:$AB$1010, "&gt;"&amp;AB279)+1+COUNTIF($AB$10:AB279, AB279)-1)</f>
        <v/>
      </c>
      <c r="AE279" s="26" t="str">
        <f t="shared" si="18"/>
        <v/>
      </c>
      <c r="AG279" s="84" t="str">
        <f>IF($AE279="", "", IF(COUNTIF($AE$10:$AE279, $AE279)&gt;1, "", COUNTIF($AE$10:$AE$2010, $AE279)))</f>
        <v/>
      </c>
      <c r="AH279" s="26" t="str">
        <f>IF(AG279="", "", COUNTIF($AG$10:$AG$2010, "&gt;"&amp;AG279)+1+COUNTIF($AG$10:AG279, AG279)-1)</f>
        <v/>
      </c>
    </row>
    <row r="280" spans="1:34" x14ac:dyDescent="0.25">
      <c r="A280" s="12"/>
      <c r="B280" s="93"/>
      <c r="C280" s="15"/>
      <c r="D280" s="15"/>
      <c r="E280" s="15"/>
      <c r="F280" s="18"/>
      <c r="G280" s="12"/>
      <c r="H280" s="6" t="str">
        <f>IF($C280="", "", IFERROR(INDEX(Database!$C$10:$C$2509, MATCH($C280, Database!$B$10:$B$2509, 0)), ""))</f>
        <v/>
      </c>
      <c r="I280" s="85" t="str">
        <f>IF($C280="", "", IF(IFERROR(INDEX(Database!$M$10:$M$2509, MATCH($C280, Database!$B$10:$B$2509, 0)), "")="", "", IFERROR(INDEX(Database!$M$10:$M$2509, MATCH($C280, Database!$B$10:$B$2509, 0)), "")))</f>
        <v/>
      </c>
      <c r="J280" s="85" t="str">
        <f>IF($C280="", "", IF(IFERROR(INDEX(Database!$N$10:$N$2509, MATCH($C280, Database!$B$10:$B$2509, 0)), "")="", "", IFERROR(INDEX(Database!$N$10:$N$2509, MATCH($C280, Database!$B$10:$B$2509, 0)), "")))</f>
        <v/>
      </c>
      <c r="K280" s="86" t="str">
        <f>IF($C280="", "", IF(IFERROR(INDEX(Database!$O$10:$O$2509, MATCH($C280, Database!$B$10:$B$2509, 0)), "")="", "", IFERROR(INDEX(Database!$O$10:$O$2509, MATCH($C280, Database!$B$10:$B$2509, 0)), "")))</f>
        <v/>
      </c>
      <c r="L280" s="12"/>
      <c r="N280" s="31" t="str">
        <f>IF(Database!B280="", "", Database!B280)</f>
        <v/>
      </c>
      <c r="P280" s="26" t="str">
        <f>IF($C280="", "", IF(COUNTIF($C$10:$C280, $C280)&gt;1, "", COUNTIF($C$10:$C$1010, $C280)))</f>
        <v/>
      </c>
      <c r="Q280" s="26" t="str">
        <f>IF(P280="", "", COUNTIF($P$10:$P$1010, "&gt;"&amp;P280)+1+COUNTIF($P$10:P280, P280)-1)</f>
        <v/>
      </c>
      <c r="S280" s="26" t="str">
        <f>IF(C280="", "", IF(K280="", "None", IF(COUNTIF('Intro &amp; Setup'!$AL$17:$AL$26, K280)&gt;0, K280, "Other")))</f>
        <v/>
      </c>
      <c r="U280" s="84" t="str">
        <f t="shared" si="17"/>
        <v/>
      </c>
      <c r="V280" s="85" t="str">
        <f t="shared" si="17"/>
        <v/>
      </c>
      <c r="W280" s="85" t="str">
        <f t="shared" si="17"/>
        <v/>
      </c>
      <c r="X280" s="85" t="str">
        <f t="shared" si="17"/>
        <v/>
      </c>
      <c r="Y280" s="85" t="str">
        <f t="shared" si="17"/>
        <v/>
      </c>
      <c r="Z280" s="86" t="str">
        <f t="shared" si="17"/>
        <v/>
      </c>
      <c r="AB280" s="26" t="str">
        <f>IF($S280="", "", IF(COUNTIF($S$10:$S280, $S280)&gt;1, "", COUNTIF($S$10:$S$1010, $S280)))</f>
        <v/>
      </c>
      <c r="AC280" s="26" t="str">
        <f>IF(AB280="", "", COUNTIF($AB$10:$AB$1010, "&gt;"&amp;AB280)+1+COUNTIF($AB$10:AB280, AB280)-1)</f>
        <v/>
      </c>
      <c r="AE280" s="26" t="str">
        <f t="shared" si="18"/>
        <v/>
      </c>
      <c r="AG280" s="84" t="str">
        <f>IF($AE280="", "", IF(COUNTIF($AE$10:$AE280, $AE280)&gt;1, "", COUNTIF($AE$10:$AE$2010, $AE280)))</f>
        <v/>
      </c>
      <c r="AH280" s="26" t="str">
        <f>IF(AG280="", "", COUNTIF($AG$10:$AG$2010, "&gt;"&amp;AG280)+1+COUNTIF($AG$10:AG280, AG280)-1)</f>
        <v/>
      </c>
    </row>
    <row r="281" spans="1:34" x14ac:dyDescent="0.25">
      <c r="A281" s="12"/>
      <c r="B281" s="93"/>
      <c r="C281" s="15"/>
      <c r="D281" s="15"/>
      <c r="E281" s="15"/>
      <c r="F281" s="18"/>
      <c r="G281" s="12"/>
      <c r="H281" s="6" t="str">
        <f>IF($C281="", "", IFERROR(INDEX(Database!$C$10:$C$2509, MATCH($C281, Database!$B$10:$B$2509, 0)), ""))</f>
        <v/>
      </c>
      <c r="I281" s="85" t="str">
        <f>IF($C281="", "", IF(IFERROR(INDEX(Database!$M$10:$M$2509, MATCH($C281, Database!$B$10:$B$2509, 0)), "")="", "", IFERROR(INDEX(Database!$M$10:$M$2509, MATCH($C281, Database!$B$10:$B$2509, 0)), "")))</f>
        <v/>
      </c>
      <c r="J281" s="85" t="str">
        <f>IF($C281="", "", IF(IFERROR(INDEX(Database!$N$10:$N$2509, MATCH($C281, Database!$B$10:$B$2509, 0)), "")="", "", IFERROR(INDEX(Database!$N$10:$N$2509, MATCH($C281, Database!$B$10:$B$2509, 0)), "")))</f>
        <v/>
      </c>
      <c r="K281" s="86" t="str">
        <f>IF($C281="", "", IF(IFERROR(INDEX(Database!$O$10:$O$2509, MATCH($C281, Database!$B$10:$B$2509, 0)), "")="", "", IFERROR(INDEX(Database!$O$10:$O$2509, MATCH($C281, Database!$B$10:$B$2509, 0)), "")))</f>
        <v/>
      </c>
      <c r="L281" s="12"/>
      <c r="N281" s="31" t="str">
        <f>IF(Database!B281="", "", Database!B281)</f>
        <v/>
      </c>
      <c r="P281" s="26" t="str">
        <f>IF($C281="", "", IF(COUNTIF($C$10:$C281, $C281)&gt;1, "", COUNTIF($C$10:$C$1010, $C281)))</f>
        <v/>
      </c>
      <c r="Q281" s="26" t="str">
        <f>IF(P281="", "", COUNTIF($P$10:$P$1010, "&gt;"&amp;P281)+1+COUNTIF($P$10:P281, P281)-1)</f>
        <v/>
      </c>
      <c r="S281" s="26" t="str">
        <f>IF(C281="", "", IF(K281="", "None", IF(COUNTIF('Intro &amp; Setup'!$AL$17:$AL$26, K281)&gt;0, K281, "Other")))</f>
        <v/>
      </c>
      <c r="U281" s="84" t="str">
        <f t="shared" si="17"/>
        <v/>
      </c>
      <c r="V281" s="85" t="str">
        <f t="shared" si="17"/>
        <v/>
      </c>
      <c r="W281" s="85" t="str">
        <f t="shared" si="17"/>
        <v/>
      </c>
      <c r="X281" s="85" t="str">
        <f t="shared" si="17"/>
        <v/>
      </c>
      <c r="Y281" s="85" t="str">
        <f t="shared" si="17"/>
        <v/>
      </c>
      <c r="Z281" s="86" t="str">
        <f t="shared" si="17"/>
        <v/>
      </c>
      <c r="AB281" s="26" t="str">
        <f>IF($S281="", "", IF(COUNTIF($S$10:$S281, $S281)&gt;1, "", COUNTIF($S$10:$S$1010, $S281)))</f>
        <v/>
      </c>
      <c r="AC281" s="26" t="str">
        <f>IF(AB281="", "", COUNTIF($AB$10:$AB$1010, "&gt;"&amp;AB281)+1+COUNTIF($AB$10:AB281, AB281)-1)</f>
        <v/>
      </c>
      <c r="AE281" s="26" t="str">
        <f t="shared" si="18"/>
        <v/>
      </c>
      <c r="AG281" s="84" t="str">
        <f>IF($AE281="", "", IF(COUNTIF($AE$10:$AE281, $AE281)&gt;1, "", COUNTIF($AE$10:$AE$2010, $AE281)))</f>
        <v/>
      </c>
      <c r="AH281" s="26" t="str">
        <f>IF(AG281="", "", COUNTIF($AG$10:$AG$2010, "&gt;"&amp;AG281)+1+COUNTIF($AG$10:AG281, AG281)-1)</f>
        <v/>
      </c>
    </row>
    <row r="282" spans="1:34" x14ac:dyDescent="0.25">
      <c r="A282" s="12"/>
      <c r="B282" s="93"/>
      <c r="C282" s="15"/>
      <c r="D282" s="15"/>
      <c r="E282" s="15"/>
      <c r="F282" s="18"/>
      <c r="G282" s="12"/>
      <c r="H282" s="6" t="str">
        <f>IF($C282="", "", IFERROR(INDEX(Database!$C$10:$C$2509, MATCH($C282, Database!$B$10:$B$2509, 0)), ""))</f>
        <v/>
      </c>
      <c r="I282" s="85" t="str">
        <f>IF($C282="", "", IF(IFERROR(INDEX(Database!$M$10:$M$2509, MATCH($C282, Database!$B$10:$B$2509, 0)), "")="", "", IFERROR(INDEX(Database!$M$10:$M$2509, MATCH($C282, Database!$B$10:$B$2509, 0)), "")))</f>
        <v/>
      </c>
      <c r="J282" s="85" t="str">
        <f>IF($C282="", "", IF(IFERROR(INDEX(Database!$N$10:$N$2509, MATCH($C282, Database!$B$10:$B$2509, 0)), "")="", "", IFERROR(INDEX(Database!$N$10:$N$2509, MATCH($C282, Database!$B$10:$B$2509, 0)), "")))</f>
        <v/>
      </c>
      <c r="K282" s="86" t="str">
        <f>IF($C282="", "", IF(IFERROR(INDEX(Database!$O$10:$O$2509, MATCH($C282, Database!$B$10:$B$2509, 0)), "")="", "", IFERROR(INDEX(Database!$O$10:$O$2509, MATCH($C282, Database!$B$10:$B$2509, 0)), "")))</f>
        <v/>
      </c>
      <c r="L282" s="12"/>
      <c r="N282" s="31" t="str">
        <f>IF(Database!B282="", "", Database!B282)</f>
        <v/>
      </c>
      <c r="P282" s="26" t="str">
        <f>IF($C282="", "", IF(COUNTIF($C$10:$C282, $C282)&gt;1, "", COUNTIF($C$10:$C$1010, $C282)))</f>
        <v/>
      </c>
      <c r="Q282" s="26" t="str">
        <f>IF(P282="", "", COUNTIF($P$10:$P$1010, "&gt;"&amp;P282)+1+COUNTIF($P$10:P282, P282)-1)</f>
        <v/>
      </c>
      <c r="S282" s="26" t="str">
        <f>IF(C282="", "", IF(K282="", "None", IF(COUNTIF('Intro &amp; Setup'!$AL$17:$AL$26, K282)&gt;0, K282, "Other")))</f>
        <v/>
      </c>
      <c r="U282" s="84" t="str">
        <f t="shared" si="17"/>
        <v/>
      </c>
      <c r="V282" s="85" t="str">
        <f t="shared" si="17"/>
        <v/>
      </c>
      <c r="W282" s="85" t="str">
        <f t="shared" si="17"/>
        <v/>
      </c>
      <c r="X282" s="85" t="str">
        <f t="shared" si="17"/>
        <v/>
      </c>
      <c r="Y282" s="85" t="str">
        <f t="shared" si="17"/>
        <v/>
      </c>
      <c r="Z282" s="86" t="str">
        <f t="shared" si="17"/>
        <v/>
      </c>
      <c r="AB282" s="26" t="str">
        <f>IF($S282="", "", IF(COUNTIF($S$10:$S282, $S282)&gt;1, "", COUNTIF($S$10:$S$1010, $S282)))</f>
        <v/>
      </c>
      <c r="AC282" s="26" t="str">
        <f>IF(AB282="", "", COUNTIF($AB$10:$AB$1010, "&gt;"&amp;AB282)+1+COUNTIF($AB$10:AB282, AB282)-1)</f>
        <v/>
      </c>
      <c r="AE282" s="26" t="str">
        <f t="shared" si="18"/>
        <v/>
      </c>
      <c r="AG282" s="84" t="str">
        <f>IF($AE282="", "", IF(COUNTIF($AE$10:$AE282, $AE282)&gt;1, "", COUNTIF($AE$10:$AE$2010, $AE282)))</f>
        <v/>
      </c>
      <c r="AH282" s="26" t="str">
        <f>IF(AG282="", "", COUNTIF($AG$10:$AG$2010, "&gt;"&amp;AG282)+1+COUNTIF($AG$10:AG282, AG282)-1)</f>
        <v/>
      </c>
    </row>
    <row r="283" spans="1:34" x14ac:dyDescent="0.25">
      <c r="A283" s="12"/>
      <c r="B283" s="93"/>
      <c r="C283" s="15"/>
      <c r="D283" s="15"/>
      <c r="E283" s="15"/>
      <c r="F283" s="18"/>
      <c r="G283" s="12"/>
      <c r="H283" s="6" t="str">
        <f>IF($C283="", "", IFERROR(INDEX(Database!$C$10:$C$2509, MATCH($C283, Database!$B$10:$B$2509, 0)), ""))</f>
        <v/>
      </c>
      <c r="I283" s="85" t="str">
        <f>IF($C283="", "", IF(IFERROR(INDEX(Database!$M$10:$M$2509, MATCH($C283, Database!$B$10:$B$2509, 0)), "")="", "", IFERROR(INDEX(Database!$M$10:$M$2509, MATCH($C283, Database!$B$10:$B$2509, 0)), "")))</f>
        <v/>
      </c>
      <c r="J283" s="85" t="str">
        <f>IF($C283="", "", IF(IFERROR(INDEX(Database!$N$10:$N$2509, MATCH($C283, Database!$B$10:$B$2509, 0)), "")="", "", IFERROR(INDEX(Database!$N$10:$N$2509, MATCH($C283, Database!$B$10:$B$2509, 0)), "")))</f>
        <v/>
      </c>
      <c r="K283" s="86" t="str">
        <f>IF($C283="", "", IF(IFERROR(INDEX(Database!$O$10:$O$2509, MATCH($C283, Database!$B$10:$B$2509, 0)), "")="", "", IFERROR(INDEX(Database!$O$10:$O$2509, MATCH($C283, Database!$B$10:$B$2509, 0)), "")))</f>
        <v/>
      </c>
      <c r="L283" s="12"/>
      <c r="N283" s="31" t="str">
        <f>IF(Database!B283="", "", Database!B283)</f>
        <v/>
      </c>
      <c r="P283" s="26" t="str">
        <f>IF($C283="", "", IF(COUNTIF($C$10:$C283, $C283)&gt;1, "", COUNTIF($C$10:$C$1010, $C283)))</f>
        <v/>
      </c>
      <c r="Q283" s="26" t="str">
        <f>IF(P283="", "", COUNTIF($P$10:$P$1010, "&gt;"&amp;P283)+1+COUNTIF($P$10:P283, P283)-1)</f>
        <v/>
      </c>
      <c r="S283" s="26" t="str">
        <f>IF(C283="", "", IF(K283="", "None", IF(COUNTIF('Intro &amp; Setup'!$AL$17:$AL$26, K283)&gt;0, K283, "Other")))</f>
        <v/>
      </c>
      <c r="U283" s="84" t="str">
        <f t="shared" si="17"/>
        <v/>
      </c>
      <c r="V283" s="85" t="str">
        <f t="shared" si="17"/>
        <v/>
      </c>
      <c r="W283" s="85" t="str">
        <f t="shared" si="17"/>
        <v/>
      </c>
      <c r="X283" s="85" t="str">
        <f t="shared" si="17"/>
        <v/>
      </c>
      <c r="Y283" s="85" t="str">
        <f t="shared" si="17"/>
        <v/>
      </c>
      <c r="Z283" s="86" t="str">
        <f t="shared" si="17"/>
        <v/>
      </c>
      <c r="AB283" s="26" t="str">
        <f>IF($S283="", "", IF(COUNTIF($S$10:$S283, $S283)&gt;1, "", COUNTIF($S$10:$S$1010, $S283)))</f>
        <v/>
      </c>
      <c r="AC283" s="26" t="str">
        <f>IF(AB283="", "", COUNTIF($AB$10:$AB$1010, "&gt;"&amp;AB283)+1+COUNTIF($AB$10:AB283, AB283)-1)</f>
        <v/>
      </c>
      <c r="AE283" s="26" t="str">
        <f t="shared" si="18"/>
        <v/>
      </c>
      <c r="AG283" s="84" t="str">
        <f>IF($AE283="", "", IF(COUNTIF($AE$10:$AE283, $AE283)&gt;1, "", COUNTIF($AE$10:$AE$2010, $AE283)))</f>
        <v/>
      </c>
      <c r="AH283" s="26" t="str">
        <f>IF(AG283="", "", COUNTIF($AG$10:$AG$2010, "&gt;"&amp;AG283)+1+COUNTIF($AG$10:AG283, AG283)-1)</f>
        <v/>
      </c>
    </row>
    <row r="284" spans="1:34" x14ac:dyDescent="0.25">
      <c r="A284" s="12"/>
      <c r="B284" s="93"/>
      <c r="C284" s="15"/>
      <c r="D284" s="15"/>
      <c r="E284" s="15"/>
      <c r="F284" s="18"/>
      <c r="G284" s="12"/>
      <c r="H284" s="6" t="str">
        <f>IF($C284="", "", IFERROR(INDEX(Database!$C$10:$C$2509, MATCH($C284, Database!$B$10:$B$2509, 0)), ""))</f>
        <v/>
      </c>
      <c r="I284" s="85" t="str">
        <f>IF($C284="", "", IF(IFERROR(INDEX(Database!$M$10:$M$2509, MATCH($C284, Database!$B$10:$B$2509, 0)), "")="", "", IFERROR(INDEX(Database!$M$10:$M$2509, MATCH($C284, Database!$B$10:$B$2509, 0)), "")))</f>
        <v/>
      </c>
      <c r="J284" s="85" t="str">
        <f>IF($C284="", "", IF(IFERROR(INDEX(Database!$N$10:$N$2509, MATCH($C284, Database!$B$10:$B$2509, 0)), "")="", "", IFERROR(INDEX(Database!$N$10:$N$2509, MATCH($C284, Database!$B$10:$B$2509, 0)), "")))</f>
        <v/>
      </c>
      <c r="K284" s="86" t="str">
        <f>IF($C284="", "", IF(IFERROR(INDEX(Database!$O$10:$O$2509, MATCH($C284, Database!$B$10:$B$2509, 0)), "")="", "", IFERROR(INDEX(Database!$O$10:$O$2509, MATCH($C284, Database!$B$10:$B$2509, 0)), "")))</f>
        <v/>
      </c>
      <c r="L284" s="12"/>
      <c r="N284" s="31" t="str">
        <f>IF(Database!B284="", "", Database!B284)</f>
        <v/>
      </c>
      <c r="P284" s="26" t="str">
        <f>IF($C284="", "", IF(COUNTIF($C$10:$C284, $C284)&gt;1, "", COUNTIF($C$10:$C$1010, $C284)))</f>
        <v/>
      </c>
      <c r="Q284" s="26" t="str">
        <f>IF(P284="", "", COUNTIF($P$10:$P$1010, "&gt;"&amp;P284)+1+COUNTIF($P$10:P284, P284)-1)</f>
        <v/>
      </c>
      <c r="S284" s="26" t="str">
        <f>IF(C284="", "", IF(K284="", "None", IF(COUNTIF('Intro &amp; Setup'!$AL$17:$AL$26, K284)&gt;0, K284, "Other")))</f>
        <v/>
      </c>
      <c r="U284" s="84" t="str">
        <f t="shared" si="17"/>
        <v/>
      </c>
      <c r="V284" s="85" t="str">
        <f t="shared" si="17"/>
        <v/>
      </c>
      <c r="W284" s="85" t="str">
        <f t="shared" si="17"/>
        <v/>
      </c>
      <c r="X284" s="85" t="str">
        <f t="shared" si="17"/>
        <v/>
      </c>
      <c r="Y284" s="85" t="str">
        <f t="shared" si="17"/>
        <v/>
      </c>
      <c r="Z284" s="86" t="str">
        <f t="shared" si="17"/>
        <v/>
      </c>
      <c r="AB284" s="26" t="str">
        <f>IF($S284="", "", IF(COUNTIF($S$10:$S284, $S284)&gt;1, "", COUNTIF($S$10:$S$1010, $S284)))</f>
        <v/>
      </c>
      <c r="AC284" s="26" t="str">
        <f>IF(AB284="", "", COUNTIF($AB$10:$AB$1010, "&gt;"&amp;AB284)+1+COUNTIF($AB$10:AB284, AB284)-1)</f>
        <v/>
      </c>
      <c r="AE284" s="26" t="str">
        <f t="shared" si="18"/>
        <v/>
      </c>
      <c r="AG284" s="84" t="str">
        <f>IF($AE284="", "", IF(COUNTIF($AE$10:$AE284, $AE284)&gt;1, "", COUNTIF($AE$10:$AE$2010, $AE284)))</f>
        <v/>
      </c>
      <c r="AH284" s="26" t="str">
        <f>IF(AG284="", "", COUNTIF($AG$10:$AG$2010, "&gt;"&amp;AG284)+1+COUNTIF($AG$10:AG284, AG284)-1)</f>
        <v/>
      </c>
    </row>
    <row r="285" spans="1:34" x14ac:dyDescent="0.25">
      <c r="A285" s="12"/>
      <c r="B285" s="93"/>
      <c r="C285" s="15"/>
      <c r="D285" s="15"/>
      <c r="E285" s="15"/>
      <c r="F285" s="18"/>
      <c r="G285" s="12"/>
      <c r="H285" s="6" t="str">
        <f>IF($C285="", "", IFERROR(INDEX(Database!$C$10:$C$2509, MATCH($C285, Database!$B$10:$B$2509, 0)), ""))</f>
        <v/>
      </c>
      <c r="I285" s="85" t="str">
        <f>IF($C285="", "", IF(IFERROR(INDEX(Database!$M$10:$M$2509, MATCH($C285, Database!$B$10:$B$2509, 0)), "")="", "", IFERROR(INDEX(Database!$M$10:$M$2509, MATCH($C285, Database!$B$10:$B$2509, 0)), "")))</f>
        <v/>
      </c>
      <c r="J285" s="85" t="str">
        <f>IF($C285="", "", IF(IFERROR(INDEX(Database!$N$10:$N$2509, MATCH($C285, Database!$B$10:$B$2509, 0)), "")="", "", IFERROR(INDEX(Database!$N$10:$N$2509, MATCH($C285, Database!$B$10:$B$2509, 0)), "")))</f>
        <v/>
      </c>
      <c r="K285" s="86" t="str">
        <f>IF($C285="", "", IF(IFERROR(INDEX(Database!$O$10:$O$2509, MATCH($C285, Database!$B$10:$B$2509, 0)), "")="", "", IFERROR(INDEX(Database!$O$10:$O$2509, MATCH($C285, Database!$B$10:$B$2509, 0)), "")))</f>
        <v/>
      </c>
      <c r="L285" s="12"/>
      <c r="N285" s="31" t="str">
        <f>IF(Database!B285="", "", Database!B285)</f>
        <v/>
      </c>
      <c r="P285" s="26" t="str">
        <f>IF($C285="", "", IF(COUNTIF($C$10:$C285, $C285)&gt;1, "", COUNTIF($C$10:$C$1010, $C285)))</f>
        <v/>
      </c>
      <c r="Q285" s="26" t="str">
        <f>IF(P285="", "", COUNTIF($P$10:$P$1010, "&gt;"&amp;P285)+1+COUNTIF($P$10:P285, P285)-1)</f>
        <v/>
      </c>
      <c r="S285" s="26" t="str">
        <f>IF(C285="", "", IF(K285="", "None", IF(COUNTIF('Intro &amp; Setup'!$AL$17:$AL$26, K285)&gt;0, K285, "Other")))</f>
        <v/>
      </c>
      <c r="U285" s="84" t="str">
        <f t="shared" si="17"/>
        <v/>
      </c>
      <c r="V285" s="85" t="str">
        <f t="shared" si="17"/>
        <v/>
      </c>
      <c r="W285" s="85" t="str">
        <f t="shared" si="17"/>
        <v/>
      </c>
      <c r="X285" s="85" t="str">
        <f t="shared" si="17"/>
        <v/>
      </c>
      <c r="Y285" s="85" t="str">
        <f t="shared" si="17"/>
        <v/>
      </c>
      <c r="Z285" s="86" t="str">
        <f t="shared" si="17"/>
        <v/>
      </c>
      <c r="AB285" s="26" t="str">
        <f>IF($S285="", "", IF(COUNTIF($S$10:$S285, $S285)&gt;1, "", COUNTIF($S$10:$S$1010, $S285)))</f>
        <v/>
      </c>
      <c r="AC285" s="26" t="str">
        <f>IF(AB285="", "", COUNTIF($AB$10:$AB$1010, "&gt;"&amp;AB285)+1+COUNTIF($AB$10:AB285, AB285)-1)</f>
        <v/>
      </c>
      <c r="AE285" s="26" t="str">
        <f t="shared" si="18"/>
        <v/>
      </c>
      <c r="AG285" s="84" t="str">
        <f>IF($AE285="", "", IF(COUNTIF($AE$10:$AE285, $AE285)&gt;1, "", COUNTIF($AE$10:$AE$2010, $AE285)))</f>
        <v/>
      </c>
      <c r="AH285" s="26" t="str">
        <f>IF(AG285="", "", COUNTIF($AG$10:$AG$2010, "&gt;"&amp;AG285)+1+COUNTIF($AG$10:AG285, AG285)-1)</f>
        <v/>
      </c>
    </row>
    <row r="286" spans="1:34" x14ac:dyDescent="0.25">
      <c r="A286" s="12"/>
      <c r="B286" s="93"/>
      <c r="C286" s="15"/>
      <c r="D286" s="15"/>
      <c r="E286" s="15"/>
      <c r="F286" s="18"/>
      <c r="G286" s="12"/>
      <c r="H286" s="6" t="str">
        <f>IF($C286="", "", IFERROR(INDEX(Database!$C$10:$C$2509, MATCH($C286, Database!$B$10:$B$2509, 0)), ""))</f>
        <v/>
      </c>
      <c r="I286" s="85" t="str">
        <f>IF($C286="", "", IF(IFERROR(INDEX(Database!$M$10:$M$2509, MATCH($C286, Database!$B$10:$B$2509, 0)), "")="", "", IFERROR(INDEX(Database!$M$10:$M$2509, MATCH($C286, Database!$B$10:$B$2509, 0)), "")))</f>
        <v/>
      </c>
      <c r="J286" s="85" t="str">
        <f>IF($C286="", "", IF(IFERROR(INDEX(Database!$N$10:$N$2509, MATCH($C286, Database!$B$10:$B$2509, 0)), "")="", "", IFERROR(INDEX(Database!$N$10:$N$2509, MATCH($C286, Database!$B$10:$B$2509, 0)), "")))</f>
        <v/>
      </c>
      <c r="K286" s="86" t="str">
        <f>IF($C286="", "", IF(IFERROR(INDEX(Database!$O$10:$O$2509, MATCH($C286, Database!$B$10:$B$2509, 0)), "")="", "", IFERROR(INDEX(Database!$O$10:$O$2509, MATCH($C286, Database!$B$10:$B$2509, 0)), "")))</f>
        <v/>
      </c>
      <c r="L286" s="12"/>
      <c r="N286" s="31" t="str">
        <f>IF(Database!B286="", "", Database!B286)</f>
        <v/>
      </c>
      <c r="P286" s="26" t="str">
        <f>IF($C286="", "", IF(COUNTIF($C$10:$C286, $C286)&gt;1, "", COUNTIF($C$10:$C$1010, $C286)))</f>
        <v/>
      </c>
      <c r="Q286" s="26" t="str">
        <f>IF(P286="", "", COUNTIF($P$10:$P$1010, "&gt;"&amp;P286)+1+COUNTIF($P$10:P286, P286)-1)</f>
        <v/>
      </c>
      <c r="S286" s="26" t="str">
        <f>IF(C286="", "", IF(K286="", "None", IF(COUNTIF('Intro &amp; Setup'!$AL$17:$AL$26, K286)&gt;0, K286, "Other")))</f>
        <v/>
      </c>
      <c r="U286" s="84" t="str">
        <f t="shared" si="17"/>
        <v/>
      </c>
      <c r="V286" s="85" t="str">
        <f t="shared" si="17"/>
        <v/>
      </c>
      <c r="W286" s="85" t="str">
        <f t="shared" si="17"/>
        <v/>
      </c>
      <c r="X286" s="85" t="str">
        <f t="shared" si="17"/>
        <v/>
      </c>
      <c r="Y286" s="85" t="str">
        <f t="shared" si="17"/>
        <v/>
      </c>
      <c r="Z286" s="86" t="str">
        <f t="shared" si="17"/>
        <v/>
      </c>
      <c r="AB286" s="26" t="str">
        <f>IF($S286="", "", IF(COUNTIF($S$10:$S286, $S286)&gt;1, "", COUNTIF($S$10:$S$1010, $S286)))</f>
        <v/>
      </c>
      <c r="AC286" s="26" t="str">
        <f>IF(AB286="", "", COUNTIF($AB$10:$AB$1010, "&gt;"&amp;AB286)+1+COUNTIF($AB$10:AB286, AB286)-1)</f>
        <v/>
      </c>
      <c r="AE286" s="26" t="str">
        <f t="shared" si="18"/>
        <v/>
      </c>
      <c r="AG286" s="84" t="str">
        <f>IF($AE286="", "", IF(COUNTIF($AE$10:$AE286, $AE286)&gt;1, "", COUNTIF($AE$10:$AE$2010, $AE286)))</f>
        <v/>
      </c>
      <c r="AH286" s="26" t="str">
        <f>IF(AG286="", "", COUNTIF($AG$10:$AG$2010, "&gt;"&amp;AG286)+1+COUNTIF($AG$10:AG286, AG286)-1)</f>
        <v/>
      </c>
    </row>
    <row r="287" spans="1:34" x14ac:dyDescent="0.25">
      <c r="A287" s="12"/>
      <c r="B287" s="93"/>
      <c r="C287" s="15"/>
      <c r="D287" s="15"/>
      <c r="E287" s="15"/>
      <c r="F287" s="18"/>
      <c r="G287" s="12"/>
      <c r="H287" s="6" t="str">
        <f>IF($C287="", "", IFERROR(INDEX(Database!$C$10:$C$2509, MATCH($C287, Database!$B$10:$B$2509, 0)), ""))</f>
        <v/>
      </c>
      <c r="I287" s="85" t="str">
        <f>IF($C287="", "", IF(IFERROR(INDEX(Database!$M$10:$M$2509, MATCH($C287, Database!$B$10:$B$2509, 0)), "")="", "", IFERROR(INDEX(Database!$M$10:$M$2509, MATCH($C287, Database!$B$10:$B$2509, 0)), "")))</f>
        <v/>
      </c>
      <c r="J287" s="85" t="str">
        <f>IF($C287="", "", IF(IFERROR(INDEX(Database!$N$10:$N$2509, MATCH($C287, Database!$B$10:$B$2509, 0)), "")="", "", IFERROR(INDEX(Database!$N$10:$N$2509, MATCH($C287, Database!$B$10:$B$2509, 0)), "")))</f>
        <v/>
      </c>
      <c r="K287" s="86" t="str">
        <f>IF($C287="", "", IF(IFERROR(INDEX(Database!$O$10:$O$2509, MATCH($C287, Database!$B$10:$B$2509, 0)), "")="", "", IFERROR(INDEX(Database!$O$10:$O$2509, MATCH($C287, Database!$B$10:$B$2509, 0)), "")))</f>
        <v/>
      </c>
      <c r="L287" s="12"/>
      <c r="N287" s="31" t="str">
        <f>IF(Database!B287="", "", Database!B287)</f>
        <v/>
      </c>
      <c r="P287" s="26" t="str">
        <f>IF($C287="", "", IF(COUNTIF($C$10:$C287, $C287)&gt;1, "", COUNTIF($C$10:$C$1010, $C287)))</f>
        <v/>
      </c>
      <c r="Q287" s="26" t="str">
        <f>IF(P287="", "", COUNTIF($P$10:$P$1010, "&gt;"&amp;P287)+1+COUNTIF($P$10:P287, P287)-1)</f>
        <v/>
      </c>
      <c r="S287" s="26" t="str">
        <f>IF(C287="", "", IF(K287="", "None", IF(COUNTIF('Intro &amp; Setup'!$AL$17:$AL$26, K287)&gt;0, K287, "Other")))</f>
        <v/>
      </c>
      <c r="U287" s="84" t="str">
        <f t="shared" si="17"/>
        <v/>
      </c>
      <c r="V287" s="85" t="str">
        <f t="shared" si="17"/>
        <v/>
      </c>
      <c r="W287" s="85" t="str">
        <f t="shared" si="17"/>
        <v/>
      </c>
      <c r="X287" s="85" t="str">
        <f t="shared" si="17"/>
        <v/>
      </c>
      <c r="Y287" s="85" t="str">
        <f t="shared" si="17"/>
        <v/>
      </c>
      <c r="Z287" s="86" t="str">
        <f t="shared" si="17"/>
        <v/>
      </c>
      <c r="AB287" s="26" t="str">
        <f>IF($S287="", "", IF(COUNTIF($S$10:$S287, $S287)&gt;1, "", COUNTIF($S$10:$S$1010, $S287)))</f>
        <v/>
      </c>
      <c r="AC287" s="26" t="str">
        <f>IF(AB287="", "", COUNTIF($AB$10:$AB$1010, "&gt;"&amp;AB287)+1+COUNTIF($AB$10:AB287, AB287)-1)</f>
        <v/>
      </c>
      <c r="AE287" s="26" t="str">
        <f t="shared" si="18"/>
        <v/>
      </c>
      <c r="AG287" s="84" t="str">
        <f>IF($AE287="", "", IF(COUNTIF($AE$10:$AE287, $AE287)&gt;1, "", COUNTIF($AE$10:$AE$2010, $AE287)))</f>
        <v/>
      </c>
      <c r="AH287" s="26" t="str">
        <f>IF(AG287="", "", COUNTIF($AG$10:$AG$2010, "&gt;"&amp;AG287)+1+COUNTIF($AG$10:AG287, AG287)-1)</f>
        <v/>
      </c>
    </row>
    <row r="288" spans="1:34" x14ac:dyDescent="0.25">
      <c r="A288" s="12"/>
      <c r="B288" s="93"/>
      <c r="C288" s="15"/>
      <c r="D288" s="15"/>
      <c r="E288" s="15"/>
      <c r="F288" s="18"/>
      <c r="G288" s="12"/>
      <c r="H288" s="6" t="str">
        <f>IF($C288="", "", IFERROR(INDEX(Database!$C$10:$C$2509, MATCH($C288, Database!$B$10:$B$2509, 0)), ""))</f>
        <v/>
      </c>
      <c r="I288" s="85" t="str">
        <f>IF($C288="", "", IF(IFERROR(INDEX(Database!$M$10:$M$2509, MATCH($C288, Database!$B$10:$B$2509, 0)), "")="", "", IFERROR(INDEX(Database!$M$10:$M$2509, MATCH($C288, Database!$B$10:$B$2509, 0)), "")))</f>
        <v/>
      </c>
      <c r="J288" s="85" t="str">
        <f>IF($C288="", "", IF(IFERROR(INDEX(Database!$N$10:$N$2509, MATCH($C288, Database!$B$10:$B$2509, 0)), "")="", "", IFERROR(INDEX(Database!$N$10:$N$2509, MATCH($C288, Database!$B$10:$B$2509, 0)), "")))</f>
        <v/>
      </c>
      <c r="K288" s="86" t="str">
        <f>IF($C288="", "", IF(IFERROR(INDEX(Database!$O$10:$O$2509, MATCH($C288, Database!$B$10:$B$2509, 0)), "")="", "", IFERROR(INDEX(Database!$O$10:$O$2509, MATCH($C288, Database!$B$10:$B$2509, 0)), "")))</f>
        <v/>
      </c>
      <c r="L288" s="12"/>
      <c r="N288" s="31" t="str">
        <f>IF(Database!B288="", "", Database!B288)</f>
        <v/>
      </c>
      <c r="P288" s="26" t="str">
        <f>IF($C288="", "", IF(COUNTIF($C$10:$C288, $C288)&gt;1, "", COUNTIF($C$10:$C$1010, $C288)))</f>
        <v/>
      </c>
      <c r="Q288" s="26" t="str">
        <f>IF(P288="", "", COUNTIF($P$10:$P$1010, "&gt;"&amp;P288)+1+COUNTIF($P$10:P288, P288)-1)</f>
        <v/>
      </c>
      <c r="S288" s="26" t="str">
        <f>IF(C288="", "", IF(K288="", "None", IF(COUNTIF('Intro &amp; Setup'!$AL$17:$AL$26, K288)&gt;0, K288, "Other")))</f>
        <v/>
      </c>
      <c r="U288" s="84" t="str">
        <f t="shared" si="17"/>
        <v/>
      </c>
      <c r="V288" s="85" t="str">
        <f t="shared" si="17"/>
        <v/>
      </c>
      <c r="W288" s="85" t="str">
        <f t="shared" si="17"/>
        <v/>
      </c>
      <c r="X288" s="85" t="str">
        <f t="shared" si="17"/>
        <v/>
      </c>
      <c r="Y288" s="85" t="str">
        <f t="shared" si="17"/>
        <v/>
      </c>
      <c r="Z288" s="86" t="str">
        <f t="shared" si="17"/>
        <v/>
      </c>
      <c r="AB288" s="26" t="str">
        <f>IF($S288="", "", IF(COUNTIF($S$10:$S288, $S288)&gt;1, "", COUNTIF($S$10:$S$1010, $S288)))</f>
        <v/>
      </c>
      <c r="AC288" s="26" t="str">
        <f>IF(AB288="", "", COUNTIF($AB$10:$AB$1010, "&gt;"&amp;AB288)+1+COUNTIF($AB$10:AB288, AB288)-1)</f>
        <v/>
      </c>
      <c r="AE288" s="26" t="str">
        <f t="shared" si="18"/>
        <v/>
      </c>
      <c r="AG288" s="84" t="str">
        <f>IF($AE288="", "", IF(COUNTIF($AE$10:$AE288, $AE288)&gt;1, "", COUNTIF($AE$10:$AE$2010, $AE288)))</f>
        <v/>
      </c>
      <c r="AH288" s="26" t="str">
        <f>IF(AG288="", "", COUNTIF($AG$10:$AG$2010, "&gt;"&amp;AG288)+1+COUNTIF($AG$10:AG288, AG288)-1)</f>
        <v/>
      </c>
    </row>
    <row r="289" spans="1:34" x14ac:dyDescent="0.25">
      <c r="A289" s="12"/>
      <c r="B289" s="93"/>
      <c r="C289" s="15"/>
      <c r="D289" s="15"/>
      <c r="E289" s="15"/>
      <c r="F289" s="18"/>
      <c r="G289" s="12"/>
      <c r="H289" s="6" t="str">
        <f>IF($C289="", "", IFERROR(INDEX(Database!$C$10:$C$2509, MATCH($C289, Database!$B$10:$B$2509, 0)), ""))</f>
        <v/>
      </c>
      <c r="I289" s="85" t="str">
        <f>IF($C289="", "", IF(IFERROR(INDEX(Database!$M$10:$M$2509, MATCH($C289, Database!$B$10:$B$2509, 0)), "")="", "", IFERROR(INDEX(Database!$M$10:$M$2509, MATCH($C289, Database!$B$10:$B$2509, 0)), "")))</f>
        <v/>
      </c>
      <c r="J289" s="85" t="str">
        <f>IF($C289="", "", IF(IFERROR(INDEX(Database!$N$10:$N$2509, MATCH($C289, Database!$B$10:$B$2509, 0)), "")="", "", IFERROR(INDEX(Database!$N$10:$N$2509, MATCH($C289, Database!$B$10:$B$2509, 0)), "")))</f>
        <v/>
      </c>
      <c r="K289" s="86" t="str">
        <f>IF($C289="", "", IF(IFERROR(INDEX(Database!$O$10:$O$2509, MATCH($C289, Database!$B$10:$B$2509, 0)), "")="", "", IFERROR(INDEX(Database!$O$10:$O$2509, MATCH($C289, Database!$B$10:$B$2509, 0)), "")))</f>
        <v/>
      </c>
      <c r="L289" s="12"/>
      <c r="N289" s="31" t="str">
        <f>IF(Database!B289="", "", Database!B289)</f>
        <v/>
      </c>
      <c r="P289" s="26" t="str">
        <f>IF($C289="", "", IF(COUNTIF($C$10:$C289, $C289)&gt;1, "", COUNTIF($C$10:$C$1010, $C289)))</f>
        <v/>
      </c>
      <c r="Q289" s="26" t="str">
        <f>IF(P289="", "", COUNTIF($P$10:$P$1010, "&gt;"&amp;P289)+1+COUNTIF($P$10:P289, P289)-1)</f>
        <v/>
      </c>
      <c r="S289" s="26" t="str">
        <f>IF(C289="", "", IF(K289="", "None", IF(COUNTIF('Intro &amp; Setup'!$AL$17:$AL$26, K289)&gt;0, K289, "Other")))</f>
        <v/>
      </c>
      <c r="U289" s="84" t="str">
        <f t="shared" si="17"/>
        <v/>
      </c>
      <c r="V289" s="85" t="str">
        <f t="shared" si="17"/>
        <v/>
      </c>
      <c r="W289" s="85" t="str">
        <f t="shared" si="17"/>
        <v/>
      </c>
      <c r="X289" s="85" t="str">
        <f t="shared" si="17"/>
        <v/>
      </c>
      <c r="Y289" s="85" t="str">
        <f t="shared" si="17"/>
        <v/>
      </c>
      <c r="Z289" s="86" t="str">
        <f t="shared" si="17"/>
        <v/>
      </c>
      <c r="AB289" s="26" t="str">
        <f>IF($S289="", "", IF(COUNTIF($S$10:$S289, $S289)&gt;1, "", COUNTIF($S$10:$S$1010, $S289)))</f>
        <v/>
      </c>
      <c r="AC289" s="26" t="str">
        <f>IF(AB289="", "", COUNTIF($AB$10:$AB$1010, "&gt;"&amp;AB289)+1+COUNTIF($AB$10:AB289, AB289)-1)</f>
        <v/>
      </c>
      <c r="AE289" s="26" t="str">
        <f t="shared" si="18"/>
        <v/>
      </c>
      <c r="AG289" s="84" t="str">
        <f>IF($AE289="", "", IF(COUNTIF($AE$10:$AE289, $AE289)&gt;1, "", COUNTIF($AE$10:$AE$2010, $AE289)))</f>
        <v/>
      </c>
      <c r="AH289" s="26" t="str">
        <f>IF(AG289="", "", COUNTIF($AG$10:$AG$2010, "&gt;"&amp;AG289)+1+COUNTIF($AG$10:AG289, AG289)-1)</f>
        <v/>
      </c>
    </row>
    <row r="290" spans="1:34" x14ac:dyDescent="0.25">
      <c r="A290" s="12"/>
      <c r="B290" s="93"/>
      <c r="C290" s="15"/>
      <c r="D290" s="15"/>
      <c r="E290" s="15"/>
      <c r="F290" s="18"/>
      <c r="G290" s="12"/>
      <c r="H290" s="6" t="str">
        <f>IF($C290="", "", IFERROR(INDEX(Database!$C$10:$C$2509, MATCH($C290, Database!$B$10:$B$2509, 0)), ""))</f>
        <v/>
      </c>
      <c r="I290" s="85" t="str">
        <f>IF($C290="", "", IF(IFERROR(INDEX(Database!$M$10:$M$2509, MATCH($C290, Database!$B$10:$B$2509, 0)), "")="", "", IFERROR(INDEX(Database!$M$10:$M$2509, MATCH($C290, Database!$B$10:$B$2509, 0)), "")))</f>
        <v/>
      </c>
      <c r="J290" s="85" t="str">
        <f>IF($C290="", "", IF(IFERROR(INDEX(Database!$N$10:$N$2509, MATCH($C290, Database!$B$10:$B$2509, 0)), "")="", "", IFERROR(INDEX(Database!$N$10:$N$2509, MATCH($C290, Database!$B$10:$B$2509, 0)), "")))</f>
        <v/>
      </c>
      <c r="K290" s="86" t="str">
        <f>IF($C290="", "", IF(IFERROR(INDEX(Database!$O$10:$O$2509, MATCH($C290, Database!$B$10:$B$2509, 0)), "")="", "", IFERROR(INDEX(Database!$O$10:$O$2509, MATCH($C290, Database!$B$10:$B$2509, 0)), "")))</f>
        <v/>
      </c>
      <c r="L290" s="12"/>
      <c r="N290" s="31" t="str">
        <f>IF(Database!B290="", "", Database!B290)</f>
        <v/>
      </c>
      <c r="P290" s="26" t="str">
        <f>IF($C290="", "", IF(COUNTIF($C$10:$C290, $C290)&gt;1, "", COUNTIF($C$10:$C$1010, $C290)))</f>
        <v/>
      </c>
      <c r="Q290" s="26" t="str">
        <f>IF(P290="", "", COUNTIF($P$10:$P$1010, "&gt;"&amp;P290)+1+COUNTIF($P$10:P290, P290)-1)</f>
        <v/>
      </c>
      <c r="S290" s="26" t="str">
        <f>IF(C290="", "", IF(K290="", "None", IF(COUNTIF('Intro &amp; Setup'!$AL$17:$AL$26, K290)&gt;0, K290, "Other")))</f>
        <v/>
      </c>
      <c r="U290" s="84" t="str">
        <f t="shared" si="17"/>
        <v/>
      </c>
      <c r="V290" s="85" t="str">
        <f t="shared" si="17"/>
        <v/>
      </c>
      <c r="W290" s="85" t="str">
        <f t="shared" si="17"/>
        <v/>
      </c>
      <c r="X290" s="85" t="str">
        <f t="shared" si="17"/>
        <v/>
      </c>
      <c r="Y290" s="85" t="str">
        <f t="shared" si="17"/>
        <v/>
      </c>
      <c r="Z290" s="86" t="str">
        <f t="shared" si="17"/>
        <v/>
      </c>
      <c r="AB290" s="26" t="str">
        <f>IF($S290="", "", IF(COUNTIF($S$10:$S290, $S290)&gt;1, "", COUNTIF($S$10:$S$1010, $S290)))</f>
        <v/>
      </c>
      <c r="AC290" s="26" t="str">
        <f>IF(AB290="", "", COUNTIF($AB$10:$AB$1010, "&gt;"&amp;AB290)+1+COUNTIF($AB$10:AB290, AB290)-1)</f>
        <v/>
      </c>
      <c r="AE290" s="26" t="str">
        <f t="shared" si="18"/>
        <v/>
      </c>
      <c r="AG290" s="84" t="str">
        <f>IF($AE290="", "", IF(COUNTIF($AE$10:$AE290, $AE290)&gt;1, "", COUNTIF($AE$10:$AE$2010, $AE290)))</f>
        <v/>
      </c>
      <c r="AH290" s="26" t="str">
        <f>IF(AG290="", "", COUNTIF($AG$10:$AG$2010, "&gt;"&amp;AG290)+1+COUNTIF($AG$10:AG290, AG290)-1)</f>
        <v/>
      </c>
    </row>
    <row r="291" spans="1:34" x14ac:dyDescent="0.25">
      <c r="A291" s="12"/>
      <c r="B291" s="93"/>
      <c r="C291" s="15"/>
      <c r="D291" s="15"/>
      <c r="E291" s="15"/>
      <c r="F291" s="18"/>
      <c r="G291" s="12"/>
      <c r="H291" s="6" t="str">
        <f>IF($C291="", "", IFERROR(INDEX(Database!$C$10:$C$2509, MATCH($C291, Database!$B$10:$B$2509, 0)), ""))</f>
        <v/>
      </c>
      <c r="I291" s="85" t="str">
        <f>IF($C291="", "", IF(IFERROR(INDEX(Database!$M$10:$M$2509, MATCH($C291, Database!$B$10:$B$2509, 0)), "")="", "", IFERROR(INDEX(Database!$M$10:$M$2509, MATCH($C291, Database!$B$10:$B$2509, 0)), "")))</f>
        <v/>
      </c>
      <c r="J291" s="85" t="str">
        <f>IF($C291="", "", IF(IFERROR(INDEX(Database!$N$10:$N$2509, MATCH($C291, Database!$B$10:$B$2509, 0)), "")="", "", IFERROR(INDEX(Database!$N$10:$N$2509, MATCH($C291, Database!$B$10:$B$2509, 0)), "")))</f>
        <v/>
      </c>
      <c r="K291" s="86" t="str">
        <f>IF($C291="", "", IF(IFERROR(INDEX(Database!$O$10:$O$2509, MATCH($C291, Database!$B$10:$B$2509, 0)), "")="", "", IFERROR(INDEX(Database!$O$10:$O$2509, MATCH($C291, Database!$B$10:$B$2509, 0)), "")))</f>
        <v/>
      </c>
      <c r="L291" s="12"/>
      <c r="N291" s="31" t="str">
        <f>IF(Database!B291="", "", Database!B291)</f>
        <v/>
      </c>
      <c r="P291" s="26" t="str">
        <f>IF($C291="", "", IF(COUNTIF($C$10:$C291, $C291)&gt;1, "", COUNTIF($C$10:$C$1010, $C291)))</f>
        <v/>
      </c>
      <c r="Q291" s="26" t="str">
        <f>IF(P291="", "", COUNTIF($P$10:$P$1010, "&gt;"&amp;P291)+1+COUNTIF($P$10:P291, P291)-1)</f>
        <v/>
      </c>
      <c r="S291" s="26" t="str">
        <f>IF(C291="", "", IF(K291="", "None", IF(COUNTIF('Intro &amp; Setup'!$AL$17:$AL$26, K291)&gt;0, K291, "Other")))</f>
        <v/>
      </c>
      <c r="U291" s="84" t="str">
        <f t="shared" si="17"/>
        <v/>
      </c>
      <c r="V291" s="85" t="str">
        <f t="shared" si="17"/>
        <v/>
      </c>
      <c r="W291" s="85" t="str">
        <f t="shared" si="17"/>
        <v/>
      </c>
      <c r="X291" s="85" t="str">
        <f t="shared" si="17"/>
        <v/>
      </c>
      <c r="Y291" s="85" t="str">
        <f t="shared" si="17"/>
        <v/>
      </c>
      <c r="Z291" s="86" t="str">
        <f t="shared" si="17"/>
        <v/>
      </c>
      <c r="AB291" s="26" t="str">
        <f>IF($S291="", "", IF(COUNTIF($S$10:$S291, $S291)&gt;1, "", COUNTIF($S$10:$S$1010, $S291)))</f>
        <v/>
      </c>
      <c r="AC291" s="26" t="str">
        <f>IF(AB291="", "", COUNTIF($AB$10:$AB$1010, "&gt;"&amp;AB291)+1+COUNTIF($AB$10:AB291, AB291)-1)</f>
        <v/>
      </c>
      <c r="AE291" s="26" t="str">
        <f t="shared" si="18"/>
        <v/>
      </c>
      <c r="AG291" s="84" t="str">
        <f>IF($AE291="", "", IF(COUNTIF($AE$10:$AE291, $AE291)&gt;1, "", COUNTIF($AE$10:$AE$2010, $AE291)))</f>
        <v/>
      </c>
      <c r="AH291" s="26" t="str">
        <f>IF(AG291="", "", COUNTIF($AG$10:$AG$2010, "&gt;"&amp;AG291)+1+COUNTIF($AG$10:AG291, AG291)-1)</f>
        <v/>
      </c>
    </row>
    <row r="292" spans="1:34" x14ac:dyDescent="0.25">
      <c r="A292" s="12"/>
      <c r="B292" s="93"/>
      <c r="C292" s="15"/>
      <c r="D292" s="15"/>
      <c r="E292" s="15"/>
      <c r="F292" s="18"/>
      <c r="G292" s="12"/>
      <c r="H292" s="6" t="str">
        <f>IF($C292="", "", IFERROR(INDEX(Database!$C$10:$C$2509, MATCH($C292, Database!$B$10:$B$2509, 0)), ""))</f>
        <v/>
      </c>
      <c r="I292" s="85" t="str">
        <f>IF($C292="", "", IF(IFERROR(INDEX(Database!$M$10:$M$2509, MATCH($C292, Database!$B$10:$B$2509, 0)), "")="", "", IFERROR(INDEX(Database!$M$10:$M$2509, MATCH($C292, Database!$B$10:$B$2509, 0)), "")))</f>
        <v/>
      </c>
      <c r="J292" s="85" t="str">
        <f>IF($C292="", "", IF(IFERROR(INDEX(Database!$N$10:$N$2509, MATCH($C292, Database!$B$10:$B$2509, 0)), "")="", "", IFERROR(INDEX(Database!$N$10:$N$2509, MATCH($C292, Database!$B$10:$B$2509, 0)), "")))</f>
        <v/>
      </c>
      <c r="K292" s="86" t="str">
        <f>IF($C292="", "", IF(IFERROR(INDEX(Database!$O$10:$O$2509, MATCH($C292, Database!$B$10:$B$2509, 0)), "")="", "", IFERROR(INDEX(Database!$O$10:$O$2509, MATCH($C292, Database!$B$10:$B$2509, 0)), "")))</f>
        <v/>
      </c>
      <c r="L292" s="12"/>
      <c r="N292" s="31" t="str">
        <f>IF(Database!B292="", "", Database!B292)</f>
        <v/>
      </c>
      <c r="P292" s="26" t="str">
        <f>IF($C292="", "", IF(COUNTIF($C$10:$C292, $C292)&gt;1, "", COUNTIF($C$10:$C$1010, $C292)))</f>
        <v/>
      </c>
      <c r="Q292" s="26" t="str">
        <f>IF(P292="", "", COUNTIF($P$10:$P$1010, "&gt;"&amp;P292)+1+COUNTIF($P$10:P292, P292)-1)</f>
        <v/>
      </c>
      <c r="S292" s="26" t="str">
        <f>IF(C292="", "", IF(K292="", "None", IF(COUNTIF('Intro &amp; Setup'!$AL$17:$AL$26, K292)&gt;0, K292, "Other")))</f>
        <v/>
      </c>
      <c r="U292" s="84" t="str">
        <f t="shared" si="17"/>
        <v/>
      </c>
      <c r="V292" s="85" t="str">
        <f t="shared" si="17"/>
        <v/>
      </c>
      <c r="W292" s="85" t="str">
        <f t="shared" si="17"/>
        <v/>
      </c>
      <c r="X292" s="85" t="str">
        <f t="shared" si="17"/>
        <v/>
      </c>
      <c r="Y292" s="85" t="str">
        <f t="shared" si="17"/>
        <v/>
      </c>
      <c r="Z292" s="86" t="str">
        <f t="shared" si="17"/>
        <v/>
      </c>
      <c r="AB292" s="26" t="str">
        <f>IF($S292="", "", IF(COUNTIF($S$10:$S292, $S292)&gt;1, "", COUNTIF($S$10:$S$1010, $S292)))</f>
        <v/>
      </c>
      <c r="AC292" s="26" t="str">
        <f>IF(AB292="", "", COUNTIF($AB$10:$AB$1010, "&gt;"&amp;AB292)+1+COUNTIF($AB$10:AB292, AB292)-1)</f>
        <v/>
      </c>
      <c r="AE292" s="26" t="str">
        <f t="shared" si="18"/>
        <v/>
      </c>
      <c r="AG292" s="84" t="str">
        <f>IF($AE292="", "", IF(COUNTIF($AE$10:$AE292, $AE292)&gt;1, "", COUNTIF($AE$10:$AE$2010, $AE292)))</f>
        <v/>
      </c>
      <c r="AH292" s="26" t="str">
        <f>IF(AG292="", "", COUNTIF($AG$10:$AG$2010, "&gt;"&amp;AG292)+1+COUNTIF($AG$10:AG292, AG292)-1)</f>
        <v/>
      </c>
    </row>
    <row r="293" spans="1:34" x14ac:dyDescent="0.25">
      <c r="A293" s="12"/>
      <c r="B293" s="93"/>
      <c r="C293" s="15"/>
      <c r="D293" s="15"/>
      <c r="E293" s="15"/>
      <c r="F293" s="18"/>
      <c r="G293" s="12"/>
      <c r="H293" s="6" t="str">
        <f>IF($C293="", "", IFERROR(INDEX(Database!$C$10:$C$2509, MATCH($C293, Database!$B$10:$B$2509, 0)), ""))</f>
        <v/>
      </c>
      <c r="I293" s="85" t="str">
        <f>IF($C293="", "", IF(IFERROR(INDEX(Database!$M$10:$M$2509, MATCH($C293, Database!$B$10:$B$2509, 0)), "")="", "", IFERROR(INDEX(Database!$M$10:$M$2509, MATCH($C293, Database!$B$10:$B$2509, 0)), "")))</f>
        <v/>
      </c>
      <c r="J293" s="85" t="str">
        <f>IF($C293="", "", IF(IFERROR(INDEX(Database!$N$10:$N$2509, MATCH($C293, Database!$B$10:$B$2509, 0)), "")="", "", IFERROR(INDEX(Database!$N$10:$N$2509, MATCH($C293, Database!$B$10:$B$2509, 0)), "")))</f>
        <v/>
      </c>
      <c r="K293" s="86" t="str">
        <f>IF($C293="", "", IF(IFERROR(INDEX(Database!$O$10:$O$2509, MATCH($C293, Database!$B$10:$B$2509, 0)), "")="", "", IFERROR(INDEX(Database!$O$10:$O$2509, MATCH($C293, Database!$B$10:$B$2509, 0)), "")))</f>
        <v/>
      </c>
      <c r="L293" s="12"/>
      <c r="N293" s="31" t="str">
        <f>IF(Database!B293="", "", Database!B293)</f>
        <v/>
      </c>
      <c r="P293" s="26" t="str">
        <f>IF($C293="", "", IF(COUNTIF($C$10:$C293, $C293)&gt;1, "", COUNTIF($C$10:$C$1010, $C293)))</f>
        <v/>
      </c>
      <c r="Q293" s="26" t="str">
        <f>IF(P293="", "", COUNTIF($P$10:$P$1010, "&gt;"&amp;P293)+1+COUNTIF($P$10:P293, P293)-1)</f>
        <v/>
      </c>
      <c r="S293" s="26" t="str">
        <f>IF(C293="", "", IF(K293="", "None", IF(COUNTIF('Intro &amp; Setup'!$AL$17:$AL$26, K293)&gt;0, K293, "Other")))</f>
        <v/>
      </c>
      <c r="U293" s="84" t="str">
        <f t="shared" si="17"/>
        <v/>
      </c>
      <c r="V293" s="85" t="str">
        <f t="shared" si="17"/>
        <v/>
      </c>
      <c r="W293" s="85" t="str">
        <f t="shared" si="17"/>
        <v/>
      </c>
      <c r="X293" s="85" t="str">
        <f t="shared" si="17"/>
        <v/>
      </c>
      <c r="Y293" s="85" t="str">
        <f t="shared" si="17"/>
        <v/>
      </c>
      <c r="Z293" s="86" t="str">
        <f t="shared" si="17"/>
        <v/>
      </c>
      <c r="AB293" s="26" t="str">
        <f>IF($S293="", "", IF(COUNTIF($S$10:$S293, $S293)&gt;1, "", COUNTIF($S$10:$S$1010, $S293)))</f>
        <v/>
      </c>
      <c r="AC293" s="26" t="str">
        <f>IF(AB293="", "", COUNTIF($AB$10:$AB$1010, "&gt;"&amp;AB293)+1+COUNTIF($AB$10:AB293, AB293)-1)</f>
        <v/>
      </c>
      <c r="AE293" s="26" t="str">
        <f t="shared" si="18"/>
        <v/>
      </c>
      <c r="AG293" s="84" t="str">
        <f>IF($AE293="", "", IF(COUNTIF($AE$10:$AE293, $AE293)&gt;1, "", COUNTIF($AE$10:$AE$2010, $AE293)))</f>
        <v/>
      </c>
      <c r="AH293" s="26" t="str">
        <f>IF(AG293="", "", COUNTIF($AG$10:$AG$2010, "&gt;"&amp;AG293)+1+COUNTIF($AG$10:AG293, AG293)-1)</f>
        <v/>
      </c>
    </row>
    <row r="294" spans="1:34" x14ac:dyDescent="0.25">
      <c r="A294" s="12"/>
      <c r="B294" s="93"/>
      <c r="C294" s="15"/>
      <c r="D294" s="15"/>
      <c r="E294" s="15"/>
      <c r="F294" s="18"/>
      <c r="G294" s="12"/>
      <c r="H294" s="6" t="str">
        <f>IF($C294="", "", IFERROR(INDEX(Database!$C$10:$C$2509, MATCH($C294, Database!$B$10:$B$2509, 0)), ""))</f>
        <v/>
      </c>
      <c r="I294" s="85" t="str">
        <f>IF($C294="", "", IF(IFERROR(INDEX(Database!$M$10:$M$2509, MATCH($C294, Database!$B$10:$B$2509, 0)), "")="", "", IFERROR(INDEX(Database!$M$10:$M$2509, MATCH($C294, Database!$B$10:$B$2509, 0)), "")))</f>
        <v/>
      </c>
      <c r="J294" s="85" t="str">
        <f>IF($C294="", "", IF(IFERROR(INDEX(Database!$N$10:$N$2509, MATCH($C294, Database!$B$10:$B$2509, 0)), "")="", "", IFERROR(INDEX(Database!$N$10:$N$2509, MATCH($C294, Database!$B$10:$B$2509, 0)), "")))</f>
        <v/>
      </c>
      <c r="K294" s="86" t="str">
        <f>IF($C294="", "", IF(IFERROR(INDEX(Database!$O$10:$O$2509, MATCH($C294, Database!$B$10:$B$2509, 0)), "")="", "", IFERROR(INDEX(Database!$O$10:$O$2509, MATCH($C294, Database!$B$10:$B$2509, 0)), "")))</f>
        <v/>
      </c>
      <c r="L294" s="12"/>
      <c r="N294" s="31" t="str">
        <f>IF(Database!B294="", "", Database!B294)</f>
        <v/>
      </c>
      <c r="P294" s="26" t="str">
        <f>IF($C294="", "", IF(COUNTIF($C$10:$C294, $C294)&gt;1, "", COUNTIF($C$10:$C$1010, $C294)))</f>
        <v/>
      </c>
      <c r="Q294" s="26" t="str">
        <f>IF(P294="", "", COUNTIF($P$10:$P$1010, "&gt;"&amp;P294)+1+COUNTIF($P$10:P294, P294)-1)</f>
        <v/>
      </c>
      <c r="S294" s="26" t="str">
        <f>IF(C294="", "", IF(K294="", "None", IF(COUNTIF('Intro &amp; Setup'!$AL$17:$AL$26, K294)&gt;0, K294, "Other")))</f>
        <v/>
      </c>
      <c r="U294" s="84" t="str">
        <f t="shared" si="17"/>
        <v/>
      </c>
      <c r="V294" s="85" t="str">
        <f t="shared" si="17"/>
        <v/>
      </c>
      <c r="W294" s="85" t="str">
        <f t="shared" si="17"/>
        <v/>
      </c>
      <c r="X294" s="85" t="str">
        <f t="shared" si="17"/>
        <v/>
      </c>
      <c r="Y294" s="85" t="str">
        <f t="shared" si="17"/>
        <v/>
      </c>
      <c r="Z294" s="86" t="str">
        <f t="shared" si="17"/>
        <v/>
      </c>
      <c r="AB294" s="26" t="str">
        <f>IF($S294="", "", IF(COUNTIF($S$10:$S294, $S294)&gt;1, "", COUNTIF($S$10:$S$1010, $S294)))</f>
        <v/>
      </c>
      <c r="AC294" s="26" t="str">
        <f>IF(AB294="", "", COUNTIF($AB$10:$AB$1010, "&gt;"&amp;AB294)+1+COUNTIF($AB$10:AB294, AB294)-1)</f>
        <v/>
      </c>
      <c r="AE294" s="26" t="str">
        <f t="shared" si="18"/>
        <v/>
      </c>
      <c r="AG294" s="84" t="str">
        <f>IF($AE294="", "", IF(COUNTIF($AE$10:$AE294, $AE294)&gt;1, "", COUNTIF($AE$10:$AE$2010, $AE294)))</f>
        <v/>
      </c>
      <c r="AH294" s="26" t="str">
        <f>IF(AG294="", "", COUNTIF($AG$10:$AG$2010, "&gt;"&amp;AG294)+1+COUNTIF($AG$10:AG294, AG294)-1)</f>
        <v/>
      </c>
    </row>
    <row r="295" spans="1:34" x14ac:dyDescent="0.25">
      <c r="A295" s="12"/>
      <c r="B295" s="93"/>
      <c r="C295" s="15"/>
      <c r="D295" s="15"/>
      <c r="E295" s="15"/>
      <c r="F295" s="18"/>
      <c r="G295" s="12"/>
      <c r="H295" s="6" t="str">
        <f>IF($C295="", "", IFERROR(INDEX(Database!$C$10:$C$2509, MATCH($C295, Database!$B$10:$B$2509, 0)), ""))</f>
        <v/>
      </c>
      <c r="I295" s="85" t="str">
        <f>IF($C295="", "", IF(IFERROR(INDEX(Database!$M$10:$M$2509, MATCH($C295, Database!$B$10:$B$2509, 0)), "")="", "", IFERROR(INDEX(Database!$M$10:$M$2509, MATCH($C295, Database!$B$10:$B$2509, 0)), "")))</f>
        <v/>
      </c>
      <c r="J295" s="85" t="str">
        <f>IF($C295="", "", IF(IFERROR(INDEX(Database!$N$10:$N$2509, MATCH($C295, Database!$B$10:$B$2509, 0)), "")="", "", IFERROR(INDEX(Database!$N$10:$N$2509, MATCH($C295, Database!$B$10:$B$2509, 0)), "")))</f>
        <v/>
      </c>
      <c r="K295" s="86" t="str">
        <f>IF($C295="", "", IF(IFERROR(INDEX(Database!$O$10:$O$2509, MATCH($C295, Database!$B$10:$B$2509, 0)), "")="", "", IFERROR(INDEX(Database!$O$10:$O$2509, MATCH($C295, Database!$B$10:$B$2509, 0)), "")))</f>
        <v/>
      </c>
      <c r="L295" s="12"/>
      <c r="N295" s="31" t="str">
        <f>IF(Database!B295="", "", Database!B295)</f>
        <v/>
      </c>
      <c r="P295" s="26" t="str">
        <f>IF($C295="", "", IF(COUNTIF($C$10:$C295, $C295)&gt;1, "", COUNTIF($C$10:$C$1010, $C295)))</f>
        <v/>
      </c>
      <c r="Q295" s="26" t="str">
        <f>IF(P295="", "", COUNTIF($P$10:$P$1010, "&gt;"&amp;P295)+1+COUNTIF($P$10:P295, P295)-1)</f>
        <v/>
      </c>
      <c r="S295" s="26" t="str">
        <f>IF(C295="", "", IF(K295="", "None", IF(COUNTIF('Intro &amp; Setup'!$AL$17:$AL$26, K295)&gt;0, K295, "Other")))</f>
        <v/>
      </c>
      <c r="U295" s="84" t="str">
        <f t="shared" si="17"/>
        <v/>
      </c>
      <c r="V295" s="85" t="str">
        <f t="shared" si="17"/>
        <v/>
      </c>
      <c r="W295" s="85" t="str">
        <f t="shared" si="17"/>
        <v/>
      </c>
      <c r="X295" s="85" t="str">
        <f t="shared" si="17"/>
        <v/>
      </c>
      <c r="Y295" s="85" t="str">
        <f t="shared" si="17"/>
        <v/>
      </c>
      <c r="Z295" s="86" t="str">
        <f t="shared" si="17"/>
        <v/>
      </c>
      <c r="AB295" s="26" t="str">
        <f>IF($S295="", "", IF(COUNTIF($S$10:$S295, $S295)&gt;1, "", COUNTIF($S$10:$S$1010, $S295)))</f>
        <v/>
      </c>
      <c r="AC295" s="26" t="str">
        <f>IF(AB295="", "", COUNTIF($AB$10:$AB$1010, "&gt;"&amp;AB295)+1+COUNTIF($AB$10:AB295, AB295)-1)</f>
        <v/>
      </c>
      <c r="AE295" s="26" t="str">
        <f t="shared" si="18"/>
        <v/>
      </c>
      <c r="AG295" s="84" t="str">
        <f>IF($AE295="", "", IF(COUNTIF($AE$10:$AE295, $AE295)&gt;1, "", COUNTIF($AE$10:$AE$2010, $AE295)))</f>
        <v/>
      </c>
      <c r="AH295" s="26" t="str">
        <f>IF(AG295="", "", COUNTIF($AG$10:$AG$2010, "&gt;"&amp;AG295)+1+COUNTIF($AG$10:AG295, AG295)-1)</f>
        <v/>
      </c>
    </row>
    <row r="296" spans="1:34" x14ac:dyDescent="0.25">
      <c r="A296" s="12"/>
      <c r="B296" s="93"/>
      <c r="C296" s="15"/>
      <c r="D296" s="15"/>
      <c r="E296" s="15"/>
      <c r="F296" s="18"/>
      <c r="G296" s="12"/>
      <c r="H296" s="6" t="str">
        <f>IF($C296="", "", IFERROR(INDEX(Database!$C$10:$C$2509, MATCH($C296, Database!$B$10:$B$2509, 0)), ""))</f>
        <v/>
      </c>
      <c r="I296" s="85" t="str">
        <f>IF($C296="", "", IF(IFERROR(INDEX(Database!$M$10:$M$2509, MATCH($C296, Database!$B$10:$B$2509, 0)), "")="", "", IFERROR(INDEX(Database!$M$10:$M$2509, MATCH($C296, Database!$B$10:$B$2509, 0)), "")))</f>
        <v/>
      </c>
      <c r="J296" s="85" t="str">
        <f>IF($C296="", "", IF(IFERROR(INDEX(Database!$N$10:$N$2509, MATCH($C296, Database!$B$10:$B$2509, 0)), "")="", "", IFERROR(INDEX(Database!$N$10:$N$2509, MATCH($C296, Database!$B$10:$B$2509, 0)), "")))</f>
        <v/>
      </c>
      <c r="K296" s="86" t="str">
        <f>IF($C296="", "", IF(IFERROR(INDEX(Database!$O$10:$O$2509, MATCH($C296, Database!$B$10:$B$2509, 0)), "")="", "", IFERROR(INDEX(Database!$O$10:$O$2509, MATCH($C296, Database!$B$10:$B$2509, 0)), "")))</f>
        <v/>
      </c>
      <c r="L296" s="12"/>
      <c r="N296" s="31" t="str">
        <f>IF(Database!B296="", "", Database!B296)</f>
        <v/>
      </c>
      <c r="P296" s="26" t="str">
        <f>IF($C296="", "", IF(COUNTIF($C$10:$C296, $C296)&gt;1, "", COUNTIF($C$10:$C$1010, $C296)))</f>
        <v/>
      </c>
      <c r="Q296" s="26" t="str">
        <f>IF(P296="", "", COUNTIF($P$10:$P$1010, "&gt;"&amp;P296)+1+COUNTIF($P$10:P296, P296)-1)</f>
        <v/>
      </c>
      <c r="S296" s="26" t="str">
        <f>IF(C296="", "", IF(K296="", "None", IF(COUNTIF('Intro &amp; Setup'!$AL$17:$AL$26, K296)&gt;0, K296, "Other")))</f>
        <v/>
      </c>
      <c r="U296" s="84" t="str">
        <f t="shared" si="17"/>
        <v/>
      </c>
      <c r="V296" s="85" t="str">
        <f t="shared" si="17"/>
        <v/>
      </c>
      <c r="W296" s="85" t="str">
        <f t="shared" si="17"/>
        <v/>
      </c>
      <c r="X296" s="85" t="str">
        <f t="shared" si="17"/>
        <v/>
      </c>
      <c r="Y296" s="85" t="str">
        <f t="shared" si="17"/>
        <v/>
      </c>
      <c r="Z296" s="86" t="str">
        <f t="shared" si="17"/>
        <v/>
      </c>
      <c r="AB296" s="26" t="str">
        <f>IF($S296="", "", IF(COUNTIF($S$10:$S296, $S296)&gt;1, "", COUNTIF($S$10:$S$1010, $S296)))</f>
        <v/>
      </c>
      <c r="AC296" s="26" t="str">
        <f>IF(AB296="", "", COUNTIF($AB$10:$AB$1010, "&gt;"&amp;AB296)+1+COUNTIF($AB$10:AB296, AB296)-1)</f>
        <v/>
      </c>
      <c r="AE296" s="26" t="str">
        <f t="shared" si="18"/>
        <v/>
      </c>
      <c r="AG296" s="84" t="str">
        <f>IF($AE296="", "", IF(COUNTIF($AE$10:$AE296, $AE296)&gt;1, "", COUNTIF($AE$10:$AE$2010, $AE296)))</f>
        <v/>
      </c>
      <c r="AH296" s="26" t="str">
        <f>IF(AG296="", "", COUNTIF($AG$10:$AG$2010, "&gt;"&amp;AG296)+1+COUNTIF($AG$10:AG296, AG296)-1)</f>
        <v/>
      </c>
    </row>
    <row r="297" spans="1:34" x14ac:dyDescent="0.25">
      <c r="A297" s="12"/>
      <c r="B297" s="93"/>
      <c r="C297" s="15"/>
      <c r="D297" s="15"/>
      <c r="E297" s="15"/>
      <c r="F297" s="18"/>
      <c r="G297" s="12"/>
      <c r="H297" s="6" t="str">
        <f>IF($C297="", "", IFERROR(INDEX(Database!$C$10:$C$2509, MATCH($C297, Database!$B$10:$B$2509, 0)), ""))</f>
        <v/>
      </c>
      <c r="I297" s="85" t="str">
        <f>IF($C297="", "", IF(IFERROR(INDEX(Database!$M$10:$M$2509, MATCH($C297, Database!$B$10:$B$2509, 0)), "")="", "", IFERROR(INDEX(Database!$M$10:$M$2509, MATCH($C297, Database!$B$10:$B$2509, 0)), "")))</f>
        <v/>
      </c>
      <c r="J297" s="85" t="str">
        <f>IF($C297="", "", IF(IFERROR(INDEX(Database!$N$10:$N$2509, MATCH($C297, Database!$B$10:$B$2509, 0)), "")="", "", IFERROR(INDEX(Database!$N$10:$N$2509, MATCH($C297, Database!$B$10:$B$2509, 0)), "")))</f>
        <v/>
      </c>
      <c r="K297" s="86" t="str">
        <f>IF($C297="", "", IF(IFERROR(INDEX(Database!$O$10:$O$2509, MATCH($C297, Database!$B$10:$B$2509, 0)), "")="", "", IFERROR(INDEX(Database!$O$10:$O$2509, MATCH($C297, Database!$B$10:$B$2509, 0)), "")))</f>
        <v/>
      </c>
      <c r="L297" s="12"/>
      <c r="N297" s="31" t="str">
        <f>IF(Database!B297="", "", Database!B297)</f>
        <v/>
      </c>
      <c r="P297" s="26" t="str">
        <f>IF($C297="", "", IF(COUNTIF($C$10:$C297, $C297)&gt;1, "", COUNTIF($C$10:$C$1010, $C297)))</f>
        <v/>
      </c>
      <c r="Q297" s="26" t="str">
        <f>IF(P297="", "", COUNTIF($P$10:$P$1010, "&gt;"&amp;P297)+1+COUNTIF($P$10:P297, P297)-1)</f>
        <v/>
      </c>
      <c r="S297" s="26" t="str">
        <f>IF(C297="", "", IF(K297="", "None", IF(COUNTIF('Intro &amp; Setup'!$AL$17:$AL$26, K297)&gt;0, K297, "Other")))</f>
        <v/>
      </c>
      <c r="U297" s="84" t="str">
        <f t="shared" si="17"/>
        <v/>
      </c>
      <c r="V297" s="85" t="str">
        <f t="shared" si="17"/>
        <v/>
      </c>
      <c r="W297" s="85" t="str">
        <f t="shared" si="17"/>
        <v/>
      </c>
      <c r="X297" s="85" t="str">
        <f t="shared" si="17"/>
        <v/>
      </c>
      <c r="Y297" s="85" t="str">
        <f t="shared" si="17"/>
        <v/>
      </c>
      <c r="Z297" s="86" t="str">
        <f t="shared" si="17"/>
        <v/>
      </c>
      <c r="AB297" s="26" t="str">
        <f>IF($S297="", "", IF(COUNTIF($S$10:$S297, $S297)&gt;1, "", COUNTIF($S$10:$S$1010, $S297)))</f>
        <v/>
      </c>
      <c r="AC297" s="26" t="str">
        <f>IF(AB297="", "", COUNTIF($AB$10:$AB$1010, "&gt;"&amp;AB297)+1+COUNTIF($AB$10:AB297, AB297)-1)</f>
        <v/>
      </c>
      <c r="AE297" s="26" t="str">
        <f t="shared" si="18"/>
        <v/>
      </c>
      <c r="AG297" s="84" t="str">
        <f>IF($AE297="", "", IF(COUNTIF($AE$10:$AE297, $AE297)&gt;1, "", COUNTIF($AE$10:$AE$2010, $AE297)))</f>
        <v/>
      </c>
      <c r="AH297" s="26" t="str">
        <f>IF(AG297="", "", COUNTIF($AG$10:$AG$2010, "&gt;"&amp;AG297)+1+COUNTIF($AG$10:AG297, AG297)-1)</f>
        <v/>
      </c>
    </row>
    <row r="298" spans="1:34" x14ac:dyDescent="0.25">
      <c r="A298" s="12"/>
      <c r="B298" s="93"/>
      <c r="C298" s="15"/>
      <c r="D298" s="15"/>
      <c r="E298" s="15"/>
      <c r="F298" s="18"/>
      <c r="G298" s="12"/>
      <c r="H298" s="6" t="str">
        <f>IF($C298="", "", IFERROR(INDEX(Database!$C$10:$C$2509, MATCH($C298, Database!$B$10:$B$2509, 0)), ""))</f>
        <v/>
      </c>
      <c r="I298" s="85" t="str">
        <f>IF($C298="", "", IF(IFERROR(INDEX(Database!$M$10:$M$2509, MATCH($C298, Database!$B$10:$B$2509, 0)), "")="", "", IFERROR(INDEX(Database!$M$10:$M$2509, MATCH($C298, Database!$B$10:$B$2509, 0)), "")))</f>
        <v/>
      </c>
      <c r="J298" s="85" t="str">
        <f>IF($C298="", "", IF(IFERROR(INDEX(Database!$N$10:$N$2509, MATCH($C298, Database!$B$10:$B$2509, 0)), "")="", "", IFERROR(INDEX(Database!$N$10:$N$2509, MATCH($C298, Database!$B$10:$B$2509, 0)), "")))</f>
        <v/>
      </c>
      <c r="K298" s="86" t="str">
        <f>IF($C298="", "", IF(IFERROR(INDEX(Database!$O$10:$O$2509, MATCH($C298, Database!$B$10:$B$2509, 0)), "")="", "", IFERROR(INDEX(Database!$O$10:$O$2509, MATCH($C298, Database!$B$10:$B$2509, 0)), "")))</f>
        <v/>
      </c>
      <c r="L298" s="12"/>
      <c r="N298" s="31" t="str">
        <f>IF(Database!B298="", "", Database!B298)</f>
        <v/>
      </c>
      <c r="P298" s="26" t="str">
        <f>IF($C298="", "", IF(COUNTIF($C$10:$C298, $C298)&gt;1, "", COUNTIF($C$10:$C$1010, $C298)))</f>
        <v/>
      </c>
      <c r="Q298" s="26" t="str">
        <f>IF(P298="", "", COUNTIF($P$10:$P$1010, "&gt;"&amp;P298)+1+COUNTIF($P$10:P298, P298)-1)</f>
        <v/>
      </c>
      <c r="S298" s="26" t="str">
        <f>IF(C298="", "", IF(K298="", "None", IF(COUNTIF('Intro &amp; Setup'!$AL$17:$AL$26, K298)&gt;0, K298, "Other")))</f>
        <v/>
      </c>
      <c r="U298" s="84" t="str">
        <f t="shared" si="17"/>
        <v/>
      </c>
      <c r="V298" s="85" t="str">
        <f t="shared" si="17"/>
        <v/>
      </c>
      <c r="W298" s="85" t="str">
        <f t="shared" si="17"/>
        <v/>
      </c>
      <c r="X298" s="85" t="str">
        <f t="shared" si="17"/>
        <v/>
      </c>
      <c r="Y298" s="85" t="str">
        <f t="shared" si="17"/>
        <v/>
      </c>
      <c r="Z298" s="86" t="str">
        <f t="shared" si="17"/>
        <v/>
      </c>
      <c r="AB298" s="26" t="str">
        <f>IF($S298="", "", IF(COUNTIF($S$10:$S298, $S298)&gt;1, "", COUNTIF($S$10:$S$1010, $S298)))</f>
        <v/>
      </c>
      <c r="AC298" s="26" t="str">
        <f>IF(AB298="", "", COUNTIF($AB$10:$AB$1010, "&gt;"&amp;AB298)+1+COUNTIF($AB$10:AB298, AB298)-1)</f>
        <v/>
      </c>
      <c r="AE298" s="26" t="str">
        <f t="shared" si="18"/>
        <v/>
      </c>
      <c r="AG298" s="84" t="str">
        <f>IF($AE298="", "", IF(COUNTIF($AE$10:$AE298, $AE298)&gt;1, "", COUNTIF($AE$10:$AE$2010, $AE298)))</f>
        <v/>
      </c>
      <c r="AH298" s="26" t="str">
        <f>IF(AG298="", "", COUNTIF($AG$10:$AG$2010, "&gt;"&amp;AG298)+1+COUNTIF($AG$10:AG298, AG298)-1)</f>
        <v/>
      </c>
    </row>
    <row r="299" spans="1:34" x14ac:dyDescent="0.25">
      <c r="A299" s="12"/>
      <c r="B299" s="93"/>
      <c r="C299" s="15"/>
      <c r="D299" s="15"/>
      <c r="E299" s="15"/>
      <c r="F299" s="18"/>
      <c r="G299" s="12"/>
      <c r="H299" s="6" t="str">
        <f>IF($C299="", "", IFERROR(INDEX(Database!$C$10:$C$2509, MATCH($C299, Database!$B$10:$B$2509, 0)), ""))</f>
        <v/>
      </c>
      <c r="I299" s="85" t="str">
        <f>IF($C299="", "", IF(IFERROR(INDEX(Database!$M$10:$M$2509, MATCH($C299, Database!$B$10:$B$2509, 0)), "")="", "", IFERROR(INDEX(Database!$M$10:$M$2509, MATCH($C299, Database!$B$10:$B$2509, 0)), "")))</f>
        <v/>
      </c>
      <c r="J299" s="85" t="str">
        <f>IF($C299="", "", IF(IFERROR(INDEX(Database!$N$10:$N$2509, MATCH($C299, Database!$B$10:$B$2509, 0)), "")="", "", IFERROR(INDEX(Database!$N$10:$N$2509, MATCH($C299, Database!$B$10:$B$2509, 0)), "")))</f>
        <v/>
      </c>
      <c r="K299" s="86" t="str">
        <f>IF($C299="", "", IF(IFERROR(INDEX(Database!$O$10:$O$2509, MATCH($C299, Database!$B$10:$B$2509, 0)), "")="", "", IFERROR(INDEX(Database!$O$10:$O$2509, MATCH($C299, Database!$B$10:$B$2509, 0)), "")))</f>
        <v/>
      </c>
      <c r="L299" s="12"/>
      <c r="N299" s="31" t="str">
        <f>IF(Database!B299="", "", Database!B299)</f>
        <v/>
      </c>
      <c r="P299" s="26" t="str">
        <f>IF($C299="", "", IF(COUNTIF($C$10:$C299, $C299)&gt;1, "", COUNTIF($C$10:$C$1010, $C299)))</f>
        <v/>
      </c>
      <c r="Q299" s="26" t="str">
        <f>IF(P299="", "", COUNTIF($P$10:$P$1010, "&gt;"&amp;P299)+1+COUNTIF($P$10:P299, P299)-1)</f>
        <v/>
      </c>
      <c r="S299" s="26" t="str">
        <f>IF(C299="", "", IF(K299="", "None", IF(COUNTIF('Intro &amp; Setup'!$AL$17:$AL$26, K299)&gt;0, K299, "Other")))</f>
        <v/>
      </c>
      <c r="U299" s="84" t="str">
        <f t="shared" si="17"/>
        <v/>
      </c>
      <c r="V299" s="85" t="str">
        <f t="shared" si="17"/>
        <v/>
      </c>
      <c r="W299" s="85" t="str">
        <f t="shared" si="17"/>
        <v/>
      </c>
      <c r="X299" s="85" t="str">
        <f t="shared" si="17"/>
        <v/>
      </c>
      <c r="Y299" s="85" t="str">
        <f t="shared" si="17"/>
        <v/>
      </c>
      <c r="Z299" s="86" t="str">
        <f t="shared" si="17"/>
        <v/>
      </c>
      <c r="AB299" s="26" t="str">
        <f>IF($S299="", "", IF(COUNTIF($S$10:$S299, $S299)&gt;1, "", COUNTIF($S$10:$S$1010, $S299)))</f>
        <v/>
      </c>
      <c r="AC299" s="26" t="str">
        <f>IF(AB299="", "", COUNTIF($AB$10:$AB$1010, "&gt;"&amp;AB299)+1+COUNTIF($AB$10:AB299, AB299)-1)</f>
        <v/>
      </c>
      <c r="AE299" s="26" t="str">
        <f t="shared" si="18"/>
        <v/>
      </c>
      <c r="AG299" s="84" t="str">
        <f>IF($AE299="", "", IF(COUNTIF($AE$10:$AE299, $AE299)&gt;1, "", COUNTIF($AE$10:$AE$2010, $AE299)))</f>
        <v/>
      </c>
      <c r="AH299" s="26" t="str">
        <f>IF(AG299="", "", COUNTIF($AG$10:$AG$2010, "&gt;"&amp;AG299)+1+COUNTIF($AG$10:AG299, AG299)-1)</f>
        <v/>
      </c>
    </row>
    <row r="300" spans="1:34" x14ac:dyDescent="0.25">
      <c r="A300" s="12"/>
      <c r="B300" s="93"/>
      <c r="C300" s="15"/>
      <c r="D300" s="15"/>
      <c r="E300" s="15"/>
      <c r="F300" s="18"/>
      <c r="G300" s="12"/>
      <c r="H300" s="6" t="str">
        <f>IF($C300="", "", IFERROR(INDEX(Database!$C$10:$C$2509, MATCH($C300, Database!$B$10:$B$2509, 0)), ""))</f>
        <v/>
      </c>
      <c r="I300" s="85" t="str">
        <f>IF($C300="", "", IF(IFERROR(INDEX(Database!$M$10:$M$2509, MATCH($C300, Database!$B$10:$B$2509, 0)), "")="", "", IFERROR(INDEX(Database!$M$10:$M$2509, MATCH($C300, Database!$B$10:$B$2509, 0)), "")))</f>
        <v/>
      </c>
      <c r="J300" s="85" t="str">
        <f>IF($C300="", "", IF(IFERROR(INDEX(Database!$N$10:$N$2509, MATCH($C300, Database!$B$10:$B$2509, 0)), "")="", "", IFERROR(INDEX(Database!$N$10:$N$2509, MATCH($C300, Database!$B$10:$B$2509, 0)), "")))</f>
        <v/>
      </c>
      <c r="K300" s="86" t="str">
        <f>IF($C300="", "", IF(IFERROR(INDEX(Database!$O$10:$O$2509, MATCH($C300, Database!$B$10:$B$2509, 0)), "")="", "", IFERROR(INDEX(Database!$O$10:$O$2509, MATCH($C300, Database!$B$10:$B$2509, 0)), "")))</f>
        <v/>
      </c>
      <c r="L300" s="12"/>
      <c r="N300" s="31" t="str">
        <f>IF(Database!B300="", "", Database!B300)</f>
        <v/>
      </c>
      <c r="P300" s="26" t="str">
        <f>IF($C300="", "", IF(COUNTIF($C$10:$C300, $C300)&gt;1, "", COUNTIF($C$10:$C$1010, $C300)))</f>
        <v/>
      </c>
      <c r="Q300" s="26" t="str">
        <f>IF(P300="", "", COUNTIF($P$10:$P$1010, "&gt;"&amp;P300)+1+COUNTIF($P$10:P300, P300)-1)</f>
        <v/>
      </c>
      <c r="S300" s="26" t="str">
        <f>IF(C300="", "", IF(K300="", "None", IF(COUNTIF('Intro &amp; Setup'!$AL$17:$AL$26, K300)&gt;0, K300, "Other")))</f>
        <v/>
      </c>
      <c r="U300" s="84" t="str">
        <f t="shared" si="17"/>
        <v/>
      </c>
      <c r="V300" s="85" t="str">
        <f t="shared" si="17"/>
        <v/>
      </c>
      <c r="W300" s="85" t="str">
        <f t="shared" si="17"/>
        <v/>
      </c>
      <c r="X300" s="85" t="str">
        <f t="shared" si="17"/>
        <v/>
      </c>
      <c r="Y300" s="85" t="str">
        <f t="shared" si="17"/>
        <v/>
      </c>
      <c r="Z300" s="86" t="str">
        <f t="shared" si="17"/>
        <v/>
      </c>
      <c r="AB300" s="26" t="str">
        <f>IF($S300="", "", IF(COUNTIF($S$10:$S300, $S300)&gt;1, "", COUNTIF($S$10:$S$1010, $S300)))</f>
        <v/>
      </c>
      <c r="AC300" s="26" t="str">
        <f>IF(AB300="", "", COUNTIF($AB$10:$AB$1010, "&gt;"&amp;AB300)+1+COUNTIF($AB$10:AB300, AB300)-1)</f>
        <v/>
      </c>
      <c r="AE300" s="26" t="str">
        <f t="shared" si="18"/>
        <v/>
      </c>
      <c r="AG300" s="84" t="str">
        <f>IF($AE300="", "", IF(COUNTIF($AE$10:$AE300, $AE300)&gt;1, "", COUNTIF($AE$10:$AE$2010, $AE300)))</f>
        <v/>
      </c>
      <c r="AH300" s="26" t="str">
        <f>IF(AG300="", "", COUNTIF($AG$10:$AG$2010, "&gt;"&amp;AG300)+1+COUNTIF($AG$10:AG300, AG300)-1)</f>
        <v/>
      </c>
    </row>
    <row r="301" spans="1:34" x14ac:dyDescent="0.25">
      <c r="A301" s="12"/>
      <c r="B301" s="93"/>
      <c r="C301" s="15"/>
      <c r="D301" s="15"/>
      <c r="E301" s="15"/>
      <c r="F301" s="18"/>
      <c r="G301" s="12"/>
      <c r="H301" s="6" t="str">
        <f>IF($C301="", "", IFERROR(INDEX(Database!$C$10:$C$2509, MATCH($C301, Database!$B$10:$B$2509, 0)), ""))</f>
        <v/>
      </c>
      <c r="I301" s="85" t="str">
        <f>IF($C301="", "", IF(IFERROR(INDEX(Database!$M$10:$M$2509, MATCH($C301, Database!$B$10:$B$2509, 0)), "")="", "", IFERROR(INDEX(Database!$M$10:$M$2509, MATCH($C301, Database!$B$10:$B$2509, 0)), "")))</f>
        <v/>
      </c>
      <c r="J301" s="85" t="str">
        <f>IF($C301="", "", IF(IFERROR(INDEX(Database!$N$10:$N$2509, MATCH($C301, Database!$B$10:$B$2509, 0)), "")="", "", IFERROR(INDEX(Database!$N$10:$N$2509, MATCH($C301, Database!$B$10:$B$2509, 0)), "")))</f>
        <v/>
      </c>
      <c r="K301" s="86" t="str">
        <f>IF($C301="", "", IF(IFERROR(INDEX(Database!$O$10:$O$2509, MATCH($C301, Database!$B$10:$B$2509, 0)), "")="", "", IFERROR(INDEX(Database!$O$10:$O$2509, MATCH($C301, Database!$B$10:$B$2509, 0)), "")))</f>
        <v/>
      </c>
      <c r="L301" s="12"/>
      <c r="N301" s="31" t="str">
        <f>IF(Database!B301="", "", Database!B301)</f>
        <v/>
      </c>
      <c r="P301" s="26" t="str">
        <f>IF($C301="", "", IF(COUNTIF($C$10:$C301, $C301)&gt;1, "", COUNTIF($C$10:$C$1010, $C301)))</f>
        <v/>
      </c>
      <c r="Q301" s="26" t="str">
        <f>IF(P301="", "", COUNTIF($P$10:$P$1010, "&gt;"&amp;P301)+1+COUNTIF($P$10:P301, P301)-1)</f>
        <v/>
      </c>
      <c r="S301" s="26" t="str">
        <f>IF(C301="", "", IF(K301="", "None", IF(COUNTIF('Intro &amp; Setup'!$AL$17:$AL$26, K301)&gt;0, K301, "Other")))</f>
        <v/>
      </c>
      <c r="U301" s="84" t="str">
        <f t="shared" si="17"/>
        <v/>
      </c>
      <c r="V301" s="85" t="str">
        <f t="shared" si="17"/>
        <v/>
      </c>
      <c r="W301" s="85" t="str">
        <f t="shared" si="17"/>
        <v/>
      </c>
      <c r="X301" s="85" t="str">
        <f t="shared" si="17"/>
        <v/>
      </c>
      <c r="Y301" s="85" t="str">
        <f t="shared" si="17"/>
        <v/>
      </c>
      <c r="Z301" s="86" t="str">
        <f t="shared" si="17"/>
        <v/>
      </c>
      <c r="AB301" s="26" t="str">
        <f>IF($S301="", "", IF(COUNTIF($S$10:$S301, $S301)&gt;1, "", COUNTIF($S$10:$S$1010, $S301)))</f>
        <v/>
      </c>
      <c r="AC301" s="26" t="str">
        <f>IF(AB301="", "", COUNTIF($AB$10:$AB$1010, "&gt;"&amp;AB301)+1+COUNTIF($AB$10:AB301, AB301)-1)</f>
        <v/>
      </c>
      <c r="AE301" s="26" t="str">
        <f t="shared" si="18"/>
        <v/>
      </c>
      <c r="AG301" s="84" t="str">
        <f>IF($AE301="", "", IF(COUNTIF($AE$10:$AE301, $AE301)&gt;1, "", COUNTIF($AE$10:$AE$2010, $AE301)))</f>
        <v/>
      </c>
      <c r="AH301" s="26" t="str">
        <f>IF(AG301="", "", COUNTIF($AG$10:$AG$2010, "&gt;"&amp;AG301)+1+COUNTIF($AG$10:AG301, AG301)-1)</f>
        <v/>
      </c>
    </row>
    <row r="302" spans="1:34" x14ac:dyDescent="0.25">
      <c r="A302" s="12"/>
      <c r="B302" s="93"/>
      <c r="C302" s="15"/>
      <c r="D302" s="15"/>
      <c r="E302" s="15"/>
      <c r="F302" s="18"/>
      <c r="G302" s="12"/>
      <c r="H302" s="6" t="str">
        <f>IF($C302="", "", IFERROR(INDEX(Database!$C$10:$C$2509, MATCH($C302, Database!$B$10:$B$2509, 0)), ""))</f>
        <v/>
      </c>
      <c r="I302" s="85" t="str">
        <f>IF($C302="", "", IF(IFERROR(INDEX(Database!$M$10:$M$2509, MATCH($C302, Database!$B$10:$B$2509, 0)), "")="", "", IFERROR(INDEX(Database!$M$10:$M$2509, MATCH($C302, Database!$B$10:$B$2509, 0)), "")))</f>
        <v/>
      </c>
      <c r="J302" s="85" t="str">
        <f>IF($C302="", "", IF(IFERROR(INDEX(Database!$N$10:$N$2509, MATCH($C302, Database!$B$10:$B$2509, 0)), "")="", "", IFERROR(INDEX(Database!$N$10:$N$2509, MATCH($C302, Database!$B$10:$B$2509, 0)), "")))</f>
        <v/>
      </c>
      <c r="K302" s="86" t="str">
        <f>IF($C302="", "", IF(IFERROR(INDEX(Database!$O$10:$O$2509, MATCH($C302, Database!$B$10:$B$2509, 0)), "")="", "", IFERROR(INDEX(Database!$O$10:$O$2509, MATCH($C302, Database!$B$10:$B$2509, 0)), "")))</f>
        <v/>
      </c>
      <c r="L302" s="12"/>
      <c r="N302" s="31" t="str">
        <f>IF(Database!B302="", "", Database!B302)</f>
        <v/>
      </c>
      <c r="P302" s="26" t="str">
        <f>IF($C302="", "", IF(COUNTIF($C$10:$C302, $C302)&gt;1, "", COUNTIF($C$10:$C$1010, $C302)))</f>
        <v/>
      </c>
      <c r="Q302" s="26" t="str">
        <f>IF(P302="", "", COUNTIF($P$10:$P$1010, "&gt;"&amp;P302)+1+COUNTIF($P$10:P302, P302)-1)</f>
        <v/>
      </c>
      <c r="S302" s="26" t="str">
        <f>IF(C302="", "", IF(K302="", "None", IF(COUNTIF('Intro &amp; Setup'!$AL$17:$AL$26, K302)&gt;0, K302, "Other")))</f>
        <v/>
      </c>
      <c r="U302" s="84" t="str">
        <f t="shared" si="17"/>
        <v/>
      </c>
      <c r="V302" s="85" t="str">
        <f t="shared" si="17"/>
        <v/>
      </c>
      <c r="W302" s="85" t="str">
        <f t="shared" si="17"/>
        <v/>
      </c>
      <c r="X302" s="85" t="str">
        <f t="shared" si="17"/>
        <v/>
      </c>
      <c r="Y302" s="85" t="str">
        <f t="shared" si="17"/>
        <v/>
      </c>
      <c r="Z302" s="86" t="str">
        <f t="shared" si="17"/>
        <v/>
      </c>
      <c r="AB302" s="26" t="str">
        <f>IF($S302="", "", IF(COUNTIF($S$10:$S302, $S302)&gt;1, "", COUNTIF($S$10:$S$1010, $S302)))</f>
        <v/>
      </c>
      <c r="AC302" s="26" t="str">
        <f>IF(AB302="", "", COUNTIF($AB$10:$AB$1010, "&gt;"&amp;AB302)+1+COUNTIF($AB$10:AB302, AB302)-1)</f>
        <v/>
      </c>
      <c r="AE302" s="26" t="str">
        <f t="shared" si="18"/>
        <v/>
      </c>
      <c r="AG302" s="84" t="str">
        <f>IF($AE302="", "", IF(COUNTIF($AE$10:$AE302, $AE302)&gt;1, "", COUNTIF($AE$10:$AE$2010, $AE302)))</f>
        <v/>
      </c>
      <c r="AH302" s="26" t="str">
        <f>IF(AG302="", "", COUNTIF($AG$10:$AG$2010, "&gt;"&amp;AG302)+1+COUNTIF($AG$10:AG302, AG302)-1)</f>
        <v/>
      </c>
    </row>
    <row r="303" spans="1:34" x14ac:dyDescent="0.25">
      <c r="A303" s="12"/>
      <c r="B303" s="93"/>
      <c r="C303" s="15"/>
      <c r="D303" s="15"/>
      <c r="E303" s="15"/>
      <c r="F303" s="18"/>
      <c r="G303" s="12"/>
      <c r="H303" s="6" t="str">
        <f>IF($C303="", "", IFERROR(INDEX(Database!$C$10:$C$2509, MATCH($C303, Database!$B$10:$B$2509, 0)), ""))</f>
        <v/>
      </c>
      <c r="I303" s="85" t="str">
        <f>IF($C303="", "", IF(IFERROR(INDEX(Database!$M$10:$M$2509, MATCH($C303, Database!$B$10:$B$2509, 0)), "")="", "", IFERROR(INDEX(Database!$M$10:$M$2509, MATCH($C303, Database!$B$10:$B$2509, 0)), "")))</f>
        <v/>
      </c>
      <c r="J303" s="85" t="str">
        <f>IF($C303="", "", IF(IFERROR(INDEX(Database!$N$10:$N$2509, MATCH($C303, Database!$B$10:$B$2509, 0)), "")="", "", IFERROR(INDEX(Database!$N$10:$N$2509, MATCH($C303, Database!$B$10:$B$2509, 0)), "")))</f>
        <v/>
      </c>
      <c r="K303" s="86" t="str">
        <f>IF($C303="", "", IF(IFERROR(INDEX(Database!$O$10:$O$2509, MATCH($C303, Database!$B$10:$B$2509, 0)), "")="", "", IFERROR(INDEX(Database!$O$10:$O$2509, MATCH($C303, Database!$B$10:$B$2509, 0)), "")))</f>
        <v/>
      </c>
      <c r="L303" s="12"/>
      <c r="N303" s="31" t="str">
        <f>IF(Database!B303="", "", Database!B303)</f>
        <v/>
      </c>
      <c r="P303" s="26" t="str">
        <f>IF($C303="", "", IF(COUNTIF($C$10:$C303, $C303)&gt;1, "", COUNTIF($C$10:$C$1010, $C303)))</f>
        <v/>
      </c>
      <c r="Q303" s="26" t="str">
        <f>IF(P303="", "", COUNTIF($P$10:$P$1010, "&gt;"&amp;P303)+1+COUNTIF($P$10:P303, P303)-1)</f>
        <v/>
      </c>
      <c r="S303" s="26" t="str">
        <f>IF(C303="", "", IF(K303="", "None", IF(COUNTIF('Intro &amp; Setup'!$AL$17:$AL$26, K303)&gt;0, K303, "Other")))</f>
        <v/>
      </c>
      <c r="U303" s="84" t="str">
        <f t="shared" si="17"/>
        <v/>
      </c>
      <c r="V303" s="85" t="str">
        <f t="shared" si="17"/>
        <v/>
      </c>
      <c r="W303" s="85" t="str">
        <f t="shared" si="17"/>
        <v/>
      </c>
      <c r="X303" s="85" t="str">
        <f t="shared" si="17"/>
        <v/>
      </c>
      <c r="Y303" s="85" t="str">
        <f t="shared" si="17"/>
        <v/>
      </c>
      <c r="Z303" s="86" t="str">
        <f t="shared" si="17"/>
        <v/>
      </c>
      <c r="AB303" s="26" t="str">
        <f>IF($S303="", "", IF(COUNTIF($S$10:$S303, $S303)&gt;1, "", COUNTIF($S$10:$S$1010, $S303)))</f>
        <v/>
      </c>
      <c r="AC303" s="26" t="str">
        <f>IF(AB303="", "", COUNTIF($AB$10:$AB$1010, "&gt;"&amp;AB303)+1+COUNTIF($AB$10:AB303, AB303)-1)</f>
        <v/>
      </c>
      <c r="AE303" s="26" t="str">
        <f t="shared" si="18"/>
        <v/>
      </c>
      <c r="AG303" s="84" t="str">
        <f>IF($AE303="", "", IF(COUNTIF($AE$10:$AE303, $AE303)&gt;1, "", COUNTIF($AE$10:$AE$2010, $AE303)))</f>
        <v/>
      </c>
      <c r="AH303" s="26" t="str">
        <f>IF(AG303="", "", COUNTIF($AG$10:$AG$2010, "&gt;"&amp;AG303)+1+COUNTIF($AG$10:AG303, AG303)-1)</f>
        <v/>
      </c>
    </row>
    <row r="304" spans="1:34" x14ac:dyDescent="0.25">
      <c r="A304" s="12"/>
      <c r="B304" s="93"/>
      <c r="C304" s="15"/>
      <c r="D304" s="15"/>
      <c r="E304" s="15"/>
      <c r="F304" s="18"/>
      <c r="G304" s="12"/>
      <c r="H304" s="6" t="str">
        <f>IF($C304="", "", IFERROR(INDEX(Database!$C$10:$C$2509, MATCH($C304, Database!$B$10:$B$2509, 0)), ""))</f>
        <v/>
      </c>
      <c r="I304" s="85" t="str">
        <f>IF($C304="", "", IF(IFERROR(INDEX(Database!$M$10:$M$2509, MATCH($C304, Database!$B$10:$B$2509, 0)), "")="", "", IFERROR(INDEX(Database!$M$10:$M$2509, MATCH($C304, Database!$B$10:$B$2509, 0)), "")))</f>
        <v/>
      </c>
      <c r="J304" s="85" t="str">
        <f>IF($C304="", "", IF(IFERROR(INDEX(Database!$N$10:$N$2509, MATCH($C304, Database!$B$10:$B$2509, 0)), "")="", "", IFERROR(INDEX(Database!$N$10:$N$2509, MATCH($C304, Database!$B$10:$B$2509, 0)), "")))</f>
        <v/>
      </c>
      <c r="K304" s="86" t="str">
        <f>IF($C304="", "", IF(IFERROR(INDEX(Database!$O$10:$O$2509, MATCH($C304, Database!$B$10:$B$2509, 0)), "")="", "", IFERROR(INDEX(Database!$O$10:$O$2509, MATCH($C304, Database!$B$10:$B$2509, 0)), "")))</f>
        <v/>
      </c>
      <c r="L304" s="12"/>
      <c r="N304" s="31" t="str">
        <f>IF(Database!B304="", "", Database!B304)</f>
        <v/>
      </c>
      <c r="P304" s="26" t="str">
        <f>IF($C304="", "", IF(COUNTIF($C$10:$C304, $C304)&gt;1, "", COUNTIF($C$10:$C$1010, $C304)))</f>
        <v/>
      </c>
      <c r="Q304" s="26" t="str">
        <f>IF(P304="", "", COUNTIF($P$10:$P$1010, "&gt;"&amp;P304)+1+COUNTIF($P$10:P304, P304)-1)</f>
        <v/>
      </c>
      <c r="S304" s="26" t="str">
        <f>IF(C304="", "", IF(K304="", "None", IF(COUNTIF('Intro &amp; Setup'!$AL$17:$AL$26, K304)&gt;0, K304, "Other")))</f>
        <v/>
      </c>
      <c r="U304" s="84" t="str">
        <f t="shared" si="17"/>
        <v/>
      </c>
      <c r="V304" s="85" t="str">
        <f t="shared" si="17"/>
        <v/>
      </c>
      <c r="W304" s="85" t="str">
        <f t="shared" si="17"/>
        <v/>
      </c>
      <c r="X304" s="85" t="str">
        <f t="shared" si="17"/>
        <v/>
      </c>
      <c r="Y304" s="85" t="str">
        <f t="shared" si="17"/>
        <v/>
      </c>
      <c r="Z304" s="86" t="str">
        <f t="shared" si="17"/>
        <v/>
      </c>
      <c r="AB304" s="26" t="str">
        <f>IF($S304="", "", IF(COUNTIF($S$10:$S304, $S304)&gt;1, "", COUNTIF($S$10:$S$1010, $S304)))</f>
        <v/>
      </c>
      <c r="AC304" s="26" t="str">
        <f>IF(AB304="", "", COUNTIF($AB$10:$AB$1010, "&gt;"&amp;AB304)+1+COUNTIF($AB$10:AB304, AB304)-1)</f>
        <v/>
      </c>
      <c r="AE304" s="26" t="str">
        <f t="shared" si="18"/>
        <v/>
      </c>
      <c r="AG304" s="84" t="str">
        <f>IF($AE304="", "", IF(COUNTIF($AE$10:$AE304, $AE304)&gt;1, "", COUNTIF($AE$10:$AE$2010, $AE304)))</f>
        <v/>
      </c>
      <c r="AH304" s="26" t="str">
        <f>IF(AG304="", "", COUNTIF($AG$10:$AG$2010, "&gt;"&amp;AG304)+1+COUNTIF($AG$10:AG304, AG304)-1)</f>
        <v/>
      </c>
    </row>
    <row r="305" spans="1:34" x14ac:dyDescent="0.25">
      <c r="A305" s="12"/>
      <c r="B305" s="93"/>
      <c r="C305" s="15"/>
      <c r="D305" s="15"/>
      <c r="E305" s="15"/>
      <c r="F305" s="18"/>
      <c r="G305" s="12"/>
      <c r="H305" s="6" t="str">
        <f>IF($C305="", "", IFERROR(INDEX(Database!$C$10:$C$2509, MATCH($C305, Database!$B$10:$B$2509, 0)), ""))</f>
        <v/>
      </c>
      <c r="I305" s="85" t="str">
        <f>IF($C305="", "", IF(IFERROR(INDEX(Database!$M$10:$M$2509, MATCH($C305, Database!$B$10:$B$2509, 0)), "")="", "", IFERROR(INDEX(Database!$M$10:$M$2509, MATCH($C305, Database!$B$10:$B$2509, 0)), "")))</f>
        <v/>
      </c>
      <c r="J305" s="85" t="str">
        <f>IF($C305="", "", IF(IFERROR(INDEX(Database!$N$10:$N$2509, MATCH($C305, Database!$B$10:$B$2509, 0)), "")="", "", IFERROR(INDEX(Database!$N$10:$N$2509, MATCH($C305, Database!$B$10:$B$2509, 0)), "")))</f>
        <v/>
      </c>
      <c r="K305" s="86" t="str">
        <f>IF($C305="", "", IF(IFERROR(INDEX(Database!$O$10:$O$2509, MATCH($C305, Database!$B$10:$B$2509, 0)), "")="", "", IFERROR(INDEX(Database!$O$10:$O$2509, MATCH($C305, Database!$B$10:$B$2509, 0)), "")))</f>
        <v/>
      </c>
      <c r="L305" s="12"/>
      <c r="N305" s="31" t="str">
        <f>IF(Database!B305="", "", Database!B305)</f>
        <v/>
      </c>
      <c r="P305" s="26" t="str">
        <f>IF($C305="", "", IF(COUNTIF($C$10:$C305, $C305)&gt;1, "", COUNTIF($C$10:$C$1010, $C305)))</f>
        <v/>
      </c>
      <c r="Q305" s="26" t="str">
        <f>IF(P305="", "", COUNTIF($P$10:$P$1010, "&gt;"&amp;P305)+1+COUNTIF($P$10:P305, P305)-1)</f>
        <v/>
      </c>
      <c r="S305" s="26" t="str">
        <f>IF(C305="", "", IF(K305="", "None", IF(COUNTIF('Intro &amp; Setup'!$AL$17:$AL$26, K305)&gt;0, K305, "Other")))</f>
        <v/>
      </c>
      <c r="U305" s="84" t="str">
        <f t="shared" si="17"/>
        <v/>
      </c>
      <c r="V305" s="85" t="str">
        <f t="shared" si="17"/>
        <v/>
      </c>
      <c r="W305" s="85" t="str">
        <f t="shared" ref="V305:Z320" si="19">IF($B305="", "", IF(TEXT($B305, "mmm yyyy")=W$9, $S305, ""))</f>
        <v/>
      </c>
      <c r="X305" s="85" t="str">
        <f t="shared" si="19"/>
        <v/>
      </c>
      <c r="Y305" s="85" t="str">
        <f t="shared" si="19"/>
        <v/>
      </c>
      <c r="Z305" s="86" t="str">
        <f t="shared" si="19"/>
        <v/>
      </c>
      <c r="AB305" s="26" t="str">
        <f>IF($S305="", "", IF(COUNTIF($S$10:$S305, $S305)&gt;1, "", COUNTIF($S$10:$S$1010, $S305)))</f>
        <v/>
      </c>
      <c r="AC305" s="26" t="str">
        <f>IF(AB305="", "", COUNTIF($AB$10:$AB$1010, "&gt;"&amp;AB305)+1+COUNTIF($AB$10:AB305, AB305)-1)</f>
        <v/>
      </c>
      <c r="AE305" s="26" t="str">
        <f t="shared" si="18"/>
        <v/>
      </c>
      <c r="AG305" s="84" t="str">
        <f>IF($AE305="", "", IF(COUNTIF($AE$10:$AE305, $AE305)&gt;1, "", COUNTIF($AE$10:$AE$2010, $AE305)))</f>
        <v/>
      </c>
      <c r="AH305" s="26" t="str">
        <f>IF(AG305="", "", COUNTIF($AG$10:$AG$2010, "&gt;"&amp;AG305)+1+COUNTIF($AG$10:AG305, AG305)-1)</f>
        <v/>
      </c>
    </row>
    <row r="306" spans="1:34" x14ac:dyDescent="0.25">
      <c r="A306" s="12"/>
      <c r="B306" s="93"/>
      <c r="C306" s="15"/>
      <c r="D306" s="15"/>
      <c r="E306" s="15"/>
      <c r="F306" s="18"/>
      <c r="G306" s="12"/>
      <c r="H306" s="6" t="str">
        <f>IF($C306="", "", IFERROR(INDEX(Database!$C$10:$C$2509, MATCH($C306, Database!$B$10:$B$2509, 0)), ""))</f>
        <v/>
      </c>
      <c r="I306" s="85" t="str">
        <f>IF($C306="", "", IF(IFERROR(INDEX(Database!$M$10:$M$2509, MATCH($C306, Database!$B$10:$B$2509, 0)), "")="", "", IFERROR(INDEX(Database!$M$10:$M$2509, MATCH($C306, Database!$B$10:$B$2509, 0)), "")))</f>
        <v/>
      </c>
      <c r="J306" s="85" t="str">
        <f>IF($C306="", "", IF(IFERROR(INDEX(Database!$N$10:$N$2509, MATCH($C306, Database!$B$10:$B$2509, 0)), "")="", "", IFERROR(INDEX(Database!$N$10:$N$2509, MATCH($C306, Database!$B$10:$B$2509, 0)), "")))</f>
        <v/>
      </c>
      <c r="K306" s="86" t="str">
        <f>IF($C306="", "", IF(IFERROR(INDEX(Database!$O$10:$O$2509, MATCH($C306, Database!$B$10:$B$2509, 0)), "")="", "", IFERROR(INDEX(Database!$O$10:$O$2509, MATCH($C306, Database!$B$10:$B$2509, 0)), "")))</f>
        <v/>
      </c>
      <c r="L306" s="12"/>
      <c r="N306" s="31" t="str">
        <f>IF(Database!B306="", "", Database!B306)</f>
        <v/>
      </c>
      <c r="P306" s="26" t="str">
        <f>IF($C306="", "", IF(COUNTIF($C$10:$C306, $C306)&gt;1, "", COUNTIF($C$10:$C$1010, $C306)))</f>
        <v/>
      </c>
      <c r="Q306" s="26" t="str">
        <f>IF(P306="", "", COUNTIF($P$10:$P$1010, "&gt;"&amp;P306)+1+COUNTIF($P$10:P306, P306)-1)</f>
        <v/>
      </c>
      <c r="S306" s="26" t="str">
        <f>IF(C306="", "", IF(K306="", "None", IF(COUNTIF('Intro &amp; Setup'!$AL$17:$AL$26, K306)&gt;0, K306, "Other")))</f>
        <v/>
      </c>
      <c r="U306" s="84" t="str">
        <f t="shared" si="17"/>
        <v/>
      </c>
      <c r="V306" s="85" t="str">
        <f t="shared" si="19"/>
        <v/>
      </c>
      <c r="W306" s="85" t="str">
        <f t="shared" si="19"/>
        <v/>
      </c>
      <c r="X306" s="85" t="str">
        <f t="shared" si="19"/>
        <v/>
      </c>
      <c r="Y306" s="85" t="str">
        <f t="shared" si="19"/>
        <v/>
      </c>
      <c r="Z306" s="86" t="str">
        <f t="shared" si="19"/>
        <v/>
      </c>
      <c r="AB306" s="26" t="str">
        <f>IF($S306="", "", IF(COUNTIF($S$10:$S306, $S306)&gt;1, "", COUNTIF($S$10:$S$1010, $S306)))</f>
        <v/>
      </c>
      <c r="AC306" s="26" t="str">
        <f>IF(AB306="", "", COUNTIF($AB$10:$AB$1010, "&gt;"&amp;AB306)+1+COUNTIF($AB$10:AB306, AB306)-1)</f>
        <v/>
      </c>
      <c r="AE306" s="26" t="str">
        <f t="shared" si="18"/>
        <v/>
      </c>
      <c r="AG306" s="84" t="str">
        <f>IF($AE306="", "", IF(COUNTIF($AE$10:$AE306, $AE306)&gt;1, "", COUNTIF($AE$10:$AE$2010, $AE306)))</f>
        <v/>
      </c>
      <c r="AH306" s="26" t="str">
        <f>IF(AG306="", "", COUNTIF($AG$10:$AG$2010, "&gt;"&amp;AG306)+1+COUNTIF($AG$10:AG306, AG306)-1)</f>
        <v/>
      </c>
    </row>
    <row r="307" spans="1:34" x14ac:dyDescent="0.25">
      <c r="A307" s="12"/>
      <c r="B307" s="93"/>
      <c r="C307" s="15"/>
      <c r="D307" s="15"/>
      <c r="E307" s="15"/>
      <c r="F307" s="18"/>
      <c r="G307" s="12"/>
      <c r="H307" s="6" t="str">
        <f>IF($C307="", "", IFERROR(INDEX(Database!$C$10:$C$2509, MATCH($C307, Database!$B$10:$B$2509, 0)), ""))</f>
        <v/>
      </c>
      <c r="I307" s="85" t="str">
        <f>IF($C307="", "", IF(IFERROR(INDEX(Database!$M$10:$M$2509, MATCH($C307, Database!$B$10:$B$2509, 0)), "")="", "", IFERROR(INDEX(Database!$M$10:$M$2509, MATCH($C307, Database!$B$10:$B$2509, 0)), "")))</f>
        <v/>
      </c>
      <c r="J307" s="85" t="str">
        <f>IF($C307="", "", IF(IFERROR(INDEX(Database!$N$10:$N$2509, MATCH($C307, Database!$B$10:$B$2509, 0)), "")="", "", IFERROR(INDEX(Database!$N$10:$N$2509, MATCH($C307, Database!$B$10:$B$2509, 0)), "")))</f>
        <v/>
      </c>
      <c r="K307" s="86" t="str">
        <f>IF($C307="", "", IF(IFERROR(INDEX(Database!$O$10:$O$2509, MATCH($C307, Database!$B$10:$B$2509, 0)), "")="", "", IFERROR(INDEX(Database!$O$10:$O$2509, MATCH($C307, Database!$B$10:$B$2509, 0)), "")))</f>
        <v/>
      </c>
      <c r="L307" s="12"/>
      <c r="N307" s="31" t="str">
        <f>IF(Database!B307="", "", Database!B307)</f>
        <v/>
      </c>
      <c r="P307" s="26" t="str">
        <f>IF($C307="", "", IF(COUNTIF($C$10:$C307, $C307)&gt;1, "", COUNTIF($C$10:$C$1010, $C307)))</f>
        <v/>
      </c>
      <c r="Q307" s="26" t="str">
        <f>IF(P307="", "", COUNTIF($P$10:$P$1010, "&gt;"&amp;P307)+1+COUNTIF($P$10:P307, P307)-1)</f>
        <v/>
      </c>
      <c r="S307" s="26" t="str">
        <f>IF(C307="", "", IF(K307="", "None", IF(COUNTIF('Intro &amp; Setup'!$AL$17:$AL$26, K307)&gt;0, K307, "Other")))</f>
        <v/>
      </c>
      <c r="U307" s="84" t="str">
        <f t="shared" si="17"/>
        <v/>
      </c>
      <c r="V307" s="85" t="str">
        <f t="shared" si="19"/>
        <v/>
      </c>
      <c r="W307" s="85" t="str">
        <f t="shared" si="19"/>
        <v/>
      </c>
      <c r="X307" s="85" t="str">
        <f t="shared" si="19"/>
        <v/>
      </c>
      <c r="Y307" s="85" t="str">
        <f t="shared" si="19"/>
        <v/>
      </c>
      <c r="Z307" s="86" t="str">
        <f t="shared" si="19"/>
        <v/>
      </c>
      <c r="AB307" s="26" t="str">
        <f>IF($S307="", "", IF(COUNTIF($S$10:$S307, $S307)&gt;1, "", COUNTIF($S$10:$S$1010, $S307)))</f>
        <v/>
      </c>
      <c r="AC307" s="26" t="str">
        <f>IF(AB307="", "", COUNTIF($AB$10:$AB$1010, "&gt;"&amp;AB307)+1+COUNTIF($AB$10:AB307, AB307)-1)</f>
        <v/>
      </c>
      <c r="AE307" s="26" t="str">
        <f t="shared" si="18"/>
        <v/>
      </c>
      <c r="AG307" s="84" t="str">
        <f>IF($AE307="", "", IF(COUNTIF($AE$10:$AE307, $AE307)&gt;1, "", COUNTIF($AE$10:$AE$2010, $AE307)))</f>
        <v/>
      </c>
      <c r="AH307" s="26" t="str">
        <f>IF(AG307="", "", COUNTIF($AG$10:$AG$2010, "&gt;"&amp;AG307)+1+COUNTIF($AG$10:AG307, AG307)-1)</f>
        <v/>
      </c>
    </row>
    <row r="308" spans="1:34" x14ac:dyDescent="0.25">
      <c r="A308" s="12"/>
      <c r="B308" s="93"/>
      <c r="C308" s="15"/>
      <c r="D308" s="15"/>
      <c r="E308" s="15"/>
      <c r="F308" s="18"/>
      <c r="G308" s="12"/>
      <c r="H308" s="6" t="str">
        <f>IF($C308="", "", IFERROR(INDEX(Database!$C$10:$C$2509, MATCH($C308, Database!$B$10:$B$2509, 0)), ""))</f>
        <v/>
      </c>
      <c r="I308" s="85" t="str">
        <f>IF($C308="", "", IF(IFERROR(INDEX(Database!$M$10:$M$2509, MATCH($C308, Database!$B$10:$B$2509, 0)), "")="", "", IFERROR(INDEX(Database!$M$10:$M$2509, MATCH($C308, Database!$B$10:$B$2509, 0)), "")))</f>
        <v/>
      </c>
      <c r="J308" s="85" t="str">
        <f>IF($C308="", "", IF(IFERROR(INDEX(Database!$N$10:$N$2509, MATCH($C308, Database!$B$10:$B$2509, 0)), "")="", "", IFERROR(INDEX(Database!$N$10:$N$2509, MATCH($C308, Database!$B$10:$B$2509, 0)), "")))</f>
        <v/>
      </c>
      <c r="K308" s="86" t="str">
        <f>IF($C308="", "", IF(IFERROR(INDEX(Database!$O$10:$O$2509, MATCH($C308, Database!$B$10:$B$2509, 0)), "")="", "", IFERROR(INDEX(Database!$O$10:$O$2509, MATCH($C308, Database!$B$10:$B$2509, 0)), "")))</f>
        <v/>
      </c>
      <c r="L308" s="12"/>
      <c r="N308" s="31" t="str">
        <f>IF(Database!B308="", "", Database!B308)</f>
        <v/>
      </c>
      <c r="P308" s="26" t="str">
        <f>IF($C308="", "", IF(COUNTIF($C$10:$C308, $C308)&gt;1, "", COUNTIF($C$10:$C$1010, $C308)))</f>
        <v/>
      </c>
      <c r="Q308" s="26" t="str">
        <f>IF(P308="", "", COUNTIF($P$10:$P$1010, "&gt;"&amp;P308)+1+COUNTIF($P$10:P308, P308)-1)</f>
        <v/>
      </c>
      <c r="S308" s="26" t="str">
        <f>IF(C308="", "", IF(K308="", "None", IF(COUNTIF('Intro &amp; Setup'!$AL$17:$AL$26, K308)&gt;0, K308, "Other")))</f>
        <v/>
      </c>
      <c r="U308" s="84" t="str">
        <f t="shared" si="17"/>
        <v/>
      </c>
      <c r="V308" s="85" t="str">
        <f t="shared" si="19"/>
        <v/>
      </c>
      <c r="W308" s="85" t="str">
        <f t="shared" si="19"/>
        <v/>
      </c>
      <c r="X308" s="85" t="str">
        <f t="shared" si="19"/>
        <v/>
      </c>
      <c r="Y308" s="85" t="str">
        <f t="shared" si="19"/>
        <v/>
      </c>
      <c r="Z308" s="86" t="str">
        <f t="shared" si="19"/>
        <v/>
      </c>
      <c r="AB308" s="26" t="str">
        <f>IF($S308="", "", IF(COUNTIF($S$10:$S308, $S308)&gt;1, "", COUNTIF($S$10:$S$1010, $S308)))</f>
        <v/>
      </c>
      <c r="AC308" s="26" t="str">
        <f>IF(AB308="", "", COUNTIF($AB$10:$AB$1010, "&gt;"&amp;AB308)+1+COUNTIF($AB$10:AB308, AB308)-1)</f>
        <v/>
      </c>
      <c r="AE308" s="26" t="str">
        <f t="shared" si="18"/>
        <v/>
      </c>
      <c r="AG308" s="84" t="str">
        <f>IF($AE308="", "", IF(COUNTIF($AE$10:$AE308, $AE308)&gt;1, "", COUNTIF($AE$10:$AE$2010, $AE308)))</f>
        <v/>
      </c>
      <c r="AH308" s="26" t="str">
        <f>IF(AG308="", "", COUNTIF($AG$10:$AG$2010, "&gt;"&amp;AG308)+1+COUNTIF($AG$10:AG308, AG308)-1)</f>
        <v/>
      </c>
    </row>
    <row r="309" spans="1:34" x14ac:dyDescent="0.25">
      <c r="A309" s="12"/>
      <c r="B309" s="93"/>
      <c r="C309" s="15"/>
      <c r="D309" s="15"/>
      <c r="E309" s="15"/>
      <c r="F309" s="18"/>
      <c r="G309" s="12"/>
      <c r="H309" s="6" t="str">
        <f>IF($C309="", "", IFERROR(INDEX(Database!$C$10:$C$2509, MATCH($C309, Database!$B$10:$B$2509, 0)), ""))</f>
        <v/>
      </c>
      <c r="I309" s="85" t="str">
        <f>IF($C309="", "", IF(IFERROR(INDEX(Database!$M$10:$M$2509, MATCH($C309, Database!$B$10:$B$2509, 0)), "")="", "", IFERROR(INDEX(Database!$M$10:$M$2509, MATCH($C309, Database!$B$10:$B$2509, 0)), "")))</f>
        <v/>
      </c>
      <c r="J309" s="85" t="str">
        <f>IF($C309="", "", IF(IFERROR(INDEX(Database!$N$10:$N$2509, MATCH($C309, Database!$B$10:$B$2509, 0)), "")="", "", IFERROR(INDEX(Database!$N$10:$N$2509, MATCH($C309, Database!$B$10:$B$2509, 0)), "")))</f>
        <v/>
      </c>
      <c r="K309" s="86" t="str">
        <f>IF($C309="", "", IF(IFERROR(INDEX(Database!$O$10:$O$2509, MATCH($C309, Database!$B$10:$B$2509, 0)), "")="", "", IFERROR(INDEX(Database!$O$10:$O$2509, MATCH($C309, Database!$B$10:$B$2509, 0)), "")))</f>
        <v/>
      </c>
      <c r="L309" s="12"/>
      <c r="N309" s="31" t="str">
        <f>IF(Database!B309="", "", Database!B309)</f>
        <v/>
      </c>
      <c r="P309" s="26" t="str">
        <f>IF($C309="", "", IF(COUNTIF($C$10:$C309, $C309)&gt;1, "", COUNTIF($C$10:$C$1010, $C309)))</f>
        <v/>
      </c>
      <c r="Q309" s="26" t="str">
        <f>IF(P309="", "", COUNTIF($P$10:$P$1010, "&gt;"&amp;P309)+1+COUNTIF($P$10:P309, P309)-1)</f>
        <v/>
      </c>
      <c r="S309" s="26" t="str">
        <f>IF(C309="", "", IF(K309="", "None", IF(COUNTIF('Intro &amp; Setup'!$AL$17:$AL$26, K309)&gt;0, K309, "Other")))</f>
        <v/>
      </c>
      <c r="U309" s="84" t="str">
        <f t="shared" si="17"/>
        <v/>
      </c>
      <c r="V309" s="85" t="str">
        <f t="shared" si="19"/>
        <v/>
      </c>
      <c r="W309" s="85" t="str">
        <f t="shared" si="19"/>
        <v/>
      </c>
      <c r="X309" s="85" t="str">
        <f t="shared" si="19"/>
        <v/>
      </c>
      <c r="Y309" s="85" t="str">
        <f t="shared" si="19"/>
        <v/>
      </c>
      <c r="Z309" s="86" t="str">
        <f t="shared" si="19"/>
        <v/>
      </c>
      <c r="AB309" s="26" t="str">
        <f>IF($S309="", "", IF(COUNTIF($S$10:$S309, $S309)&gt;1, "", COUNTIF($S$10:$S$1010, $S309)))</f>
        <v/>
      </c>
      <c r="AC309" s="26" t="str">
        <f>IF(AB309="", "", COUNTIF($AB$10:$AB$1010, "&gt;"&amp;AB309)+1+COUNTIF($AB$10:AB309, AB309)-1)</f>
        <v/>
      </c>
      <c r="AE309" s="26" t="str">
        <f t="shared" si="18"/>
        <v/>
      </c>
      <c r="AG309" s="84" t="str">
        <f>IF($AE309="", "", IF(COUNTIF($AE$10:$AE309, $AE309)&gt;1, "", COUNTIF($AE$10:$AE$2010, $AE309)))</f>
        <v/>
      </c>
      <c r="AH309" s="26" t="str">
        <f>IF(AG309="", "", COUNTIF($AG$10:$AG$2010, "&gt;"&amp;AG309)+1+COUNTIF($AG$10:AG309, AG309)-1)</f>
        <v/>
      </c>
    </row>
    <row r="310" spans="1:34" x14ac:dyDescent="0.25">
      <c r="A310" s="12"/>
      <c r="B310" s="93"/>
      <c r="C310" s="15"/>
      <c r="D310" s="15"/>
      <c r="E310" s="15"/>
      <c r="F310" s="18"/>
      <c r="G310" s="12"/>
      <c r="H310" s="6" t="str">
        <f>IF($C310="", "", IFERROR(INDEX(Database!$C$10:$C$2509, MATCH($C310, Database!$B$10:$B$2509, 0)), ""))</f>
        <v/>
      </c>
      <c r="I310" s="85" t="str">
        <f>IF($C310="", "", IF(IFERROR(INDEX(Database!$M$10:$M$2509, MATCH($C310, Database!$B$10:$B$2509, 0)), "")="", "", IFERROR(INDEX(Database!$M$10:$M$2509, MATCH($C310, Database!$B$10:$B$2509, 0)), "")))</f>
        <v/>
      </c>
      <c r="J310" s="85" t="str">
        <f>IF($C310="", "", IF(IFERROR(INDEX(Database!$N$10:$N$2509, MATCH($C310, Database!$B$10:$B$2509, 0)), "")="", "", IFERROR(INDEX(Database!$N$10:$N$2509, MATCH($C310, Database!$B$10:$B$2509, 0)), "")))</f>
        <v/>
      </c>
      <c r="K310" s="86" t="str">
        <f>IF($C310="", "", IF(IFERROR(INDEX(Database!$O$10:$O$2509, MATCH($C310, Database!$B$10:$B$2509, 0)), "")="", "", IFERROR(INDEX(Database!$O$10:$O$2509, MATCH($C310, Database!$B$10:$B$2509, 0)), "")))</f>
        <v/>
      </c>
      <c r="L310" s="12"/>
      <c r="N310" s="31" t="str">
        <f>IF(Database!B310="", "", Database!B310)</f>
        <v/>
      </c>
      <c r="P310" s="26" t="str">
        <f>IF($C310="", "", IF(COUNTIF($C$10:$C310, $C310)&gt;1, "", COUNTIF($C$10:$C$1010, $C310)))</f>
        <v/>
      </c>
      <c r="Q310" s="26" t="str">
        <f>IF(P310="", "", COUNTIF($P$10:$P$1010, "&gt;"&amp;P310)+1+COUNTIF($P$10:P310, P310)-1)</f>
        <v/>
      </c>
      <c r="S310" s="26" t="str">
        <f>IF(C310="", "", IF(K310="", "None", IF(COUNTIF('Intro &amp; Setup'!$AL$17:$AL$26, K310)&gt;0, K310, "Other")))</f>
        <v/>
      </c>
      <c r="U310" s="84" t="str">
        <f t="shared" si="17"/>
        <v/>
      </c>
      <c r="V310" s="85" t="str">
        <f t="shared" si="19"/>
        <v/>
      </c>
      <c r="W310" s="85" t="str">
        <f t="shared" si="19"/>
        <v/>
      </c>
      <c r="X310" s="85" t="str">
        <f t="shared" si="19"/>
        <v/>
      </c>
      <c r="Y310" s="85" t="str">
        <f t="shared" si="19"/>
        <v/>
      </c>
      <c r="Z310" s="86" t="str">
        <f t="shared" si="19"/>
        <v/>
      </c>
      <c r="AB310" s="26" t="str">
        <f>IF($S310="", "", IF(COUNTIF($S$10:$S310, $S310)&gt;1, "", COUNTIF($S$10:$S$1010, $S310)))</f>
        <v/>
      </c>
      <c r="AC310" s="26" t="str">
        <f>IF(AB310="", "", COUNTIF($AB$10:$AB$1010, "&gt;"&amp;AB310)+1+COUNTIF($AB$10:AB310, AB310)-1)</f>
        <v/>
      </c>
      <c r="AE310" s="26" t="str">
        <f t="shared" si="18"/>
        <v/>
      </c>
      <c r="AG310" s="84" t="str">
        <f>IF($AE310="", "", IF(COUNTIF($AE$10:$AE310, $AE310)&gt;1, "", COUNTIF($AE$10:$AE$2010, $AE310)))</f>
        <v/>
      </c>
      <c r="AH310" s="26" t="str">
        <f>IF(AG310="", "", COUNTIF($AG$10:$AG$2010, "&gt;"&amp;AG310)+1+COUNTIF($AG$10:AG310, AG310)-1)</f>
        <v/>
      </c>
    </row>
    <row r="311" spans="1:34" x14ac:dyDescent="0.25">
      <c r="A311" s="12"/>
      <c r="B311" s="93"/>
      <c r="C311" s="15"/>
      <c r="D311" s="15"/>
      <c r="E311" s="15"/>
      <c r="F311" s="18"/>
      <c r="G311" s="12"/>
      <c r="H311" s="6" t="str">
        <f>IF($C311="", "", IFERROR(INDEX(Database!$C$10:$C$2509, MATCH($C311, Database!$B$10:$B$2509, 0)), ""))</f>
        <v/>
      </c>
      <c r="I311" s="85" t="str">
        <f>IF($C311="", "", IF(IFERROR(INDEX(Database!$M$10:$M$2509, MATCH($C311, Database!$B$10:$B$2509, 0)), "")="", "", IFERROR(INDEX(Database!$M$10:$M$2509, MATCH($C311, Database!$B$10:$B$2509, 0)), "")))</f>
        <v/>
      </c>
      <c r="J311" s="85" t="str">
        <f>IF($C311="", "", IF(IFERROR(INDEX(Database!$N$10:$N$2509, MATCH($C311, Database!$B$10:$B$2509, 0)), "")="", "", IFERROR(INDEX(Database!$N$10:$N$2509, MATCH($C311, Database!$B$10:$B$2509, 0)), "")))</f>
        <v/>
      </c>
      <c r="K311" s="86" t="str">
        <f>IF($C311="", "", IF(IFERROR(INDEX(Database!$O$10:$O$2509, MATCH($C311, Database!$B$10:$B$2509, 0)), "")="", "", IFERROR(INDEX(Database!$O$10:$O$2509, MATCH($C311, Database!$B$10:$B$2509, 0)), "")))</f>
        <v/>
      </c>
      <c r="L311" s="12"/>
      <c r="N311" s="31" t="str">
        <f>IF(Database!B311="", "", Database!B311)</f>
        <v/>
      </c>
      <c r="P311" s="26" t="str">
        <f>IF($C311="", "", IF(COUNTIF($C$10:$C311, $C311)&gt;1, "", COUNTIF($C$10:$C$1010, $C311)))</f>
        <v/>
      </c>
      <c r="Q311" s="26" t="str">
        <f>IF(P311="", "", COUNTIF($P$10:$P$1010, "&gt;"&amp;P311)+1+COUNTIF($P$10:P311, P311)-1)</f>
        <v/>
      </c>
      <c r="S311" s="26" t="str">
        <f>IF(C311="", "", IF(K311="", "None", IF(COUNTIF('Intro &amp; Setup'!$AL$17:$AL$26, K311)&gt;0, K311, "Other")))</f>
        <v/>
      </c>
      <c r="U311" s="84" t="str">
        <f t="shared" si="17"/>
        <v/>
      </c>
      <c r="V311" s="85" t="str">
        <f t="shared" si="19"/>
        <v/>
      </c>
      <c r="W311" s="85" t="str">
        <f t="shared" si="19"/>
        <v/>
      </c>
      <c r="X311" s="85" t="str">
        <f t="shared" si="19"/>
        <v/>
      </c>
      <c r="Y311" s="85" t="str">
        <f t="shared" si="19"/>
        <v/>
      </c>
      <c r="Z311" s="86" t="str">
        <f t="shared" si="19"/>
        <v/>
      </c>
      <c r="AB311" s="26" t="str">
        <f>IF($S311="", "", IF(COUNTIF($S$10:$S311, $S311)&gt;1, "", COUNTIF($S$10:$S$1010, $S311)))</f>
        <v/>
      </c>
      <c r="AC311" s="26" t="str">
        <f>IF(AB311="", "", COUNTIF($AB$10:$AB$1010, "&gt;"&amp;AB311)+1+COUNTIF($AB$10:AB311, AB311)-1)</f>
        <v/>
      </c>
      <c r="AE311" s="26" t="str">
        <f t="shared" si="18"/>
        <v/>
      </c>
      <c r="AG311" s="84" t="str">
        <f>IF($AE311="", "", IF(COUNTIF($AE$10:$AE311, $AE311)&gt;1, "", COUNTIF($AE$10:$AE$2010, $AE311)))</f>
        <v/>
      </c>
      <c r="AH311" s="26" t="str">
        <f>IF(AG311="", "", COUNTIF($AG$10:$AG$2010, "&gt;"&amp;AG311)+1+COUNTIF($AG$10:AG311, AG311)-1)</f>
        <v/>
      </c>
    </row>
    <row r="312" spans="1:34" x14ac:dyDescent="0.25">
      <c r="A312" s="12"/>
      <c r="B312" s="93"/>
      <c r="C312" s="15"/>
      <c r="D312" s="15"/>
      <c r="E312" s="15"/>
      <c r="F312" s="18"/>
      <c r="G312" s="12"/>
      <c r="H312" s="6" t="str">
        <f>IF($C312="", "", IFERROR(INDEX(Database!$C$10:$C$2509, MATCH($C312, Database!$B$10:$B$2509, 0)), ""))</f>
        <v/>
      </c>
      <c r="I312" s="85" t="str">
        <f>IF($C312="", "", IF(IFERROR(INDEX(Database!$M$10:$M$2509, MATCH($C312, Database!$B$10:$B$2509, 0)), "")="", "", IFERROR(INDEX(Database!$M$10:$M$2509, MATCH($C312, Database!$B$10:$B$2509, 0)), "")))</f>
        <v/>
      </c>
      <c r="J312" s="85" t="str">
        <f>IF($C312="", "", IF(IFERROR(INDEX(Database!$N$10:$N$2509, MATCH($C312, Database!$B$10:$B$2509, 0)), "")="", "", IFERROR(INDEX(Database!$N$10:$N$2509, MATCH($C312, Database!$B$10:$B$2509, 0)), "")))</f>
        <v/>
      </c>
      <c r="K312" s="86" t="str">
        <f>IF($C312="", "", IF(IFERROR(INDEX(Database!$O$10:$O$2509, MATCH($C312, Database!$B$10:$B$2509, 0)), "")="", "", IFERROR(INDEX(Database!$O$10:$O$2509, MATCH($C312, Database!$B$10:$B$2509, 0)), "")))</f>
        <v/>
      </c>
      <c r="L312" s="12"/>
      <c r="N312" s="31" t="str">
        <f>IF(Database!B312="", "", Database!B312)</f>
        <v/>
      </c>
      <c r="P312" s="26" t="str">
        <f>IF($C312="", "", IF(COUNTIF($C$10:$C312, $C312)&gt;1, "", COUNTIF($C$10:$C$1010, $C312)))</f>
        <v/>
      </c>
      <c r="Q312" s="26" t="str">
        <f>IF(P312="", "", COUNTIF($P$10:$P$1010, "&gt;"&amp;P312)+1+COUNTIF($P$10:P312, P312)-1)</f>
        <v/>
      </c>
      <c r="S312" s="26" t="str">
        <f>IF(C312="", "", IF(K312="", "None", IF(COUNTIF('Intro &amp; Setup'!$AL$17:$AL$26, K312)&gt;0, K312, "Other")))</f>
        <v/>
      </c>
      <c r="U312" s="84" t="str">
        <f t="shared" si="17"/>
        <v/>
      </c>
      <c r="V312" s="85" t="str">
        <f t="shared" si="19"/>
        <v/>
      </c>
      <c r="W312" s="85" t="str">
        <f t="shared" si="19"/>
        <v/>
      </c>
      <c r="X312" s="85" t="str">
        <f t="shared" si="19"/>
        <v/>
      </c>
      <c r="Y312" s="85" t="str">
        <f t="shared" si="19"/>
        <v/>
      </c>
      <c r="Z312" s="86" t="str">
        <f t="shared" si="19"/>
        <v/>
      </c>
      <c r="AB312" s="26" t="str">
        <f>IF($S312="", "", IF(COUNTIF($S$10:$S312, $S312)&gt;1, "", COUNTIF($S$10:$S$1010, $S312)))</f>
        <v/>
      </c>
      <c r="AC312" s="26" t="str">
        <f>IF(AB312="", "", COUNTIF($AB$10:$AB$1010, "&gt;"&amp;AB312)+1+COUNTIF($AB$10:AB312, AB312)-1)</f>
        <v/>
      </c>
      <c r="AE312" s="26" t="str">
        <f t="shared" si="18"/>
        <v/>
      </c>
      <c r="AG312" s="84" t="str">
        <f>IF($AE312="", "", IF(COUNTIF($AE$10:$AE312, $AE312)&gt;1, "", COUNTIF($AE$10:$AE$2010, $AE312)))</f>
        <v/>
      </c>
      <c r="AH312" s="26" t="str">
        <f>IF(AG312="", "", COUNTIF($AG$10:$AG$2010, "&gt;"&amp;AG312)+1+COUNTIF($AG$10:AG312, AG312)-1)</f>
        <v/>
      </c>
    </row>
    <row r="313" spans="1:34" x14ac:dyDescent="0.25">
      <c r="A313" s="12"/>
      <c r="B313" s="93"/>
      <c r="C313" s="15"/>
      <c r="D313" s="15"/>
      <c r="E313" s="15"/>
      <c r="F313" s="18"/>
      <c r="G313" s="12"/>
      <c r="H313" s="6" t="str">
        <f>IF($C313="", "", IFERROR(INDEX(Database!$C$10:$C$2509, MATCH($C313, Database!$B$10:$B$2509, 0)), ""))</f>
        <v/>
      </c>
      <c r="I313" s="85" t="str">
        <f>IF($C313="", "", IF(IFERROR(INDEX(Database!$M$10:$M$2509, MATCH($C313, Database!$B$10:$B$2509, 0)), "")="", "", IFERROR(INDEX(Database!$M$10:$M$2509, MATCH($C313, Database!$B$10:$B$2509, 0)), "")))</f>
        <v/>
      </c>
      <c r="J313" s="85" t="str">
        <f>IF($C313="", "", IF(IFERROR(INDEX(Database!$N$10:$N$2509, MATCH($C313, Database!$B$10:$B$2509, 0)), "")="", "", IFERROR(INDEX(Database!$N$10:$N$2509, MATCH($C313, Database!$B$10:$B$2509, 0)), "")))</f>
        <v/>
      </c>
      <c r="K313" s="86" t="str">
        <f>IF($C313="", "", IF(IFERROR(INDEX(Database!$O$10:$O$2509, MATCH($C313, Database!$B$10:$B$2509, 0)), "")="", "", IFERROR(INDEX(Database!$O$10:$O$2509, MATCH($C313, Database!$B$10:$B$2509, 0)), "")))</f>
        <v/>
      </c>
      <c r="L313" s="12"/>
      <c r="N313" s="31" t="str">
        <f>IF(Database!B313="", "", Database!B313)</f>
        <v/>
      </c>
      <c r="P313" s="26" t="str">
        <f>IF($C313="", "", IF(COUNTIF($C$10:$C313, $C313)&gt;1, "", COUNTIF($C$10:$C$1010, $C313)))</f>
        <v/>
      </c>
      <c r="Q313" s="26" t="str">
        <f>IF(P313="", "", COUNTIF($P$10:$P$1010, "&gt;"&amp;P313)+1+COUNTIF($P$10:P313, P313)-1)</f>
        <v/>
      </c>
      <c r="S313" s="26" t="str">
        <f>IF(C313="", "", IF(K313="", "None", IF(COUNTIF('Intro &amp; Setup'!$AL$17:$AL$26, K313)&gt;0, K313, "Other")))</f>
        <v/>
      </c>
      <c r="U313" s="84" t="str">
        <f t="shared" si="17"/>
        <v/>
      </c>
      <c r="V313" s="85" t="str">
        <f t="shared" si="19"/>
        <v/>
      </c>
      <c r="W313" s="85" t="str">
        <f t="shared" si="19"/>
        <v/>
      </c>
      <c r="X313" s="85" t="str">
        <f t="shared" si="19"/>
        <v/>
      </c>
      <c r="Y313" s="85" t="str">
        <f t="shared" si="19"/>
        <v/>
      </c>
      <c r="Z313" s="86" t="str">
        <f t="shared" si="19"/>
        <v/>
      </c>
      <c r="AB313" s="26" t="str">
        <f>IF($S313="", "", IF(COUNTIF($S$10:$S313, $S313)&gt;1, "", COUNTIF($S$10:$S$1010, $S313)))</f>
        <v/>
      </c>
      <c r="AC313" s="26" t="str">
        <f>IF(AB313="", "", COUNTIF($AB$10:$AB$1010, "&gt;"&amp;AB313)+1+COUNTIF($AB$10:AB313, AB313)-1)</f>
        <v/>
      </c>
      <c r="AE313" s="26" t="str">
        <f t="shared" si="18"/>
        <v/>
      </c>
      <c r="AG313" s="84" t="str">
        <f>IF($AE313="", "", IF(COUNTIF($AE$10:$AE313, $AE313)&gt;1, "", COUNTIF($AE$10:$AE$2010, $AE313)))</f>
        <v/>
      </c>
      <c r="AH313" s="26" t="str">
        <f>IF(AG313="", "", COUNTIF($AG$10:$AG$2010, "&gt;"&amp;AG313)+1+COUNTIF($AG$10:AG313, AG313)-1)</f>
        <v/>
      </c>
    </row>
    <row r="314" spans="1:34" x14ac:dyDescent="0.25">
      <c r="A314" s="12"/>
      <c r="B314" s="93"/>
      <c r="C314" s="15"/>
      <c r="D314" s="15"/>
      <c r="E314" s="15"/>
      <c r="F314" s="18"/>
      <c r="G314" s="12"/>
      <c r="H314" s="6" t="str">
        <f>IF($C314="", "", IFERROR(INDEX(Database!$C$10:$C$2509, MATCH($C314, Database!$B$10:$B$2509, 0)), ""))</f>
        <v/>
      </c>
      <c r="I314" s="85" t="str">
        <f>IF($C314="", "", IF(IFERROR(INDEX(Database!$M$10:$M$2509, MATCH($C314, Database!$B$10:$B$2509, 0)), "")="", "", IFERROR(INDEX(Database!$M$10:$M$2509, MATCH($C314, Database!$B$10:$B$2509, 0)), "")))</f>
        <v/>
      </c>
      <c r="J314" s="85" t="str">
        <f>IF($C314="", "", IF(IFERROR(INDEX(Database!$N$10:$N$2509, MATCH($C314, Database!$B$10:$B$2509, 0)), "")="", "", IFERROR(INDEX(Database!$N$10:$N$2509, MATCH($C314, Database!$B$10:$B$2509, 0)), "")))</f>
        <v/>
      </c>
      <c r="K314" s="86" t="str">
        <f>IF($C314="", "", IF(IFERROR(INDEX(Database!$O$10:$O$2509, MATCH($C314, Database!$B$10:$B$2509, 0)), "")="", "", IFERROR(INDEX(Database!$O$10:$O$2509, MATCH($C314, Database!$B$10:$B$2509, 0)), "")))</f>
        <v/>
      </c>
      <c r="L314" s="12"/>
      <c r="N314" s="31" t="str">
        <f>IF(Database!B314="", "", Database!B314)</f>
        <v/>
      </c>
      <c r="P314" s="26" t="str">
        <f>IF($C314="", "", IF(COUNTIF($C$10:$C314, $C314)&gt;1, "", COUNTIF($C$10:$C$1010, $C314)))</f>
        <v/>
      </c>
      <c r="Q314" s="26" t="str">
        <f>IF(P314="", "", COUNTIF($P$10:$P$1010, "&gt;"&amp;P314)+1+COUNTIF($P$10:P314, P314)-1)</f>
        <v/>
      </c>
      <c r="S314" s="26" t="str">
        <f>IF(C314="", "", IF(K314="", "None", IF(COUNTIF('Intro &amp; Setup'!$AL$17:$AL$26, K314)&gt;0, K314, "Other")))</f>
        <v/>
      </c>
      <c r="U314" s="84" t="str">
        <f t="shared" si="17"/>
        <v/>
      </c>
      <c r="V314" s="85" t="str">
        <f t="shared" si="19"/>
        <v/>
      </c>
      <c r="W314" s="85" t="str">
        <f t="shared" si="19"/>
        <v/>
      </c>
      <c r="X314" s="85" t="str">
        <f t="shared" si="19"/>
        <v/>
      </c>
      <c r="Y314" s="85" t="str">
        <f t="shared" si="19"/>
        <v/>
      </c>
      <c r="Z314" s="86" t="str">
        <f t="shared" si="19"/>
        <v/>
      </c>
      <c r="AB314" s="26" t="str">
        <f>IF($S314="", "", IF(COUNTIF($S$10:$S314, $S314)&gt;1, "", COUNTIF($S$10:$S$1010, $S314)))</f>
        <v/>
      </c>
      <c r="AC314" s="26" t="str">
        <f>IF(AB314="", "", COUNTIF($AB$10:$AB$1010, "&gt;"&amp;AB314)+1+COUNTIF($AB$10:AB314, AB314)-1)</f>
        <v/>
      </c>
      <c r="AE314" s="26" t="str">
        <f t="shared" si="18"/>
        <v/>
      </c>
      <c r="AG314" s="84" t="str">
        <f>IF($AE314="", "", IF(COUNTIF($AE$10:$AE314, $AE314)&gt;1, "", COUNTIF($AE$10:$AE$2010, $AE314)))</f>
        <v/>
      </c>
      <c r="AH314" s="26" t="str">
        <f>IF(AG314="", "", COUNTIF($AG$10:$AG$2010, "&gt;"&amp;AG314)+1+COUNTIF($AG$10:AG314, AG314)-1)</f>
        <v/>
      </c>
    </row>
    <row r="315" spans="1:34" x14ac:dyDescent="0.25">
      <c r="A315" s="12"/>
      <c r="B315" s="93"/>
      <c r="C315" s="15"/>
      <c r="D315" s="15"/>
      <c r="E315" s="15"/>
      <c r="F315" s="18"/>
      <c r="G315" s="12"/>
      <c r="H315" s="6" t="str">
        <f>IF($C315="", "", IFERROR(INDEX(Database!$C$10:$C$2509, MATCH($C315, Database!$B$10:$B$2509, 0)), ""))</f>
        <v/>
      </c>
      <c r="I315" s="85" t="str">
        <f>IF($C315="", "", IF(IFERROR(INDEX(Database!$M$10:$M$2509, MATCH($C315, Database!$B$10:$B$2509, 0)), "")="", "", IFERROR(INDEX(Database!$M$10:$M$2509, MATCH($C315, Database!$B$10:$B$2509, 0)), "")))</f>
        <v/>
      </c>
      <c r="J315" s="85" t="str">
        <f>IF($C315="", "", IF(IFERROR(INDEX(Database!$N$10:$N$2509, MATCH($C315, Database!$B$10:$B$2509, 0)), "")="", "", IFERROR(INDEX(Database!$N$10:$N$2509, MATCH($C315, Database!$B$10:$B$2509, 0)), "")))</f>
        <v/>
      </c>
      <c r="K315" s="86" t="str">
        <f>IF($C315="", "", IF(IFERROR(INDEX(Database!$O$10:$O$2509, MATCH($C315, Database!$B$10:$B$2509, 0)), "")="", "", IFERROR(INDEX(Database!$O$10:$O$2509, MATCH($C315, Database!$B$10:$B$2509, 0)), "")))</f>
        <v/>
      </c>
      <c r="L315" s="12"/>
      <c r="N315" s="31" t="str">
        <f>IF(Database!B315="", "", Database!B315)</f>
        <v/>
      </c>
      <c r="P315" s="26" t="str">
        <f>IF($C315="", "", IF(COUNTIF($C$10:$C315, $C315)&gt;1, "", COUNTIF($C$10:$C$1010, $C315)))</f>
        <v/>
      </c>
      <c r="Q315" s="26" t="str">
        <f>IF(P315="", "", COUNTIF($P$10:$P$1010, "&gt;"&amp;P315)+1+COUNTIF($P$10:P315, P315)-1)</f>
        <v/>
      </c>
      <c r="S315" s="26" t="str">
        <f>IF(C315="", "", IF(K315="", "None", IF(COUNTIF('Intro &amp; Setup'!$AL$17:$AL$26, K315)&gt;0, K315, "Other")))</f>
        <v/>
      </c>
      <c r="U315" s="84" t="str">
        <f t="shared" si="17"/>
        <v/>
      </c>
      <c r="V315" s="85" t="str">
        <f t="shared" si="19"/>
        <v/>
      </c>
      <c r="W315" s="85" t="str">
        <f t="shared" si="19"/>
        <v/>
      </c>
      <c r="X315" s="85" t="str">
        <f t="shared" si="19"/>
        <v/>
      </c>
      <c r="Y315" s="85" t="str">
        <f t="shared" si="19"/>
        <v/>
      </c>
      <c r="Z315" s="86" t="str">
        <f t="shared" si="19"/>
        <v/>
      </c>
      <c r="AB315" s="26" t="str">
        <f>IF($S315="", "", IF(COUNTIF($S$10:$S315, $S315)&gt;1, "", COUNTIF($S$10:$S$1010, $S315)))</f>
        <v/>
      </c>
      <c r="AC315" s="26" t="str">
        <f>IF(AB315="", "", COUNTIF($AB$10:$AB$1010, "&gt;"&amp;AB315)+1+COUNTIF($AB$10:AB315, AB315)-1)</f>
        <v/>
      </c>
      <c r="AE315" s="26" t="str">
        <f t="shared" si="18"/>
        <v/>
      </c>
      <c r="AG315" s="84" t="str">
        <f>IF($AE315="", "", IF(COUNTIF($AE$10:$AE315, $AE315)&gt;1, "", COUNTIF($AE$10:$AE$2010, $AE315)))</f>
        <v/>
      </c>
      <c r="AH315" s="26" t="str">
        <f>IF(AG315="", "", COUNTIF($AG$10:$AG$2010, "&gt;"&amp;AG315)+1+COUNTIF($AG$10:AG315, AG315)-1)</f>
        <v/>
      </c>
    </row>
    <row r="316" spans="1:34" x14ac:dyDescent="0.25">
      <c r="A316" s="12"/>
      <c r="B316" s="93"/>
      <c r="C316" s="15"/>
      <c r="D316" s="15"/>
      <c r="E316" s="15"/>
      <c r="F316" s="18"/>
      <c r="G316" s="12"/>
      <c r="H316" s="6" t="str">
        <f>IF($C316="", "", IFERROR(INDEX(Database!$C$10:$C$2509, MATCH($C316, Database!$B$10:$B$2509, 0)), ""))</f>
        <v/>
      </c>
      <c r="I316" s="85" t="str">
        <f>IF($C316="", "", IF(IFERROR(INDEX(Database!$M$10:$M$2509, MATCH($C316, Database!$B$10:$B$2509, 0)), "")="", "", IFERROR(INDEX(Database!$M$10:$M$2509, MATCH($C316, Database!$B$10:$B$2509, 0)), "")))</f>
        <v/>
      </c>
      <c r="J316" s="85" t="str">
        <f>IF($C316="", "", IF(IFERROR(INDEX(Database!$N$10:$N$2509, MATCH($C316, Database!$B$10:$B$2509, 0)), "")="", "", IFERROR(INDEX(Database!$N$10:$N$2509, MATCH($C316, Database!$B$10:$B$2509, 0)), "")))</f>
        <v/>
      </c>
      <c r="K316" s="86" t="str">
        <f>IF($C316="", "", IF(IFERROR(INDEX(Database!$O$10:$O$2509, MATCH($C316, Database!$B$10:$B$2509, 0)), "")="", "", IFERROR(INDEX(Database!$O$10:$O$2509, MATCH($C316, Database!$B$10:$B$2509, 0)), "")))</f>
        <v/>
      </c>
      <c r="L316" s="12"/>
      <c r="N316" s="31" t="str">
        <f>IF(Database!B316="", "", Database!B316)</f>
        <v/>
      </c>
      <c r="P316" s="26" t="str">
        <f>IF($C316="", "", IF(COUNTIF($C$10:$C316, $C316)&gt;1, "", COUNTIF($C$10:$C$1010, $C316)))</f>
        <v/>
      </c>
      <c r="Q316" s="26" t="str">
        <f>IF(P316="", "", COUNTIF($P$10:$P$1010, "&gt;"&amp;P316)+1+COUNTIF($P$10:P316, P316)-1)</f>
        <v/>
      </c>
      <c r="S316" s="26" t="str">
        <f>IF(C316="", "", IF(K316="", "None", IF(COUNTIF('Intro &amp; Setup'!$AL$17:$AL$26, K316)&gt;0, K316, "Other")))</f>
        <v/>
      </c>
      <c r="U316" s="84" t="str">
        <f t="shared" si="17"/>
        <v/>
      </c>
      <c r="V316" s="85" t="str">
        <f t="shared" si="19"/>
        <v/>
      </c>
      <c r="W316" s="85" t="str">
        <f t="shared" si="19"/>
        <v/>
      </c>
      <c r="X316" s="85" t="str">
        <f t="shared" si="19"/>
        <v/>
      </c>
      <c r="Y316" s="85" t="str">
        <f t="shared" si="19"/>
        <v/>
      </c>
      <c r="Z316" s="86" t="str">
        <f t="shared" si="19"/>
        <v/>
      </c>
      <c r="AB316" s="26" t="str">
        <f>IF($S316="", "", IF(COUNTIF($S$10:$S316, $S316)&gt;1, "", COUNTIF($S$10:$S$1010, $S316)))</f>
        <v/>
      </c>
      <c r="AC316" s="26" t="str">
        <f>IF(AB316="", "", COUNTIF($AB$10:$AB$1010, "&gt;"&amp;AB316)+1+COUNTIF($AB$10:AB316, AB316)-1)</f>
        <v/>
      </c>
      <c r="AE316" s="26" t="str">
        <f t="shared" si="18"/>
        <v/>
      </c>
      <c r="AG316" s="84" t="str">
        <f>IF($AE316="", "", IF(COUNTIF($AE$10:$AE316, $AE316)&gt;1, "", COUNTIF($AE$10:$AE$2010, $AE316)))</f>
        <v/>
      </c>
      <c r="AH316" s="26" t="str">
        <f>IF(AG316="", "", COUNTIF($AG$10:$AG$2010, "&gt;"&amp;AG316)+1+COUNTIF($AG$10:AG316, AG316)-1)</f>
        <v/>
      </c>
    </row>
    <row r="317" spans="1:34" x14ac:dyDescent="0.25">
      <c r="A317" s="12"/>
      <c r="B317" s="93"/>
      <c r="C317" s="15"/>
      <c r="D317" s="15"/>
      <c r="E317" s="15"/>
      <c r="F317" s="18"/>
      <c r="G317" s="12"/>
      <c r="H317" s="6" t="str">
        <f>IF($C317="", "", IFERROR(INDEX(Database!$C$10:$C$2509, MATCH($C317, Database!$B$10:$B$2509, 0)), ""))</f>
        <v/>
      </c>
      <c r="I317" s="85" t="str">
        <f>IF($C317="", "", IF(IFERROR(INDEX(Database!$M$10:$M$2509, MATCH($C317, Database!$B$10:$B$2509, 0)), "")="", "", IFERROR(INDEX(Database!$M$10:$M$2509, MATCH($C317, Database!$B$10:$B$2509, 0)), "")))</f>
        <v/>
      </c>
      <c r="J317" s="85" t="str">
        <f>IF($C317="", "", IF(IFERROR(INDEX(Database!$N$10:$N$2509, MATCH($C317, Database!$B$10:$B$2509, 0)), "")="", "", IFERROR(INDEX(Database!$N$10:$N$2509, MATCH($C317, Database!$B$10:$B$2509, 0)), "")))</f>
        <v/>
      </c>
      <c r="K317" s="86" t="str">
        <f>IF($C317="", "", IF(IFERROR(INDEX(Database!$O$10:$O$2509, MATCH($C317, Database!$B$10:$B$2509, 0)), "")="", "", IFERROR(INDEX(Database!$O$10:$O$2509, MATCH($C317, Database!$B$10:$B$2509, 0)), "")))</f>
        <v/>
      </c>
      <c r="L317" s="12"/>
      <c r="N317" s="31" t="str">
        <f>IF(Database!B317="", "", Database!B317)</f>
        <v/>
      </c>
      <c r="P317" s="26" t="str">
        <f>IF($C317="", "", IF(COUNTIF($C$10:$C317, $C317)&gt;1, "", COUNTIF($C$10:$C$1010, $C317)))</f>
        <v/>
      </c>
      <c r="Q317" s="26" t="str">
        <f>IF(P317="", "", COUNTIF($P$10:$P$1010, "&gt;"&amp;P317)+1+COUNTIF($P$10:P317, P317)-1)</f>
        <v/>
      </c>
      <c r="S317" s="26" t="str">
        <f>IF(C317="", "", IF(K317="", "None", IF(COUNTIF('Intro &amp; Setup'!$AL$17:$AL$26, K317)&gt;0, K317, "Other")))</f>
        <v/>
      </c>
      <c r="U317" s="84" t="str">
        <f t="shared" si="17"/>
        <v/>
      </c>
      <c r="V317" s="85" t="str">
        <f t="shared" si="19"/>
        <v/>
      </c>
      <c r="W317" s="85" t="str">
        <f t="shared" si="19"/>
        <v/>
      </c>
      <c r="X317" s="85" t="str">
        <f t="shared" si="19"/>
        <v/>
      </c>
      <c r="Y317" s="85" t="str">
        <f t="shared" si="19"/>
        <v/>
      </c>
      <c r="Z317" s="86" t="str">
        <f t="shared" si="19"/>
        <v/>
      </c>
      <c r="AB317" s="26" t="str">
        <f>IF($S317="", "", IF(COUNTIF($S$10:$S317, $S317)&gt;1, "", COUNTIF($S$10:$S$1010, $S317)))</f>
        <v/>
      </c>
      <c r="AC317" s="26" t="str">
        <f>IF(AB317="", "", COUNTIF($AB$10:$AB$1010, "&gt;"&amp;AB317)+1+COUNTIF($AB$10:AB317, AB317)-1)</f>
        <v/>
      </c>
      <c r="AE317" s="26" t="str">
        <f t="shared" si="18"/>
        <v/>
      </c>
      <c r="AG317" s="84" t="str">
        <f>IF($AE317="", "", IF(COUNTIF($AE$10:$AE317, $AE317)&gt;1, "", COUNTIF($AE$10:$AE$2010, $AE317)))</f>
        <v/>
      </c>
      <c r="AH317" s="26" t="str">
        <f>IF(AG317="", "", COUNTIF($AG$10:$AG$2010, "&gt;"&amp;AG317)+1+COUNTIF($AG$10:AG317, AG317)-1)</f>
        <v/>
      </c>
    </row>
    <row r="318" spans="1:34" x14ac:dyDescent="0.25">
      <c r="A318" s="12"/>
      <c r="B318" s="93"/>
      <c r="C318" s="15"/>
      <c r="D318" s="15"/>
      <c r="E318" s="15"/>
      <c r="F318" s="18"/>
      <c r="G318" s="12"/>
      <c r="H318" s="6" t="str">
        <f>IF($C318="", "", IFERROR(INDEX(Database!$C$10:$C$2509, MATCH($C318, Database!$B$10:$B$2509, 0)), ""))</f>
        <v/>
      </c>
      <c r="I318" s="85" t="str">
        <f>IF($C318="", "", IF(IFERROR(INDEX(Database!$M$10:$M$2509, MATCH($C318, Database!$B$10:$B$2509, 0)), "")="", "", IFERROR(INDEX(Database!$M$10:$M$2509, MATCH($C318, Database!$B$10:$B$2509, 0)), "")))</f>
        <v/>
      </c>
      <c r="J318" s="85" t="str">
        <f>IF($C318="", "", IF(IFERROR(INDEX(Database!$N$10:$N$2509, MATCH($C318, Database!$B$10:$B$2509, 0)), "")="", "", IFERROR(INDEX(Database!$N$10:$N$2509, MATCH($C318, Database!$B$10:$B$2509, 0)), "")))</f>
        <v/>
      </c>
      <c r="K318" s="86" t="str">
        <f>IF($C318="", "", IF(IFERROR(INDEX(Database!$O$10:$O$2509, MATCH($C318, Database!$B$10:$B$2509, 0)), "")="", "", IFERROR(INDEX(Database!$O$10:$O$2509, MATCH($C318, Database!$B$10:$B$2509, 0)), "")))</f>
        <v/>
      </c>
      <c r="L318" s="12"/>
      <c r="N318" s="31" t="str">
        <f>IF(Database!B318="", "", Database!B318)</f>
        <v/>
      </c>
      <c r="P318" s="26" t="str">
        <f>IF($C318="", "", IF(COUNTIF($C$10:$C318, $C318)&gt;1, "", COUNTIF($C$10:$C$1010, $C318)))</f>
        <v/>
      </c>
      <c r="Q318" s="26" t="str">
        <f>IF(P318="", "", COUNTIF($P$10:$P$1010, "&gt;"&amp;P318)+1+COUNTIF($P$10:P318, P318)-1)</f>
        <v/>
      </c>
      <c r="S318" s="26" t="str">
        <f>IF(C318="", "", IF(K318="", "None", IF(COUNTIF('Intro &amp; Setup'!$AL$17:$AL$26, K318)&gt;0, K318, "Other")))</f>
        <v/>
      </c>
      <c r="U318" s="84" t="str">
        <f t="shared" si="17"/>
        <v/>
      </c>
      <c r="V318" s="85" t="str">
        <f t="shared" si="19"/>
        <v/>
      </c>
      <c r="W318" s="85" t="str">
        <f t="shared" si="19"/>
        <v/>
      </c>
      <c r="X318" s="85" t="str">
        <f t="shared" si="19"/>
        <v/>
      </c>
      <c r="Y318" s="85" t="str">
        <f t="shared" si="19"/>
        <v/>
      </c>
      <c r="Z318" s="86" t="str">
        <f t="shared" si="19"/>
        <v/>
      </c>
      <c r="AB318" s="26" t="str">
        <f>IF($S318="", "", IF(COUNTIF($S$10:$S318, $S318)&gt;1, "", COUNTIF($S$10:$S$1010, $S318)))</f>
        <v/>
      </c>
      <c r="AC318" s="26" t="str">
        <f>IF(AB318="", "", COUNTIF($AB$10:$AB$1010, "&gt;"&amp;AB318)+1+COUNTIF($AB$10:AB318, AB318)-1)</f>
        <v/>
      </c>
      <c r="AE318" s="26" t="str">
        <f t="shared" si="18"/>
        <v/>
      </c>
      <c r="AG318" s="84" t="str">
        <f>IF($AE318="", "", IF(COUNTIF($AE$10:$AE318, $AE318)&gt;1, "", COUNTIF($AE$10:$AE$2010, $AE318)))</f>
        <v/>
      </c>
      <c r="AH318" s="26" t="str">
        <f>IF(AG318="", "", COUNTIF($AG$10:$AG$2010, "&gt;"&amp;AG318)+1+COUNTIF($AG$10:AG318, AG318)-1)</f>
        <v/>
      </c>
    </row>
    <row r="319" spans="1:34" x14ac:dyDescent="0.25">
      <c r="A319" s="12"/>
      <c r="B319" s="93"/>
      <c r="C319" s="15"/>
      <c r="D319" s="15"/>
      <c r="E319" s="15"/>
      <c r="F319" s="18"/>
      <c r="G319" s="12"/>
      <c r="H319" s="6" t="str">
        <f>IF($C319="", "", IFERROR(INDEX(Database!$C$10:$C$2509, MATCH($C319, Database!$B$10:$B$2509, 0)), ""))</f>
        <v/>
      </c>
      <c r="I319" s="85" t="str">
        <f>IF($C319="", "", IF(IFERROR(INDEX(Database!$M$10:$M$2509, MATCH($C319, Database!$B$10:$B$2509, 0)), "")="", "", IFERROR(INDEX(Database!$M$10:$M$2509, MATCH($C319, Database!$B$10:$B$2509, 0)), "")))</f>
        <v/>
      </c>
      <c r="J319" s="85" t="str">
        <f>IF($C319="", "", IF(IFERROR(INDEX(Database!$N$10:$N$2509, MATCH($C319, Database!$B$10:$B$2509, 0)), "")="", "", IFERROR(INDEX(Database!$N$10:$N$2509, MATCH($C319, Database!$B$10:$B$2509, 0)), "")))</f>
        <v/>
      </c>
      <c r="K319" s="86" t="str">
        <f>IF($C319="", "", IF(IFERROR(INDEX(Database!$O$10:$O$2509, MATCH($C319, Database!$B$10:$B$2509, 0)), "")="", "", IFERROR(INDEX(Database!$O$10:$O$2509, MATCH($C319, Database!$B$10:$B$2509, 0)), "")))</f>
        <v/>
      </c>
      <c r="L319" s="12"/>
      <c r="N319" s="31" t="str">
        <f>IF(Database!B319="", "", Database!B319)</f>
        <v/>
      </c>
      <c r="P319" s="26" t="str">
        <f>IF($C319="", "", IF(COUNTIF($C$10:$C319, $C319)&gt;1, "", COUNTIF($C$10:$C$1010, $C319)))</f>
        <v/>
      </c>
      <c r="Q319" s="26" t="str">
        <f>IF(P319="", "", COUNTIF($P$10:$P$1010, "&gt;"&amp;P319)+1+COUNTIF($P$10:P319, P319)-1)</f>
        <v/>
      </c>
      <c r="S319" s="26" t="str">
        <f>IF(C319="", "", IF(K319="", "None", IF(COUNTIF('Intro &amp; Setup'!$AL$17:$AL$26, K319)&gt;0, K319, "Other")))</f>
        <v/>
      </c>
      <c r="U319" s="84" t="str">
        <f t="shared" si="17"/>
        <v/>
      </c>
      <c r="V319" s="85" t="str">
        <f t="shared" si="19"/>
        <v/>
      </c>
      <c r="W319" s="85" t="str">
        <f t="shared" si="19"/>
        <v/>
      </c>
      <c r="X319" s="85" t="str">
        <f t="shared" si="19"/>
        <v/>
      </c>
      <c r="Y319" s="85" t="str">
        <f t="shared" si="19"/>
        <v/>
      </c>
      <c r="Z319" s="86" t="str">
        <f t="shared" si="19"/>
        <v/>
      </c>
      <c r="AB319" s="26" t="str">
        <f>IF($S319="", "", IF(COUNTIF($S$10:$S319, $S319)&gt;1, "", COUNTIF($S$10:$S$1010, $S319)))</f>
        <v/>
      </c>
      <c r="AC319" s="26" t="str">
        <f>IF(AB319="", "", COUNTIF($AB$10:$AB$1010, "&gt;"&amp;AB319)+1+COUNTIF($AB$10:AB319, AB319)-1)</f>
        <v/>
      </c>
      <c r="AE319" s="26" t="str">
        <f t="shared" si="18"/>
        <v/>
      </c>
      <c r="AG319" s="84" t="str">
        <f>IF($AE319="", "", IF(COUNTIF($AE$10:$AE319, $AE319)&gt;1, "", COUNTIF($AE$10:$AE$2010, $AE319)))</f>
        <v/>
      </c>
      <c r="AH319" s="26" t="str">
        <f>IF(AG319="", "", COUNTIF($AG$10:$AG$2010, "&gt;"&amp;AG319)+1+COUNTIF($AG$10:AG319, AG319)-1)</f>
        <v/>
      </c>
    </row>
    <row r="320" spans="1:34" x14ac:dyDescent="0.25">
      <c r="A320" s="12"/>
      <c r="B320" s="93"/>
      <c r="C320" s="15"/>
      <c r="D320" s="15"/>
      <c r="E320" s="15"/>
      <c r="F320" s="18"/>
      <c r="G320" s="12"/>
      <c r="H320" s="6" t="str">
        <f>IF($C320="", "", IFERROR(INDEX(Database!$C$10:$C$2509, MATCH($C320, Database!$B$10:$B$2509, 0)), ""))</f>
        <v/>
      </c>
      <c r="I320" s="85" t="str">
        <f>IF($C320="", "", IF(IFERROR(INDEX(Database!$M$10:$M$2509, MATCH($C320, Database!$B$10:$B$2509, 0)), "")="", "", IFERROR(INDEX(Database!$M$10:$M$2509, MATCH($C320, Database!$B$10:$B$2509, 0)), "")))</f>
        <v/>
      </c>
      <c r="J320" s="85" t="str">
        <f>IF($C320="", "", IF(IFERROR(INDEX(Database!$N$10:$N$2509, MATCH($C320, Database!$B$10:$B$2509, 0)), "")="", "", IFERROR(INDEX(Database!$N$10:$N$2509, MATCH($C320, Database!$B$10:$B$2509, 0)), "")))</f>
        <v/>
      </c>
      <c r="K320" s="86" t="str">
        <f>IF($C320="", "", IF(IFERROR(INDEX(Database!$O$10:$O$2509, MATCH($C320, Database!$B$10:$B$2509, 0)), "")="", "", IFERROR(INDEX(Database!$O$10:$O$2509, MATCH($C320, Database!$B$10:$B$2509, 0)), "")))</f>
        <v/>
      </c>
      <c r="L320" s="12"/>
      <c r="N320" s="31" t="str">
        <f>IF(Database!B320="", "", Database!B320)</f>
        <v/>
      </c>
      <c r="P320" s="26" t="str">
        <f>IF($C320="", "", IF(COUNTIF($C$10:$C320, $C320)&gt;1, "", COUNTIF($C$10:$C$1010, $C320)))</f>
        <v/>
      </c>
      <c r="Q320" s="26" t="str">
        <f>IF(P320="", "", COUNTIF($P$10:$P$1010, "&gt;"&amp;P320)+1+COUNTIF($P$10:P320, P320)-1)</f>
        <v/>
      </c>
      <c r="S320" s="26" t="str">
        <f>IF(C320="", "", IF(K320="", "None", IF(COUNTIF('Intro &amp; Setup'!$AL$17:$AL$26, K320)&gt;0, K320, "Other")))</f>
        <v/>
      </c>
      <c r="U320" s="84" t="str">
        <f t="shared" si="17"/>
        <v/>
      </c>
      <c r="V320" s="85" t="str">
        <f t="shared" si="19"/>
        <v/>
      </c>
      <c r="W320" s="85" t="str">
        <f t="shared" si="19"/>
        <v/>
      </c>
      <c r="X320" s="85" t="str">
        <f t="shared" si="19"/>
        <v/>
      </c>
      <c r="Y320" s="85" t="str">
        <f t="shared" si="19"/>
        <v/>
      </c>
      <c r="Z320" s="86" t="str">
        <f t="shared" si="19"/>
        <v/>
      </c>
      <c r="AB320" s="26" t="str">
        <f>IF($S320="", "", IF(COUNTIF($S$10:$S320, $S320)&gt;1, "", COUNTIF($S$10:$S$1010, $S320)))</f>
        <v/>
      </c>
      <c r="AC320" s="26" t="str">
        <f>IF(AB320="", "", COUNTIF($AB$10:$AB$1010, "&gt;"&amp;AB320)+1+COUNTIF($AB$10:AB320, AB320)-1)</f>
        <v/>
      </c>
      <c r="AE320" s="26" t="str">
        <f t="shared" si="18"/>
        <v/>
      </c>
      <c r="AG320" s="84" t="str">
        <f>IF($AE320="", "", IF(COUNTIF($AE$10:$AE320, $AE320)&gt;1, "", COUNTIF($AE$10:$AE$2010, $AE320)))</f>
        <v/>
      </c>
      <c r="AH320" s="26" t="str">
        <f>IF(AG320="", "", COUNTIF($AG$10:$AG$2010, "&gt;"&amp;AG320)+1+COUNTIF($AG$10:AG320, AG320)-1)</f>
        <v/>
      </c>
    </row>
    <row r="321" spans="1:34" x14ac:dyDescent="0.25">
      <c r="A321" s="12"/>
      <c r="B321" s="93"/>
      <c r="C321" s="15"/>
      <c r="D321" s="15"/>
      <c r="E321" s="15"/>
      <c r="F321" s="18"/>
      <c r="G321" s="12"/>
      <c r="H321" s="6" t="str">
        <f>IF($C321="", "", IFERROR(INDEX(Database!$C$10:$C$2509, MATCH($C321, Database!$B$10:$B$2509, 0)), ""))</f>
        <v/>
      </c>
      <c r="I321" s="85" t="str">
        <f>IF($C321="", "", IF(IFERROR(INDEX(Database!$M$10:$M$2509, MATCH($C321, Database!$B$10:$B$2509, 0)), "")="", "", IFERROR(INDEX(Database!$M$10:$M$2509, MATCH($C321, Database!$B$10:$B$2509, 0)), "")))</f>
        <v/>
      </c>
      <c r="J321" s="85" t="str">
        <f>IF($C321="", "", IF(IFERROR(INDEX(Database!$N$10:$N$2509, MATCH($C321, Database!$B$10:$B$2509, 0)), "")="", "", IFERROR(INDEX(Database!$N$10:$N$2509, MATCH($C321, Database!$B$10:$B$2509, 0)), "")))</f>
        <v/>
      </c>
      <c r="K321" s="86" t="str">
        <f>IF($C321="", "", IF(IFERROR(INDEX(Database!$O$10:$O$2509, MATCH($C321, Database!$B$10:$B$2509, 0)), "")="", "", IFERROR(INDEX(Database!$O$10:$O$2509, MATCH($C321, Database!$B$10:$B$2509, 0)), "")))</f>
        <v/>
      </c>
      <c r="L321" s="12"/>
      <c r="N321" s="31" t="str">
        <f>IF(Database!B321="", "", Database!B321)</f>
        <v/>
      </c>
      <c r="P321" s="26" t="str">
        <f>IF($C321="", "", IF(COUNTIF($C$10:$C321, $C321)&gt;1, "", COUNTIF($C$10:$C$1010, $C321)))</f>
        <v/>
      </c>
      <c r="Q321" s="26" t="str">
        <f>IF(P321="", "", COUNTIF($P$10:$P$1010, "&gt;"&amp;P321)+1+COUNTIF($P$10:P321, P321)-1)</f>
        <v/>
      </c>
      <c r="S321" s="26" t="str">
        <f>IF(C321="", "", IF(K321="", "None", IF(COUNTIF('Intro &amp; Setup'!$AL$17:$AL$26, K321)&gt;0, K321, "Other")))</f>
        <v/>
      </c>
      <c r="U321" s="84" t="str">
        <f t="shared" si="17"/>
        <v/>
      </c>
      <c r="V321" s="85" t="str">
        <f t="shared" ref="V321:Z330" si="20">IF($B321="", "", IF(TEXT($B321, "mmm yyyy")=V$9, $S321, ""))</f>
        <v/>
      </c>
      <c r="W321" s="85" t="str">
        <f t="shared" si="20"/>
        <v/>
      </c>
      <c r="X321" s="85" t="str">
        <f t="shared" si="20"/>
        <v/>
      </c>
      <c r="Y321" s="85" t="str">
        <f t="shared" si="20"/>
        <v/>
      </c>
      <c r="Z321" s="86" t="str">
        <f t="shared" si="20"/>
        <v/>
      </c>
      <c r="AB321" s="26" t="str">
        <f>IF($S321="", "", IF(COUNTIF($S$10:$S321, $S321)&gt;1, "", COUNTIF($S$10:$S$1010, $S321)))</f>
        <v/>
      </c>
      <c r="AC321" s="26" t="str">
        <f>IF(AB321="", "", COUNTIF($AB$10:$AB$1010, "&gt;"&amp;AB321)+1+COUNTIF($AB$10:AB321, AB321)-1)</f>
        <v/>
      </c>
      <c r="AE321" s="26" t="str">
        <f t="shared" si="18"/>
        <v/>
      </c>
      <c r="AG321" s="84" t="str">
        <f>IF($AE321="", "", IF(COUNTIF($AE$10:$AE321, $AE321)&gt;1, "", COUNTIF($AE$10:$AE$2010, $AE321)))</f>
        <v/>
      </c>
      <c r="AH321" s="26" t="str">
        <f>IF(AG321="", "", COUNTIF($AG$10:$AG$2010, "&gt;"&amp;AG321)+1+COUNTIF($AG$10:AG321, AG321)-1)</f>
        <v/>
      </c>
    </row>
    <row r="322" spans="1:34" x14ac:dyDescent="0.25">
      <c r="A322" s="12"/>
      <c r="B322" s="93"/>
      <c r="C322" s="15"/>
      <c r="D322" s="15"/>
      <c r="E322" s="15"/>
      <c r="F322" s="18"/>
      <c r="G322" s="12"/>
      <c r="H322" s="6" t="str">
        <f>IF($C322="", "", IFERROR(INDEX(Database!$C$10:$C$2509, MATCH($C322, Database!$B$10:$B$2509, 0)), ""))</f>
        <v/>
      </c>
      <c r="I322" s="85" t="str">
        <f>IF($C322="", "", IF(IFERROR(INDEX(Database!$M$10:$M$2509, MATCH($C322, Database!$B$10:$B$2509, 0)), "")="", "", IFERROR(INDEX(Database!$M$10:$M$2509, MATCH($C322, Database!$B$10:$B$2509, 0)), "")))</f>
        <v/>
      </c>
      <c r="J322" s="85" t="str">
        <f>IF($C322="", "", IF(IFERROR(INDEX(Database!$N$10:$N$2509, MATCH($C322, Database!$B$10:$B$2509, 0)), "")="", "", IFERROR(INDEX(Database!$N$10:$N$2509, MATCH($C322, Database!$B$10:$B$2509, 0)), "")))</f>
        <v/>
      </c>
      <c r="K322" s="86" t="str">
        <f>IF($C322="", "", IF(IFERROR(INDEX(Database!$O$10:$O$2509, MATCH($C322, Database!$B$10:$B$2509, 0)), "")="", "", IFERROR(INDEX(Database!$O$10:$O$2509, MATCH($C322, Database!$B$10:$B$2509, 0)), "")))</f>
        <v/>
      </c>
      <c r="L322" s="12"/>
      <c r="N322" s="31" t="str">
        <f>IF(Database!B322="", "", Database!B322)</f>
        <v/>
      </c>
      <c r="P322" s="26" t="str">
        <f>IF($C322="", "", IF(COUNTIF($C$10:$C322, $C322)&gt;1, "", COUNTIF($C$10:$C$1010, $C322)))</f>
        <v/>
      </c>
      <c r="Q322" s="26" t="str">
        <f>IF(P322="", "", COUNTIF($P$10:$P$1010, "&gt;"&amp;P322)+1+COUNTIF($P$10:P322, P322)-1)</f>
        <v/>
      </c>
      <c r="S322" s="26" t="str">
        <f>IF(C322="", "", IF(K322="", "None", IF(COUNTIF('Intro &amp; Setup'!$AL$17:$AL$26, K322)&gt;0, K322, "Other")))</f>
        <v/>
      </c>
      <c r="U322" s="84" t="str">
        <f t="shared" si="17"/>
        <v/>
      </c>
      <c r="V322" s="85" t="str">
        <f t="shared" si="20"/>
        <v/>
      </c>
      <c r="W322" s="85" t="str">
        <f t="shared" si="20"/>
        <v/>
      </c>
      <c r="X322" s="85" t="str">
        <f t="shared" si="20"/>
        <v/>
      </c>
      <c r="Y322" s="85" t="str">
        <f t="shared" si="20"/>
        <v/>
      </c>
      <c r="Z322" s="86" t="str">
        <f t="shared" si="20"/>
        <v/>
      </c>
      <c r="AB322" s="26" t="str">
        <f>IF($S322="", "", IF(COUNTIF($S$10:$S322, $S322)&gt;1, "", COUNTIF($S$10:$S$1010, $S322)))</f>
        <v/>
      </c>
      <c r="AC322" s="26" t="str">
        <f>IF(AB322="", "", COUNTIF($AB$10:$AB$1010, "&gt;"&amp;AB322)+1+COUNTIF($AB$10:AB322, AB322)-1)</f>
        <v/>
      </c>
      <c r="AE322" s="26" t="str">
        <f t="shared" si="18"/>
        <v/>
      </c>
      <c r="AG322" s="84" t="str">
        <f>IF($AE322="", "", IF(COUNTIF($AE$10:$AE322, $AE322)&gt;1, "", COUNTIF($AE$10:$AE$2010, $AE322)))</f>
        <v/>
      </c>
      <c r="AH322" s="26" t="str">
        <f>IF(AG322="", "", COUNTIF($AG$10:$AG$2010, "&gt;"&amp;AG322)+1+COUNTIF($AG$10:AG322, AG322)-1)</f>
        <v/>
      </c>
    </row>
    <row r="323" spans="1:34" x14ac:dyDescent="0.25">
      <c r="A323" s="12"/>
      <c r="B323" s="93"/>
      <c r="C323" s="15"/>
      <c r="D323" s="15"/>
      <c r="E323" s="15"/>
      <c r="F323" s="18"/>
      <c r="G323" s="12"/>
      <c r="H323" s="6" t="str">
        <f>IF($C323="", "", IFERROR(INDEX(Database!$C$10:$C$2509, MATCH($C323, Database!$B$10:$B$2509, 0)), ""))</f>
        <v/>
      </c>
      <c r="I323" s="85" t="str">
        <f>IF($C323="", "", IF(IFERROR(INDEX(Database!$M$10:$M$2509, MATCH($C323, Database!$B$10:$B$2509, 0)), "")="", "", IFERROR(INDEX(Database!$M$10:$M$2509, MATCH($C323, Database!$B$10:$B$2509, 0)), "")))</f>
        <v/>
      </c>
      <c r="J323" s="85" t="str">
        <f>IF($C323="", "", IF(IFERROR(INDEX(Database!$N$10:$N$2509, MATCH($C323, Database!$B$10:$B$2509, 0)), "")="", "", IFERROR(INDEX(Database!$N$10:$N$2509, MATCH($C323, Database!$B$10:$B$2509, 0)), "")))</f>
        <v/>
      </c>
      <c r="K323" s="86" t="str">
        <f>IF($C323="", "", IF(IFERROR(INDEX(Database!$O$10:$O$2509, MATCH($C323, Database!$B$10:$B$2509, 0)), "")="", "", IFERROR(INDEX(Database!$O$10:$O$2509, MATCH($C323, Database!$B$10:$B$2509, 0)), "")))</f>
        <v/>
      </c>
      <c r="L323" s="12"/>
      <c r="N323" s="31" t="str">
        <f>IF(Database!B323="", "", Database!B323)</f>
        <v/>
      </c>
      <c r="P323" s="26" t="str">
        <f>IF($C323="", "", IF(COUNTIF($C$10:$C323, $C323)&gt;1, "", COUNTIF($C$10:$C$1010, $C323)))</f>
        <v/>
      </c>
      <c r="Q323" s="26" t="str">
        <f>IF(P323="", "", COUNTIF($P$10:$P$1010, "&gt;"&amp;P323)+1+COUNTIF($P$10:P323, P323)-1)</f>
        <v/>
      </c>
      <c r="S323" s="26" t="str">
        <f>IF(C323="", "", IF(K323="", "None", IF(COUNTIF('Intro &amp; Setup'!$AL$17:$AL$26, K323)&gt;0, K323, "Other")))</f>
        <v/>
      </c>
      <c r="U323" s="84" t="str">
        <f t="shared" si="17"/>
        <v/>
      </c>
      <c r="V323" s="85" t="str">
        <f t="shared" si="20"/>
        <v/>
      </c>
      <c r="W323" s="85" t="str">
        <f t="shared" si="20"/>
        <v/>
      </c>
      <c r="X323" s="85" t="str">
        <f t="shared" si="20"/>
        <v/>
      </c>
      <c r="Y323" s="85" t="str">
        <f t="shared" si="20"/>
        <v/>
      </c>
      <c r="Z323" s="86" t="str">
        <f t="shared" si="20"/>
        <v/>
      </c>
      <c r="AB323" s="26" t="str">
        <f>IF($S323="", "", IF(COUNTIF($S$10:$S323, $S323)&gt;1, "", COUNTIF($S$10:$S$1010, $S323)))</f>
        <v/>
      </c>
      <c r="AC323" s="26" t="str">
        <f>IF(AB323="", "", COUNTIF($AB$10:$AB$1010, "&gt;"&amp;AB323)+1+COUNTIF($AB$10:AB323, AB323)-1)</f>
        <v/>
      </c>
      <c r="AE323" s="26" t="str">
        <f t="shared" si="18"/>
        <v/>
      </c>
      <c r="AG323" s="84" t="str">
        <f>IF($AE323="", "", IF(COUNTIF($AE$10:$AE323, $AE323)&gt;1, "", COUNTIF($AE$10:$AE$2010, $AE323)))</f>
        <v/>
      </c>
      <c r="AH323" s="26" t="str">
        <f>IF(AG323="", "", COUNTIF($AG$10:$AG$2010, "&gt;"&amp;AG323)+1+COUNTIF($AG$10:AG323, AG323)-1)</f>
        <v/>
      </c>
    </row>
    <row r="324" spans="1:34" x14ac:dyDescent="0.25">
      <c r="A324" s="12"/>
      <c r="B324" s="93"/>
      <c r="C324" s="15"/>
      <c r="D324" s="15"/>
      <c r="E324" s="15"/>
      <c r="F324" s="18"/>
      <c r="G324" s="12"/>
      <c r="H324" s="6" t="str">
        <f>IF($C324="", "", IFERROR(INDEX(Database!$C$10:$C$2509, MATCH($C324, Database!$B$10:$B$2509, 0)), ""))</f>
        <v/>
      </c>
      <c r="I324" s="85" t="str">
        <f>IF($C324="", "", IF(IFERROR(INDEX(Database!$M$10:$M$2509, MATCH($C324, Database!$B$10:$B$2509, 0)), "")="", "", IFERROR(INDEX(Database!$M$10:$M$2509, MATCH($C324, Database!$B$10:$B$2509, 0)), "")))</f>
        <v/>
      </c>
      <c r="J324" s="85" t="str">
        <f>IF($C324="", "", IF(IFERROR(INDEX(Database!$N$10:$N$2509, MATCH($C324, Database!$B$10:$B$2509, 0)), "")="", "", IFERROR(INDEX(Database!$N$10:$N$2509, MATCH($C324, Database!$B$10:$B$2509, 0)), "")))</f>
        <v/>
      </c>
      <c r="K324" s="86" t="str">
        <f>IF($C324="", "", IF(IFERROR(INDEX(Database!$O$10:$O$2509, MATCH($C324, Database!$B$10:$B$2509, 0)), "")="", "", IFERROR(INDEX(Database!$O$10:$O$2509, MATCH($C324, Database!$B$10:$B$2509, 0)), "")))</f>
        <v/>
      </c>
      <c r="L324" s="12"/>
      <c r="N324" s="31" t="str">
        <f>IF(Database!B324="", "", Database!B324)</f>
        <v/>
      </c>
      <c r="P324" s="26" t="str">
        <f>IF($C324="", "", IF(COUNTIF($C$10:$C324, $C324)&gt;1, "", COUNTIF($C$10:$C$1010, $C324)))</f>
        <v/>
      </c>
      <c r="Q324" s="26" t="str">
        <f>IF(P324="", "", COUNTIF($P$10:$P$1010, "&gt;"&amp;P324)+1+COUNTIF($P$10:P324, P324)-1)</f>
        <v/>
      </c>
      <c r="S324" s="26" t="str">
        <f>IF(C324="", "", IF(K324="", "None", IF(COUNTIF('Intro &amp; Setup'!$AL$17:$AL$26, K324)&gt;0, K324, "Other")))</f>
        <v/>
      </c>
      <c r="U324" s="84" t="str">
        <f t="shared" si="17"/>
        <v/>
      </c>
      <c r="V324" s="85" t="str">
        <f t="shared" si="20"/>
        <v/>
      </c>
      <c r="W324" s="85" t="str">
        <f t="shared" si="20"/>
        <v/>
      </c>
      <c r="X324" s="85" t="str">
        <f t="shared" si="20"/>
        <v/>
      </c>
      <c r="Y324" s="85" t="str">
        <f t="shared" si="20"/>
        <v/>
      </c>
      <c r="Z324" s="86" t="str">
        <f t="shared" si="20"/>
        <v/>
      </c>
      <c r="AB324" s="26" t="str">
        <f>IF($S324="", "", IF(COUNTIF($S$10:$S324, $S324)&gt;1, "", COUNTIF($S$10:$S$1010, $S324)))</f>
        <v/>
      </c>
      <c r="AC324" s="26" t="str">
        <f>IF(AB324="", "", COUNTIF($AB$10:$AB$1010, "&gt;"&amp;AB324)+1+COUNTIF($AB$10:AB324, AB324)-1)</f>
        <v/>
      </c>
      <c r="AE324" s="26" t="str">
        <f t="shared" si="18"/>
        <v/>
      </c>
      <c r="AG324" s="84" t="str">
        <f>IF($AE324="", "", IF(COUNTIF($AE$10:$AE324, $AE324)&gt;1, "", COUNTIF($AE$10:$AE$2010, $AE324)))</f>
        <v/>
      </c>
      <c r="AH324" s="26" t="str">
        <f>IF(AG324="", "", COUNTIF($AG$10:$AG$2010, "&gt;"&amp;AG324)+1+COUNTIF($AG$10:AG324, AG324)-1)</f>
        <v/>
      </c>
    </row>
    <row r="325" spans="1:34" x14ac:dyDescent="0.25">
      <c r="A325" s="12"/>
      <c r="B325" s="93"/>
      <c r="C325" s="15"/>
      <c r="D325" s="15"/>
      <c r="E325" s="15"/>
      <c r="F325" s="18"/>
      <c r="G325" s="12"/>
      <c r="H325" s="6" t="str">
        <f>IF($C325="", "", IFERROR(INDEX(Database!$C$10:$C$2509, MATCH($C325, Database!$B$10:$B$2509, 0)), ""))</f>
        <v/>
      </c>
      <c r="I325" s="85" t="str">
        <f>IF($C325="", "", IF(IFERROR(INDEX(Database!$M$10:$M$2509, MATCH($C325, Database!$B$10:$B$2509, 0)), "")="", "", IFERROR(INDEX(Database!$M$10:$M$2509, MATCH($C325, Database!$B$10:$B$2509, 0)), "")))</f>
        <v/>
      </c>
      <c r="J325" s="85" t="str">
        <f>IF($C325="", "", IF(IFERROR(INDEX(Database!$N$10:$N$2509, MATCH($C325, Database!$B$10:$B$2509, 0)), "")="", "", IFERROR(INDEX(Database!$N$10:$N$2509, MATCH($C325, Database!$B$10:$B$2509, 0)), "")))</f>
        <v/>
      </c>
      <c r="K325" s="86" t="str">
        <f>IF($C325="", "", IF(IFERROR(INDEX(Database!$O$10:$O$2509, MATCH($C325, Database!$B$10:$B$2509, 0)), "")="", "", IFERROR(INDEX(Database!$O$10:$O$2509, MATCH($C325, Database!$B$10:$B$2509, 0)), "")))</f>
        <v/>
      </c>
      <c r="L325" s="12"/>
      <c r="N325" s="31" t="str">
        <f>IF(Database!B325="", "", Database!B325)</f>
        <v/>
      </c>
      <c r="P325" s="26" t="str">
        <f>IF($C325="", "", IF(COUNTIF($C$10:$C325, $C325)&gt;1, "", COUNTIF($C$10:$C$1010, $C325)))</f>
        <v/>
      </c>
      <c r="Q325" s="26" t="str">
        <f>IF(P325="", "", COUNTIF($P$10:$P$1010, "&gt;"&amp;P325)+1+COUNTIF($P$10:P325, P325)-1)</f>
        <v/>
      </c>
      <c r="S325" s="26" t="str">
        <f>IF(C325="", "", IF(K325="", "None", IF(COUNTIF('Intro &amp; Setup'!$AL$17:$AL$26, K325)&gt;0, K325, "Other")))</f>
        <v/>
      </c>
      <c r="U325" s="84" t="str">
        <f t="shared" si="17"/>
        <v/>
      </c>
      <c r="V325" s="85" t="str">
        <f t="shared" si="20"/>
        <v/>
      </c>
      <c r="W325" s="85" t="str">
        <f t="shared" si="20"/>
        <v/>
      </c>
      <c r="X325" s="85" t="str">
        <f t="shared" si="20"/>
        <v/>
      </c>
      <c r="Y325" s="85" t="str">
        <f t="shared" si="20"/>
        <v/>
      </c>
      <c r="Z325" s="86" t="str">
        <f t="shared" si="20"/>
        <v/>
      </c>
      <c r="AB325" s="26" t="str">
        <f>IF($S325="", "", IF(COUNTIF($S$10:$S325, $S325)&gt;1, "", COUNTIF($S$10:$S$1010, $S325)))</f>
        <v/>
      </c>
      <c r="AC325" s="26" t="str">
        <f>IF(AB325="", "", COUNTIF($AB$10:$AB$1010, "&gt;"&amp;AB325)+1+COUNTIF($AB$10:AB325, AB325)-1)</f>
        <v/>
      </c>
      <c r="AE325" s="26" t="str">
        <f t="shared" si="18"/>
        <v/>
      </c>
      <c r="AG325" s="84" t="str">
        <f>IF($AE325="", "", IF(COUNTIF($AE$10:$AE325, $AE325)&gt;1, "", COUNTIF($AE$10:$AE$2010, $AE325)))</f>
        <v/>
      </c>
      <c r="AH325" s="26" t="str">
        <f>IF(AG325="", "", COUNTIF($AG$10:$AG$2010, "&gt;"&amp;AG325)+1+COUNTIF($AG$10:AG325, AG325)-1)</f>
        <v/>
      </c>
    </row>
    <row r="326" spans="1:34" x14ac:dyDescent="0.25">
      <c r="A326" s="12"/>
      <c r="B326" s="93"/>
      <c r="C326" s="15"/>
      <c r="D326" s="15"/>
      <c r="E326" s="15"/>
      <c r="F326" s="18"/>
      <c r="G326" s="12"/>
      <c r="H326" s="6" t="str">
        <f>IF($C326="", "", IFERROR(INDEX(Database!$C$10:$C$2509, MATCH($C326, Database!$B$10:$B$2509, 0)), ""))</f>
        <v/>
      </c>
      <c r="I326" s="85" t="str">
        <f>IF($C326="", "", IF(IFERROR(INDEX(Database!$M$10:$M$2509, MATCH($C326, Database!$B$10:$B$2509, 0)), "")="", "", IFERROR(INDEX(Database!$M$10:$M$2509, MATCH($C326, Database!$B$10:$B$2509, 0)), "")))</f>
        <v/>
      </c>
      <c r="J326" s="85" t="str">
        <f>IF($C326="", "", IF(IFERROR(INDEX(Database!$N$10:$N$2509, MATCH($C326, Database!$B$10:$B$2509, 0)), "")="", "", IFERROR(INDEX(Database!$N$10:$N$2509, MATCH($C326, Database!$B$10:$B$2509, 0)), "")))</f>
        <v/>
      </c>
      <c r="K326" s="86" t="str">
        <f>IF($C326="", "", IF(IFERROR(INDEX(Database!$O$10:$O$2509, MATCH($C326, Database!$B$10:$B$2509, 0)), "")="", "", IFERROR(INDEX(Database!$O$10:$O$2509, MATCH($C326, Database!$B$10:$B$2509, 0)), "")))</f>
        <v/>
      </c>
      <c r="L326" s="12"/>
      <c r="N326" s="31" t="str">
        <f>IF(Database!B326="", "", Database!B326)</f>
        <v/>
      </c>
      <c r="P326" s="26" t="str">
        <f>IF($C326="", "", IF(COUNTIF($C$10:$C326, $C326)&gt;1, "", COUNTIF($C$10:$C$1010, $C326)))</f>
        <v/>
      </c>
      <c r="Q326" s="26" t="str">
        <f>IF(P326="", "", COUNTIF($P$10:$P$1010, "&gt;"&amp;P326)+1+COUNTIF($P$10:P326, P326)-1)</f>
        <v/>
      </c>
      <c r="S326" s="26" t="str">
        <f>IF(C326="", "", IF(K326="", "None", IF(COUNTIF('Intro &amp; Setup'!$AL$17:$AL$26, K326)&gt;0, K326, "Other")))</f>
        <v/>
      </c>
      <c r="U326" s="84" t="str">
        <f t="shared" si="17"/>
        <v/>
      </c>
      <c r="V326" s="85" t="str">
        <f t="shared" si="20"/>
        <v/>
      </c>
      <c r="W326" s="85" t="str">
        <f t="shared" si="20"/>
        <v/>
      </c>
      <c r="X326" s="85" t="str">
        <f t="shared" si="20"/>
        <v/>
      </c>
      <c r="Y326" s="85" t="str">
        <f t="shared" si="20"/>
        <v/>
      </c>
      <c r="Z326" s="86" t="str">
        <f t="shared" si="20"/>
        <v/>
      </c>
      <c r="AB326" s="26" t="str">
        <f>IF($S326="", "", IF(COUNTIF($S$10:$S326, $S326)&gt;1, "", COUNTIF($S$10:$S$1010, $S326)))</f>
        <v/>
      </c>
      <c r="AC326" s="26" t="str">
        <f>IF(AB326="", "", COUNTIF($AB$10:$AB$1010, "&gt;"&amp;AB326)+1+COUNTIF($AB$10:AB326, AB326)-1)</f>
        <v/>
      </c>
      <c r="AE326" s="26" t="str">
        <f t="shared" si="18"/>
        <v/>
      </c>
      <c r="AG326" s="84" t="str">
        <f>IF($AE326="", "", IF(COUNTIF($AE$10:$AE326, $AE326)&gt;1, "", COUNTIF($AE$10:$AE$2010, $AE326)))</f>
        <v/>
      </c>
      <c r="AH326" s="26" t="str">
        <f>IF(AG326="", "", COUNTIF($AG$10:$AG$2010, "&gt;"&amp;AG326)+1+COUNTIF($AG$10:AG326, AG326)-1)</f>
        <v/>
      </c>
    </row>
    <row r="327" spans="1:34" x14ac:dyDescent="0.25">
      <c r="A327" s="12"/>
      <c r="B327" s="93"/>
      <c r="C327" s="15"/>
      <c r="D327" s="15"/>
      <c r="E327" s="15"/>
      <c r="F327" s="18"/>
      <c r="G327" s="12"/>
      <c r="H327" s="6" t="str">
        <f>IF($C327="", "", IFERROR(INDEX(Database!$C$10:$C$2509, MATCH($C327, Database!$B$10:$B$2509, 0)), ""))</f>
        <v/>
      </c>
      <c r="I327" s="85" t="str">
        <f>IF($C327="", "", IF(IFERROR(INDEX(Database!$M$10:$M$2509, MATCH($C327, Database!$B$10:$B$2509, 0)), "")="", "", IFERROR(INDEX(Database!$M$10:$M$2509, MATCH($C327, Database!$B$10:$B$2509, 0)), "")))</f>
        <v/>
      </c>
      <c r="J327" s="85" t="str">
        <f>IF($C327="", "", IF(IFERROR(INDEX(Database!$N$10:$N$2509, MATCH($C327, Database!$B$10:$B$2509, 0)), "")="", "", IFERROR(INDEX(Database!$N$10:$N$2509, MATCH($C327, Database!$B$10:$B$2509, 0)), "")))</f>
        <v/>
      </c>
      <c r="K327" s="86" t="str">
        <f>IF($C327="", "", IF(IFERROR(INDEX(Database!$O$10:$O$2509, MATCH($C327, Database!$B$10:$B$2509, 0)), "")="", "", IFERROR(INDEX(Database!$O$10:$O$2509, MATCH($C327, Database!$B$10:$B$2509, 0)), "")))</f>
        <v/>
      </c>
      <c r="L327" s="12"/>
      <c r="N327" s="31" t="str">
        <f>IF(Database!B327="", "", Database!B327)</f>
        <v/>
      </c>
      <c r="P327" s="26" t="str">
        <f>IF($C327="", "", IF(COUNTIF($C$10:$C327, $C327)&gt;1, "", COUNTIF($C$10:$C$1010, $C327)))</f>
        <v/>
      </c>
      <c r="Q327" s="26" t="str">
        <f>IF(P327="", "", COUNTIF($P$10:$P$1010, "&gt;"&amp;P327)+1+COUNTIF($P$10:P327, P327)-1)</f>
        <v/>
      </c>
      <c r="S327" s="26" t="str">
        <f>IF(C327="", "", IF(K327="", "None", IF(COUNTIF('Intro &amp; Setup'!$AL$17:$AL$26, K327)&gt;0, K327, "Other")))</f>
        <v/>
      </c>
      <c r="U327" s="84" t="str">
        <f t="shared" si="17"/>
        <v/>
      </c>
      <c r="V327" s="85" t="str">
        <f t="shared" si="20"/>
        <v/>
      </c>
      <c r="W327" s="85" t="str">
        <f t="shared" si="20"/>
        <v/>
      </c>
      <c r="X327" s="85" t="str">
        <f t="shared" si="20"/>
        <v/>
      </c>
      <c r="Y327" s="85" t="str">
        <f t="shared" si="20"/>
        <v/>
      </c>
      <c r="Z327" s="86" t="str">
        <f t="shared" si="20"/>
        <v/>
      </c>
      <c r="AB327" s="26" t="str">
        <f>IF($S327="", "", IF(COUNTIF($S$10:$S327, $S327)&gt;1, "", COUNTIF($S$10:$S$1010, $S327)))</f>
        <v/>
      </c>
      <c r="AC327" s="26" t="str">
        <f>IF(AB327="", "", COUNTIF($AB$10:$AB$1010, "&gt;"&amp;AB327)+1+COUNTIF($AB$10:AB327, AB327)-1)</f>
        <v/>
      </c>
      <c r="AE327" s="26" t="str">
        <f t="shared" si="18"/>
        <v/>
      </c>
      <c r="AG327" s="84" t="str">
        <f>IF($AE327="", "", IF(COUNTIF($AE$10:$AE327, $AE327)&gt;1, "", COUNTIF($AE$10:$AE$2010, $AE327)))</f>
        <v/>
      </c>
      <c r="AH327" s="26" t="str">
        <f>IF(AG327="", "", COUNTIF($AG$10:$AG$2010, "&gt;"&amp;AG327)+1+COUNTIF($AG$10:AG327, AG327)-1)</f>
        <v/>
      </c>
    </row>
    <row r="328" spans="1:34" x14ac:dyDescent="0.25">
      <c r="A328" s="12"/>
      <c r="B328" s="93"/>
      <c r="C328" s="15"/>
      <c r="D328" s="15"/>
      <c r="E328" s="15"/>
      <c r="F328" s="18"/>
      <c r="G328" s="12"/>
      <c r="H328" s="6" t="str">
        <f>IF($C328="", "", IFERROR(INDEX(Database!$C$10:$C$2509, MATCH($C328, Database!$B$10:$B$2509, 0)), ""))</f>
        <v/>
      </c>
      <c r="I328" s="85" t="str">
        <f>IF($C328="", "", IF(IFERROR(INDEX(Database!$M$10:$M$2509, MATCH($C328, Database!$B$10:$B$2509, 0)), "")="", "", IFERROR(INDEX(Database!$M$10:$M$2509, MATCH($C328, Database!$B$10:$B$2509, 0)), "")))</f>
        <v/>
      </c>
      <c r="J328" s="85" t="str">
        <f>IF($C328="", "", IF(IFERROR(INDEX(Database!$N$10:$N$2509, MATCH($C328, Database!$B$10:$B$2509, 0)), "")="", "", IFERROR(INDEX(Database!$N$10:$N$2509, MATCH($C328, Database!$B$10:$B$2509, 0)), "")))</f>
        <v/>
      </c>
      <c r="K328" s="86" t="str">
        <f>IF($C328="", "", IF(IFERROR(INDEX(Database!$O$10:$O$2509, MATCH($C328, Database!$B$10:$B$2509, 0)), "")="", "", IFERROR(INDEX(Database!$O$10:$O$2509, MATCH($C328, Database!$B$10:$B$2509, 0)), "")))</f>
        <v/>
      </c>
      <c r="L328" s="12"/>
      <c r="N328" s="31" t="str">
        <f>IF(Database!B328="", "", Database!B328)</f>
        <v/>
      </c>
      <c r="P328" s="26" t="str">
        <f>IF($C328="", "", IF(COUNTIF($C$10:$C328, $C328)&gt;1, "", COUNTIF($C$10:$C$1010, $C328)))</f>
        <v/>
      </c>
      <c r="Q328" s="26" t="str">
        <f>IF(P328="", "", COUNTIF($P$10:$P$1010, "&gt;"&amp;P328)+1+COUNTIF($P$10:P328, P328)-1)</f>
        <v/>
      </c>
      <c r="S328" s="26" t="str">
        <f>IF(C328="", "", IF(K328="", "None", IF(COUNTIF('Intro &amp; Setup'!$AL$17:$AL$26, K328)&gt;0, K328, "Other")))</f>
        <v/>
      </c>
      <c r="U328" s="84" t="str">
        <f t="shared" si="17"/>
        <v/>
      </c>
      <c r="V328" s="85" t="str">
        <f t="shared" si="20"/>
        <v/>
      </c>
      <c r="W328" s="85" t="str">
        <f t="shared" si="20"/>
        <v/>
      </c>
      <c r="X328" s="85" t="str">
        <f t="shared" si="20"/>
        <v/>
      </c>
      <c r="Y328" s="85" t="str">
        <f t="shared" si="20"/>
        <v/>
      </c>
      <c r="Z328" s="86" t="str">
        <f t="shared" si="20"/>
        <v/>
      </c>
      <c r="AB328" s="26" t="str">
        <f>IF($S328="", "", IF(COUNTIF($S$10:$S328, $S328)&gt;1, "", COUNTIF($S$10:$S$1010, $S328)))</f>
        <v/>
      </c>
      <c r="AC328" s="26" t="str">
        <f>IF(AB328="", "", COUNTIF($AB$10:$AB$1010, "&gt;"&amp;AB328)+1+COUNTIF($AB$10:AB328, AB328)-1)</f>
        <v/>
      </c>
      <c r="AE328" s="26" t="str">
        <f t="shared" si="18"/>
        <v/>
      </c>
      <c r="AG328" s="84" t="str">
        <f>IF($AE328="", "", IF(COUNTIF($AE$10:$AE328, $AE328)&gt;1, "", COUNTIF($AE$10:$AE$2010, $AE328)))</f>
        <v/>
      </c>
      <c r="AH328" s="26" t="str">
        <f>IF(AG328="", "", COUNTIF($AG$10:$AG$2010, "&gt;"&amp;AG328)+1+COUNTIF($AG$10:AG328, AG328)-1)</f>
        <v/>
      </c>
    </row>
    <row r="329" spans="1:34" x14ac:dyDescent="0.25">
      <c r="A329" s="12"/>
      <c r="B329" s="93"/>
      <c r="C329" s="15"/>
      <c r="D329" s="15"/>
      <c r="E329" s="15"/>
      <c r="F329" s="18"/>
      <c r="G329" s="12"/>
      <c r="H329" s="6" t="str">
        <f>IF($C329="", "", IFERROR(INDEX(Database!$C$10:$C$2509, MATCH($C329, Database!$B$10:$B$2509, 0)), ""))</f>
        <v/>
      </c>
      <c r="I329" s="85" t="str">
        <f>IF($C329="", "", IF(IFERROR(INDEX(Database!$M$10:$M$2509, MATCH($C329, Database!$B$10:$B$2509, 0)), "")="", "", IFERROR(INDEX(Database!$M$10:$M$2509, MATCH($C329, Database!$B$10:$B$2509, 0)), "")))</f>
        <v/>
      </c>
      <c r="J329" s="85" t="str">
        <f>IF($C329="", "", IF(IFERROR(INDEX(Database!$N$10:$N$2509, MATCH($C329, Database!$B$10:$B$2509, 0)), "")="", "", IFERROR(INDEX(Database!$N$10:$N$2509, MATCH($C329, Database!$B$10:$B$2509, 0)), "")))</f>
        <v/>
      </c>
      <c r="K329" s="86" t="str">
        <f>IF($C329="", "", IF(IFERROR(INDEX(Database!$O$10:$O$2509, MATCH($C329, Database!$B$10:$B$2509, 0)), "")="", "", IFERROR(INDEX(Database!$O$10:$O$2509, MATCH($C329, Database!$B$10:$B$2509, 0)), "")))</f>
        <v/>
      </c>
      <c r="L329" s="12"/>
      <c r="N329" s="31" t="str">
        <f>IF(Database!B329="", "", Database!B329)</f>
        <v/>
      </c>
      <c r="P329" s="26" t="str">
        <f>IF($C329="", "", IF(COUNTIF($C$10:$C329, $C329)&gt;1, "", COUNTIF($C$10:$C$1010, $C329)))</f>
        <v/>
      </c>
      <c r="Q329" s="26" t="str">
        <f>IF(P329="", "", COUNTIF($P$10:$P$1010, "&gt;"&amp;P329)+1+COUNTIF($P$10:P329, P329)-1)</f>
        <v/>
      </c>
      <c r="S329" s="26" t="str">
        <f>IF(C329="", "", IF(K329="", "None", IF(COUNTIF('Intro &amp; Setup'!$AL$17:$AL$26, K329)&gt;0, K329, "Other")))</f>
        <v/>
      </c>
      <c r="U329" s="84" t="str">
        <f t="shared" si="17"/>
        <v/>
      </c>
      <c r="V329" s="85" t="str">
        <f t="shared" si="20"/>
        <v/>
      </c>
      <c r="W329" s="85" t="str">
        <f t="shared" si="20"/>
        <v/>
      </c>
      <c r="X329" s="85" t="str">
        <f t="shared" si="20"/>
        <v/>
      </c>
      <c r="Y329" s="85" t="str">
        <f t="shared" si="20"/>
        <v/>
      </c>
      <c r="Z329" s="86" t="str">
        <f t="shared" si="20"/>
        <v/>
      </c>
      <c r="AB329" s="26" t="str">
        <f>IF($S329="", "", IF(COUNTIF($S$10:$S329, $S329)&gt;1, "", COUNTIF($S$10:$S$1010, $S329)))</f>
        <v/>
      </c>
      <c r="AC329" s="26" t="str">
        <f>IF(AB329="", "", COUNTIF($AB$10:$AB$1010, "&gt;"&amp;AB329)+1+COUNTIF($AB$10:AB329, AB329)-1)</f>
        <v/>
      </c>
      <c r="AE329" s="26" t="str">
        <f t="shared" si="18"/>
        <v/>
      </c>
      <c r="AG329" s="84" t="str">
        <f>IF($AE329="", "", IF(COUNTIF($AE$10:$AE329, $AE329)&gt;1, "", COUNTIF($AE$10:$AE$2010, $AE329)))</f>
        <v/>
      </c>
      <c r="AH329" s="26" t="str">
        <f>IF(AG329="", "", COUNTIF($AG$10:$AG$2010, "&gt;"&amp;AG329)+1+COUNTIF($AG$10:AG329, AG329)-1)</f>
        <v/>
      </c>
    </row>
    <row r="330" spans="1:34" x14ac:dyDescent="0.25">
      <c r="A330" s="12"/>
      <c r="B330" s="93"/>
      <c r="C330" s="15"/>
      <c r="D330" s="15"/>
      <c r="E330" s="15"/>
      <c r="F330" s="18"/>
      <c r="G330" s="12"/>
      <c r="H330" s="6" t="str">
        <f>IF($C330="", "", IFERROR(INDEX(Database!$C$10:$C$2509, MATCH($C330, Database!$B$10:$B$2509, 0)), ""))</f>
        <v/>
      </c>
      <c r="I330" s="85" t="str">
        <f>IF($C330="", "", IF(IFERROR(INDEX(Database!$M$10:$M$2509, MATCH($C330, Database!$B$10:$B$2509, 0)), "")="", "", IFERROR(INDEX(Database!$M$10:$M$2509, MATCH($C330, Database!$B$10:$B$2509, 0)), "")))</f>
        <v/>
      </c>
      <c r="J330" s="85" t="str">
        <f>IF($C330="", "", IF(IFERROR(INDEX(Database!$N$10:$N$2509, MATCH($C330, Database!$B$10:$B$2509, 0)), "")="", "", IFERROR(INDEX(Database!$N$10:$N$2509, MATCH($C330, Database!$B$10:$B$2509, 0)), "")))</f>
        <v/>
      </c>
      <c r="K330" s="86" t="str">
        <f>IF($C330="", "", IF(IFERROR(INDEX(Database!$O$10:$O$2509, MATCH($C330, Database!$B$10:$B$2509, 0)), "")="", "", IFERROR(INDEX(Database!$O$10:$O$2509, MATCH($C330, Database!$B$10:$B$2509, 0)), "")))</f>
        <v/>
      </c>
      <c r="L330" s="12"/>
      <c r="N330" s="31" t="str">
        <f>IF(Database!B330="", "", Database!B330)</f>
        <v/>
      </c>
      <c r="P330" s="26" t="str">
        <f>IF($C330="", "", IF(COUNTIF($C$10:$C330, $C330)&gt;1, "", COUNTIF($C$10:$C$1010, $C330)))</f>
        <v/>
      </c>
      <c r="Q330" s="26" t="str">
        <f>IF(P330="", "", COUNTIF($P$10:$P$1010, "&gt;"&amp;P330)+1+COUNTIF($P$10:P330, P330)-1)</f>
        <v/>
      </c>
      <c r="S330" s="26" t="str">
        <f>IF(C330="", "", IF(K330="", "None", IF(COUNTIF('Intro &amp; Setup'!$AL$17:$AL$26, K330)&gt;0, K330, "Other")))</f>
        <v/>
      </c>
      <c r="U330" s="84" t="str">
        <f t="shared" si="17"/>
        <v/>
      </c>
      <c r="V330" s="85" t="str">
        <f t="shared" si="20"/>
        <v/>
      </c>
      <c r="W330" s="85" t="str">
        <f t="shared" si="20"/>
        <v/>
      </c>
      <c r="X330" s="85" t="str">
        <f t="shared" si="20"/>
        <v/>
      </c>
      <c r="Y330" s="85" t="str">
        <f t="shared" si="20"/>
        <v/>
      </c>
      <c r="Z330" s="86" t="str">
        <f t="shared" si="20"/>
        <v/>
      </c>
      <c r="AB330" s="26" t="str">
        <f>IF($S330="", "", IF(COUNTIF($S$10:$S330, $S330)&gt;1, "", COUNTIF($S$10:$S$1010, $S330)))</f>
        <v/>
      </c>
      <c r="AC330" s="26" t="str">
        <f>IF(AB330="", "", COUNTIF($AB$10:$AB$1010, "&gt;"&amp;AB330)+1+COUNTIF($AB$10:AB330, AB330)-1)</f>
        <v/>
      </c>
      <c r="AE330" s="26" t="str">
        <f t="shared" si="18"/>
        <v/>
      </c>
      <c r="AG330" s="84" t="str">
        <f>IF($AE330="", "", IF(COUNTIF($AE$10:$AE330, $AE330)&gt;1, "", COUNTIF($AE$10:$AE$2010, $AE330)))</f>
        <v/>
      </c>
      <c r="AH330" s="26" t="str">
        <f>IF(AG330="", "", COUNTIF($AG$10:$AG$2010, "&gt;"&amp;AG330)+1+COUNTIF($AG$10:AG330, AG330)-1)</f>
        <v/>
      </c>
    </row>
    <row r="331" spans="1:34" x14ac:dyDescent="0.25">
      <c r="A331" s="12"/>
      <c r="B331" s="93"/>
      <c r="C331" s="15"/>
      <c r="D331" s="15"/>
      <c r="E331" s="15"/>
      <c r="F331" s="18"/>
      <c r="G331" s="12"/>
      <c r="H331" s="6" t="str">
        <f>IF($C331="", "", IFERROR(INDEX(Database!$C$10:$C$2509, MATCH($C331, Database!$B$10:$B$2509, 0)), ""))</f>
        <v/>
      </c>
      <c r="I331" s="85" t="str">
        <f>IF($C331="", "", IF(IFERROR(INDEX(Database!$M$10:$M$2509, MATCH($C331, Database!$B$10:$B$2509, 0)), "")="", "", IFERROR(INDEX(Database!$M$10:$M$2509, MATCH($C331, Database!$B$10:$B$2509, 0)), "")))</f>
        <v/>
      </c>
      <c r="J331" s="85" t="str">
        <f>IF($C331="", "", IF(IFERROR(INDEX(Database!$N$10:$N$2509, MATCH($C331, Database!$B$10:$B$2509, 0)), "")="", "", IFERROR(INDEX(Database!$N$10:$N$2509, MATCH($C331, Database!$B$10:$B$2509, 0)), "")))</f>
        <v/>
      </c>
      <c r="K331" s="86" t="str">
        <f>IF($C331="", "", IF(IFERROR(INDEX(Database!$O$10:$O$2509, MATCH($C331, Database!$B$10:$B$2509, 0)), "")="", "", IFERROR(INDEX(Database!$O$10:$O$2509, MATCH($C331, Database!$B$10:$B$2509, 0)), "")))</f>
        <v/>
      </c>
      <c r="L331" s="12"/>
      <c r="N331" s="31" t="str">
        <f>IF(Database!B331="", "", Database!B331)</f>
        <v/>
      </c>
      <c r="P331" s="26" t="str">
        <f>IF($C331="", "", IF(COUNTIF($C$10:$C331, $C331)&gt;1, "", COUNTIF($C$10:$C$1010, $C331)))</f>
        <v/>
      </c>
      <c r="Q331" s="26" t="str">
        <f>IF(P331="", "", COUNTIF($P$10:$P$1010, "&gt;"&amp;P331)+1+COUNTIF($P$10:P331, P331)-1)</f>
        <v/>
      </c>
      <c r="S331" s="26" t="str">
        <f>IF(C331="", "", IF(K331="", "None", IF(COUNTIF('Intro &amp; Setup'!$AL$17:$AL$26, K331)&gt;0, K331, "Other")))</f>
        <v/>
      </c>
      <c r="U331" s="84" t="str">
        <f t="shared" ref="U331:Z394" si="21">IF($B331="", "", IF(TEXT($B331, "mmm yyyy")=U$9, $S331, ""))</f>
        <v/>
      </c>
      <c r="V331" s="85" t="str">
        <f t="shared" si="21"/>
        <v/>
      </c>
      <c r="W331" s="85" t="str">
        <f t="shared" si="21"/>
        <v/>
      </c>
      <c r="X331" s="85" t="str">
        <f t="shared" si="21"/>
        <v/>
      </c>
      <c r="Y331" s="85" t="str">
        <f t="shared" si="21"/>
        <v/>
      </c>
      <c r="Z331" s="86" t="str">
        <f t="shared" si="21"/>
        <v/>
      </c>
      <c r="AB331" s="26" t="str">
        <f>IF($S331="", "", IF(COUNTIF($S$10:$S331, $S331)&gt;1, "", COUNTIF($S$10:$S$1010, $S331)))</f>
        <v/>
      </c>
      <c r="AC331" s="26" t="str">
        <f>IF(AB331="", "", COUNTIF($AB$10:$AB$1010, "&gt;"&amp;AB331)+1+COUNTIF($AB$10:AB331, AB331)-1)</f>
        <v/>
      </c>
      <c r="AE331" s="26" t="str">
        <f t="shared" ref="AE331:AE394" si="22">IF(I331="", "", I331)</f>
        <v/>
      </c>
      <c r="AG331" s="84" t="str">
        <f>IF($AE331="", "", IF(COUNTIF($AE$10:$AE331, $AE331)&gt;1, "", COUNTIF($AE$10:$AE$2010, $AE331)))</f>
        <v/>
      </c>
      <c r="AH331" s="26" t="str">
        <f>IF(AG331="", "", COUNTIF($AG$10:$AG$2010, "&gt;"&amp;AG331)+1+COUNTIF($AG$10:AG331, AG331)-1)</f>
        <v/>
      </c>
    </row>
    <row r="332" spans="1:34" x14ac:dyDescent="0.25">
      <c r="A332" s="12"/>
      <c r="B332" s="93"/>
      <c r="C332" s="15"/>
      <c r="D332" s="15"/>
      <c r="E332" s="15"/>
      <c r="F332" s="18"/>
      <c r="G332" s="12"/>
      <c r="H332" s="6" t="str">
        <f>IF($C332="", "", IFERROR(INDEX(Database!$C$10:$C$2509, MATCH($C332, Database!$B$10:$B$2509, 0)), ""))</f>
        <v/>
      </c>
      <c r="I332" s="85" t="str">
        <f>IF($C332="", "", IF(IFERROR(INDEX(Database!$M$10:$M$2509, MATCH($C332, Database!$B$10:$B$2509, 0)), "")="", "", IFERROR(INDEX(Database!$M$10:$M$2509, MATCH($C332, Database!$B$10:$B$2509, 0)), "")))</f>
        <v/>
      </c>
      <c r="J332" s="85" t="str">
        <f>IF($C332="", "", IF(IFERROR(INDEX(Database!$N$10:$N$2509, MATCH($C332, Database!$B$10:$B$2509, 0)), "")="", "", IFERROR(INDEX(Database!$N$10:$N$2509, MATCH($C332, Database!$B$10:$B$2509, 0)), "")))</f>
        <v/>
      </c>
      <c r="K332" s="86" t="str">
        <f>IF($C332="", "", IF(IFERROR(INDEX(Database!$O$10:$O$2509, MATCH($C332, Database!$B$10:$B$2509, 0)), "")="", "", IFERROR(INDEX(Database!$O$10:$O$2509, MATCH($C332, Database!$B$10:$B$2509, 0)), "")))</f>
        <v/>
      </c>
      <c r="L332" s="12"/>
      <c r="N332" s="31" t="str">
        <f>IF(Database!B332="", "", Database!B332)</f>
        <v/>
      </c>
      <c r="P332" s="26" t="str">
        <f>IF($C332="", "", IF(COUNTIF($C$10:$C332, $C332)&gt;1, "", COUNTIF($C$10:$C$1010, $C332)))</f>
        <v/>
      </c>
      <c r="Q332" s="26" t="str">
        <f>IF(P332="", "", COUNTIF($P$10:$P$1010, "&gt;"&amp;P332)+1+COUNTIF($P$10:P332, P332)-1)</f>
        <v/>
      </c>
      <c r="S332" s="26" t="str">
        <f>IF(C332="", "", IF(K332="", "None", IF(COUNTIF('Intro &amp; Setup'!$AL$17:$AL$26, K332)&gt;0, K332, "Other")))</f>
        <v/>
      </c>
      <c r="U332" s="84" t="str">
        <f t="shared" si="21"/>
        <v/>
      </c>
      <c r="V332" s="85" t="str">
        <f t="shared" si="21"/>
        <v/>
      </c>
      <c r="W332" s="85" t="str">
        <f t="shared" si="21"/>
        <v/>
      </c>
      <c r="X332" s="85" t="str">
        <f t="shared" si="21"/>
        <v/>
      </c>
      <c r="Y332" s="85" t="str">
        <f t="shared" si="21"/>
        <v/>
      </c>
      <c r="Z332" s="86" t="str">
        <f t="shared" si="21"/>
        <v/>
      </c>
      <c r="AB332" s="26" t="str">
        <f>IF($S332="", "", IF(COUNTIF($S$10:$S332, $S332)&gt;1, "", COUNTIF($S$10:$S$1010, $S332)))</f>
        <v/>
      </c>
      <c r="AC332" s="26" t="str">
        <f>IF(AB332="", "", COUNTIF($AB$10:$AB$1010, "&gt;"&amp;AB332)+1+COUNTIF($AB$10:AB332, AB332)-1)</f>
        <v/>
      </c>
      <c r="AE332" s="26" t="str">
        <f t="shared" si="22"/>
        <v/>
      </c>
      <c r="AG332" s="84" t="str">
        <f>IF($AE332="", "", IF(COUNTIF($AE$10:$AE332, $AE332)&gt;1, "", COUNTIF($AE$10:$AE$2010, $AE332)))</f>
        <v/>
      </c>
      <c r="AH332" s="26" t="str">
        <f>IF(AG332="", "", COUNTIF($AG$10:$AG$2010, "&gt;"&amp;AG332)+1+COUNTIF($AG$10:AG332, AG332)-1)</f>
        <v/>
      </c>
    </row>
    <row r="333" spans="1:34" x14ac:dyDescent="0.25">
      <c r="A333" s="12"/>
      <c r="B333" s="93"/>
      <c r="C333" s="15"/>
      <c r="D333" s="15"/>
      <c r="E333" s="15"/>
      <c r="F333" s="18"/>
      <c r="G333" s="12"/>
      <c r="H333" s="6" t="str">
        <f>IF($C333="", "", IFERROR(INDEX(Database!$C$10:$C$2509, MATCH($C333, Database!$B$10:$B$2509, 0)), ""))</f>
        <v/>
      </c>
      <c r="I333" s="85" t="str">
        <f>IF($C333="", "", IF(IFERROR(INDEX(Database!$M$10:$M$2509, MATCH($C333, Database!$B$10:$B$2509, 0)), "")="", "", IFERROR(INDEX(Database!$M$10:$M$2509, MATCH($C333, Database!$B$10:$B$2509, 0)), "")))</f>
        <v/>
      </c>
      <c r="J333" s="85" t="str">
        <f>IF($C333="", "", IF(IFERROR(INDEX(Database!$N$10:$N$2509, MATCH($C333, Database!$B$10:$B$2509, 0)), "")="", "", IFERROR(INDEX(Database!$N$10:$N$2509, MATCH($C333, Database!$B$10:$B$2509, 0)), "")))</f>
        <v/>
      </c>
      <c r="K333" s="86" t="str">
        <f>IF($C333="", "", IF(IFERROR(INDEX(Database!$O$10:$O$2509, MATCH($C333, Database!$B$10:$B$2509, 0)), "")="", "", IFERROR(INDEX(Database!$O$10:$O$2509, MATCH($C333, Database!$B$10:$B$2509, 0)), "")))</f>
        <v/>
      </c>
      <c r="L333" s="12"/>
      <c r="N333" s="31" t="str">
        <f>IF(Database!B333="", "", Database!B333)</f>
        <v/>
      </c>
      <c r="P333" s="26" t="str">
        <f>IF($C333="", "", IF(COUNTIF($C$10:$C333, $C333)&gt;1, "", COUNTIF($C$10:$C$1010, $C333)))</f>
        <v/>
      </c>
      <c r="Q333" s="26" t="str">
        <f>IF(P333="", "", COUNTIF($P$10:$P$1010, "&gt;"&amp;P333)+1+COUNTIF($P$10:P333, P333)-1)</f>
        <v/>
      </c>
      <c r="S333" s="26" t="str">
        <f>IF(C333="", "", IF(K333="", "None", IF(COUNTIF('Intro &amp; Setup'!$AL$17:$AL$26, K333)&gt;0, K333, "Other")))</f>
        <v/>
      </c>
      <c r="U333" s="84" t="str">
        <f t="shared" si="21"/>
        <v/>
      </c>
      <c r="V333" s="85" t="str">
        <f t="shared" si="21"/>
        <v/>
      </c>
      <c r="W333" s="85" t="str">
        <f t="shared" si="21"/>
        <v/>
      </c>
      <c r="X333" s="85" t="str">
        <f t="shared" si="21"/>
        <v/>
      </c>
      <c r="Y333" s="85" t="str">
        <f t="shared" si="21"/>
        <v/>
      </c>
      <c r="Z333" s="86" t="str">
        <f t="shared" si="21"/>
        <v/>
      </c>
      <c r="AB333" s="26" t="str">
        <f>IF($S333="", "", IF(COUNTIF($S$10:$S333, $S333)&gt;1, "", COUNTIF($S$10:$S$1010, $S333)))</f>
        <v/>
      </c>
      <c r="AC333" s="26" t="str">
        <f>IF(AB333="", "", COUNTIF($AB$10:$AB$1010, "&gt;"&amp;AB333)+1+COUNTIF($AB$10:AB333, AB333)-1)</f>
        <v/>
      </c>
      <c r="AE333" s="26" t="str">
        <f t="shared" si="22"/>
        <v/>
      </c>
      <c r="AG333" s="84" t="str">
        <f>IF($AE333="", "", IF(COUNTIF($AE$10:$AE333, $AE333)&gt;1, "", COUNTIF($AE$10:$AE$2010, $AE333)))</f>
        <v/>
      </c>
      <c r="AH333" s="26" t="str">
        <f>IF(AG333="", "", COUNTIF($AG$10:$AG$2010, "&gt;"&amp;AG333)+1+COUNTIF($AG$10:AG333, AG333)-1)</f>
        <v/>
      </c>
    </row>
    <row r="334" spans="1:34" x14ac:dyDescent="0.25">
      <c r="A334" s="12"/>
      <c r="B334" s="93"/>
      <c r="C334" s="15"/>
      <c r="D334" s="15"/>
      <c r="E334" s="15"/>
      <c r="F334" s="18"/>
      <c r="G334" s="12"/>
      <c r="H334" s="6" t="str">
        <f>IF($C334="", "", IFERROR(INDEX(Database!$C$10:$C$2509, MATCH($C334, Database!$B$10:$B$2509, 0)), ""))</f>
        <v/>
      </c>
      <c r="I334" s="85" t="str">
        <f>IF($C334="", "", IF(IFERROR(INDEX(Database!$M$10:$M$2509, MATCH($C334, Database!$B$10:$B$2509, 0)), "")="", "", IFERROR(INDEX(Database!$M$10:$M$2509, MATCH($C334, Database!$B$10:$B$2509, 0)), "")))</f>
        <v/>
      </c>
      <c r="J334" s="85" t="str">
        <f>IF($C334="", "", IF(IFERROR(INDEX(Database!$N$10:$N$2509, MATCH($C334, Database!$B$10:$B$2509, 0)), "")="", "", IFERROR(INDEX(Database!$N$10:$N$2509, MATCH($C334, Database!$B$10:$B$2509, 0)), "")))</f>
        <v/>
      </c>
      <c r="K334" s="86" t="str">
        <f>IF($C334="", "", IF(IFERROR(INDEX(Database!$O$10:$O$2509, MATCH($C334, Database!$B$10:$B$2509, 0)), "")="", "", IFERROR(INDEX(Database!$O$10:$O$2509, MATCH($C334, Database!$B$10:$B$2509, 0)), "")))</f>
        <v/>
      </c>
      <c r="L334" s="12"/>
      <c r="N334" s="31" t="str">
        <f>IF(Database!B334="", "", Database!B334)</f>
        <v/>
      </c>
      <c r="P334" s="26" t="str">
        <f>IF($C334="", "", IF(COUNTIF($C$10:$C334, $C334)&gt;1, "", COUNTIF($C$10:$C$1010, $C334)))</f>
        <v/>
      </c>
      <c r="Q334" s="26" t="str">
        <f>IF(P334="", "", COUNTIF($P$10:$P$1010, "&gt;"&amp;P334)+1+COUNTIF($P$10:P334, P334)-1)</f>
        <v/>
      </c>
      <c r="S334" s="26" t="str">
        <f>IF(C334="", "", IF(K334="", "None", IF(COUNTIF('Intro &amp; Setup'!$AL$17:$AL$26, K334)&gt;0, K334, "Other")))</f>
        <v/>
      </c>
      <c r="U334" s="84" t="str">
        <f t="shared" si="21"/>
        <v/>
      </c>
      <c r="V334" s="85" t="str">
        <f t="shared" si="21"/>
        <v/>
      </c>
      <c r="W334" s="85" t="str">
        <f t="shared" si="21"/>
        <v/>
      </c>
      <c r="X334" s="85" t="str">
        <f t="shared" si="21"/>
        <v/>
      </c>
      <c r="Y334" s="85" t="str">
        <f t="shared" si="21"/>
        <v/>
      </c>
      <c r="Z334" s="86" t="str">
        <f t="shared" si="21"/>
        <v/>
      </c>
      <c r="AB334" s="26" t="str">
        <f>IF($S334="", "", IF(COUNTIF($S$10:$S334, $S334)&gt;1, "", COUNTIF($S$10:$S$1010, $S334)))</f>
        <v/>
      </c>
      <c r="AC334" s="26" t="str">
        <f>IF(AB334="", "", COUNTIF($AB$10:$AB$1010, "&gt;"&amp;AB334)+1+COUNTIF($AB$10:AB334, AB334)-1)</f>
        <v/>
      </c>
      <c r="AE334" s="26" t="str">
        <f t="shared" si="22"/>
        <v/>
      </c>
      <c r="AG334" s="84" t="str">
        <f>IF($AE334="", "", IF(COUNTIF($AE$10:$AE334, $AE334)&gt;1, "", COUNTIF($AE$10:$AE$2010, $AE334)))</f>
        <v/>
      </c>
      <c r="AH334" s="26" t="str">
        <f>IF(AG334="", "", COUNTIF($AG$10:$AG$2010, "&gt;"&amp;AG334)+1+COUNTIF($AG$10:AG334, AG334)-1)</f>
        <v/>
      </c>
    </row>
    <row r="335" spans="1:34" x14ac:dyDescent="0.25">
      <c r="A335" s="12"/>
      <c r="B335" s="93"/>
      <c r="C335" s="15"/>
      <c r="D335" s="15"/>
      <c r="E335" s="15"/>
      <c r="F335" s="18"/>
      <c r="G335" s="12"/>
      <c r="H335" s="6" t="str">
        <f>IF($C335="", "", IFERROR(INDEX(Database!$C$10:$C$2509, MATCH($C335, Database!$B$10:$B$2509, 0)), ""))</f>
        <v/>
      </c>
      <c r="I335" s="85" t="str">
        <f>IF($C335="", "", IF(IFERROR(INDEX(Database!$M$10:$M$2509, MATCH($C335, Database!$B$10:$B$2509, 0)), "")="", "", IFERROR(INDEX(Database!$M$10:$M$2509, MATCH($C335, Database!$B$10:$B$2509, 0)), "")))</f>
        <v/>
      </c>
      <c r="J335" s="85" t="str">
        <f>IF($C335="", "", IF(IFERROR(INDEX(Database!$N$10:$N$2509, MATCH($C335, Database!$B$10:$B$2509, 0)), "")="", "", IFERROR(INDEX(Database!$N$10:$N$2509, MATCH($C335, Database!$B$10:$B$2509, 0)), "")))</f>
        <v/>
      </c>
      <c r="K335" s="86" t="str">
        <f>IF($C335="", "", IF(IFERROR(INDEX(Database!$O$10:$O$2509, MATCH($C335, Database!$B$10:$B$2509, 0)), "")="", "", IFERROR(INDEX(Database!$O$10:$O$2509, MATCH($C335, Database!$B$10:$B$2509, 0)), "")))</f>
        <v/>
      </c>
      <c r="L335" s="12"/>
      <c r="N335" s="31" t="str">
        <f>IF(Database!B335="", "", Database!B335)</f>
        <v/>
      </c>
      <c r="P335" s="26" t="str">
        <f>IF($C335="", "", IF(COUNTIF($C$10:$C335, $C335)&gt;1, "", COUNTIF($C$10:$C$1010, $C335)))</f>
        <v/>
      </c>
      <c r="Q335" s="26" t="str">
        <f>IF(P335="", "", COUNTIF($P$10:$P$1010, "&gt;"&amp;P335)+1+COUNTIF($P$10:P335, P335)-1)</f>
        <v/>
      </c>
      <c r="S335" s="26" t="str">
        <f>IF(C335="", "", IF(K335="", "None", IF(COUNTIF('Intro &amp; Setup'!$AL$17:$AL$26, K335)&gt;0, K335, "Other")))</f>
        <v/>
      </c>
      <c r="U335" s="84" t="str">
        <f t="shared" si="21"/>
        <v/>
      </c>
      <c r="V335" s="85" t="str">
        <f t="shared" si="21"/>
        <v/>
      </c>
      <c r="W335" s="85" t="str">
        <f t="shared" si="21"/>
        <v/>
      </c>
      <c r="X335" s="85" t="str">
        <f t="shared" si="21"/>
        <v/>
      </c>
      <c r="Y335" s="85" t="str">
        <f t="shared" si="21"/>
        <v/>
      </c>
      <c r="Z335" s="86" t="str">
        <f t="shared" si="21"/>
        <v/>
      </c>
      <c r="AB335" s="26" t="str">
        <f>IF($S335="", "", IF(COUNTIF($S$10:$S335, $S335)&gt;1, "", COUNTIF($S$10:$S$1010, $S335)))</f>
        <v/>
      </c>
      <c r="AC335" s="26" t="str">
        <f>IF(AB335="", "", COUNTIF($AB$10:$AB$1010, "&gt;"&amp;AB335)+1+COUNTIF($AB$10:AB335, AB335)-1)</f>
        <v/>
      </c>
      <c r="AE335" s="26" t="str">
        <f t="shared" si="22"/>
        <v/>
      </c>
      <c r="AG335" s="84" t="str">
        <f>IF($AE335="", "", IF(COUNTIF($AE$10:$AE335, $AE335)&gt;1, "", COUNTIF($AE$10:$AE$2010, $AE335)))</f>
        <v/>
      </c>
      <c r="AH335" s="26" t="str">
        <f>IF(AG335="", "", COUNTIF($AG$10:$AG$2010, "&gt;"&amp;AG335)+1+COUNTIF($AG$10:AG335, AG335)-1)</f>
        <v/>
      </c>
    </row>
    <row r="336" spans="1:34" x14ac:dyDescent="0.25">
      <c r="A336" s="12"/>
      <c r="B336" s="93"/>
      <c r="C336" s="15"/>
      <c r="D336" s="15"/>
      <c r="E336" s="15"/>
      <c r="F336" s="18"/>
      <c r="G336" s="12"/>
      <c r="H336" s="6" t="str">
        <f>IF($C336="", "", IFERROR(INDEX(Database!$C$10:$C$2509, MATCH($C336, Database!$B$10:$B$2509, 0)), ""))</f>
        <v/>
      </c>
      <c r="I336" s="85" t="str">
        <f>IF($C336="", "", IF(IFERROR(INDEX(Database!$M$10:$M$2509, MATCH($C336, Database!$B$10:$B$2509, 0)), "")="", "", IFERROR(INDEX(Database!$M$10:$M$2509, MATCH($C336, Database!$B$10:$B$2509, 0)), "")))</f>
        <v/>
      </c>
      <c r="J336" s="85" t="str">
        <f>IF($C336="", "", IF(IFERROR(INDEX(Database!$N$10:$N$2509, MATCH($C336, Database!$B$10:$B$2509, 0)), "")="", "", IFERROR(INDEX(Database!$N$10:$N$2509, MATCH($C336, Database!$B$10:$B$2509, 0)), "")))</f>
        <v/>
      </c>
      <c r="K336" s="86" t="str">
        <f>IF($C336="", "", IF(IFERROR(INDEX(Database!$O$10:$O$2509, MATCH($C336, Database!$B$10:$B$2509, 0)), "")="", "", IFERROR(INDEX(Database!$O$10:$O$2509, MATCH($C336, Database!$B$10:$B$2509, 0)), "")))</f>
        <v/>
      </c>
      <c r="L336" s="12"/>
      <c r="N336" s="31" t="str">
        <f>IF(Database!B336="", "", Database!B336)</f>
        <v/>
      </c>
      <c r="P336" s="26" t="str">
        <f>IF($C336="", "", IF(COUNTIF($C$10:$C336, $C336)&gt;1, "", COUNTIF($C$10:$C$1010, $C336)))</f>
        <v/>
      </c>
      <c r="Q336" s="26" t="str">
        <f>IF(P336="", "", COUNTIF($P$10:$P$1010, "&gt;"&amp;P336)+1+COUNTIF($P$10:P336, P336)-1)</f>
        <v/>
      </c>
      <c r="S336" s="26" t="str">
        <f>IF(C336="", "", IF(K336="", "None", IF(COUNTIF('Intro &amp; Setup'!$AL$17:$AL$26, K336)&gt;0, K336, "Other")))</f>
        <v/>
      </c>
      <c r="U336" s="84" t="str">
        <f t="shared" si="21"/>
        <v/>
      </c>
      <c r="V336" s="85" t="str">
        <f t="shared" si="21"/>
        <v/>
      </c>
      <c r="W336" s="85" t="str">
        <f t="shared" si="21"/>
        <v/>
      </c>
      <c r="X336" s="85" t="str">
        <f t="shared" si="21"/>
        <v/>
      </c>
      <c r="Y336" s="85" t="str">
        <f t="shared" si="21"/>
        <v/>
      </c>
      <c r="Z336" s="86" t="str">
        <f t="shared" si="21"/>
        <v/>
      </c>
      <c r="AB336" s="26" t="str">
        <f>IF($S336="", "", IF(COUNTIF($S$10:$S336, $S336)&gt;1, "", COUNTIF($S$10:$S$1010, $S336)))</f>
        <v/>
      </c>
      <c r="AC336" s="26" t="str">
        <f>IF(AB336="", "", COUNTIF($AB$10:$AB$1010, "&gt;"&amp;AB336)+1+COUNTIF($AB$10:AB336, AB336)-1)</f>
        <v/>
      </c>
      <c r="AE336" s="26" t="str">
        <f t="shared" si="22"/>
        <v/>
      </c>
      <c r="AG336" s="84" t="str">
        <f>IF($AE336="", "", IF(COUNTIF($AE$10:$AE336, $AE336)&gt;1, "", COUNTIF($AE$10:$AE$2010, $AE336)))</f>
        <v/>
      </c>
      <c r="AH336" s="26" t="str">
        <f>IF(AG336="", "", COUNTIF($AG$10:$AG$2010, "&gt;"&amp;AG336)+1+COUNTIF($AG$10:AG336, AG336)-1)</f>
        <v/>
      </c>
    </row>
    <row r="337" spans="1:34" x14ac:dyDescent="0.25">
      <c r="A337" s="12"/>
      <c r="B337" s="93"/>
      <c r="C337" s="15"/>
      <c r="D337" s="15"/>
      <c r="E337" s="15"/>
      <c r="F337" s="18"/>
      <c r="G337" s="12"/>
      <c r="H337" s="6" t="str">
        <f>IF($C337="", "", IFERROR(INDEX(Database!$C$10:$C$2509, MATCH($C337, Database!$B$10:$B$2509, 0)), ""))</f>
        <v/>
      </c>
      <c r="I337" s="85" t="str">
        <f>IF($C337="", "", IF(IFERROR(INDEX(Database!$M$10:$M$2509, MATCH($C337, Database!$B$10:$B$2509, 0)), "")="", "", IFERROR(INDEX(Database!$M$10:$M$2509, MATCH($C337, Database!$B$10:$B$2509, 0)), "")))</f>
        <v/>
      </c>
      <c r="J337" s="85" t="str">
        <f>IF($C337="", "", IF(IFERROR(INDEX(Database!$N$10:$N$2509, MATCH($C337, Database!$B$10:$B$2509, 0)), "")="", "", IFERROR(INDEX(Database!$N$10:$N$2509, MATCH($C337, Database!$B$10:$B$2509, 0)), "")))</f>
        <v/>
      </c>
      <c r="K337" s="86" t="str">
        <f>IF($C337="", "", IF(IFERROR(INDEX(Database!$O$10:$O$2509, MATCH($C337, Database!$B$10:$B$2509, 0)), "")="", "", IFERROR(INDEX(Database!$O$10:$O$2509, MATCH($C337, Database!$B$10:$B$2509, 0)), "")))</f>
        <v/>
      </c>
      <c r="L337" s="12"/>
      <c r="N337" s="31" t="str">
        <f>IF(Database!B337="", "", Database!B337)</f>
        <v/>
      </c>
      <c r="P337" s="26" t="str">
        <f>IF($C337="", "", IF(COUNTIF($C$10:$C337, $C337)&gt;1, "", COUNTIF($C$10:$C$1010, $C337)))</f>
        <v/>
      </c>
      <c r="Q337" s="26" t="str">
        <f>IF(P337="", "", COUNTIF($P$10:$P$1010, "&gt;"&amp;P337)+1+COUNTIF($P$10:P337, P337)-1)</f>
        <v/>
      </c>
      <c r="S337" s="26" t="str">
        <f>IF(C337="", "", IF(K337="", "None", IF(COUNTIF('Intro &amp; Setup'!$AL$17:$AL$26, K337)&gt;0, K337, "Other")))</f>
        <v/>
      </c>
      <c r="U337" s="84" t="str">
        <f t="shared" si="21"/>
        <v/>
      </c>
      <c r="V337" s="85" t="str">
        <f t="shared" si="21"/>
        <v/>
      </c>
      <c r="W337" s="85" t="str">
        <f t="shared" si="21"/>
        <v/>
      </c>
      <c r="X337" s="85" t="str">
        <f t="shared" si="21"/>
        <v/>
      </c>
      <c r="Y337" s="85" t="str">
        <f t="shared" si="21"/>
        <v/>
      </c>
      <c r="Z337" s="86" t="str">
        <f t="shared" si="21"/>
        <v/>
      </c>
      <c r="AB337" s="26" t="str">
        <f>IF($S337="", "", IF(COUNTIF($S$10:$S337, $S337)&gt;1, "", COUNTIF($S$10:$S$1010, $S337)))</f>
        <v/>
      </c>
      <c r="AC337" s="26" t="str">
        <f>IF(AB337="", "", COUNTIF($AB$10:$AB$1010, "&gt;"&amp;AB337)+1+COUNTIF($AB$10:AB337, AB337)-1)</f>
        <v/>
      </c>
      <c r="AE337" s="26" t="str">
        <f t="shared" si="22"/>
        <v/>
      </c>
      <c r="AG337" s="84" t="str">
        <f>IF($AE337="", "", IF(COUNTIF($AE$10:$AE337, $AE337)&gt;1, "", COUNTIF($AE$10:$AE$2010, $AE337)))</f>
        <v/>
      </c>
      <c r="AH337" s="26" t="str">
        <f>IF(AG337="", "", COUNTIF($AG$10:$AG$2010, "&gt;"&amp;AG337)+1+COUNTIF($AG$10:AG337, AG337)-1)</f>
        <v/>
      </c>
    </row>
    <row r="338" spans="1:34" x14ac:dyDescent="0.25">
      <c r="A338" s="12"/>
      <c r="B338" s="93"/>
      <c r="C338" s="15"/>
      <c r="D338" s="15"/>
      <c r="E338" s="15"/>
      <c r="F338" s="18"/>
      <c r="G338" s="12"/>
      <c r="H338" s="6" t="str">
        <f>IF($C338="", "", IFERROR(INDEX(Database!$C$10:$C$2509, MATCH($C338, Database!$B$10:$B$2509, 0)), ""))</f>
        <v/>
      </c>
      <c r="I338" s="85" t="str">
        <f>IF($C338="", "", IF(IFERROR(INDEX(Database!$M$10:$M$2509, MATCH($C338, Database!$B$10:$B$2509, 0)), "")="", "", IFERROR(INDEX(Database!$M$10:$M$2509, MATCH($C338, Database!$B$10:$B$2509, 0)), "")))</f>
        <v/>
      </c>
      <c r="J338" s="85" t="str">
        <f>IF($C338="", "", IF(IFERROR(INDEX(Database!$N$10:$N$2509, MATCH($C338, Database!$B$10:$B$2509, 0)), "")="", "", IFERROR(INDEX(Database!$N$10:$N$2509, MATCH($C338, Database!$B$10:$B$2509, 0)), "")))</f>
        <v/>
      </c>
      <c r="K338" s="86" t="str">
        <f>IF($C338="", "", IF(IFERROR(INDEX(Database!$O$10:$O$2509, MATCH($C338, Database!$B$10:$B$2509, 0)), "")="", "", IFERROR(INDEX(Database!$O$10:$O$2509, MATCH($C338, Database!$B$10:$B$2509, 0)), "")))</f>
        <v/>
      </c>
      <c r="L338" s="12"/>
      <c r="N338" s="31" t="str">
        <f>IF(Database!B338="", "", Database!B338)</f>
        <v/>
      </c>
      <c r="P338" s="26" t="str">
        <f>IF($C338="", "", IF(COUNTIF($C$10:$C338, $C338)&gt;1, "", COUNTIF($C$10:$C$1010, $C338)))</f>
        <v/>
      </c>
      <c r="Q338" s="26" t="str">
        <f>IF(P338="", "", COUNTIF($P$10:$P$1010, "&gt;"&amp;P338)+1+COUNTIF($P$10:P338, P338)-1)</f>
        <v/>
      </c>
      <c r="S338" s="26" t="str">
        <f>IF(C338="", "", IF(K338="", "None", IF(COUNTIF('Intro &amp; Setup'!$AL$17:$AL$26, K338)&gt;0, K338, "Other")))</f>
        <v/>
      </c>
      <c r="U338" s="84" t="str">
        <f t="shared" si="21"/>
        <v/>
      </c>
      <c r="V338" s="85" t="str">
        <f t="shared" si="21"/>
        <v/>
      </c>
      <c r="W338" s="85" t="str">
        <f t="shared" si="21"/>
        <v/>
      </c>
      <c r="X338" s="85" t="str">
        <f t="shared" si="21"/>
        <v/>
      </c>
      <c r="Y338" s="85" t="str">
        <f t="shared" si="21"/>
        <v/>
      </c>
      <c r="Z338" s="86" t="str">
        <f t="shared" si="21"/>
        <v/>
      </c>
      <c r="AB338" s="26" t="str">
        <f>IF($S338="", "", IF(COUNTIF($S$10:$S338, $S338)&gt;1, "", COUNTIF($S$10:$S$1010, $S338)))</f>
        <v/>
      </c>
      <c r="AC338" s="26" t="str">
        <f>IF(AB338="", "", COUNTIF($AB$10:$AB$1010, "&gt;"&amp;AB338)+1+COUNTIF($AB$10:AB338, AB338)-1)</f>
        <v/>
      </c>
      <c r="AE338" s="26" t="str">
        <f t="shared" si="22"/>
        <v/>
      </c>
      <c r="AG338" s="84" t="str">
        <f>IF($AE338="", "", IF(COUNTIF($AE$10:$AE338, $AE338)&gt;1, "", COUNTIF($AE$10:$AE$2010, $AE338)))</f>
        <v/>
      </c>
      <c r="AH338" s="26" t="str">
        <f>IF(AG338="", "", COUNTIF($AG$10:$AG$2010, "&gt;"&amp;AG338)+1+COUNTIF($AG$10:AG338, AG338)-1)</f>
        <v/>
      </c>
    </row>
    <row r="339" spans="1:34" x14ac:dyDescent="0.25">
      <c r="A339" s="12"/>
      <c r="B339" s="93"/>
      <c r="C339" s="15"/>
      <c r="D339" s="15"/>
      <c r="E339" s="15"/>
      <c r="F339" s="18"/>
      <c r="G339" s="12"/>
      <c r="H339" s="6" t="str">
        <f>IF($C339="", "", IFERROR(INDEX(Database!$C$10:$C$2509, MATCH($C339, Database!$B$10:$B$2509, 0)), ""))</f>
        <v/>
      </c>
      <c r="I339" s="85" t="str">
        <f>IF($C339="", "", IF(IFERROR(INDEX(Database!$M$10:$M$2509, MATCH($C339, Database!$B$10:$B$2509, 0)), "")="", "", IFERROR(INDEX(Database!$M$10:$M$2509, MATCH($C339, Database!$B$10:$B$2509, 0)), "")))</f>
        <v/>
      </c>
      <c r="J339" s="85" t="str">
        <f>IF($C339="", "", IF(IFERROR(INDEX(Database!$N$10:$N$2509, MATCH($C339, Database!$B$10:$B$2509, 0)), "")="", "", IFERROR(INDEX(Database!$N$10:$N$2509, MATCH($C339, Database!$B$10:$B$2509, 0)), "")))</f>
        <v/>
      </c>
      <c r="K339" s="86" t="str">
        <f>IF($C339="", "", IF(IFERROR(INDEX(Database!$O$10:$O$2509, MATCH($C339, Database!$B$10:$B$2509, 0)), "")="", "", IFERROR(INDEX(Database!$O$10:$O$2509, MATCH($C339, Database!$B$10:$B$2509, 0)), "")))</f>
        <v/>
      </c>
      <c r="L339" s="12"/>
      <c r="N339" s="31" t="str">
        <f>IF(Database!B339="", "", Database!B339)</f>
        <v/>
      </c>
      <c r="P339" s="26" t="str">
        <f>IF($C339="", "", IF(COUNTIF($C$10:$C339, $C339)&gt;1, "", COUNTIF($C$10:$C$1010, $C339)))</f>
        <v/>
      </c>
      <c r="Q339" s="26" t="str">
        <f>IF(P339="", "", COUNTIF($P$10:$P$1010, "&gt;"&amp;P339)+1+COUNTIF($P$10:P339, P339)-1)</f>
        <v/>
      </c>
      <c r="S339" s="26" t="str">
        <f>IF(C339="", "", IF(K339="", "None", IF(COUNTIF('Intro &amp; Setup'!$AL$17:$AL$26, K339)&gt;0, K339, "Other")))</f>
        <v/>
      </c>
      <c r="U339" s="84" t="str">
        <f t="shared" si="21"/>
        <v/>
      </c>
      <c r="V339" s="85" t="str">
        <f t="shared" si="21"/>
        <v/>
      </c>
      <c r="W339" s="85" t="str">
        <f t="shared" si="21"/>
        <v/>
      </c>
      <c r="X339" s="85" t="str">
        <f t="shared" si="21"/>
        <v/>
      </c>
      <c r="Y339" s="85" t="str">
        <f t="shared" si="21"/>
        <v/>
      </c>
      <c r="Z339" s="86" t="str">
        <f t="shared" si="21"/>
        <v/>
      </c>
      <c r="AB339" s="26" t="str">
        <f>IF($S339="", "", IF(COUNTIF($S$10:$S339, $S339)&gt;1, "", COUNTIF($S$10:$S$1010, $S339)))</f>
        <v/>
      </c>
      <c r="AC339" s="26" t="str">
        <f>IF(AB339="", "", COUNTIF($AB$10:$AB$1010, "&gt;"&amp;AB339)+1+COUNTIF($AB$10:AB339, AB339)-1)</f>
        <v/>
      </c>
      <c r="AE339" s="26" t="str">
        <f t="shared" si="22"/>
        <v/>
      </c>
      <c r="AG339" s="84" t="str">
        <f>IF($AE339="", "", IF(COUNTIF($AE$10:$AE339, $AE339)&gt;1, "", COUNTIF($AE$10:$AE$2010, $AE339)))</f>
        <v/>
      </c>
      <c r="AH339" s="26" t="str">
        <f>IF(AG339="", "", COUNTIF($AG$10:$AG$2010, "&gt;"&amp;AG339)+1+COUNTIF($AG$10:AG339, AG339)-1)</f>
        <v/>
      </c>
    </row>
    <row r="340" spans="1:34" x14ac:dyDescent="0.25">
      <c r="A340" s="12"/>
      <c r="B340" s="93"/>
      <c r="C340" s="15"/>
      <c r="D340" s="15"/>
      <c r="E340" s="15"/>
      <c r="F340" s="18"/>
      <c r="G340" s="12"/>
      <c r="H340" s="6" t="str">
        <f>IF($C340="", "", IFERROR(INDEX(Database!$C$10:$C$2509, MATCH($C340, Database!$B$10:$B$2509, 0)), ""))</f>
        <v/>
      </c>
      <c r="I340" s="85" t="str">
        <f>IF($C340="", "", IF(IFERROR(INDEX(Database!$M$10:$M$2509, MATCH($C340, Database!$B$10:$B$2509, 0)), "")="", "", IFERROR(INDEX(Database!$M$10:$M$2509, MATCH($C340, Database!$B$10:$B$2509, 0)), "")))</f>
        <v/>
      </c>
      <c r="J340" s="85" t="str">
        <f>IF($C340="", "", IF(IFERROR(INDEX(Database!$N$10:$N$2509, MATCH($C340, Database!$B$10:$B$2509, 0)), "")="", "", IFERROR(INDEX(Database!$N$10:$N$2509, MATCH($C340, Database!$B$10:$B$2509, 0)), "")))</f>
        <v/>
      </c>
      <c r="K340" s="86" t="str">
        <f>IF($C340="", "", IF(IFERROR(INDEX(Database!$O$10:$O$2509, MATCH($C340, Database!$B$10:$B$2509, 0)), "")="", "", IFERROR(INDEX(Database!$O$10:$O$2509, MATCH($C340, Database!$B$10:$B$2509, 0)), "")))</f>
        <v/>
      </c>
      <c r="L340" s="12"/>
      <c r="N340" s="31" t="str">
        <f>IF(Database!B340="", "", Database!B340)</f>
        <v/>
      </c>
      <c r="P340" s="26" t="str">
        <f>IF($C340="", "", IF(COUNTIF($C$10:$C340, $C340)&gt;1, "", COUNTIF($C$10:$C$1010, $C340)))</f>
        <v/>
      </c>
      <c r="Q340" s="26" t="str">
        <f>IF(P340="", "", COUNTIF($P$10:$P$1010, "&gt;"&amp;P340)+1+COUNTIF($P$10:P340, P340)-1)</f>
        <v/>
      </c>
      <c r="S340" s="26" t="str">
        <f>IF(C340="", "", IF(K340="", "None", IF(COUNTIF('Intro &amp; Setup'!$AL$17:$AL$26, K340)&gt;0, K340, "Other")))</f>
        <v/>
      </c>
      <c r="U340" s="84" t="str">
        <f t="shared" si="21"/>
        <v/>
      </c>
      <c r="V340" s="85" t="str">
        <f t="shared" si="21"/>
        <v/>
      </c>
      <c r="W340" s="85" t="str">
        <f t="shared" si="21"/>
        <v/>
      </c>
      <c r="X340" s="85" t="str">
        <f t="shared" si="21"/>
        <v/>
      </c>
      <c r="Y340" s="85" t="str">
        <f t="shared" si="21"/>
        <v/>
      </c>
      <c r="Z340" s="86" t="str">
        <f t="shared" si="21"/>
        <v/>
      </c>
      <c r="AB340" s="26" t="str">
        <f>IF($S340="", "", IF(COUNTIF($S$10:$S340, $S340)&gt;1, "", COUNTIF($S$10:$S$1010, $S340)))</f>
        <v/>
      </c>
      <c r="AC340" s="26" t="str">
        <f>IF(AB340="", "", COUNTIF($AB$10:$AB$1010, "&gt;"&amp;AB340)+1+COUNTIF($AB$10:AB340, AB340)-1)</f>
        <v/>
      </c>
      <c r="AE340" s="26" t="str">
        <f t="shared" si="22"/>
        <v/>
      </c>
      <c r="AG340" s="84" t="str">
        <f>IF($AE340="", "", IF(COUNTIF($AE$10:$AE340, $AE340)&gt;1, "", COUNTIF($AE$10:$AE$2010, $AE340)))</f>
        <v/>
      </c>
      <c r="AH340" s="26" t="str">
        <f>IF(AG340="", "", COUNTIF($AG$10:$AG$2010, "&gt;"&amp;AG340)+1+COUNTIF($AG$10:AG340, AG340)-1)</f>
        <v/>
      </c>
    </row>
    <row r="341" spans="1:34" x14ac:dyDescent="0.25">
      <c r="A341" s="12"/>
      <c r="B341" s="93"/>
      <c r="C341" s="15"/>
      <c r="D341" s="15"/>
      <c r="E341" s="15"/>
      <c r="F341" s="18"/>
      <c r="G341" s="12"/>
      <c r="H341" s="6" t="str">
        <f>IF($C341="", "", IFERROR(INDEX(Database!$C$10:$C$2509, MATCH($C341, Database!$B$10:$B$2509, 0)), ""))</f>
        <v/>
      </c>
      <c r="I341" s="85" t="str">
        <f>IF($C341="", "", IF(IFERROR(INDEX(Database!$M$10:$M$2509, MATCH($C341, Database!$B$10:$B$2509, 0)), "")="", "", IFERROR(INDEX(Database!$M$10:$M$2509, MATCH($C341, Database!$B$10:$B$2509, 0)), "")))</f>
        <v/>
      </c>
      <c r="J341" s="85" t="str">
        <f>IF($C341="", "", IF(IFERROR(INDEX(Database!$N$10:$N$2509, MATCH($C341, Database!$B$10:$B$2509, 0)), "")="", "", IFERROR(INDEX(Database!$N$10:$N$2509, MATCH($C341, Database!$B$10:$B$2509, 0)), "")))</f>
        <v/>
      </c>
      <c r="K341" s="86" t="str">
        <f>IF($C341="", "", IF(IFERROR(INDEX(Database!$O$10:$O$2509, MATCH($C341, Database!$B$10:$B$2509, 0)), "")="", "", IFERROR(INDEX(Database!$O$10:$O$2509, MATCH($C341, Database!$B$10:$B$2509, 0)), "")))</f>
        <v/>
      </c>
      <c r="L341" s="12"/>
      <c r="N341" s="31" t="str">
        <f>IF(Database!B341="", "", Database!B341)</f>
        <v/>
      </c>
      <c r="P341" s="26" t="str">
        <f>IF($C341="", "", IF(COUNTIF($C$10:$C341, $C341)&gt;1, "", COUNTIF($C$10:$C$1010, $C341)))</f>
        <v/>
      </c>
      <c r="Q341" s="26" t="str">
        <f>IF(P341="", "", COUNTIF($P$10:$P$1010, "&gt;"&amp;P341)+1+COUNTIF($P$10:P341, P341)-1)</f>
        <v/>
      </c>
      <c r="S341" s="26" t="str">
        <f>IF(C341="", "", IF(K341="", "None", IF(COUNTIF('Intro &amp; Setup'!$AL$17:$AL$26, K341)&gt;0, K341, "Other")))</f>
        <v/>
      </c>
      <c r="U341" s="84" t="str">
        <f t="shared" si="21"/>
        <v/>
      </c>
      <c r="V341" s="85" t="str">
        <f t="shared" si="21"/>
        <v/>
      </c>
      <c r="W341" s="85" t="str">
        <f t="shared" si="21"/>
        <v/>
      </c>
      <c r="X341" s="85" t="str">
        <f t="shared" si="21"/>
        <v/>
      </c>
      <c r="Y341" s="85" t="str">
        <f t="shared" si="21"/>
        <v/>
      </c>
      <c r="Z341" s="86" t="str">
        <f t="shared" si="21"/>
        <v/>
      </c>
      <c r="AB341" s="26" t="str">
        <f>IF($S341="", "", IF(COUNTIF($S$10:$S341, $S341)&gt;1, "", COUNTIF($S$10:$S$1010, $S341)))</f>
        <v/>
      </c>
      <c r="AC341" s="26" t="str">
        <f>IF(AB341="", "", COUNTIF($AB$10:$AB$1010, "&gt;"&amp;AB341)+1+COUNTIF($AB$10:AB341, AB341)-1)</f>
        <v/>
      </c>
      <c r="AE341" s="26" t="str">
        <f t="shared" si="22"/>
        <v/>
      </c>
      <c r="AG341" s="84" t="str">
        <f>IF($AE341="", "", IF(COUNTIF($AE$10:$AE341, $AE341)&gt;1, "", COUNTIF($AE$10:$AE$2010, $AE341)))</f>
        <v/>
      </c>
      <c r="AH341" s="26" t="str">
        <f>IF(AG341="", "", COUNTIF($AG$10:$AG$2010, "&gt;"&amp;AG341)+1+COUNTIF($AG$10:AG341, AG341)-1)</f>
        <v/>
      </c>
    </row>
    <row r="342" spans="1:34" x14ac:dyDescent="0.25">
      <c r="A342" s="12"/>
      <c r="B342" s="93"/>
      <c r="C342" s="15"/>
      <c r="D342" s="15"/>
      <c r="E342" s="15"/>
      <c r="F342" s="18"/>
      <c r="G342" s="12"/>
      <c r="H342" s="6" t="str">
        <f>IF($C342="", "", IFERROR(INDEX(Database!$C$10:$C$2509, MATCH($C342, Database!$B$10:$B$2509, 0)), ""))</f>
        <v/>
      </c>
      <c r="I342" s="85" t="str">
        <f>IF($C342="", "", IF(IFERROR(INDEX(Database!$M$10:$M$2509, MATCH($C342, Database!$B$10:$B$2509, 0)), "")="", "", IFERROR(INDEX(Database!$M$10:$M$2509, MATCH($C342, Database!$B$10:$B$2509, 0)), "")))</f>
        <v/>
      </c>
      <c r="J342" s="85" t="str">
        <f>IF($C342="", "", IF(IFERROR(INDEX(Database!$N$10:$N$2509, MATCH($C342, Database!$B$10:$B$2509, 0)), "")="", "", IFERROR(INDEX(Database!$N$10:$N$2509, MATCH($C342, Database!$B$10:$B$2509, 0)), "")))</f>
        <v/>
      </c>
      <c r="K342" s="86" t="str">
        <f>IF($C342="", "", IF(IFERROR(INDEX(Database!$O$10:$O$2509, MATCH($C342, Database!$B$10:$B$2509, 0)), "")="", "", IFERROR(INDEX(Database!$O$10:$O$2509, MATCH($C342, Database!$B$10:$B$2509, 0)), "")))</f>
        <v/>
      </c>
      <c r="L342" s="12"/>
      <c r="N342" s="31" t="str">
        <f>IF(Database!B342="", "", Database!B342)</f>
        <v/>
      </c>
      <c r="P342" s="26" t="str">
        <f>IF($C342="", "", IF(COUNTIF($C$10:$C342, $C342)&gt;1, "", COUNTIF($C$10:$C$1010, $C342)))</f>
        <v/>
      </c>
      <c r="Q342" s="26" t="str">
        <f>IF(P342="", "", COUNTIF($P$10:$P$1010, "&gt;"&amp;P342)+1+COUNTIF($P$10:P342, P342)-1)</f>
        <v/>
      </c>
      <c r="S342" s="26" t="str">
        <f>IF(C342="", "", IF(K342="", "None", IF(COUNTIF('Intro &amp; Setup'!$AL$17:$AL$26, K342)&gt;0, K342, "Other")))</f>
        <v/>
      </c>
      <c r="U342" s="84" t="str">
        <f t="shared" si="21"/>
        <v/>
      </c>
      <c r="V342" s="85" t="str">
        <f t="shared" si="21"/>
        <v/>
      </c>
      <c r="W342" s="85" t="str">
        <f t="shared" si="21"/>
        <v/>
      </c>
      <c r="X342" s="85" t="str">
        <f t="shared" si="21"/>
        <v/>
      </c>
      <c r="Y342" s="85" t="str">
        <f t="shared" si="21"/>
        <v/>
      </c>
      <c r="Z342" s="86" t="str">
        <f t="shared" si="21"/>
        <v/>
      </c>
      <c r="AB342" s="26" t="str">
        <f>IF($S342="", "", IF(COUNTIF($S$10:$S342, $S342)&gt;1, "", COUNTIF($S$10:$S$1010, $S342)))</f>
        <v/>
      </c>
      <c r="AC342" s="26" t="str">
        <f>IF(AB342="", "", COUNTIF($AB$10:$AB$1010, "&gt;"&amp;AB342)+1+COUNTIF($AB$10:AB342, AB342)-1)</f>
        <v/>
      </c>
      <c r="AE342" s="26" t="str">
        <f t="shared" si="22"/>
        <v/>
      </c>
      <c r="AG342" s="84" t="str">
        <f>IF($AE342="", "", IF(COUNTIF($AE$10:$AE342, $AE342)&gt;1, "", COUNTIF($AE$10:$AE$2010, $AE342)))</f>
        <v/>
      </c>
      <c r="AH342" s="26" t="str">
        <f>IF(AG342="", "", COUNTIF($AG$10:$AG$2010, "&gt;"&amp;AG342)+1+COUNTIF($AG$10:AG342, AG342)-1)</f>
        <v/>
      </c>
    </row>
    <row r="343" spans="1:34" x14ac:dyDescent="0.25">
      <c r="A343" s="12"/>
      <c r="B343" s="93"/>
      <c r="C343" s="15"/>
      <c r="D343" s="15"/>
      <c r="E343" s="15"/>
      <c r="F343" s="18"/>
      <c r="G343" s="12"/>
      <c r="H343" s="6" t="str">
        <f>IF($C343="", "", IFERROR(INDEX(Database!$C$10:$C$2509, MATCH($C343, Database!$B$10:$B$2509, 0)), ""))</f>
        <v/>
      </c>
      <c r="I343" s="85" t="str">
        <f>IF($C343="", "", IF(IFERROR(INDEX(Database!$M$10:$M$2509, MATCH($C343, Database!$B$10:$B$2509, 0)), "")="", "", IFERROR(INDEX(Database!$M$10:$M$2509, MATCH($C343, Database!$B$10:$B$2509, 0)), "")))</f>
        <v/>
      </c>
      <c r="J343" s="85" t="str">
        <f>IF($C343="", "", IF(IFERROR(INDEX(Database!$N$10:$N$2509, MATCH($C343, Database!$B$10:$B$2509, 0)), "")="", "", IFERROR(INDEX(Database!$N$10:$N$2509, MATCH($C343, Database!$B$10:$B$2509, 0)), "")))</f>
        <v/>
      </c>
      <c r="K343" s="86" t="str">
        <f>IF($C343="", "", IF(IFERROR(INDEX(Database!$O$10:$O$2509, MATCH($C343, Database!$B$10:$B$2509, 0)), "")="", "", IFERROR(INDEX(Database!$O$10:$O$2509, MATCH($C343, Database!$B$10:$B$2509, 0)), "")))</f>
        <v/>
      </c>
      <c r="L343" s="12"/>
      <c r="N343" s="31" t="str">
        <f>IF(Database!B343="", "", Database!B343)</f>
        <v/>
      </c>
      <c r="P343" s="26" t="str">
        <f>IF($C343="", "", IF(COUNTIF($C$10:$C343, $C343)&gt;1, "", COUNTIF($C$10:$C$1010, $C343)))</f>
        <v/>
      </c>
      <c r="Q343" s="26" t="str">
        <f>IF(P343="", "", COUNTIF($P$10:$P$1010, "&gt;"&amp;P343)+1+COUNTIF($P$10:P343, P343)-1)</f>
        <v/>
      </c>
      <c r="S343" s="26" t="str">
        <f>IF(C343="", "", IF(K343="", "None", IF(COUNTIF('Intro &amp; Setup'!$AL$17:$AL$26, K343)&gt;0, K343, "Other")))</f>
        <v/>
      </c>
      <c r="U343" s="84" t="str">
        <f t="shared" si="21"/>
        <v/>
      </c>
      <c r="V343" s="85" t="str">
        <f t="shared" si="21"/>
        <v/>
      </c>
      <c r="W343" s="85" t="str">
        <f t="shared" si="21"/>
        <v/>
      </c>
      <c r="X343" s="85" t="str">
        <f t="shared" si="21"/>
        <v/>
      </c>
      <c r="Y343" s="85" t="str">
        <f t="shared" si="21"/>
        <v/>
      </c>
      <c r="Z343" s="86" t="str">
        <f t="shared" si="21"/>
        <v/>
      </c>
      <c r="AB343" s="26" t="str">
        <f>IF($S343="", "", IF(COUNTIF($S$10:$S343, $S343)&gt;1, "", COUNTIF($S$10:$S$1010, $S343)))</f>
        <v/>
      </c>
      <c r="AC343" s="26" t="str">
        <f>IF(AB343="", "", COUNTIF($AB$10:$AB$1010, "&gt;"&amp;AB343)+1+COUNTIF($AB$10:AB343, AB343)-1)</f>
        <v/>
      </c>
      <c r="AE343" s="26" t="str">
        <f t="shared" si="22"/>
        <v/>
      </c>
      <c r="AG343" s="84" t="str">
        <f>IF($AE343="", "", IF(COUNTIF($AE$10:$AE343, $AE343)&gt;1, "", COUNTIF($AE$10:$AE$2010, $AE343)))</f>
        <v/>
      </c>
      <c r="AH343" s="26" t="str">
        <f>IF(AG343="", "", COUNTIF($AG$10:$AG$2010, "&gt;"&amp;AG343)+1+COUNTIF($AG$10:AG343, AG343)-1)</f>
        <v/>
      </c>
    </row>
    <row r="344" spans="1:34" x14ac:dyDescent="0.25">
      <c r="A344" s="12"/>
      <c r="B344" s="93"/>
      <c r="C344" s="15"/>
      <c r="D344" s="15"/>
      <c r="E344" s="15"/>
      <c r="F344" s="18"/>
      <c r="G344" s="12"/>
      <c r="H344" s="6" t="str">
        <f>IF($C344="", "", IFERROR(INDEX(Database!$C$10:$C$2509, MATCH($C344, Database!$B$10:$B$2509, 0)), ""))</f>
        <v/>
      </c>
      <c r="I344" s="85" t="str">
        <f>IF($C344="", "", IF(IFERROR(INDEX(Database!$M$10:$M$2509, MATCH($C344, Database!$B$10:$B$2509, 0)), "")="", "", IFERROR(INDEX(Database!$M$10:$M$2509, MATCH($C344, Database!$B$10:$B$2509, 0)), "")))</f>
        <v/>
      </c>
      <c r="J344" s="85" t="str">
        <f>IF($C344="", "", IF(IFERROR(INDEX(Database!$N$10:$N$2509, MATCH($C344, Database!$B$10:$B$2509, 0)), "")="", "", IFERROR(INDEX(Database!$N$10:$N$2509, MATCH($C344, Database!$B$10:$B$2509, 0)), "")))</f>
        <v/>
      </c>
      <c r="K344" s="86" t="str">
        <f>IF($C344="", "", IF(IFERROR(INDEX(Database!$O$10:$O$2509, MATCH($C344, Database!$B$10:$B$2509, 0)), "")="", "", IFERROR(INDEX(Database!$O$10:$O$2509, MATCH($C344, Database!$B$10:$B$2509, 0)), "")))</f>
        <v/>
      </c>
      <c r="L344" s="12"/>
      <c r="N344" s="31" t="str">
        <f>IF(Database!B344="", "", Database!B344)</f>
        <v/>
      </c>
      <c r="P344" s="26" t="str">
        <f>IF($C344="", "", IF(COUNTIF($C$10:$C344, $C344)&gt;1, "", COUNTIF($C$10:$C$1010, $C344)))</f>
        <v/>
      </c>
      <c r="Q344" s="26" t="str">
        <f>IF(P344="", "", COUNTIF($P$10:$P$1010, "&gt;"&amp;P344)+1+COUNTIF($P$10:P344, P344)-1)</f>
        <v/>
      </c>
      <c r="S344" s="26" t="str">
        <f>IF(C344="", "", IF(K344="", "None", IF(COUNTIF('Intro &amp; Setup'!$AL$17:$AL$26, K344)&gt;0, K344, "Other")))</f>
        <v/>
      </c>
      <c r="U344" s="84" t="str">
        <f t="shared" si="21"/>
        <v/>
      </c>
      <c r="V344" s="85" t="str">
        <f t="shared" si="21"/>
        <v/>
      </c>
      <c r="W344" s="85" t="str">
        <f t="shared" si="21"/>
        <v/>
      </c>
      <c r="X344" s="85" t="str">
        <f t="shared" si="21"/>
        <v/>
      </c>
      <c r="Y344" s="85" t="str">
        <f t="shared" si="21"/>
        <v/>
      </c>
      <c r="Z344" s="86" t="str">
        <f t="shared" si="21"/>
        <v/>
      </c>
      <c r="AB344" s="26" t="str">
        <f>IF($S344="", "", IF(COUNTIF($S$10:$S344, $S344)&gt;1, "", COUNTIF($S$10:$S$1010, $S344)))</f>
        <v/>
      </c>
      <c r="AC344" s="26" t="str">
        <f>IF(AB344="", "", COUNTIF($AB$10:$AB$1010, "&gt;"&amp;AB344)+1+COUNTIF($AB$10:AB344, AB344)-1)</f>
        <v/>
      </c>
      <c r="AE344" s="26" t="str">
        <f t="shared" si="22"/>
        <v/>
      </c>
      <c r="AG344" s="84" t="str">
        <f>IF($AE344="", "", IF(COUNTIF($AE$10:$AE344, $AE344)&gt;1, "", COUNTIF($AE$10:$AE$2010, $AE344)))</f>
        <v/>
      </c>
      <c r="AH344" s="26" t="str">
        <f>IF(AG344="", "", COUNTIF($AG$10:$AG$2010, "&gt;"&amp;AG344)+1+COUNTIF($AG$10:AG344, AG344)-1)</f>
        <v/>
      </c>
    </row>
    <row r="345" spans="1:34" x14ac:dyDescent="0.25">
      <c r="A345" s="12"/>
      <c r="B345" s="93"/>
      <c r="C345" s="15"/>
      <c r="D345" s="15"/>
      <c r="E345" s="15"/>
      <c r="F345" s="18"/>
      <c r="G345" s="12"/>
      <c r="H345" s="6" t="str">
        <f>IF($C345="", "", IFERROR(INDEX(Database!$C$10:$C$2509, MATCH($C345, Database!$B$10:$B$2509, 0)), ""))</f>
        <v/>
      </c>
      <c r="I345" s="85" t="str">
        <f>IF($C345="", "", IF(IFERROR(INDEX(Database!$M$10:$M$2509, MATCH($C345, Database!$B$10:$B$2509, 0)), "")="", "", IFERROR(INDEX(Database!$M$10:$M$2509, MATCH($C345, Database!$B$10:$B$2509, 0)), "")))</f>
        <v/>
      </c>
      <c r="J345" s="85" t="str">
        <f>IF($C345="", "", IF(IFERROR(INDEX(Database!$N$10:$N$2509, MATCH($C345, Database!$B$10:$B$2509, 0)), "")="", "", IFERROR(INDEX(Database!$N$10:$N$2509, MATCH($C345, Database!$B$10:$B$2509, 0)), "")))</f>
        <v/>
      </c>
      <c r="K345" s="86" t="str">
        <f>IF($C345="", "", IF(IFERROR(INDEX(Database!$O$10:$O$2509, MATCH($C345, Database!$B$10:$B$2509, 0)), "")="", "", IFERROR(INDEX(Database!$O$10:$O$2509, MATCH($C345, Database!$B$10:$B$2509, 0)), "")))</f>
        <v/>
      </c>
      <c r="L345" s="12"/>
      <c r="N345" s="31" t="str">
        <f>IF(Database!B345="", "", Database!B345)</f>
        <v/>
      </c>
      <c r="P345" s="26" t="str">
        <f>IF($C345="", "", IF(COUNTIF($C$10:$C345, $C345)&gt;1, "", COUNTIF($C$10:$C$1010, $C345)))</f>
        <v/>
      </c>
      <c r="Q345" s="26" t="str">
        <f>IF(P345="", "", COUNTIF($P$10:$P$1010, "&gt;"&amp;P345)+1+COUNTIF($P$10:P345, P345)-1)</f>
        <v/>
      </c>
      <c r="S345" s="26" t="str">
        <f>IF(C345="", "", IF(K345="", "None", IF(COUNTIF('Intro &amp; Setup'!$AL$17:$AL$26, K345)&gt;0, K345, "Other")))</f>
        <v/>
      </c>
      <c r="U345" s="84" t="str">
        <f t="shared" si="21"/>
        <v/>
      </c>
      <c r="V345" s="85" t="str">
        <f t="shared" si="21"/>
        <v/>
      </c>
      <c r="W345" s="85" t="str">
        <f t="shared" si="21"/>
        <v/>
      </c>
      <c r="X345" s="85" t="str">
        <f t="shared" si="21"/>
        <v/>
      </c>
      <c r="Y345" s="85" t="str">
        <f t="shared" si="21"/>
        <v/>
      </c>
      <c r="Z345" s="86" t="str">
        <f t="shared" si="21"/>
        <v/>
      </c>
      <c r="AB345" s="26" t="str">
        <f>IF($S345="", "", IF(COUNTIF($S$10:$S345, $S345)&gt;1, "", COUNTIF($S$10:$S$1010, $S345)))</f>
        <v/>
      </c>
      <c r="AC345" s="26" t="str">
        <f>IF(AB345="", "", COUNTIF($AB$10:$AB$1010, "&gt;"&amp;AB345)+1+COUNTIF($AB$10:AB345, AB345)-1)</f>
        <v/>
      </c>
      <c r="AE345" s="26" t="str">
        <f t="shared" si="22"/>
        <v/>
      </c>
      <c r="AG345" s="84" t="str">
        <f>IF($AE345="", "", IF(COUNTIF($AE$10:$AE345, $AE345)&gt;1, "", COUNTIF($AE$10:$AE$2010, $AE345)))</f>
        <v/>
      </c>
      <c r="AH345" s="26" t="str">
        <f>IF(AG345="", "", COUNTIF($AG$10:$AG$2010, "&gt;"&amp;AG345)+1+COUNTIF($AG$10:AG345, AG345)-1)</f>
        <v/>
      </c>
    </row>
    <row r="346" spans="1:34" x14ac:dyDescent="0.25">
      <c r="A346" s="12"/>
      <c r="B346" s="93"/>
      <c r="C346" s="15"/>
      <c r="D346" s="15"/>
      <c r="E346" s="15"/>
      <c r="F346" s="18"/>
      <c r="G346" s="12"/>
      <c r="H346" s="6" t="str">
        <f>IF($C346="", "", IFERROR(INDEX(Database!$C$10:$C$2509, MATCH($C346, Database!$B$10:$B$2509, 0)), ""))</f>
        <v/>
      </c>
      <c r="I346" s="85" t="str">
        <f>IF($C346="", "", IF(IFERROR(INDEX(Database!$M$10:$M$2509, MATCH($C346, Database!$B$10:$B$2509, 0)), "")="", "", IFERROR(INDEX(Database!$M$10:$M$2509, MATCH($C346, Database!$B$10:$B$2509, 0)), "")))</f>
        <v/>
      </c>
      <c r="J346" s="85" t="str">
        <f>IF($C346="", "", IF(IFERROR(INDEX(Database!$N$10:$N$2509, MATCH($C346, Database!$B$10:$B$2509, 0)), "")="", "", IFERROR(INDEX(Database!$N$10:$N$2509, MATCH($C346, Database!$B$10:$B$2509, 0)), "")))</f>
        <v/>
      </c>
      <c r="K346" s="86" t="str">
        <f>IF($C346="", "", IF(IFERROR(INDEX(Database!$O$10:$O$2509, MATCH($C346, Database!$B$10:$B$2509, 0)), "")="", "", IFERROR(INDEX(Database!$O$10:$O$2509, MATCH($C346, Database!$B$10:$B$2509, 0)), "")))</f>
        <v/>
      </c>
      <c r="L346" s="12"/>
      <c r="N346" s="31" t="str">
        <f>IF(Database!B346="", "", Database!B346)</f>
        <v/>
      </c>
      <c r="P346" s="26" t="str">
        <f>IF($C346="", "", IF(COUNTIF($C$10:$C346, $C346)&gt;1, "", COUNTIF($C$10:$C$1010, $C346)))</f>
        <v/>
      </c>
      <c r="Q346" s="26" t="str">
        <f>IF(P346="", "", COUNTIF($P$10:$P$1010, "&gt;"&amp;P346)+1+COUNTIF($P$10:P346, P346)-1)</f>
        <v/>
      </c>
      <c r="S346" s="26" t="str">
        <f>IF(C346="", "", IF(K346="", "None", IF(COUNTIF('Intro &amp; Setup'!$AL$17:$AL$26, K346)&gt;0, K346, "Other")))</f>
        <v/>
      </c>
      <c r="U346" s="84" t="str">
        <f t="shared" si="21"/>
        <v/>
      </c>
      <c r="V346" s="85" t="str">
        <f t="shared" si="21"/>
        <v/>
      </c>
      <c r="W346" s="85" t="str">
        <f t="shared" si="21"/>
        <v/>
      </c>
      <c r="X346" s="85" t="str">
        <f t="shared" si="21"/>
        <v/>
      </c>
      <c r="Y346" s="85" t="str">
        <f t="shared" si="21"/>
        <v/>
      </c>
      <c r="Z346" s="86" t="str">
        <f t="shared" si="21"/>
        <v/>
      </c>
      <c r="AB346" s="26" t="str">
        <f>IF($S346="", "", IF(COUNTIF($S$10:$S346, $S346)&gt;1, "", COUNTIF($S$10:$S$1010, $S346)))</f>
        <v/>
      </c>
      <c r="AC346" s="26" t="str">
        <f>IF(AB346="", "", COUNTIF($AB$10:$AB$1010, "&gt;"&amp;AB346)+1+COUNTIF($AB$10:AB346, AB346)-1)</f>
        <v/>
      </c>
      <c r="AE346" s="26" t="str">
        <f t="shared" si="22"/>
        <v/>
      </c>
      <c r="AG346" s="84" t="str">
        <f>IF($AE346="", "", IF(COUNTIF($AE$10:$AE346, $AE346)&gt;1, "", COUNTIF($AE$10:$AE$2010, $AE346)))</f>
        <v/>
      </c>
      <c r="AH346" s="26" t="str">
        <f>IF(AG346="", "", COUNTIF($AG$10:$AG$2010, "&gt;"&amp;AG346)+1+COUNTIF($AG$10:AG346, AG346)-1)</f>
        <v/>
      </c>
    </row>
    <row r="347" spans="1:34" x14ac:dyDescent="0.25">
      <c r="A347" s="12"/>
      <c r="B347" s="93"/>
      <c r="C347" s="15"/>
      <c r="D347" s="15"/>
      <c r="E347" s="15"/>
      <c r="F347" s="18"/>
      <c r="G347" s="12"/>
      <c r="H347" s="6" t="str">
        <f>IF($C347="", "", IFERROR(INDEX(Database!$C$10:$C$2509, MATCH($C347, Database!$B$10:$B$2509, 0)), ""))</f>
        <v/>
      </c>
      <c r="I347" s="85" t="str">
        <f>IF($C347="", "", IF(IFERROR(INDEX(Database!$M$10:$M$2509, MATCH($C347, Database!$B$10:$B$2509, 0)), "")="", "", IFERROR(INDEX(Database!$M$10:$M$2509, MATCH($C347, Database!$B$10:$B$2509, 0)), "")))</f>
        <v/>
      </c>
      <c r="J347" s="85" t="str">
        <f>IF($C347="", "", IF(IFERROR(INDEX(Database!$N$10:$N$2509, MATCH($C347, Database!$B$10:$B$2509, 0)), "")="", "", IFERROR(INDEX(Database!$N$10:$N$2509, MATCH($C347, Database!$B$10:$B$2509, 0)), "")))</f>
        <v/>
      </c>
      <c r="K347" s="86" t="str">
        <f>IF($C347="", "", IF(IFERROR(INDEX(Database!$O$10:$O$2509, MATCH($C347, Database!$B$10:$B$2509, 0)), "")="", "", IFERROR(INDEX(Database!$O$10:$O$2509, MATCH($C347, Database!$B$10:$B$2509, 0)), "")))</f>
        <v/>
      </c>
      <c r="L347" s="12"/>
      <c r="N347" s="31" t="str">
        <f>IF(Database!B347="", "", Database!B347)</f>
        <v/>
      </c>
      <c r="P347" s="26" t="str">
        <f>IF($C347="", "", IF(COUNTIF($C$10:$C347, $C347)&gt;1, "", COUNTIF($C$10:$C$1010, $C347)))</f>
        <v/>
      </c>
      <c r="Q347" s="26" t="str">
        <f>IF(P347="", "", COUNTIF($P$10:$P$1010, "&gt;"&amp;P347)+1+COUNTIF($P$10:P347, P347)-1)</f>
        <v/>
      </c>
      <c r="S347" s="26" t="str">
        <f>IF(C347="", "", IF(K347="", "None", IF(COUNTIF('Intro &amp; Setup'!$AL$17:$AL$26, K347)&gt;0, K347, "Other")))</f>
        <v/>
      </c>
      <c r="U347" s="84" t="str">
        <f t="shared" si="21"/>
        <v/>
      </c>
      <c r="V347" s="85" t="str">
        <f t="shared" si="21"/>
        <v/>
      </c>
      <c r="W347" s="85" t="str">
        <f t="shared" si="21"/>
        <v/>
      </c>
      <c r="X347" s="85" t="str">
        <f t="shared" si="21"/>
        <v/>
      </c>
      <c r="Y347" s="85" t="str">
        <f t="shared" si="21"/>
        <v/>
      </c>
      <c r="Z347" s="86" t="str">
        <f t="shared" si="21"/>
        <v/>
      </c>
      <c r="AB347" s="26" t="str">
        <f>IF($S347="", "", IF(COUNTIF($S$10:$S347, $S347)&gt;1, "", COUNTIF($S$10:$S$1010, $S347)))</f>
        <v/>
      </c>
      <c r="AC347" s="26" t="str">
        <f>IF(AB347="", "", COUNTIF($AB$10:$AB$1010, "&gt;"&amp;AB347)+1+COUNTIF($AB$10:AB347, AB347)-1)</f>
        <v/>
      </c>
      <c r="AE347" s="26" t="str">
        <f t="shared" si="22"/>
        <v/>
      </c>
      <c r="AG347" s="84" t="str">
        <f>IF($AE347="", "", IF(COUNTIF($AE$10:$AE347, $AE347)&gt;1, "", COUNTIF($AE$10:$AE$2010, $AE347)))</f>
        <v/>
      </c>
      <c r="AH347" s="26" t="str">
        <f>IF(AG347="", "", COUNTIF($AG$10:$AG$2010, "&gt;"&amp;AG347)+1+COUNTIF($AG$10:AG347, AG347)-1)</f>
        <v/>
      </c>
    </row>
    <row r="348" spans="1:34" x14ac:dyDescent="0.25">
      <c r="A348" s="12"/>
      <c r="B348" s="93"/>
      <c r="C348" s="15"/>
      <c r="D348" s="15"/>
      <c r="E348" s="15"/>
      <c r="F348" s="18"/>
      <c r="G348" s="12"/>
      <c r="H348" s="6" t="str">
        <f>IF($C348="", "", IFERROR(INDEX(Database!$C$10:$C$2509, MATCH($C348, Database!$B$10:$B$2509, 0)), ""))</f>
        <v/>
      </c>
      <c r="I348" s="85" t="str">
        <f>IF($C348="", "", IF(IFERROR(INDEX(Database!$M$10:$M$2509, MATCH($C348, Database!$B$10:$B$2509, 0)), "")="", "", IFERROR(INDEX(Database!$M$10:$M$2509, MATCH($C348, Database!$B$10:$B$2509, 0)), "")))</f>
        <v/>
      </c>
      <c r="J348" s="85" t="str">
        <f>IF($C348="", "", IF(IFERROR(INDEX(Database!$N$10:$N$2509, MATCH($C348, Database!$B$10:$B$2509, 0)), "")="", "", IFERROR(INDEX(Database!$N$10:$N$2509, MATCH($C348, Database!$B$10:$B$2509, 0)), "")))</f>
        <v/>
      </c>
      <c r="K348" s="86" t="str">
        <f>IF($C348="", "", IF(IFERROR(INDEX(Database!$O$10:$O$2509, MATCH($C348, Database!$B$10:$B$2509, 0)), "")="", "", IFERROR(INDEX(Database!$O$10:$O$2509, MATCH($C348, Database!$B$10:$B$2509, 0)), "")))</f>
        <v/>
      </c>
      <c r="L348" s="12"/>
      <c r="N348" s="31" t="str">
        <f>IF(Database!B348="", "", Database!B348)</f>
        <v/>
      </c>
      <c r="P348" s="26" t="str">
        <f>IF($C348="", "", IF(COUNTIF($C$10:$C348, $C348)&gt;1, "", COUNTIF($C$10:$C$1010, $C348)))</f>
        <v/>
      </c>
      <c r="Q348" s="26" t="str">
        <f>IF(P348="", "", COUNTIF($P$10:$P$1010, "&gt;"&amp;P348)+1+COUNTIF($P$10:P348, P348)-1)</f>
        <v/>
      </c>
      <c r="S348" s="26" t="str">
        <f>IF(C348="", "", IF(K348="", "None", IF(COUNTIF('Intro &amp; Setup'!$AL$17:$AL$26, K348)&gt;0, K348, "Other")))</f>
        <v/>
      </c>
      <c r="U348" s="84" t="str">
        <f t="shared" si="21"/>
        <v/>
      </c>
      <c r="V348" s="85" t="str">
        <f t="shared" si="21"/>
        <v/>
      </c>
      <c r="W348" s="85" t="str">
        <f t="shared" si="21"/>
        <v/>
      </c>
      <c r="X348" s="85" t="str">
        <f t="shared" si="21"/>
        <v/>
      </c>
      <c r="Y348" s="85" t="str">
        <f t="shared" si="21"/>
        <v/>
      </c>
      <c r="Z348" s="86" t="str">
        <f t="shared" si="21"/>
        <v/>
      </c>
      <c r="AB348" s="26" t="str">
        <f>IF($S348="", "", IF(COUNTIF($S$10:$S348, $S348)&gt;1, "", COUNTIF($S$10:$S$1010, $S348)))</f>
        <v/>
      </c>
      <c r="AC348" s="26" t="str">
        <f>IF(AB348="", "", COUNTIF($AB$10:$AB$1010, "&gt;"&amp;AB348)+1+COUNTIF($AB$10:AB348, AB348)-1)</f>
        <v/>
      </c>
      <c r="AE348" s="26" t="str">
        <f t="shared" si="22"/>
        <v/>
      </c>
      <c r="AG348" s="84" t="str">
        <f>IF($AE348="", "", IF(COUNTIF($AE$10:$AE348, $AE348)&gt;1, "", COUNTIF($AE$10:$AE$2010, $AE348)))</f>
        <v/>
      </c>
      <c r="AH348" s="26" t="str">
        <f>IF(AG348="", "", COUNTIF($AG$10:$AG$2010, "&gt;"&amp;AG348)+1+COUNTIF($AG$10:AG348, AG348)-1)</f>
        <v/>
      </c>
    </row>
    <row r="349" spans="1:34" x14ac:dyDescent="0.25">
      <c r="A349" s="12"/>
      <c r="B349" s="93"/>
      <c r="C349" s="15"/>
      <c r="D349" s="15"/>
      <c r="E349" s="15"/>
      <c r="F349" s="18"/>
      <c r="G349" s="12"/>
      <c r="H349" s="6" t="str">
        <f>IF($C349="", "", IFERROR(INDEX(Database!$C$10:$C$2509, MATCH($C349, Database!$B$10:$B$2509, 0)), ""))</f>
        <v/>
      </c>
      <c r="I349" s="85" t="str">
        <f>IF($C349="", "", IF(IFERROR(INDEX(Database!$M$10:$M$2509, MATCH($C349, Database!$B$10:$B$2509, 0)), "")="", "", IFERROR(INDEX(Database!$M$10:$M$2509, MATCH($C349, Database!$B$10:$B$2509, 0)), "")))</f>
        <v/>
      </c>
      <c r="J349" s="85" t="str">
        <f>IF($C349="", "", IF(IFERROR(INDEX(Database!$N$10:$N$2509, MATCH($C349, Database!$B$10:$B$2509, 0)), "")="", "", IFERROR(INDEX(Database!$N$10:$N$2509, MATCH($C349, Database!$B$10:$B$2509, 0)), "")))</f>
        <v/>
      </c>
      <c r="K349" s="86" t="str">
        <f>IF($C349="", "", IF(IFERROR(INDEX(Database!$O$10:$O$2509, MATCH($C349, Database!$B$10:$B$2509, 0)), "")="", "", IFERROR(INDEX(Database!$O$10:$O$2509, MATCH($C349, Database!$B$10:$B$2509, 0)), "")))</f>
        <v/>
      </c>
      <c r="L349" s="12"/>
      <c r="N349" s="31" t="str">
        <f>IF(Database!B349="", "", Database!B349)</f>
        <v/>
      </c>
      <c r="P349" s="26" t="str">
        <f>IF($C349="", "", IF(COUNTIF($C$10:$C349, $C349)&gt;1, "", COUNTIF($C$10:$C$1010, $C349)))</f>
        <v/>
      </c>
      <c r="Q349" s="26" t="str">
        <f>IF(P349="", "", COUNTIF($P$10:$P$1010, "&gt;"&amp;P349)+1+COUNTIF($P$10:P349, P349)-1)</f>
        <v/>
      </c>
      <c r="S349" s="26" t="str">
        <f>IF(C349="", "", IF(K349="", "None", IF(COUNTIF('Intro &amp; Setup'!$AL$17:$AL$26, K349)&gt;0, K349, "Other")))</f>
        <v/>
      </c>
      <c r="U349" s="84" t="str">
        <f t="shared" si="21"/>
        <v/>
      </c>
      <c r="V349" s="85" t="str">
        <f t="shared" si="21"/>
        <v/>
      </c>
      <c r="W349" s="85" t="str">
        <f t="shared" si="21"/>
        <v/>
      </c>
      <c r="X349" s="85" t="str">
        <f t="shared" si="21"/>
        <v/>
      </c>
      <c r="Y349" s="85" t="str">
        <f t="shared" si="21"/>
        <v/>
      </c>
      <c r="Z349" s="86" t="str">
        <f t="shared" si="21"/>
        <v/>
      </c>
      <c r="AB349" s="26" t="str">
        <f>IF($S349="", "", IF(COUNTIF($S$10:$S349, $S349)&gt;1, "", COUNTIF($S$10:$S$1010, $S349)))</f>
        <v/>
      </c>
      <c r="AC349" s="26" t="str">
        <f>IF(AB349="", "", COUNTIF($AB$10:$AB$1010, "&gt;"&amp;AB349)+1+COUNTIF($AB$10:AB349, AB349)-1)</f>
        <v/>
      </c>
      <c r="AE349" s="26" t="str">
        <f t="shared" si="22"/>
        <v/>
      </c>
      <c r="AG349" s="84" t="str">
        <f>IF($AE349="", "", IF(COUNTIF($AE$10:$AE349, $AE349)&gt;1, "", COUNTIF($AE$10:$AE$2010, $AE349)))</f>
        <v/>
      </c>
      <c r="AH349" s="26" t="str">
        <f>IF(AG349="", "", COUNTIF($AG$10:$AG$2010, "&gt;"&amp;AG349)+1+COUNTIF($AG$10:AG349, AG349)-1)</f>
        <v/>
      </c>
    </row>
    <row r="350" spans="1:34" x14ac:dyDescent="0.25">
      <c r="A350" s="12"/>
      <c r="B350" s="93"/>
      <c r="C350" s="15"/>
      <c r="D350" s="15"/>
      <c r="E350" s="15"/>
      <c r="F350" s="18"/>
      <c r="G350" s="12"/>
      <c r="H350" s="6" t="str">
        <f>IF($C350="", "", IFERROR(INDEX(Database!$C$10:$C$2509, MATCH($C350, Database!$B$10:$B$2509, 0)), ""))</f>
        <v/>
      </c>
      <c r="I350" s="85" t="str">
        <f>IF($C350="", "", IF(IFERROR(INDEX(Database!$M$10:$M$2509, MATCH($C350, Database!$B$10:$B$2509, 0)), "")="", "", IFERROR(INDEX(Database!$M$10:$M$2509, MATCH($C350, Database!$B$10:$B$2509, 0)), "")))</f>
        <v/>
      </c>
      <c r="J350" s="85" t="str">
        <f>IF($C350="", "", IF(IFERROR(INDEX(Database!$N$10:$N$2509, MATCH($C350, Database!$B$10:$B$2509, 0)), "")="", "", IFERROR(INDEX(Database!$N$10:$N$2509, MATCH($C350, Database!$B$10:$B$2509, 0)), "")))</f>
        <v/>
      </c>
      <c r="K350" s="86" t="str">
        <f>IF($C350="", "", IF(IFERROR(INDEX(Database!$O$10:$O$2509, MATCH($C350, Database!$B$10:$B$2509, 0)), "")="", "", IFERROR(INDEX(Database!$O$10:$O$2509, MATCH($C350, Database!$B$10:$B$2509, 0)), "")))</f>
        <v/>
      </c>
      <c r="L350" s="12"/>
      <c r="N350" s="31" t="str">
        <f>IF(Database!B350="", "", Database!B350)</f>
        <v/>
      </c>
      <c r="P350" s="26" t="str">
        <f>IF($C350="", "", IF(COUNTIF($C$10:$C350, $C350)&gt;1, "", COUNTIF($C$10:$C$1010, $C350)))</f>
        <v/>
      </c>
      <c r="Q350" s="26" t="str">
        <f>IF(P350="", "", COUNTIF($P$10:$P$1010, "&gt;"&amp;P350)+1+COUNTIF($P$10:P350, P350)-1)</f>
        <v/>
      </c>
      <c r="S350" s="26" t="str">
        <f>IF(C350="", "", IF(K350="", "None", IF(COUNTIF('Intro &amp; Setup'!$AL$17:$AL$26, K350)&gt;0, K350, "Other")))</f>
        <v/>
      </c>
      <c r="U350" s="84" t="str">
        <f t="shared" si="21"/>
        <v/>
      </c>
      <c r="V350" s="85" t="str">
        <f t="shared" si="21"/>
        <v/>
      </c>
      <c r="W350" s="85" t="str">
        <f t="shared" si="21"/>
        <v/>
      </c>
      <c r="X350" s="85" t="str">
        <f t="shared" si="21"/>
        <v/>
      </c>
      <c r="Y350" s="85" t="str">
        <f t="shared" si="21"/>
        <v/>
      </c>
      <c r="Z350" s="86" t="str">
        <f t="shared" si="21"/>
        <v/>
      </c>
      <c r="AB350" s="26" t="str">
        <f>IF($S350="", "", IF(COUNTIF($S$10:$S350, $S350)&gt;1, "", COUNTIF($S$10:$S$1010, $S350)))</f>
        <v/>
      </c>
      <c r="AC350" s="26" t="str">
        <f>IF(AB350="", "", COUNTIF($AB$10:$AB$1010, "&gt;"&amp;AB350)+1+COUNTIF($AB$10:AB350, AB350)-1)</f>
        <v/>
      </c>
      <c r="AE350" s="26" t="str">
        <f t="shared" si="22"/>
        <v/>
      </c>
      <c r="AG350" s="84" t="str">
        <f>IF($AE350="", "", IF(COUNTIF($AE$10:$AE350, $AE350)&gt;1, "", COUNTIF($AE$10:$AE$2010, $AE350)))</f>
        <v/>
      </c>
      <c r="AH350" s="26" t="str">
        <f>IF(AG350="", "", COUNTIF($AG$10:$AG$2010, "&gt;"&amp;AG350)+1+COUNTIF($AG$10:AG350, AG350)-1)</f>
        <v/>
      </c>
    </row>
    <row r="351" spans="1:34" x14ac:dyDescent="0.25">
      <c r="A351" s="12"/>
      <c r="B351" s="93"/>
      <c r="C351" s="15"/>
      <c r="D351" s="15"/>
      <c r="E351" s="15"/>
      <c r="F351" s="18"/>
      <c r="G351" s="12"/>
      <c r="H351" s="6" t="str">
        <f>IF($C351="", "", IFERROR(INDEX(Database!$C$10:$C$2509, MATCH($C351, Database!$B$10:$B$2509, 0)), ""))</f>
        <v/>
      </c>
      <c r="I351" s="85" t="str">
        <f>IF($C351="", "", IF(IFERROR(INDEX(Database!$M$10:$M$2509, MATCH($C351, Database!$B$10:$B$2509, 0)), "")="", "", IFERROR(INDEX(Database!$M$10:$M$2509, MATCH($C351, Database!$B$10:$B$2509, 0)), "")))</f>
        <v/>
      </c>
      <c r="J351" s="85" t="str">
        <f>IF($C351="", "", IF(IFERROR(INDEX(Database!$N$10:$N$2509, MATCH($C351, Database!$B$10:$B$2509, 0)), "")="", "", IFERROR(INDEX(Database!$N$10:$N$2509, MATCH($C351, Database!$B$10:$B$2509, 0)), "")))</f>
        <v/>
      </c>
      <c r="K351" s="86" t="str">
        <f>IF($C351="", "", IF(IFERROR(INDEX(Database!$O$10:$O$2509, MATCH($C351, Database!$B$10:$B$2509, 0)), "")="", "", IFERROR(INDEX(Database!$O$10:$O$2509, MATCH($C351, Database!$B$10:$B$2509, 0)), "")))</f>
        <v/>
      </c>
      <c r="L351" s="12"/>
      <c r="N351" s="31" t="str">
        <f>IF(Database!B351="", "", Database!B351)</f>
        <v/>
      </c>
      <c r="P351" s="26" t="str">
        <f>IF($C351="", "", IF(COUNTIF($C$10:$C351, $C351)&gt;1, "", COUNTIF($C$10:$C$1010, $C351)))</f>
        <v/>
      </c>
      <c r="Q351" s="26" t="str">
        <f>IF(P351="", "", COUNTIF($P$10:$P$1010, "&gt;"&amp;P351)+1+COUNTIF($P$10:P351, P351)-1)</f>
        <v/>
      </c>
      <c r="S351" s="26" t="str">
        <f>IF(C351="", "", IF(K351="", "None", IF(COUNTIF('Intro &amp; Setup'!$AL$17:$AL$26, K351)&gt;0, K351, "Other")))</f>
        <v/>
      </c>
      <c r="U351" s="84" t="str">
        <f t="shared" si="21"/>
        <v/>
      </c>
      <c r="V351" s="85" t="str">
        <f t="shared" si="21"/>
        <v/>
      </c>
      <c r="W351" s="85" t="str">
        <f t="shared" si="21"/>
        <v/>
      </c>
      <c r="X351" s="85" t="str">
        <f t="shared" si="21"/>
        <v/>
      </c>
      <c r="Y351" s="85" t="str">
        <f t="shared" si="21"/>
        <v/>
      </c>
      <c r="Z351" s="86" t="str">
        <f t="shared" si="21"/>
        <v/>
      </c>
      <c r="AB351" s="26" t="str">
        <f>IF($S351="", "", IF(COUNTIF($S$10:$S351, $S351)&gt;1, "", COUNTIF($S$10:$S$1010, $S351)))</f>
        <v/>
      </c>
      <c r="AC351" s="26" t="str">
        <f>IF(AB351="", "", COUNTIF($AB$10:$AB$1010, "&gt;"&amp;AB351)+1+COUNTIF($AB$10:AB351, AB351)-1)</f>
        <v/>
      </c>
      <c r="AE351" s="26" t="str">
        <f t="shared" si="22"/>
        <v/>
      </c>
      <c r="AG351" s="84" t="str">
        <f>IF($AE351="", "", IF(COUNTIF($AE$10:$AE351, $AE351)&gt;1, "", COUNTIF($AE$10:$AE$2010, $AE351)))</f>
        <v/>
      </c>
      <c r="AH351" s="26" t="str">
        <f>IF(AG351="", "", COUNTIF($AG$10:$AG$2010, "&gt;"&amp;AG351)+1+COUNTIF($AG$10:AG351, AG351)-1)</f>
        <v/>
      </c>
    </row>
    <row r="352" spans="1:34" x14ac:dyDescent="0.25">
      <c r="A352" s="12"/>
      <c r="B352" s="93"/>
      <c r="C352" s="15"/>
      <c r="D352" s="15"/>
      <c r="E352" s="15"/>
      <c r="F352" s="18"/>
      <c r="G352" s="12"/>
      <c r="H352" s="6" t="str">
        <f>IF($C352="", "", IFERROR(INDEX(Database!$C$10:$C$2509, MATCH($C352, Database!$B$10:$B$2509, 0)), ""))</f>
        <v/>
      </c>
      <c r="I352" s="85" t="str">
        <f>IF($C352="", "", IF(IFERROR(INDEX(Database!$M$10:$M$2509, MATCH($C352, Database!$B$10:$B$2509, 0)), "")="", "", IFERROR(INDEX(Database!$M$10:$M$2509, MATCH($C352, Database!$B$10:$B$2509, 0)), "")))</f>
        <v/>
      </c>
      <c r="J352" s="85" t="str">
        <f>IF($C352="", "", IF(IFERROR(INDEX(Database!$N$10:$N$2509, MATCH($C352, Database!$B$10:$B$2509, 0)), "")="", "", IFERROR(INDEX(Database!$N$10:$N$2509, MATCH($C352, Database!$B$10:$B$2509, 0)), "")))</f>
        <v/>
      </c>
      <c r="K352" s="86" t="str">
        <f>IF($C352="", "", IF(IFERROR(INDEX(Database!$O$10:$O$2509, MATCH($C352, Database!$B$10:$B$2509, 0)), "")="", "", IFERROR(INDEX(Database!$O$10:$O$2509, MATCH($C352, Database!$B$10:$B$2509, 0)), "")))</f>
        <v/>
      </c>
      <c r="L352" s="12"/>
      <c r="N352" s="31" t="str">
        <f>IF(Database!B352="", "", Database!B352)</f>
        <v/>
      </c>
      <c r="P352" s="26" t="str">
        <f>IF($C352="", "", IF(COUNTIF($C$10:$C352, $C352)&gt;1, "", COUNTIF($C$10:$C$1010, $C352)))</f>
        <v/>
      </c>
      <c r="Q352" s="26" t="str">
        <f>IF(P352="", "", COUNTIF($P$10:$P$1010, "&gt;"&amp;P352)+1+COUNTIF($P$10:P352, P352)-1)</f>
        <v/>
      </c>
      <c r="S352" s="26" t="str">
        <f>IF(C352="", "", IF(K352="", "None", IF(COUNTIF('Intro &amp; Setup'!$AL$17:$AL$26, K352)&gt;0, K352, "Other")))</f>
        <v/>
      </c>
      <c r="U352" s="84" t="str">
        <f t="shared" si="21"/>
        <v/>
      </c>
      <c r="V352" s="85" t="str">
        <f t="shared" si="21"/>
        <v/>
      </c>
      <c r="W352" s="85" t="str">
        <f t="shared" si="21"/>
        <v/>
      </c>
      <c r="X352" s="85" t="str">
        <f t="shared" si="21"/>
        <v/>
      </c>
      <c r="Y352" s="85" t="str">
        <f t="shared" si="21"/>
        <v/>
      </c>
      <c r="Z352" s="86" t="str">
        <f t="shared" si="21"/>
        <v/>
      </c>
      <c r="AB352" s="26" t="str">
        <f>IF($S352="", "", IF(COUNTIF($S$10:$S352, $S352)&gt;1, "", COUNTIF($S$10:$S$1010, $S352)))</f>
        <v/>
      </c>
      <c r="AC352" s="26" t="str">
        <f>IF(AB352="", "", COUNTIF($AB$10:$AB$1010, "&gt;"&amp;AB352)+1+COUNTIF($AB$10:AB352, AB352)-1)</f>
        <v/>
      </c>
      <c r="AE352" s="26" t="str">
        <f t="shared" si="22"/>
        <v/>
      </c>
      <c r="AG352" s="84" t="str">
        <f>IF($AE352="", "", IF(COUNTIF($AE$10:$AE352, $AE352)&gt;1, "", COUNTIF($AE$10:$AE$2010, $AE352)))</f>
        <v/>
      </c>
      <c r="AH352" s="26" t="str">
        <f>IF(AG352="", "", COUNTIF($AG$10:$AG$2010, "&gt;"&amp;AG352)+1+COUNTIF($AG$10:AG352, AG352)-1)</f>
        <v/>
      </c>
    </row>
    <row r="353" spans="1:34" x14ac:dyDescent="0.25">
      <c r="A353" s="12"/>
      <c r="B353" s="93"/>
      <c r="C353" s="15"/>
      <c r="D353" s="15"/>
      <c r="E353" s="15"/>
      <c r="F353" s="18"/>
      <c r="G353" s="12"/>
      <c r="H353" s="6" t="str">
        <f>IF($C353="", "", IFERROR(INDEX(Database!$C$10:$C$2509, MATCH($C353, Database!$B$10:$B$2509, 0)), ""))</f>
        <v/>
      </c>
      <c r="I353" s="85" t="str">
        <f>IF($C353="", "", IF(IFERROR(INDEX(Database!$M$10:$M$2509, MATCH($C353, Database!$B$10:$B$2509, 0)), "")="", "", IFERROR(INDEX(Database!$M$10:$M$2509, MATCH($C353, Database!$B$10:$B$2509, 0)), "")))</f>
        <v/>
      </c>
      <c r="J353" s="85" t="str">
        <f>IF($C353="", "", IF(IFERROR(INDEX(Database!$N$10:$N$2509, MATCH($C353, Database!$B$10:$B$2509, 0)), "")="", "", IFERROR(INDEX(Database!$N$10:$N$2509, MATCH($C353, Database!$B$10:$B$2509, 0)), "")))</f>
        <v/>
      </c>
      <c r="K353" s="86" t="str">
        <f>IF($C353="", "", IF(IFERROR(INDEX(Database!$O$10:$O$2509, MATCH($C353, Database!$B$10:$B$2509, 0)), "")="", "", IFERROR(INDEX(Database!$O$10:$O$2509, MATCH($C353, Database!$B$10:$B$2509, 0)), "")))</f>
        <v/>
      </c>
      <c r="L353" s="12"/>
      <c r="N353" s="31" t="str">
        <f>IF(Database!B353="", "", Database!B353)</f>
        <v/>
      </c>
      <c r="P353" s="26" t="str">
        <f>IF($C353="", "", IF(COUNTIF($C$10:$C353, $C353)&gt;1, "", COUNTIF($C$10:$C$1010, $C353)))</f>
        <v/>
      </c>
      <c r="Q353" s="26" t="str">
        <f>IF(P353="", "", COUNTIF($P$10:$P$1010, "&gt;"&amp;P353)+1+COUNTIF($P$10:P353, P353)-1)</f>
        <v/>
      </c>
      <c r="S353" s="26" t="str">
        <f>IF(C353="", "", IF(K353="", "None", IF(COUNTIF('Intro &amp; Setup'!$AL$17:$AL$26, K353)&gt;0, K353, "Other")))</f>
        <v/>
      </c>
      <c r="U353" s="84" t="str">
        <f t="shared" si="21"/>
        <v/>
      </c>
      <c r="V353" s="85" t="str">
        <f t="shared" si="21"/>
        <v/>
      </c>
      <c r="W353" s="85" t="str">
        <f t="shared" si="21"/>
        <v/>
      </c>
      <c r="X353" s="85" t="str">
        <f t="shared" si="21"/>
        <v/>
      </c>
      <c r="Y353" s="85" t="str">
        <f t="shared" si="21"/>
        <v/>
      </c>
      <c r="Z353" s="86" t="str">
        <f t="shared" si="21"/>
        <v/>
      </c>
      <c r="AB353" s="26" t="str">
        <f>IF($S353="", "", IF(COUNTIF($S$10:$S353, $S353)&gt;1, "", COUNTIF($S$10:$S$1010, $S353)))</f>
        <v/>
      </c>
      <c r="AC353" s="26" t="str">
        <f>IF(AB353="", "", COUNTIF($AB$10:$AB$1010, "&gt;"&amp;AB353)+1+COUNTIF($AB$10:AB353, AB353)-1)</f>
        <v/>
      </c>
      <c r="AE353" s="26" t="str">
        <f t="shared" si="22"/>
        <v/>
      </c>
      <c r="AG353" s="84" t="str">
        <f>IF($AE353="", "", IF(COUNTIF($AE$10:$AE353, $AE353)&gt;1, "", COUNTIF($AE$10:$AE$2010, $AE353)))</f>
        <v/>
      </c>
      <c r="AH353" s="26" t="str">
        <f>IF(AG353="", "", COUNTIF($AG$10:$AG$2010, "&gt;"&amp;AG353)+1+COUNTIF($AG$10:AG353, AG353)-1)</f>
        <v/>
      </c>
    </row>
    <row r="354" spans="1:34" x14ac:dyDescent="0.25">
      <c r="A354" s="12"/>
      <c r="B354" s="93"/>
      <c r="C354" s="15"/>
      <c r="D354" s="15"/>
      <c r="E354" s="15"/>
      <c r="F354" s="18"/>
      <c r="G354" s="12"/>
      <c r="H354" s="6" t="str">
        <f>IF($C354="", "", IFERROR(INDEX(Database!$C$10:$C$2509, MATCH($C354, Database!$B$10:$B$2509, 0)), ""))</f>
        <v/>
      </c>
      <c r="I354" s="85" t="str">
        <f>IF($C354="", "", IF(IFERROR(INDEX(Database!$M$10:$M$2509, MATCH($C354, Database!$B$10:$B$2509, 0)), "")="", "", IFERROR(INDEX(Database!$M$10:$M$2509, MATCH($C354, Database!$B$10:$B$2509, 0)), "")))</f>
        <v/>
      </c>
      <c r="J354" s="85" t="str">
        <f>IF($C354="", "", IF(IFERROR(INDEX(Database!$N$10:$N$2509, MATCH($C354, Database!$B$10:$B$2509, 0)), "")="", "", IFERROR(INDEX(Database!$N$10:$N$2509, MATCH($C354, Database!$B$10:$B$2509, 0)), "")))</f>
        <v/>
      </c>
      <c r="K354" s="86" t="str">
        <f>IF($C354="", "", IF(IFERROR(INDEX(Database!$O$10:$O$2509, MATCH($C354, Database!$B$10:$B$2509, 0)), "")="", "", IFERROR(INDEX(Database!$O$10:$O$2509, MATCH($C354, Database!$B$10:$B$2509, 0)), "")))</f>
        <v/>
      </c>
      <c r="L354" s="12"/>
      <c r="N354" s="31" t="str">
        <f>IF(Database!B354="", "", Database!B354)</f>
        <v/>
      </c>
      <c r="P354" s="26" t="str">
        <f>IF($C354="", "", IF(COUNTIF($C$10:$C354, $C354)&gt;1, "", COUNTIF($C$10:$C$1010, $C354)))</f>
        <v/>
      </c>
      <c r="Q354" s="26" t="str">
        <f>IF(P354="", "", COUNTIF($P$10:$P$1010, "&gt;"&amp;P354)+1+COUNTIF($P$10:P354, P354)-1)</f>
        <v/>
      </c>
      <c r="S354" s="26" t="str">
        <f>IF(C354="", "", IF(K354="", "None", IF(COUNTIF('Intro &amp; Setup'!$AL$17:$AL$26, K354)&gt;0, K354, "Other")))</f>
        <v/>
      </c>
      <c r="U354" s="84" t="str">
        <f t="shared" si="21"/>
        <v/>
      </c>
      <c r="V354" s="85" t="str">
        <f t="shared" si="21"/>
        <v/>
      </c>
      <c r="W354" s="85" t="str">
        <f t="shared" si="21"/>
        <v/>
      </c>
      <c r="X354" s="85" t="str">
        <f t="shared" si="21"/>
        <v/>
      </c>
      <c r="Y354" s="85" t="str">
        <f t="shared" si="21"/>
        <v/>
      </c>
      <c r="Z354" s="86" t="str">
        <f t="shared" si="21"/>
        <v/>
      </c>
      <c r="AB354" s="26" t="str">
        <f>IF($S354="", "", IF(COUNTIF($S$10:$S354, $S354)&gt;1, "", COUNTIF($S$10:$S$1010, $S354)))</f>
        <v/>
      </c>
      <c r="AC354" s="26" t="str">
        <f>IF(AB354="", "", COUNTIF($AB$10:$AB$1010, "&gt;"&amp;AB354)+1+COUNTIF($AB$10:AB354, AB354)-1)</f>
        <v/>
      </c>
      <c r="AE354" s="26" t="str">
        <f t="shared" si="22"/>
        <v/>
      </c>
      <c r="AG354" s="84" t="str">
        <f>IF($AE354="", "", IF(COUNTIF($AE$10:$AE354, $AE354)&gt;1, "", COUNTIF($AE$10:$AE$2010, $AE354)))</f>
        <v/>
      </c>
      <c r="AH354" s="26" t="str">
        <f>IF(AG354="", "", COUNTIF($AG$10:$AG$2010, "&gt;"&amp;AG354)+1+COUNTIF($AG$10:AG354, AG354)-1)</f>
        <v/>
      </c>
    </row>
    <row r="355" spans="1:34" x14ac:dyDescent="0.25">
      <c r="A355" s="12"/>
      <c r="B355" s="93"/>
      <c r="C355" s="15"/>
      <c r="D355" s="15"/>
      <c r="E355" s="15"/>
      <c r="F355" s="18"/>
      <c r="G355" s="12"/>
      <c r="H355" s="6" t="str">
        <f>IF($C355="", "", IFERROR(INDEX(Database!$C$10:$C$2509, MATCH($C355, Database!$B$10:$B$2509, 0)), ""))</f>
        <v/>
      </c>
      <c r="I355" s="85" t="str">
        <f>IF($C355="", "", IF(IFERROR(INDEX(Database!$M$10:$M$2509, MATCH($C355, Database!$B$10:$B$2509, 0)), "")="", "", IFERROR(INDEX(Database!$M$10:$M$2509, MATCH($C355, Database!$B$10:$B$2509, 0)), "")))</f>
        <v/>
      </c>
      <c r="J355" s="85" t="str">
        <f>IF($C355="", "", IF(IFERROR(INDEX(Database!$N$10:$N$2509, MATCH($C355, Database!$B$10:$B$2509, 0)), "")="", "", IFERROR(INDEX(Database!$N$10:$N$2509, MATCH($C355, Database!$B$10:$B$2509, 0)), "")))</f>
        <v/>
      </c>
      <c r="K355" s="86" t="str">
        <f>IF($C355="", "", IF(IFERROR(INDEX(Database!$O$10:$O$2509, MATCH($C355, Database!$B$10:$B$2509, 0)), "")="", "", IFERROR(INDEX(Database!$O$10:$O$2509, MATCH($C355, Database!$B$10:$B$2509, 0)), "")))</f>
        <v/>
      </c>
      <c r="L355" s="12"/>
      <c r="N355" s="31" t="str">
        <f>IF(Database!B355="", "", Database!B355)</f>
        <v/>
      </c>
      <c r="P355" s="26" t="str">
        <f>IF($C355="", "", IF(COUNTIF($C$10:$C355, $C355)&gt;1, "", COUNTIF($C$10:$C$1010, $C355)))</f>
        <v/>
      </c>
      <c r="Q355" s="26" t="str">
        <f>IF(P355="", "", COUNTIF($P$10:$P$1010, "&gt;"&amp;P355)+1+COUNTIF($P$10:P355, P355)-1)</f>
        <v/>
      </c>
      <c r="S355" s="26" t="str">
        <f>IF(C355="", "", IF(K355="", "None", IF(COUNTIF('Intro &amp; Setup'!$AL$17:$AL$26, K355)&gt;0, K355, "Other")))</f>
        <v/>
      </c>
      <c r="U355" s="84" t="str">
        <f t="shared" si="21"/>
        <v/>
      </c>
      <c r="V355" s="85" t="str">
        <f t="shared" si="21"/>
        <v/>
      </c>
      <c r="W355" s="85" t="str">
        <f t="shared" si="21"/>
        <v/>
      </c>
      <c r="X355" s="85" t="str">
        <f t="shared" si="21"/>
        <v/>
      </c>
      <c r="Y355" s="85" t="str">
        <f t="shared" si="21"/>
        <v/>
      </c>
      <c r="Z355" s="86" t="str">
        <f t="shared" si="21"/>
        <v/>
      </c>
      <c r="AB355" s="26" t="str">
        <f>IF($S355="", "", IF(COUNTIF($S$10:$S355, $S355)&gt;1, "", COUNTIF($S$10:$S$1010, $S355)))</f>
        <v/>
      </c>
      <c r="AC355" s="26" t="str">
        <f>IF(AB355="", "", COUNTIF($AB$10:$AB$1010, "&gt;"&amp;AB355)+1+COUNTIF($AB$10:AB355, AB355)-1)</f>
        <v/>
      </c>
      <c r="AE355" s="26" t="str">
        <f t="shared" si="22"/>
        <v/>
      </c>
      <c r="AG355" s="84" t="str">
        <f>IF($AE355="", "", IF(COUNTIF($AE$10:$AE355, $AE355)&gt;1, "", COUNTIF($AE$10:$AE$2010, $AE355)))</f>
        <v/>
      </c>
      <c r="AH355" s="26" t="str">
        <f>IF(AG355="", "", COUNTIF($AG$10:$AG$2010, "&gt;"&amp;AG355)+1+COUNTIF($AG$10:AG355, AG355)-1)</f>
        <v/>
      </c>
    </row>
    <row r="356" spans="1:34" x14ac:dyDescent="0.25">
      <c r="A356" s="12"/>
      <c r="B356" s="93"/>
      <c r="C356" s="15"/>
      <c r="D356" s="15"/>
      <c r="E356" s="15"/>
      <c r="F356" s="18"/>
      <c r="G356" s="12"/>
      <c r="H356" s="6" t="str">
        <f>IF($C356="", "", IFERROR(INDEX(Database!$C$10:$C$2509, MATCH($C356, Database!$B$10:$B$2509, 0)), ""))</f>
        <v/>
      </c>
      <c r="I356" s="85" t="str">
        <f>IF($C356="", "", IF(IFERROR(INDEX(Database!$M$10:$M$2509, MATCH($C356, Database!$B$10:$B$2509, 0)), "")="", "", IFERROR(INDEX(Database!$M$10:$M$2509, MATCH($C356, Database!$B$10:$B$2509, 0)), "")))</f>
        <v/>
      </c>
      <c r="J356" s="85" t="str">
        <f>IF($C356="", "", IF(IFERROR(INDEX(Database!$N$10:$N$2509, MATCH($C356, Database!$B$10:$B$2509, 0)), "")="", "", IFERROR(INDEX(Database!$N$10:$N$2509, MATCH($C356, Database!$B$10:$B$2509, 0)), "")))</f>
        <v/>
      </c>
      <c r="K356" s="86" t="str">
        <f>IF($C356="", "", IF(IFERROR(INDEX(Database!$O$10:$O$2509, MATCH($C356, Database!$B$10:$B$2509, 0)), "")="", "", IFERROR(INDEX(Database!$O$10:$O$2509, MATCH($C356, Database!$B$10:$B$2509, 0)), "")))</f>
        <v/>
      </c>
      <c r="L356" s="12"/>
      <c r="N356" s="31" t="str">
        <f>IF(Database!B356="", "", Database!B356)</f>
        <v/>
      </c>
      <c r="P356" s="26" t="str">
        <f>IF($C356="", "", IF(COUNTIF($C$10:$C356, $C356)&gt;1, "", COUNTIF($C$10:$C$1010, $C356)))</f>
        <v/>
      </c>
      <c r="Q356" s="26" t="str">
        <f>IF(P356="", "", COUNTIF($P$10:$P$1010, "&gt;"&amp;P356)+1+COUNTIF($P$10:P356, P356)-1)</f>
        <v/>
      </c>
      <c r="S356" s="26" t="str">
        <f>IF(C356="", "", IF(K356="", "None", IF(COUNTIF('Intro &amp; Setup'!$AL$17:$AL$26, K356)&gt;0, K356, "Other")))</f>
        <v/>
      </c>
      <c r="U356" s="84" t="str">
        <f t="shared" si="21"/>
        <v/>
      </c>
      <c r="V356" s="85" t="str">
        <f t="shared" si="21"/>
        <v/>
      </c>
      <c r="W356" s="85" t="str">
        <f t="shared" si="21"/>
        <v/>
      </c>
      <c r="X356" s="85" t="str">
        <f t="shared" si="21"/>
        <v/>
      </c>
      <c r="Y356" s="85" t="str">
        <f t="shared" si="21"/>
        <v/>
      </c>
      <c r="Z356" s="86" t="str">
        <f t="shared" si="21"/>
        <v/>
      </c>
      <c r="AB356" s="26" t="str">
        <f>IF($S356="", "", IF(COUNTIF($S$10:$S356, $S356)&gt;1, "", COUNTIF($S$10:$S$1010, $S356)))</f>
        <v/>
      </c>
      <c r="AC356" s="26" t="str">
        <f>IF(AB356="", "", COUNTIF($AB$10:$AB$1010, "&gt;"&amp;AB356)+1+COUNTIF($AB$10:AB356, AB356)-1)</f>
        <v/>
      </c>
      <c r="AE356" s="26" t="str">
        <f t="shared" si="22"/>
        <v/>
      </c>
      <c r="AG356" s="84" t="str">
        <f>IF($AE356="", "", IF(COUNTIF($AE$10:$AE356, $AE356)&gt;1, "", COUNTIF($AE$10:$AE$2010, $AE356)))</f>
        <v/>
      </c>
      <c r="AH356" s="26" t="str">
        <f>IF(AG356="", "", COUNTIF($AG$10:$AG$2010, "&gt;"&amp;AG356)+1+COUNTIF($AG$10:AG356, AG356)-1)</f>
        <v/>
      </c>
    </row>
    <row r="357" spans="1:34" x14ac:dyDescent="0.25">
      <c r="A357" s="12"/>
      <c r="B357" s="93"/>
      <c r="C357" s="15"/>
      <c r="D357" s="15"/>
      <c r="E357" s="15"/>
      <c r="F357" s="18"/>
      <c r="G357" s="12"/>
      <c r="H357" s="6" t="str">
        <f>IF($C357="", "", IFERROR(INDEX(Database!$C$10:$C$2509, MATCH($C357, Database!$B$10:$B$2509, 0)), ""))</f>
        <v/>
      </c>
      <c r="I357" s="85" t="str">
        <f>IF($C357="", "", IF(IFERROR(INDEX(Database!$M$10:$M$2509, MATCH($C357, Database!$B$10:$B$2509, 0)), "")="", "", IFERROR(INDEX(Database!$M$10:$M$2509, MATCH($C357, Database!$B$10:$B$2509, 0)), "")))</f>
        <v/>
      </c>
      <c r="J357" s="85" t="str">
        <f>IF($C357="", "", IF(IFERROR(INDEX(Database!$N$10:$N$2509, MATCH($C357, Database!$B$10:$B$2509, 0)), "")="", "", IFERROR(INDEX(Database!$N$10:$N$2509, MATCH($C357, Database!$B$10:$B$2509, 0)), "")))</f>
        <v/>
      </c>
      <c r="K357" s="86" t="str">
        <f>IF($C357="", "", IF(IFERROR(INDEX(Database!$O$10:$O$2509, MATCH($C357, Database!$B$10:$B$2509, 0)), "")="", "", IFERROR(INDEX(Database!$O$10:$O$2509, MATCH($C357, Database!$B$10:$B$2509, 0)), "")))</f>
        <v/>
      </c>
      <c r="L357" s="12"/>
      <c r="N357" s="31" t="str">
        <f>IF(Database!B357="", "", Database!B357)</f>
        <v/>
      </c>
      <c r="P357" s="26" t="str">
        <f>IF($C357="", "", IF(COUNTIF($C$10:$C357, $C357)&gt;1, "", COUNTIF($C$10:$C$1010, $C357)))</f>
        <v/>
      </c>
      <c r="Q357" s="26" t="str">
        <f>IF(P357="", "", COUNTIF($P$10:$P$1010, "&gt;"&amp;P357)+1+COUNTIF($P$10:P357, P357)-1)</f>
        <v/>
      </c>
      <c r="S357" s="26" t="str">
        <f>IF(C357="", "", IF(K357="", "None", IF(COUNTIF('Intro &amp; Setup'!$AL$17:$AL$26, K357)&gt;0, K357, "Other")))</f>
        <v/>
      </c>
      <c r="U357" s="84" t="str">
        <f t="shared" si="21"/>
        <v/>
      </c>
      <c r="V357" s="85" t="str">
        <f t="shared" si="21"/>
        <v/>
      </c>
      <c r="W357" s="85" t="str">
        <f t="shared" si="21"/>
        <v/>
      </c>
      <c r="X357" s="85" t="str">
        <f t="shared" si="21"/>
        <v/>
      </c>
      <c r="Y357" s="85" t="str">
        <f t="shared" si="21"/>
        <v/>
      </c>
      <c r="Z357" s="86" t="str">
        <f t="shared" si="21"/>
        <v/>
      </c>
      <c r="AB357" s="26" t="str">
        <f>IF($S357="", "", IF(COUNTIF($S$10:$S357, $S357)&gt;1, "", COUNTIF($S$10:$S$1010, $S357)))</f>
        <v/>
      </c>
      <c r="AC357" s="26" t="str">
        <f>IF(AB357="", "", COUNTIF($AB$10:$AB$1010, "&gt;"&amp;AB357)+1+COUNTIF($AB$10:AB357, AB357)-1)</f>
        <v/>
      </c>
      <c r="AE357" s="26" t="str">
        <f t="shared" si="22"/>
        <v/>
      </c>
      <c r="AG357" s="84" t="str">
        <f>IF($AE357="", "", IF(COUNTIF($AE$10:$AE357, $AE357)&gt;1, "", COUNTIF($AE$10:$AE$2010, $AE357)))</f>
        <v/>
      </c>
      <c r="AH357" s="26" t="str">
        <f>IF(AG357="", "", COUNTIF($AG$10:$AG$2010, "&gt;"&amp;AG357)+1+COUNTIF($AG$10:AG357, AG357)-1)</f>
        <v/>
      </c>
    </row>
    <row r="358" spans="1:34" x14ac:dyDescent="0.25">
      <c r="A358" s="12"/>
      <c r="B358" s="93"/>
      <c r="C358" s="15"/>
      <c r="D358" s="15"/>
      <c r="E358" s="15"/>
      <c r="F358" s="18"/>
      <c r="G358" s="12"/>
      <c r="H358" s="6" t="str">
        <f>IF($C358="", "", IFERROR(INDEX(Database!$C$10:$C$2509, MATCH($C358, Database!$B$10:$B$2509, 0)), ""))</f>
        <v/>
      </c>
      <c r="I358" s="85" t="str">
        <f>IF($C358="", "", IF(IFERROR(INDEX(Database!$M$10:$M$2509, MATCH($C358, Database!$B$10:$B$2509, 0)), "")="", "", IFERROR(INDEX(Database!$M$10:$M$2509, MATCH($C358, Database!$B$10:$B$2509, 0)), "")))</f>
        <v/>
      </c>
      <c r="J358" s="85" t="str">
        <f>IF($C358="", "", IF(IFERROR(INDEX(Database!$N$10:$N$2509, MATCH($C358, Database!$B$10:$B$2509, 0)), "")="", "", IFERROR(INDEX(Database!$N$10:$N$2509, MATCH($C358, Database!$B$10:$B$2509, 0)), "")))</f>
        <v/>
      </c>
      <c r="K358" s="86" t="str">
        <f>IF($C358="", "", IF(IFERROR(INDEX(Database!$O$10:$O$2509, MATCH($C358, Database!$B$10:$B$2509, 0)), "")="", "", IFERROR(INDEX(Database!$O$10:$O$2509, MATCH($C358, Database!$B$10:$B$2509, 0)), "")))</f>
        <v/>
      </c>
      <c r="L358" s="12"/>
      <c r="N358" s="31" t="str">
        <f>IF(Database!B358="", "", Database!B358)</f>
        <v/>
      </c>
      <c r="P358" s="26" t="str">
        <f>IF($C358="", "", IF(COUNTIF($C$10:$C358, $C358)&gt;1, "", COUNTIF($C$10:$C$1010, $C358)))</f>
        <v/>
      </c>
      <c r="Q358" s="26" t="str">
        <f>IF(P358="", "", COUNTIF($P$10:$P$1010, "&gt;"&amp;P358)+1+COUNTIF($P$10:P358, P358)-1)</f>
        <v/>
      </c>
      <c r="S358" s="26" t="str">
        <f>IF(C358="", "", IF(K358="", "None", IF(COUNTIF('Intro &amp; Setup'!$AL$17:$AL$26, K358)&gt;0, K358, "Other")))</f>
        <v/>
      </c>
      <c r="U358" s="84" t="str">
        <f t="shared" si="21"/>
        <v/>
      </c>
      <c r="V358" s="85" t="str">
        <f t="shared" si="21"/>
        <v/>
      </c>
      <c r="W358" s="85" t="str">
        <f t="shared" si="21"/>
        <v/>
      </c>
      <c r="X358" s="85" t="str">
        <f t="shared" si="21"/>
        <v/>
      </c>
      <c r="Y358" s="85" t="str">
        <f t="shared" si="21"/>
        <v/>
      </c>
      <c r="Z358" s="86" t="str">
        <f t="shared" si="21"/>
        <v/>
      </c>
      <c r="AB358" s="26" t="str">
        <f>IF($S358="", "", IF(COUNTIF($S$10:$S358, $S358)&gt;1, "", COUNTIF($S$10:$S$1010, $S358)))</f>
        <v/>
      </c>
      <c r="AC358" s="26" t="str">
        <f>IF(AB358="", "", COUNTIF($AB$10:$AB$1010, "&gt;"&amp;AB358)+1+COUNTIF($AB$10:AB358, AB358)-1)</f>
        <v/>
      </c>
      <c r="AE358" s="26" t="str">
        <f t="shared" si="22"/>
        <v/>
      </c>
      <c r="AG358" s="84" t="str">
        <f>IF($AE358="", "", IF(COUNTIF($AE$10:$AE358, $AE358)&gt;1, "", COUNTIF($AE$10:$AE$2010, $AE358)))</f>
        <v/>
      </c>
      <c r="AH358" s="26" t="str">
        <f>IF(AG358="", "", COUNTIF($AG$10:$AG$2010, "&gt;"&amp;AG358)+1+COUNTIF($AG$10:AG358, AG358)-1)</f>
        <v/>
      </c>
    </row>
    <row r="359" spans="1:34" x14ac:dyDescent="0.25">
      <c r="A359" s="12"/>
      <c r="B359" s="93"/>
      <c r="C359" s="15"/>
      <c r="D359" s="15"/>
      <c r="E359" s="15"/>
      <c r="F359" s="18"/>
      <c r="G359" s="12"/>
      <c r="H359" s="6" t="str">
        <f>IF($C359="", "", IFERROR(INDEX(Database!$C$10:$C$2509, MATCH($C359, Database!$B$10:$B$2509, 0)), ""))</f>
        <v/>
      </c>
      <c r="I359" s="85" t="str">
        <f>IF($C359="", "", IF(IFERROR(INDEX(Database!$M$10:$M$2509, MATCH($C359, Database!$B$10:$B$2509, 0)), "")="", "", IFERROR(INDEX(Database!$M$10:$M$2509, MATCH($C359, Database!$B$10:$B$2509, 0)), "")))</f>
        <v/>
      </c>
      <c r="J359" s="85" t="str">
        <f>IF($C359="", "", IF(IFERROR(INDEX(Database!$N$10:$N$2509, MATCH($C359, Database!$B$10:$B$2509, 0)), "")="", "", IFERROR(INDEX(Database!$N$10:$N$2509, MATCH($C359, Database!$B$10:$B$2509, 0)), "")))</f>
        <v/>
      </c>
      <c r="K359" s="86" t="str">
        <f>IF($C359="", "", IF(IFERROR(INDEX(Database!$O$10:$O$2509, MATCH($C359, Database!$B$10:$B$2509, 0)), "")="", "", IFERROR(INDEX(Database!$O$10:$O$2509, MATCH($C359, Database!$B$10:$B$2509, 0)), "")))</f>
        <v/>
      </c>
      <c r="L359" s="12"/>
      <c r="N359" s="31" t="str">
        <f>IF(Database!B359="", "", Database!B359)</f>
        <v/>
      </c>
      <c r="P359" s="26" t="str">
        <f>IF($C359="", "", IF(COUNTIF($C$10:$C359, $C359)&gt;1, "", COUNTIF($C$10:$C$1010, $C359)))</f>
        <v/>
      </c>
      <c r="Q359" s="26" t="str">
        <f>IF(P359="", "", COUNTIF($P$10:$P$1010, "&gt;"&amp;P359)+1+COUNTIF($P$10:P359, P359)-1)</f>
        <v/>
      </c>
      <c r="S359" s="26" t="str">
        <f>IF(C359="", "", IF(K359="", "None", IF(COUNTIF('Intro &amp; Setup'!$AL$17:$AL$26, K359)&gt;0, K359, "Other")))</f>
        <v/>
      </c>
      <c r="U359" s="84" t="str">
        <f t="shared" si="21"/>
        <v/>
      </c>
      <c r="V359" s="85" t="str">
        <f t="shared" si="21"/>
        <v/>
      </c>
      <c r="W359" s="85" t="str">
        <f t="shared" si="21"/>
        <v/>
      </c>
      <c r="X359" s="85" t="str">
        <f t="shared" si="21"/>
        <v/>
      </c>
      <c r="Y359" s="85" t="str">
        <f t="shared" si="21"/>
        <v/>
      </c>
      <c r="Z359" s="86" t="str">
        <f t="shared" si="21"/>
        <v/>
      </c>
      <c r="AB359" s="26" t="str">
        <f>IF($S359="", "", IF(COUNTIF($S$10:$S359, $S359)&gt;1, "", COUNTIF($S$10:$S$1010, $S359)))</f>
        <v/>
      </c>
      <c r="AC359" s="26" t="str">
        <f>IF(AB359="", "", COUNTIF($AB$10:$AB$1010, "&gt;"&amp;AB359)+1+COUNTIF($AB$10:AB359, AB359)-1)</f>
        <v/>
      </c>
      <c r="AE359" s="26" t="str">
        <f t="shared" si="22"/>
        <v/>
      </c>
      <c r="AG359" s="84" t="str">
        <f>IF($AE359="", "", IF(COUNTIF($AE$10:$AE359, $AE359)&gt;1, "", COUNTIF($AE$10:$AE$2010, $AE359)))</f>
        <v/>
      </c>
      <c r="AH359" s="26" t="str">
        <f>IF(AG359="", "", COUNTIF($AG$10:$AG$2010, "&gt;"&amp;AG359)+1+COUNTIF($AG$10:AG359, AG359)-1)</f>
        <v/>
      </c>
    </row>
    <row r="360" spans="1:34" x14ac:dyDescent="0.25">
      <c r="A360" s="12"/>
      <c r="B360" s="93"/>
      <c r="C360" s="15"/>
      <c r="D360" s="15"/>
      <c r="E360" s="15"/>
      <c r="F360" s="18"/>
      <c r="G360" s="12"/>
      <c r="H360" s="6" t="str">
        <f>IF($C360="", "", IFERROR(INDEX(Database!$C$10:$C$2509, MATCH($C360, Database!$B$10:$B$2509, 0)), ""))</f>
        <v/>
      </c>
      <c r="I360" s="85" t="str">
        <f>IF($C360="", "", IF(IFERROR(INDEX(Database!$M$10:$M$2509, MATCH($C360, Database!$B$10:$B$2509, 0)), "")="", "", IFERROR(INDEX(Database!$M$10:$M$2509, MATCH($C360, Database!$B$10:$B$2509, 0)), "")))</f>
        <v/>
      </c>
      <c r="J360" s="85" t="str">
        <f>IF($C360="", "", IF(IFERROR(INDEX(Database!$N$10:$N$2509, MATCH($C360, Database!$B$10:$B$2509, 0)), "")="", "", IFERROR(INDEX(Database!$N$10:$N$2509, MATCH($C360, Database!$B$10:$B$2509, 0)), "")))</f>
        <v/>
      </c>
      <c r="K360" s="86" t="str">
        <f>IF($C360="", "", IF(IFERROR(INDEX(Database!$O$10:$O$2509, MATCH($C360, Database!$B$10:$B$2509, 0)), "")="", "", IFERROR(INDEX(Database!$O$10:$O$2509, MATCH($C360, Database!$B$10:$B$2509, 0)), "")))</f>
        <v/>
      </c>
      <c r="L360" s="12"/>
      <c r="N360" s="31" t="str">
        <f>IF(Database!B360="", "", Database!B360)</f>
        <v/>
      </c>
      <c r="P360" s="26" t="str">
        <f>IF($C360="", "", IF(COUNTIF($C$10:$C360, $C360)&gt;1, "", COUNTIF($C$10:$C$1010, $C360)))</f>
        <v/>
      </c>
      <c r="Q360" s="26" t="str">
        <f>IF(P360="", "", COUNTIF($P$10:$P$1010, "&gt;"&amp;P360)+1+COUNTIF($P$10:P360, P360)-1)</f>
        <v/>
      </c>
      <c r="S360" s="26" t="str">
        <f>IF(C360="", "", IF(K360="", "None", IF(COUNTIF('Intro &amp; Setup'!$AL$17:$AL$26, K360)&gt;0, K360, "Other")))</f>
        <v/>
      </c>
      <c r="U360" s="84" t="str">
        <f t="shared" si="21"/>
        <v/>
      </c>
      <c r="V360" s="85" t="str">
        <f t="shared" si="21"/>
        <v/>
      </c>
      <c r="W360" s="85" t="str">
        <f t="shared" si="21"/>
        <v/>
      </c>
      <c r="X360" s="85" t="str">
        <f t="shared" si="21"/>
        <v/>
      </c>
      <c r="Y360" s="85" t="str">
        <f t="shared" si="21"/>
        <v/>
      </c>
      <c r="Z360" s="86" t="str">
        <f t="shared" si="21"/>
        <v/>
      </c>
      <c r="AB360" s="26" t="str">
        <f>IF($S360="", "", IF(COUNTIF($S$10:$S360, $S360)&gt;1, "", COUNTIF($S$10:$S$1010, $S360)))</f>
        <v/>
      </c>
      <c r="AC360" s="26" t="str">
        <f>IF(AB360="", "", COUNTIF($AB$10:$AB$1010, "&gt;"&amp;AB360)+1+COUNTIF($AB$10:AB360, AB360)-1)</f>
        <v/>
      </c>
      <c r="AE360" s="26" t="str">
        <f t="shared" si="22"/>
        <v/>
      </c>
      <c r="AG360" s="84" t="str">
        <f>IF($AE360="", "", IF(COUNTIF($AE$10:$AE360, $AE360)&gt;1, "", COUNTIF($AE$10:$AE$2010, $AE360)))</f>
        <v/>
      </c>
      <c r="AH360" s="26" t="str">
        <f>IF(AG360="", "", COUNTIF($AG$10:$AG$2010, "&gt;"&amp;AG360)+1+COUNTIF($AG$10:AG360, AG360)-1)</f>
        <v/>
      </c>
    </row>
    <row r="361" spans="1:34" x14ac:dyDescent="0.25">
      <c r="A361" s="12"/>
      <c r="B361" s="93"/>
      <c r="C361" s="15"/>
      <c r="D361" s="15"/>
      <c r="E361" s="15"/>
      <c r="F361" s="18"/>
      <c r="G361" s="12"/>
      <c r="H361" s="6" t="str">
        <f>IF($C361="", "", IFERROR(INDEX(Database!$C$10:$C$2509, MATCH($C361, Database!$B$10:$B$2509, 0)), ""))</f>
        <v/>
      </c>
      <c r="I361" s="85" t="str">
        <f>IF($C361="", "", IF(IFERROR(INDEX(Database!$M$10:$M$2509, MATCH($C361, Database!$B$10:$B$2509, 0)), "")="", "", IFERROR(INDEX(Database!$M$10:$M$2509, MATCH($C361, Database!$B$10:$B$2509, 0)), "")))</f>
        <v/>
      </c>
      <c r="J361" s="85" t="str">
        <f>IF($C361="", "", IF(IFERROR(INDEX(Database!$N$10:$N$2509, MATCH($C361, Database!$B$10:$B$2509, 0)), "")="", "", IFERROR(INDEX(Database!$N$10:$N$2509, MATCH($C361, Database!$B$10:$B$2509, 0)), "")))</f>
        <v/>
      </c>
      <c r="K361" s="86" t="str">
        <f>IF($C361="", "", IF(IFERROR(INDEX(Database!$O$10:$O$2509, MATCH($C361, Database!$B$10:$B$2509, 0)), "")="", "", IFERROR(INDEX(Database!$O$10:$O$2509, MATCH($C361, Database!$B$10:$B$2509, 0)), "")))</f>
        <v/>
      </c>
      <c r="L361" s="12"/>
      <c r="N361" s="31" t="str">
        <f>IF(Database!B361="", "", Database!B361)</f>
        <v/>
      </c>
      <c r="P361" s="26" t="str">
        <f>IF($C361="", "", IF(COUNTIF($C$10:$C361, $C361)&gt;1, "", COUNTIF($C$10:$C$1010, $C361)))</f>
        <v/>
      </c>
      <c r="Q361" s="26" t="str">
        <f>IF(P361="", "", COUNTIF($P$10:$P$1010, "&gt;"&amp;P361)+1+COUNTIF($P$10:P361, P361)-1)</f>
        <v/>
      </c>
      <c r="S361" s="26" t="str">
        <f>IF(C361="", "", IF(K361="", "None", IF(COUNTIF('Intro &amp; Setup'!$AL$17:$AL$26, K361)&gt;0, K361, "Other")))</f>
        <v/>
      </c>
      <c r="U361" s="84" t="str">
        <f t="shared" si="21"/>
        <v/>
      </c>
      <c r="V361" s="85" t="str">
        <f t="shared" si="21"/>
        <v/>
      </c>
      <c r="W361" s="85" t="str">
        <f t="shared" si="21"/>
        <v/>
      </c>
      <c r="X361" s="85" t="str">
        <f t="shared" si="21"/>
        <v/>
      </c>
      <c r="Y361" s="85" t="str">
        <f t="shared" si="21"/>
        <v/>
      </c>
      <c r="Z361" s="86" t="str">
        <f t="shared" si="21"/>
        <v/>
      </c>
      <c r="AB361" s="26" t="str">
        <f>IF($S361="", "", IF(COUNTIF($S$10:$S361, $S361)&gt;1, "", COUNTIF($S$10:$S$1010, $S361)))</f>
        <v/>
      </c>
      <c r="AC361" s="26" t="str">
        <f>IF(AB361="", "", COUNTIF($AB$10:$AB$1010, "&gt;"&amp;AB361)+1+COUNTIF($AB$10:AB361, AB361)-1)</f>
        <v/>
      </c>
      <c r="AE361" s="26" t="str">
        <f t="shared" si="22"/>
        <v/>
      </c>
      <c r="AG361" s="84" t="str">
        <f>IF($AE361="", "", IF(COUNTIF($AE$10:$AE361, $AE361)&gt;1, "", COUNTIF($AE$10:$AE$2010, $AE361)))</f>
        <v/>
      </c>
      <c r="AH361" s="26" t="str">
        <f>IF(AG361="", "", COUNTIF($AG$10:$AG$2010, "&gt;"&amp;AG361)+1+COUNTIF($AG$10:AG361, AG361)-1)</f>
        <v/>
      </c>
    </row>
    <row r="362" spans="1:34" x14ac:dyDescent="0.25">
      <c r="A362" s="12"/>
      <c r="B362" s="93"/>
      <c r="C362" s="15"/>
      <c r="D362" s="15"/>
      <c r="E362" s="15"/>
      <c r="F362" s="18"/>
      <c r="G362" s="12"/>
      <c r="H362" s="6" t="str">
        <f>IF($C362="", "", IFERROR(INDEX(Database!$C$10:$C$2509, MATCH($C362, Database!$B$10:$B$2509, 0)), ""))</f>
        <v/>
      </c>
      <c r="I362" s="85" t="str">
        <f>IF($C362="", "", IF(IFERROR(INDEX(Database!$M$10:$M$2509, MATCH($C362, Database!$B$10:$B$2509, 0)), "")="", "", IFERROR(INDEX(Database!$M$10:$M$2509, MATCH($C362, Database!$B$10:$B$2509, 0)), "")))</f>
        <v/>
      </c>
      <c r="J362" s="85" t="str">
        <f>IF($C362="", "", IF(IFERROR(INDEX(Database!$N$10:$N$2509, MATCH($C362, Database!$B$10:$B$2509, 0)), "")="", "", IFERROR(INDEX(Database!$N$10:$N$2509, MATCH($C362, Database!$B$10:$B$2509, 0)), "")))</f>
        <v/>
      </c>
      <c r="K362" s="86" t="str">
        <f>IF($C362="", "", IF(IFERROR(INDEX(Database!$O$10:$O$2509, MATCH($C362, Database!$B$10:$B$2509, 0)), "")="", "", IFERROR(INDEX(Database!$O$10:$O$2509, MATCH($C362, Database!$B$10:$B$2509, 0)), "")))</f>
        <v/>
      </c>
      <c r="L362" s="12"/>
      <c r="N362" s="31" t="str">
        <f>IF(Database!B362="", "", Database!B362)</f>
        <v/>
      </c>
      <c r="P362" s="26" t="str">
        <f>IF($C362="", "", IF(COUNTIF($C$10:$C362, $C362)&gt;1, "", COUNTIF($C$10:$C$1010, $C362)))</f>
        <v/>
      </c>
      <c r="Q362" s="26" t="str">
        <f>IF(P362="", "", COUNTIF($P$10:$P$1010, "&gt;"&amp;P362)+1+COUNTIF($P$10:P362, P362)-1)</f>
        <v/>
      </c>
      <c r="S362" s="26" t="str">
        <f>IF(C362="", "", IF(K362="", "None", IF(COUNTIF('Intro &amp; Setup'!$AL$17:$AL$26, K362)&gt;0, K362, "Other")))</f>
        <v/>
      </c>
      <c r="U362" s="84" t="str">
        <f t="shared" si="21"/>
        <v/>
      </c>
      <c r="V362" s="85" t="str">
        <f t="shared" si="21"/>
        <v/>
      </c>
      <c r="W362" s="85" t="str">
        <f t="shared" si="21"/>
        <v/>
      </c>
      <c r="X362" s="85" t="str">
        <f t="shared" si="21"/>
        <v/>
      </c>
      <c r="Y362" s="85" t="str">
        <f t="shared" si="21"/>
        <v/>
      </c>
      <c r="Z362" s="86" t="str">
        <f t="shared" si="21"/>
        <v/>
      </c>
      <c r="AB362" s="26" t="str">
        <f>IF($S362="", "", IF(COUNTIF($S$10:$S362, $S362)&gt;1, "", COUNTIF($S$10:$S$1010, $S362)))</f>
        <v/>
      </c>
      <c r="AC362" s="26" t="str">
        <f>IF(AB362="", "", COUNTIF($AB$10:$AB$1010, "&gt;"&amp;AB362)+1+COUNTIF($AB$10:AB362, AB362)-1)</f>
        <v/>
      </c>
      <c r="AE362" s="26" t="str">
        <f t="shared" si="22"/>
        <v/>
      </c>
      <c r="AG362" s="84" t="str">
        <f>IF($AE362="", "", IF(COUNTIF($AE$10:$AE362, $AE362)&gt;1, "", COUNTIF($AE$10:$AE$2010, $AE362)))</f>
        <v/>
      </c>
      <c r="AH362" s="26" t="str">
        <f>IF(AG362="", "", COUNTIF($AG$10:$AG$2010, "&gt;"&amp;AG362)+1+COUNTIF($AG$10:AG362, AG362)-1)</f>
        <v/>
      </c>
    </row>
    <row r="363" spans="1:34" x14ac:dyDescent="0.25">
      <c r="A363" s="12"/>
      <c r="B363" s="93"/>
      <c r="C363" s="15"/>
      <c r="D363" s="15"/>
      <c r="E363" s="15"/>
      <c r="F363" s="18"/>
      <c r="G363" s="12"/>
      <c r="H363" s="6" t="str">
        <f>IF($C363="", "", IFERROR(INDEX(Database!$C$10:$C$2509, MATCH($C363, Database!$B$10:$B$2509, 0)), ""))</f>
        <v/>
      </c>
      <c r="I363" s="85" t="str">
        <f>IF($C363="", "", IF(IFERROR(INDEX(Database!$M$10:$M$2509, MATCH($C363, Database!$B$10:$B$2509, 0)), "")="", "", IFERROR(INDEX(Database!$M$10:$M$2509, MATCH($C363, Database!$B$10:$B$2509, 0)), "")))</f>
        <v/>
      </c>
      <c r="J363" s="85" t="str">
        <f>IF($C363="", "", IF(IFERROR(INDEX(Database!$N$10:$N$2509, MATCH($C363, Database!$B$10:$B$2509, 0)), "")="", "", IFERROR(INDEX(Database!$N$10:$N$2509, MATCH($C363, Database!$B$10:$B$2509, 0)), "")))</f>
        <v/>
      </c>
      <c r="K363" s="86" t="str">
        <f>IF($C363="", "", IF(IFERROR(INDEX(Database!$O$10:$O$2509, MATCH($C363, Database!$B$10:$B$2509, 0)), "")="", "", IFERROR(INDEX(Database!$O$10:$O$2509, MATCH($C363, Database!$B$10:$B$2509, 0)), "")))</f>
        <v/>
      </c>
      <c r="L363" s="12"/>
      <c r="N363" s="31" t="str">
        <f>IF(Database!B363="", "", Database!B363)</f>
        <v/>
      </c>
      <c r="P363" s="26" t="str">
        <f>IF($C363="", "", IF(COUNTIF($C$10:$C363, $C363)&gt;1, "", COUNTIF($C$10:$C$1010, $C363)))</f>
        <v/>
      </c>
      <c r="Q363" s="26" t="str">
        <f>IF(P363="", "", COUNTIF($P$10:$P$1010, "&gt;"&amp;P363)+1+COUNTIF($P$10:P363, P363)-1)</f>
        <v/>
      </c>
      <c r="S363" s="26" t="str">
        <f>IF(C363="", "", IF(K363="", "None", IF(COUNTIF('Intro &amp; Setup'!$AL$17:$AL$26, K363)&gt;0, K363, "Other")))</f>
        <v/>
      </c>
      <c r="U363" s="84" t="str">
        <f t="shared" si="21"/>
        <v/>
      </c>
      <c r="V363" s="85" t="str">
        <f t="shared" si="21"/>
        <v/>
      </c>
      <c r="W363" s="85" t="str">
        <f t="shared" si="21"/>
        <v/>
      </c>
      <c r="X363" s="85" t="str">
        <f t="shared" si="21"/>
        <v/>
      </c>
      <c r="Y363" s="85" t="str">
        <f t="shared" si="21"/>
        <v/>
      </c>
      <c r="Z363" s="86" t="str">
        <f t="shared" si="21"/>
        <v/>
      </c>
      <c r="AB363" s="26" t="str">
        <f>IF($S363="", "", IF(COUNTIF($S$10:$S363, $S363)&gt;1, "", COUNTIF($S$10:$S$1010, $S363)))</f>
        <v/>
      </c>
      <c r="AC363" s="26" t="str">
        <f>IF(AB363="", "", COUNTIF($AB$10:$AB$1010, "&gt;"&amp;AB363)+1+COUNTIF($AB$10:AB363, AB363)-1)</f>
        <v/>
      </c>
      <c r="AE363" s="26" t="str">
        <f t="shared" si="22"/>
        <v/>
      </c>
      <c r="AG363" s="84" t="str">
        <f>IF($AE363="", "", IF(COUNTIF($AE$10:$AE363, $AE363)&gt;1, "", COUNTIF($AE$10:$AE$2010, $AE363)))</f>
        <v/>
      </c>
      <c r="AH363" s="26" t="str">
        <f>IF(AG363="", "", COUNTIF($AG$10:$AG$2010, "&gt;"&amp;AG363)+1+COUNTIF($AG$10:AG363, AG363)-1)</f>
        <v/>
      </c>
    </row>
    <row r="364" spans="1:34" x14ac:dyDescent="0.25">
      <c r="A364" s="12"/>
      <c r="B364" s="93"/>
      <c r="C364" s="15"/>
      <c r="D364" s="15"/>
      <c r="E364" s="15"/>
      <c r="F364" s="18"/>
      <c r="G364" s="12"/>
      <c r="H364" s="6" t="str">
        <f>IF($C364="", "", IFERROR(INDEX(Database!$C$10:$C$2509, MATCH($C364, Database!$B$10:$B$2509, 0)), ""))</f>
        <v/>
      </c>
      <c r="I364" s="85" t="str">
        <f>IF($C364="", "", IF(IFERROR(INDEX(Database!$M$10:$M$2509, MATCH($C364, Database!$B$10:$B$2509, 0)), "")="", "", IFERROR(INDEX(Database!$M$10:$M$2509, MATCH($C364, Database!$B$10:$B$2509, 0)), "")))</f>
        <v/>
      </c>
      <c r="J364" s="85" t="str">
        <f>IF($C364="", "", IF(IFERROR(INDEX(Database!$N$10:$N$2509, MATCH($C364, Database!$B$10:$B$2509, 0)), "")="", "", IFERROR(INDEX(Database!$N$10:$N$2509, MATCH($C364, Database!$B$10:$B$2509, 0)), "")))</f>
        <v/>
      </c>
      <c r="K364" s="86" t="str">
        <f>IF($C364="", "", IF(IFERROR(INDEX(Database!$O$10:$O$2509, MATCH($C364, Database!$B$10:$B$2509, 0)), "")="", "", IFERROR(INDEX(Database!$O$10:$O$2509, MATCH($C364, Database!$B$10:$B$2509, 0)), "")))</f>
        <v/>
      </c>
      <c r="L364" s="12"/>
      <c r="N364" s="31" t="str">
        <f>IF(Database!B364="", "", Database!B364)</f>
        <v/>
      </c>
      <c r="P364" s="26" t="str">
        <f>IF($C364="", "", IF(COUNTIF($C$10:$C364, $C364)&gt;1, "", COUNTIF($C$10:$C$1010, $C364)))</f>
        <v/>
      </c>
      <c r="Q364" s="26" t="str">
        <f>IF(P364="", "", COUNTIF($P$10:$P$1010, "&gt;"&amp;P364)+1+COUNTIF($P$10:P364, P364)-1)</f>
        <v/>
      </c>
      <c r="S364" s="26" t="str">
        <f>IF(C364="", "", IF(K364="", "None", IF(COUNTIF('Intro &amp; Setup'!$AL$17:$AL$26, K364)&gt;0, K364, "Other")))</f>
        <v/>
      </c>
      <c r="U364" s="84" t="str">
        <f t="shared" si="21"/>
        <v/>
      </c>
      <c r="V364" s="85" t="str">
        <f t="shared" si="21"/>
        <v/>
      </c>
      <c r="W364" s="85" t="str">
        <f t="shared" si="21"/>
        <v/>
      </c>
      <c r="X364" s="85" t="str">
        <f t="shared" si="21"/>
        <v/>
      </c>
      <c r="Y364" s="85" t="str">
        <f t="shared" si="21"/>
        <v/>
      </c>
      <c r="Z364" s="86" t="str">
        <f t="shared" si="21"/>
        <v/>
      </c>
      <c r="AB364" s="26" t="str">
        <f>IF($S364="", "", IF(COUNTIF($S$10:$S364, $S364)&gt;1, "", COUNTIF($S$10:$S$1010, $S364)))</f>
        <v/>
      </c>
      <c r="AC364" s="26" t="str">
        <f>IF(AB364="", "", COUNTIF($AB$10:$AB$1010, "&gt;"&amp;AB364)+1+COUNTIF($AB$10:AB364, AB364)-1)</f>
        <v/>
      </c>
      <c r="AE364" s="26" t="str">
        <f t="shared" si="22"/>
        <v/>
      </c>
      <c r="AG364" s="84" t="str">
        <f>IF($AE364="", "", IF(COUNTIF($AE$10:$AE364, $AE364)&gt;1, "", COUNTIF($AE$10:$AE$2010, $AE364)))</f>
        <v/>
      </c>
      <c r="AH364" s="26" t="str">
        <f>IF(AG364="", "", COUNTIF($AG$10:$AG$2010, "&gt;"&amp;AG364)+1+COUNTIF($AG$10:AG364, AG364)-1)</f>
        <v/>
      </c>
    </row>
    <row r="365" spans="1:34" x14ac:dyDescent="0.25">
      <c r="A365" s="12"/>
      <c r="B365" s="93"/>
      <c r="C365" s="15"/>
      <c r="D365" s="15"/>
      <c r="E365" s="15"/>
      <c r="F365" s="18"/>
      <c r="G365" s="12"/>
      <c r="H365" s="6" t="str">
        <f>IF($C365="", "", IFERROR(INDEX(Database!$C$10:$C$2509, MATCH($C365, Database!$B$10:$B$2509, 0)), ""))</f>
        <v/>
      </c>
      <c r="I365" s="85" t="str">
        <f>IF($C365="", "", IF(IFERROR(INDEX(Database!$M$10:$M$2509, MATCH($C365, Database!$B$10:$B$2509, 0)), "")="", "", IFERROR(INDEX(Database!$M$10:$M$2509, MATCH($C365, Database!$B$10:$B$2509, 0)), "")))</f>
        <v/>
      </c>
      <c r="J365" s="85" t="str">
        <f>IF($C365="", "", IF(IFERROR(INDEX(Database!$N$10:$N$2509, MATCH($C365, Database!$B$10:$B$2509, 0)), "")="", "", IFERROR(INDEX(Database!$N$10:$N$2509, MATCH($C365, Database!$B$10:$B$2509, 0)), "")))</f>
        <v/>
      </c>
      <c r="K365" s="86" t="str">
        <f>IF($C365="", "", IF(IFERROR(INDEX(Database!$O$10:$O$2509, MATCH($C365, Database!$B$10:$B$2509, 0)), "")="", "", IFERROR(INDEX(Database!$O$10:$O$2509, MATCH($C365, Database!$B$10:$B$2509, 0)), "")))</f>
        <v/>
      </c>
      <c r="L365" s="12"/>
      <c r="N365" s="31" t="str">
        <f>IF(Database!B365="", "", Database!B365)</f>
        <v/>
      </c>
      <c r="P365" s="26" t="str">
        <f>IF($C365="", "", IF(COUNTIF($C$10:$C365, $C365)&gt;1, "", COUNTIF($C$10:$C$1010, $C365)))</f>
        <v/>
      </c>
      <c r="Q365" s="26" t="str">
        <f>IF(P365="", "", COUNTIF($P$10:$P$1010, "&gt;"&amp;P365)+1+COUNTIF($P$10:P365, P365)-1)</f>
        <v/>
      </c>
      <c r="S365" s="26" t="str">
        <f>IF(C365="", "", IF(K365="", "None", IF(COUNTIF('Intro &amp; Setup'!$AL$17:$AL$26, K365)&gt;0, K365, "Other")))</f>
        <v/>
      </c>
      <c r="U365" s="84" t="str">
        <f t="shared" si="21"/>
        <v/>
      </c>
      <c r="V365" s="85" t="str">
        <f t="shared" si="21"/>
        <v/>
      </c>
      <c r="W365" s="85" t="str">
        <f t="shared" si="21"/>
        <v/>
      </c>
      <c r="X365" s="85" t="str">
        <f t="shared" si="21"/>
        <v/>
      </c>
      <c r="Y365" s="85" t="str">
        <f t="shared" si="21"/>
        <v/>
      </c>
      <c r="Z365" s="86" t="str">
        <f t="shared" si="21"/>
        <v/>
      </c>
      <c r="AB365" s="26" t="str">
        <f>IF($S365="", "", IF(COUNTIF($S$10:$S365, $S365)&gt;1, "", COUNTIF($S$10:$S$1010, $S365)))</f>
        <v/>
      </c>
      <c r="AC365" s="26" t="str">
        <f>IF(AB365="", "", COUNTIF($AB$10:$AB$1010, "&gt;"&amp;AB365)+1+COUNTIF($AB$10:AB365, AB365)-1)</f>
        <v/>
      </c>
      <c r="AE365" s="26" t="str">
        <f t="shared" si="22"/>
        <v/>
      </c>
      <c r="AG365" s="84" t="str">
        <f>IF($AE365="", "", IF(COUNTIF($AE$10:$AE365, $AE365)&gt;1, "", COUNTIF($AE$10:$AE$2010, $AE365)))</f>
        <v/>
      </c>
      <c r="AH365" s="26" t="str">
        <f>IF(AG365="", "", COUNTIF($AG$10:$AG$2010, "&gt;"&amp;AG365)+1+COUNTIF($AG$10:AG365, AG365)-1)</f>
        <v/>
      </c>
    </row>
    <row r="366" spans="1:34" x14ac:dyDescent="0.25">
      <c r="A366" s="12"/>
      <c r="B366" s="93"/>
      <c r="C366" s="15"/>
      <c r="D366" s="15"/>
      <c r="E366" s="15"/>
      <c r="F366" s="18"/>
      <c r="G366" s="12"/>
      <c r="H366" s="6" t="str">
        <f>IF($C366="", "", IFERROR(INDEX(Database!$C$10:$C$2509, MATCH($C366, Database!$B$10:$B$2509, 0)), ""))</f>
        <v/>
      </c>
      <c r="I366" s="85" t="str">
        <f>IF($C366="", "", IF(IFERROR(INDEX(Database!$M$10:$M$2509, MATCH($C366, Database!$B$10:$B$2509, 0)), "")="", "", IFERROR(INDEX(Database!$M$10:$M$2509, MATCH($C366, Database!$B$10:$B$2509, 0)), "")))</f>
        <v/>
      </c>
      <c r="J366" s="85" t="str">
        <f>IF($C366="", "", IF(IFERROR(INDEX(Database!$N$10:$N$2509, MATCH($C366, Database!$B$10:$B$2509, 0)), "")="", "", IFERROR(INDEX(Database!$N$10:$N$2509, MATCH($C366, Database!$B$10:$B$2509, 0)), "")))</f>
        <v/>
      </c>
      <c r="K366" s="86" t="str">
        <f>IF($C366="", "", IF(IFERROR(INDEX(Database!$O$10:$O$2509, MATCH($C366, Database!$B$10:$B$2509, 0)), "")="", "", IFERROR(INDEX(Database!$O$10:$O$2509, MATCH($C366, Database!$B$10:$B$2509, 0)), "")))</f>
        <v/>
      </c>
      <c r="L366" s="12"/>
      <c r="N366" s="31" t="str">
        <f>IF(Database!B366="", "", Database!B366)</f>
        <v/>
      </c>
      <c r="P366" s="26" t="str">
        <f>IF($C366="", "", IF(COUNTIF($C$10:$C366, $C366)&gt;1, "", COUNTIF($C$10:$C$1010, $C366)))</f>
        <v/>
      </c>
      <c r="Q366" s="26" t="str">
        <f>IF(P366="", "", COUNTIF($P$10:$P$1010, "&gt;"&amp;P366)+1+COUNTIF($P$10:P366, P366)-1)</f>
        <v/>
      </c>
      <c r="S366" s="26" t="str">
        <f>IF(C366="", "", IF(K366="", "None", IF(COUNTIF('Intro &amp; Setup'!$AL$17:$AL$26, K366)&gt;0, K366, "Other")))</f>
        <v/>
      </c>
      <c r="U366" s="84" t="str">
        <f t="shared" si="21"/>
        <v/>
      </c>
      <c r="V366" s="85" t="str">
        <f t="shared" si="21"/>
        <v/>
      </c>
      <c r="W366" s="85" t="str">
        <f t="shared" si="21"/>
        <v/>
      </c>
      <c r="X366" s="85" t="str">
        <f t="shared" si="21"/>
        <v/>
      </c>
      <c r="Y366" s="85" t="str">
        <f t="shared" si="21"/>
        <v/>
      </c>
      <c r="Z366" s="86" t="str">
        <f t="shared" si="21"/>
        <v/>
      </c>
      <c r="AB366" s="26" t="str">
        <f>IF($S366="", "", IF(COUNTIF($S$10:$S366, $S366)&gt;1, "", COUNTIF($S$10:$S$1010, $S366)))</f>
        <v/>
      </c>
      <c r="AC366" s="26" t="str">
        <f>IF(AB366="", "", COUNTIF($AB$10:$AB$1010, "&gt;"&amp;AB366)+1+COUNTIF($AB$10:AB366, AB366)-1)</f>
        <v/>
      </c>
      <c r="AE366" s="26" t="str">
        <f t="shared" si="22"/>
        <v/>
      </c>
      <c r="AG366" s="84" t="str">
        <f>IF($AE366="", "", IF(COUNTIF($AE$10:$AE366, $AE366)&gt;1, "", COUNTIF($AE$10:$AE$2010, $AE366)))</f>
        <v/>
      </c>
      <c r="AH366" s="26" t="str">
        <f>IF(AG366="", "", COUNTIF($AG$10:$AG$2010, "&gt;"&amp;AG366)+1+COUNTIF($AG$10:AG366, AG366)-1)</f>
        <v/>
      </c>
    </row>
    <row r="367" spans="1:34" x14ac:dyDescent="0.25">
      <c r="A367" s="12"/>
      <c r="B367" s="93"/>
      <c r="C367" s="15"/>
      <c r="D367" s="15"/>
      <c r="E367" s="15"/>
      <c r="F367" s="18"/>
      <c r="G367" s="12"/>
      <c r="H367" s="6" t="str">
        <f>IF($C367="", "", IFERROR(INDEX(Database!$C$10:$C$2509, MATCH($C367, Database!$B$10:$B$2509, 0)), ""))</f>
        <v/>
      </c>
      <c r="I367" s="85" t="str">
        <f>IF($C367="", "", IF(IFERROR(INDEX(Database!$M$10:$M$2509, MATCH($C367, Database!$B$10:$B$2509, 0)), "")="", "", IFERROR(INDEX(Database!$M$10:$M$2509, MATCH($C367, Database!$B$10:$B$2509, 0)), "")))</f>
        <v/>
      </c>
      <c r="J367" s="85" t="str">
        <f>IF($C367="", "", IF(IFERROR(INDEX(Database!$N$10:$N$2509, MATCH($C367, Database!$B$10:$B$2509, 0)), "")="", "", IFERROR(INDEX(Database!$N$10:$N$2509, MATCH($C367, Database!$B$10:$B$2509, 0)), "")))</f>
        <v/>
      </c>
      <c r="K367" s="86" t="str">
        <f>IF($C367="", "", IF(IFERROR(INDEX(Database!$O$10:$O$2509, MATCH($C367, Database!$B$10:$B$2509, 0)), "")="", "", IFERROR(INDEX(Database!$O$10:$O$2509, MATCH($C367, Database!$B$10:$B$2509, 0)), "")))</f>
        <v/>
      </c>
      <c r="L367" s="12"/>
      <c r="N367" s="31" t="str">
        <f>IF(Database!B367="", "", Database!B367)</f>
        <v/>
      </c>
      <c r="P367" s="26" t="str">
        <f>IF($C367="", "", IF(COUNTIF($C$10:$C367, $C367)&gt;1, "", COUNTIF($C$10:$C$1010, $C367)))</f>
        <v/>
      </c>
      <c r="Q367" s="26" t="str">
        <f>IF(P367="", "", COUNTIF($P$10:$P$1010, "&gt;"&amp;P367)+1+COUNTIF($P$10:P367, P367)-1)</f>
        <v/>
      </c>
      <c r="S367" s="26" t="str">
        <f>IF(C367="", "", IF(K367="", "None", IF(COUNTIF('Intro &amp; Setup'!$AL$17:$AL$26, K367)&gt;0, K367, "Other")))</f>
        <v/>
      </c>
      <c r="U367" s="84" t="str">
        <f t="shared" si="21"/>
        <v/>
      </c>
      <c r="V367" s="85" t="str">
        <f t="shared" si="21"/>
        <v/>
      </c>
      <c r="W367" s="85" t="str">
        <f t="shared" si="21"/>
        <v/>
      </c>
      <c r="X367" s="85" t="str">
        <f t="shared" si="21"/>
        <v/>
      </c>
      <c r="Y367" s="85" t="str">
        <f t="shared" si="21"/>
        <v/>
      </c>
      <c r="Z367" s="86" t="str">
        <f t="shared" si="21"/>
        <v/>
      </c>
      <c r="AB367" s="26" t="str">
        <f>IF($S367="", "", IF(COUNTIF($S$10:$S367, $S367)&gt;1, "", COUNTIF($S$10:$S$1010, $S367)))</f>
        <v/>
      </c>
      <c r="AC367" s="26" t="str">
        <f>IF(AB367="", "", COUNTIF($AB$10:$AB$1010, "&gt;"&amp;AB367)+1+COUNTIF($AB$10:AB367, AB367)-1)</f>
        <v/>
      </c>
      <c r="AE367" s="26" t="str">
        <f t="shared" si="22"/>
        <v/>
      </c>
      <c r="AG367" s="84" t="str">
        <f>IF($AE367="", "", IF(COUNTIF($AE$10:$AE367, $AE367)&gt;1, "", COUNTIF($AE$10:$AE$2010, $AE367)))</f>
        <v/>
      </c>
      <c r="AH367" s="26" t="str">
        <f>IF(AG367="", "", COUNTIF($AG$10:$AG$2010, "&gt;"&amp;AG367)+1+COUNTIF($AG$10:AG367, AG367)-1)</f>
        <v/>
      </c>
    </row>
    <row r="368" spans="1:34" x14ac:dyDescent="0.25">
      <c r="A368" s="12"/>
      <c r="B368" s="93"/>
      <c r="C368" s="15"/>
      <c r="D368" s="15"/>
      <c r="E368" s="15"/>
      <c r="F368" s="18"/>
      <c r="G368" s="12"/>
      <c r="H368" s="6" t="str">
        <f>IF($C368="", "", IFERROR(INDEX(Database!$C$10:$C$2509, MATCH($C368, Database!$B$10:$B$2509, 0)), ""))</f>
        <v/>
      </c>
      <c r="I368" s="85" t="str">
        <f>IF($C368="", "", IF(IFERROR(INDEX(Database!$M$10:$M$2509, MATCH($C368, Database!$B$10:$B$2509, 0)), "")="", "", IFERROR(INDEX(Database!$M$10:$M$2509, MATCH($C368, Database!$B$10:$B$2509, 0)), "")))</f>
        <v/>
      </c>
      <c r="J368" s="85" t="str">
        <f>IF($C368="", "", IF(IFERROR(INDEX(Database!$N$10:$N$2509, MATCH($C368, Database!$B$10:$B$2509, 0)), "")="", "", IFERROR(INDEX(Database!$N$10:$N$2509, MATCH($C368, Database!$B$10:$B$2509, 0)), "")))</f>
        <v/>
      </c>
      <c r="K368" s="86" t="str">
        <f>IF($C368="", "", IF(IFERROR(INDEX(Database!$O$10:$O$2509, MATCH($C368, Database!$B$10:$B$2509, 0)), "")="", "", IFERROR(INDEX(Database!$O$10:$O$2509, MATCH($C368, Database!$B$10:$B$2509, 0)), "")))</f>
        <v/>
      </c>
      <c r="L368" s="12"/>
      <c r="N368" s="31" t="str">
        <f>IF(Database!B368="", "", Database!B368)</f>
        <v/>
      </c>
      <c r="P368" s="26" t="str">
        <f>IF($C368="", "", IF(COUNTIF($C$10:$C368, $C368)&gt;1, "", COUNTIF($C$10:$C$1010, $C368)))</f>
        <v/>
      </c>
      <c r="Q368" s="26" t="str">
        <f>IF(P368="", "", COUNTIF($P$10:$P$1010, "&gt;"&amp;P368)+1+COUNTIF($P$10:P368, P368)-1)</f>
        <v/>
      </c>
      <c r="S368" s="26" t="str">
        <f>IF(C368="", "", IF(K368="", "None", IF(COUNTIF('Intro &amp; Setup'!$AL$17:$AL$26, K368)&gt;0, K368, "Other")))</f>
        <v/>
      </c>
      <c r="U368" s="84" t="str">
        <f t="shared" si="21"/>
        <v/>
      </c>
      <c r="V368" s="85" t="str">
        <f t="shared" si="21"/>
        <v/>
      </c>
      <c r="W368" s="85" t="str">
        <f t="shared" si="21"/>
        <v/>
      </c>
      <c r="X368" s="85" t="str">
        <f t="shared" si="21"/>
        <v/>
      </c>
      <c r="Y368" s="85" t="str">
        <f t="shared" si="21"/>
        <v/>
      </c>
      <c r="Z368" s="86" t="str">
        <f t="shared" si="21"/>
        <v/>
      </c>
      <c r="AB368" s="26" t="str">
        <f>IF($S368="", "", IF(COUNTIF($S$10:$S368, $S368)&gt;1, "", COUNTIF($S$10:$S$1010, $S368)))</f>
        <v/>
      </c>
      <c r="AC368" s="26" t="str">
        <f>IF(AB368="", "", COUNTIF($AB$10:$AB$1010, "&gt;"&amp;AB368)+1+COUNTIF($AB$10:AB368, AB368)-1)</f>
        <v/>
      </c>
      <c r="AE368" s="26" t="str">
        <f t="shared" si="22"/>
        <v/>
      </c>
      <c r="AG368" s="84" t="str">
        <f>IF($AE368="", "", IF(COUNTIF($AE$10:$AE368, $AE368)&gt;1, "", COUNTIF($AE$10:$AE$2010, $AE368)))</f>
        <v/>
      </c>
      <c r="AH368" s="26" t="str">
        <f>IF(AG368="", "", COUNTIF($AG$10:$AG$2010, "&gt;"&amp;AG368)+1+COUNTIF($AG$10:AG368, AG368)-1)</f>
        <v/>
      </c>
    </row>
    <row r="369" spans="1:34" x14ac:dyDescent="0.25">
      <c r="A369" s="12"/>
      <c r="B369" s="93"/>
      <c r="C369" s="15"/>
      <c r="D369" s="15"/>
      <c r="E369" s="15"/>
      <c r="F369" s="18"/>
      <c r="G369" s="12"/>
      <c r="H369" s="6" t="str">
        <f>IF($C369="", "", IFERROR(INDEX(Database!$C$10:$C$2509, MATCH($C369, Database!$B$10:$B$2509, 0)), ""))</f>
        <v/>
      </c>
      <c r="I369" s="85" t="str">
        <f>IF($C369="", "", IF(IFERROR(INDEX(Database!$M$10:$M$2509, MATCH($C369, Database!$B$10:$B$2509, 0)), "")="", "", IFERROR(INDEX(Database!$M$10:$M$2509, MATCH($C369, Database!$B$10:$B$2509, 0)), "")))</f>
        <v/>
      </c>
      <c r="J369" s="85" t="str">
        <f>IF($C369="", "", IF(IFERROR(INDEX(Database!$N$10:$N$2509, MATCH($C369, Database!$B$10:$B$2509, 0)), "")="", "", IFERROR(INDEX(Database!$N$10:$N$2509, MATCH($C369, Database!$B$10:$B$2509, 0)), "")))</f>
        <v/>
      </c>
      <c r="K369" s="86" t="str">
        <f>IF($C369="", "", IF(IFERROR(INDEX(Database!$O$10:$O$2509, MATCH($C369, Database!$B$10:$B$2509, 0)), "")="", "", IFERROR(INDEX(Database!$O$10:$O$2509, MATCH($C369, Database!$B$10:$B$2509, 0)), "")))</f>
        <v/>
      </c>
      <c r="L369" s="12"/>
      <c r="N369" s="31" t="str">
        <f>IF(Database!B369="", "", Database!B369)</f>
        <v/>
      </c>
      <c r="P369" s="26" t="str">
        <f>IF($C369="", "", IF(COUNTIF($C$10:$C369, $C369)&gt;1, "", COUNTIF($C$10:$C$1010, $C369)))</f>
        <v/>
      </c>
      <c r="Q369" s="26" t="str">
        <f>IF(P369="", "", COUNTIF($P$10:$P$1010, "&gt;"&amp;P369)+1+COUNTIF($P$10:P369, P369)-1)</f>
        <v/>
      </c>
      <c r="S369" s="26" t="str">
        <f>IF(C369="", "", IF(K369="", "None", IF(COUNTIF('Intro &amp; Setup'!$AL$17:$AL$26, K369)&gt;0, K369, "Other")))</f>
        <v/>
      </c>
      <c r="U369" s="84" t="str">
        <f t="shared" si="21"/>
        <v/>
      </c>
      <c r="V369" s="85" t="str">
        <f t="shared" si="21"/>
        <v/>
      </c>
      <c r="W369" s="85" t="str">
        <f t="shared" ref="V369:Z384" si="23">IF($B369="", "", IF(TEXT($B369, "mmm yyyy")=W$9, $S369, ""))</f>
        <v/>
      </c>
      <c r="X369" s="85" t="str">
        <f t="shared" si="23"/>
        <v/>
      </c>
      <c r="Y369" s="85" t="str">
        <f t="shared" si="23"/>
        <v/>
      </c>
      <c r="Z369" s="86" t="str">
        <f t="shared" si="23"/>
        <v/>
      </c>
      <c r="AB369" s="26" t="str">
        <f>IF($S369="", "", IF(COUNTIF($S$10:$S369, $S369)&gt;1, "", COUNTIF($S$10:$S$1010, $S369)))</f>
        <v/>
      </c>
      <c r="AC369" s="26" t="str">
        <f>IF(AB369="", "", COUNTIF($AB$10:$AB$1010, "&gt;"&amp;AB369)+1+COUNTIF($AB$10:AB369, AB369)-1)</f>
        <v/>
      </c>
      <c r="AE369" s="26" t="str">
        <f t="shared" si="22"/>
        <v/>
      </c>
      <c r="AG369" s="84" t="str">
        <f>IF($AE369="", "", IF(COUNTIF($AE$10:$AE369, $AE369)&gt;1, "", COUNTIF($AE$10:$AE$2010, $AE369)))</f>
        <v/>
      </c>
      <c r="AH369" s="26" t="str">
        <f>IF(AG369="", "", COUNTIF($AG$10:$AG$2010, "&gt;"&amp;AG369)+1+COUNTIF($AG$10:AG369, AG369)-1)</f>
        <v/>
      </c>
    </row>
    <row r="370" spans="1:34" x14ac:dyDescent="0.25">
      <c r="A370" s="12"/>
      <c r="B370" s="93"/>
      <c r="C370" s="15"/>
      <c r="D370" s="15"/>
      <c r="E370" s="15"/>
      <c r="F370" s="18"/>
      <c r="G370" s="12"/>
      <c r="H370" s="6" t="str">
        <f>IF($C370="", "", IFERROR(INDEX(Database!$C$10:$C$2509, MATCH($C370, Database!$B$10:$B$2509, 0)), ""))</f>
        <v/>
      </c>
      <c r="I370" s="85" t="str">
        <f>IF($C370="", "", IF(IFERROR(INDEX(Database!$M$10:$M$2509, MATCH($C370, Database!$B$10:$B$2509, 0)), "")="", "", IFERROR(INDEX(Database!$M$10:$M$2509, MATCH($C370, Database!$B$10:$B$2509, 0)), "")))</f>
        <v/>
      </c>
      <c r="J370" s="85" t="str">
        <f>IF($C370="", "", IF(IFERROR(INDEX(Database!$N$10:$N$2509, MATCH($C370, Database!$B$10:$B$2509, 0)), "")="", "", IFERROR(INDEX(Database!$N$10:$N$2509, MATCH($C370, Database!$B$10:$B$2509, 0)), "")))</f>
        <v/>
      </c>
      <c r="K370" s="86" t="str">
        <f>IF($C370="", "", IF(IFERROR(INDEX(Database!$O$10:$O$2509, MATCH($C370, Database!$B$10:$B$2509, 0)), "")="", "", IFERROR(INDEX(Database!$O$10:$O$2509, MATCH($C370, Database!$B$10:$B$2509, 0)), "")))</f>
        <v/>
      </c>
      <c r="L370" s="12"/>
      <c r="N370" s="31" t="str">
        <f>IF(Database!B370="", "", Database!B370)</f>
        <v/>
      </c>
      <c r="P370" s="26" t="str">
        <f>IF($C370="", "", IF(COUNTIF($C$10:$C370, $C370)&gt;1, "", COUNTIF($C$10:$C$1010, $C370)))</f>
        <v/>
      </c>
      <c r="Q370" s="26" t="str">
        <f>IF(P370="", "", COUNTIF($P$10:$P$1010, "&gt;"&amp;P370)+1+COUNTIF($P$10:P370, P370)-1)</f>
        <v/>
      </c>
      <c r="S370" s="26" t="str">
        <f>IF(C370="", "", IF(K370="", "None", IF(COUNTIF('Intro &amp; Setup'!$AL$17:$AL$26, K370)&gt;0, K370, "Other")))</f>
        <v/>
      </c>
      <c r="U370" s="84" t="str">
        <f t="shared" si="21"/>
        <v/>
      </c>
      <c r="V370" s="85" t="str">
        <f t="shared" si="23"/>
        <v/>
      </c>
      <c r="W370" s="85" t="str">
        <f t="shared" si="23"/>
        <v/>
      </c>
      <c r="X370" s="85" t="str">
        <f t="shared" si="23"/>
        <v/>
      </c>
      <c r="Y370" s="85" t="str">
        <f t="shared" si="23"/>
        <v/>
      </c>
      <c r="Z370" s="86" t="str">
        <f t="shared" si="23"/>
        <v/>
      </c>
      <c r="AB370" s="26" t="str">
        <f>IF($S370="", "", IF(COUNTIF($S$10:$S370, $S370)&gt;1, "", COUNTIF($S$10:$S$1010, $S370)))</f>
        <v/>
      </c>
      <c r="AC370" s="26" t="str">
        <f>IF(AB370="", "", COUNTIF($AB$10:$AB$1010, "&gt;"&amp;AB370)+1+COUNTIF($AB$10:AB370, AB370)-1)</f>
        <v/>
      </c>
      <c r="AE370" s="26" t="str">
        <f t="shared" si="22"/>
        <v/>
      </c>
      <c r="AG370" s="84" t="str">
        <f>IF($AE370="", "", IF(COUNTIF($AE$10:$AE370, $AE370)&gt;1, "", COUNTIF($AE$10:$AE$2010, $AE370)))</f>
        <v/>
      </c>
      <c r="AH370" s="26" t="str">
        <f>IF(AG370="", "", COUNTIF($AG$10:$AG$2010, "&gt;"&amp;AG370)+1+COUNTIF($AG$10:AG370, AG370)-1)</f>
        <v/>
      </c>
    </row>
    <row r="371" spans="1:34" x14ac:dyDescent="0.25">
      <c r="A371" s="12"/>
      <c r="B371" s="93"/>
      <c r="C371" s="15"/>
      <c r="D371" s="15"/>
      <c r="E371" s="15"/>
      <c r="F371" s="18"/>
      <c r="G371" s="12"/>
      <c r="H371" s="6" t="str">
        <f>IF($C371="", "", IFERROR(INDEX(Database!$C$10:$C$2509, MATCH($C371, Database!$B$10:$B$2509, 0)), ""))</f>
        <v/>
      </c>
      <c r="I371" s="85" t="str">
        <f>IF($C371="", "", IF(IFERROR(INDEX(Database!$M$10:$M$2509, MATCH($C371, Database!$B$10:$B$2509, 0)), "")="", "", IFERROR(INDEX(Database!$M$10:$M$2509, MATCH($C371, Database!$B$10:$B$2509, 0)), "")))</f>
        <v/>
      </c>
      <c r="J371" s="85" t="str">
        <f>IF($C371="", "", IF(IFERROR(INDEX(Database!$N$10:$N$2509, MATCH($C371, Database!$B$10:$B$2509, 0)), "")="", "", IFERROR(INDEX(Database!$N$10:$N$2509, MATCH($C371, Database!$B$10:$B$2509, 0)), "")))</f>
        <v/>
      </c>
      <c r="K371" s="86" t="str">
        <f>IF($C371="", "", IF(IFERROR(INDEX(Database!$O$10:$O$2509, MATCH($C371, Database!$B$10:$B$2509, 0)), "")="", "", IFERROR(INDEX(Database!$O$10:$O$2509, MATCH($C371, Database!$B$10:$B$2509, 0)), "")))</f>
        <v/>
      </c>
      <c r="L371" s="12"/>
      <c r="N371" s="31" t="str">
        <f>IF(Database!B371="", "", Database!B371)</f>
        <v/>
      </c>
      <c r="P371" s="26" t="str">
        <f>IF($C371="", "", IF(COUNTIF($C$10:$C371, $C371)&gt;1, "", COUNTIF($C$10:$C$1010, $C371)))</f>
        <v/>
      </c>
      <c r="Q371" s="26" t="str">
        <f>IF(P371="", "", COUNTIF($P$10:$P$1010, "&gt;"&amp;P371)+1+COUNTIF($P$10:P371, P371)-1)</f>
        <v/>
      </c>
      <c r="S371" s="26" t="str">
        <f>IF(C371="", "", IF(K371="", "None", IF(COUNTIF('Intro &amp; Setup'!$AL$17:$AL$26, K371)&gt;0, K371, "Other")))</f>
        <v/>
      </c>
      <c r="U371" s="84" t="str">
        <f t="shared" si="21"/>
        <v/>
      </c>
      <c r="V371" s="85" t="str">
        <f t="shared" si="23"/>
        <v/>
      </c>
      <c r="W371" s="85" t="str">
        <f t="shared" si="23"/>
        <v/>
      </c>
      <c r="X371" s="85" t="str">
        <f t="shared" si="23"/>
        <v/>
      </c>
      <c r="Y371" s="85" t="str">
        <f t="shared" si="23"/>
        <v/>
      </c>
      <c r="Z371" s="86" t="str">
        <f t="shared" si="23"/>
        <v/>
      </c>
      <c r="AB371" s="26" t="str">
        <f>IF($S371="", "", IF(COUNTIF($S$10:$S371, $S371)&gt;1, "", COUNTIF($S$10:$S$1010, $S371)))</f>
        <v/>
      </c>
      <c r="AC371" s="26" t="str">
        <f>IF(AB371="", "", COUNTIF($AB$10:$AB$1010, "&gt;"&amp;AB371)+1+COUNTIF($AB$10:AB371, AB371)-1)</f>
        <v/>
      </c>
      <c r="AE371" s="26" t="str">
        <f t="shared" si="22"/>
        <v/>
      </c>
      <c r="AG371" s="84" t="str">
        <f>IF($AE371="", "", IF(COUNTIF($AE$10:$AE371, $AE371)&gt;1, "", COUNTIF($AE$10:$AE$2010, $AE371)))</f>
        <v/>
      </c>
      <c r="AH371" s="26" t="str">
        <f>IF(AG371="", "", COUNTIF($AG$10:$AG$2010, "&gt;"&amp;AG371)+1+COUNTIF($AG$10:AG371, AG371)-1)</f>
        <v/>
      </c>
    </row>
    <row r="372" spans="1:34" x14ac:dyDescent="0.25">
      <c r="A372" s="12"/>
      <c r="B372" s="93"/>
      <c r="C372" s="15"/>
      <c r="D372" s="15"/>
      <c r="E372" s="15"/>
      <c r="F372" s="18"/>
      <c r="G372" s="12"/>
      <c r="H372" s="6" t="str">
        <f>IF($C372="", "", IFERROR(INDEX(Database!$C$10:$C$2509, MATCH($C372, Database!$B$10:$B$2509, 0)), ""))</f>
        <v/>
      </c>
      <c r="I372" s="85" t="str">
        <f>IF($C372="", "", IF(IFERROR(INDEX(Database!$M$10:$M$2509, MATCH($C372, Database!$B$10:$B$2509, 0)), "")="", "", IFERROR(INDEX(Database!$M$10:$M$2509, MATCH($C372, Database!$B$10:$B$2509, 0)), "")))</f>
        <v/>
      </c>
      <c r="J372" s="85" t="str">
        <f>IF($C372="", "", IF(IFERROR(INDEX(Database!$N$10:$N$2509, MATCH($C372, Database!$B$10:$B$2509, 0)), "")="", "", IFERROR(INDEX(Database!$N$10:$N$2509, MATCH($C372, Database!$B$10:$B$2509, 0)), "")))</f>
        <v/>
      </c>
      <c r="K372" s="86" t="str">
        <f>IF($C372="", "", IF(IFERROR(INDEX(Database!$O$10:$O$2509, MATCH($C372, Database!$B$10:$B$2509, 0)), "")="", "", IFERROR(INDEX(Database!$O$10:$O$2509, MATCH($C372, Database!$B$10:$B$2509, 0)), "")))</f>
        <v/>
      </c>
      <c r="L372" s="12"/>
      <c r="N372" s="31" t="str">
        <f>IF(Database!B372="", "", Database!B372)</f>
        <v/>
      </c>
      <c r="P372" s="26" t="str">
        <f>IF($C372="", "", IF(COUNTIF($C$10:$C372, $C372)&gt;1, "", COUNTIF($C$10:$C$1010, $C372)))</f>
        <v/>
      </c>
      <c r="Q372" s="26" t="str">
        <f>IF(P372="", "", COUNTIF($P$10:$P$1010, "&gt;"&amp;P372)+1+COUNTIF($P$10:P372, P372)-1)</f>
        <v/>
      </c>
      <c r="S372" s="26" t="str">
        <f>IF(C372="", "", IF(K372="", "None", IF(COUNTIF('Intro &amp; Setup'!$AL$17:$AL$26, K372)&gt;0, K372, "Other")))</f>
        <v/>
      </c>
      <c r="U372" s="84" t="str">
        <f t="shared" si="21"/>
        <v/>
      </c>
      <c r="V372" s="85" t="str">
        <f t="shared" si="23"/>
        <v/>
      </c>
      <c r="W372" s="85" t="str">
        <f t="shared" si="23"/>
        <v/>
      </c>
      <c r="X372" s="85" t="str">
        <f t="shared" si="23"/>
        <v/>
      </c>
      <c r="Y372" s="85" t="str">
        <f t="shared" si="23"/>
        <v/>
      </c>
      <c r="Z372" s="86" t="str">
        <f t="shared" si="23"/>
        <v/>
      </c>
      <c r="AB372" s="26" t="str">
        <f>IF($S372="", "", IF(COUNTIF($S$10:$S372, $S372)&gt;1, "", COUNTIF($S$10:$S$1010, $S372)))</f>
        <v/>
      </c>
      <c r="AC372" s="26" t="str">
        <f>IF(AB372="", "", COUNTIF($AB$10:$AB$1010, "&gt;"&amp;AB372)+1+COUNTIF($AB$10:AB372, AB372)-1)</f>
        <v/>
      </c>
      <c r="AE372" s="26" t="str">
        <f t="shared" si="22"/>
        <v/>
      </c>
      <c r="AG372" s="84" t="str">
        <f>IF($AE372="", "", IF(COUNTIF($AE$10:$AE372, $AE372)&gt;1, "", COUNTIF($AE$10:$AE$2010, $AE372)))</f>
        <v/>
      </c>
      <c r="AH372" s="26" t="str">
        <f>IF(AG372="", "", COUNTIF($AG$10:$AG$2010, "&gt;"&amp;AG372)+1+COUNTIF($AG$10:AG372, AG372)-1)</f>
        <v/>
      </c>
    </row>
    <row r="373" spans="1:34" x14ac:dyDescent="0.25">
      <c r="A373" s="12"/>
      <c r="B373" s="93"/>
      <c r="C373" s="15"/>
      <c r="D373" s="15"/>
      <c r="E373" s="15"/>
      <c r="F373" s="18"/>
      <c r="G373" s="12"/>
      <c r="H373" s="6" t="str">
        <f>IF($C373="", "", IFERROR(INDEX(Database!$C$10:$C$2509, MATCH($C373, Database!$B$10:$B$2509, 0)), ""))</f>
        <v/>
      </c>
      <c r="I373" s="85" t="str">
        <f>IF($C373="", "", IF(IFERROR(INDEX(Database!$M$10:$M$2509, MATCH($C373, Database!$B$10:$B$2509, 0)), "")="", "", IFERROR(INDEX(Database!$M$10:$M$2509, MATCH($C373, Database!$B$10:$B$2509, 0)), "")))</f>
        <v/>
      </c>
      <c r="J373" s="85" t="str">
        <f>IF($C373="", "", IF(IFERROR(INDEX(Database!$N$10:$N$2509, MATCH($C373, Database!$B$10:$B$2509, 0)), "")="", "", IFERROR(INDEX(Database!$N$10:$N$2509, MATCH($C373, Database!$B$10:$B$2509, 0)), "")))</f>
        <v/>
      </c>
      <c r="K373" s="86" t="str">
        <f>IF($C373="", "", IF(IFERROR(INDEX(Database!$O$10:$O$2509, MATCH($C373, Database!$B$10:$B$2509, 0)), "")="", "", IFERROR(INDEX(Database!$O$10:$O$2509, MATCH($C373, Database!$B$10:$B$2509, 0)), "")))</f>
        <v/>
      </c>
      <c r="L373" s="12"/>
      <c r="N373" s="31" t="str">
        <f>IF(Database!B373="", "", Database!B373)</f>
        <v/>
      </c>
      <c r="P373" s="26" t="str">
        <f>IF($C373="", "", IF(COUNTIF($C$10:$C373, $C373)&gt;1, "", COUNTIF($C$10:$C$1010, $C373)))</f>
        <v/>
      </c>
      <c r="Q373" s="26" t="str">
        <f>IF(P373="", "", COUNTIF($P$10:$P$1010, "&gt;"&amp;P373)+1+COUNTIF($P$10:P373, P373)-1)</f>
        <v/>
      </c>
      <c r="S373" s="26" t="str">
        <f>IF(C373="", "", IF(K373="", "None", IF(COUNTIF('Intro &amp; Setup'!$AL$17:$AL$26, K373)&gt;0, K373, "Other")))</f>
        <v/>
      </c>
      <c r="U373" s="84" t="str">
        <f t="shared" si="21"/>
        <v/>
      </c>
      <c r="V373" s="85" t="str">
        <f t="shared" si="23"/>
        <v/>
      </c>
      <c r="W373" s="85" t="str">
        <f t="shared" si="23"/>
        <v/>
      </c>
      <c r="X373" s="85" t="str">
        <f t="shared" si="23"/>
        <v/>
      </c>
      <c r="Y373" s="85" t="str">
        <f t="shared" si="23"/>
        <v/>
      </c>
      <c r="Z373" s="86" t="str">
        <f t="shared" si="23"/>
        <v/>
      </c>
      <c r="AB373" s="26" t="str">
        <f>IF($S373="", "", IF(COUNTIF($S$10:$S373, $S373)&gt;1, "", COUNTIF($S$10:$S$1010, $S373)))</f>
        <v/>
      </c>
      <c r="AC373" s="26" t="str">
        <f>IF(AB373="", "", COUNTIF($AB$10:$AB$1010, "&gt;"&amp;AB373)+1+COUNTIF($AB$10:AB373, AB373)-1)</f>
        <v/>
      </c>
      <c r="AE373" s="26" t="str">
        <f t="shared" si="22"/>
        <v/>
      </c>
      <c r="AG373" s="84" t="str">
        <f>IF($AE373="", "", IF(COUNTIF($AE$10:$AE373, $AE373)&gt;1, "", COUNTIF($AE$10:$AE$2010, $AE373)))</f>
        <v/>
      </c>
      <c r="AH373" s="26" t="str">
        <f>IF(AG373="", "", COUNTIF($AG$10:$AG$2010, "&gt;"&amp;AG373)+1+COUNTIF($AG$10:AG373, AG373)-1)</f>
        <v/>
      </c>
    </row>
    <row r="374" spans="1:34" x14ac:dyDescent="0.25">
      <c r="A374" s="12"/>
      <c r="B374" s="93"/>
      <c r="C374" s="15"/>
      <c r="D374" s="15"/>
      <c r="E374" s="15"/>
      <c r="F374" s="18"/>
      <c r="G374" s="12"/>
      <c r="H374" s="6" t="str">
        <f>IF($C374="", "", IFERROR(INDEX(Database!$C$10:$C$2509, MATCH($C374, Database!$B$10:$B$2509, 0)), ""))</f>
        <v/>
      </c>
      <c r="I374" s="85" t="str">
        <f>IF($C374="", "", IF(IFERROR(INDEX(Database!$M$10:$M$2509, MATCH($C374, Database!$B$10:$B$2509, 0)), "")="", "", IFERROR(INDEX(Database!$M$10:$M$2509, MATCH($C374, Database!$B$10:$B$2509, 0)), "")))</f>
        <v/>
      </c>
      <c r="J374" s="85" t="str">
        <f>IF($C374="", "", IF(IFERROR(INDEX(Database!$N$10:$N$2509, MATCH($C374, Database!$B$10:$B$2509, 0)), "")="", "", IFERROR(INDEX(Database!$N$10:$N$2509, MATCH($C374, Database!$B$10:$B$2509, 0)), "")))</f>
        <v/>
      </c>
      <c r="K374" s="86" t="str">
        <f>IF($C374="", "", IF(IFERROR(INDEX(Database!$O$10:$O$2509, MATCH($C374, Database!$B$10:$B$2509, 0)), "")="", "", IFERROR(INDEX(Database!$O$10:$O$2509, MATCH($C374, Database!$B$10:$B$2509, 0)), "")))</f>
        <v/>
      </c>
      <c r="L374" s="12"/>
      <c r="N374" s="31" t="str">
        <f>IF(Database!B374="", "", Database!B374)</f>
        <v/>
      </c>
      <c r="P374" s="26" t="str">
        <f>IF($C374="", "", IF(COUNTIF($C$10:$C374, $C374)&gt;1, "", COUNTIF($C$10:$C$1010, $C374)))</f>
        <v/>
      </c>
      <c r="Q374" s="26" t="str">
        <f>IF(P374="", "", COUNTIF($P$10:$P$1010, "&gt;"&amp;P374)+1+COUNTIF($P$10:P374, P374)-1)</f>
        <v/>
      </c>
      <c r="S374" s="26" t="str">
        <f>IF(C374="", "", IF(K374="", "None", IF(COUNTIF('Intro &amp; Setup'!$AL$17:$AL$26, K374)&gt;0, K374, "Other")))</f>
        <v/>
      </c>
      <c r="U374" s="84" t="str">
        <f t="shared" si="21"/>
        <v/>
      </c>
      <c r="V374" s="85" t="str">
        <f t="shared" si="23"/>
        <v/>
      </c>
      <c r="W374" s="85" t="str">
        <f t="shared" si="23"/>
        <v/>
      </c>
      <c r="X374" s="85" t="str">
        <f t="shared" si="23"/>
        <v/>
      </c>
      <c r="Y374" s="85" t="str">
        <f t="shared" si="23"/>
        <v/>
      </c>
      <c r="Z374" s="86" t="str">
        <f t="shared" si="23"/>
        <v/>
      </c>
      <c r="AB374" s="26" t="str">
        <f>IF($S374="", "", IF(COUNTIF($S$10:$S374, $S374)&gt;1, "", COUNTIF($S$10:$S$1010, $S374)))</f>
        <v/>
      </c>
      <c r="AC374" s="26" t="str">
        <f>IF(AB374="", "", COUNTIF($AB$10:$AB$1010, "&gt;"&amp;AB374)+1+COUNTIF($AB$10:AB374, AB374)-1)</f>
        <v/>
      </c>
      <c r="AE374" s="26" t="str">
        <f t="shared" si="22"/>
        <v/>
      </c>
      <c r="AG374" s="84" t="str">
        <f>IF($AE374="", "", IF(COUNTIF($AE$10:$AE374, $AE374)&gt;1, "", COUNTIF($AE$10:$AE$2010, $AE374)))</f>
        <v/>
      </c>
      <c r="AH374" s="26" t="str">
        <f>IF(AG374="", "", COUNTIF($AG$10:$AG$2010, "&gt;"&amp;AG374)+1+COUNTIF($AG$10:AG374, AG374)-1)</f>
        <v/>
      </c>
    </row>
    <row r="375" spans="1:34" x14ac:dyDescent="0.25">
      <c r="A375" s="12"/>
      <c r="B375" s="93"/>
      <c r="C375" s="15"/>
      <c r="D375" s="15"/>
      <c r="E375" s="15"/>
      <c r="F375" s="18"/>
      <c r="G375" s="12"/>
      <c r="H375" s="6" t="str">
        <f>IF($C375="", "", IFERROR(INDEX(Database!$C$10:$C$2509, MATCH($C375, Database!$B$10:$B$2509, 0)), ""))</f>
        <v/>
      </c>
      <c r="I375" s="85" t="str">
        <f>IF($C375="", "", IF(IFERROR(INDEX(Database!$M$10:$M$2509, MATCH($C375, Database!$B$10:$B$2509, 0)), "")="", "", IFERROR(INDEX(Database!$M$10:$M$2509, MATCH($C375, Database!$B$10:$B$2509, 0)), "")))</f>
        <v/>
      </c>
      <c r="J375" s="85" t="str">
        <f>IF($C375="", "", IF(IFERROR(INDEX(Database!$N$10:$N$2509, MATCH($C375, Database!$B$10:$B$2509, 0)), "")="", "", IFERROR(INDEX(Database!$N$10:$N$2509, MATCH($C375, Database!$B$10:$B$2509, 0)), "")))</f>
        <v/>
      </c>
      <c r="K375" s="86" t="str">
        <f>IF($C375="", "", IF(IFERROR(INDEX(Database!$O$10:$O$2509, MATCH($C375, Database!$B$10:$B$2509, 0)), "")="", "", IFERROR(INDEX(Database!$O$10:$O$2509, MATCH($C375, Database!$B$10:$B$2509, 0)), "")))</f>
        <v/>
      </c>
      <c r="L375" s="12"/>
      <c r="N375" s="31" t="str">
        <f>IF(Database!B375="", "", Database!B375)</f>
        <v/>
      </c>
      <c r="P375" s="26" t="str">
        <f>IF($C375="", "", IF(COUNTIF($C$10:$C375, $C375)&gt;1, "", COUNTIF($C$10:$C$1010, $C375)))</f>
        <v/>
      </c>
      <c r="Q375" s="26" t="str">
        <f>IF(P375="", "", COUNTIF($P$10:$P$1010, "&gt;"&amp;P375)+1+COUNTIF($P$10:P375, P375)-1)</f>
        <v/>
      </c>
      <c r="S375" s="26" t="str">
        <f>IF(C375="", "", IF(K375="", "None", IF(COUNTIF('Intro &amp; Setup'!$AL$17:$AL$26, K375)&gt;0, K375, "Other")))</f>
        <v/>
      </c>
      <c r="U375" s="84" t="str">
        <f t="shared" si="21"/>
        <v/>
      </c>
      <c r="V375" s="85" t="str">
        <f t="shared" si="23"/>
        <v/>
      </c>
      <c r="W375" s="85" t="str">
        <f t="shared" si="23"/>
        <v/>
      </c>
      <c r="X375" s="85" t="str">
        <f t="shared" si="23"/>
        <v/>
      </c>
      <c r="Y375" s="85" t="str">
        <f t="shared" si="23"/>
        <v/>
      </c>
      <c r="Z375" s="86" t="str">
        <f t="shared" si="23"/>
        <v/>
      </c>
      <c r="AB375" s="26" t="str">
        <f>IF($S375="", "", IF(COUNTIF($S$10:$S375, $S375)&gt;1, "", COUNTIF($S$10:$S$1010, $S375)))</f>
        <v/>
      </c>
      <c r="AC375" s="26" t="str">
        <f>IF(AB375="", "", COUNTIF($AB$10:$AB$1010, "&gt;"&amp;AB375)+1+COUNTIF($AB$10:AB375, AB375)-1)</f>
        <v/>
      </c>
      <c r="AE375" s="26" t="str">
        <f t="shared" si="22"/>
        <v/>
      </c>
      <c r="AG375" s="84" t="str">
        <f>IF($AE375="", "", IF(COUNTIF($AE$10:$AE375, $AE375)&gt;1, "", COUNTIF($AE$10:$AE$2010, $AE375)))</f>
        <v/>
      </c>
      <c r="AH375" s="26" t="str">
        <f>IF(AG375="", "", COUNTIF($AG$10:$AG$2010, "&gt;"&amp;AG375)+1+COUNTIF($AG$10:AG375, AG375)-1)</f>
        <v/>
      </c>
    </row>
    <row r="376" spans="1:34" x14ac:dyDescent="0.25">
      <c r="A376" s="12"/>
      <c r="B376" s="93"/>
      <c r="C376" s="15"/>
      <c r="D376" s="15"/>
      <c r="E376" s="15"/>
      <c r="F376" s="18"/>
      <c r="G376" s="12"/>
      <c r="H376" s="6" t="str">
        <f>IF($C376="", "", IFERROR(INDEX(Database!$C$10:$C$2509, MATCH($C376, Database!$B$10:$B$2509, 0)), ""))</f>
        <v/>
      </c>
      <c r="I376" s="85" t="str">
        <f>IF($C376="", "", IF(IFERROR(INDEX(Database!$M$10:$M$2509, MATCH($C376, Database!$B$10:$B$2509, 0)), "")="", "", IFERROR(INDEX(Database!$M$10:$M$2509, MATCH($C376, Database!$B$10:$B$2509, 0)), "")))</f>
        <v/>
      </c>
      <c r="J376" s="85" t="str">
        <f>IF($C376="", "", IF(IFERROR(INDEX(Database!$N$10:$N$2509, MATCH($C376, Database!$B$10:$B$2509, 0)), "")="", "", IFERROR(INDEX(Database!$N$10:$N$2509, MATCH($C376, Database!$B$10:$B$2509, 0)), "")))</f>
        <v/>
      </c>
      <c r="K376" s="86" t="str">
        <f>IF($C376="", "", IF(IFERROR(INDEX(Database!$O$10:$O$2509, MATCH($C376, Database!$B$10:$B$2509, 0)), "")="", "", IFERROR(INDEX(Database!$O$10:$O$2509, MATCH($C376, Database!$B$10:$B$2509, 0)), "")))</f>
        <v/>
      </c>
      <c r="L376" s="12"/>
      <c r="N376" s="31" t="str">
        <f>IF(Database!B376="", "", Database!B376)</f>
        <v/>
      </c>
      <c r="P376" s="26" t="str">
        <f>IF($C376="", "", IF(COUNTIF($C$10:$C376, $C376)&gt;1, "", COUNTIF($C$10:$C$1010, $C376)))</f>
        <v/>
      </c>
      <c r="Q376" s="26" t="str">
        <f>IF(P376="", "", COUNTIF($P$10:$P$1010, "&gt;"&amp;P376)+1+COUNTIF($P$10:P376, P376)-1)</f>
        <v/>
      </c>
      <c r="S376" s="26" t="str">
        <f>IF(C376="", "", IF(K376="", "None", IF(COUNTIF('Intro &amp; Setup'!$AL$17:$AL$26, K376)&gt;0, K376, "Other")))</f>
        <v/>
      </c>
      <c r="U376" s="84" t="str">
        <f t="shared" si="21"/>
        <v/>
      </c>
      <c r="V376" s="85" t="str">
        <f t="shared" si="23"/>
        <v/>
      </c>
      <c r="W376" s="85" t="str">
        <f t="shared" si="23"/>
        <v/>
      </c>
      <c r="X376" s="85" t="str">
        <f t="shared" si="23"/>
        <v/>
      </c>
      <c r="Y376" s="85" t="str">
        <f t="shared" si="23"/>
        <v/>
      </c>
      <c r="Z376" s="86" t="str">
        <f t="shared" si="23"/>
        <v/>
      </c>
      <c r="AB376" s="26" t="str">
        <f>IF($S376="", "", IF(COUNTIF($S$10:$S376, $S376)&gt;1, "", COUNTIF($S$10:$S$1010, $S376)))</f>
        <v/>
      </c>
      <c r="AC376" s="26" t="str">
        <f>IF(AB376="", "", COUNTIF($AB$10:$AB$1010, "&gt;"&amp;AB376)+1+COUNTIF($AB$10:AB376, AB376)-1)</f>
        <v/>
      </c>
      <c r="AE376" s="26" t="str">
        <f t="shared" si="22"/>
        <v/>
      </c>
      <c r="AG376" s="84" t="str">
        <f>IF($AE376="", "", IF(COUNTIF($AE$10:$AE376, $AE376)&gt;1, "", COUNTIF($AE$10:$AE$2010, $AE376)))</f>
        <v/>
      </c>
      <c r="AH376" s="26" t="str">
        <f>IF(AG376="", "", COUNTIF($AG$10:$AG$2010, "&gt;"&amp;AG376)+1+COUNTIF($AG$10:AG376, AG376)-1)</f>
        <v/>
      </c>
    </row>
    <row r="377" spans="1:34" x14ac:dyDescent="0.25">
      <c r="A377" s="12"/>
      <c r="B377" s="93"/>
      <c r="C377" s="15"/>
      <c r="D377" s="15"/>
      <c r="E377" s="15"/>
      <c r="F377" s="18"/>
      <c r="G377" s="12"/>
      <c r="H377" s="6" t="str">
        <f>IF($C377="", "", IFERROR(INDEX(Database!$C$10:$C$2509, MATCH($C377, Database!$B$10:$B$2509, 0)), ""))</f>
        <v/>
      </c>
      <c r="I377" s="85" t="str">
        <f>IF($C377="", "", IF(IFERROR(INDEX(Database!$M$10:$M$2509, MATCH($C377, Database!$B$10:$B$2509, 0)), "")="", "", IFERROR(INDEX(Database!$M$10:$M$2509, MATCH($C377, Database!$B$10:$B$2509, 0)), "")))</f>
        <v/>
      </c>
      <c r="J377" s="85" t="str">
        <f>IF($C377="", "", IF(IFERROR(INDEX(Database!$N$10:$N$2509, MATCH($C377, Database!$B$10:$B$2509, 0)), "")="", "", IFERROR(INDEX(Database!$N$10:$N$2509, MATCH($C377, Database!$B$10:$B$2509, 0)), "")))</f>
        <v/>
      </c>
      <c r="K377" s="86" t="str">
        <f>IF($C377="", "", IF(IFERROR(INDEX(Database!$O$10:$O$2509, MATCH($C377, Database!$B$10:$B$2509, 0)), "")="", "", IFERROR(INDEX(Database!$O$10:$O$2509, MATCH($C377, Database!$B$10:$B$2509, 0)), "")))</f>
        <v/>
      </c>
      <c r="L377" s="12"/>
      <c r="N377" s="31" t="str">
        <f>IF(Database!B377="", "", Database!B377)</f>
        <v/>
      </c>
      <c r="P377" s="26" t="str">
        <f>IF($C377="", "", IF(COUNTIF($C$10:$C377, $C377)&gt;1, "", COUNTIF($C$10:$C$1010, $C377)))</f>
        <v/>
      </c>
      <c r="Q377" s="26" t="str">
        <f>IF(P377="", "", COUNTIF($P$10:$P$1010, "&gt;"&amp;P377)+1+COUNTIF($P$10:P377, P377)-1)</f>
        <v/>
      </c>
      <c r="S377" s="26" t="str">
        <f>IF(C377="", "", IF(K377="", "None", IF(COUNTIF('Intro &amp; Setup'!$AL$17:$AL$26, K377)&gt;0, K377, "Other")))</f>
        <v/>
      </c>
      <c r="U377" s="84" t="str">
        <f t="shared" si="21"/>
        <v/>
      </c>
      <c r="V377" s="85" t="str">
        <f t="shared" si="23"/>
        <v/>
      </c>
      <c r="W377" s="85" t="str">
        <f t="shared" si="23"/>
        <v/>
      </c>
      <c r="X377" s="85" t="str">
        <f t="shared" si="23"/>
        <v/>
      </c>
      <c r="Y377" s="85" t="str">
        <f t="shared" si="23"/>
        <v/>
      </c>
      <c r="Z377" s="86" t="str">
        <f t="shared" si="23"/>
        <v/>
      </c>
      <c r="AB377" s="26" t="str">
        <f>IF($S377="", "", IF(COUNTIF($S$10:$S377, $S377)&gt;1, "", COUNTIF($S$10:$S$1010, $S377)))</f>
        <v/>
      </c>
      <c r="AC377" s="26" t="str">
        <f>IF(AB377="", "", COUNTIF($AB$10:$AB$1010, "&gt;"&amp;AB377)+1+COUNTIF($AB$10:AB377, AB377)-1)</f>
        <v/>
      </c>
      <c r="AE377" s="26" t="str">
        <f t="shared" si="22"/>
        <v/>
      </c>
      <c r="AG377" s="84" t="str">
        <f>IF($AE377="", "", IF(COUNTIF($AE$10:$AE377, $AE377)&gt;1, "", COUNTIF($AE$10:$AE$2010, $AE377)))</f>
        <v/>
      </c>
      <c r="AH377" s="26" t="str">
        <f>IF(AG377="", "", COUNTIF($AG$10:$AG$2010, "&gt;"&amp;AG377)+1+COUNTIF($AG$10:AG377, AG377)-1)</f>
        <v/>
      </c>
    </row>
    <row r="378" spans="1:34" x14ac:dyDescent="0.25">
      <c r="A378" s="12"/>
      <c r="B378" s="93"/>
      <c r="C378" s="15"/>
      <c r="D378" s="15"/>
      <c r="E378" s="15"/>
      <c r="F378" s="18"/>
      <c r="G378" s="12"/>
      <c r="H378" s="6" t="str">
        <f>IF($C378="", "", IFERROR(INDEX(Database!$C$10:$C$2509, MATCH($C378, Database!$B$10:$B$2509, 0)), ""))</f>
        <v/>
      </c>
      <c r="I378" s="85" t="str">
        <f>IF($C378="", "", IF(IFERROR(INDEX(Database!$M$10:$M$2509, MATCH($C378, Database!$B$10:$B$2509, 0)), "")="", "", IFERROR(INDEX(Database!$M$10:$M$2509, MATCH($C378, Database!$B$10:$B$2509, 0)), "")))</f>
        <v/>
      </c>
      <c r="J378" s="85" t="str">
        <f>IF($C378="", "", IF(IFERROR(INDEX(Database!$N$10:$N$2509, MATCH($C378, Database!$B$10:$B$2509, 0)), "")="", "", IFERROR(INDEX(Database!$N$10:$N$2509, MATCH($C378, Database!$B$10:$B$2509, 0)), "")))</f>
        <v/>
      </c>
      <c r="K378" s="86" t="str">
        <f>IF($C378="", "", IF(IFERROR(INDEX(Database!$O$10:$O$2509, MATCH($C378, Database!$B$10:$B$2509, 0)), "")="", "", IFERROR(INDEX(Database!$O$10:$O$2509, MATCH($C378, Database!$B$10:$B$2509, 0)), "")))</f>
        <v/>
      </c>
      <c r="L378" s="12"/>
      <c r="N378" s="31" t="str">
        <f>IF(Database!B378="", "", Database!B378)</f>
        <v/>
      </c>
      <c r="P378" s="26" t="str">
        <f>IF($C378="", "", IF(COUNTIF($C$10:$C378, $C378)&gt;1, "", COUNTIF($C$10:$C$1010, $C378)))</f>
        <v/>
      </c>
      <c r="Q378" s="26" t="str">
        <f>IF(P378="", "", COUNTIF($P$10:$P$1010, "&gt;"&amp;P378)+1+COUNTIF($P$10:P378, P378)-1)</f>
        <v/>
      </c>
      <c r="S378" s="26" t="str">
        <f>IF(C378="", "", IF(K378="", "None", IF(COUNTIF('Intro &amp; Setup'!$AL$17:$AL$26, K378)&gt;0, K378, "Other")))</f>
        <v/>
      </c>
      <c r="U378" s="84" t="str">
        <f t="shared" si="21"/>
        <v/>
      </c>
      <c r="V378" s="85" t="str">
        <f t="shared" si="23"/>
        <v/>
      </c>
      <c r="W378" s="85" t="str">
        <f t="shared" si="23"/>
        <v/>
      </c>
      <c r="X378" s="85" t="str">
        <f t="shared" si="23"/>
        <v/>
      </c>
      <c r="Y378" s="85" t="str">
        <f t="shared" si="23"/>
        <v/>
      </c>
      <c r="Z378" s="86" t="str">
        <f t="shared" si="23"/>
        <v/>
      </c>
      <c r="AB378" s="26" t="str">
        <f>IF($S378="", "", IF(COUNTIF($S$10:$S378, $S378)&gt;1, "", COUNTIF($S$10:$S$1010, $S378)))</f>
        <v/>
      </c>
      <c r="AC378" s="26" t="str">
        <f>IF(AB378="", "", COUNTIF($AB$10:$AB$1010, "&gt;"&amp;AB378)+1+COUNTIF($AB$10:AB378, AB378)-1)</f>
        <v/>
      </c>
      <c r="AE378" s="26" t="str">
        <f t="shared" si="22"/>
        <v/>
      </c>
      <c r="AG378" s="84" t="str">
        <f>IF($AE378="", "", IF(COUNTIF($AE$10:$AE378, $AE378)&gt;1, "", COUNTIF($AE$10:$AE$2010, $AE378)))</f>
        <v/>
      </c>
      <c r="AH378" s="26" t="str">
        <f>IF(AG378="", "", COUNTIF($AG$10:$AG$2010, "&gt;"&amp;AG378)+1+COUNTIF($AG$10:AG378, AG378)-1)</f>
        <v/>
      </c>
    </row>
    <row r="379" spans="1:34" x14ac:dyDescent="0.25">
      <c r="A379" s="12"/>
      <c r="B379" s="93"/>
      <c r="C379" s="15"/>
      <c r="D379" s="15"/>
      <c r="E379" s="15"/>
      <c r="F379" s="18"/>
      <c r="G379" s="12"/>
      <c r="H379" s="6" t="str">
        <f>IF($C379="", "", IFERROR(INDEX(Database!$C$10:$C$2509, MATCH($C379, Database!$B$10:$B$2509, 0)), ""))</f>
        <v/>
      </c>
      <c r="I379" s="85" t="str">
        <f>IF($C379="", "", IF(IFERROR(INDEX(Database!$M$10:$M$2509, MATCH($C379, Database!$B$10:$B$2509, 0)), "")="", "", IFERROR(INDEX(Database!$M$10:$M$2509, MATCH($C379, Database!$B$10:$B$2509, 0)), "")))</f>
        <v/>
      </c>
      <c r="J379" s="85" t="str">
        <f>IF($C379="", "", IF(IFERROR(INDEX(Database!$N$10:$N$2509, MATCH($C379, Database!$B$10:$B$2509, 0)), "")="", "", IFERROR(INDEX(Database!$N$10:$N$2509, MATCH($C379, Database!$B$10:$B$2509, 0)), "")))</f>
        <v/>
      </c>
      <c r="K379" s="86" t="str">
        <f>IF($C379="", "", IF(IFERROR(INDEX(Database!$O$10:$O$2509, MATCH($C379, Database!$B$10:$B$2509, 0)), "")="", "", IFERROR(INDEX(Database!$O$10:$O$2509, MATCH($C379, Database!$B$10:$B$2509, 0)), "")))</f>
        <v/>
      </c>
      <c r="L379" s="12"/>
      <c r="N379" s="31" t="str">
        <f>IF(Database!B379="", "", Database!B379)</f>
        <v/>
      </c>
      <c r="P379" s="26" t="str">
        <f>IF($C379="", "", IF(COUNTIF($C$10:$C379, $C379)&gt;1, "", COUNTIF($C$10:$C$1010, $C379)))</f>
        <v/>
      </c>
      <c r="Q379" s="26" t="str">
        <f>IF(P379="", "", COUNTIF($P$10:$P$1010, "&gt;"&amp;P379)+1+COUNTIF($P$10:P379, P379)-1)</f>
        <v/>
      </c>
      <c r="S379" s="26" t="str">
        <f>IF(C379="", "", IF(K379="", "None", IF(COUNTIF('Intro &amp; Setup'!$AL$17:$AL$26, K379)&gt;0, K379, "Other")))</f>
        <v/>
      </c>
      <c r="U379" s="84" t="str">
        <f t="shared" si="21"/>
        <v/>
      </c>
      <c r="V379" s="85" t="str">
        <f t="shared" si="23"/>
        <v/>
      </c>
      <c r="W379" s="85" t="str">
        <f t="shared" si="23"/>
        <v/>
      </c>
      <c r="X379" s="85" t="str">
        <f t="shared" si="23"/>
        <v/>
      </c>
      <c r="Y379" s="85" t="str">
        <f t="shared" si="23"/>
        <v/>
      </c>
      <c r="Z379" s="86" t="str">
        <f t="shared" si="23"/>
        <v/>
      </c>
      <c r="AB379" s="26" t="str">
        <f>IF($S379="", "", IF(COUNTIF($S$10:$S379, $S379)&gt;1, "", COUNTIF($S$10:$S$1010, $S379)))</f>
        <v/>
      </c>
      <c r="AC379" s="26" t="str">
        <f>IF(AB379="", "", COUNTIF($AB$10:$AB$1010, "&gt;"&amp;AB379)+1+COUNTIF($AB$10:AB379, AB379)-1)</f>
        <v/>
      </c>
      <c r="AE379" s="26" t="str">
        <f t="shared" si="22"/>
        <v/>
      </c>
      <c r="AG379" s="84" t="str">
        <f>IF($AE379="", "", IF(COUNTIF($AE$10:$AE379, $AE379)&gt;1, "", COUNTIF($AE$10:$AE$2010, $AE379)))</f>
        <v/>
      </c>
      <c r="AH379" s="26" t="str">
        <f>IF(AG379="", "", COUNTIF($AG$10:$AG$2010, "&gt;"&amp;AG379)+1+COUNTIF($AG$10:AG379, AG379)-1)</f>
        <v/>
      </c>
    </row>
    <row r="380" spans="1:34" x14ac:dyDescent="0.25">
      <c r="A380" s="12"/>
      <c r="B380" s="93"/>
      <c r="C380" s="15"/>
      <c r="D380" s="15"/>
      <c r="E380" s="15"/>
      <c r="F380" s="18"/>
      <c r="G380" s="12"/>
      <c r="H380" s="6" t="str">
        <f>IF($C380="", "", IFERROR(INDEX(Database!$C$10:$C$2509, MATCH($C380, Database!$B$10:$B$2509, 0)), ""))</f>
        <v/>
      </c>
      <c r="I380" s="85" t="str">
        <f>IF($C380="", "", IF(IFERROR(INDEX(Database!$M$10:$M$2509, MATCH($C380, Database!$B$10:$B$2509, 0)), "")="", "", IFERROR(INDEX(Database!$M$10:$M$2509, MATCH($C380, Database!$B$10:$B$2509, 0)), "")))</f>
        <v/>
      </c>
      <c r="J380" s="85" t="str">
        <f>IF($C380="", "", IF(IFERROR(INDEX(Database!$N$10:$N$2509, MATCH($C380, Database!$B$10:$B$2509, 0)), "")="", "", IFERROR(INDEX(Database!$N$10:$N$2509, MATCH($C380, Database!$B$10:$B$2509, 0)), "")))</f>
        <v/>
      </c>
      <c r="K380" s="86" t="str">
        <f>IF($C380="", "", IF(IFERROR(INDEX(Database!$O$10:$O$2509, MATCH($C380, Database!$B$10:$B$2509, 0)), "")="", "", IFERROR(INDEX(Database!$O$10:$O$2509, MATCH($C380, Database!$B$10:$B$2509, 0)), "")))</f>
        <v/>
      </c>
      <c r="L380" s="12"/>
      <c r="N380" s="31" t="str">
        <f>IF(Database!B380="", "", Database!B380)</f>
        <v/>
      </c>
      <c r="P380" s="26" t="str">
        <f>IF($C380="", "", IF(COUNTIF($C$10:$C380, $C380)&gt;1, "", COUNTIF($C$10:$C$1010, $C380)))</f>
        <v/>
      </c>
      <c r="Q380" s="26" t="str">
        <f>IF(P380="", "", COUNTIF($P$10:$P$1010, "&gt;"&amp;P380)+1+COUNTIF($P$10:P380, P380)-1)</f>
        <v/>
      </c>
      <c r="S380" s="26" t="str">
        <f>IF(C380="", "", IF(K380="", "None", IF(COUNTIF('Intro &amp; Setup'!$AL$17:$AL$26, K380)&gt;0, K380, "Other")))</f>
        <v/>
      </c>
      <c r="U380" s="84" t="str">
        <f t="shared" si="21"/>
        <v/>
      </c>
      <c r="V380" s="85" t="str">
        <f t="shared" si="23"/>
        <v/>
      </c>
      <c r="W380" s="85" t="str">
        <f t="shared" si="23"/>
        <v/>
      </c>
      <c r="X380" s="85" t="str">
        <f t="shared" si="23"/>
        <v/>
      </c>
      <c r="Y380" s="85" t="str">
        <f t="shared" si="23"/>
        <v/>
      </c>
      <c r="Z380" s="86" t="str">
        <f t="shared" si="23"/>
        <v/>
      </c>
      <c r="AB380" s="26" t="str">
        <f>IF($S380="", "", IF(COUNTIF($S$10:$S380, $S380)&gt;1, "", COUNTIF($S$10:$S$1010, $S380)))</f>
        <v/>
      </c>
      <c r="AC380" s="26" t="str">
        <f>IF(AB380="", "", COUNTIF($AB$10:$AB$1010, "&gt;"&amp;AB380)+1+COUNTIF($AB$10:AB380, AB380)-1)</f>
        <v/>
      </c>
      <c r="AE380" s="26" t="str">
        <f t="shared" si="22"/>
        <v/>
      </c>
      <c r="AG380" s="84" t="str">
        <f>IF($AE380="", "", IF(COUNTIF($AE$10:$AE380, $AE380)&gt;1, "", COUNTIF($AE$10:$AE$2010, $AE380)))</f>
        <v/>
      </c>
      <c r="AH380" s="26" t="str">
        <f>IF(AG380="", "", COUNTIF($AG$10:$AG$2010, "&gt;"&amp;AG380)+1+COUNTIF($AG$10:AG380, AG380)-1)</f>
        <v/>
      </c>
    </row>
    <row r="381" spans="1:34" x14ac:dyDescent="0.25">
      <c r="A381" s="12"/>
      <c r="B381" s="93"/>
      <c r="C381" s="15"/>
      <c r="D381" s="15"/>
      <c r="E381" s="15"/>
      <c r="F381" s="18"/>
      <c r="G381" s="12"/>
      <c r="H381" s="6" t="str">
        <f>IF($C381="", "", IFERROR(INDEX(Database!$C$10:$C$2509, MATCH($C381, Database!$B$10:$B$2509, 0)), ""))</f>
        <v/>
      </c>
      <c r="I381" s="85" t="str">
        <f>IF($C381="", "", IF(IFERROR(INDEX(Database!$M$10:$M$2509, MATCH($C381, Database!$B$10:$B$2509, 0)), "")="", "", IFERROR(INDEX(Database!$M$10:$M$2509, MATCH($C381, Database!$B$10:$B$2509, 0)), "")))</f>
        <v/>
      </c>
      <c r="J381" s="85" t="str">
        <f>IF($C381="", "", IF(IFERROR(INDEX(Database!$N$10:$N$2509, MATCH($C381, Database!$B$10:$B$2509, 0)), "")="", "", IFERROR(INDEX(Database!$N$10:$N$2509, MATCH($C381, Database!$B$10:$B$2509, 0)), "")))</f>
        <v/>
      </c>
      <c r="K381" s="86" t="str">
        <f>IF($C381="", "", IF(IFERROR(INDEX(Database!$O$10:$O$2509, MATCH($C381, Database!$B$10:$B$2509, 0)), "")="", "", IFERROR(INDEX(Database!$O$10:$O$2509, MATCH($C381, Database!$B$10:$B$2509, 0)), "")))</f>
        <v/>
      </c>
      <c r="L381" s="12"/>
      <c r="N381" s="31" t="str">
        <f>IF(Database!B381="", "", Database!B381)</f>
        <v/>
      </c>
      <c r="P381" s="26" t="str">
        <f>IF($C381="", "", IF(COUNTIF($C$10:$C381, $C381)&gt;1, "", COUNTIF($C$10:$C$1010, $C381)))</f>
        <v/>
      </c>
      <c r="Q381" s="26" t="str">
        <f>IF(P381="", "", COUNTIF($P$10:$P$1010, "&gt;"&amp;P381)+1+COUNTIF($P$10:P381, P381)-1)</f>
        <v/>
      </c>
      <c r="S381" s="26" t="str">
        <f>IF(C381="", "", IF(K381="", "None", IF(COUNTIF('Intro &amp; Setup'!$AL$17:$AL$26, K381)&gt;0, K381, "Other")))</f>
        <v/>
      </c>
      <c r="U381" s="84" t="str">
        <f t="shared" si="21"/>
        <v/>
      </c>
      <c r="V381" s="85" t="str">
        <f t="shared" si="23"/>
        <v/>
      </c>
      <c r="W381" s="85" t="str">
        <f t="shared" si="23"/>
        <v/>
      </c>
      <c r="X381" s="85" t="str">
        <f t="shared" si="23"/>
        <v/>
      </c>
      <c r="Y381" s="85" t="str">
        <f t="shared" si="23"/>
        <v/>
      </c>
      <c r="Z381" s="86" t="str">
        <f t="shared" si="23"/>
        <v/>
      </c>
      <c r="AB381" s="26" t="str">
        <f>IF($S381="", "", IF(COUNTIF($S$10:$S381, $S381)&gt;1, "", COUNTIF($S$10:$S$1010, $S381)))</f>
        <v/>
      </c>
      <c r="AC381" s="26" t="str">
        <f>IF(AB381="", "", COUNTIF($AB$10:$AB$1010, "&gt;"&amp;AB381)+1+COUNTIF($AB$10:AB381, AB381)-1)</f>
        <v/>
      </c>
      <c r="AE381" s="26" t="str">
        <f t="shared" si="22"/>
        <v/>
      </c>
      <c r="AG381" s="84" t="str">
        <f>IF($AE381="", "", IF(COUNTIF($AE$10:$AE381, $AE381)&gt;1, "", COUNTIF($AE$10:$AE$2010, $AE381)))</f>
        <v/>
      </c>
      <c r="AH381" s="26" t="str">
        <f>IF(AG381="", "", COUNTIF($AG$10:$AG$2010, "&gt;"&amp;AG381)+1+COUNTIF($AG$10:AG381, AG381)-1)</f>
        <v/>
      </c>
    </row>
    <row r="382" spans="1:34" x14ac:dyDescent="0.25">
      <c r="A382" s="12"/>
      <c r="B382" s="93"/>
      <c r="C382" s="15"/>
      <c r="D382" s="15"/>
      <c r="E382" s="15"/>
      <c r="F382" s="18"/>
      <c r="G382" s="12"/>
      <c r="H382" s="6" t="str">
        <f>IF($C382="", "", IFERROR(INDEX(Database!$C$10:$C$2509, MATCH($C382, Database!$B$10:$B$2509, 0)), ""))</f>
        <v/>
      </c>
      <c r="I382" s="85" t="str">
        <f>IF($C382="", "", IF(IFERROR(INDEX(Database!$M$10:$M$2509, MATCH($C382, Database!$B$10:$B$2509, 0)), "")="", "", IFERROR(INDEX(Database!$M$10:$M$2509, MATCH($C382, Database!$B$10:$B$2509, 0)), "")))</f>
        <v/>
      </c>
      <c r="J382" s="85" t="str">
        <f>IF($C382="", "", IF(IFERROR(INDEX(Database!$N$10:$N$2509, MATCH($C382, Database!$B$10:$B$2509, 0)), "")="", "", IFERROR(INDEX(Database!$N$10:$N$2509, MATCH($C382, Database!$B$10:$B$2509, 0)), "")))</f>
        <v/>
      </c>
      <c r="K382" s="86" t="str">
        <f>IF($C382="", "", IF(IFERROR(INDEX(Database!$O$10:$O$2509, MATCH($C382, Database!$B$10:$B$2509, 0)), "")="", "", IFERROR(INDEX(Database!$O$10:$O$2509, MATCH($C382, Database!$B$10:$B$2509, 0)), "")))</f>
        <v/>
      </c>
      <c r="L382" s="12"/>
      <c r="N382" s="31" t="str">
        <f>IF(Database!B382="", "", Database!B382)</f>
        <v/>
      </c>
      <c r="P382" s="26" t="str">
        <f>IF($C382="", "", IF(COUNTIF($C$10:$C382, $C382)&gt;1, "", COUNTIF($C$10:$C$1010, $C382)))</f>
        <v/>
      </c>
      <c r="Q382" s="26" t="str">
        <f>IF(P382="", "", COUNTIF($P$10:$P$1010, "&gt;"&amp;P382)+1+COUNTIF($P$10:P382, P382)-1)</f>
        <v/>
      </c>
      <c r="S382" s="26" t="str">
        <f>IF(C382="", "", IF(K382="", "None", IF(COUNTIF('Intro &amp; Setup'!$AL$17:$AL$26, K382)&gt;0, K382, "Other")))</f>
        <v/>
      </c>
      <c r="U382" s="84" t="str">
        <f t="shared" si="21"/>
        <v/>
      </c>
      <c r="V382" s="85" t="str">
        <f t="shared" si="23"/>
        <v/>
      </c>
      <c r="W382" s="85" t="str">
        <f t="shared" si="23"/>
        <v/>
      </c>
      <c r="X382" s="85" t="str">
        <f t="shared" si="23"/>
        <v/>
      </c>
      <c r="Y382" s="85" t="str">
        <f t="shared" si="23"/>
        <v/>
      </c>
      <c r="Z382" s="86" t="str">
        <f t="shared" si="23"/>
        <v/>
      </c>
      <c r="AB382" s="26" t="str">
        <f>IF($S382="", "", IF(COUNTIF($S$10:$S382, $S382)&gt;1, "", COUNTIF($S$10:$S$1010, $S382)))</f>
        <v/>
      </c>
      <c r="AC382" s="26" t="str">
        <f>IF(AB382="", "", COUNTIF($AB$10:$AB$1010, "&gt;"&amp;AB382)+1+COUNTIF($AB$10:AB382, AB382)-1)</f>
        <v/>
      </c>
      <c r="AE382" s="26" t="str">
        <f t="shared" si="22"/>
        <v/>
      </c>
      <c r="AG382" s="84" t="str">
        <f>IF($AE382="", "", IF(COUNTIF($AE$10:$AE382, $AE382)&gt;1, "", COUNTIF($AE$10:$AE$2010, $AE382)))</f>
        <v/>
      </c>
      <c r="AH382" s="26" t="str">
        <f>IF(AG382="", "", COUNTIF($AG$10:$AG$2010, "&gt;"&amp;AG382)+1+COUNTIF($AG$10:AG382, AG382)-1)</f>
        <v/>
      </c>
    </row>
    <row r="383" spans="1:34" x14ac:dyDescent="0.25">
      <c r="A383" s="12"/>
      <c r="B383" s="93"/>
      <c r="C383" s="15"/>
      <c r="D383" s="15"/>
      <c r="E383" s="15"/>
      <c r="F383" s="18"/>
      <c r="G383" s="12"/>
      <c r="H383" s="6" t="str">
        <f>IF($C383="", "", IFERROR(INDEX(Database!$C$10:$C$2509, MATCH($C383, Database!$B$10:$B$2509, 0)), ""))</f>
        <v/>
      </c>
      <c r="I383" s="85" t="str">
        <f>IF($C383="", "", IF(IFERROR(INDEX(Database!$M$10:$M$2509, MATCH($C383, Database!$B$10:$B$2509, 0)), "")="", "", IFERROR(INDEX(Database!$M$10:$M$2509, MATCH($C383, Database!$B$10:$B$2509, 0)), "")))</f>
        <v/>
      </c>
      <c r="J383" s="85" t="str">
        <f>IF($C383="", "", IF(IFERROR(INDEX(Database!$N$10:$N$2509, MATCH($C383, Database!$B$10:$B$2509, 0)), "")="", "", IFERROR(INDEX(Database!$N$10:$N$2509, MATCH($C383, Database!$B$10:$B$2509, 0)), "")))</f>
        <v/>
      </c>
      <c r="K383" s="86" t="str">
        <f>IF($C383="", "", IF(IFERROR(INDEX(Database!$O$10:$O$2509, MATCH($C383, Database!$B$10:$B$2509, 0)), "")="", "", IFERROR(INDEX(Database!$O$10:$O$2509, MATCH($C383, Database!$B$10:$B$2509, 0)), "")))</f>
        <v/>
      </c>
      <c r="L383" s="12"/>
      <c r="N383" s="31" t="str">
        <f>IF(Database!B383="", "", Database!B383)</f>
        <v/>
      </c>
      <c r="P383" s="26" t="str">
        <f>IF($C383="", "", IF(COUNTIF($C$10:$C383, $C383)&gt;1, "", COUNTIF($C$10:$C$1010, $C383)))</f>
        <v/>
      </c>
      <c r="Q383" s="26" t="str">
        <f>IF(P383="", "", COUNTIF($P$10:$P$1010, "&gt;"&amp;P383)+1+COUNTIF($P$10:P383, P383)-1)</f>
        <v/>
      </c>
      <c r="S383" s="26" t="str">
        <f>IF(C383="", "", IF(K383="", "None", IF(COUNTIF('Intro &amp; Setup'!$AL$17:$AL$26, K383)&gt;0, K383, "Other")))</f>
        <v/>
      </c>
      <c r="U383" s="84" t="str">
        <f t="shared" si="21"/>
        <v/>
      </c>
      <c r="V383" s="85" t="str">
        <f t="shared" si="23"/>
        <v/>
      </c>
      <c r="W383" s="85" t="str">
        <f t="shared" si="23"/>
        <v/>
      </c>
      <c r="X383" s="85" t="str">
        <f t="shared" si="23"/>
        <v/>
      </c>
      <c r="Y383" s="85" t="str">
        <f t="shared" si="23"/>
        <v/>
      </c>
      <c r="Z383" s="86" t="str">
        <f t="shared" si="23"/>
        <v/>
      </c>
      <c r="AB383" s="26" t="str">
        <f>IF($S383="", "", IF(COUNTIF($S$10:$S383, $S383)&gt;1, "", COUNTIF($S$10:$S$1010, $S383)))</f>
        <v/>
      </c>
      <c r="AC383" s="26" t="str">
        <f>IF(AB383="", "", COUNTIF($AB$10:$AB$1010, "&gt;"&amp;AB383)+1+COUNTIF($AB$10:AB383, AB383)-1)</f>
        <v/>
      </c>
      <c r="AE383" s="26" t="str">
        <f t="shared" si="22"/>
        <v/>
      </c>
      <c r="AG383" s="84" t="str">
        <f>IF($AE383="", "", IF(COUNTIF($AE$10:$AE383, $AE383)&gt;1, "", COUNTIF($AE$10:$AE$2010, $AE383)))</f>
        <v/>
      </c>
      <c r="AH383" s="26" t="str">
        <f>IF(AG383="", "", COUNTIF($AG$10:$AG$2010, "&gt;"&amp;AG383)+1+COUNTIF($AG$10:AG383, AG383)-1)</f>
        <v/>
      </c>
    </row>
    <row r="384" spans="1:34" x14ac:dyDescent="0.25">
      <c r="A384" s="12"/>
      <c r="B384" s="93"/>
      <c r="C384" s="15"/>
      <c r="D384" s="15"/>
      <c r="E384" s="15"/>
      <c r="F384" s="18"/>
      <c r="G384" s="12"/>
      <c r="H384" s="6" t="str">
        <f>IF($C384="", "", IFERROR(INDEX(Database!$C$10:$C$2509, MATCH($C384, Database!$B$10:$B$2509, 0)), ""))</f>
        <v/>
      </c>
      <c r="I384" s="85" t="str">
        <f>IF($C384="", "", IF(IFERROR(INDEX(Database!$M$10:$M$2509, MATCH($C384, Database!$B$10:$B$2509, 0)), "")="", "", IFERROR(INDEX(Database!$M$10:$M$2509, MATCH($C384, Database!$B$10:$B$2509, 0)), "")))</f>
        <v/>
      </c>
      <c r="J384" s="85" t="str">
        <f>IF($C384="", "", IF(IFERROR(INDEX(Database!$N$10:$N$2509, MATCH($C384, Database!$B$10:$B$2509, 0)), "")="", "", IFERROR(INDEX(Database!$N$10:$N$2509, MATCH($C384, Database!$B$10:$B$2509, 0)), "")))</f>
        <v/>
      </c>
      <c r="K384" s="86" t="str">
        <f>IF($C384="", "", IF(IFERROR(INDEX(Database!$O$10:$O$2509, MATCH($C384, Database!$B$10:$B$2509, 0)), "")="", "", IFERROR(INDEX(Database!$O$10:$O$2509, MATCH($C384, Database!$B$10:$B$2509, 0)), "")))</f>
        <v/>
      </c>
      <c r="L384" s="12"/>
      <c r="N384" s="31" t="str">
        <f>IF(Database!B384="", "", Database!B384)</f>
        <v/>
      </c>
      <c r="P384" s="26" t="str">
        <f>IF($C384="", "", IF(COUNTIF($C$10:$C384, $C384)&gt;1, "", COUNTIF($C$10:$C$1010, $C384)))</f>
        <v/>
      </c>
      <c r="Q384" s="26" t="str">
        <f>IF(P384="", "", COUNTIF($P$10:$P$1010, "&gt;"&amp;P384)+1+COUNTIF($P$10:P384, P384)-1)</f>
        <v/>
      </c>
      <c r="S384" s="26" t="str">
        <f>IF(C384="", "", IF(K384="", "None", IF(COUNTIF('Intro &amp; Setup'!$AL$17:$AL$26, K384)&gt;0, K384, "Other")))</f>
        <v/>
      </c>
      <c r="U384" s="84" t="str">
        <f t="shared" si="21"/>
        <v/>
      </c>
      <c r="V384" s="85" t="str">
        <f t="shared" si="23"/>
        <v/>
      </c>
      <c r="W384" s="85" t="str">
        <f t="shared" si="23"/>
        <v/>
      </c>
      <c r="X384" s="85" t="str">
        <f t="shared" si="23"/>
        <v/>
      </c>
      <c r="Y384" s="85" t="str">
        <f t="shared" si="23"/>
        <v/>
      </c>
      <c r="Z384" s="86" t="str">
        <f t="shared" si="23"/>
        <v/>
      </c>
      <c r="AB384" s="26" t="str">
        <f>IF($S384="", "", IF(COUNTIF($S$10:$S384, $S384)&gt;1, "", COUNTIF($S$10:$S$1010, $S384)))</f>
        <v/>
      </c>
      <c r="AC384" s="26" t="str">
        <f>IF(AB384="", "", COUNTIF($AB$10:$AB$1010, "&gt;"&amp;AB384)+1+COUNTIF($AB$10:AB384, AB384)-1)</f>
        <v/>
      </c>
      <c r="AE384" s="26" t="str">
        <f t="shared" si="22"/>
        <v/>
      </c>
      <c r="AG384" s="84" t="str">
        <f>IF($AE384="", "", IF(COUNTIF($AE$10:$AE384, $AE384)&gt;1, "", COUNTIF($AE$10:$AE$2010, $AE384)))</f>
        <v/>
      </c>
      <c r="AH384" s="26" t="str">
        <f>IF(AG384="", "", COUNTIF($AG$10:$AG$2010, "&gt;"&amp;AG384)+1+COUNTIF($AG$10:AG384, AG384)-1)</f>
        <v/>
      </c>
    </row>
    <row r="385" spans="1:34" x14ac:dyDescent="0.25">
      <c r="A385" s="12"/>
      <c r="B385" s="93"/>
      <c r="C385" s="15"/>
      <c r="D385" s="15"/>
      <c r="E385" s="15"/>
      <c r="F385" s="18"/>
      <c r="G385" s="12"/>
      <c r="H385" s="6" t="str">
        <f>IF($C385="", "", IFERROR(INDEX(Database!$C$10:$C$2509, MATCH($C385, Database!$B$10:$B$2509, 0)), ""))</f>
        <v/>
      </c>
      <c r="I385" s="85" t="str">
        <f>IF($C385="", "", IF(IFERROR(INDEX(Database!$M$10:$M$2509, MATCH($C385, Database!$B$10:$B$2509, 0)), "")="", "", IFERROR(INDEX(Database!$M$10:$M$2509, MATCH($C385, Database!$B$10:$B$2509, 0)), "")))</f>
        <v/>
      </c>
      <c r="J385" s="85" t="str">
        <f>IF($C385="", "", IF(IFERROR(INDEX(Database!$N$10:$N$2509, MATCH($C385, Database!$B$10:$B$2509, 0)), "")="", "", IFERROR(INDEX(Database!$N$10:$N$2509, MATCH($C385, Database!$B$10:$B$2509, 0)), "")))</f>
        <v/>
      </c>
      <c r="K385" s="86" t="str">
        <f>IF($C385="", "", IF(IFERROR(INDEX(Database!$O$10:$O$2509, MATCH($C385, Database!$B$10:$B$2509, 0)), "")="", "", IFERROR(INDEX(Database!$O$10:$O$2509, MATCH($C385, Database!$B$10:$B$2509, 0)), "")))</f>
        <v/>
      </c>
      <c r="L385" s="12"/>
      <c r="N385" s="31" t="str">
        <f>IF(Database!B385="", "", Database!B385)</f>
        <v/>
      </c>
      <c r="P385" s="26" t="str">
        <f>IF($C385="", "", IF(COUNTIF($C$10:$C385, $C385)&gt;1, "", COUNTIF($C$10:$C$1010, $C385)))</f>
        <v/>
      </c>
      <c r="Q385" s="26" t="str">
        <f>IF(P385="", "", COUNTIF($P$10:$P$1010, "&gt;"&amp;P385)+1+COUNTIF($P$10:P385, P385)-1)</f>
        <v/>
      </c>
      <c r="S385" s="26" t="str">
        <f>IF(C385="", "", IF(K385="", "None", IF(COUNTIF('Intro &amp; Setup'!$AL$17:$AL$26, K385)&gt;0, K385, "Other")))</f>
        <v/>
      </c>
      <c r="U385" s="84" t="str">
        <f t="shared" si="21"/>
        <v/>
      </c>
      <c r="V385" s="85" t="str">
        <f t="shared" ref="V385:Z394" si="24">IF($B385="", "", IF(TEXT($B385, "mmm yyyy")=V$9, $S385, ""))</f>
        <v/>
      </c>
      <c r="W385" s="85" t="str">
        <f t="shared" si="24"/>
        <v/>
      </c>
      <c r="X385" s="85" t="str">
        <f t="shared" si="24"/>
        <v/>
      </c>
      <c r="Y385" s="85" t="str">
        <f t="shared" si="24"/>
        <v/>
      </c>
      <c r="Z385" s="86" t="str">
        <f t="shared" si="24"/>
        <v/>
      </c>
      <c r="AB385" s="26" t="str">
        <f>IF($S385="", "", IF(COUNTIF($S$10:$S385, $S385)&gt;1, "", COUNTIF($S$10:$S$1010, $S385)))</f>
        <v/>
      </c>
      <c r="AC385" s="26" t="str">
        <f>IF(AB385="", "", COUNTIF($AB$10:$AB$1010, "&gt;"&amp;AB385)+1+COUNTIF($AB$10:AB385, AB385)-1)</f>
        <v/>
      </c>
      <c r="AE385" s="26" t="str">
        <f t="shared" si="22"/>
        <v/>
      </c>
      <c r="AG385" s="84" t="str">
        <f>IF($AE385="", "", IF(COUNTIF($AE$10:$AE385, $AE385)&gt;1, "", COUNTIF($AE$10:$AE$2010, $AE385)))</f>
        <v/>
      </c>
      <c r="AH385" s="26" t="str">
        <f>IF(AG385="", "", COUNTIF($AG$10:$AG$2010, "&gt;"&amp;AG385)+1+COUNTIF($AG$10:AG385, AG385)-1)</f>
        <v/>
      </c>
    </row>
    <row r="386" spans="1:34" x14ac:dyDescent="0.25">
      <c r="A386" s="12"/>
      <c r="B386" s="93"/>
      <c r="C386" s="15"/>
      <c r="D386" s="15"/>
      <c r="E386" s="15"/>
      <c r="F386" s="18"/>
      <c r="G386" s="12"/>
      <c r="H386" s="6" t="str">
        <f>IF($C386="", "", IFERROR(INDEX(Database!$C$10:$C$2509, MATCH($C386, Database!$B$10:$B$2509, 0)), ""))</f>
        <v/>
      </c>
      <c r="I386" s="85" t="str">
        <f>IF($C386="", "", IF(IFERROR(INDEX(Database!$M$10:$M$2509, MATCH($C386, Database!$B$10:$B$2509, 0)), "")="", "", IFERROR(INDEX(Database!$M$10:$M$2509, MATCH($C386, Database!$B$10:$B$2509, 0)), "")))</f>
        <v/>
      </c>
      <c r="J386" s="85" t="str">
        <f>IF($C386="", "", IF(IFERROR(INDEX(Database!$N$10:$N$2509, MATCH($C386, Database!$B$10:$B$2509, 0)), "")="", "", IFERROR(INDEX(Database!$N$10:$N$2509, MATCH($C386, Database!$B$10:$B$2509, 0)), "")))</f>
        <v/>
      </c>
      <c r="K386" s="86" t="str">
        <f>IF($C386="", "", IF(IFERROR(INDEX(Database!$O$10:$O$2509, MATCH($C386, Database!$B$10:$B$2509, 0)), "")="", "", IFERROR(INDEX(Database!$O$10:$O$2509, MATCH($C386, Database!$B$10:$B$2509, 0)), "")))</f>
        <v/>
      </c>
      <c r="L386" s="12"/>
      <c r="N386" s="31" t="str">
        <f>IF(Database!B386="", "", Database!B386)</f>
        <v/>
      </c>
      <c r="P386" s="26" t="str">
        <f>IF($C386="", "", IF(COUNTIF($C$10:$C386, $C386)&gt;1, "", COUNTIF($C$10:$C$1010, $C386)))</f>
        <v/>
      </c>
      <c r="Q386" s="26" t="str">
        <f>IF(P386="", "", COUNTIF($P$10:$P$1010, "&gt;"&amp;P386)+1+COUNTIF($P$10:P386, P386)-1)</f>
        <v/>
      </c>
      <c r="S386" s="26" t="str">
        <f>IF(C386="", "", IF(K386="", "None", IF(COUNTIF('Intro &amp; Setup'!$AL$17:$AL$26, K386)&gt;0, K386, "Other")))</f>
        <v/>
      </c>
      <c r="U386" s="84" t="str">
        <f t="shared" si="21"/>
        <v/>
      </c>
      <c r="V386" s="85" t="str">
        <f t="shared" si="24"/>
        <v/>
      </c>
      <c r="W386" s="85" t="str">
        <f t="shared" si="24"/>
        <v/>
      </c>
      <c r="X386" s="85" t="str">
        <f t="shared" si="24"/>
        <v/>
      </c>
      <c r="Y386" s="85" t="str">
        <f t="shared" si="24"/>
        <v/>
      </c>
      <c r="Z386" s="86" t="str">
        <f t="shared" si="24"/>
        <v/>
      </c>
      <c r="AB386" s="26" t="str">
        <f>IF($S386="", "", IF(COUNTIF($S$10:$S386, $S386)&gt;1, "", COUNTIF($S$10:$S$1010, $S386)))</f>
        <v/>
      </c>
      <c r="AC386" s="26" t="str">
        <f>IF(AB386="", "", COUNTIF($AB$10:$AB$1010, "&gt;"&amp;AB386)+1+COUNTIF($AB$10:AB386, AB386)-1)</f>
        <v/>
      </c>
      <c r="AE386" s="26" t="str">
        <f t="shared" si="22"/>
        <v/>
      </c>
      <c r="AG386" s="84" t="str">
        <f>IF($AE386="", "", IF(COUNTIF($AE$10:$AE386, $AE386)&gt;1, "", COUNTIF($AE$10:$AE$2010, $AE386)))</f>
        <v/>
      </c>
      <c r="AH386" s="26" t="str">
        <f>IF(AG386="", "", COUNTIF($AG$10:$AG$2010, "&gt;"&amp;AG386)+1+COUNTIF($AG$10:AG386, AG386)-1)</f>
        <v/>
      </c>
    </row>
    <row r="387" spans="1:34" x14ac:dyDescent="0.25">
      <c r="A387" s="12"/>
      <c r="B387" s="93"/>
      <c r="C387" s="15"/>
      <c r="D387" s="15"/>
      <c r="E387" s="15"/>
      <c r="F387" s="18"/>
      <c r="G387" s="12"/>
      <c r="H387" s="6" t="str">
        <f>IF($C387="", "", IFERROR(INDEX(Database!$C$10:$C$2509, MATCH($C387, Database!$B$10:$B$2509, 0)), ""))</f>
        <v/>
      </c>
      <c r="I387" s="85" t="str">
        <f>IF($C387="", "", IF(IFERROR(INDEX(Database!$M$10:$M$2509, MATCH($C387, Database!$B$10:$B$2509, 0)), "")="", "", IFERROR(INDEX(Database!$M$10:$M$2509, MATCH($C387, Database!$B$10:$B$2509, 0)), "")))</f>
        <v/>
      </c>
      <c r="J387" s="85" t="str">
        <f>IF($C387="", "", IF(IFERROR(INDEX(Database!$N$10:$N$2509, MATCH($C387, Database!$B$10:$B$2509, 0)), "")="", "", IFERROR(INDEX(Database!$N$10:$N$2509, MATCH($C387, Database!$B$10:$B$2509, 0)), "")))</f>
        <v/>
      </c>
      <c r="K387" s="86" t="str">
        <f>IF($C387="", "", IF(IFERROR(INDEX(Database!$O$10:$O$2509, MATCH($C387, Database!$B$10:$B$2509, 0)), "")="", "", IFERROR(INDEX(Database!$O$10:$O$2509, MATCH($C387, Database!$B$10:$B$2509, 0)), "")))</f>
        <v/>
      </c>
      <c r="L387" s="12"/>
      <c r="N387" s="31" t="str">
        <f>IF(Database!B387="", "", Database!B387)</f>
        <v/>
      </c>
      <c r="P387" s="26" t="str">
        <f>IF($C387="", "", IF(COUNTIF($C$10:$C387, $C387)&gt;1, "", COUNTIF($C$10:$C$1010, $C387)))</f>
        <v/>
      </c>
      <c r="Q387" s="26" t="str">
        <f>IF(P387="", "", COUNTIF($P$10:$P$1010, "&gt;"&amp;P387)+1+COUNTIF($P$10:P387, P387)-1)</f>
        <v/>
      </c>
      <c r="S387" s="26" t="str">
        <f>IF(C387="", "", IF(K387="", "None", IF(COUNTIF('Intro &amp; Setup'!$AL$17:$AL$26, K387)&gt;0, K387, "Other")))</f>
        <v/>
      </c>
      <c r="U387" s="84" t="str">
        <f t="shared" si="21"/>
        <v/>
      </c>
      <c r="V387" s="85" t="str">
        <f t="shared" si="24"/>
        <v/>
      </c>
      <c r="W387" s="85" t="str">
        <f t="shared" si="24"/>
        <v/>
      </c>
      <c r="X387" s="85" t="str">
        <f t="shared" si="24"/>
        <v/>
      </c>
      <c r="Y387" s="85" t="str">
        <f t="shared" si="24"/>
        <v/>
      </c>
      <c r="Z387" s="86" t="str">
        <f t="shared" si="24"/>
        <v/>
      </c>
      <c r="AB387" s="26" t="str">
        <f>IF($S387="", "", IF(COUNTIF($S$10:$S387, $S387)&gt;1, "", COUNTIF($S$10:$S$1010, $S387)))</f>
        <v/>
      </c>
      <c r="AC387" s="26" t="str">
        <f>IF(AB387="", "", COUNTIF($AB$10:$AB$1010, "&gt;"&amp;AB387)+1+COUNTIF($AB$10:AB387, AB387)-1)</f>
        <v/>
      </c>
      <c r="AE387" s="26" t="str">
        <f t="shared" si="22"/>
        <v/>
      </c>
      <c r="AG387" s="84" t="str">
        <f>IF($AE387="", "", IF(COUNTIF($AE$10:$AE387, $AE387)&gt;1, "", COUNTIF($AE$10:$AE$2010, $AE387)))</f>
        <v/>
      </c>
      <c r="AH387" s="26" t="str">
        <f>IF(AG387="", "", COUNTIF($AG$10:$AG$2010, "&gt;"&amp;AG387)+1+COUNTIF($AG$10:AG387, AG387)-1)</f>
        <v/>
      </c>
    </row>
    <row r="388" spans="1:34" x14ac:dyDescent="0.25">
      <c r="A388" s="12"/>
      <c r="B388" s="93"/>
      <c r="C388" s="15"/>
      <c r="D388" s="15"/>
      <c r="E388" s="15"/>
      <c r="F388" s="18"/>
      <c r="G388" s="12"/>
      <c r="H388" s="6" t="str">
        <f>IF($C388="", "", IFERROR(INDEX(Database!$C$10:$C$2509, MATCH($C388, Database!$B$10:$B$2509, 0)), ""))</f>
        <v/>
      </c>
      <c r="I388" s="85" t="str">
        <f>IF($C388="", "", IF(IFERROR(INDEX(Database!$M$10:$M$2509, MATCH($C388, Database!$B$10:$B$2509, 0)), "")="", "", IFERROR(INDEX(Database!$M$10:$M$2509, MATCH($C388, Database!$B$10:$B$2509, 0)), "")))</f>
        <v/>
      </c>
      <c r="J388" s="85" t="str">
        <f>IF($C388="", "", IF(IFERROR(INDEX(Database!$N$10:$N$2509, MATCH($C388, Database!$B$10:$B$2509, 0)), "")="", "", IFERROR(INDEX(Database!$N$10:$N$2509, MATCH($C388, Database!$B$10:$B$2509, 0)), "")))</f>
        <v/>
      </c>
      <c r="K388" s="86" t="str">
        <f>IF($C388="", "", IF(IFERROR(INDEX(Database!$O$10:$O$2509, MATCH($C388, Database!$B$10:$B$2509, 0)), "")="", "", IFERROR(INDEX(Database!$O$10:$O$2509, MATCH($C388, Database!$B$10:$B$2509, 0)), "")))</f>
        <v/>
      </c>
      <c r="L388" s="12"/>
      <c r="N388" s="31" t="str">
        <f>IF(Database!B388="", "", Database!B388)</f>
        <v/>
      </c>
      <c r="P388" s="26" t="str">
        <f>IF($C388="", "", IF(COUNTIF($C$10:$C388, $C388)&gt;1, "", COUNTIF($C$10:$C$1010, $C388)))</f>
        <v/>
      </c>
      <c r="Q388" s="26" t="str">
        <f>IF(P388="", "", COUNTIF($P$10:$P$1010, "&gt;"&amp;P388)+1+COUNTIF($P$10:P388, P388)-1)</f>
        <v/>
      </c>
      <c r="S388" s="26" t="str">
        <f>IF(C388="", "", IF(K388="", "None", IF(COUNTIF('Intro &amp; Setup'!$AL$17:$AL$26, K388)&gt;0, K388, "Other")))</f>
        <v/>
      </c>
      <c r="U388" s="84" t="str">
        <f t="shared" si="21"/>
        <v/>
      </c>
      <c r="V388" s="85" t="str">
        <f t="shared" si="24"/>
        <v/>
      </c>
      <c r="W388" s="85" t="str">
        <f t="shared" si="24"/>
        <v/>
      </c>
      <c r="X388" s="85" t="str">
        <f t="shared" si="24"/>
        <v/>
      </c>
      <c r="Y388" s="85" t="str">
        <f t="shared" si="24"/>
        <v/>
      </c>
      <c r="Z388" s="86" t="str">
        <f t="shared" si="24"/>
        <v/>
      </c>
      <c r="AB388" s="26" t="str">
        <f>IF($S388="", "", IF(COUNTIF($S$10:$S388, $S388)&gt;1, "", COUNTIF($S$10:$S$1010, $S388)))</f>
        <v/>
      </c>
      <c r="AC388" s="26" t="str">
        <f>IF(AB388="", "", COUNTIF($AB$10:$AB$1010, "&gt;"&amp;AB388)+1+COUNTIF($AB$10:AB388, AB388)-1)</f>
        <v/>
      </c>
      <c r="AE388" s="26" t="str">
        <f t="shared" si="22"/>
        <v/>
      </c>
      <c r="AG388" s="84" t="str">
        <f>IF($AE388="", "", IF(COUNTIF($AE$10:$AE388, $AE388)&gt;1, "", COUNTIF($AE$10:$AE$2010, $AE388)))</f>
        <v/>
      </c>
      <c r="AH388" s="26" t="str">
        <f>IF(AG388="", "", COUNTIF($AG$10:$AG$2010, "&gt;"&amp;AG388)+1+COUNTIF($AG$10:AG388, AG388)-1)</f>
        <v/>
      </c>
    </row>
    <row r="389" spans="1:34" x14ac:dyDescent="0.25">
      <c r="A389" s="12"/>
      <c r="B389" s="93"/>
      <c r="C389" s="15"/>
      <c r="D389" s="15"/>
      <c r="E389" s="15"/>
      <c r="F389" s="18"/>
      <c r="G389" s="12"/>
      <c r="H389" s="6" t="str">
        <f>IF($C389="", "", IFERROR(INDEX(Database!$C$10:$C$2509, MATCH($C389, Database!$B$10:$B$2509, 0)), ""))</f>
        <v/>
      </c>
      <c r="I389" s="85" t="str">
        <f>IF($C389="", "", IF(IFERROR(INDEX(Database!$M$10:$M$2509, MATCH($C389, Database!$B$10:$B$2509, 0)), "")="", "", IFERROR(INDEX(Database!$M$10:$M$2509, MATCH($C389, Database!$B$10:$B$2509, 0)), "")))</f>
        <v/>
      </c>
      <c r="J389" s="85" t="str">
        <f>IF($C389="", "", IF(IFERROR(INDEX(Database!$N$10:$N$2509, MATCH($C389, Database!$B$10:$B$2509, 0)), "")="", "", IFERROR(INDEX(Database!$N$10:$N$2509, MATCH($C389, Database!$B$10:$B$2509, 0)), "")))</f>
        <v/>
      </c>
      <c r="K389" s="86" t="str">
        <f>IF($C389="", "", IF(IFERROR(INDEX(Database!$O$10:$O$2509, MATCH($C389, Database!$B$10:$B$2509, 0)), "")="", "", IFERROR(INDEX(Database!$O$10:$O$2509, MATCH($C389, Database!$B$10:$B$2509, 0)), "")))</f>
        <v/>
      </c>
      <c r="L389" s="12"/>
      <c r="N389" s="31" t="str">
        <f>IF(Database!B389="", "", Database!B389)</f>
        <v/>
      </c>
      <c r="P389" s="26" t="str">
        <f>IF($C389="", "", IF(COUNTIF($C$10:$C389, $C389)&gt;1, "", COUNTIF($C$10:$C$1010, $C389)))</f>
        <v/>
      </c>
      <c r="Q389" s="26" t="str">
        <f>IF(P389="", "", COUNTIF($P$10:$P$1010, "&gt;"&amp;P389)+1+COUNTIF($P$10:P389, P389)-1)</f>
        <v/>
      </c>
      <c r="S389" s="26" t="str">
        <f>IF(C389="", "", IF(K389="", "None", IF(COUNTIF('Intro &amp; Setup'!$AL$17:$AL$26, K389)&gt;0, K389, "Other")))</f>
        <v/>
      </c>
      <c r="U389" s="84" t="str">
        <f t="shared" si="21"/>
        <v/>
      </c>
      <c r="V389" s="85" t="str">
        <f t="shared" si="24"/>
        <v/>
      </c>
      <c r="W389" s="85" t="str">
        <f t="shared" si="24"/>
        <v/>
      </c>
      <c r="X389" s="85" t="str">
        <f t="shared" si="24"/>
        <v/>
      </c>
      <c r="Y389" s="85" t="str">
        <f t="shared" si="24"/>
        <v/>
      </c>
      <c r="Z389" s="86" t="str">
        <f t="shared" si="24"/>
        <v/>
      </c>
      <c r="AB389" s="26" t="str">
        <f>IF($S389="", "", IF(COUNTIF($S$10:$S389, $S389)&gt;1, "", COUNTIF($S$10:$S$1010, $S389)))</f>
        <v/>
      </c>
      <c r="AC389" s="26" t="str">
        <f>IF(AB389="", "", COUNTIF($AB$10:$AB$1010, "&gt;"&amp;AB389)+1+COUNTIF($AB$10:AB389, AB389)-1)</f>
        <v/>
      </c>
      <c r="AE389" s="26" t="str">
        <f t="shared" si="22"/>
        <v/>
      </c>
      <c r="AG389" s="84" t="str">
        <f>IF($AE389="", "", IF(COUNTIF($AE$10:$AE389, $AE389)&gt;1, "", COUNTIF($AE$10:$AE$2010, $AE389)))</f>
        <v/>
      </c>
      <c r="AH389" s="26" t="str">
        <f>IF(AG389="", "", COUNTIF($AG$10:$AG$2010, "&gt;"&amp;AG389)+1+COUNTIF($AG$10:AG389, AG389)-1)</f>
        <v/>
      </c>
    </row>
    <row r="390" spans="1:34" x14ac:dyDescent="0.25">
      <c r="A390" s="12"/>
      <c r="B390" s="93"/>
      <c r="C390" s="15"/>
      <c r="D390" s="15"/>
      <c r="E390" s="15"/>
      <c r="F390" s="18"/>
      <c r="G390" s="12"/>
      <c r="H390" s="6" t="str">
        <f>IF($C390="", "", IFERROR(INDEX(Database!$C$10:$C$2509, MATCH($C390, Database!$B$10:$B$2509, 0)), ""))</f>
        <v/>
      </c>
      <c r="I390" s="85" t="str">
        <f>IF($C390="", "", IF(IFERROR(INDEX(Database!$M$10:$M$2509, MATCH($C390, Database!$B$10:$B$2509, 0)), "")="", "", IFERROR(INDEX(Database!$M$10:$M$2509, MATCH($C390, Database!$B$10:$B$2509, 0)), "")))</f>
        <v/>
      </c>
      <c r="J390" s="85" t="str">
        <f>IF($C390="", "", IF(IFERROR(INDEX(Database!$N$10:$N$2509, MATCH($C390, Database!$B$10:$B$2509, 0)), "")="", "", IFERROR(INDEX(Database!$N$10:$N$2509, MATCH($C390, Database!$B$10:$B$2509, 0)), "")))</f>
        <v/>
      </c>
      <c r="K390" s="86" t="str">
        <f>IF($C390="", "", IF(IFERROR(INDEX(Database!$O$10:$O$2509, MATCH($C390, Database!$B$10:$B$2509, 0)), "")="", "", IFERROR(INDEX(Database!$O$10:$O$2509, MATCH($C390, Database!$B$10:$B$2509, 0)), "")))</f>
        <v/>
      </c>
      <c r="L390" s="12"/>
      <c r="N390" s="31" t="str">
        <f>IF(Database!B390="", "", Database!B390)</f>
        <v/>
      </c>
      <c r="P390" s="26" t="str">
        <f>IF($C390="", "", IF(COUNTIF($C$10:$C390, $C390)&gt;1, "", COUNTIF($C$10:$C$1010, $C390)))</f>
        <v/>
      </c>
      <c r="Q390" s="26" t="str">
        <f>IF(P390="", "", COUNTIF($P$10:$P$1010, "&gt;"&amp;P390)+1+COUNTIF($P$10:P390, P390)-1)</f>
        <v/>
      </c>
      <c r="S390" s="26" t="str">
        <f>IF(C390="", "", IF(K390="", "None", IF(COUNTIF('Intro &amp; Setup'!$AL$17:$AL$26, K390)&gt;0, K390, "Other")))</f>
        <v/>
      </c>
      <c r="U390" s="84" t="str">
        <f t="shared" si="21"/>
        <v/>
      </c>
      <c r="V390" s="85" t="str">
        <f t="shared" si="24"/>
        <v/>
      </c>
      <c r="W390" s="85" t="str">
        <f t="shared" si="24"/>
        <v/>
      </c>
      <c r="X390" s="85" t="str">
        <f t="shared" si="24"/>
        <v/>
      </c>
      <c r="Y390" s="85" t="str">
        <f t="shared" si="24"/>
        <v/>
      </c>
      <c r="Z390" s="86" t="str">
        <f t="shared" si="24"/>
        <v/>
      </c>
      <c r="AB390" s="26" t="str">
        <f>IF($S390="", "", IF(COUNTIF($S$10:$S390, $S390)&gt;1, "", COUNTIF($S$10:$S$1010, $S390)))</f>
        <v/>
      </c>
      <c r="AC390" s="26" t="str">
        <f>IF(AB390="", "", COUNTIF($AB$10:$AB$1010, "&gt;"&amp;AB390)+1+COUNTIF($AB$10:AB390, AB390)-1)</f>
        <v/>
      </c>
      <c r="AE390" s="26" t="str">
        <f t="shared" si="22"/>
        <v/>
      </c>
      <c r="AG390" s="84" t="str">
        <f>IF($AE390="", "", IF(COUNTIF($AE$10:$AE390, $AE390)&gt;1, "", COUNTIF($AE$10:$AE$2010, $AE390)))</f>
        <v/>
      </c>
      <c r="AH390" s="26" t="str">
        <f>IF(AG390="", "", COUNTIF($AG$10:$AG$2010, "&gt;"&amp;AG390)+1+COUNTIF($AG$10:AG390, AG390)-1)</f>
        <v/>
      </c>
    </row>
    <row r="391" spans="1:34" x14ac:dyDescent="0.25">
      <c r="A391" s="12"/>
      <c r="B391" s="93"/>
      <c r="C391" s="15"/>
      <c r="D391" s="15"/>
      <c r="E391" s="15"/>
      <c r="F391" s="18"/>
      <c r="G391" s="12"/>
      <c r="H391" s="6" t="str">
        <f>IF($C391="", "", IFERROR(INDEX(Database!$C$10:$C$2509, MATCH($C391, Database!$B$10:$B$2509, 0)), ""))</f>
        <v/>
      </c>
      <c r="I391" s="85" t="str">
        <f>IF($C391="", "", IF(IFERROR(INDEX(Database!$M$10:$M$2509, MATCH($C391, Database!$B$10:$B$2509, 0)), "")="", "", IFERROR(INDEX(Database!$M$10:$M$2509, MATCH($C391, Database!$B$10:$B$2509, 0)), "")))</f>
        <v/>
      </c>
      <c r="J391" s="85" t="str">
        <f>IF($C391="", "", IF(IFERROR(INDEX(Database!$N$10:$N$2509, MATCH($C391, Database!$B$10:$B$2509, 0)), "")="", "", IFERROR(INDEX(Database!$N$10:$N$2509, MATCH($C391, Database!$B$10:$B$2509, 0)), "")))</f>
        <v/>
      </c>
      <c r="K391" s="86" t="str">
        <f>IF($C391="", "", IF(IFERROR(INDEX(Database!$O$10:$O$2509, MATCH($C391, Database!$B$10:$B$2509, 0)), "")="", "", IFERROR(INDEX(Database!$O$10:$O$2509, MATCH($C391, Database!$B$10:$B$2509, 0)), "")))</f>
        <v/>
      </c>
      <c r="L391" s="12"/>
      <c r="N391" s="31" t="str">
        <f>IF(Database!B391="", "", Database!B391)</f>
        <v/>
      </c>
      <c r="P391" s="26" t="str">
        <f>IF($C391="", "", IF(COUNTIF($C$10:$C391, $C391)&gt;1, "", COUNTIF($C$10:$C$1010, $C391)))</f>
        <v/>
      </c>
      <c r="Q391" s="26" t="str">
        <f>IF(P391="", "", COUNTIF($P$10:$P$1010, "&gt;"&amp;P391)+1+COUNTIF($P$10:P391, P391)-1)</f>
        <v/>
      </c>
      <c r="S391" s="26" t="str">
        <f>IF(C391="", "", IF(K391="", "None", IF(COUNTIF('Intro &amp; Setup'!$AL$17:$AL$26, K391)&gt;0, K391, "Other")))</f>
        <v/>
      </c>
      <c r="U391" s="84" t="str">
        <f t="shared" si="21"/>
        <v/>
      </c>
      <c r="V391" s="85" t="str">
        <f t="shared" si="24"/>
        <v/>
      </c>
      <c r="W391" s="85" t="str">
        <f t="shared" si="24"/>
        <v/>
      </c>
      <c r="X391" s="85" t="str">
        <f t="shared" si="24"/>
        <v/>
      </c>
      <c r="Y391" s="85" t="str">
        <f t="shared" si="24"/>
        <v/>
      </c>
      <c r="Z391" s="86" t="str">
        <f t="shared" si="24"/>
        <v/>
      </c>
      <c r="AB391" s="26" t="str">
        <f>IF($S391="", "", IF(COUNTIF($S$10:$S391, $S391)&gt;1, "", COUNTIF($S$10:$S$1010, $S391)))</f>
        <v/>
      </c>
      <c r="AC391" s="26" t="str">
        <f>IF(AB391="", "", COUNTIF($AB$10:$AB$1010, "&gt;"&amp;AB391)+1+COUNTIF($AB$10:AB391, AB391)-1)</f>
        <v/>
      </c>
      <c r="AE391" s="26" t="str">
        <f t="shared" si="22"/>
        <v/>
      </c>
      <c r="AG391" s="84" t="str">
        <f>IF($AE391="", "", IF(COUNTIF($AE$10:$AE391, $AE391)&gt;1, "", COUNTIF($AE$10:$AE$2010, $AE391)))</f>
        <v/>
      </c>
      <c r="AH391" s="26" t="str">
        <f>IF(AG391="", "", COUNTIF($AG$10:$AG$2010, "&gt;"&amp;AG391)+1+COUNTIF($AG$10:AG391, AG391)-1)</f>
        <v/>
      </c>
    </row>
    <row r="392" spans="1:34" x14ac:dyDescent="0.25">
      <c r="A392" s="12"/>
      <c r="B392" s="93"/>
      <c r="C392" s="15"/>
      <c r="D392" s="15"/>
      <c r="E392" s="15"/>
      <c r="F392" s="18"/>
      <c r="G392" s="12"/>
      <c r="H392" s="6" t="str">
        <f>IF($C392="", "", IFERROR(INDEX(Database!$C$10:$C$2509, MATCH($C392, Database!$B$10:$B$2509, 0)), ""))</f>
        <v/>
      </c>
      <c r="I392" s="85" t="str">
        <f>IF($C392="", "", IF(IFERROR(INDEX(Database!$M$10:$M$2509, MATCH($C392, Database!$B$10:$B$2509, 0)), "")="", "", IFERROR(INDEX(Database!$M$10:$M$2509, MATCH($C392, Database!$B$10:$B$2509, 0)), "")))</f>
        <v/>
      </c>
      <c r="J392" s="85" t="str">
        <f>IF($C392="", "", IF(IFERROR(INDEX(Database!$N$10:$N$2509, MATCH($C392, Database!$B$10:$B$2509, 0)), "")="", "", IFERROR(INDEX(Database!$N$10:$N$2509, MATCH($C392, Database!$B$10:$B$2509, 0)), "")))</f>
        <v/>
      </c>
      <c r="K392" s="86" t="str">
        <f>IF($C392="", "", IF(IFERROR(INDEX(Database!$O$10:$O$2509, MATCH($C392, Database!$B$10:$B$2509, 0)), "")="", "", IFERROR(INDEX(Database!$O$10:$O$2509, MATCH($C392, Database!$B$10:$B$2509, 0)), "")))</f>
        <v/>
      </c>
      <c r="L392" s="12"/>
      <c r="N392" s="31" t="str">
        <f>IF(Database!B392="", "", Database!B392)</f>
        <v/>
      </c>
      <c r="P392" s="26" t="str">
        <f>IF($C392="", "", IF(COUNTIF($C$10:$C392, $C392)&gt;1, "", COUNTIF($C$10:$C$1010, $C392)))</f>
        <v/>
      </c>
      <c r="Q392" s="26" t="str">
        <f>IF(P392="", "", COUNTIF($P$10:$P$1010, "&gt;"&amp;P392)+1+COUNTIF($P$10:P392, P392)-1)</f>
        <v/>
      </c>
      <c r="S392" s="26" t="str">
        <f>IF(C392="", "", IF(K392="", "None", IF(COUNTIF('Intro &amp; Setup'!$AL$17:$AL$26, K392)&gt;0, K392, "Other")))</f>
        <v/>
      </c>
      <c r="U392" s="84" t="str">
        <f t="shared" si="21"/>
        <v/>
      </c>
      <c r="V392" s="85" t="str">
        <f t="shared" si="24"/>
        <v/>
      </c>
      <c r="W392" s="85" t="str">
        <f t="shared" si="24"/>
        <v/>
      </c>
      <c r="X392" s="85" t="str">
        <f t="shared" si="24"/>
        <v/>
      </c>
      <c r="Y392" s="85" t="str">
        <f t="shared" si="24"/>
        <v/>
      </c>
      <c r="Z392" s="86" t="str">
        <f t="shared" si="24"/>
        <v/>
      </c>
      <c r="AB392" s="26" t="str">
        <f>IF($S392="", "", IF(COUNTIF($S$10:$S392, $S392)&gt;1, "", COUNTIF($S$10:$S$1010, $S392)))</f>
        <v/>
      </c>
      <c r="AC392" s="26" t="str">
        <f>IF(AB392="", "", COUNTIF($AB$10:$AB$1010, "&gt;"&amp;AB392)+1+COUNTIF($AB$10:AB392, AB392)-1)</f>
        <v/>
      </c>
      <c r="AE392" s="26" t="str">
        <f t="shared" si="22"/>
        <v/>
      </c>
      <c r="AG392" s="84" t="str">
        <f>IF($AE392="", "", IF(COUNTIF($AE$10:$AE392, $AE392)&gt;1, "", COUNTIF($AE$10:$AE$2010, $AE392)))</f>
        <v/>
      </c>
      <c r="AH392" s="26" t="str">
        <f>IF(AG392="", "", COUNTIF($AG$10:$AG$2010, "&gt;"&amp;AG392)+1+COUNTIF($AG$10:AG392, AG392)-1)</f>
        <v/>
      </c>
    </row>
    <row r="393" spans="1:34" x14ac:dyDescent="0.25">
      <c r="A393" s="12"/>
      <c r="B393" s="93"/>
      <c r="C393" s="15"/>
      <c r="D393" s="15"/>
      <c r="E393" s="15"/>
      <c r="F393" s="18"/>
      <c r="G393" s="12"/>
      <c r="H393" s="6" t="str">
        <f>IF($C393="", "", IFERROR(INDEX(Database!$C$10:$C$2509, MATCH($C393, Database!$B$10:$B$2509, 0)), ""))</f>
        <v/>
      </c>
      <c r="I393" s="85" t="str">
        <f>IF($C393="", "", IF(IFERROR(INDEX(Database!$M$10:$M$2509, MATCH($C393, Database!$B$10:$B$2509, 0)), "")="", "", IFERROR(INDEX(Database!$M$10:$M$2509, MATCH($C393, Database!$B$10:$B$2509, 0)), "")))</f>
        <v/>
      </c>
      <c r="J393" s="85" t="str">
        <f>IF($C393="", "", IF(IFERROR(INDEX(Database!$N$10:$N$2509, MATCH($C393, Database!$B$10:$B$2509, 0)), "")="", "", IFERROR(INDEX(Database!$N$10:$N$2509, MATCH($C393, Database!$B$10:$B$2509, 0)), "")))</f>
        <v/>
      </c>
      <c r="K393" s="86" t="str">
        <f>IF($C393="", "", IF(IFERROR(INDEX(Database!$O$10:$O$2509, MATCH($C393, Database!$B$10:$B$2509, 0)), "")="", "", IFERROR(INDEX(Database!$O$10:$O$2509, MATCH($C393, Database!$B$10:$B$2509, 0)), "")))</f>
        <v/>
      </c>
      <c r="L393" s="12"/>
      <c r="N393" s="31" t="str">
        <f>IF(Database!B393="", "", Database!B393)</f>
        <v/>
      </c>
      <c r="P393" s="26" t="str">
        <f>IF($C393="", "", IF(COUNTIF($C$10:$C393, $C393)&gt;1, "", COUNTIF($C$10:$C$1010, $C393)))</f>
        <v/>
      </c>
      <c r="Q393" s="26" t="str">
        <f>IF(P393="", "", COUNTIF($P$10:$P$1010, "&gt;"&amp;P393)+1+COUNTIF($P$10:P393, P393)-1)</f>
        <v/>
      </c>
      <c r="S393" s="26" t="str">
        <f>IF(C393="", "", IF(K393="", "None", IF(COUNTIF('Intro &amp; Setup'!$AL$17:$AL$26, K393)&gt;0, K393, "Other")))</f>
        <v/>
      </c>
      <c r="U393" s="84" t="str">
        <f t="shared" si="21"/>
        <v/>
      </c>
      <c r="V393" s="85" t="str">
        <f t="shared" si="24"/>
        <v/>
      </c>
      <c r="W393" s="85" t="str">
        <f t="shared" si="24"/>
        <v/>
      </c>
      <c r="X393" s="85" t="str">
        <f t="shared" si="24"/>
        <v/>
      </c>
      <c r="Y393" s="85" t="str">
        <f t="shared" si="24"/>
        <v/>
      </c>
      <c r="Z393" s="86" t="str">
        <f t="shared" si="24"/>
        <v/>
      </c>
      <c r="AB393" s="26" t="str">
        <f>IF($S393="", "", IF(COUNTIF($S$10:$S393, $S393)&gt;1, "", COUNTIF($S$10:$S$1010, $S393)))</f>
        <v/>
      </c>
      <c r="AC393" s="26" t="str">
        <f>IF(AB393="", "", COUNTIF($AB$10:$AB$1010, "&gt;"&amp;AB393)+1+COUNTIF($AB$10:AB393, AB393)-1)</f>
        <v/>
      </c>
      <c r="AE393" s="26" t="str">
        <f t="shared" si="22"/>
        <v/>
      </c>
      <c r="AG393" s="84" t="str">
        <f>IF($AE393="", "", IF(COUNTIF($AE$10:$AE393, $AE393)&gt;1, "", COUNTIF($AE$10:$AE$2010, $AE393)))</f>
        <v/>
      </c>
      <c r="AH393" s="26" t="str">
        <f>IF(AG393="", "", COUNTIF($AG$10:$AG$2010, "&gt;"&amp;AG393)+1+COUNTIF($AG$10:AG393, AG393)-1)</f>
        <v/>
      </c>
    </row>
    <row r="394" spans="1:34" x14ac:dyDescent="0.25">
      <c r="A394" s="12"/>
      <c r="B394" s="93"/>
      <c r="C394" s="15"/>
      <c r="D394" s="15"/>
      <c r="E394" s="15"/>
      <c r="F394" s="18"/>
      <c r="G394" s="12"/>
      <c r="H394" s="6" t="str">
        <f>IF($C394="", "", IFERROR(INDEX(Database!$C$10:$C$2509, MATCH($C394, Database!$B$10:$B$2509, 0)), ""))</f>
        <v/>
      </c>
      <c r="I394" s="85" t="str">
        <f>IF($C394="", "", IF(IFERROR(INDEX(Database!$M$10:$M$2509, MATCH($C394, Database!$B$10:$B$2509, 0)), "")="", "", IFERROR(INDEX(Database!$M$10:$M$2509, MATCH($C394, Database!$B$10:$B$2509, 0)), "")))</f>
        <v/>
      </c>
      <c r="J394" s="85" t="str">
        <f>IF($C394="", "", IF(IFERROR(INDEX(Database!$N$10:$N$2509, MATCH($C394, Database!$B$10:$B$2509, 0)), "")="", "", IFERROR(INDEX(Database!$N$10:$N$2509, MATCH($C394, Database!$B$10:$B$2509, 0)), "")))</f>
        <v/>
      </c>
      <c r="K394" s="86" t="str">
        <f>IF($C394="", "", IF(IFERROR(INDEX(Database!$O$10:$O$2509, MATCH($C394, Database!$B$10:$B$2509, 0)), "")="", "", IFERROR(INDEX(Database!$O$10:$O$2509, MATCH($C394, Database!$B$10:$B$2509, 0)), "")))</f>
        <v/>
      </c>
      <c r="L394" s="12"/>
      <c r="N394" s="31" t="str">
        <f>IF(Database!B394="", "", Database!B394)</f>
        <v/>
      </c>
      <c r="P394" s="26" t="str">
        <f>IF($C394="", "", IF(COUNTIF($C$10:$C394, $C394)&gt;1, "", COUNTIF($C$10:$C$1010, $C394)))</f>
        <v/>
      </c>
      <c r="Q394" s="26" t="str">
        <f>IF(P394="", "", COUNTIF($P$10:$P$1010, "&gt;"&amp;P394)+1+COUNTIF($P$10:P394, P394)-1)</f>
        <v/>
      </c>
      <c r="S394" s="26" t="str">
        <f>IF(C394="", "", IF(K394="", "None", IF(COUNTIF('Intro &amp; Setup'!$AL$17:$AL$26, K394)&gt;0, K394, "Other")))</f>
        <v/>
      </c>
      <c r="U394" s="84" t="str">
        <f t="shared" si="21"/>
        <v/>
      </c>
      <c r="V394" s="85" t="str">
        <f t="shared" si="24"/>
        <v/>
      </c>
      <c r="W394" s="85" t="str">
        <f t="shared" si="24"/>
        <v/>
      </c>
      <c r="X394" s="85" t="str">
        <f t="shared" si="24"/>
        <v/>
      </c>
      <c r="Y394" s="85" t="str">
        <f t="shared" si="24"/>
        <v/>
      </c>
      <c r="Z394" s="86" t="str">
        <f t="shared" si="24"/>
        <v/>
      </c>
      <c r="AB394" s="26" t="str">
        <f>IF($S394="", "", IF(COUNTIF($S$10:$S394, $S394)&gt;1, "", COUNTIF($S$10:$S$1010, $S394)))</f>
        <v/>
      </c>
      <c r="AC394" s="26" t="str">
        <f>IF(AB394="", "", COUNTIF($AB$10:$AB$1010, "&gt;"&amp;AB394)+1+COUNTIF($AB$10:AB394, AB394)-1)</f>
        <v/>
      </c>
      <c r="AE394" s="26" t="str">
        <f t="shared" si="22"/>
        <v/>
      </c>
      <c r="AG394" s="84" t="str">
        <f>IF($AE394="", "", IF(COUNTIF($AE$10:$AE394, $AE394)&gt;1, "", COUNTIF($AE$10:$AE$2010, $AE394)))</f>
        <v/>
      </c>
      <c r="AH394" s="26" t="str">
        <f>IF(AG394="", "", COUNTIF($AG$10:$AG$2010, "&gt;"&amp;AG394)+1+COUNTIF($AG$10:AG394, AG394)-1)</f>
        <v/>
      </c>
    </row>
    <row r="395" spans="1:34" x14ac:dyDescent="0.25">
      <c r="A395" s="12"/>
      <c r="B395" s="93"/>
      <c r="C395" s="15"/>
      <c r="D395" s="15"/>
      <c r="E395" s="15"/>
      <c r="F395" s="18"/>
      <c r="G395" s="12"/>
      <c r="H395" s="6" t="str">
        <f>IF($C395="", "", IFERROR(INDEX(Database!$C$10:$C$2509, MATCH($C395, Database!$B$10:$B$2509, 0)), ""))</f>
        <v/>
      </c>
      <c r="I395" s="85" t="str">
        <f>IF($C395="", "", IF(IFERROR(INDEX(Database!$M$10:$M$2509, MATCH($C395, Database!$B$10:$B$2509, 0)), "")="", "", IFERROR(INDEX(Database!$M$10:$M$2509, MATCH($C395, Database!$B$10:$B$2509, 0)), "")))</f>
        <v/>
      </c>
      <c r="J395" s="85" t="str">
        <f>IF($C395="", "", IF(IFERROR(INDEX(Database!$N$10:$N$2509, MATCH($C395, Database!$B$10:$B$2509, 0)), "")="", "", IFERROR(INDEX(Database!$N$10:$N$2509, MATCH($C395, Database!$B$10:$B$2509, 0)), "")))</f>
        <v/>
      </c>
      <c r="K395" s="86" t="str">
        <f>IF($C395="", "", IF(IFERROR(INDEX(Database!$O$10:$O$2509, MATCH($C395, Database!$B$10:$B$2509, 0)), "")="", "", IFERROR(INDEX(Database!$O$10:$O$2509, MATCH($C395, Database!$B$10:$B$2509, 0)), "")))</f>
        <v/>
      </c>
      <c r="L395" s="12"/>
      <c r="N395" s="31" t="str">
        <f>IF(Database!B395="", "", Database!B395)</f>
        <v/>
      </c>
      <c r="P395" s="26" t="str">
        <f>IF($C395="", "", IF(COUNTIF($C$10:$C395, $C395)&gt;1, "", COUNTIF($C$10:$C$1010, $C395)))</f>
        <v/>
      </c>
      <c r="Q395" s="26" t="str">
        <f>IF(P395="", "", COUNTIF($P$10:$P$1010, "&gt;"&amp;P395)+1+COUNTIF($P$10:P395, P395)-1)</f>
        <v/>
      </c>
      <c r="S395" s="26" t="str">
        <f>IF(C395="", "", IF(K395="", "None", IF(COUNTIF('Intro &amp; Setup'!$AL$17:$AL$26, K395)&gt;0, K395, "Other")))</f>
        <v/>
      </c>
      <c r="U395" s="84" t="str">
        <f t="shared" ref="U395:Z458" si="25">IF($B395="", "", IF(TEXT($B395, "mmm yyyy")=U$9, $S395, ""))</f>
        <v/>
      </c>
      <c r="V395" s="85" t="str">
        <f t="shared" si="25"/>
        <v/>
      </c>
      <c r="W395" s="85" t="str">
        <f t="shared" si="25"/>
        <v/>
      </c>
      <c r="X395" s="85" t="str">
        <f t="shared" si="25"/>
        <v/>
      </c>
      <c r="Y395" s="85" t="str">
        <f t="shared" si="25"/>
        <v/>
      </c>
      <c r="Z395" s="86" t="str">
        <f t="shared" si="25"/>
        <v/>
      </c>
      <c r="AB395" s="26" t="str">
        <f>IF($S395="", "", IF(COUNTIF($S$10:$S395, $S395)&gt;1, "", COUNTIF($S$10:$S$1010, $S395)))</f>
        <v/>
      </c>
      <c r="AC395" s="26" t="str">
        <f>IF(AB395="", "", COUNTIF($AB$10:$AB$1010, "&gt;"&amp;AB395)+1+COUNTIF($AB$10:AB395, AB395)-1)</f>
        <v/>
      </c>
      <c r="AE395" s="26" t="str">
        <f t="shared" ref="AE395:AE458" si="26">IF(I395="", "", I395)</f>
        <v/>
      </c>
      <c r="AG395" s="84" t="str">
        <f>IF($AE395="", "", IF(COUNTIF($AE$10:$AE395, $AE395)&gt;1, "", COUNTIF($AE$10:$AE$2010, $AE395)))</f>
        <v/>
      </c>
      <c r="AH395" s="26" t="str">
        <f>IF(AG395="", "", COUNTIF($AG$10:$AG$2010, "&gt;"&amp;AG395)+1+COUNTIF($AG$10:AG395, AG395)-1)</f>
        <v/>
      </c>
    </row>
    <row r="396" spans="1:34" x14ac:dyDescent="0.25">
      <c r="A396" s="12"/>
      <c r="B396" s="93"/>
      <c r="C396" s="15"/>
      <c r="D396" s="15"/>
      <c r="E396" s="15"/>
      <c r="F396" s="18"/>
      <c r="G396" s="12"/>
      <c r="H396" s="6" t="str">
        <f>IF($C396="", "", IFERROR(INDEX(Database!$C$10:$C$2509, MATCH($C396, Database!$B$10:$B$2509, 0)), ""))</f>
        <v/>
      </c>
      <c r="I396" s="85" t="str">
        <f>IF($C396="", "", IF(IFERROR(INDEX(Database!$M$10:$M$2509, MATCH($C396, Database!$B$10:$B$2509, 0)), "")="", "", IFERROR(INDEX(Database!$M$10:$M$2509, MATCH($C396, Database!$B$10:$B$2509, 0)), "")))</f>
        <v/>
      </c>
      <c r="J396" s="85" t="str">
        <f>IF($C396="", "", IF(IFERROR(INDEX(Database!$N$10:$N$2509, MATCH($C396, Database!$B$10:$B$2509, 0)), "")="", "", IFERROR(INDEX(Database!$N$10:$N$2509, MATCH($C396, Database!$B$10:$B$2509, 0)), "")))</f>
        <v/>
      </c>
      <c r="K396" s="86" t="str">
        <f>IF($C396="", "", IF(IFERROR(INDEX(Database!$O$10:$O$2509, MATCH($C396, Database!$B$10:$B$2509, 0)), "")="", "", IFERROR(INDEX(Database!$O$10:$O$2509, MATCH($C396, Database!$B$10:$B$2509, 0)), "")))</f>
        <v/>
      </c>
      <c r="L396" s="12"/>
      <c r="N396" s="31" t="str">
        <f>IF(Database!B396="", "", Database!B396)</f>
        <v/>
      </c>
      <c r="P396" s="26" t="str">
        <f>IF($C396="", "", IF(COUNTIF($C$10:$C396, $C396)&gt;1, "", COUNTIF($C$10:$C$1010, $C396)))</f>
        <v/>
      </c>
      <c r="Q396" s="26" t="str">
        <f>IF(P396="", "", COUNTIF($P$10:$P$1010, "&gt;"&amp;P396)+1+COUNTIF($P$10:P396, P396)-1)</f>
        <v/>
      </c>
      <c r="S396" s="26" t="str">
        <f>IF(C396="", "", IF(K396="", "None", IF(COUNTIF('Intro &amp; Setup'!$AL$17:$AL$26, K396)&gt;0, K396, "Other")))</f>
        <v/>
      </c>
      <c r="U396" s="84" t="str">
        <f t="shared" si="25"/>
        <v/>
      </c>
      <c r="V396" s="85" t="str">
        <f t="shared" si="25"/>
        <v/>
      </c>
      <c r="W396" s="85" t="str">
        <f t="shared" si="25"/>
        <v/>
      </c>
      <c r="X396" s="85" t="str">
        <f t="shared" si="25"/>
        <v/>
      </c>
      <c r="Y396" s="85" t="str">
        <f t="shared" si="25"/>
        <v/>
      </c>
      <c r="Z396" s="86" t="str">
        <f t="shared" si="25"/>
        <v/>
      </c>
      <c r="AB396" s="26" t="str">
        <f>IF($S396="", "", IF(COUNTIF($S$10:$S396, $S396)&gt;1, "", COUNTIF($S$10:$S$1010, $S396)))</f>
        <v/>
      </c>
      <c r="AC396" s="26" t="str">
        <f>IF(AB396="", "", COUNTIF($AB$10:$AB$1010, "&gt;"&amp;AB396)+1+COUNTIF($AB$10:AB396, AB396)-1)</f>
        <v/>
      </c>
      <c r="AE396" s="26" t="str">
        <f t="shared" si="26"/>
        <v/>
      </c>
      <c r="AG396" s="84" t="str">
        <f>IF($AE396="", "", IF(COUNTIF($AE$10:$AE396, $AE396)&gt;1, "", COUNTIF($AE$10:$AE$2010, $AE396)))</f>
        <v/>
      </c>
      <c r="AH396" s="26" t="str">
        <f>IF(AG396="", "", COUNTIF($AG$10:$AG$2010, "&gt;"&amp;AG396)+1+COUNTIF($AG$10:AG396, AG396)-1)</f>
        <v/>
      </c>
    </row>
    <row r="397" spans="1:34" x14ac:dyDescent="0.25">
      <c r="A397" s="12"/>
      <c r="B397" s="93"/>
      <c r="C397" s="15"/>
      <c r="D397" s="15"/>
      <c r="E397" s="15"/>
      <c r="F397" s="18"/>
      <c r="G397" s="12"/>
      <c r="H397" s="6" t="str">
        <f>IF($C397="", "", IFERROR(INDEX(Database!$C$10:$C$2509, MATCH($C397, Database!$B$10:$B$2509, 0)), ""))</f>
        <v/>
      </c>
      <c r="I397" s="85" t="str">
        <f>IF($C397="", "", IF(IFERROR(INDEX(Database!$M$10:$M$2509, MATCH($C397, Database!$B$10:$B$2509, 0)), "")="", "", IFERROR(INDEX(Database!$M$10:$M$2509, MATCH($C397, Database!$B$10:$B$2509, 0)), "")))</f>
        <v/>
      </c>
      <c r="J397" s="85" t="str">
        <f>IF($C397="", "", IF(IFERROR(INDEX(Database!$N$10:$N$2509, MATCH($C397, Database!$B$10:$B$2509, 0)), "")="", "", IFERROR(INDEX(Database!$N$10:$N$2509, MATCH($C397, Database!$B$10:$B$2509, 0)), "")))</f>
        <v/>
      </c>
      <c r="K397" s="86" t="str">
        <f>IF($C397="", "", IF(IFERROR(INDEX(Database!$O$10:$O$2509, MATCH($C397, Database!$B$10:$B$2509, 0)), "")="", "", IFERROR(INDEX(Database!$O$10:$O$2509, MATCH($C397, Database!$B$10:$B$2509, 0)), "")))</f>
        <v/>
      </c>
      <c r="L397" s="12"/>
      <c r="N397" s="31" t="str">
        <f>IF(Database!B397="", "", Database!B397)</f>
        <v/>
      </c>
      <c r="P397" s="26" t="str">
        <f>IF($C397="", "", IF(COUNTIF($C$10:$C397, $C397)&gt;1, "", COUNTIF($C$10:$C$1010, $C397)))</f>
        <v/>
      </c>
      <c r="Q397" s="26" t="str">
        <f>IF(P397="", "", COUNTIF($P$10:$P$1010, "&gt;"&amp;P397)+1+COUNTIF($P$10:P397, P397)-1)</f>
        <v/>
      </c>
      <c r="S397" s="26" t="str">
        <f>IF(C397="", "", IF(K397="", "None", IF(COUNTIF('Intro &amp; Setup'!$AL$17:$AL$26, K397)&gt;0, K397, "Other")))</f>
        <v/>
      </c>
      <c r="U397" s="84" t="str">
        <f t="shared" si="25"/>
        <v/>
      </c>
      <c r="V397" s="85" t="str">
        <f t="shared" si="25"/>
        <v/>
      </c>
      <c r="W397" s="85" t="str">
        <f t="shared" si="25"/>
        <v/>
      </c>
      <c r="X397" s="85" t="str">
        <f t="shared" si="25"/>
        <v/>
      </c>
      <c r="Y397" s="85" t="str">
        <f t="shared" si="25"/>
        <v/>
      </c>
      <c r="Z397" s="86" t="str">
        <f t="shared" si="25"/>
        <v/>
      </c>
      <c r="AB397" s="26" t="str">
        <f>IF($S397="", "", IF(COUNTIF($S$10:$S397, $S397)&gt;1, "", COUNTIF($S$10:$S$1010, $S397)))</f>
        <v/>
      </c>
      <c r="AC397" s="26" t="str">
        <f>IF(AB397="", "", COUNTIF($AB$10:$AB$1010, "&gt;"&amp;AB397)+1+COUNTIF($AB$10:AB397, AB397)-1)</f>
        <v/>
      </c>
      <c r="AE397" s="26" t="str">
        <f t="shared" si="26"/>
        <v/>
      </c>
      <c r="AG397" s="84" t="str">
        <f>IF($AE397="", "", IF(COUNTIF($AE$10:$AE397, $AE397)&gt;1, "", COUNTIF($AE$10:$AE$2010, $AE397)))</f>
        <v/>
      </c>
      <c r="AH397" s="26" t="str">
        <f>IF(AG397="", "", COUNTIF($AG$10:$AG$2010, "&gt;"&amp;AG397)+1+COUNTIF($AG$10:AG397, AG397)-1)</f>
        <v/>
      </c>
    </row>
    <row r="398" spans="1:34" x14ac:dyDescent="0.25">
      <c r="A398" s="12"/>
      <c r="B398" s="93"/>
      <c r="C398" s="15"/>
      <c r="D398" s="15"/>
      <c r="E398" s="15"/>
      <c r="F398" s="18"/>
      <c r="G398" s="12"/>
      <c r="H398" s="6" t="str">
        <f>IF($C398="", "", IFERROR(INDEX(Database!$C$10:$C$2509, MATCH($C398, Database!$B$10:$B$2509, 0)), ""))</f>
        <v/>
      </c>
      <c r="I398" s="85" t="str">
        <f>IF($C398="", "", IF(IFERROR(INDEX(Database!$M$10:$M$2509, MATCH($C398, Database!$B$10:$B$2509, 0)), "")="", "", IFERROR(INDEX(Database!$M$10:$M$2509, MATCH($C398, Database!$B$10:$B$2509, 0)), "")))</f>
        <v/>
      </c>
      <c r="J398" s="85" t="str">
        <f>IF($C398="", "", IF(IFERROR(INDEX(Database!$N$10:$N$2509, MATCH($C398, Database!$B$10:$B$2509, 0)), "")="", "", IFERROR(INDEX(Database!$N$10:$N$2509, MATCH($C398, Database!$B$10:$B$2509, 0)), "")))</f>
        <v/>
      </c>
      <c r="K398" s="86" t="str">
        <f>IF($C398="", "", IF(IFERROR(INDEX(Database!$O$10:$O$2509, MATCH($C398, Database!$B$10:$B$2509, 0)), "")="", "", IFERROR(INDEX(Database!$O$10:$O$2509, MATCH($C398, Database!$B$10:$B$2509, 0)), "")))</f>
        <v/>
      </c>
      <c r="L398" s="12"/>
      <c r="N398" s="31" t="str">
        <f>IF(Database!B398="", "", Database!B398)</f>
        <v/>
      </c>
      <c r="P398" s="26" t="str">
        <f>IF($C398="", "", IF(COUNTIF($C$10:$C398, $C398)&gt;1, "", COUNTIF($C$10:$C$1010, $C398)))</f>
        <v/>
      </c>
      <c r="Q398" s="26" t="str">
        <f>IF(P398="", "", COUNTIF($P$10:$P$1010, "&gt;"&amp;P398)+1+COUNTIF($P$10:P398, P398)-1)</f>
        <v/>
      </c>
      <c r="S398" s="26" t="str">
        <f>IF(C398="", "", IF(K398="", "None", IF(COUNTIF('Intro &amp; Setup'!$AL$17:$AL$26, K398)&gt;0, K398, "Other")))</f>
        <v/>
      </c>
      <c r="U398" s="84" t="str">
        <f t="shared" si="25"/>
        <v/>
      </c>
      <c r="V398" s="85" t="str">
        <f t="shared" si="25"/>
        <v/>
      </c>
      <c r="W398" s="85" t="str">
        <f t="shared" si="25"/>
        <v/>
      </c>
      <c r="X398" s="85" t="str">
        <f t="shared" si="25"/>
        <v/>
      </c>
      <c r="Y398" s="85" t="str">
        <f t="shared" si="25"/>
        <v/>
      </c>
      <c r="Z398" s="86" t="str">
        <f t="shared" si="25"/>
        <v/>
      </c>
      <c r="AB398" s="26" t="str">
        <f>IF($S398="", "", IF(COUNTIF($S$10:$S398, $S398)&gt;1, "", COUNTIF($S$10:$S$1010, $S398)))</f>
        <v/>
      </c>
      <c r="AC398" s="26" t="str">
        <f>IF(AB398="", "", COUNTIF($AB$10:$AB$1010, "&gt;"&amp;AB398)+1+COUNTIF($AB$10:AB398, AB398)-1)</f>
        <v/>
      </c>
      <c r="AE398" s="26" t="str">
        <f t="shared" si="26"/>
        <v/>
      </c>
      <c r="AG398" s="84" t="str">
        <f>IF($AE398="", "", IF(COUNTIF($AE$10:$AE398, $AE398)&gt;1, "", COUNTIF($AE$10:$AE$2010, $AE398)))</f>
        <v/>
      </c>
      <c r="AH398" s="26" t="str">
        <f>IF(AG398="", "", COUNTIF($AG$10:$AG$2010, "&gt;"&amp;AG398)+1+COUNTIF($AG$10:AG398, AG398)-1)</f>
        <v/>
      </c>
    </row>
    <row r="399" spans="1:34" x14ac:dyDescent="0.25">
      <c r="A399" s="12"/>
      <c r="B399" s="93"/>
      <c r="C399" s="15"/>
      <c r="D399" s="15"/>
      <c r="E399" s="15"/>
      <c r="F399" s="18"/>
      <c r="G399" s="12"/>
      <c r="H399" s="6" t="str">
        <f>IF($C399="", "", IFERROR(INDEX(Database!$C$10:$C$2509, MATCH($C399, Database!$B$10:$B$2509, 0)), ""))</f>
        <v/>
      </c>
      <c r="I399" s="85" t="str">
        <f>IF($C399="", "", IF(IFERROR(INDEX(Database!$M$10:$M$2509, MATCH($C399, Database!$B$10:$B$2509, 0)), "")="", "", IFERROR(INDEX(Database!$M$10:$M$2509, MATCH($C399, Database!$B$10:$B$2509, 0)), "")))</f>
        <v/>
      </c>
      <c r="J399" s="85" t="str">
        <f>IF($C399="", "", IF(IFERROR(INDEX(Database!$N$10:$N$2509, MATCH($C399, Database!$B$10:$B$2509, 0)), "")="", "", IFERROR(INDEX(Database!$N$10:$N$2509, MATCH($C399, Database!$B$10:$B$2509, 0)), "")))</f>
        <v/>
      </c>
      <c r="K399" s="86" t="str">
        <f>IF($C399="", "", IF(IFERROR(INDEX(Database!$O$10:$O$2509, MATCH($C399, Database!$B$10:$B$2509, 0)), "")="", "", IFERROR(INDEX(Database!$O$10:$O$2509, MATCH($C399, Database!$B$10:$B$2509, 0)), "")))</f>
        <v/>
      </c>
      <c r="L399" s="12"/>
      <c r="N399" s="31" t="str">
        <f>IF(Database!B399="", "", Database!B399)</f>
        <v/>
      </c>
      <c r="P399" s="26" t="str">
        <f>IF($C399="", "", IF(COUNTIF($C$10:$C399, $C399)&gt;1, "", COUNTIF($C$10:$C$1010, $C399)))</f>
        <v/>
      </c>
      <c r="Q399" s="26" t="str">
        <f>IF(P399="", "", COUNTIF($P$10:$P$1010, "&gt;"&amp;P399)+1+COUNTIF($P$10:P399, P399)-1)</f>
        <v/>
      </c>
      <c r="S399" s="26" t="str">
        <f>IF(C399="", "", IF(K399="", "None", IF(COUNTIF('Intro &amp; Setup'!$AL$17:$AL$26, K399)&gt;0, K399, "Other")))</f>
        <v/>
      </c>
      <c r="U399" s="84" t="str">
        <f t="shared" si="25"/>
        <v/>
      </c>
      <c r="V399" s="85" t="str">
        <f t="shared" si="25"/>
        <v/>
      </c>
      <c r="W399" s="85" t="str">
        <f t="shared" si="25"/>
        <v/>
      </c>
      <c r="X399" s="85" t="str">
        <f t="shared" si="25"/>
        <v/>
      </c>
      <c r="Y399" s="85" t="str">
        <f t="shared" si="25"/>
        <v/>
      </c>
      <c r="Z399" s="86" t="str">
        <f t="shared" si="25"/>
        <v/>
      </c>
      <c r="AB399" s="26" t="str">
        <f>IF($S399="", "", IF(COUNTIF($S$10:$S399, $S399)&gt;1, "", COUNTIF($S$10:$S$1010, $S399)))</f>
        <v/>
      </c>
      <c r="AC399" s="26" t="str">
        <f>IF(AB399="", "", COUNTIF($AB$10:$AB$1010, "&gt;"&amp;AB399)+1+COUNTIF($AB$10:AB399, AB399)-1)</f>
        <v/>
      </c>
      <c r="AE399" s="26" t="str">
        <f t="shared" si="26"/>
        <v/>
      </c>
      <c r="AG399" s="84" t="str">
        <f>IF($AE399="", "", IF(COUNTIF($AE$10:$AE399, $AE399)&gt;1, "", COUNTIF($AE$10:$AE$2010, $AE399)))</f>
        <v/>
      </c>
      <c r="AH399" s="26" t="str">
        <f>IF(AG399="", "", COUNTIF($AG$10:$AG$2010, "&gt;"&amp;AG399)+1+COUNTIF($AG$10:AG399, AG399)-1)</f>
        <v/>
      </c>
    </row>
    <row r="400" spans="1:34" x14ac:dyDescent="0.25">
      <c r="A400" s="12"/>
      <c r="B400" s="93"/>
      <c r="C400" s="15"/>
      <c r="D400" s="15"/>
      <c r="E400" s="15"/>
      <c r="F400" s="18"/>
      <c r="G400" s="12"/>
      <c r="H400" s="6" t="str">
        <f>IF($C400="", "", IFERROR(INDEX(Database!$C$10:$C$2509, MATCH($C400, Database!$B$10:$B$2509, 0)), ""))</f>
        <v/>
      </c>
      <c r="I400" s="85" t="str">
        <f>IF($C400="", "", IF(IFERROR(INDEX(Database!$M$10:$M$2509, MATCH($C400, Database!$B$10:$B$2509, 0)), "")="", "", IFERROR(INDEX(Database!$M$10:$M$2509, MATCH($C400, Database!$B$10:$B$2509, 0)), "")))</f>
        <v/>
      </c>
      <c r="J400" s="85" t="str">
        <f>IF($C400="", "", IF(IFERROR(INDEX(Database!$N$10:$N$2509, MATCH($C400, Database!$B$10:$B$2509, 0)), "")="", "", IFERROR(INDEX(Database!$N$10:$N$2509, MATCH($C400, Database!$B$10:$B$2509, 0)), "")))</f>
        <v/>
      </c>
      <c r="K400" s="86" t="str">
        <f>IF($C400="", "", IF(IFERROR(INDEX(Database!$O$10:$O$2509, MATCH($C400, Database!$B$10:$B$2509, 0)), "")="", "", IFERROR(INDEX(Database!$O$10:$O$2509, MATCH($C400, Database!$B$10:$B$2509, 0)), "")))</f>
        <v/>
      </c>
      <c r="L400" s="12"/>
      <c r="N400" s="31" t="str">
        <f>IF(Database!B400="", "", Database!B400)</f>
        <v/>
      </c>
      <c r="P400" s="26" t="str">
        <f>IF($C400="", "", IF(COUNTIF($C$10:$C400, $C400)&gt;1, "", COUNTIF($C$10:$C$1010, $C400)))</f>
        <v/>
      </c>
      <c r="Q400" s="26" t="str">
        <f>IF(P400="", "", COUNTIF($P$10:$P$1010, "&gt;"&amp;P400)+1+COUNTIF($P$10:P400, P400)-1)</f>
        <v/>
      </c>
      <c r="S400" s="26" t="str">
        <f>IF(C400="", "", IF(K400="", "None", IF(COUNTIF('Intro &amp; Setup'!$AL$17:$AL$26, K400)&gt;0, K400, "Other")))</f>
        <v/>
      </c>
      <c r="U400" s="84" t="str">
        <f t="shared" si="25"/>
        <v/>
      </c>
      <c r="V400" s="85" t="str">
        <f t="shared" si="25"/>
        <v/>
      </c>
      <c r="W400" s="85" t="str">
        <f t="shared" si="25"/>
        <v/>
      </c>
      <c r="X400" s="85" t="str">
        <f t="shared" si="25"/>
        <v/>
      </c>
      <c r="Y400" s="85" t="str">
        <f t="shared" si="25"/>
        <v/>
      </c>
      <c r="Z400" s="86" t="str">
        <f t="shared" si="25"/>
        <v/>
      </c>
      <c r="AB400" s="26" t="str">
        <f>IF($S400="", "", IF(COUNTIF($S$10:$S400, $S400)&gt;1, "", COUNTIF($S$10:$S$1010, $S400)))</f>
        <v/>
      </c>
      <c r="AC400" s="26" t="str">
        <f>IF(AB400="", "", COUNTIF($AB$10:$AB$1010, "&gt;"&amp;AB400)+1+COUNTIF($AB$10:AB400, AB400)-1)</f>
        <v/>
      </c>
      <c r="AE400" s="26" t="str">
        <f t="shared" si="26"/>
        <v/>
      </c>
      <c r="AG400" s="84" t="str">
        <f>IF($AE400="", "", IF(COUNTIF($AE$10:$AE400, $AE400)&gt;1, "", COUNTIF($AE$10:$AE$2010, $AE400)))</f>
        <v/>
      </c>
      <c r="AH400" s="26" t="str">
        <f>IF(AG400="", "", COUNTIF($AG$10:$AG$2010, "&gt;"&amp;AG400)+1+COUNTIF($AG$10:AG400, AG400)-1)</f>
        <v/>
      </c>
    </row>
    <row r="401" spans="1:34" x14ac:dyDescent="0.25">
      <c r="A401" s="12"/>
      <c r="B401" s="93"/>
      <c r="C401" s="15"/>
      <c r="D401" s="15"/>
      <c r="E401" s="15"/>
      <c r="F401" s="18"/>
      <c r="G401" s="12"/>
      <c r="H401" s="6" t="str">
        <f>IF($C401="", "", IFERROR(INDEX(Database!$C$10:$C$2509, MATCH($C401, Database!$B$10:$B$2509, 0)), ""))</f>
        <v/>
      </c>
      <c r="I401" s="85" t="str">
        <f>IF($C401="", "", IF(IFERROR(INDEX(Database!$M$10:$M$2509, MATCH($C401, Database!$B$10:$B$2509, 0)), "")="", "", IFERROR(INDEX(Database!$M$10:$M$2509, MATCH($C401, Database!$B$10:$B$2509, 0)), "")))</f>
        <v/>
      </c>
      <c r="J401" s="85" t="str">
        <f>IF($C401="", "", IF(IFERROR(INDEX(Database!$N$10:$N$2509, MATCH($C401, Database!$B$10:$B$2509, 0)), "")="", "", IFERROR(INDEX(Database!$N$10:$N$2509, MATCH($C401, Database!$B$10:$B$2509, 0)), "")))</f>
        <v/>
      </c>
      <c r="K401" s="86" t="str">
        <f>IF($C401="", "", IF(IFERROR(INDEX(Database!$O$10:$O$2509, MATCH($C401, Database!$B$10:$B$2509, 0)), "")="", "", IFERROR(INDEX(Database!$O$10:$O$2509, MATCH($C401, Database!$B$10:$B$2509, 0)), "")))</f>
        <v/>
      </c>
      <c r="L401" s="12"/>
      <c r="N401" s="31" t="str">
        <f>IF(Database!B401="", "", Database!B401)</f>
        <v/>
      </c>
      <c r="P401" s="26" t="str">
        <f>IF($C401="", "", IF(COUNTIF($C$10:$C401, $C401)&gt;1, "", COUNTIF($C$10:$C$1010, $C401)))</f>
        <v/>
      </c>
      <c r="Q401" s="26" t="str">
        <f>IF(P401="", "", COUNTIF($P$10:$P$1010, "&gt;"&amp;P401)+1+COUNTIF($P$10:P401, P401)-1)</f>
        <v/>
      </c>
      <c r="S401" s="26" t="str">
        <f>IF(C401="", "", IF(K401="", "None", IF(COUNTIF('Intro &amp; Setup'!$AL$17:$AL$26, K401)&gt;0, K401, "Other")))</f>
        <v/>
      </c>
      <c r="U401" s="84" t="str">
        <f t="shared" si="25"/>
        <v/>
      </c>
      <c r="V401" s="85" t="str">
        <f t="shared" si="25"/>
        <v/>
      </c>
      <c r="W401" s="85" t="str">
        <f t="shared" si="25"/>
        <v/>
      </c>
      <c r="X401" s="85" t="str">
        <f t="shared" si="25"/>
        <v/>
      </c>
      <c r="Y401" s="85" t="str">
        <f t="shared" si="25"/>
        <v/>
      </c>
      <c r="Z401" s="86" t="str">
        <f t="shared" si="25"/>
        <v/>
      </c>
      <c r="AB401" s="26" t="str">
        <f>IF($S401="", "", IF(COUNTIF($S$10:$S401, $S401)&gt;1, "", COUNTIF($S$10:$S$1010, $S401)))</f>
        <v/>
      </c>
      <c r="AC401" s="26" t="str">
        <f>IF(AB401="", "", COUNTIF($AB$10:$AB$1010, "&gt;"&amp;AB401)+1+COUNTIF($AB$10:AB401, AB401)-1)</f>
        <v/>
      </c>
      <c r="AE401" s="26" t="str">
        <f t="shared" si="26"/>
        <v/>
      </c>
      <c r="AG401" s="84" t="str">
        <f>IF($AE401="", "", IF(COUNTIF($AE$10:$AE401, $AE401)&gt;1, "", COUNTIF($AE$10:$AE$2010, $AE401)))</f>
        <v/>
      </c>
      <c r="AH401" s="26" t="str">
        <f>IF(AG401="", "", COUNTIF($AG$10:$AG$2010, "&gt;"&amp;AG401)+1+COUNTIF($AG$10:AG401, AG401)-1)</f>
        <v/>
      </c>
    </row>
    <row r="402" spans="1:34" x14ac:dyDescent="0.25">
      <c r="A402" s="12"/>
      <c r="B402" s="93"/>
      <c r="C402" s="15"/>
      <c r="D402" s="15"/>
      <c r="E402" s="15"/>
      <c r="F402" s="18"/>
      <c r="G402" s="12"/>
      <c r="H402" s="6" t="str">
        <f>IF($C402="", "", IFERROR(INDEX(Database!$C$10:$C$2509, MATCH($C402, Database!$B$10:$B$2509, 0)), ""))</f>
        <v/>
      </c>
      <c r="I402" s="85" t="str">
        <f>IF($C402="", "", IF(IFERROR(INDEX(Database!$M$10:$M$2509, MATCH($C402, Database!$B$10:$B$2509, 0)), "")="", "", IFERROR(INDEX(Database!$M$10:$M$2509, MATCH($C402, Database!$B$10:$B$2509, 0)), "")))</f>
        <v/>
      </c>
      <c r="J402" s="85" t="str">
        <f>IF($C402="", "", IF(IFERROR(INDEX(Database!$N$10:$N$2509, MATCH($C402, Database!$B$10:$B$2509, 0)), "")="", "", IFERROR(INDEX(Database!$N$10:$N$2509, MATCH($C402, Database!$B$10:$B$2509, 0)), "")))</f>
        <v/>
      </c>
      <c r="K402" s="86" t="str">
        <f>IF($C402="", "", IF(IFERROR(INDEX(Database!$O$10:$O$2509, MATCH($C402, Database!$B$10:$B$2509, 0)), "")="", "", IFERROR(INDEX(Database!$O$10:$O$2509, MATCH($C402, Database!$B$10:$B$2509, 0)), "")))</f>
        <v/>
      </c>
      <c r="L402" s="12"/>
      <c r="N402" s="31" t="str">
        <f>IF(Database!B402="", "", Database!B402)</f>
        <v/>
      </c>
      <c r="P402" s="26" t="str">
        <f>IF($C402="", "", IF(COUNTIF($C$10:$C402, $C402)&gt;1, "", COUNTIF($C$10:$C$1010, $C402)))</f>
        <v/>
      </c>
      <c r="Q402" s="26" t="str">
        <f>IF(P402="", "", COUNTIF($P$10:$P$1010, "&gt;"&amp;P402)+1+COUNTIF($P$10:P402, P402)-1)</f>
        <v/>
      </c>
      <c r="S402" s="26" t="str">
        <f>IF(C402="", "", IF(K402="", "None", IF(COUNTIF('Intro &amp; Setup'!$AL$17:$AL$26, K402)&gt;0, K402, "Other")))</f>
        <v/>
      </c>
      <c r="U402" s="84" t="str">
        <f t="shared" si="25"/>
        <v/>
      </c>
      <c r="V402" s="85" t="str">
        <f t="shared" si="25"/>
        <v/>
      </c>
      <c r="W402" s="85" t="str">
        <f t="shared" si="25"/>
        <v/>
      </c>
      <c r="X402" s="85" t="str">
        <f t="shared" si="25"/>
        <v/>
      </c>
      <c r="Y402" s="85" t="str">
        <f t="shared" si="25"/>
        <v/>
      </c>
      <c r="Z402" s="86" t="str">
        <f t="shared" si="25"/>
        <v/>
      </c>
      <c r="AB402" s="26" t="str">
        <f>IF($S402="", "", IF(COUNTIF($S$10:$S402, $S402)&gt;1, "", COUNTIF($S$10:$S$1010, $S402)))</f>
        <v/>
      </c>
      <c r="AC402" s="26" t="str">
        <f>IF(AB402="", "", COUNTIF($AB$10:$AB$1010, "&gt;"&amp;AB402)+1+COUNTIF($AB$10:AB402, AB402)-1)</f>
        <v/>
      </c>
      <c r="AE402" s="26" t="str">
        <f t="shared" si="26"/>
        <v/>
      </c>
      <c r="AG402" s="84" t="str">
        <f>IF($AE402="", "", IF(COUNTIF($AE$10:$AE402, $AE402)&gt;1, "", COUNTIF($AE$10:$AE$2010, $AE402)))</f>
        <v/>
      </c>
      <c r="AH402" s="26" t="str">
        <f>IF(AG402="", "", COUNTIF($AG$10:$AG$2010, "&gt;"&amp;AG402)+1+COUNTIF($AG$10:AG402, AG402)-1)</f>
        <v/>
      </c>
    </row>
    <row r="403" spans="1:34" x14ac:dyDescent="0.25">
      <c r="A403" s="12"/>
      <c r="B403" s="93"/>
      <c r="C403" s="15"/>
      <c r="D403" s="15"/>
      <c r="E403" s="15"/>
      <c r="F403" s="18"/>
      <c r="G403" s="12"/>
      <c r="H403" s="6" t="str">
        <f>IF($C403="", "", IFERROR(INDEX(Database!$C$10:$C$2509, MATCH($C403, Database!$B$10:$B$2509, 0)), ""))</f>
        <v/>
      </c>
      <c r="I403" s="85" t="str">
        <f>IF($C403="", "", IF(IFERROR(INDEX(Database!$M$10:$M$2509, MATCH($C403, Database!$B$10:$B$2509, 0)), "")="", "", IFERROR(INDEX(Database!$M$10:$M$2509, MATCH($C403, Database!$B$10:$B$2509, 0)), "")))</f>
        <v/>
      </c>
      <c r="J403" s="85" t="str">
        <f>IF($C403="", "", IF(IFERROR(INDEX(Database!$N$10:$N$2509, MATCH($C403, Database!$B$10:$B$2509, 0)), "")="", "", IFERROR(INDEX(Database!$N$10:$N$2509, MATCH($C403, Database!$B$10:$B$2509, 0)), "")))</f>
        <v/>
      </c>
      <c r="K403" s="86" t="str">
        <f>IF($C403="", "", IF(IFERROR(INDEX(Database!$O$10:$O$2509, MATCH($C403, Database!$B$10:$B$2509, 0)), "")="", "", IFERROR(INDEX(Database!$O$10:$O$2509, MATCH($C403, Database!$B$10:$B$2509, 0)), "")))</f>
        <v/>
      </c>
      <c r="L403" s="12"/>
      <c r="N403" s="31" t="str">
        <f>IF(Database!B403="", "", Database!B403)</f>
        <v/>
      </c>
      <c r="P403" s="26" t="str">
        <f>IF($C403="", "", IF(COUNTIF($C$10:$C403, $C403)&gt;1, "", COUNTIF($C$10:$C$1010, $C403)))</f>
        <v/>
      </c>
      <c r="Q403" s="26" t="str">
        <f>IF(P403="", "", COUNTIF($P$10:$P$1010, "&gt;"&amp;P403)+1+COUNTIF($P$10:P403, P403)-1)</f>
        <v/>
      </c>
      <c r="S403" s="26" t="str">
        <f>IF(C403="", "", IF(K403="", "None", IF(COUNTIF('Intro &amp; Setup'!$AL$17:$AL$26, K403)&gt;0, K403, "Other")))</f>
        <v/>
      </c>
      <c r="U403" s="84" t="str">
        <f t="shared" si="25"/>
        <v/>
      </c>
      <c r="V403" s="85" t="str">
        <f t="shared" si="25"/>
        <v/>
      </c>
      <c r="W403" s="85" t="str">
        <f t="shared" si="25"/>
        <v/>
      </c>
      <c r="X403" s="85" t="str">
        <f t="shared" si="25"/>
        <v/>
      </c>
      <c r="Y403" s="85" t="str">
        <f t="shared" si="25"/>
        <v/>
      </c>
      <c r="Z403" s="86" t="str">
        <f t="shared" si="25"/>
        <v/>
      </c>
      <c r="AB403" s="26" t="str">
        <f>IF($S403="", "", IF(COUNTIF($S$10:$S403, $S403)&gt;1, "", COUNTIF($S$10:$S$1010, $S403)))</f>
        <v/>
      </c>
      <c r="AC403" s="26" t="str">
        <f>IF(AB403="", "", COUNTIF($AB$10:$AB$1010, "&gt;"&amp;AB403)+1+COUNTIF($AB$10:AB403, AB403)-1)</f>
        <v/>
      </c>
      <c r="AE403" s="26" t="str">
        <f t="shared" si="26"/>
        <v/>
      </c>
      <c r="AG403" s="84" t="str">
        <f>IF($AE403="", "", IF(COUNTIF($AE$10:$AE403, $AE403)&gt;1, "", COUNTIF($AE$10:$AE$2010, $AE403)))</f>
        <v/>
      </c>
      <c r="AH403" s="26" t="str">
        <f>IF(AG403="", "", COUNTIF($AG$10:$AG$2010, "&gt;"&amp;AG403)+1+COUNTIF($AG$10:AG403, AG403)-1)</f>
        <v/>
      </c>
    </row>
    <row r="404" spans="1:34" x14ac:dyDescent="0.25">
      <c r="A404" s="12"/>
      <c r="B404" s="93"/>
      <c r="C404" s="15"/>
      <c r="D404" s="15"/>
      <c r="E404" s="15"/>
      <c r="F404" s="18"/>
      <c r="G404" s="12"/>
      <c r="H404" s="6" t="str">
        <f>IF($C404="", "", IFERROR(INDEX(Database!$C$10:$C$2509, MATCH($C404, Database!$B$10:$B$2509, 0)), ""))</f>
        <v/>
      </c>
      <c r="I404" s="85" t="str">
        <f>IF($C404="", "", IF(IFERROR(INDEX(Database!$M$10:$M$2509, MATCH($C404, Database!$B$10:$B$2509, 0)), "")="", "", IFERROR(INDEX(Database!$M$10:$M$2509, MATCH($C404, Database!$B$10:$B$2509, 0)), "")))</f>
        <v/>
      </c>
      <c r="J404" s="85" t="str">
        <f>IF($C404="", "", IF(IFERROR(INDEX(Database!$N$10:$N$2509, MATCH($C404, Database!$B$10:$B$2509, 0)), "")="", "", IFERROR(INDEX(Database!$N$10:$N$2509, MATCH($C404, Database!$B$10:$B$2509, 0)), "")))</f>
        <v/>
      </c>
      <c r="K404" s="86" t="str">
        <f>IF($C404="", "", IF(IFERROR(INDEX(Database!$O$10:$O$2509, MATCH($C404, Database!$B$10:$B$2509, 0)), "")="", "", IFERROR(INDEX(Database!$O$10:$O$2509, MATCH($C404, Database!$B$10:$B$2509, 0)), "")))</f>
        <v/>
      </c>
      <c r="L404" s="12"/>
      <c r="N404" s="31" t="str">
        <f>IF(Database!B404="", "", Database!B404)</f>
        <v/>
      </c>
      <c r="P404" s="26" t="str">
        <f>IF($C404="", "", IF(COUNTIF($C$10:$C404, $C404)&gt;1, "", COUNTIF($C$10:$C$1010, $C404)))</f>
        <v/>
      </c>
      <c r="Q404" s="26" t="str">
        <f>IF(P404="", "", COUNTIF($P$10:$P$1010, "&gt;"&amp;P404)+1+COUNTIF($P$10:P404, P404)-1)</f>
        <v/>
      </c>
      <c r="S404" s="26" t="str">
        <f>IF(C404="", "", IF(K404="", "None", IF(COUNTIF('Intro &amp; Setup'!$AL$17:$AL$26, K404)&gt;0, K404, "Other")))</f>
        <v/>
      </c>
      <c r="U404" s="84" t="str">
        <f t="shared" si="25"/>
        <v/>
      </c>
      <c r="V404" s="85" t="str">
        <f t="shared" si="25"/>
        <v/>
      </c>
      <c r="W404" s="85" t="str">
        <f t="shared" si="25"/>
        <v/>
      </c>
      <c r="X404" s="85" t="str">
        <f t="shared" si="25"/>
        <v/>
      </c>
      <c r="Y404" s="85" t="str">
        <f t="shared" si="25"/>
        <v/>
      </c>
      <c r="Z404" s="86" t="str">
        <f t="shared" si="25"/>
        <v/>
      </c>
      <c r="AB404" s="26" t="str">
        <f>IF($S404="", "", IF(COUNTIF($S$10:$S404, $S404)&gt;1, "", COUNTIF($S$10:$S$1010, $S404)))</f>
        <v/>
      </c>
      <c r="AC404" s="26" t="str">
        <f>IF(AB404="", "", COUNTIF($AB$10:$AB$1010, "&gt;"&amp;AB404)+1+COUNTIF($AB$10:AB404, AB404)-1)</f>
        <v/>
      </c>
      <c r="AE404" s="26" t="str">
        <f t="shared" si="26"/>
        <v/>
      </c>
      <c r="AG404" s="84" t="str">
        <f>IF($AE404="", "", IF(COUNTIF($AE$10:$AE404, $AE404)&gt;1, "", COUNTIF($AE$10:$AE$2010, $AE404)))</f>
        <v/>
      </c>
      <c r="AH404" s="26" t="str">
        <f>IF(AG404="", "", COUNTIF($AG$10:$AG$2010, "&gt;"&amp;AG404)+1+COUNTIF($AG$10:AG404, AG404)-1)</f>
        <v/>
      </c>
    </row>
    <row r="405" spans="1:34" x14ac:dyDescent="0.25">
      <c r="A405" s="12"/>
      <c r="B405" s="93"/>
      <c r="C405" s="15"/>
      <c r="D405" s="15"/>
      <c r="E405" s="15"/>
      <c r="F405" s="18"/>
      <c r="G405" s="12"/>
      <c r="H405" s="6" t="str">
        <f>IF($C405="", "", IFERROR(INDEX(Database!$C$10:$C$2509, MATCH($C405, Database!$B$10:$B$2509, 0)), ""))</f>
        <v/>
      </c>
      <c r="I405" s="85" t="str">
        <f>IF($C405="", "", IF(IFERROR(INDEX(Database!$M$10:$M$2509, MATCH($C405, Database!$B$10:$B$2509, 0)), "")="", "", IFERROR(INDEX(Database!$M$10:$M$2509, MATCH($C405, Database!$B$10:$B$2509, 0)), "")))</f>
        <v/>
      </c>
      <c r="J405" s="85" t="str">
        <f>IF($C405="", "", IF(IFERROR(INDEX(Database!$N$10:$N$2509, MATCH($C405, Database!$B$10:$B$2509, 0)), "")="", "", IFERROR(INDEX(Database!$N$10:$N$2509, MATCH($C405, Database!$B$10:$B$2509, 0)), "")))</f>
        <v/>
      </c>
      <c r="K405" s="86" t="str">
        <f>IF($C405="", "", IF(IFERROR(INDEX(Database!$O$10:$O$2509, MATCH($C405, Database!$B$10:$B$2509, 0)), "")="", "", IFERROR(INDEX(Database!$O$10:$O$2509, MATCH($C405, Database!$B$10:$B$2509, 0)), "")))</f>
        <v/>
      </c>
      <c r="L405" s="12"/>
      <c r="N405" s="31" t="str">
        <f>IF(Database!B405="", "", Database!B405)</f>
        <v/>
      </c>
      <c r="P405" s="26" t="str">
        <f>IF($C405="", "", IF(COUNTIF($C$10:$C405, $C405)&gt;1, "", COUNTIF($C$10:$C$1010, $C405)))</f>
        <v/>
      </c>
      <c r="Q405" s="26" t="str">
        <f>IF(P405="", "", COUNTIF($P$10:$P$1010, "&gt;"&amp;P405)+1+COUNTIF($P$10:P405, P405)-1)</f>
        <v/>
      </c>
      <c r="S405" s="26" t="str">
        <f>IF(C405="", "", IF(K405="", "None", IF(COUNTIF('Intro &amp; Setup'!$AL$17:$AL$26, K405)&gt;0, K405, "Other")))</f>
        <v/>
      </c>
      <c r="U405" s="84" t="str">
        <f t="shared" si="25"/>
        <v/>
      </c>
      <c r="V405" s="85" t="str">
        <f t="shared" si="25"/>
        <v/>
      </c>
      <c r="W405" s="85" t="str">
        <f t="shared" si="25"/>
        <v/>
      </c>
      <c r="X405" s="85" t="str">
        <f t="shared" si="25"/>
        <v/>
      </c>
      <c r="Y405" s="85" t="str">
        <f t="shared" si="25"/>
        <v/>
      </c>
      <c r="Z405" s="86" t="str">
        <f t="shared" si="25"/>
        <v/>
      </c>
      <c r="AB405" s="26" t="str">
        <f>IF($S405="", "", IF(COUNTIF($S$10:$S405, $S405)&gt;1, "", COUNTIF($S$10:$S$1010, $S405)))</f>
        <v/>
      </c>
      <c r="AC405" s="26" t="str">
        <f>IF(AB405="", "", COUNTIF($AB$10:$AB$1010, "&gt;"&amp;AB405)+1+COUNTIF($AB$10:AB405, AB405)-1)</f>
        <v/>
      </c>
      <c r="AE405" s="26" t="str">
        <f t="shared" si="26"/>
        <v/>
      </c>
      <c r="AG405" s="84" t="str">
        <f>IF($AE405="", "", IF(COUNTIF($AE$10:$AE405, $AE405)&gt;1, "", COUNTIF($AE$10:$AE$2010, $AE405)))</f>
        <v/>
      </c>
      <c r="AH405" s="26" t="str">
        <f>IF(AG405="", "", COUNTIF($AG$10:$AG$2010, "&gt;"&amp;AG405)+1+COUNTIF($AG$10:AG405, AG405)-1)</f>
        <v/>
      </c>
    </row>
    <row r="406" spans="1:34" x14ac:dyDescent="0.25">
      <c r="A406" s="12"/>
      <c r="B406" s="93"/>
      <c r="C406" s="15"/>
      <c r="D406" s="15"/>
      <c r="E406" s="15"/>
      <c r="F406" s="18"/>
      <c r="G406" s="12"/>
      <c r="H406" s="6" t="str">
        <f>IF($C406="", "", IFERROR(INDEX(Database!$C$10:$C$2509, MATCH($C406, Database!$B$10:$B$2509, 0)), ""))</f>
        <v/>
      </c>
      <c r="I406" s="85" t="str">
        <f>IF($C406="", "", IF(IFERROR(INDEX(Database!$M$10:$M$2509, MATCH($C406, Database!$B$10:$B$2509, 0)), "")="", "", IFERROR(INDEX(Database!$M$10:$M$2509, MATCH($C406, Database!$B$10:$B$2509, 0)), "")))</f>
        <v/>
      </c>
      <c r="J406" s="85" t="str">
        <f>IF($C406="", "", IF(IFERROR(INDEX(Database!$N$10:$N$2509, MATCH($C406, Database!$B$10:$B$2509, 0)), "")="", "", IFERROR(INDEX(Database!$N$10:$N$2509, MATCH($C406, Database!$B$10:$B$2509, 0)), "")))</f>
        <v/>
      </c>
      <c r="K406" s="86" t="str">
        <f>IF($C406="", "", IF(IFERROR(INDEX(Database!$O$10:$O$2509, MATCH($C406, Database!$B$10:$B$2509, 0)), "")="", "", IFERROR(INDEX(Database!$O$10:$O$2509, MATCH($C406, Database!$B$10:$B$2509, 0)), "")))</f>
        <v/>
      </c>
      <c r="L406" s="12"/>
      <c r="N406" s="31" t="str">
        <f>IF(Database!B406="", "", Database!B406)</f>
        <v/>
      </c>
      <c r="P406" s="26" t="str">
        <f>IF($C406="", "", IF(COUNTIF($C$10:$C406, $C406)&gt;1, "", COUNTIF($C$10:$C$1010, $C406)))</f>
        <v/>
      </c>
      <c r="Q406" s="26" t="str">
        <f>IF(P406="", "", COUNTIF($P$10:$P$1010, "&gt;"&amp;P406)+1+COUNTIF($P$10:P406, P406)-1)</f>
        <v/>
      </c>
      <c r="S406" s="26" t="str">
        <f>IF(C406="", "", IF(K406="", "None", IF(COUNTIF('Intro &amp; Setup'!$AL$17:$AL$26, K406)&gt;0, K406, "Other")))</f>
        <v/>
      </c>
      <c r="U406" s="84" t="str">
        <f t="shared" si="25"/>
        <v/>
      </c>
      <c r="V406" s="85" t="str">
        <f t="shared" si="25"/>
        <v/>
      </c>
      <c r="W406" s="85" t="str">
        <f t="shared" si="25"/>
        <v/>
      </c>
      <c r="X406" s="85" t="str">
        <f t="shared" si="25"/>
        <v/>
      </c>
      <c r="Y406" s="85" t="str">
        <f t="shared" si="25"/>
        <v/>
      </c>
      <c r="Z406" s="86" t="str">
        <f t="shared" si="25"/>
        <v/>
      </c>
      <c r="AB406" s="26" t="str">
        <f>IF($S406="", "", IF(COUNTIF($S$10:$S406, $S406)&gt;1, "", COUNTIF($S$10:$S$1010, $S406)))</f>
        <v/>
      </c>
      <c r="AC406" s="26" t="str">
        <f>IF(AB406="", "", COUNTIF($AB$10:$AB$1010, "&gt;"&amp;AB406)+1+COUNTIF($AB$10:AB406, AB406)-1)</f>
        <v/>
      </c>
      <c r="AE406" s="26" t="str">
        <f t="shared" si="26"/>
        <v/>
      </c>
      <c r="AG406" s="84" t="str">
        <f>IF($AE406="", "", IF(COUNTIF($AE$10:$AE406, $AE406)&gt;1, "", COUNTIF($AE$10:$AE$2010, $AE406)))</f>
        <v/>
      </c>
      <c r="AH406" s="26" t="str">
        <f>IF(AG406="", "", COUNTIF($AG$10:$AG$2010, "&gt;"&amp;AG406)+1+COUNTIF($AG$10:AG406, AG406)-1)</f>
        <v/>
      </c>
    </row>
    <row r="407" spans="1:34" x14ac:dyDescent="0.25">
      <c r="A407" s="12"/>
      <c r="B407" s="93"/>
      <c r="C407" s="15"/>
      <c r="D407" s="15"/>
      <c r="E407" s="15"/>
      <c r="F407" s="18"/>
      <c r="G407" s="12"/>
      <c r="H407" s="6" t="str">
        <f>IF($C407="", "", IFERROR(INDEX(Database!$C$10:$C$2509, MATCH($C407, Database!$B$10:$B$2509, 0)), ""))</f>
        <v/>
      </c>
      <c r="I407" s="85" t="str">
        <f>IF($C407="", "", IF(IFERROR(INDEX(Database!$M$10:$M$2509, MATCH($C407, Database!$B$10:$B$2509, 0)), "")="", "", IFERROR(INDEX(Database!$M$10:$M$2509, MATCH($C407, Database!$B$10:$B$2509, 0)), "")))</f>
        <v/>
      </c>
      <c r="J407" s="85" t="str">
        <f>IF($C407="", "", IF(IFERROR(INDEX(Database!$N$10:$N$2509, MATCH($C407, Database!$B$10:$B$2509, 0)), "")="", "", IFERROR(INDEX(Database!$N$10:$N$2509, MATCH($C407, Database!$B$10:$B$2509, 0)), "")))</f>
        <v/>
      </c>
      <c r="K407" s="86" t="str">
        <f>IF($C407="", "", IF(IFERROR(INDEX(Database!$O$10:$O$2509, MATCH($C407, Database!$B$10:$B$2509, 0)), "")="", "", IFERROR(INDEX(Database!$O$10:$O$2509, MATCH($C407, Database!$B$10:$B$2509, 0)), "")))</f>
        <v/>
      </c>
      <c r="L407" s="12"/>
      <c r="N407" s="31" t="str">
        <f>IF(Database!B407="", "", Database!B407)</f>
        <v/>
      </c>
      <c r="P407" s="26" t="str">
        <f>IF($C407="", "", IF(COUNTIF($C$10:$C407, $C407)&gt;1, "", COUNTIF($C$10:$C$1010, $C407)))</f>
        <v/>
      </c>
      <c r="Q407" s="26" t="str">
        <f>IF(P407="", "", COUNTIF($P$10:$P$1010, "&gt;"&amp;P407)+1+COUNTIF($P$10:P407, P407)-1)</f>
        <v/>
      </c>
      <c r="S407" s="26" t="str">
        <f>IF(C407="", "", IF(K407="", "None", IF(COUNTIF('Intro &amp; Setup'!$AL$17:$AL$26, K407)&gt;0, K407, "Other")))</f>
        <v/>
      </c>
      <c r="U407" s="84" t="str">
        <f t="shared" si="25"/>
        <v/>
      </c>
      <c r="V407" s="85" t="str">
        <f t="shared" si="25"/>
        <v/>
      </c>
      <c r="W407" s="85" t="str">
        <f t="shared" si="25"/>
        <v/>
      </c>
      <c r="X407" s="85" t="str">
        <f t="shared" si="25"/>
        <v/>
      </c>
      <c r="Y407" s="85" t="str">
        <f t="shared" si="25"/>
        <v/>
      </c>
      <c r="Z407" s="86" t="str">
        <f t="shared" si="25"/>
        <v/>
      </c>
      <c r="AB407" s="26" t="str">
        <f>IF($S407="", "", IF(COUNTIF($S$10:$S407, $S407)&gt;1, "", COUNTIF($S$10:$S$1010, $S407)))</f>
        <v/>
      </c>
      <c r="AC407" s="26" t="str">
        <f>IF(AB407="", "", COUNTIF($AB$10:$AB$1010, "&gt;"&amp;AB407)+1+COUNTIF($AB$10:AB407, AB407)-1)</f>
        <v/>
      </c>
      <c r="AE407" s="26" t="str">
        <f t="shared" si="26"/>
        <v/>
      </c>
      <c r="AG407" s="84" t="str">
        <f>IF($AE407="", "", IF(COUNTIF($AE$10:$AE407, $AE407)&gt;1, "", COUNTIF($AE$10:$AE$2010, $AE407)))</f>
        <v/>
      </c>
      <c r="AH407" s="26" t="str">
        <f>IF(AG407="", "", COUNTIF($AG$10:$AG$2010, "&gt;"&amp;AG407)+1+COUNTIF($AG$10:AG407, AG407)-1)</f>
        <v/>
      </c>
    </row>
    <row r="408" spans="1:34" x14ac:dyDescent="0.25">
      <c r="A408" s="12"/>
      <c r="B408" s="93"/>
      <c r="C408" s="15"/>
      <c r="D408" s="15"/>
      <c r="E408" s="15"/>
      <c r="F408" s="18"/>
      <c r="G408" s="12"/>
      <c r="H408" s="6" t="str">
        <f>IF($C408="", "", IFERROR(INDEX(Database!$C$10:$C$2509, MATCH($C408, Database!$B$10:$B$2509, 0)), ""))</f>
        <v/>
      </c>
      <c r="I408" s="85" t="str">
        <f>IF($C408="", "", IF(IFERROR(INDEX(Database!$M$10:$M$2509, MATCH($C408, Database!$B$10:$B$2509, 0)), "")="", "", IFERROR(INDEX(Database!$M$10:$M$2509, MATCH($C408, Database!$B$10:$B$2509, 0)), "")))</f>
        <v/>
      </c>
      <c r="J408" s="85" t="str">
        <f>IF($C408="", "", IF(IFERROR(INDEX(Database!$N$10:$N$2509, MATCH($C408, Database!$B$10:$B$2509, 0)), "")="", "", IFERROR(INDEX(Database!$N$10:$N$2509, MATCH($C408, Database!$B$10:$B$2509, 0)), "")))</f>
        <v/>
      </c>
      <c r="K408" s="86" t="str">
        <f>IF($C408="", "", IF(IFERROR(INDEX(Database!$O$10:$O$2509, MATCH($C408, Database!$B$10:$B$2509, 0)), "")="", "", IFERROR(INDEX(Database!$O$10:$O$2509, MATCH($C408, Database!$B$10:$B$2509, 0)), "")))</f>
        <v/>
      </c>
      <c r="L408" s="12"/>
      <c r="N408" s="31" t="str">
        <f>IF(Database!B408="", "", Database!B408)</f>
        <v/>
      </c>
      <c r="P408" s="26" t="str">
        <f>IF($C408="", "", IF(COUNTIF($C$10:$C408, $C408)&gt;1, "", COUNTIF($C$10:$C$1010, $C408)))</f>
        <v/>
      </c>
      <c r="Q408" s="26" t="str">
        <f>IF(P408="", "", COUNTIF($P$10:$P$1010, "&gt;"&amp;P408)+1+COUNTIF($P$10:P408, P408)-1)</f>
        <v/>
      </c>
      <c r="S408" s="26" t="str">
        <f>IF(C408="", "", IF(K408="", "None", IF(COUNTIF('Intro &amp; Setup'!$AL$17:$AL$26, K408)&gt;0, K408, "Other")))</f>
        <v/>
      </c>
      <c r="U408" s="84" t="str">
        <f t="shared" si="25"/>
        <v/>
      </c>
      <c r="V408" s="85" t="str">
        <f t="shared" si="25"/>
        <v/>
      </c>
      <c r="W408" s="85" t="str">
        <f t="shared" si="25"/>
        <v/>
      </c>
      <c r="X408" s="85" t="str">
        <f t="shared" si="25"/>
        <v/>
      </c>
      <c r="Y408" s="85" t="str">
        <f t="shared" si="25"/>
        <v/>
      </c>
      <c r="Z408" s="86" t="str">
        <f t="shared" si="25"/>
        <v/>
      </c>
      <c r="AB408" s="26" t="str">
        <f>IF($S408="", "", IF(COUNTIF($S$10:$S408, $S408)&gt;1, "", COUNTIF($S$10:$S$1010, $S408)))</f>
        <v/>
      </c>
      <c r="AC408" s="26" t="str">
        <f>IF(AB408="", "", COUNTIF($AB$10:$AB$1010, "&gt;"&amp;AB408)+1+COUNTIF($AB$10:AB408, AB408)-1)</f>
        <v/>
      </c>
      <c r="AE408" s="26" t="str">
        <f t="shared" si="26"/>
        <v/>
      </c>
      <c r="AG408" s="84" t="str">
        <f>IF($AE408="", "", IF(COUNTIF($AE$10:$AE408, $AE408)&gt;1, "", COUNTIF($AE$10:$AE$2010, $AE408)))</f>
        <v/>
      </c>
      <c r="AH408" s="26" t="str">
        <f>IF(AG408="", "", COUNTIF($AG$10:$AG$2010, "&gt;"&amp;AG408)+1+COUNTIF($AG$10:AG408, AG408)-1)</f>
        <v/>
      </c>
    </row>
    <row r="409" spans="1:34" x14ac:dyDescent="0.25">
      <c r="A409" s="12"/>
      <c r="B409" s="93"/>
      <c r="C409" s="15"/>
      <c r="D409" s="15"/>
      <c r="E409" s="15"/>
      <c r="F409" s="18"/>
      <c r="G409" s="12"/>
      <c r="H409" s="6" t="str">
        <f>IF($C409="", "", IFERROR(INDEX(Database!$C$10:$C$2509, MATCH($C409, Database!$B$10:$B$2509, 0)), ""))</f>
        <v/>
      </c>
      <c r="I409" s="85" t="str">
        <f>IF($C409="", "", IF(IFERROR(INDEX(Database!$M$10:$M$2509, MATCH($C409, Database!$B$10:$B$2509, 0)), "")="", "", IFERROR(INDEX(Database!$M$10:$M$2509, MATCH($C409, Database!$B$10:$B$2509, 0)), "")))</f>
        <v/>
      </c>
      <c r="J409" s="85" t="str">
        <f>IF($C409="", "", IF(IFERROR(INDEX(Database!$N$10:$N$2509, MATCH($C409, Database!$B$10:$B$2509, 0)), "")="", "", IFERROR(INDEX(Database!$N$10:$N$2509, MATCH($C409, Database!$B$10:$B$2509, 0)), "")))</f>
        <v/>
      </c>
      <c r="K409" s="86" t="str">
        <f>IF($C409="", "", IF(IFERROR(INDEX(Database!$O$10:$O$2509, MATCH($C409, Database!$B$10:$B$2509, 0)), "")="", "", IFERROR(INDEX(Database!$O$10:$O$2509, MATCH($C409, Database!$B$10:$B$2509, 0)), "")))</f>
        <v/>
      </c>
      <c r="L409" s="12"/>
      <c r="N409" s="31" t="str">
        <f>IF(Database!B409="", "", Database!B409)</f>
        <v/>
      </c>
      <c r="P409" s="26" t="str">
        <f>IF($C409="", "", IF(COUNTIF($C$10:$C409, $C409)&gt;1, "", COUNTIF($C$10:$C$1010, $C409)))</f>
        <v/>
      </c>
      <c r="Q409" s="26" t="str">
        <f>IF(P409="", "", COUNTIF($P$10:$P$1010, "&gt;"&amp;P409)+1+COUNTIF($P$10:P409, P409)-1)</f>
        <v/>
      </c>
      <c r="S409" s="26" t="str">
        <f>IF(C409="", "", IF(K409="", "None", IF(COUNTIF('Intro &amp; Setup'!$AL$17:$AL$26, K409)&gt;0, K409, "Other")))</f>
        <v/>
      </c>
      <c r="U409" s="84" t="str">
        <f t="shared" si="25"/>
        <v/>
      </c>
      <c r="V409" s="85" t="str">
        <f t="shared" si="25"/>
        <v/>
      </c>
      <c r="W409" s="85" t="str">
        <f t="shared" si="25"/>
        <v/>
      </c>
      <c r="X409" s="85" t="str">
        <f t="shared" si="25"/>
        <v/>
      </c>
      <c r="Y409" s="85" t="str">
        <f t="shared" si="25"/>
        <v/>
      </c>
      <c r="Z409" s="86" t="str">
        <f t="shared" si="25"/>
        <v/>
      </c>
      <c r="AB409" s="26" t="str">
        <f>IF($S409="", "", IF(COUNTIF($S$10:$S409, $S409)&gt;1, "", COUNTIF($S$10:$S$1010, $S409)))</f>
        <v/>
      </c>
      <c r="AC409" s="26" t="str">
        <f>IF(AB409="", "", COUNTIF($AB$10:$AB$1010, "&gt;"&amp;AB409)+1+COUNTIF($AB$10:AB409, AB409)-1)</f>
        <v/>
      </c>
      <c r="AE409" s="26" t="str">
        <f t="shared" si="26"/>
        <v/>
      </c>
      <c r="AG409" s="84" t="str">
        <f>IF($AE409="", "", IF(COUNTIF($AE$10:$AE409, $AE409)&gt;1, "", COUNTIF($AE$10:$AE$2010, $AE409)))</f>
        <v/>
      </c>
      <c r="AH409" s="26" t="str">
        <f>IF(AG409="", "", COUNTIF($AG$10:$AG$2010, "&gt;"&amp;AG409)+1+COUNTIF($AG$10:AG409, AG409)-1)</f>
        <v/>
      </c>
    </row>
    <row r="410" spans="1:34" x14ac:dyDescent="0.25">
      <c r="A410" s="12"/>
      <c r="B410" s="93"/>
      <c r="C410" s="15"/>
      <c r="D410" s="15"/>
      <c r="E410" s="15"/>
      <c r="F410" s="18"/>
      <c r="G410" s="12"/>
      <c r="H410" s="6" t="str">
        <f>IF($C410="", "", IFERROR(INDEX(Database!$C$10:$C$2509, MATCH($C410, Database!$B$10:$B$2509, 0)), ""))</f>
        <v/>
      </c>
      <c r="I410" s="85" t="str">
        <f>IF($C410="", "", IF(IFERROR(INDEX(Database!$M$10:$M$2509, MATCH($C410, Database!$B$10:$B$2509, 0)), "")="", "", IFERROR(INDEX(Database!$M$10:$M$2509, MATCH($C410, Database!$B$10:$B$2509, 0)), "")))</f>
        <v/>
      </c>
      <c r="J410" s="85" t="str">
        <f>IF($C410="", "", IF(IFERROR(INDEX(Database!$N$10:$N$2509, MATCH($C410, Database!$B$10:$B$2509, 0)), "")="", "", IFERROR(INDEX(Database!$N$10:$N$2509, MATCH($C410, Database!$B$10:$B$2509, 0)), "")))</f>
        <v/>
      </c>
      <c r="K410" s="86" t="str">
        <f>IF($C410="", "", IF(IFERROR(INDEX(Database!$O$10:$O$2509, MATCH($C410, Database!$B$10:$B$2509, 0)), "")="", "", IFERROR(INDEX(Database!$O$10:$O$2509, MATCH($C410, Database!$B$10:$B$2509, 0)), "")))</f>
        <v/>
      </c>
      <c r="L410" s="12"/>
      <c r="N410" s="31" t="str">
        <f>IF(Database!B410="", "", Database!B410)</f>
        <v/>
      </c>
      <c r="P410" s="26" t="str">
        <f>IF($C410="", "", IF(COUNTIF($C$10:$C410, $C410)&gt;1, "", COUNTIF($C$10:$C$1010, $C410)))</f>
        <v/>
      </c>
      <c r="Q410" s="26" t="str">
        <f>IF(P410="", "", COUNTIF($P$10:$P$1010, "&gt;"&amp;P410)+1+COUNTIF($P$10:P410, P410)-1)</f>
        <v/>
      </c>
      <c r="S410" s="26" t="str">
        <f>IF(C410="", "", IF(K410="", "None", IF(COUNTIF('Intro &amp; Setup'!$AL$17:$AL$26, K410)&gt;0, K410, "Other")))</f>
        <v/>
      </c>
      <c r="U410" s="84" t="str">
        <f t="shared" si="25"/>
        <v/>
      </c>
      <c r="V410" s="85" t="str">
        <f t="shared" si="25"/>
        <v/>
      </c>
      <c r="W410" s="85" t="str">
        <f t="shared" si="25"/>
        <v/>
      </c>
      <c r="X410" s="85" t="str">
        <f t="shared" si="25"/>
        <v/>
      </c>
      <c r="Y410" s="85" t="str">
        <f t="shared" si="25"/>
        <v/>
      </c>
      <c r="Z410" s="86" t="str">
        <f t="shared" si="25"/>
        <v/>
      </c>
      <c r="AB410" s="26" t="str">
        <f>IF($S410="", "", IF(COUNTIF($S$10:$S410, $S410)&gt;1, "", COUNTIF($S$10:$S$1010, $S410)))</f>
        <v/>
      </c>
      <c r="AC410" s="26" t="str">
        <f>IF(AB410="", "", COUNTIF($AB$10:$AB$1010, "&gt;"&amp;AB410)+1+COUNTIF($AB$10:AB410, AB410)-1)</f>
        <v/>
      </c>
      <c r="AE410" s="26" t="str">
        <f t="shared" si="26"/>
        <v/>
      </c>
      <c r="AG410" s="84" t="str">
        <f>IF($AE410="", "", IF(COUNTIF($AE$10:$AE410, $AE410)&gt;1, "", COUNTIF($AE$10:$AE$2010, $AE410)))</f>
        <v/>
      </c>
      <c r="AH410" s="26" t="str">
        <f>IF(AG410="", "", COUNTIF($AG$10:$AG$2010, "&gt;"&amp;AG410)+1+COUNTIF($AG$10:AG410, AG410)-1)</f>
        <v/>
      </c>
    </row>
    <row r="411" spans="1:34" x14ac:dyDescent="0.25">
      <c r="A411" s="12"/>
      <c r="B411" s="93"/>
      <c r="C411" s="15"/>
      <c r="D411" s="15"/>
      <c r="E411" s="15"/>
      <c r="F411" s="18"/>
      <c r="G411" s="12"/>
      <c r="H411" s="6" t="str">
        <f>IF($C411="", "", IFERROR(INDEX(Database!$C$10:$C$2509, MATCH($C411, Database!$B$10:$B$2509, 0)), ""))</f>
        <v/>
      </c>
      <c r="I411" s="85" t="str">
        <f>IF($C411="", "", IF(IFERROR(INDEX(Database!$M$10:$M$2509, MATCH($C411, Database!$B$10:$B$2509, 0)), "")="", "", IFERROR(INDEX(Database!$M$10:$M$2509, MATCH($C411, Database!$B$10:$B$2509, 0)), "")))</f>
        <v/>
      </c>
      <c r="J411" s="85" t="str">
        <f>IF($C411="", "", IF(IFERROR(INDEX(Database!$N$10:$N$2509, MATCH($C411, Database!$B$10:$B$2509, 0)), "")="", "", IFERROR(INDEX(Database!$N$10:$N$2509, MATCH($C411, Database!$B$10:$B$2509, 0)), "")))</f>
        <v/>
      </c>
      <c r="K411" s="86" t="str">
        <f>IF($C411="", "", IF(IFERROR(INDEX(Database!$O$10:$O$2509, MATCH($C411, Database!$B$10:$B$2509, 0)), "")="", "", IFERROR(INDEX(Database!$O$10:$O$2509, MATCH($C411, Database!$B$10:$B$2509, 0)), "")))</f>
        <v/>
      </c>
      <c r="L411" s="12"/>
      <c r="N411" s="31" t="str">
        <f>IF(Database!B411="", "", Database!B411)</f>
        <v/>
      </c>
      <c r="P411" s="26" t="str">
        <f>IF($C411="", "", IF(COUNTIF($C$10:$C411, $C411)&gt;1, "", COUNTIF($C$10:$C$1010, $C411)))</f>
        <v/>
      </c>
      <c r="Q411" s="26" t="str">
        <f>IF(P411="", "", COUNTIF($P$10:$P$1010, "&gt;"&amp;P411)+1+COUNTIF($P$10:P411, P411)-1)</f>
        <v/>
      </c>
      <c r="S411" s="26" t="str">
        <f>IF(C411="", "", IF(K411="", "None", IF(COUNTIF('Intro &amp; Setup'!$AL$17:$AL$26, K411)&gt;0, K411, "Other")))</f>
        <v/>
      </c>
      <c r="U411" s="84" t="str">
        <f t="shared" si="25"/>
        <v/>
      </c>
      <c r="V411" s="85" t="str">
        <f t="shared" si="25"/>
        <v/>
      </c>
      <c r="W411" s="85" t="str">
        <f t="shared" si="25"/>
        <v/>
      </c>
      <c r="X411" s="85" t="str">
        <f t="shared" si="25"/>
        <v/>
      </c>
      <c r="Y411" s="85" t="str">
        <f t="shared" si="25"/>
        <v/>
      </c>
      <c r="Z411" s="86" t="str">
        <f t="shared" si="25"/>
        <v/>
      </c>
      <c r="AB411" s="26" t="str">
        <f>IF($S411="", "", IF(COUNTIF($S$10:$S411, $S411)&gt;1, "", COUNTIF($S$10:$S$1010, $S411)))</f>
        <v/>
      </c>
      <c r="AC411" s="26" t="str">
        <f>IF(AB411="", "", COUNTIF($AB$10:$AB$1010, "&gt;"&amp;AB411)+1+COUNTIF($AB$10:AB411, AB411)-1)</f>
        <v/>
      </c>
      <c r="AE411" s="26" t="str">
        <f t="shared" si="26"/>
        <v/>
      </c>
      <c r="AG411" s="84" t="str">
        <f>IF($AE411="", "", IF(COUNTIF($AE$10:$AE411, $AE411)&gt;1, "", COUNTIF($AE$10:$AE$2010, $AE411)))</f>
        <v/>
      </c>
      <c r="AH411" s="26" t="str">
        <f>IF(AG411="", "", COUNTIF($AG$10:$AG$2010, "&gt;"&amp;AG411)+1+COUNTIF($AG$10:AG411, AG411)-1)</f>
        <v/>
      </c>
    </row>
    <row r="412" spans="1:34" x14ac:dyDescent="0.25">
      <c r="A412" s="12"/>
      <c r="B412" s="93"/>
      <c r="C412" s="15"/>
      <c r="D412" s="15"/>
      <c r="E412" s="15"/>
      <c r="F412" s="18"/>
      <c r="G412" s="12"/>
      <c r="H412" s="6" t="str">
        <f>IF($C412="", "", IFERROR(INDEX(Database!$C$10:$C$2509, MATCH($C412, Database!$B$10:$B$2509, 0)), ""))</f>
        <v/>
      </c>
      <c r="I412" s="85" t="str">
        <f>IF($C412="", "", IF(IFERROR(INDEX(Database!$M$10:$M$2509, MATCH($C412, Database!$B$10:$B$2509, 0)), "")="", "", IFERROR(INDEX(Database!$M$10:$M$2509, MATCH($C412, Database!$B$10:$B$2509, 0)), "")))</f>
        <v/>
      </c>
      <c r="J412" s="85" t="str">
        <f>IF($C412="", "", IF(IFERROR(INDEX(Database!$N$10:$N$2509, MATCH($C412, Database!$B$10:$B$2509, 0)), "")="", "", IFERROR(INDEX(Database!$N$10:$N$2509, MATCH($C412, Database!$B$10:$B$2509, 0)), "")))</f>
        <v/>
      </c>
      <c r="K412" s="86" t="str">
        <f>IF($C412="", "", IF(IFERROR(INDEX(Database!$O$10:$O$2509, MATCH($C412, Database!$B$10:$B$2509, 0)), "")="", "", IFERROR(INDEX(Database!$O$10:$O$2509, MATCH($C412, Database!$B$10:$B$2509, 0)), "")))</f>
        <v/>
      </c>
      <c r="L412" s="12"/>
      <c r="N412" s="31" t="str">
        <f>IF(Database!B412="", "", Database!B412)</f>
        <v/>
      </c>
      <c r="P412" s="26" t="str">
        <f>IF($C412="", "", IF(COUNTIF($C$10:$C412, $C412)&gt;1, "", COUNTIF($C$10:$C$1010, $C412)))</f>
        <v/>
      </c>
      <c r="Q412" s="26" t="str">
        <f>IF(P412="", "", COUNTIF($P$10:$P$1010, "&gt;"&amp;P412)+1+COUNTIF($P$10:P412, P412)-1)</f>
        <v/>
      </c>
      <c r="S412" s="26" t="str">
        <f>IF(C412="", "", IF(K412="", "None", IF(COUNTIF('Intro &amp; Setup'!$AL$17:$AL$26, K412)&gt;0, K412, "Other")))</f>
        <v/>
      </c>
      <c r="U412" s="84" t="str">
        <f t="shared" si="25"/>
        <v/>
      </c>
      <c r="V412" s="85" t="str">
        <f t="shared" si="25"/>
        <v/>
      </c>
      <c r="W412" s="85" t="str">
        <f t="shared" si="25"/>
        <v/>
      </c>
      <c r="X412" s="85" t="str">
        <f t="shared" si="25"/>
        <v/>
      </c>
      <c r="Y412" s="85" t="str">
        <f t="shared" si="25"/>
        <v/>
      </c>
      <c r="Z412" s="86" t="str">
        <f t="shared" si="25"/>
        <v/>
      </c>
      <c r="AB412" s="26" t="str">
        <f>IF($S412="", "", IF(COUNTIF($S$10:$S412, $S412)&gt;1, "", COUNTIF($S$10:$S$1010, $S412)))</f>
        <v/>
      </c>
      <c r="AC412" s="26" t="str">
        <f>IF(AB412="", "", COUNTIF($AB$10:$AB$1010, "&gt;"&amp;AB412)+1+COUNTIF($AB$10:AB412, AB412)-1)</f>
        <v/>
      </c>
      <c r="AE412" s="26" t="str">
        <f t="shared" si="26"/>
        <v/>
      </c>
      <c r="AG412" s="84" t="str">
        <f>IF($AE412="", "", IF(COUNTIF($AE$10:$AE412, $AE412)&gt;1, "", COUNTIF($AE$10:$AE$2010, $AE412)))</f>
        <v/>
      </c>
      <c r="AH412" s="26" t="str">
        <f>IF(AG412="", "", COUNTIF($AG$10:$AG$2010, "&gt;"&amp;AG412)+1+COUNTIF($AG$10:AG412, AG412)-1)</f>
        <v/>
      </c>
    </row>
    <row r="413" spans="1:34" x14ac:dyDescent="0.25">
      <c r="A413" s="12"/>
      <c r="B413" s="93"/>
      <c r="C413" s="15"/>
      <c r="D413" s="15"/>
      <c r="E413" s="15"/>
      <c r="F413" s="18"/>
      <c r="G413" s="12"/>
      <c r="H413" s="6" t="str">
        <f>IF($C413="", "", IFERROR(INDEX(Database!$C$10:$C$2509, MATCH($C413, Database!$B$10:$B$2509, 0)), ""))</f>
        <v/>
      </c>
      <c r="I413" s="85" t="str">
        <f>IF($C413="", "", IF(IFERROR(INDEX(Database!$M$10:$M$2509, MATCH($C413, Database!$B$10:$B$2509, 0)), "")="", "", IFERROR(INDEX(Database!$M$10:$M$2509, MATCH($C413, Database!$B$10:$B$2509, 0)), "")))</f>
        <v/>
      </c>
      <c r="J413" s="85" t="str">
        <f>IF($C413="", "", IF(IFERROR(INDEX(Database!$N$10:$N$2509, MATCH($C413, Database!$B$10:$B$2509, 0)), "")="", "", IFERROR(INDEX(Database!$N$10:$N$2509, MATCH($C413, Database!$B$10:$B$2509, 0)), "")))</f>
        <v/>
      </c>
      <c r="K413" s="86" t="str">
        <f>IF($C413="", "", IF(IFERROR(INDEX(Database!$O$10:$O$2509, MATCH($C413, Database!$B$10:$B$2509, 0)), "")="", "", IFERROR(INDEX(Database!$O$10:$O$2509, MATCH($C413, Database!$B$10:$B$2509, 0)), "")))</f>
        <v/>
      </c>
      <c r="L413" s="12"/>
      <c r="N413" s="31" t="str">
        <f>IF(Database!B413="", "", Database!B413)</f>
        <v/>
      </c>
      <c r="P413" s="26" t="str">
        <f>IF($C413="", "", IF(COUNTIF($C$10:$C413, $C413)&gt;1, "", COUNTIF($C$10:$C$1010, $C413)))</f>
        <v/>
      </c>
      <c r="Q413" s="26" t="str">
        <f>IF(P413="", "", COUNTIF($P$10:$P$1010, "&gt;"&amp;P413)+1+COUNTIF($P$10:P413, P413)-1)</f>
        <v/>
      </c>
      <c r="S413" s="26" t="str">
        <f>IF(C413="", "", IF(K413="", "None", IF(COUNTIF('Intro &amp; Setup'!$AL$17:$AL$26, K413)&gt;0, K413, "Other")))</f>
        <v/>
      </c>
      <c r="U413" s="84" t="str">
        <f t="shared" si="25"/>
        <v/>
      </c>
      <c r="V413" s="85" t="str">
        <f t="shared" si="25"/>
        <v/>
      </c>
      <c r="W413" s="85" t="str">
        <f t="shared" si="25"/>
        <v/>
      </c>
      <c r="X413" s="85" t="str">
        <f t="shared" si="25"/>
        <v/>
      </c>
      <c r="Y413" s="85" t="str">
        <f t="shared" si="25"/>
        <v/>
      </c>
      <c r="Z413" s="86" t="str">
        <f t="shared" si="25"/>
        <v/>
      </c>
      <c r="AB413" s="26" t="str">
        <f>IF($S413="", "", IF(COUNTIF($S$10:$S413, $S413)&gt;1, "", COUNTIF($S$10:$S$1010, $S413)))</f>
        <v/>
      </c>
      <c r="AC413" s="26" t="str">
        <f>IF(AB413="", "", COUNTIF($AB$10:$AB$1010, "&gt;"&amp;AB413)+1+COUNTIF($AB$10:AB413, AB413)-1)</f>
        <v/>
      </c>
      <c r="AE413" s="26" t="str">
        <f t="shared" si="26"/>
        <v/>
      </c>
      <c r="AG413" s="84" t="str">
        <f>IF($AE413="", "", IF(COUNTIF($AE$10:$AE413, $AE413)&gt;1, "", COUNTIF($AE$10:$AE$2010, $AE413)))</f>
        <v/>
      </c>
      <c r="AH413" s="26" t="str">
        <f>IF(AG413="", "", COUNTIF($AG$10:$AG$2010, "&gt;"&amp;AG413)+1+COUNTIF($AG$10:AG413, AG413)-1)</f>
        <v/>
      </c>
    </row>
    <row r="414" spans="1:34" x14ac:dyDescent="0.25">
      <c r="A414" s="12"/>
      <c r="B414" s="93"/>
      <c r="C414" s="15"/>
      <c r="D414" s="15"/>
      <c r="E414" s="15"/>
      <c r="F414" s="18"/>
      <c r="G414" s="12"/>
      <c r="H414" s="6" t="str">
        <f>IF($C414="", "", IFERROR(INDEX(Database!$C$10:$C$2509, MATCH($C414, Database!$B$10:$B$2509, 0)), ""))</f>
        <v/>
      </c>
      <c r="I414" s="85" t="str">
        <f>IF($C414="", "", IF(IFERROR(INDEX(Database!$M$10:$M$2509, MATCH($C414, Database!$B$10:$B$2509, 0)), "")="", "", IFERROR(INDEX(Database!$M$10:$M$2509, MATCH($C414, Database!$B$10:$B$2509, 0)), "")))</f>
        <v/>
      </c>
      <c r="J414" s="85" t="str">
        <f>IF($C414="", "", IF(IFERROR(INDEX(Database!$N$10:$N$2509, MATCH($C414, Database!$B$10:$B$2509, 0)), "")="", "", IFERROR(INDEX(Database!$N$10:$N$2509, MATCH($C414, Database!$B$10:$B$2509, 0)), "")))</f>
        <v/>
      </c>
      <c r="K414" s="86" t="str">
        <f>IF($C414="", "", IF(IFERROR(INDEX(Database!$O$10:$O$2509, MATCH($C414, Database!$B$10:$B$2509, 0)), "")="", "", IFERROR(INDEX(Database!$O$10:$O$2509, MATCH($C414, Database!$B$10:$B$2509, 0)), "")))</f>
        <v/>
      </c>
      <c r="L414" s="12"/>
      <c r="N414" s="31" t="str">
        <f>IF(Database!B414="", "", Database!B414)</f>
        <v/>
      </c>
      <c r="P414" s="26" t="str">
        <f>IF($C414="", "", IF(COUNTIF($C$10:$C414, $C414)&gt;1, "", COUNTIF($C$10:$C$1010, $C414)))</f>
        <v/>
      </c>
      <c r="Q414" s="26" t="str">
        <f>IF(P414="", "", COUNTIF($P$10:$P$1010, "&gt;"&amp;P414)+1+COUNTIF($P$10:P414, P414)-1)</f>
        <v/>
      </c>
      <c r="S414" s="26" t="str">
        <f>IF(C414="", "", IF(K414="", "None", IF(COUNTIF('Intro &amp; Setup'!$AL$17:$AL$26, K414)&gt;0, K414, "Other")))</f>
        <v/>
      </c>
      <c r="U414" s="84" t="str">
        <f t="shared" si="25"/>
        <v/>
      </c>
      <c r="V414" s="85" t="str">
        <f t="shared" si="25"/>
        <v/>
      </c>
      <c r="W414" s="85" t="str">
        <f t="shared" si="25"/>
        <v/>
      </c>
      <c r="X414" s="85" t="str">
        <f t="shared" si="25"/>
        <v/>
      </c>
      <c r="Y414" s="85" t="str">
        <f t="shared" si="25"/>
        <v/>
      </c>
      <c r="Z414" s="86" t="str">
        <f t="shared" si="25"/>
        <v/>
      </c>
      <c r="AB414" s="26" t="str">
        <f>IF($S414="", "", IF(COUNTIF($S$10:$S414, $S414)&gt;1, "", COUNTIF($S$10:$S$1010, $S414)))</f>
        <v/>
      </c>
      <c r="AC414" s="26" t="str">
        <f>IF(AB414="", "", COUNTIF($AB$10:$AB$1010, "&gt;"&amp;AB414)+1+COUNTIF($AB$10:AB414, AB414)-1)</f>
        <v/>
      </c>
      <c r="AE414" s="26" t="str">
        <f t="shared" si="26"/>
        <v/>
      </c>
      <c r="AG414" s="84" t="str">
        <f>IF($AE414="", "", IF(COUNTIF($AE$10:$AE414, $AE414)&gt;1, "", COUNTIF($AE$10:$AE$2010, $AE414)))</f>
        <v/>
      </c>
      <c r="AH414" s="26" t="str">
        <f>IF(AG414="", "", COUNTIF($AG$10:$AG$2010, "&gt;"&amp;AG414)+1+COUNTIF($AG$10:AG414, AG414)-1)</f>
        <v/>
      </c>
    </row>
    <row r="415" spans="1:34" x14ac:dyDescent="0.25">
      <c r="A415" s="12"/>
      <c r="B415" s="93"/>
      <c r="C415" s="15"/>
      <c r="D415" s="15"/>
      <c r="E415" s="15"/>
      <c r="F415" s="18"/>
      <c r="G415" s="12"/>
      <c r="H415" s="6" t="str">
        <f>IF($C415="", "", IFERROR(INDEX(Database!$C$10:$C$2509, MATCH($C415, Database!$B$10:$B$2509, 0)), ""))</f>
        <v/>
      </c>
      <c r="I415" s="85" t="str">
        <f>IF($C415="", "", IF(IFERROR(INDEX(Database!$M$10:$M$2509, MATCH($C415, Database!$B$10:$B$2509, 0)), "")="", "", IFERROR(INDEX(Database!$M$10:$M$2509, MATCH($C415, Database!$B$10:$B$2509, 0)), "")))</f>
        <v/>
      </c>
      <c r="J415" s="85" t="str">
        <f>IF($C415="", "", IF(IFERROR(INDEX(Database!$N$10:$N$2509, MATCH($C415, Database!$B$10:$B$2509, 0)), "")="", "", IFERROR(INDEX(Database!$N$10:$N$2509, MATCH($C415, Database!$B$10:$B$2509, 0)), "")))</f>
        <v/>
      </c>
      <c r="K415" s="86" t="str">
        <f>IF($C415="", "", IF(IFERROR(INDEX(Database!$O$10:$O$2509, MATCH($C415, Database!$B$10:$B$2509, 0)), "")="", "", IFERROR(INDEX(Database!$O$10:$O$2509, MATCH($C415, Database!$B$10:$B$2509, 0)), "")))</f>
        <v/>
      </c>
      <c r="L415" s="12"/>
      <c r="N415" s="31" t="str">
        <f>IF(Database!B415="", "", Database!B415)</f>
        <v/>
      </c>
      <c r="P415" s="26" t="str">
        <f>IF($C415="", "", IF(COUNTIF($C$10:$C415, $C415)&gt;1, "", COUNTIF($C$10:$C$1010, $C415)))</f>
        <v/>
      </c>
      <c r="Q415" s="26" t="str">
        <f>IF(P415="", "", COUNTIF($P$10:$P$1010, "&gt;"&amp;P415)+1+COUNTIF($P$10:P415, P415)-1)</f>
        <v/>
      </c>
      <c r="S415" s="26" t="str">
        <f>IF(C415="", "", IF(K415="", "None", IF(COUNTIF('Intro &amp; Setup'!$AL$17:$AL$26, K415)&gt;0, K415, "Other")))</f>
        <v/>
      </c>
      <c r="U415" s="84" t="str">
        <f t="shared" si="25"/>
        <v/>
      </c>
      <c r="V415" s="85" t="str">
        <f t="shared" si="25"/>
        <v/>
      </c>
      <c r="W415" s="85" t="str">
        <f t="shared" si="25"/>
        <v/>
      </c>
      <c r="X415" s="85" t="str">
        <f t="shared" si="25"/>
        <v/>
      </c>
      <c r="Y415" s="85" t="str">
        <f t="shared" si="25"/>
        <v/>
      </c>
      <c r="Z415" s="86" t="str">
        <f t="shared" si="25"/>
        <v/>
      </c>
      <c r="AB415" s="26" t="str">
        <f>IF($S415="", "", IF(COUNTIF($S$10:$S415, $S415)&gt;1, "", COUNTIF($S$10:$S$1010, $S415)))</f>
        <v/>
      </c>
      <c r="AC415" s="26" t="str">
        <f>IF(AB415="", "", COUNTIF($AB$10:$AB$1010, "&gt;"&amp;AB415)+1+COUNTIF($AB$10:AB415, AB415)-1)</f>
        <v/>
      </c>
      <c r="AE415" s="26" t="str">
        <f t="shared" si="26"/>
        <v/>
      </c>
      <c r="AG415" s="84" t="str">
        <f>IF($AE415="", "", IF(COUNTIF($AE$10:$AE415, $AE415)&gt;1, "", COUNTIF($AE$10:$AE$2010, $AE415)))</f>
        <v/>
      </c>
      <c r="AH415" s="26" t="str">
        <f>IF(AG415="", "", COUNTIF($AG$10:$AG$2010, "&gt;"&amp;AG415)+1+COUNTIF($AG$10:AG415, AG415)-1)</f>
        <v/>
      </c>
    </row>
    <row r="416" spans="1:34" x14ac:dyDescent="0.25">
      <c r="A416" s="12"/>
      <c r="B416" s="93"/>
      <c r="C416" s="15"/>
      <c r="D416" s="15"/>
      <c r="E416" s="15"/>
      <c r="F416" s="18"/>
      <c r="G416" s="12"/>
      <c r="H416" s="6" t="str">
        <f>IF($C416="", "", IFERROR(INDEX(Database!$C$10:$C$2509, MATCH($C416, Database!$B$10:$B$2509, 0)), ""))</f>
        <v/>
      </c>
      <c r="I416" s="85" t="str">
        <f>IF($C416="", "", IF(IFERROR(INDEX(Database!$M$10:$M$2509, MATCH($C416, Database!$B$10:$B$2509, 0)), "")="", "", IFERROR(INDEX(Database!$M$10:$M$2509, MATCH($C416, Database!$B$10:$B$2509, 0)), "")))</f>
        <v/>
      </c>
      <c r="J416" s="85" t="str">
        <f>IF($C416="", "", IF(IFERROR(INDEX(Database!$N$10:$N$2509, MATCH($C416, Database!$B$10:$B$2509, 0)), "")="", "", IFERROR(INDEX(Database!$N$10:$N$2509, MATCH($C416, Database!$B$10:$B$2509, 0)), "")))</f>
        <v/>
      </c>
      <c r="K416" s="86" t="str">
        <f>IF($C416="", "", IF(IFERROR(INDEX(Database!$O$10:$O$2509, MATCH($C416, Database!$B$10:$B$2509, 0)), "")="", "", IFERROR(INDEX(Database!$O$10:$O$2509, MATCH($C416, Database!$B$10:$B$2509, 0)), "")))</f>
        <v/>
      </c>
      <c r="L416" s="12"/>
      <c r="N416" s="31" t="str">
        <f>IF(Database!B416="", "", Database!B416)</f>
        <v/>
      </c>
      <c r="P416" s="26" t="str">
        <f>IF($C416="", "", IF(COUNTIF($C$10:$C416, $C416)&gt;1, "", COUNTIF($C$10:$C$1010, $C416)))</f>
        <v/>
      </c>
      <c r="Q416" s="26" t="str">
        <f>IF(P416="", "", COUNTIF($P$10:$P$1010, "&gt;"&amp;P416)+1+COUNTIF($P$10:P416, P416)-1)</f>
        <v/>
      </c>
      <c r="S416" s="26" t="str">
        <f>IF(C416="", "", IF(K416="", "None", IF(COUNTIF('Intro &amp; Setup'!$AL$17:$AL$26, K416)&gt;0, K416, "Other")))</f>
        <v/>
      </c>
      <c r="U416" s="84" t="str">
        <f t="shared" si="25"/>
        <v/>
      </c>
      <c r="V416" s="85" t="str">
        <f t="shared" si="25"/>
        <v/>
      </c>
      <c r="W416" s="85" t="str">
        <f t="shared" si="25"/>
        <v/>
      </c>
      <c r="X416" s="85" t="str">
        <f t="shared" si="25"/>
        <v/>
      </c>
      <c r="Y416" s="85" t="str">
        <f t="shared" si="25"/>
        <v/>
      </c>
      <c r="Z416" s="86" t="str">
        <f t="shared" si="25"/>
        <v/>
      </c>
      <c r="AB416" s="26" t="str">
        <f>IF($S416="", "", IF(COUNTIF($S$10:$S416, $S416)&gt;1, "", COUNTIF($S$10:$S$1010, $S416)))</f>
        <v/>
      </c>
      <c r="AC416" s="26" t="str">
        <f>IF(AB416="", "", COUNTIF($AB$10:$AB$1010, "&gt;"&amp;AB416)+1+COUNTIF($AB$10:AB416, AB416)-1)</f>
        <v/>
      </c>
      <c r="AE416" s="26" t="str">
        <f t="shared" si="26"/>
        <v/>
      </c>
      <c r="AG416" s="84" t="str">
        <f>IF($AE416="", "", IF(COUNTIF($AE$10:$AE416, $AE416)&gt;1, "", COUNTIF($AE$10:$AE$2010, $AE416)))</f>
        <v/>
      </c>
      <c r="AH416" s="26" t="str">
        <f>IF(AG416="", "", COUNTIF($AG$10:$AG$2010, "&gt;"&amp;AG416)+1+COUNTIF($AG$10:AG416, AG416)-1)</f>
        <v/>
      </c>
    </row>
    <row r="417" spans="1:34" x14ac:dyDescent="0.25">
      <c r="A417" s="12"/>
      <c r="B417" s="93"/>
      <c r="C417" s="15"/>
      <c r="D417" s="15"/>
      <c r="E417" s="15"/>
      <c r="F417" s="18"/>
      <c r="G417" s="12"/>
      <c r="H417" s="6" t="str">
        <f>IF($C417="", "", IFERROR(INDEX(Database!$C$10:$C$2509, MATCH($C417, Database!$B$10:$B$2509, 0)), ""))</f>
        <v/>
      </c>
      <c r="I417" s="85" t="str">
        <f>IF($C417="", "", IF(IFERROR(INDEX(Database!$M$10:$M$2509, MATCH($C417, Database!$B$10:$B$2509, 0)), "")="", "", IFERROR(INDEX(Database!$M$10:$M$2509, MATCH($C417, Database!$B$10:$B$2509, 0)), "")))</f>
        <v/>
      </c>
      <c r="J417" s="85" t="str">
        <f>IF($C417="", "", IF(IFERROR(INDEX(Database!$N$10:$N$2509, MATCH($C417, Database!$B$10:$B$2509, 0)), "")="", "", IFERROR(INDEX(Database!$N$10:$N$2509, MATCH($C417, Database!$B$10:$B$2509, 0)), "")))</f>
        <v/>
      </c>
      <c r="K417" s="86" t="str">
        <f>IF($C417="", "", IF(IFERROR(INDEX(Database!$O$10:$O$2509, MATCH($C417, Database!$B$10:$B$2509, 0)), "")="", "", IFERROR(INDEX(Database!$O$10:$O$2509, MATCH($C417, Database!$B$10:$B$2509, 0)), "")))</f>
        <v/>
      </c>
      <c r="L417" s="12"/>
      <c r="N417" s="31" t="str">
        <f>IF(Database!B417="", "", Database!B417)</f>
        <v/>
      </c>
      <c r="P417" s="26" t="str">
        <f>IF($C417="", "", IF(COUNTIF($C$10:$C417, $C417)&gt;1, "", COUNTIF($C$10:$C$1010, $C417)))</f>
        <v/>
      </c>
      <c r="Q417" s="26" t="str">
        <f>IF(P417="", "", COUNTIF($P$10:$P$1010, "&gt;"&amp;P417)+1+COUNTIF($P$10:P417, P417)-1)</f>
        <v/>
      </c>
      <c r="S417" s="26" t="str">
        <f>IF(C417="", "", IF(K417="", "None", IF(COUNTIF('Intro &amp; Setup'!$AL$17:$AL$26, K417)&gt;0, K417, "Other")))</f>
        <v/>
      </c>
      <c r="U417" s="84" t="str">
        <f t="shared" si="25"/>
        <v/>
      </c>
      <c r="V417" s="85" t="str">
        <f t="shared" si="25"/>
        <v/>
      </c>
      <c r="W417" s="85" t="str">
        <f t="shared" si="25"/>
        <v/>
      </c>
      <c r="X417" s="85" t="str">
        <f t="shared" si="25"/>
        <v/>
      </c>
      <c r="Y417" s="85" t="str">
        <f t="shared" si="25"/>
        <v/>
      </c>
      <c r="Z417" s="86" t="str">
        <f t="shared" si="25"/>
        <v/>
      </c>
      <c r="AB417" s="26" t="str">
        <f>IF($S417="", "", IF(COUNTIF($S$10:$S417, $S417)&gt;1, "", COUNTIF($S$10:$S$1010, $S417)))</f>
        <v/>
      </c>
      <c r="AC417" s="26" t="str">
        <f>IF(AB417="", "", COUNTIF($AB$10:$AB$1010, "&gt;"&amp;AB417)+1+COUNTIF($AB$10:AB417, AB417)-1)</f>
        <v/>
      </c>
      <c r="AE417" s="26" t="str">
        <f t="shared" si="26"/>
        <v/>
      </c>
      <c r="AG417" s="84" t="str">
        <f>IF($AE417="", "", IF(COUNTIF($AE$10:$AE417, $AE417)&gt;1, "", COUNTIF($AE$10:$AE$2010, $AE417)))</f>
        <v/>
      </c>
      <c r="AH417" s="26" t="str">
        <f>IF(AG417="", "", COUNTIF($AG$10:$AG$2010, "&gt;"&amp;AG417)+1+COUNTIF($AG$10:AG417, AG417)-1)</f>
        <v/>
      </c>
    </row>
    <row r="418" spans="1:34" x14ac:dyDescent="0.25">
      <c r="A418" s="12"/>
      <c r="B418" s="93"/>
      <c r="C418" s="15"/>
      <c r="D418" s="15"/>
      <c r="E418" s="15"/>
      <c r="F418" s="18"/>
      <c r="G418" s="12"/>
      <c r="H418" s="6" t="str">
        <f>IF($C418="", "", IFERROR(INDEX(Database!$C$10:$C$2509, MATCH($C418, Database!$B$10:$B$2509, 0)), ""))</f>
        <v/>
      </c>
      <c r="I418" s="85" t="str">
        <f>IF($C418="", "", IF(IFERROR(INDEX(Database!$M$10:$M$2509, MATCH($C418, Database!$B$10:$B$2509, 0)), "")="", "", IFERROR(INDEX(Database!$M$10:$M$2509, MATCH($C418, Database!$B$10:$B$2509, 0)), "")))</f>
        <v/>
      </c>
      <c r="J418" s="85" t="str">
        <f>IF($C418="", "", IF(IFERROR(INDEX(Database!$N$10:$N$2509, MATCH($C418, Database!$B$10:$B$2509, 0)), "")="", "", IFERROR(INDEX(Database!$N$10:$N$2509, MATCH($C418, Database!$B$10:$B$2509, 0)), "")))</f>
        <v/>
      </c>
      <c r="K418" s="86" t="str">
        <f>IF($C418="", "", IF(IFERROR(INDEX(Database!$O$10:$O$2509, MATCH($C418, Database!$B$10:$B$2509, 0)), "")="", "", IFERROR(INDEX(Database!$O$10:$O$2509, MATCH($C418, Database!$B$10:$B$2509, 0)), "")))</f>
        <v/>
      </c>
      <c r="L418" s="12"/>
      <c r="N418" s="31" t="str">
        <f>IF(Database!B418="", "", Database!B418)</f>
        <v/>
      </c>
      <c r="P418" s="26" t="str">
        <f>IF($C418="", "", IF(COUNTIF($C$10:$C418, $C418)&gt;1, "", COUNTIF($C$10:$C$1010, $C418)))</f>
        <v/>
      </c>
      <c r="Q418" s="26" t="str">
        <f>IF(P418="", "", COUNTIF($P$10:$P$1010, "&gt;"&amp;P418)+1+COUNTIF($P$10:P418, P418)-1)</f>
        <v/>
      </c>
      <c r="S418" s="26" t="str">
        <f>IF(C418="", "", IF(K418="", "None", IF(COUNTIF('Intro &amp; Setup'!$AL$17:$AL$26, K418)&gt;0, K418, "Other")))</f>
        <v/>
      </c>
      <c r="U418" s="84" t="str">
        <f t="shared" si="25"/>
        <v/>
      </c>
      <c r="V418" s="85" t="str">
        <f t="shared" si="25"/>
        <v/>
      </c>
      <c r="W418" s="85" t="str">
        <f t="shared" si="25"/>
        <v/>
      </c>
      <c r="X418" s="85" t="str">
        <f t="shared" si="25"/>
        <v/>
      </c>
      <c r="Y418" s="85" t="str">
        <f t="shared" si="25"/>
        <v/>
      </c>
      <c r="Z418" s="86" t="str">
        <f t="shared" si="25"/>
        <v/>
      </c>
      <c r="AB418" s="26" t="str">
        <f>IF($S418="", "", IF(COUNTIF($S$10:$S418, $S418)&gt;1, "", COUNTIF($S$10:$S$1010, $S418)))</f>
        <v/>
      </c>
      <c r="AC418" s="26" t="str">
        <f>IF(AB418="", "", COUNTIF($AB$10:$AB$1010, "&gt;"&amp;AB418)+1+COUNTIF($AB$10:AB418, AB418)-1)</f>
        <v/>
      </c>
      <c r="AE418" s="26" t="str">
        <f t="shared" si="26"/>
        <v/>
      </c>
      <c r="AG418" s="84" t="str">
        <f>IF($AE418="", "", IF(COUNTIF($AE$10:$AE418, $AE418)&gt;1, "", COUNTIF($AE$10:$AE$2010, $AE418)))</f>
        <v/>
      </c>
      <c r="AH418" s="26" t="str">
        <f>IF(AG418="", "", COUNTIF($AG$10:$AG$2010, "&gt;"&amp;AG418)+1+COUNTIF($AG$10:AG418, AG418)-1)</f>
        <v/>
      </c>
    </row>
    <row r="419" spans="1:34" x14ac:dyDescent="0.25">
      <c r="A419" s="12"/>
      <c r="B419" s="93"/>
      <c r="C419" s="15"/>
      <c r="D419" s="15"/>
      <c r="E419" s="15"/>
      <c r="F419" s="18"/>
      <c r="G419" s="12"/>
      <c r="H419" s="6" t="str">
        <f>IF($C419="", "", IFERROR(INDEX(Database!$C$10:$C$2509, MATCH($C419, Database!$B$10:$B$2509, 0)), ""))</f>
        <v/>
      </c>
      <c r="I419" s="85" t="str">
        <f>IF($C419="", "", IF(IFERROR(INDEX(Database!$M$10:$M$2509, MATCH($C419, Database!$B$10:$B$2509, 0)), "")="", "", IFERROR(INDEX(Database!$M$10:$M$2509, MATCH($C419, Database!$B$10:$B$2509, 0)), "")))</f>
        <v/>
      </c>
      <c r="J419" s="85" t="str">
        <f>IF($C419="", "", IF(IFERROR(INDEX(Database!$N$10:$N$2509, MATCH($C419, Database!$B$10:$B$2509, 0)), "")="", "", IFERROR(INDEX(Database!$N$10:$N$2509, MATCH($C419, Database!$B$10:$B$2509, 0)), "")))</f>
        <v/>
      </c>
      <c r="K419" s="86" t="str">
        <f>IF($C419="", "", IF(IFERROR(INDEX(Database!$O$10:$O$2509, MATCH($C419, Database!$B$10:$B$2509, 0)), "")="", "", IFERROR(INDEX(Database!$O$10:$O$2509, MATCH($C419, Database!$B$10:$B$2509, 0)), "")))</f>
        <v/>
      </c>
      <c r="L419" s="12"/>
      <c r="N419" s="31" t="str">
        <f>IF(Database!B419="", "", Database!B419)</f>
        <v/>
      </c>
      <c r="P419" s="26" t="str">
        <f>IF($C419="", "", IF(COUNTIF($C$10:$C419, $C419)&gt;1, "", COUNTIF($C$10:$C$1010, $C419)))</f>
        <v/>
      </c>
      <c r="Q419" s="26" t="str">
        <f>IF(P419="", "", COUNTIF($P$10:$P$1010, "&gt;"&amp;P419)+1+COUNTIF($P$10:P419, P419)-1)</f>
        <v/>
      </c>
      <c r="S419" s="26" t="str">
        <f>IF(C419="", "", IF(K419="", "None", IF(COUNTIF('Intro &amp; Setup'!$AL$17:$AL$26, K419)&gt;0, K419, "Other")))</f>
        <v/>
      </c>
      <c r="U419" s="84" t="str">
        <f t="shared" si="25"/>
        <v/>
      </c>
      <c r="V419" s="85" t="str">
        <f t="shared" si="25"/>
        <v/>
      </c>
      <c r="W419" s="85" t="str">
        <f t="shared" si="25"/>
        <v/>
      </c>
      <c r="X419" s="85" t="str">
        <f t="shared" si="25"/>
        <v/>
      </c>
      <c r="Y419" s="85" t="str">
        <f t="shared" si="25"/>
        <v/>
      </c>
      <c r="Z419" s="86" t="str">
        <f t="shared" si="25"/>
        <v/>
      </c>
      <c r="AB419" s="26" t="str">
        <f>IF($S419="", "", IF(COUNTIF($S$10:$S419, $S419)&gt;1, "", COUNTIF($S$10:$S$1010, $S419)))</f>
        <v/>
      </c>
      <c r="AC419" s="26" t="str">
        <f>IF(AB419="", "", COUNTIF($AB$10:$AB$1010, "&gt;"&amp;AB419)+1+COUNTIF($AB$10:AB419, AB419)-1)</f>
        <v/>
      </c>
      <c r="AE419" s="26" t="str">
        <f t="shared" si="26"/>
        <v/>
      </c>
      <c r="AG419" s="84" t="str">
        <f>IF($AE419="", "", IF(COUNTIF($AE$10:$AE419, $AE419)&gt;1, "", COUNTIF($AE$10:$AE$2010, $AE419)))</f>
        <v/>
      </c>
      <c r="AH419" s="26" t="str">
        <f>IF(AG419="", "", COUNTIF($AG$10:$AG$2010, "&gt;"&amp;AG419)+1+COUNTIF($AG$10:AG419, AG419)-1)</f>
        <v/>
      </c>
    </row>
    <row r="420" spans="1:34" x14ac:dyDescent="0.25">
      <c r="A420" s="12"/>
      <c r="B420" s="93"/>
      <c r="C420" s="15"/>
      <c r="D420" s="15"/>
      <c r="E420" s="15"/>
      <c r="F420" s="18"/>
      <c r="G420" s="12"/>
      <c r="H420" s="6" t="str">
        <f>IF($C420="", "", IFERROR(INDEX(Database!$C$10:$C$2509, MATCH($C420, Database!$B$10:$B$2509, 0)), ""))</f>
        <v/>
      </c>
      <c r="I420" s="85" t="str">
        <f>IF($C420="", "", IF(IFERROR(INDEX(Database!$M$10:$M$2509, MATCH($C420, Database!$B$10:$B$2509, 0)), "")="", "", IFERROR(INDEX(Database!$M$10:$M$2509, MATCH($C420, Database!$B$10:$B$2509, 0)), "")))</f>
        <v/>
      </c>
      <c r="J420" s="85" t="str">
        <f>IF($C420="", "", IF(IFERROR(INDEX(Database!$N$10:$N$2509, MATCH($C420, Database!$B$10:$B$2509, 0)), "")="", "", IFERROR(INDEX(Database!$N$10:$N$2509, MATCH($C420, Database!$B$10:$B$2509, 0)), "")))</f>
        <v/>
      </c>
      <c r="K420" s="86" t="str">
        <f>IF($C420="", "", IF(IFERROR(INDEX(Database!$O$10:$O$2509, MATCH($C420, Database!$B$10:$B$2509, 0)), "")="", "", IFERROR(INDEX(Database!$O$10:$O$2509, MATCH($C420, Database!$B$10:$B$2509, 0)), "")))</f>
        <v/>
      </c>
      <c r="L420" s="12"/>
      <c r="N420" s="31" t="str">
        <f>IF(Database!B420="", "", Database!B420)</f>
        <v/>
      </c>
      <c r="P420" s="26" t="str">
        <f>IF($C420="", "", IF(COUNTIF($C$10:$C420, $C420)&gt;1, "", COUNTIF($C$10:$C$1010, $C420)))</f>
        <v/>
      </c>
      <c r="Q420" s="26" t="str">
        <f>IF(P420="", "", COUNTIF($P$10:$P$1010, "&gt;"&amp;P420)+1+COUNTIF($P$10:P420, P420)-1)</f>
        <v/>
      </c>
      <c r="S420" s="26" t="str">
        <f>IF(C420="", "", IF(K420="", "None", IF(COUNTIF('Intro &amp; Setup'!$AL$17:$AL$26, K420)&gt;0, K420, "Other")))</f>
        <v/>
      </c>
      <c r="U420" s="84" t="str">
        <f t="shared" si="25"/>
        <v/>
      </c>
      <c r="V420" s="85" t="str">
        <f t="shared" si="25"/>
        <v/>
      </c>
      <c r="W420" s="85" t="str">
        <f t="shared" si="25"/>
        <v/>
      </c>
      <c r="X420" s="85" t="str">
        <f t="shared" si="25"/>
        <v/>
      </c>
      <c r="Y420" s="85" t="str">
        <f t="shared" si="25"/>
        <v/>
      </c>
      <c r="Z420" s="86" t="str">
        <f t="shared" si="25"/>
        <v/>
      </c>
      <c r="AB420" s="26" t="str">
        <f>IF($S420="", "", IF(COUNTIF($S$10:$S420, $S420)&gt;1, "", COUNTIF($S$10:$S$1010, $S420)))</f>
        <v/>
      </c>
      <c r="AC420" s="26" t="str">
        <f>IF(AB420="", "", COUNTIF($AB$10:$AB$1010, "&gt;"&amp;AB420)+1+COUNTIF($AB$10:AB420, AB420)-1)</f>
        <v/>
      </c>
      <c r="AE420" s="26" t="str">
        <f t="shared" si="26"/>
        <v/>
      </c>
      <c r="AG420" s="84" t="str">
        <f>IF($AE420="", "", IF(COUNTIF($AE$10:$AE420, $AE420)&gt;1, "", COUNTIF($AE$10:$AE$2010, $AE420)))</f>
        <v/>
      </c>
      <c r="AH420" s="26" t="str">
        <f>IF(AG420="", "", COUNTIF($AG$10:$AG$2010, "&gt;"&amp;AG420)+1+COUNTIF($AG$10:AG420, AG420)-1)</f>
        <v/>
      </c>
    </row>
    <row r="421" spans="1:34" x14ac:dyDescent="0.25">
      <c r="A421" s="12"/>
      <c r="B421" s="93"/>
      <c r="C421" s="15"/>
      <c r="D421" s="15"/>
      <c r="E421" s="15"/>
      <c r="F421" s="18"/>
      <c r="G421" s="12"/>
      <c r="H421" s="6" t="str">
        <f>IF($C421="", "", IFERROR(INDEX(Database!$C$10:$C$2509, MATCH($C421, Database!$B$10:$B$2509, 0)), ""))</f>
        <v/>
      </c>
      <c r="I421" s="85" t="str">
        <f>IF($C421="", "", IF(IFERROR(INDEX(Database!$M$10:$M$2509, MATCH($C421, Database!$B$10:$B$2509, 0)), "")="", "", IFERROR(INDEX(Database!$M$10:$M$2509, MATCH($C421, Database!$B$10:$B$2509, 0)), "")))</f>
        <v/>
      </c>
      <c r="J421" s="85" t="str">
        <f>IF($C421="", "", IF(IFERROR(INDEX(Database!$N$10:$N$2509, MATCH($C421, Database!$B$10:$B$2509, 0)), "")="", "", IFERROR(INDEX(Database!$N$10:$N$2509, MATCH($C421, Database!$B$10:$B$2509, 0)), "")))</f>
        <v/>
      </c>
      <c r="K421" s="86" t="str">
        <f>IF($C421="", "", IF(IFERROR(INDEX(Database!$O$10:$O$2509, MATCH($C421, Database!$B$10:$B$2509, 0)), "")="", "", IFERROR(INDEX(Database!$O$10:$O$2509, MATCH($C421, Database!$B$10:$B$2509, 0)), "")))</f>
        <v/>
      </c>
      <c r="L421" s="12"/>
      <c r="N421" s="31" t="str">
        <f>IF(Database!B421="", "", Database!B421)</f>
        <v/>
      </c>
      <c r="P421" s="26" t="str">
        <f>IF($C421="", "", IF(COUNTIF($C$10:$C421, $C421)&gt;1, "", COUNTIF($C$10:$C$1010, $C421)))</f>
        <v/>
      </c>
      <c r="Q421" s="26" t="str">
        <f>IF(P421="", "", COUNTIF($P$10:$P$1010, "&gt;"&amp;P421)+1+COUNTIF($P$10:P421, P421)-1)</f>
        <v/>
      </c>
      <c r="S421" s="26" t="str">
        <f>IF(C421="", "", IF(K421="", "None", IF(COUNTIF('Intro &amp; Setup'!$AL$17:$AL$26, K421)&gt;0, K421, "Other")))</f>
        <v/>
      </c>
      <c r="U421" s="84" t="str">
        <f t="shared" si="25"/>
        <v/>
      </c>
      <c r="V421" s="85" t="str">
        <f t="shared" si="25"/>
        <v/>
      </c>
      <c r="W421" s="85" t="str">
        <f t="shared" si="25"/>
        <v/>
      </c>
      <c r="X421" s="85" t="str">
        <f t="shared" si="25"/>
        <v/>
      </c>
      <c r="Y421" s="85" t="str">
        <f t="shared" si="25"/>
        <v/>
      </c>
      <c r="Z421" s="86" t="str">
        <f t="shared" si="25"/>
        <v/>
      </c>
      <c r="AB421" s="26" t="str">
        <f>IF($S421="", "", IF(COUNTIF($S$10:$S421, $S421)&gt;1, "", COUNTIF($S$10:$S$1010, $S421)))</f>
        <v/>
      </c>
      <c r="AC421" s="26" t="str">
        <f>IF(AB421="", "", COUNTIF($AB$10:$AB$1010, "&gt;"&amp;AB421)+1+COUNTIF($AB$10:AB421, AB421)-1)</f>
        <v/>
      </c>
      <c r="AE421" s="26" t="str">
        <f t="shared" si="26"/>
        <v/>
      </c>
      <c r="AG421" s="84" t="str">
        <f>IF($AE421="", "", IF(COUNTIF($AE$10:$AE421, $AE421)&gt;1, "", COUNTIF($AE$10:$AE$2010, $AE421)))</f>
        <v/>
      </c>
      <c r="AH421" s="26" t="str">
        <f>IF(AG421="", "", COUNTIF($AG$10:$AG$2010, "&gt;"&amp;AG421)+1+COUNTIF($AG$10:AG421, AG421)-1)</f>
        <v/>
      </c>
    </row>
    <row r="422" spans="1:34" x14ac:dyDescent="0.25">
      <c r="A422" s="12"/>
      <c r="B422" s="93"/>
      <c r="C422" s="15"/>
      <c r="D422" s="15"/>
      <c r="E422" s="15"/>
      <c r="F422" s="18"/>
      <c r="G422" s="12"/>
      <c r="H422" s="6" t="str">
        <f>IF($C422="", "", IFERROR(INDEX(Database!$C$10:$C$2509, MATCH($C422, Database!$B$10:$B$2509, 0)), ""))</f>
        <v/>
      </c>
      <c r="I422" s="85" t="str">
        <f>IF($C422="", "", IF(IFERROR(INDEX(Database!$M$10:$M$2509, MATCH($C422, Database!$B$10:$B$2509, 0)), "")="", "", IFERROR(INDEX(Database!$M$10:$M$2509, MATCH($C422, Database!$B$10:$B$2509, 0)), "")))</f>
        <v/>
      </c>
      <c r="J422" s="85" t="str">
        <f>IF($C422="", "", IF(IFERROR(INDEX(Database!$N$10:$N$2509, MATCH($C422, Database!$B$10:$B$2509, 0)), "")="", "", IFERROR(INDEX(Database!$N$10:$N$2509, MATCH($C422, Database!$B$10:$B$2509, 0)), "")))</f>
        <v/>
      </c>
      <c r="K422" s="86" t="str">
        <f>IF($C422="", "", IF(IFERROR(INDEX(Database!$O$10:$O$2509, MATCH($C422, Database!$B$10:$B$2509, 0)), "")="", "", IFERROR(INDEX(Database!$O$10:$O$2509, MATCH($C422, Database!$B$10:$B$2509, 0)), "")))</f>
        <v/>
      </c>
      <c r="L422" s="12"/>
      <c r="N422" s="31" t="str">
        <f>IF(Database!B422="", "", Database!B422)</f>
        <v/>
      </c>
      <c r="P422" s="26" t="str">
        <f>IF($C422="", "", IF(COUNTIF($C$10:$C422, $C422)&gt;1, "", COUNTIF($C$10:$C$1010, $C422)))</f>
        <v/>
      </c>
      <c r="Q422" s="26" t="str">
        <f>IF(P422="", "", COUNTIF($P$10:$P$1010, "&gt;"&amp;P422)+1+COUNTIF($P$10:P422, P422)-1)</f>
        <v/>
      </c>
      <c r="S422" s="26" t="str">
        <f>IF(C422="", "", IF(K422="", "None", IF(COUNTIF('Intro &amp; Setup'!$AL$17:$AL$26, K422)&gt;0, K422, "Other")))</f>
        <v/>
      </c>
      <c r="U422" s="84" t="str">
        <f t="shared" si="25"/>
        <v/>
      </c>
      <c r="V422" s="85" t="str">
        <f t="shared" si="25"/>
        <v/>
      </c>
      <c r="W422" s="85" t="str">
        <f t="shared" si="25"/>
        <v/>
      </c>
      <c r="X422" s="85" t="str">
        <f t="shared" si="25"/>
        <v/>
      </c>
      <c r="Y422" s="85" t="str">
        <f t="shared" si="25"/>
        <v/>
      </c>
      <c r="Z422" s="86" t="str">
        <f t="shared" si="25"/>
        <v/>
      </c>
      <c r="AB422" s="26" t="str">
        <f>IF($S422="", "", IF(COUNTIF($S$10:$S422, $S422)&gt;1, "", COUNTIF($S$10:$S$1010, $S422)))</f>
        <v/>
      </c>
      <c r="AC422" s="26" t="str">
        <f>IF(AB422="", "", COUNTIF($AB$10:$AB$1010, "&gt;"&amp;AB422)+1+COUNTIF($AB$10:AB422, AB422)-1)</f>
        <v/>
      </c>
      <c r="AE422" s="26" t="str">
        <f t="shared" si="26"/>
        <v/>
      </c>
      <c r="AG422" s="84" t="str">
        <f>IF($AE422="", "", IF(COUNTIF($AE$10:$AE422, $AE422)&gt;1, "", COUNTIF($AE$10:$AE$2010, $AE422)))</f>
        <v/>
      </c>
      <c r="AH422" s="26" t="str">
        <f>IF(AG422="", "", COUNTIF($AG$10:$AG$2010, "&gt;"&amp;AG422)+1+COUNTIF($AG$10:AG422, AG422)-1)</f>
        <v/>
      </c>
    </row>
    <row r="423" spans="1:34" x14ac:dyDescent="0.25">
      <c r="A423" s="12"/>
      <c r="B423" s="93"/>
      <c r="C423" s="15"/>
      <c r="D423" s="15"/>
      <c r="E423" s="15"/>
      <c r="F423" s="18"/>
      <c r="G423" s="12"/>
      <c r="H423" s="6" t="str">
        <f>IF($C423="", "", IFERROR(INDEX(Database!$C$10:$C$2509, MATCH($C423, Database!$B$10:$B$2509, 0)), ""))</f>
        <v/>
      </c>
      <c r="I423" s="85" t="str">
        <f>IF($C423="", "", IF(IFERROR(INDEX(Database!$M$10:$M$2509, MATCH($C423, Database!$B$10:$B$2509, 0)), "")="", "", IFERROR(INDEX(Database!$M$10:$M$2509, MATCH($C423, Database!$B$10:$B$2509, 0)), "")))</f>
        <v/>
      </c>
      <c r="J423" s="85" t="str">
        <f>IF($C423="", "", IF(IFERROR(INDEX(Database!$N$10:$N$2509, MATCH($C423, Database!$B$10:$B$2509, 0)), "")="", "", IFERROR(INDEX(Database!$N$10:$N$2509, MATCH($C423, Database!$B$10:$B$2509, 0)), "")))</f>
        <v/>
      </c>
      <c r="K423" s="86" t="str">
        <f>IF($C423="", "", IF(IFERROR(INDEX(Database!$O$10:$O$2509, MATCH($C423, Database!$B$10:$B$2509, 0)), "")="", "", IFERROR(INDEX(Database!$O$10:$O$2509, MATCH($C423, Database!$B$10:$B$2509, 0)), "")))</f>
        <v/>
      </c>
      <c r="L423" s="12"/>
      <c r="N423" s="31" t="str">
        <f>IF(Database!B423="", "", Database!B423)</f>
        <v/>
      </c>
      <c r="P423" s="26" t="str">
        <f>IF($C423="", "", IF(COUNTIF($C$10:$C423, $C423)&gt;1, "", COUNTIF($C$10:$C$1010, $C423)))</f>
        <v/>
      </c>
      <c r="Q423" s="26" t="str">
        <f>IF(P423="", "", COUNTIF($P$10:$P$1010, "&gt;"&amp;P423)+1+COUNTIF($P$10:P423, P423)-1)</f>
        <v/>
      </c>
      <c r="S423" s="26" t="str">
        <f>IF(C423="", "", IF(K423="", "None", IF(COUNTIF('Intro &amp; Setup'!$AL$17:$AL$26, K423)&gt;0, K423, "Other")))</f>
        <v/>
      </c>
      <c r="U423" s="84" t="str">
        <f t="shared" si="25"/>
        <v/>
      </c>
      <c r="V423" s="85" t="str">
        <f t="shared" si="25"/>
        <v/>
      </c>
      <c r="W423" s="85" t="str">
        <f t="shared" si="25"/>
        <v/>
      </c>
      <c r="X423" s="85" t="str">
        <f t="shared" si="25"/>
        <v/>
      </c>
      <c r="Y423" s="85" t="str">
        <f t="shared" si="25"/>
        <v/>
      </c>
      <c r="Z423" s="86" t="str">
        <f t="shared" si="25"/>
        <v/>
      </c>
      <c r="AB423" s="26" t="str">
        <f>IF($S423="", "", IF(COUNTIF($S$10:$S423, $S423)&gt;1, "", COUNTIF($S$10:$S$1010, $S423)))</f>
        <v/>
      </c>
      <c r="AC423" s="26" t="str">
        <f>IF(AB423="", "", COUNTIF($AB$10:$AB$1010, "&gt;"&amp;AB423)+1+COUNTIF($AB$10:AB423, AB423)-1)</f>
        <v/>
      </c>
      <c r="AE423" s="26" t="str">
        <f t="shared" si="26"/>
        <v/>
      </c>
      <c r="AG423" s="84" t="str">
        <f>IF($AE423="", "", IF(COUNTIF($AE$10:$AE423, $AE423)&gt;1, "", COUNTIF($AE$10:$AE$2010, $AE423)))</f>
        <v/>
      </c>
      <c r="AH423" s="26" t="str">
        <f>IF(AG423="", "", COUNTIF($AG$10:$AG$2010, "&gt;"&amp;AG423)+1+COUNTIF($AG$10:AG423, AG423)-1)</f>
        <v/>
      </c>
    </row>
    <row r="424" spans="1:34" x14ac:dyDescent="0.25">
      <c r="A424" s="12"/>
      <c r="B424" s="93"/>
      <c r="C424" s="15"/>
      <c r="D424" s="15"/>
      <c r="E424" s="15"/>
      <c r="F424" s="18"/>
      <c r="G424" s="12"/>
      <c r="H424" s="6" t="str">
        <f>IF($C424="", "", IFERROR(INDEX(Database!$C$10:$C$2509, MATCH($C424, Database!$B$10:$B$2509, 0)), ""))</f>
        <v/>
      </c>
      <c r="I424" s="85" t="str">
        <f>IF($C424="", "", IF(IFERROR(INDEX(Database!$M$10:$M$2509, MATCH($C424, Database!$B$10:$B$2509, 0)), "")="", "", IFERROR(INDEX(Database!$M$10:$M$2509, MATCH($C424, Database!$B$10:$B$2509, 0)), "")))</f>
        <v/>
      </c>
      <c r="J424" s="85" t="str">
        <f>IF($C424="", "", IF(IFERROR(INDEX(Database!$N$10:$N$2509, MATCH($C424, Database!$B$10:$B$2509, 0)), "")="", "", IFERROR(INDEX(Database!$N$10:$N$2509, MATCH($C424, Database!$B$10:$B$2509, 0)), "")))</f>
        <v/>
      </c>
      <c r="K424" s="86" t="str">
        <f>IF($C424="", "", IF(IFERROR(INDEX(Database!$O$10:$O$2509, MATCH($C424, Database!$B$10:$B$2509, 0)), "")="", "", IFERROR(INDEX(Database!$O$10:$O$2509, MATCH($C424, Database!$B$10:$B$2509, 0)), "")))</f>
        <v/>
      </c>
      <c r="L424" s="12"/>
      <c r="N424" s="31" t="str">
        <f>IF(Database!B424="", "", Database!B424)</f>
        <v/>
      </c>
      <c r="P424" s="26" t="str">
        <f>IF($C424="", "", IF(COUNTIF($C$10:$C424, $C424)&gt;1, "", COUNTIF($C$10:$C$1010, $C424)))</f>
        <v/>
      </c>
      <c r="Q424" s="26" t="str">
        <f>IF(P424="", "", COUNTIF($P$10:$P$1010, "&gt;"&amp;P424)+1+COUNTIF($P$10:P424, P424)-1)</f>
        <v/>
      </c>
      <c r="S424" s="26" t="str">
        <f>IF(C424="", "", IF(K424="", "None", IF(COUNTIF('Intro &amp; Setup'!$AL$17:$AL$26, K424)&gt;0, K424, "Other")))</f>
        <v/>
      </c>
      <c r="U424" s="84" t="str">
        <f t="shared" si="25"/>
        <v/>
      </c>
      <c r="V424" s="85" t="str">
        <f t="shared" si="25"/>
        <v/>
      </c>
      <c r="W424" s="85" t="str">
        <f t="shared" si="25"/>
        <v/>
      </c>
      <c r="X424" s="85" t="str">
        <f t="shared" si="25"/>
        <v/>
      </c>
      <c r="Y424" s="85" t="str">
        <f t="shared" si="25"/>
        <v/>
      </c>
      <c r="Z424" s="86" t="str">
        <f t="shared" si="25"/>
        <v/>
      </c>
      <c r="AB424" s="26" t="str">
        <f>IF($S424="", "", IF(COUNTIF($S$10:$S424, $S424)&gt;1, "", COUNTIF($S$10:$S$1010, $S424)))</f>
        <v/>
      </c>
      <c r="AC424" s="26" t="str">
        <f>IF(AB424="", "", COUNTIF($AB$10:$AB$1010, "&gt;"&amp;AB424)+1+COUNTIF($AB$10:AB424, AB424)-1)</f>
        <v/>
      </c>
      <c r="AE424" s="26" t="str">
        <f t="shared" si="26"/>
        <v/>
      </c>
      <c r="AG424" s="84" t="str">
        <f>IF($AE424="", "", IF(COUNTIF($AE$10:$AE424, $AE424)&gt;1, "", COUNTIF($AE$10:$AE$2010, $AE424)))</f>
        <v/>
      </c>
      <c r="AH424" s="26" t="str">
        <f>IF(AG424="", "", COUNTIF($AG$10:$AG$2010, "&gt;"&amp;AG424)+1+COUNTIF($AG$10:AG424, AG424)-1)</f>
        <v/>
      </c>
    </row>
    <row r="425" spans="1:34" x14ac:dyDescent="0.25">
      <c r="A425" s="12"/>
      <c r="B425" s="93"/>
      <c r="C425" s="15"/>
      <c r="D425" s="15"/>
      <c r="E425" s="15"/>
      <c r="F425" s="18"/>
      <c r="G425" s="12"/>
      <c r="H425" s="6" t="str">
        <f>IF($C425="", "", IFERROR(INDEX(Database!$C$10:$C$2509, MATCH($C425, Database!$B$10:$B$2509, 0)), ""))</f>
        <v/>
      </c>
      <c r="I425" s="85" t="str">
        <f>IF($C425="", "", IF(IFERROR(INDEX(Database!$M$10:$M$2509, MATCH($C425, Database!$B$10:$B$2509, 0)), "")="", "", IFERROR(INDEX(Database!$M$10:$M$2509, MATCH($C425, Database!$B$10:$B$2509, 0)), "")))</f>
        <v/>
      </c>
      <c r="J425" s="85" t="str">
        <f>IF($C425="", "", IF(IFERROR(INDEX(Database!$N$10:$N$2509, MATCH($C425, Database!$B$10:$B$2509, 0)), "")="", "", IFERROR(INDEX(Database!$N$10:$N$2509, MATCH($C425, Database!$B$10:$B$2509, 0)), "")))</f>
        <v/>
      </c>
      <c r="K425" s="86" t="str">
        <f>IF($C425="", "", IF(IFERROR(INDEX(Database!$O$10:$O$2509, MATCH($C425, Database!$B$10:$B$2509, 0)), "")="", "", IFERROR(INDEX(Database!$O$10:$O$2509, MATCH($C425, Database!$B$10:$B$2509, 0)), "")))</f>
        <v/>
      </c>
      <c r="L425" s="12"/>
      <c r="N425" s="31" t="str">
        <f>IF(Database!B425="", "", Database!B425)</f>
        <v/>
      </c>
      <c r="P425" s="26" t="str">
        <f>IF($C425="", "", IF(COUNTIF($C$10:$C425, $C425)&gt;1, "", COUNTIF($C$10:$C$1010, $C425)))</f>
        <v/>
      </c>
      <c r="Q425" s="26" t="str">
        <f>IF(P425="", "", COUNTIF($P$10:$P$1010, "&gt;"&amp;P425)+1+COUNTIF($P$10:P425, P425)-1)</f>
        <v/>
      </c>
      <c r="S425" s="26" t="str">
        <f>IF(C425="", "", IF(K425="", "None", IF(COUNTIF('Intro &amp; Setup'!$AL$17:$AL$26, K425)&gt;0, K425, "Other")))</f>
        <v/>
      </c>
      <c r="U425" s="84" t="str">
        <f t="shared" si="25"/>
        <v/>
      </c>
      <c r="V425" s="85" t="str">
        <f t="shared" si="25"/>
        <v/>
      </c>
      <c r="W425" s="85" t="str">
        <f t="shared" si="25"/>
        <v/>
      </c>
      <c r="X425" s="85" t="str">
        <f t="shared" si="25"/>
        <v/>
      </c>
      <c r="Y425" s="85" t="str">
        <f t="shared" si="25"/>
        <v/>
      </c>
      <c r="Z425" s="86" t="str">
        <f t="shared" si="25"/>
        <v/>
      </c>
      <c r="AB425" s="26" t="str">
        <f>IF($S425="", "", IF(COUNTIF($S$10:$S425, $S425)&gt;1, "", COUNTIF($S$10:$S$1010, $S425)))</f>
        <v/>
      </c>
      <c r="AC425" s="26" t="str">
        <f>IF(AB425="", "", COUNTIF($AB$10:$AB$1010, "&gt;"&amp;AB425)+1+COUNTIF($AB$10:AB425, AB425)-1)</f>
        <v/>
      </c>
      <c r="AE425" s="26" t="str">
        <f t="shared" si="26"/>
        <v/>
      </c>
      <c r="AG425" s="84" t="str">
        <f>IF($AE425="", "", IF(COUNTIF($AE$10:$AE425, $AE425)&gt;1, "", COUNTIF($AE$10:$AE$2010, $AE425)))</f>
        <v/>
      </c>
      <c r="AH425" s="26" t="str">
        <f>IF(AG425="", "", COUNTIF($AG$10:$AG$2010, "&gt;"&amp;AG425)+1+COUNTIF($AG$10:AG425, AG425)-1)</f>
        <v/>
      </c>
    </row>
    <row r="426" spans="1:34" x14ac:dyDescent="0.25">
      <c r="A426" s="12"/>
      <c r="B426" s="93"/>
      <c r="C426" s="15"/>
      <c r="D426" s="15"/>
      <c r="E426" s="15"/>
      <c r="F426" s="18"/>
      <c r="G426" s="12"/>
      <c r="H426" s="6" t="str">
        <f>IF($C426="", "", IFERROR(INDEX(Database!$C$10:$C$2509, MATCH($C426, Database!$B$10:$B$2509, 0)), ""))</f>
        <v/>
      </c>
      <c r="I426" s="85" t="str">
        <f>IF($C426="", "", IF(IFERROR(INDEX(Database!$M$10:$M$2509, MATCH($C426, Database!$B$10:$B$2509, 0)), "")="", "", IFERROR(INDEX(Database!$M$10:$M$2509, MATCH($C426, Database!$B$10:$B$2509, 0)), "")))</f>
        <v/>
      </c>
      <c r="J426" s="85" t="str">
        <f>IF($C426="", "", IF(IFERROR(INDEX(Database!$N$10:$N$2509, MATCH($C426, Database!$B$10:$B$2509, 0)), "")="", "", IFERROR(INDEX(Database!$N$10:$N$2509, MATCH($C426, Database!$B$10:$B$2509, 0)), "")))</f>
        <v/>
      </c>
      <c r="K426" s="86" t="str">
        <f>IF($C426="", "", IF(IFERROR(INDEX(Database!$O$10:$O$2509, MATCH($C426, Database!$B$10:$B$2509, 0)), "")="", "", IFERROR(INDEX(Database!$O$10:$O$2509, MATCH($C426, Database!$B$10:$B$2509, 0)), "")))</f>
        <v/>
      </c>
      <c r="L426" s="12"/>
      <c r="N426" s="31" t="str">
        <f>IF(Database!B426="", "", Database!B426)</f>
        <v/>
      </c>
      <c r="P426" s="26" t="str">
        <f>IF($C426="", "", IF(COUNTIF($C$10:$C426, $C426)&gt;1, "", COUNTIF($C$10:$C$1010, $C426)))</f>
        <v/>
      </c>
      <c r="Q426" s="26" t="str">
        <f>IF(P426="", "", COUNTIF($P$10:$P$1010, "&gt;"&amp;P426)+1+COUNTIF($P$10:P426, P426)-1)</f>
        <v/>
      </c>
      <c r="S426" s="26" t="str">
        <f>IF(C426="", "", IF(K426="", "None", IF(COUNTIF('Intro &amp; Setup'!$AL$17:$AL$26, K426)&gt;0, K426, "Other")))</f>
        <v/>
      </c>
      <c r="U426" s="84" t="str">
        <f t="shared" si="25"/>
        <v/>
      </c>
      <c r="V426" s="85" t="str">
        <f t="shared" si="25"/>
        <v/>
      </c>
      <c r="W426" s="85" t="str">
        <f t="shared" si="25"/>
        <v/>
      </c>
      <c r="X426" s="85" t="str">
        <f t="shared" si="25"/>
        <v/>
      </c>
      <c r="Y426" s="85" t="str">
        <f t="shared" si="25"/>
        <v/>
      </c>
      <c r="Z426" s="86" t="str">
        <f t="shared" si="25"/>
        <v/>
      </c>
      <c r="AB426" s="26" t="str">
        <f>IF($S426="", "", IF(COUNTIF($S$10:$S426, $S426)&gt;1, "", COUNTIF($S$10:$S$1010, $S426)))</f>
        <v/>
      </c>
      <c r="AC426" s="26" t="str">
        <f>IF(AB426="", "", COUNTIF($AB$10:$AB$1010, "&gt;"&amp;AB426)+1+COUNTIF($AB$10:AB426, AB426)-1)</f>
        <v/>
      </c>
      <c r="AE426" s="26" t="str">
        <f t="shared" si="26"/>
        <v/>
      </c>
      <c r="AG426" s="84" t="str">
        <f>IF($AE426="", "", IF(COUNTIF($AE$10:$AE426, $AE426)&gt;1, "", COUNTIF($AE$10:$AE$2010, $AE426)))</f>
        <v/>
      </c>
      <c r="AH426" s="26" t="str">
        <f>IF(AG426="", "", COUNTIF($AG$10:$AG$2010, "&gt;"&amp;AG426)+1+COUNTIF($AG$10:AG426, AG426)-1)</f>
        <v/>
      </c>
    </row>
    <row r="427" spans="1:34" x14ac:dyDescent="0.25">
      <c r="A427" s="12"/>
      <c r="B427" s="93"/>
      <c r="C427" s="15"/>
      <c r="D427" s="15"/>
      <c r="E427" s="15"/>
      <c r="F427" s="18"/>
      <c r="G427" s="12"/>
      <c r="H427" s="6" t="str">
        <f>IF($C427="", "", IFERROR(INDEX(Database!$C$10:$C$2509, MATCH($C427, Database!$B$10:$B$2509, 0)), ""))</f>
        <v/>
      </c>
      <c r="I427" s="85" t="str">
        <f>IF($C427="", "", IF(IFERROR(INDEX(Database!$M$10:$M$2509, MATCH($C427, Database!$B$10:$B$2509, 0)), "")="", "", IFERROR(INDEX(Database!$M$10:$M$2509, MATCH($C427, Database!$B$10:$B$2509, 0)), "")))</f>
        <v/>
      </c>
      <c r="J427" s="85" t="str">
        <f>IF($C427="", "", IF(IFERROR(INDEX(Database!$N$10:$N$2509, MATCH($C427, Database!$B$10:$B$2509, 0)), "")="", "", IFERROR(INDEX(Database!$N$10:$N$2509, MATCH($C427, Database!$B$10:$B$2509, 0)), "")))</f>
        <v/>
      </c>
      <c r="K427" s="86" t="str">
        <f>IF($C427="", "", IF(IFERROR(INDEX(Database!$O$10:$O$2509, MATCH($C427, Database!$B$10:$B$2509, 0)), "")="", "", IFERROR(INDEX(Database!$O$10:$O$2509, MATCH($C427, Database!$B$10:$B$2509, 0)), "")))</f>
        <v/>
      </c>
      <c r="L427" s="12"/>
      <c r="N427" s="31" t="str">
        <f>IF(Database!B427="", "", Database!B427)</f>
        <v/>
      </c>
      <c r="P427" s="26" t="str">
        <f>IF($C427="", "", IF(COUNTIF($C$10:$C427, $C427)&gt;1, "", COUNTIF($C$10:$C$1010, $C427)))</f>
        <v/>
      </c>
      <c r="Q427" s="26" t="str">
        <f>IF(P427="", "", COUNTIF($P$10:$P$1010, "&gt;"&amp;P427)+1+COUNTIF($P$10:P427, P427)-1)</f>
        <v/>
      </c>
      <c r="S427" s="26" t="str">
        <f>IF(C427="", "", IF(K427="", "None", IF(COUNTIF('Intro &amp; Setup'!$AL$17:$AL$26, K427)&gt;0, K427, "Other")))</f>
        <v/>
      </c>
      <c r="U427" s="84" t="str">
        <f t="shared" si="25"/>
        <v/>
      </c>
      <c r="V427" s="85" t="str">
        <f t="shared" si="25"/>
        <v/>
      </c>
      <c r="W427" s="85" t="str">
        <f t="shared" si="25"/>
        <v/>
      </c>
      <c r="X427" s="85" t="str">
        <f t="shared" si="25"/>
        <v/>
      </c>
      <c r="Y427" s="85" t="str">
        <f t="shared" si="25"/>
        <v/>
      </c>
      <c r="Z427" s="86" t="str">
        <f t="shared" si="25"/>
        <v/>
      </c>
      <c r="AB427" s="26" t="str">
        <f>IF($S427="", "", IF(COUNTIF($S$10:$S427, $S427)&gt;1, "", COUNTIF($S$10:$S$1010, $S427)))</f>
        <v/>
      </c>
      <c r="AC427" s="26" t="str">
        <f>IF(AB427="", "", COUNTIF($AB$10:$AB$1010, "&gt;"&amp;AB427)+1+COUNTIF($AB$10:AB427, AB427)-1)</f>
        <v/>
      </c>
      <c r="AE427" s="26" t="str">
        <f t="shared" si="26"/>
        <v/>
      </c>
      <c r="AG427" s="84" t="str">
        <f>IF($AE427="", "", IF(COUNTIF($AE$10:$AE427, $AE427)&gt;1, "", COUNTIF($AE$10:$AE$2010, $AE427)))</f>
        <v/>
      </c>
      <c r="AH427" s="26" t="str">
        <f>IF(AG427="", "", COUNTIF($AG$10:$AG$2010, "&gt;"&amp;AG427)+1+COUNTIF($AG$10:AG427, AG427)-1)</f>
        <v/>
      </c>
    </row>
    <row r="428" spans="1:34" x14ac:dyDescent="0.25">
      <c r="A428" s="12"/>
      <c r="B428" s="93"/>
      <c r="C428" s="15"/>
      <c r="D428" s="15"/>
      <c r="E428" s="15"/>
      <c r="F428" s="18"/>
      <c r="G428" s="12"/>
      <c r="H428" s="6" t="str">
        <f>IF($C428="", "", IFERROR(INDEX(Database!$C$10:$C$2509, MATCH($C428, Database!$B$10:$B$2509, 0)), ""))</f>
        <v/>
      </c>
      <c r="I428" s="85" t="str">
        <f>IF($C428="", "", IF(IFERROR(INDEX(Database!$M$10:$M$2509, MATCH($C428, Database!$B$10:$B$2509, 0)), "")="", "", IFERROR(INDEX(Database!$M$10:$M$2509, MATCH($C428, Database!$B$10:$B$2509, 0)), "")))</f>
        <v/>
      </c>
      <c r="J428" s="85" t="str">
        <f>IF($C428="", "", IF(IFERROR(INDEX(Database!$N$10:$N$2509, MATCH($C428, Database!$B$10:$B$2509, 0)), "")="", "", IFERROR(INDEX(Database!$N$10:$N$2509, MATCH($C428, Database!$B$10:$B$2509, 0)), "")))</f>
        <v/>
      </c>
      <c r="K428" s="86" t="str">
        <f>IF($C428="", "", IF(IFERROR(INDEX(Database!$O$10:$O$2509, MATCH($C428, Database!$B$10:$B$2509, 0)), "")="", "", IFERROR(INDEX(Database!$O$10:$O$2509, MATCH($C428, Database!$B$10:$B$2509, 0)), "")))</f>
        <v/>
      </c>
      <c r="L428" s="12"/>
      <c r="N428" s="31" t="str">
        <f>IF(Database!B428="", "", Database!B428)</f>
        <v/>
      </c>
      <c r="P428" s="26" t="str">
        <f>IF($C428="", "", IF(COUNTIF($C$10:$C428, $C428)&gt;1, "", COUNTIF($C$10:$C$1010, $C428)))</f>
        <v/>
      </c>
      <c r="Q428" s="26" t="str">
        <f>IF(P428="", "", COUNTIF($P$10:$P$1010, "&gt;"&amp;P428)+1+COUNTIF($P$10:P428, P428)-1)</f>
        <v/>
      </c>
      <c r="S428" s="26" t="str">
        <f>IF(C428="", "", IF(K428="", "None", IF(COUNTIF('Intro &amp; Setup'!$AL$17:$AL$26, K428)&gt;0, K428, "Other")))</f>
        <v/>
      </c>
      <c r="U428" s="84" t="str">
        <f t="shared" si="25"/>
        <v/>
      </c>
      <c r="V428" s="85" t="str">
        <f t="shared" si="25"/>
        <v/>
      </c>
      <c r="W428" s="85" t="str">
        <f t="shared" si="25"/>
        <v/>
      </c>
      <c r="X428" s="85" t="str">
        <f t="shared" si="25"/>
        <v/>
      </c>
      <c r="Y428" s="85" t="str">
        <f t="shared" si="25"/>
        <v/>
      </c>
      <c r="Z428" s="86" t="str">
        <f t="shared" si="25"/>
        <v/>
      </c>
      <c r="AB428" s="26" t="str">
        <f>IF($S428="", "", IF(COUNTIF($S$10:$S428, $S428)&gt;1, "", COUNTIF($S$10:$S$1010, $S428)))</f>
        <v/>
      </c>
      <c r="AC428" s="26" t="str">
        <f>IF(AB428="", "", COUNTIF($AB$10:$AB$1010, "&gt;"&amp;AB428)+1+COUNTIF($AB$10:AB428, AB428)-1)</f>
        <v/>
      </c>
      <c r="AE428" s="26" t="str">
        <f t="shared" si="26"/>
        <v/>
      </c>
      <c r="AG428" s="84" t="str">
        <f>IF($AE428="", "", IF(COUNTIF($AE$10:$AE428, $AE428)&gt;1, "", COUNTIF($AE$10:$AE$2010, $AE428)))</f>
        <v/>
      </c>
      <c r="AH428" s="26" t="str">
        <f>IF(AG428="", "", COUNTIF($AG$10:$AG$2010, "&gt;"&amp;AG428)+1+COUNTIF($AG$10:AG428, AG428)-1)</f>
        <v/>
      </c>
    </row>
    <row r="429" spans="1:34" x14ac:dyDescent="0.25">
      <c r="A429" s="12"/>
      <c r="B429" s="93"/>
      <c r="C429" s="15"/>
      <c r="D429" s="15"/>
      <c r="E429" s="15"/>
      <c r="F429" s="18"/>
      <c r="G429" s="12"/>
      <c r="H429" s="6" t="str">
        <f>IF($C429="", "", IFERROR(INDEX(Database!$C$10:$C$2509, MATCH($C429, Database!$B$10:$B$2509, 0)), ""))</f>
        <v/>
      </c>
      <c r="I429" s="85" t="str">
        <f>IF($C429="", "", IF(IFERROR(INDEX(Database!$M$10:$M$2509, MATCH($C429, Database!$B$10:$B$2509, 0)), "")="", "", IFERROR(INDEX(Database!$M$10:$M$2509, MATCH($C429, Database!$B$10:$B$2509, 0)), "")))</f>
        <v/>
      </c>
      <c r="J429" s="85" t="str">
        <f>IF($C429="", "", IF(IFERROR(INDEX(Database!$N$10:$N$2509, MATCH($C429, Database!$B$10:$B$2509, 0)), "")="", "", IFERROR(INDEX(Database!$N$10:$N$2509, MATCH($C429, Database!$B$10:$B$2509, 0)), "")))</f>
        <v/>
      </c>
      <c r="K429" s="86" t="str">
        <f>IF($C429="", "", IF(IFERROR(INDEX(Database!$O$10:$O$2509, MATCH($C429, Database!$B$10:$B$2509, 0)), "")="", "", IFERROR(INDEX(Database!$O$10:$O$2509, MATCH($C429, Database!$B$10:$B$2509, 0)), "")))</f>
        <v/>
      </c>
      <c r="L429" s="12"/>
      <c r="N429" s="31" t="str">
        <f>IF(Database!B429="", "", Database!B429)</f>
        <v/>
      </c>
      <c r="P429" s="26" t="str">
        <f>IF($C429="", "", IF(COUNTIF($C$10:$C429, $C429)&gt;1, "", COUNTIF($C$10:$C$1010, $C429)))</f>
        <v/>
      </c>
      <c r="Q429" s="26" t="str">
        <f>IF(P429="", "", COUNTIF($P$10:$P$1010, "&gt;"&amp;P429)+1+COUNTIF($P$10:P429, P429)-1)</f>
        <v/>
      </c>
      <c r="S429" s="26" t="str">
        <f>IF(C429="", "", IF(K429="", "None", IF(COUNTIF('Intro &amp; Setup'!$AL$17:$AL$26, K429)&gt;0, K429, "Other")))</f>
        <v/>
      </c>
      <c r="U429" s="84" t="str">
        <f t="shared" si="25"/>
        <v/>
      </c>
      <c r="V429" s="85" t="str">
        <f t="shared" si="25"/>
        <v/>
      </c>
      <c r="W429" s="85" t="str">
        <f t="shared" si="25"/>
        <v/>
      </c>
      <c r="X429" s="85" t="str">
        <f t="shared" si="25"/>
        <v/>
      </c>
      <c r="Y429" s="85" t="str">
        <f t="shared" si="25"/>
        <v/>
      </c>
      <c r="Z429" s="86" t="str">
        <f t="shared" si="25"/>
        <v/>
      </c>
      <c r="AB429" s="26" t="str">
        <f>IF($S429="", "", IF(COUNTIF($S$10:$S429, $S429)&gt;1, "", COUNTIF($S$10:$S$1010, $S429)))</f>
        <v/>
      </c>
      <c r="AC429" s="26" t="str">
        <f>IF(AB429="", "", COUNTIF($AB$10:$AB$1010, "&gt;"&amp;AB429)+1+COUNTIF($AB$10:AB429, AB429)-1)</f>
        <v/>
      </c>
      <c r="AE429" s="26" t="str">
        <f t="shared" si="26"/>
        <v/>
      </c>
      <c r="AG429" s="84" t="str">
        <f>IF($AE429="", "", IF(COUNTIF($AE$10:$AE429, $AE429)&gt;1, "", COUNTIF($AE$10:$AE$2010, $AE429)))</f>
        <v/>
      </c>
      <c r="AH429" s="26" t="str">
        <f>IF(AG429="", "", COUNTIF($AG$10:$AG$2010, "&gt;"&amp;AG429)+1+COUNTIF($AG$10:AG429, AG429)-1)</f>
        <v/>
      </c>
    </row>
    <row r="430" spans="1:34" x14ac:dyDescent="0.25">
      <c r="A430" s="12"/>
      <c r="B430" s="93"/>
      <c r="C430" s="15"/>
      <c r="D430" s="15"/>
      <c r="E430" s="15"/>
      <c r="F430" s="18"/>
      <c r="G430" s="12"/>
      <c r="H430" s="6" t="str">
        <f>IF($C430="", "", IFERROR(INDEX(Database!$C$10:$C$2509, MATCH($C430, Database!$B$10:$B$2509, 0)), ""))</f>
        <v/>
      </c>
      <c r="I430" s="85" t="str">
        <f>IF($C430="", "", IF(IFERROR(INDEX(Database!$M$10:$M$2509, MATCH($C430, Database!$B$10:$B$2509, 0)), "")="", "", IFERROR(INDEX(Database!$M$10:$M$2509, MATCH($C430, Database!$B$10:$B$2509, 0)), "")))</f>
        <v/>
      </c>
      <c r="J430" s="85" t="str">
        <f>IF($C430="", "", IF(IFERROR(INDEX(Database!$N$10:$N$2509, MATCH($C430, Database!$B$10:$B$2509, 0)), "")="", "", IFERROR(INDEX(Database!$N$10:$N$2509, MATCH($C430, Database!$B$10:$B$2509, 0)), "")))</f>
        <v/>
      </c>
      <c r="K430" s="86" t="str">
        <f>IF($C430="", "", IF(IFERROR(INDEX(Database!$O$10:$O$2509, MATCH($C430, Database!$B$10:$B$2509, 0)), "")="", "", IFERROR(INDEX(Database!$O$10:$O$2509, MATCH($C430, Database!$B$10:$B$2509, 0)), "")))</f>
        <v/>
      </c>
      <c r="L430" s="12"/>
      <c r="N430" s="31" t="str">
        <f>IF(Database!B430="", "", Database!B430)</f>
        <v/>
      </c>
      <c r="P430" s="26" t="str">
        <f>IF($C430="", "", IF(COUNTIF($C$10:$C430, $C430)&gt;1, "", COUNTIF($C$10:$C$1010, $C430)))</f>
        <v/>
      </c>
      <c r="Q430" s="26" t="str">
        <f>IF(P430="", "", COUNTIF($P$10:$P$1010, "&gt;"&amp;P430)+1+COUNTIF($P$10:P430, P430)-1)</f>
        <v/>
      </c>
      <c r="S430" s="26" t="str">
        <f>IF(C430="", "", IF(K430="", "None", IF(COUNTIF('Intro &amp; Setup'!$AL$17:$AL$26, K430)&gt;0, K430, "Other")))</f>
        <v/>
      </c>
      <c r="U430" s="84" t="str">
        <f t="shared" si="25"/>
        <v/>
      </c>
      <c r="V430" s="85" t="str">
        <f t="shared" si="25"/>
        <v/>
      </c>
      <c r="W430" s="85" t="str">
        <f t="shared" si="25"/>
        <v/>
      </c>
      <c r="X430" s="85" t="str">
        <f t="shared" si="25"/>
        <v/>
      </c>
      <c r="Y430" s="85" t="str">
        <f t="shared" si="25"/>
        <v/>
      </c>
      <c r="Z430" s="86" t="str">
        <f t="shared" si="25"/>
        <v/>
      </c>
      <c r="AB430" s="26" t="str">
        <f>IF($S430="", "", IF(COUNTIF($S$10:$S430, $S430)&gt;1, "", COUNTIF($S$10:$S$1010, $S430)))</f>
        <v/>
      </c>
      <c r="AC430" s="26" t="str">
        <f>IF(AB430="", "", COUNTIF($AB$10:$AB$1010, "&gt;"&amp;AB430)+1+COUNTIF($AB$10:AB430, AB430)-1)</f>
        <v/>
      </c>
      <c r="AE430" s="26" t="str">
        <f t="shared" si="26"/>
        <v/>
      </c>
      <c r="AG430" s="84" t="str">
        <f>IF($AE430="", "", IF(COUNTIF($AE$10:$AE430, $AE430)&gt;1, "", COUNTIF($AE$10:$AE$2010, $AE430)))</f>
        <v/>
      </c>
      <c r="AH430" s="26" t="str">
        <f>IF(AG430="", "", COUNTIF($AG$10:$AG$2010, "&gt;"&amp;AG430)+1+COUNTIF($AG$10:AG430, AG430)-1)</f>
        <v/>
      </c>
    </row>
    <row r="431" spans="1:34" x14ac:dyDescent="0.25">
      <c r="A431" s="12"/>
      <c r="B431" s="93"/>
      <c r="C431" s="15"/>
      <c r="D431" s="15"/>
      <c r="E431" s="15"/>
      <c r="F431" s="18"/>
      <c r="G431" s="12"/>
      <c r="H431" s="6" t="str">
        <f>IF($C431="", "", IFERROR(INDEX(Database!$C$10:$C$2509, MATCH($C431, Database!$B$10:$B$2509, 0)), ""))</f>
        <v/>
      </c>
      <c r="I431" s="85" t="str">
        <f>IF($C431="", "", IF(IFERROR(INDEX(Database!$M$10:$M$2509, MATCH($C431, Database!$B$10:$B$2509, 0)), "")="", "", IFERROR(INDEX(Database!$M$10:$M$2509, MATCH($C431, Database!$B$10:$B$2509, 0)), "")))</f>
        <v/>
      </c>
      <c r="J431" s="85" t="str">
        <f>IF($C431="", "", IF(IFERROR(INDEX(Database!$N$10:$N$2509, MATCH($C431, Database!$B$10:$B$2509, 0)), "")="", "", IFERROR(INDEX(Database!$N$10:$N$2509, MATCH($C431, Database!$B$10:$B$2509, 0)), "")))</f>
        <v/>
      </c>
      <c r="K431" s="86" t="str">
        <f>IF($C431="", "", IF(IFERROR(INDEX(Database!$O$10:$O$2509, MATCH($C431, Database!$B$10:$B$2509, 0)), "")="", "", IFERROR(INDEX(Database!$O$10:$O$2509, MATCH($C431, Database!$B$10:$B$2509, 0)), "")))</f>
        <v/>
      </c>
      <c r="L431" s="12"/>
      <c r="N431" s="31" t="str">
        <f>IF(Database!B431="", "", Database!B431)</f>
        <v/>
      </c>
      <c r="P431" s="26" t="str">
        <f>IF($C431="", "", IF(COUNTIF($C$10:$C431, $C431)&gt;1, "", COUNTIF($C$10:$C$1010, $C431)))</f>
        <v/>
      </c>
      <c r="Q431" s="26" t="str">
        <f>IF(P431="", "", COUNTIF($P$10:$P$1010, "&gt;"&amp;P431)+1+COUNTIF($P$10:P431, P431)-1)</f>
        <v/>
      </c>
      <c r="S431" s="26" t="str">
        <f>IF(C431="", "", IF(K431="", "None", IF(COUNTIF('Intro &amp; Setup'!$AL$17:$AL$26, K431)&gt;0, K431, "Other")))</f>
        <v/>
      </c>
      <c r="U431" s="84" t="str">
        <f t="shared" si="25"/>
        <v/>
      </c>
      <c r="V431" s="85" t="str">
        <f t="shared" si="25"/>
        <v/>
      </c>
      <c r="W431" s="85" t="str">
        <f t="shared" si="25"/>
        <v/>
      </c>
      <c r="X431" s="85" t="str">
        <f t="shared" si="25"/>
        <v/>
      </c>
      <c r="Y431" s="85" t="str">
        <f t="shared" si="25"/>
        <v/>
      </c>
      <c r="Z431" s="86" t="str">
        <f t="shared" si="25"/>
        <v/>
      </c>
      <c r="AB431" s="26" t="str">
        <f>IF($S431="", "", IF(COUNTIF($S$10:$S431, $S431)&gt;1, "", COUNTIF($S$10:$S$1010, $S431)))</f>
        <v/>
      </c>
      <c r="AC431" s="26" t="str">
        <f>IF(AB431="", "", COUNTIF($AB$10:$AB$1010, "&gt;"&amp;AB431)+1+COUNTIF($AB$10:AB431, AB431)-1)</f>
        <v/>
      </c>
      <c r="AE431" s="26" t="str">
        <f t="shared" si="26"/>
        <v/>
      </c>
      <c r="AG431" s="84" t="str">
        <f>IF($AE431="", "", IF(COUNTIF($AE$10:$AE431, $AE431)&gt;1, "", COUNTIF($AE$10:$AE$2010, $AE431)))</f>
        <v/>
      </c>
      <c r="AH431" s="26" t="str">
        <f>IF(AG431="", "", COUNTIF($AG$10:$AG$2010, "&gt;"&amp;AG431)+1+COUNTIF($AG$10:AG431, AG431)-1)</f>
        <v/>
      </c>
    </row>
    <row r="432" spans="1:34" x14ac:dyDescent="0.25">
      <c r="A432" s="12"/>
      <c r="B432" s="93"/>
      <c r="C432" s="15"/>
      <c r="D432" s="15"/>
      <c r="E432" s="15"/>
      <c r="F432" s="18"/>
      <c r="G432" s="12"/>
      <c r="H432" s="6" t="str">
        <f>IF($C432="", "", IFERROR(INDEX(Database!$C$10:$C$2509, MATCH($C432, Database!$B$10:$B$2509, 0)), ""))</f>
        <v/>
      </c>
      <c r="I432" s="85" t="str">
        <f>IF($C432="", "", IF(IFERROR(INDEX(Database!$M$10:$M$2509, MATCH($C432, Database!$B$10:$B$2509, 0)), "")="", "", IFERROR(INDEX(Database!$M$10:$M$2509, MATCH($C432, Database!$B$10:$B$2509, 0)), "")))</f>
        <v/>
      </c>
      <c r="J432" s="85" t="str">
        <f>IF($C432="", "", IF(IFERROR(INDEX(Database!$N$10:$N$2509, MATCH($C432, Database!$B$10:$B$2509, 0)), "")="", "", IFERROR(INDEX(Database!$N$10:$N$2509, MATCH($C432, Database!$B$10:$B$2509, 0)), "")))</f>
        <v/>
      </c>
      <c r="K432" s="86" t="str">
        <f>IF($C432="", "", IF(IFERROR(INDEX(Database!$O$10:$O$2509, MATCH($C432, Database!$B$10:$B$2509, 0)), "")="", "", IFERROR(INDEX(Database!$O$10:$O$2509, MATCH($C432, Database!$B$10:$B$2509, 0)), "")))</f>
        <v/>
      </c>
      <c r="L432" s="12"/>
      <c r="N432" s="31" t="str">
        <f>IF(Database!B432="", "", Database!B432)</f>
        <v/>
      </c>
      <c r="P432" s="26" t="str">
        <f>IF($C432="", "", IF(COUNTIF($C$10:$C432, $C432)&gt;1, "", COUNTIF($C$10:$C$1010, $C432)))</f>
        <v/>
      </c>
      <c r="Q432" s="26" t="str">
        <f>IF(P432="", "", COUNTIF($P$10:$P$1010, "&gt;"&amp;P432)+1+COUNTIF($P$10:P432, P432)-1)</f>
        <v/>
      </c>
      <c r="S432" s="26" t="str">
        <f>IF(C432="", "", IF(K432="", "None", IF(COUNTIF('Intro &amp; Setup'!$AL$17:$AL$26, K432)&gt;0, K432, "Other")))</f>
        <v/>
      </c>
      <c r="U432" s="84" t="str">
        <f t="shared" si="25"/>
        <v/>
      </c>
      <c r="V432" s="85" t="str">
        <f t="shared" si="25"/>
        <v/>
      </c>
      <c r="W432" s="85" t="str">
        <f t="shared" si="25"/>
        <v/>
      </c>
      <c r="X432" s="85" t="str">
        <f t="shared" si="25"/>
        <v/>
      </c>
      <c r="Y432" s="85" t="str">
        <f t="shared" si="25"/>
        <v/>
      </c>
      <c r="Z432" s="86" t="str">
        <f t="shared" si="25"/>
        <v/>
      </c>
      <c r="AB432" s="26" t="str">
        <f>IF($S432="", "", IF(COUNTIF($S$10:$S432, $S432)&gt;1, "", COUNTIF($S$10:$S$1010, $S432)))</f>
        <v/>
      </c>
      <c r="AC432" s="26" t="str">
        <f>IF(AB432="", "", COUNTIF($AB$10:$AB$1010, "&gt;"&amp;AB432)+1+COUNTIF($AB$10:AB432, AB432)-1)</f>
        <v/>
      </c>
      <c r="AE432" s="26" t="str">
        <f t="shared" si="26"/>
        <v/>
      </c>
      <c r="AG432" s="84" t="str">
        <f>IF($AE432="", "", IF(COUNTIF($AE$10:$AE432, $AE432)&gt;1, "", COUNTIF($AE$10:$AE$2010, $AE432)))</f>
        <v/>
      </c>
      <c r="AH432" s="26" t="str">
        <f>IF(AG432="", "", COUNTIF($AG$10:$AG$2010, "&gt;"&amp;AG432)+1+COUNTIF($AG$10:AG432, AG432)-1)</f>
        <v/>
      </c>
    </row>
    <row r="433" spans="1:34" x14ac:dyDescent="0.25">
      <c r="A433" s="12"/>
      <c r="B433" s="93"/>
      <c r="C433" s="15"/>
      <c r="D433" s="15"/>
      <c r="E433" s="15"/>
      <c r="F433" s="18"/>
      <c r="G433" s="12"/>
      <c r="H433" s="6" t="str">
        <f>IF($C433="", "", IFERROR(INDEX(Database!$C$10:$C$2509, MATCH($C433, Database!$B$10:$B$2509, 0)), ""))</f>
        <v/>
      </c>
      <c r="I433" s="85" t="str">
        <f>IF($C433="", "", IF(IFERROR(INDEX(Database!$M$10:$M$2509, MATCH($C433, Database!$B$10:$B$2509, 0)), "")="", "", IFERROR(INDEX(Database!$M$10:$M$2509, MATCH($C433, Database!$B$10:$B$2509, 0)), "")))</f>
        <v/>
      </c>
      <c r="J433" s="85" t="str">
        <f>IF($C433="", "", IF(IFERROR(INDEX(Database!$N$10:$N$2509, MATCH($C433, Database!$B$10:$B$2509, 0)), "")="", "", IFERROR(INDEX(Database!$N$10:$N$2509, MATCH($C433, Database!$B$10:$B$2509, 0)), "")))</f>
        <v/>
      </c>
      <c r="K433" s="86" t="str">
        <f>IF($C433="", "", IF(IFERROR(INDEX(Database!$O$10:$O$2509, MATCH($C433, Database!$B$10:$B$2509, 0)), "")="", "", IFERROR(INDEX(Database!$O$10:$O$2509, MATCH($C433, Database!$B$10:$B$2509, 0)), "")))</f>
        <v/>
      </c>
      <c r="L433" s="12"/>
      <c r="N433" s="31" t="str">
        <f>IF(Database!B433="", "", Database!B433)</f>
        <v/>
      </c>
      <c r="P433" s="26" t="str">
        <f>IF($C433="", "", IF(COUNTIF($C$10:$C433, $C433)&gt;1, "", COUNTIF($C$10:$C$1010, $C433)))</f>
        <v/>
      </c>
      <c r="Q433" s="26" t="str">
        <f>IF(P433="", "", COUNTIF($P$10:$P$1010, "&gt;"&amp;P433)+1+COUNTIF($P$10:P433, P433)-1)</f>
        <v/>
      </c>
      <c r="S433" s="26" t="str">
        <f>IF(C433="", "", IF(K433="", "None", IF(COUNTIF('Intro &amp; Setup'!$AL$17:$AL$26, K433)&gt;0, K433, "Other")))</f>
        <v/>
      </c>
      <c r="U433" s="84" t="str">
        <f t="shared" si="25"/>
        <v/>
      </c>
      <c r="V433" s="85" t="str">
        <f t="shared" si="25"/>
        <v/>
      </c>
      <c r="W433" s="85" t="str">
        <f t="shared" ref="V433:Z448" si="27">IF($B433="", "", IF(TEXT($B433, "mmm yyyy")=W$9, $S433, ""))</f>
        <v/>
      </c>
      <c r="X433" s="85" t="str">
        <f t="shared" si="27"/>
        <v/>
      </c>
      <c r="Y433" s="85" t="str">
        <f t="shared" si="27"/>
        <v/>
      </c>
      <c r="Z433" s="86" t="str">
        <f t="shared" si="27"/>
        <v/>
      </c>
      <c r="AB433" s="26" t="str">
        <f>IF($S433="", "", IF(COUNTIF($S$10:$S433, $S433)&gt;1, "", COUNTIF($S$10:$S$1010, $S433)))</f>
        <v/>
      </c>
      <c r="AC433" s="26" t="str">
        <f>IF(AB433="", "", COUNTIF($AB$10:$AB$1010, "&gt;"&amp;AB433)+1+COUNTIF($AB$10:AB433, AB433)-1)</f>
        <v/>
      </c>
      <c r="AE433" s="26" t="str">
        <f t="shared" si="26"/>
        <v/>
      </c>
      <c r="AG433" s="84" t="str">
        <f>IF($AE433="", "", IF(COUNTIF($AE$10:$AE433, $AE433)&gt;1, "", COUNTIF($AE$10:$AE$2010, $AE433)))</f>
        <v/>
      </c>
      <c r="AH433" s="26" t="str">
        <f>IF(AG433="", "", COUNTIF($AG$10:$AG$2010, "&gt;"&amp;AG433)+1+COUNTIF($AG$10:AG433, AG433)-1)</f>
        <v/>
      </c>
    </row>
    <row r="434" spans="1:34" x14ac:dyDescent="0.25">
      <c r="A434" s="12"/>
      <c r="B434" s="93"/>
      <c r="C434" s="15"/>
      <c r="D434" s="15"/>
      <c r="E434" s="15"/>
      <c r="F434" s="18"/>
      <c r="G434" s="12"/>
      <c r="H434" s="6" t="str">
        <f>IF($C434="", "", IFERROR(INDEX(Database!$C$10:$C$2509, MATCH($C434, Database!$B$10:$B$2509, 0)), ""))</f>
        <v/>
      </c>
      <c r="I434" s="85" t="str">
        <f>IF($C434="", "", IF(IFERROR(INDEX(Database!$M$10:$M$2509, MATCH($C434, Database!$B$10:$B$2509, 0)), "")="", "", IFERROR(INDEX(Database!$M$10:$M$2509, MATCH($C434, Database!$B$10:$B$2509, 0)), "")))</f>
        <v/>
      </c>
      <c r="J434" s="85" t="str">
        <f>IF($C434="", "", IF(IFERROR(INDEX(Database!$N$10:$N$2509, MATCH($C434, Database!$B$10:$B$2509, 0)), "")="", "", IFERROR(INDEX(Database!$N$10:$N$2509, MATCH($C434, Database!$B$10:$B$2509, 0)), "")))</f>
        <v/>
      </c>
      <c r="K434" s="86" t="str">
        <f>IF($C434="", "", IF(IFERROR(INDEX(Database!$O$10:$O$2509, MATCH($C434, Database!$B$10:$B$2509, 0)), "")="", "", IFERROR(INDEX(Database!$O$10:$O$2509, MATCH($C434, Database!$B$10:$B$2509, 0)), "")))</f>
        <v/>
      </c>
      <c r="L434" s="12"/>
      <c r="N434" s="31" t="str">
        <f>IF(Database!B434="", "", Database!B434)</f>
        <v/>
      </c>
      <c r="P434" s="26" t="str">
        <f>IF($C434="", "", IF(COUNTIF($C$10:$C434, $C434)&gt;1, "", COUNTIF($C$10:$C$1010, $C434)))</f>
        <v/>
      </c>
      <c r="Q434" s="26" t="str">
        <f>IF(P434="", "", COUNTIF($P$10:$P$1010, "&gt;"&amp;P434)+1+COUNTIF($P$10:P434, P434)-1)</f>
        <v/>
      </c>
      <c r="S434" s="26" t="str">
        <f>IF(C434="", "", IF(K434="", "None", IF(COUNTIF('Intro &amp; Setup'!$AL$17:$AL$26, K434)&gt;0, K434, "Other")))</f>
        <v/>
      </c>
      <c r="U434" s="84" t="str">
        <f t="shared" si="25"/>
        <v/>
      </c>
      <c r="V434" s="85" t="str">
        <f t="shared" si="27"/>
        <v/>
      </c>
      <c r="W434" s="85" t="str">
        <f t="shared" si="27"/>
        <v/>
      </c>
      <c r="X434" s="85" t="str">
        <f t="shared" si="27"/>
        <v/>
      </c>
      <c r="Y434" s="85" t="str">
        <f t="shared" si="27"/>
        <v/>
      </c>
      <c r="Z434" s="86" t="str">
        <f t="shared" si="27"/>
        <v/>
      </c>
      <c r="AB434" s="26" t="str">
        <f>IF($S434="", "", IF(COUNTIF($S$10:$S434, $S434)&gt;1, "", COUNTIF($S$10:$S$1010, $S434)))</f>
        <v/>
      </c>
      <c r="AC434" s="26" t="str">
        <f>IF(AB434="", "", COUNTIF($AB$10:$AB$1010, "&gt;"&amp;AB434)+1+COUNTIF($AB$10:AB434, AB434)-1)</f>
        <v/>
      </c>
      <c r="AE434" s="26" t="str">
        <f t="shared" si="26"/>
        <v/>
      </c>
      <c r="AG434" s="84" t="str">
        <f>IF($AE434="", "", IF(COUNTIF($AE$10:$AE434, $AE434)&gt;1, "", COUNTIF($AE$10:$AE$2010, $AE434)))</f>
        <v/>
      </c>
      <c r="AH434" s="26" t="str">
        <f>IF(AG434="", "", COUNTIF($AG$10:$AG$2010, "&gt;"&amp;AG434)+1+COUNTIF($AG$10:AG434, AG434)-1)</f>
        <v/>
      </c>
    </row>
    <row r="435" spans="1:34" x14ac:dyDescent="0.25">
      <c r="A435" s="12"/>
      <c r="B435" s="93"/>
      <c r="C435" s="15"/>
      <c r="D435" s="15"/>
      <c r="E435" s="15"/>
      <c r="F435" s="18"/>
      <c r="G435" s="12"/>
      <c r="H435" s="6" t="str">
        <f>IF($C435="", "", IFERROR(INDEX(Database!$C$10:$C$2509, MATCH($C435, Database!$B$10:$B$2509, 0)), ""))</f>
        <v/>
      </c>
      <c r="I435" s="85" t="str">
        <f>IF($C435="", "", IF(IFERROR(INDEX(Database!$M$10:$M$2509, MATCH($C435, Database!$B$10:$B$2509, 0)), "")="", "", IFERROR(INDEX(Database!$M$10:$M$2509, MATCH($C435, Database!$B$10:$B$2509, 0)), "")))</f>
        <v/>
      </c>
      <c r="J435" s="85" t="str">
        <f>IF($C435="", "", IF(IFERROR(INDEX(Database!$N$10:$N$2509, MATCH($C435, Database!$B$10:$B$2509, 0)), "")="", "", IFERROR(INDEX(Database!$N$10:$N$2509, MATCH($C435, Database!$B$10:$B$2509, 0)), "")))</f>
        <v/>
      </c>
      <c r="K435" s="86" t="str">
        <f>IF($C435="", "", IF(IFERROR(INDEX(Database!$O$10:$O$2509, MATCH($C435, Database!$B$10:$B$2509, 0)), "")="", "", IFERROR(INDEX(Database!$O$10:$O$2509, MATCH($C435, Database!$B$10:$B$2509, 0)), "")))</f>
        <v/>
      </c>
      <c r="L435" s="12"/>
      <c r="N435" s="31" t="str">
        <f>IF(Database!B435="", "", Database!B435)</f>
        <v/>
      </c>
      <c r="P435" s="26" t="str">
        <f>IF($C435="", "", IF(COUNTIF($C$10:$C435, $C435)&gt;1, "", COUNTIF($C$10:$C$1010, $C435)))</f>
        <v/>
      </c>
      <c r="Q435" s="26" t="str">
        <f>IF(P435="", "", COUNTIF($P$10:$P$1010, "&gt;"&amp;P435)+1+COUNTIF($P$10:P435, P435)-1)</f>
        <v/>
      </c>
      <c r="S435" s="26" t="str">
        <f>IF(C435="", "", IF(K435="", "None", IF(COUNTIF('Intro &amp; Setup'!$AL$17:$AL$26, K435)&gt;0, K435, "Other")))</f>
        <v/>
      </c>
      <c r="U435" s="84" t="str">
        <f t="shared" si="25"/>
        <v/>
      </c>
      <c r="V435" s="85" t="str">
        <f t="shared" si="27"/>
        <v/>
      </c>
      <c r="W435" s="85" t="str">
        <f t="shared" si="27"/>
        <v/>
      </c>
      <c r="X435" s="85" t="str">
        <f t="shared" si="27"/>
        <v/>
      </c>
      <c r="Y435" s="85" t="str">
        <f t="shared" si="27"/>
        <v/>
      </c>
      <c r="Z435" s="86" t="str">
        <f t="shared" si="27"/>
        <v/>
      </c>
      <c r="AB435" s="26" t="str">
        <f>IF($S435="", "", IF(COUNTIF($S$10:$S435, $S435)&gt;1, "", COUNTIF($S$10:$S$1010, $S435)))</f>
        <v/>
      </c>
      <c r="AC435" s="26" t="str">
        <f>IF(AB435="", "", COUNTIF($AB$10:$AB$1010, "&gt;"&amp;AB435)+1+COUNTIF($AB$10:AB435, AB435)-1)</f>
        <v/>
      </c>
      <c r="AE435" s="26" t="str">
        <f t="shared" si="26"/>
        <v/>
      </c>
      <c r="AG435" s="84" t="str">
        <f>IF($AE435="", "", IF(COUNTIF($AE$10:$AE435, $AE435)&gt;1, "", COUNTIF($AE$10:$AE$2010, $AE435)))</f>
        <v/>
      </c>
      <c r="AH435" s="26" t="str">
        <f>IF(AG435="", "", COUNTIF($AG$10:$AG$2010, "&gt;"&amp;AG435)+1+COUNTIF($AG$10:AG435, AG435)-1)</f>
        <v/>
      </c>
    </row>
    <row r="436" spans="1:34" x14ac:dyDescent="0.25">
      <c r="A436" s="12"/>
      <c r="B436" s="93"/>
      <c r="C436" s="15"/>
      <c r="D436" s="15"/>
      <c r="E436" s="15"/>
      <c r="F436" s="18"/>
      <c r="G436" s="12"/>
      <c r="H436" s="6" t="str">
        <f>IF($C436="", "", IFERROR(INDEX(Database!$C$10:$C$2509, MATCH($C436, Database!$B$10:$B$2509, 0)), ""))</f>
        <v/>
      </c>
      <c r="I436" s="85" t="str">
        <f>IF($C436="", "", IF(IFERROR(INDEX(Database!$M$10:$M$2509, MATCH($C436, Database!$B$10:$B$2509, 0)), "")="", "", IFERROR(INDEX(Database!$M$10:$M$2509, MATCH($C436, Database!$B$10:$B$2509, 0)), "")))</f>
        <v/>
      </c>
      <c r="J436" s="85" t="str">
        <f>IF($C436="", "", IF(IFERROR(INDEX(Database!$N$10:$N$2509, MATCH($C436, Database!$B$10:$B$2509, 0)), "")="", "", IFERROR(INDEX(Database!$N$10:$N$2509, MATCH($C436, Database!$B$10:$B$2509, 0)), "")))</f>
        <v/>
      </c>
      <c r="K436" s="86" t="str">
        <f>IF($C436="", "", IF(IFERROR(INDEX(Database!$O$10:$O$2509, MATCH($C436, Database!$B$10:$B$2509, 0)), "")="", "", IFERROR(INDEX(Database!$O$10:$O$2509, MATCH($C436, Database!$B$10:$B$2509, 0)), "")))</f>
        <v/>
      </c>
      <c r="L436" s="12"/>
      <c r="N436" s="31" t="str">
        <f>IF(Database!B436="", "", Database!B436)</f>
        <v/>
      </c>
      <c r="P436" s="26" t="str">
        <f>IF($C436="", "", IF(COUNTIF($C$10:$C436, $C436)&gt;1, "", COUNTIF($C$10:$C$1010, $C436)))</f>
        <v/>
      </c>
      <c r="Q436" s="26" t="str">
        <f>IF(P436="", "", COUNTIF($P$10:$P$1010, "&gt;"&amp;P436)+1+COUNTIF($P$10:P436, P436)-1)</f>
        <v/>
      </c>
      <c r="S436" s="26" t="str">
        <f>IF(C436="", "", IF(K436="", "None", IF(COUNTIF('Intro &amp; Setup'!$AL$17:$AL$26, K436)&gt;0, K436, "Other")))</f>
        <v/>
      </c>
      <c r="U436" s="84" t="str">
        <f t="shared" si="25"/>
        <v/>
      </c>
      <c r="V436" s="85" t="str">
        <f t="shared" si="27"/>
        <v/>
      </c>
      <c r="W436" s="85" t="str">
        <f t="shared" si="27"/>
        <v/>
      </c>
      <c r="X436" s="85" t="str">
        <f t="shared" si="27"/>
        <v/>
      </c>
      <c r="Y436" s="85" t="str">
        <f t="shared" si="27"/>
        <v/>
      </c>
      <c r="Z436" s="86" t="str">
        <f t="shared" si="27"/>
        <v/>
      </c>
      <c r="AB436" s="26" t="str">
        <f>IF($S436="", "", IF(COUNTIF($S$10:$S436, $S436)&gt;1, "", COUNTIF($S$10:$S$1010, $S436)))</f>
        <v/>
      </c>
      <c r="AC436" s="26" t="str">
        <f>IF(AB436="", "", COUNTIF($AB$10:$AB$1010, "&gt;"&amp;AB436)+1+COUNTIF($AB$10:AB436, AB436)-1)</f>
        <v/>
      </c>
      <c r="AE436" s="26" t="str">
        <f t="shared" si="26"/>
        <v/>
      </c>
      <c r="AG436" s="84" t="str">
        <f>IF($AE436="", "", IF(COUNTIF($AE$10:$AE436, $AE436)&gt;1, "", COUNTIF($AE$10:$AE$2010, $AE436)))</f>
        <v/>
      </c>
      <c r="AH436" s="26" t="str">
        <f>IF(AG436="", "", COUNTIF($AG$10:$AG$2010, "&gt;"&amp;AG436)+1+COUNTIF($AG$10:AG436, AG436)-1)</f>
        <v/>
      </c>
    </row>
    <row r="437" spans="1:34" x14ac:dyDescent="0.25">
      <c r="A437" s="12"/>
      <c r="B437" s="93"/>
      <c r="C437" s="15"/>
      <c r="D437" s="15"/>
      <c r="E437" s="15"/>
      <c r="F437" s="18"/>
      <c r="G437" s="12"/>
      <c r="H437" s="6" t="str">
        <f>IF($C437="", "", IFERROR(INDEX(Database!$C$10:$C$2509, MATCH($C437, Database!$B$10:$B$2509, 0)), ""))</f>
        <v/>
      </c>
      <c r="I437" s="85" t="str">
        <f>IF($C437="", "", IF(IFERROR(INDEX(Database!$M$10:$M$2509, MATCH($C437, Database!$B$10:$B$2509, 0)), "")="", "", IFERROR(INDEX(Database!$M$10:$M$2509, MATCH($C437, Database!$B$10:$B$2509, 0)), "")))</f>
        <v/>
      </c>
      <c r="J437" s="85" t="str">
        <f>IF($C437="", "", IF(IFERROR(INDEX(Database!$N$10:$N$2509, MATCH($C437, Database!$B$10:$B$2509, 0)), "")="", "", IFERROR(INDEX(Database!$N$10:$N$2509, MATCH($C437, Database!$B$10:$B$2509, 0)), "")))</f>
        <v/>
      </c>
      <c r="K437" s="86" t="str">
        <f>IF($C437="", "", IF(IFERROR(INDEX(Database!$O$10:$O$2509, MATCH($C437, Database!$B$10:$B$2509, 0)), "")="", "", IFERROR(INDEX(Database!$O$10:$O$2509, MATCH($C437, Database!$B$10:$B$2509, 0)), "")))</f>
        <v/>
      </c>
      <c r="L437" s="12"/>
      <c r="N437" s="31" t="str">
        <f>IF(Database!B437="", "", Database!B437)</f>
        <v/>
      </c>
      <c r="P437" s="26" t="str">
        <f>IF($C437="", "", IF(COUNTIF($C$10:$C437, $C437)&gt;1, "", COUNTIF($C$10:$C$1010, $C437)))</f>
        <v/>
      </c>
      <c r="Q437" s="26" t="str">
        <f>IF(P437="", "", COUNTIF($P$10:$P$1010, "&gt;"&amp;P437)+1+COUNTIF($P$10:P437, P437)-1)</f>
        <v/>
      </c>
      <c r="S437" s="26" t="str">
        <f>IF(C437="", "", IF(K437="", "None", IF(COUNTIF('Intro &amp; Setup'!$AL$17:$AL$26, K437)&gt;0, K437, "Other")))</f>
        <v/>
      </c>
      <c r="U437" s="84" t="str">
        <f t="shared" si="25"/>
        <v/>
      </c>
      <c r="V437" s="85" t="str">
        <f t="shared" si="27"/>
        <v/>
      </c>
      <c r="W437" s="85" t="str">
        <f t="shared" si="27"/>
        <v/>
      </c>
      <c r="X437" s="85" t="str">
        <f t="shared" si="27"/>
        <v/>
      </c>
      <c r="Y437" s="85" t="str">
        <f t="shared" si="27"/>
        <v/>
      </c>
      <c r="Z437" s="86" t="str">
        <f t="shared" si="27"/>
        <v/>
      </c>
      <c r="AB437" s="26" t="str">
        <f>IF($S437="", "", IF(COUNTIF($S$10:$S437, $S437)&gt;1, "", COUNTIF($S$10:$S$1010, $S437)))</f>
        <v/>
      </c>
      <c r="AC437" s="26" t="str">
        <f>IF(AB437="", "", COUNTIF($AB$10:$AB$1010, "&gt;"&amp;AB437)+1+COUNTIF($AB$10:AB437, AB437)-1)</f>
        <v/>
      </c>
      <c r="AE437" s="26" t="str">
        <f t="shared" si="26"/>
        <v/>
      </c>
      <c r="AG437" s="84" t="str">
        <f>IF($AE437="", "", IF(COUNTIF($AE$10:$AE437, $AE437)&gt;1, "", COUNTIF($AE$10:$AE$2010, $AE437)))</f>
        <v/>
      </c>
      <c r="AH437" s="26" t="str">
        <f>IF(AG437="", "", COUNTIF($AG$10:$AG$2010, "&gt;"&amp;AG437)+1+COUNTIF($AG$10:AG437, AG437)-1)</f>
        <v/>
      </c>
    </row>
    <row r="438" spans="1:34" x14ac:dyDescent="0.25">
      <c r="A438" s="12"/>
      <c r="B438" s="93"/>
      <c r="C438" s="15"/>
      <c r="D438" s="15"/>
      <c r="E438" s="15"/>
      <c r="F438" s="18"/>
      <c r="G438" s="12"/>
      <c r="H438" s="6" t="str">
        <f>IF($C438="", "", IFERROR(INDEX(Database!$C$10:$C$2509, MATCH($C438, Database!$B$10:$B$2509, 0)), ""))</f>
        <v/>
      </c>
      <c r="I438" s="85" t="str">
        <f>IF($C438="", "", IF(IFERROR(INDEX(Database!$M$10:$M$2509, MATCH($C438, Database!$B$10:$B$2509, 0)), "")="", "", IFERROR(INDEX(Database!$M$10:$M$2509, MATCH($C438, Database!$B$10:$B$2509, 0)), "")))</f>
        <v/>
      </c>
      <c r="J438" s="85" t="str">
        <f>IF($C438="", "", IF(IFERROR(INDEX(Database!$N$10:$N$2509, MATCH($C438, Database!$B$10:$B$2509, 0)), "")="", "", IFERROR(INDEX(Database!$N$10:$N$2509, MATCH($C438, Database!$B$10:$B$2509, 0)), "")))</f>
        <v/>
      </c>
      <c r="K438" s="86" t="str">
        <f>IF($C438="", "", IF(IFERROR(INDEX(Database!$O$10:$O$2509, MATCH($C438, Database!$B$10:$B$2509, 0)), "")="", "", IFERROR(INDEX(Database!$O$10:$O$2509, MATCH($C438, Database!$B$10:$B$2509, 0)), "")))</f>
        <v/>
      </c>
      <c r="L438" s="12"/>
      <c r="N438" s="31" t="str">
        <f>IF(Database!B438="", "", Database!B438)</f>
        <v/>
      </c>
      <c r="P438" s="26" t="str">
        <f>IF($C438="", "", IF(COUNTIF($C$10:$C438, $C438)&gt;1, "", COUNTIF($C$10:$C$1010, $C438)))</f>
        <v/>
      </c>
      <c r="Q438" s="26" t="str">
        <f>IF(P438="", "", COUNTIF($P$10:$P$1010, "&gt;"&amp;P438)+1+COUNTIF($P$10:P438, P438)-1)</f>
        <v/>
      </c>
      <c r="S438" s="26" t="str">
        <f>IF(C438="", "", IF(K438="", "None", IF(COUNTIF('Intro &amp; Setup'!$AL$17:$AL$26, K438)&gt;0, K438, "Other")))</f>
        <v/>
      </c>
      <c r="U438" s="84" t="str">
        <f t="shared" si="25"/>
        <v/>
      </c>
      <c r="V438" s="85" t="str">
        <f t="shared" si="27"/>
        <v/>
      </c>
      <c r="W438" s="85" t="str">
        <f t="shared" si="27"/>
        <v/>
      </c>
      <c r="X438" s="85" t="str">
        <f t="shared" si="27"/>
        <v/>
      </c>
      <c r="Y438" s="85" t="str">
        <f t="shared" si="27"/>
        <v/>
      </c>
      <c r="Z438" s="86" t="str">
        <f t="shared" si="27"/>
        <v/>
      </c>
      <c r="AB438" s="26" t="str">
        <f>IF($S438="", "", IF(COUNTIF($S$10:$S438, $S438)&gt;1, "", COUNTIF($S$10:$S$1010, $S438)))</f>
        <v/>
      </c>
      <c r="AC438" s="26" t="str">
        <f>IF(AB438="", "", COUNTIF($AB$10:$AB$1010, "&gt;"&amp;AB438)+1+COUNTIF($AB$10:AB438, AB438)-1)</f>
        <v/>
      </c>
      <c r="AE438" s="26" t="str">
        <f t="shared" si="26"/>
        <v/>
      </c>
      <c r="AG438" s="84" t="str">
        <f>IF($AE438="", "", IF(COUNTIF($AE$10:$AE438, $AE438)&gt;1, "", COUNTIF($AE$10:$AE$2010, $AE438)))</f>
        <v/>
      </c>
      <c r="AH438" s="26" t="str">
        <f>IF(AG438="", "", COUNTIF($AG$10:$AG$2010, "&gt;"&amp;AG438)+1+COUNTIF($AG$10:AG438, AG438)-1)</f>
        <v/>
      </c>
    </row>
    <row r="439" spans="1:34" x14ac:dyDescent="0.25">
      <c r="A439" s="12"/>
      <c r="B439" s="93"/>
      <c r="C439" s="15"/>
      <c r="D439" s="15"/>
      <c r="E439" s="15"/>
      <c r="F439" s="18"/>
      <c r="G439" s="12"/>
      <c r="H439" s="6" t="str">
        <f>IF($C439="", "", IFERROR(INDEX(Database!$C$10:$C$2509, MATCH($C439, Database!$B$10:$B$2509, 0)), ""))</f>
        <v/>
      </c>
      <c r="I439" s="85" t="str">
        <f>IF($C439="", "", IF(IFERROR(INDEX(Database!$M$10:$M$2509, MATCH($C439, Database!$B$10:$B$2509, 0)), "")="", "", IFERROR(INDEX(Database!$M$10:$M$2509, MATCH($C439, Database!$B$10:$B$2509, 0)), "")))</f>
        <v/>
      </c>
      <c r="J439" s="85" t="str">
        <f>IF($C439="", "", IF(IFERROR(INDEX(Database!$N$10:$N$2509, MATCH($C439, Database!$B$10:$B$2509, 0)), "")="", "", IFERROR(INDEX(Database!$N$10:$N$2509, MATCH($C439, Database!$B$10:$B$2509, 0)), "")))</f>
        <v/>
      </c>
      <c r="K439" s="86" t="str">
        <f>IF($C439="", "", IF(IFERROR(INDEX(Database!$O$10:$O$2509, MATCH($C439, Database!$B$10:$B$2509, 0)), "")="", "", IFERROR(INDEX(Database!$O$10:$O$2509, MATCH($C439, Database!$B$10:$B$2509, 0)), "")))</f>
        <v/>
      </c>
      <c r="L439" s="12"/>
      <c r="N439" s="31" t="str">
        <f>IF(Database!B439="", "", Database!B439)</f>
        <v/>
      </c>
      <c r="P439" s="26" t="str">
        <f>IF($C439="", "", IF(COUNTIF($C$10:$C439, $C439)&gt;1, "", COUNTIF($C$10:$C$1010, $C439)))</f>
        <v/>
      </c>
      <c r="Q439" s="26" t="str">
        <f>IF(P439="", "", COUNTIF($P$10:$P$1010, "&gt;"&amp;P439)+1+COUNTIF($P$10:P439, P439)-1)</f>
        <v/>
      </c>
      <c r="S439" s="26" t="str">
        <f>IF(C439="", "", IF(K439="", "None", IF(COUNTIF('Intro &amp; Setup'!$AL$17:$AL$26, K439)&gt;0, K439, "Other")))</f>
        <v/>
      </c>
      <c r="U439" s="84" t="str">
        <f t="shared" si="25"/>
        <v/>
      </c>
      <c r="V439" s="85" t="str">
        <f t="shared" si="27"/>
        <v/>
      </c>
      <c r="W439" s="85" t="str">
        <f t="shared" si="27"/>
        <v/>
      </c>
      <c r="X439" s="85" t="str">
        <f t="shared" si="27"/>
        <v/>
      </c>
      <c r="Y439" s="85" t="str">
        <f t="shared" si="27"/>
        <v/>
      </c>
      <c r="Z439" s="86" t="str">
        <f t="shared" si="27"/>
        <v/>
      </c>
      <c r="AB439" s="26" t="str">
        <f>IF($S439="", "", IF(COUNTIF($S$10:$S439, $S439)&gt;1, "", COUNTIF($S$10:$S$1010, $S439)))</f>
        <v/>
      </c>
      <c r="AC439" s="26" t="str">
        <f>IF(AB439="", "", COUNTIF($AB$10:$AB$1010, "&gt;"&amp;AB439)+1+COUNTIF($AB$10:AB439, AB439)-1)</f>
        <v/>
      </c>
      <c r="AE439" s="26" t="str">
        <f t="shared" si="26"/>
        <v/>
      </c>
      <c r="AG439" s="84" t="str">
        <f>IF($AE439="", "", IF(COUNTIF($AE$10:$AE439, $AE439)&gt;1, "", COUNTIF($AE$10:$AE$2010, $AE439)))</f>
        <v/>
      </c>
      <c r="AH439" s="26" t="str">
        <f>IF(AG439="", "", COUNTIF($AG$10:$AG$2010, "&gt;"&amp;AG439)+1+COUNTIF($AG$10:AG439, AG439)-1)</f>
        <v/>
      </c>
    </row>
    <row r="440" spans="1:34" x14ac:dyDescent="0.25">
      <c r="A440" s="12"/>
      <c r="B440" s="93"/>
      <c r="C440" s="15"/>
      <c r="D440" s="15"/>
      <c r="E440" s="15"/>
      <c r="F440" s="18"/>
      <c r="G440" s="12"/>
      <c r="H440" s="6" t="str">
        <f>IF($C440="", "", IFERROR(INDEX(Database!$C$10:$C$2509, MATCH($C440, Database!$B$10:$B$2509, 0)), ""))</f>
        <v/>
      </c>
      <c r="I440" s="85" t="str">
        <f>IF($C440="", "", IF(IFERROR(INDEX(Database!$M$10:$M$2509, MATCH($C440, Database!$B$10:$B$2509, 0)), "")="", "", IFERROR(INDEX(Database!$M$10:$M$2509, MATCH($C440, Database!$B$10:$B$2509, 0)), "")))</f>
        <v/>
      </c>
      <c r="J440" s="85" t="str">
        <f>IF($C440="", "", IF(IFERROR(INDEX(Database!$N$10:$N$2509, MATCH($C440, Database!$B$10:$B$2509, 0)), "")="", "", IFERROR(INDEX(Database!$N$10:$N$2509, MATCH($C440, Database!$B$10:$B$2509, 0)), "")))</f>
        <v/>
      </c>
      <c r="K440" s="86" t="str">
        <f>IF($C440="", "", IF(IFERROR(INDEX(Database!$O$10:$O$2509, MATCH($C440, Database!$B$10:$B$2509, 0)), "")="", "", IFERROR(INDEX(Database!$O$10:$O$2509, MATCH($C440, Database!$B$10:$B$2509, 0)), "")))</f>
        <v/>
      </c>
      <c r="L440" s="12"/>
      <c r="N440" s="31" t="str">
        <f>IF(Database!B440="", "", Database!B440)</f>
        <v/>
      </c>
      <c r="P440" s="26" t="str">
        <f>IF($C440="", "", IF(COUNTIF($C$10:$C440, $C440)&gt;1, "", COUNTIF($C$10:$C$1010, $C440)))</f>
        <v/>
      </c>
      <c r="Q440" s="26" t="str">
        <f>IF(P440="", "", COUNTIF($P$10:$P$1010, "&gt;"&amp;P440)+1+COUNTIF($P$10:P440, P440)-1)</f>
        <v/>
      </c>
      <c r="S440" s="26" t="str">
        <f>IF(C440="", "", IF(K440="", "None", IF(COUNTIF('Intro &amp; Setup'!$AL$17:$AL$26, K440)&gt;0, K440, "Other")))</f>
        <v/>
      </c>
      <c r="U440" s="84" t="str">
        <f t="shared" si="25"/>
        <v/>
      </c>
      <c r="V440" s="85" t="str">
        <f t="shared" si="27"/>
        <v/>
      </c>
      <c r="W440" s="85" t="str">
        <f t="shared" si="27"/>
        <v/>
      </c>
      <c r="X440" s="85" t="str">
        <f t="shared" si="27"/>
        <v/>
      </c>
      <c r="Y440" s="85" t="str">
        <f t="shared" si="27"/>
        <v/>
      </c>
      <c r="Z440" s="86" t="str">
        <f t="shared" si="27"/>
        <v/>
      </c>
      <c r="AB440" s="26" t="str">
        <f>IF($S440="", "", IF(COUNTIF($S$10:$S440, $S440)&gt;1, "", COUNTIF($S$10:$S$1010, $S440)))</f>
        <v/>
      </c>
      <c r="AC440" s="26" t="str">
        <f>IF(AB440="", "", COUNTIF($AB$10:$AB$1010, "&gt;"&amp;AB440)+1+COUNTIF($AB$10:AB440, AB440)-1)</f>
        <v/>
      </c>
      <c r="AE440" s="26" t="str">
        <f t="shared" si="26"/>
        <v/>
      </c>
      <c r="AG440" s="84" t="str">
        <f>IF($AE440="", "", IF(COUNTIF($AE$10:$AE440, $AE440)&gt;1, "", COUNTIF($AE$10:$AE$2010, $AE440)))</f>
        <v/>
      </c>
      <c r="AH440" s="26" t="str">
        <f>IF(AG440="", "", COUNTIF($AG$10:$AG$2010, "&gt;"&amp;AG440)+1+COUNTIF($AG$10:AG440, AG440)-1)</f>
        <v/>
      </c>
    </row>
    <row r="441" spans="1:34" x14ac:dyDescent="0.25">
      <c r="A441" s="12"/>
      <c r="B441" s="93"/>
      <c r="C441" s="15"/>
      <c r="D441" s="15"/>
      <c r="E441" s="15"/>
      <c r="F441" s="18"/>
      <c r="G441" s="12"/>
      <c r="H441" s="6" t="str">
        <f>IF($C441="", "", IFERROR(INDEX(Database!$C$10:$C$2509, MATCH($C441, Database!$B$10:$B$2509, 0)), ""))</f>
        <v/>
      </c>
      <c r="I441" s="85" t="str">
        <f>IF($C441="", "", IF(IFERROR(INDEX(Database!$M$10:$M$2509, MATCH($C441, Database!$B$10:$B$2509, 0)), "")="", "", IFERROR(INDEX(Database!$M$10:$M$2509, MATCH($C441, Database!$B$10:$B$2509, 0)), "")))</f>
        <v/>
      </c>
      <c r="J441" s="85" t="str">
        <f>IF($C441="", "", IF(IFERROR(INDEX(Database!$N$10:$N$2509, MATCH($C441, Database!$B$10:$B$2509, 0)), "")="", "", IFERROR(INDEX(Database!$N$10:$N$2509, MATCH($C441, Database!$B$10:$B$2509, 0)), "")))</f>
        <v/>
      </c>
      <c r="K441" s="86" t="str">
        <f>IF($C441="", "", IF(IFERROR(INDEX(Database!$O$10:$O$2509, MATCH($C441, Database!$B$10:$B$2509, 0)), "")="", "", IFERROR(INDEX(Database!$O$10:$O$2509, MATCH($C441, Database!$B$10:$B$2509, 0)), "")))</f>
        <v/>
      </c>
      <c r="L441" s="12"/>
      <c r="N441" s="31" t="str">
        <f>IF(Database!B441="", "", Database!B441)</f>
        <v/>
      </c>
      <c r="P441" s="26" t="str">
        <f>IF($C441="", "", IF(COUNTIF($C$10:$C441, $C441)&gt;1, "", COUNTIF($C$10:$C$1010, $C441)))</f>
        <v/>
      </c>
      <c r="Q441" s="26" t="str">
        <f>IF(P441="", "", COUNTIF($P$10:$P$1010, "&gt;"&amp;P441)+1+COUNTIF($P$10:P441, P441)-1)</f>
        <v/>
      </c>
      <c r="S441" s="26" t="str">
        <f>IF(C441="", "", IF(K441="", "None", IF(COUNTIF('Intro &amp; Setup'!$AL$17:$AL$26, K441)&gt;0, K441, "Other")))</f>
        <v/>
      </c>
      <c r="U441" s="84" t="str">
        <f t="shared" si="25"/>
        <v/>
      </c>
      <c r="V441" s="85" t="str">
        <f t="shared" si="27"/>
        <v/>
      </c>
      <c r="W441" s="85" t="str">
        <f t="shared" si="27"/>
        <v/>
      </c>
      <c r="X441" s="85" t="str">
        <f t="shared" si="27"/>
        <v/>
      </c>
      <c r="Y441" s="85" t="str">
        <f t="shared" si="27"/>
        <v/>
      </c>
      <c r="Z441" s="86" t="str">
        <f t="shared" si="27"/>
        <v/>
      </c>
      <c r="AB441" s="26" t="str">
        <f>IF($S441="", "", IF(COUNTIF($S$10:$S441, $S441)&gt;1, "", COUNTIF($S$10:$S$1010, $S441)))</f>
        <v/>
      </c>
      <c r="AC441" s="26" t="str">
        <f>IF(AB441="", "", COUNTIF($AB$10:$AB$1010, "&gt;"&amp;AB441)+1+COUNTIF($AB$10:AB441, AB441)-1)</f>
        <v/>
      </c>
      <c r="AE441" s="26" t="str">
        <f t="shared" si="26"/>
        <v/>
      </c>
      <c r="AG441" s="84" t="str">
        <f>IF($AE441="", "", IF(COUNTIF($AE$10:$AE441, $AE441)&gt;1, "", COUNTIF($AE$10:$AE$2010, $AE441)))</f>
        <v/>
      </c>
      <c r="AH441" s="26" t="str">
        <f>IF(AG441="", "", COUNTIF($AG$10:$AG$2010, "&gt;"&amp;AG441)+1+COUNTIF($AG$10:AG441, AG441)-1)</f>
        <v/>
      </c>
    </row>
    <row r="442" spans="1:34" x14ac:dyDescent="0.25">
      <c r="A442" s="12"/>
      <c r="B442" s="93"/>
      <c r="C442" s="15"/>
      <c r="D442" s="15"/>
      <c r="E442" s="15"/>
      <c r="F442" s="18"/>
      <c r="G442" s="12"/>
      <c r="H442" s="6" t="str">
        <f>IF($C442="", "", IFERROR(INDEX(Database!$C$10:$C$2509, MATCH($C442, Database!$B$10:$B$2509, 0)), ""))</f>
        <v/>
      </c>
      <c r="I442" s="85" t="str">
        <f>IF($C442="", "", IF(IFERROR(INDEX(Database!$M$10:$M$2509, MATCH($C442, Database!$B$10:$B$2509, 0)), "")="", "", IFERROR(INDEX(Database!$M$10:$M$2509, MATCH($C442, Database!$B$10:$B$2509, 0)), "")))</f>
        <v/>
      </c>
      <c r="J442" s="85" t="str">
        <f>IF($C442="", "", IF(IFERROR(INDEX(Database!$N$10:$N$2509, MATCH($C442, Database!$B$10:$B$2509, 0)), "")="", "", IFERROR(INDEX(Database!$N$10:$N$2509, MATCH($C442, Database!$B$10:$B$2509, 0)), "")))</f>
        <v/>
      </c>
      <c r="K442" s="86" t="str">
        <f>IF($C442="", "", IF(IFERROR(INDEX(Database!$O$10:$O$2509, MATCH($C442, Database!$B$10:$B$2509, 0)), "")="", "", IFERROR(INDEX(Database!$O$10:$O$2509, MATCH($C442, Database!$B$10:$B$2509, 0)), "")))</f>
        <v/>
      </c>
      <c r="L442" s="12"/>
      <c r="N442" s="31" t="str">
        <f>IF(Database!B442="", "", Database!B442)</f>
        <v/>
      </c>
      <c r="P442" s="26" t="str">
        <f>IF($C442="", "", IF(COUNTIF($C$10:$C442, $C442)&gt;1, "", COUNTIF($C$10:$C$1010, $C442)))</f>
        <v/>
      </c>
      <c r="Q442" s="26" t="str">
        <f>IF(P442="", "", COUNTIF($P$10:$P$1010, "&gt;"&amp;P442)+1+COUNTIF($P$10:P442, P442)-1)</f>
        <v/>
      </c>
      <c r="S442" s="26" t="str">
        <f>IF(C442="", "", IF(K442="", "None", IF(COUNTIF('Intro &amp; Setup'!$AL$17:$AL$26, K442)&gt;0, K442, "Other")))</f>
        <v/>
      </c>
      <c r="U442" s="84" t="str">
        <f t="shared" si="25"/>
        <v/>
      </c>
      <c r="V442" s="85" t="str">
        <f t="shared" si="27"/>
        <v/>
      </c>
      <c r="W442" s="85" t="str">
        <f t="shared" si="27"/>
        <v/>
      </c>
      <c r="X442" s="85" t="str">
        <f t="shared" si="27"/>
        <v/>
      </c>
      <c r="Y442" s="85" t="str">
        <f t="shared" si="27"/>
        <v/>
      </c>
      <c r="Z442" s="86" t="str">
        <f t="shared" si="27"/>
        <v/>
      </c>
      <c r="AB442" s="26" t="str">
        <f>IF($S442="", "", IF(COUNTIF($S$10:$S442, $S442)&gt;1, "", COUNTIF($S$10:$S$1010, $S442)))</f>
        <v/>
      </c>
      <c r="AC442" s="26" t="str">
        <f>IF(AB442="", "", COUNTIF($AB$10:$AB$1010, "&gt;"&amp;AB442)+1+COUNTIF($AB$10:AB442, AB442)-1)</f>
        <v/>
      </c>
      <c r="AE442" s="26" t="str">
        <f t="shared" si="26"/>
        <v/>
      </c>
      <c r="AG442" s="84" t="str">
        <f>IF($AE442="", "", IF(COUNTIF($AE$10:$AE442, $AE442)&gt;1, "", COUNTIF($AE$10:$AE$2010, $AE442)))</f>
        <v/>
      </c>
      <c r="AH442" s="26" t="str">
        <f>IF(AG442="", "", COUNTIF($AG$10:$AG$2010, "&gt;"&amp;AG442)+1+COUNTIF($AG$10:AG442, AG442)-1)</f>
        <v/>
      </c>
    </row>
    <row r="443" spans="1:34" x14ac:dyDescent="0.25">
      <c r="A443" s="12"/>
      <c r="B443" s="93"/>
      <c r="C443" s="15"/>
      <c r="D443" s="15"/>
      <c r="E443" s="15"/>
      <c r="F443" s="18"/>
      <c r="G443" s="12"/>
      <c r="H443" s="6" t="str">
        <f>IF($C443="", "", IFERROR(INDEX(Database!$C$10:$C$2509, MATCH($C443, Database!$B$10:$B$2509, 0)), ""))</f>
        <v/>
      </c>
      <c r="I443" s="85" t="str">
        <f>IF($C443="", "", IF(IFERROR(INDEX(Database!$M$10:$M$2509, MATCH($C443, Database!$B$10:$B$2509, 0)), "")="", "", IFERROR(INDEX(Database!$M$10:$M$2509, MATCH($C443, Database!$B$10:$B$2509, 0)), "")))</f>
        <v/>
      </c>
      <c r="J443" s="85" t="str">
        <f>IF($C443="", "", IF(IFERROR(INDEX(Database!$N$10:$N$2509, MATCH($C443, Database!$B$10:$B$2509, 0)), "")="", "", IFERROR(INDEX(Database!$N$10:$N$2509, MATCH($C443, Database!$B$10:$B$2509, 0)), "")))</f>
        <v/>
      </c>
      <c r="K443" s="86" t="str">
        <f>IF($C443="", "", IF(IFERROR(INDEX(Database!$O$10:$O$2509, MATCH($C443, Database!$B$10:$B$2509, 0)), "")="", "", IFERROR(INDEX(Database!$O$10:$O$2509, MATCH($C443, Database!$B$10:$B$2509, 0)), "")))</f>
        <v/>
      </c>
      <c r="L443" s="12"/>
      <c r="N443" s="31" t="str">
        <f>IF(Database!B443="", "", Database!B443)</f>
        <v/>
      </c>
      <c r="P443" s="26" t="str">
        <f>IF($C443="", "", IF(COUNTIF($C$10:$C443, $C443)&gt;1, "", COUNTIF($C$10:$C$1010, $C443)))</f>
        <v/>
      </c>
      <c r="Q443" s="26" t="str">
        <f>IF(P443="", "", COUNTIF($P$10:$P$1010, "&gt;"&amp;P443)+1+COUNTIF($P$10:P443, P443)-1)</f>
        <v/>
      </c>
      <c r="S443" s="26" t="str">
        <f>IF(C443="", "", IF(K443="", "None", IF(COUNTIF('Intro &amp; Setup'!$AL$17:$AL$26, K443)&gt;0, K443, "Other")))</f>
        <v/>
      </c>
      <c r="U443" s="84" t="str">
        <f t="shared" si="25"/>
        <v/>
      </c>
      <c r="V443" s="85" t="str">
        <f t="shared" si="27"/>
        <v/>
      </c>
      <c r="W443" s="85" t="str">
        <f t="shared" si="27"/>
        <v/>
      </c>
      <c r="X443" s="85" t="str">
        <f t="shared" si="27"/>
        <v/>
      </c>
      <c r="Y443" s="85" t="str">
        <f t="shared" si="27"/>
        <v/>
      </c>
      <c r="Z443" s="86" t="str">
        <f t="shared" si="27"/>
        <v/>
      </c>
      <c r="AB443" s="26" t="str">
        <f>IF($S443="", "", IF(COUNTIF($S$10:$S443, $S443)&gt;1, "", COUNTIF($S$10:$S$1010, $S443)))</f>
        <v/>
      </c>
      <c r="AC443" s="26" t="str">
        <f>IF(AB443="", "", COUNTIF($AB$10:$AB$1010, "&gt;"&amp;AB443)+1+COUNTIF($AB$10:AB443, AB443)-1)</f>
        <v/>
      </c>
      <c r="AE443" s="26" t="str">
        <f t="shared" si="26"/>
        <v/>
      </c>
      <c r="AG443" s="84" t="str">
        <f>IF($AE443="", "", IF(COUNTIF($AE$10:$AE443, $AE443)&gt;1, "", COUNTIF($AE$10:$AE$2010, $AE443)))</f>
        <v/>
      </c>
      <c r="AH443" s="26" t="str">
        <f>IF(AG443="", "", COUNTIF($AG$10:$AG$2010, "&gt;"&amp;AG443)+1+COUNTIF($AG$10:AG443, AG443)-1)</f>
        <v/>
      </c>
    </row>
    <row r="444" spans="1:34" x14ac:dyDescent="0.25">
      <c r="A444" s="12"/>
      <c r="B444" s="93"/>
      <c r="C444" s="15"/>
      <c r="D444" s="15"/>
      <c r="E444" s="15"/>
      <c r="F444" s="18"/>
      <c r="G444" s="12"/>
      <c r="H444" s="6" t="str">
        <f>IF($C444="", "", IFERROR(INDEX(Database!$C$10:$C$2509, MATCH($C444, Database!$B$10:$B$2509, 0)), ""))</f>
        <v/>
      </c>
      <c r="I444" s="85" t="str">
        <f>IF($C444="", "", IF(IFERROR(INDEX(Database!$M$10:$M$2509, MATCH($C444, Database!$B$10:$B$2509, 0)), "")="", "", IFERROR(INDEX(Database!$M$10:$M$2509, MATCH($C444, Database!$B$10:$B$2509, 0)), "")))</f>
        <v/>
      </c>
      <c r="J444" s="85" t="str">
        <f>IF($C444="", "", IF(IFERROR(INDEX(Database!$N$10:$N$2509, MATCH($C444, Database!$B$10:$B$2509, 0)), "")="", "", IFERROR(INDEX(Database!$N$10:$N$2509, MATCH($C444, Database!$B$10:$B$2509, 0)), "")))</f>
        <v/>
      </c>
      <c r="K444" s="86" t="str">
        <f>IF($C444="", "", IF(IFERROR(INDEX(Database!$O$10:$O$2509, MATCH($C444, Database!$B$10:$B$2509, 0)), "")="", "", IFERROR(INDEX(Database!$O$10:$O$2509, MATCH($C444, Database!$B$10:$B$2509, 0)), "")))</f>
        <v/>
      </c>
      <c r="L444" s="12"/>
      <c r="N444" s="31" t="str">
        <f>IF(Database!B444="", "", Database!B444)</f>
        <v/>
      </c>
      <c r="P444" s="26" t="str">
        <f>IF($C444="", "", IF(COUNTIF($C$10:$C444, $C444)&gt;1, "", COUNTIF($C$10:$C$1010, $C444)))</f>
        <v/>
      </c>
      <c r="Q444" s="26" t="str">
        <f>IF(P444="", "", COUNTIF($P$10:$P$1010, "&gt;"&amp;P444)+1+COUNTIF($P$10:P444, P444)-1)</f>
        <v/>
      </c>
      <c r="S444" s="26" t="str">
        <f>IF(C444="", "", IF(K444="", "None", IF(COUNTIF('Intro &amp; Setup'!$AL$17:$AL$26, K444)&gt;0, K444, "Other")))</f>
        <v/>
      </c>
      <c r="U444" s="84" t="str">
        <f t="shared" si="25"/>
        <v/>
      </c>
      <c r="V444" s="85" t="str">
        <f t="shared" si="27"/>
        <v/>
      </c>
      <c r="W444" s="85" t="str">
        <f t="shared" si="27"/>
        <v/>
      </c>
      <c r="X444" s="85" t="str">
        <f t="shared" si="27"/>
        <v/>
      </c>
      <c r="Y444" s="85" t="str">
        <f t="shared" si="27"/>
        <v/>
      </c>
      <c r="Z444" s="86" t="str">
        <f t="shared" si="27"/>
        <v/>
      </c>
      <c r="AB444" s="26" t="str">
        <f>IF($S444="", "", IF(COUNTIF($S$10:$S444, $S444)&gt;1, "", COUNTIF($S$10:$S$1010, $S444)))</f>
        <v/>
      </c>
      <c r="AC444" s="26" t="str">
        <f>IF(AB444="", "", COUNTIF($AB$10:$AB$1010, "&gt;"&amp;AB444)+1+COUNTIF($AB$10:AB444, AB444)-1)</f>
        <v/>
      </c>
      <c r="AE444" s="26" t="str">
        <f t="shared" si="26"/>
        <v/>
      </c>
      <c r="AG444" s="84" t="str">
        <f>IF($AE444="", "", IF(COUNTIF($AE$10:$AE444, $AE444)&gt;1, "", COUNTIF($AE$10:$AE$2010, $AE444)))</f>
        <v/>
      </c>
      <c r="AH444" s="26" t="str">
        <f>IF(AG444="", "", COUNTIF($AG$10:$AG$2010, "&gt;"&amp;AG444)+1+COUNTIF($AG$10:AG444, AG444)-1)</f>
        <v/>
      </c>
    </row>
    <row r="445" spans="1:34" x14ac:dyDescent="0.25">
      <c r="A445" s="12"/>
      <c r="B445" s="93"/>
      <c r="C445" s="15"/>
      <c r="D445" s="15"/>
      <c r="E445" s="15"/>
      <c r="F445" s="18"/>
      <c r="G445" s="12"/>
      <c r="H445" s="6" t="str">
        <f>IF($C445="", "", IFERROR(INDEX(Database!$C$10:$C$2509, MATCH($C445, Database!$B$10:$B$2509, 0)), ""))</f>
        <v/>
      </c>
      <c r="I445" s="85" t="str">
        <f>IF($C445="", "", IF(IFERROR(INDEX(Database!$M$10:$M$2509, MATCH($C445, Database!$B$10:$B$2509, 0)), "")="", "", IFERROR(INDEX(Database!$M$10:$M$2509, MATCH($C445, Database!$B$10:$B$2509, 0)), "")))</f>
        <v/>
      </c>
      <c r="J445" s="85" t="str">
        <f>IF($C445="", "", IF(IFERROR(INDEX(Database!$N$10:$N$2509, MATCH($C445, Database!$B$10:$B$2509, 0)), "")="", "", IFERROR(INDEX(Database!$N$10:$N$2509, MATCH($C445, Database!$B$10:$B$2509, 0)), "")))</f>
        <v/>
      </c>
      <c r="K445" s="86" t="str">
        <f>IF($C445="", "", IF(IFERROR(INDEX(Database!$O$10:$O$2509, MATCH($C445, Database!$B$10:$B$2509, 0)), "")="", "", IFERROR(INDEX(Database!$O$10:$O$2509, MATCH($C445, Database!$B$10:$B$2509, 0)), "")))</f>
        <v/>
      </c>
      <c r="L445" s="12"/>
      <c r="N445" s="31" t="str">
        <f>IF(Database!B445="", "", Database!B445)</f>
        <v/>
      </c>
      <c r="P445" s="26" t="str">
        <f>IF($C445="", "", IF(COUNTIF($C$10:$C445, $C445)&gt;1, "", COUNTIF($C$10:$C$1010, $C445)))</f>
        <v/>
      </c>
      <c r="Q445" s="26" t="str">
        <f>IF(P445="", "", COUNTIF($P$10:$P$1010, "&gt;"&amp;P445)+1+COUNTIF($P$10:P445, P445)-1)</f>
        <v/>
      </c>
      <c r="S445" s="26" t="str">
        <f>IF(C445="", "", IF(K445="", "None", IF(COUNTIF('Intro &amp; Setup'!$AL$17:$AL$26, K445)&gt;0, K445, "Other")))</f>
        <v/>
      </c>
      <c r="U445" s="84" t="str">
        <f t="shared" si="25"/>
        <v/>
      </c>
      <c r="V445" s="85" t="str">
        <f t="shared" si="27"/>
        <v/>
      </c>
      <c r="W445" s="85" t="str">
        <f t="shared" si="27"/>
        <v/>
      </c>
      <c r="X445" s="85" t="str">
        <f t="shared" si="27"/>
        <v/>
      </c>
      <c r="Y445" s="85" t="str">
        <f t="shared" si="27"/>
        <v/>
      </c>
      <c r="Z445" s="86" t="str">
        <f t="shared" si="27"/>
        <v/>
      </c>
      <c r="AB445" s="26" t="str">
        <f>IF($S445="", "", IF(COUNTIF($S$10:$S445, $S445)&gt;1, "", COUNTIF($S$10:$S$1010, $S445)))</f>
        <v/>
      </c>
      <c r="AC445" s="26" t="str">
        <f>IF(AB445="", "", COUNTIF($AB$10:$AB$1010, "&gt;"&amp;AB445)+1+COUNTIF($AB$10:AB445, AB445)-1)</f>
        <v/>
      </c>
      <c r="AE445" s="26" t="str">
        <f t="shared" si="26"/>
        <v/>
      </c>
      <c r="AG445" s="84" t="str">
        <f>IF($AE445="", "", IF(COUNTIF($AE$10:$AE445, $AE445)&gt;1, "", COUNTIF($AE$10:$AE$2010, $AE445)))</f>
        <v/>
      </c>
      <c r="AH445" s="26" t="str">
        <f>IF(AG445="", "", COUNTIF($AG$10:$AG$2010, "&gt;"&amp;AG445)+1+COUNTIF($AG$10:AG445, AG445)-1)</f>
        <v/>
      </c>
    </row>
    <row r="446" spans="1:34" x14ac:dyDescent="0.25">
      <c r="A446" s="12"/>
      <c r="B446" s="93"/>
      <c r="C446" s="15"/>
      <c r="D446" s="15"/>
      <c r="E446" s="15"/>
      <c r="F446" s="18"/>
      <c r="G446" s="12"/>
      <c r="H446" s="6" t="str">
        <f>IF($C446="", "", IFERROR(INDEX(Database!$C$10:$C$2509, MATCH($C446, Database!$B$10:$B$2509, 0)), ""))</f>
        <v/>
      </c>
      <c r="I446" s="85" t="str">
        <f>IF($C446="", "", IF(IFERROR(INDEX(Database!$M$10:$M$2509, MATCH($C446, Database!$B$10:$B$2509, 0)), "")="", "", IFERROR(INDEX(Database!$M$10:$M$2509, MATCH($C446, Database!$B$10:$B$2509, 0)), "")))</f>
        <v/>
      </c>
      <c r="J446" s="85" t="str">
        <f>IF($C446="", "", IF(IFERROR(INDEX(Database!$N$10:$N$2509, MATCH($C446, Database!$B$10:$B$2509, 0)), "")="", "", IFERROR(INDEX(Database!$N$10:$N$2509, MATCH($C446, Database!$B$10:$B$2509, 0)), "")))</f>
        <v/>
      </c>
      <c r="K446" s="86" t="str">
        <f>IF($C446="", "", IF(IFERROR(INDEX(Database!$O$10:$O$2509, MATCH($C446, Database!$B$10:$B$2509, 0)), "")="", "", IFERROR(INDEX(Database!$O$10:$O$2509, MATCH($C446, Database!$B$10:$B$2509, 0)), "")))</f>
        <v/>
      </c>
      <c r="L446" s="12"/>
      <c r="N446" s="31" t="str">
        <f>IF(Database!B446="", "", Database!B446)</f>
        <v/>
      </c>
      <c r="P446" s="26" t="str">
        <f>IF($C446="", "", IF(COUNTIF($C$10:$C446, $C446)&gt;1, "", COUNTIF($C$10:$C$1010, $C446)))</f>
        <v/>
      </c>
      <c r="Q446" s="26" t="str">
        <f>IF(P446="", "", COUNTIF($P$10:$P$1010, "&gt;"&amp;P446)+1+COUNTIF($P$10:P446, P446)-1)</f>
        <v/>
      </c>
      <c r="S446" s="26" t="str">
        <f>IF(C446="", "", IF(K446="", "None", IF(COUNTIF('Intro &amp; Setup'!$AL$17:$AL$26, K446)&gt;0, K446, "Other")))</f>
        <v/>
      </c>
      <c r="U446" s="84" t="str">
        <f t="shared" si="25"/>
        <v/>
      </c>
      <c r="V446" s="85" t="str">
        <f t="shared" si="27"/>
        <v/>
      </c>
      <c r="W446" s="85" t="str">
        <f t="shared" si="27"/>
        <v/>
      </c>
      <c r="X446" s="85" t="str">
        <f t="shared" si="27"/>
        <v/>
      </c>
      <c r="Y446" s="85" t="str">
        <f t="shared" si="27"/>
        <v/>
      </c>
      <c r="Z446" s="86" t="str">
        <f t="shared" si="27"/>
        <v/>
      </c>
      <c r="AB446" s="26" t="str">
        <f>IF($S446="", "", IF(COUNTIF($S$10:$S446, $S446)&gt;1, "", COUNTIF($S$10:$S$1010, $S446)))</f>
        <v/>
      </c>
      <c r="AC446" s="26" t="str">
        <f>IF(AB446="", "", COUNTIF($AB$10:$AB$1010, "&gt;"&amp;AB446)+1+COUNTIF($AB$10:AB446, AB446)-1)</f>
        <v/>
      </c>
      <c r="AE446" s="26" t="str">
        <f t="shared" si="26"/>
        <v/>
      </c>
      <c r="AG446" s="84" t="str">
        <f>IF($AE446="", "", IF(COUNTIF($AE$10:$AE446, $AE446)&gt;1, "", COUNTIF($AE$10:$AE$2010, $AE446)))</f>
        <v/>
      </c>
      <c r="AH446" s="26" t="str">
        <f>IF(AG446="", "", COUNTIF($AG$10:$AG$2010, "&gt;"&amp;AG446)+1+COUNTIF($AG$10:AG446, AG446)-1)</f>
        <v/>
      </c>
    </row>
    <row r="447" spans="1:34" x14ac:dyDescent="0.25">
      <c r="A447" s="12"/>
      <c r="B447" s="93"/>
      <c r="C447" s="15"/>
      <c r="D447" s="15"/>
      <c r="E447" s="15"/>
      <c r="F447" s="18"/>
      <c r="G447" s="12"/>
      <c r="H447" s="6" t="str">
        <f>IF($C447="", "", IFERROR(INDEX(Database!$C$10:$C$2509, MATCH($C447, Database!$B$10:$B$2509, 0)), ""))</f>
        <v/>
      </c>
      <c r="I447" s="85" t="str">
        <f>IF($C447="", "", IF(IFERROR(INDEX(Database!$M$10:$M$2509, MATCH($C447, Database!$B$10:$B$2509, 0)), "")="", "", IFERROR(INDEX(Database!$M$10:$M$2509, MATCH($C447, Database!$B$10:$B$2509, 0)), "")))</f>
        <v/>
      </c>
      <c r="J447" s="85" t="str">
        <f>IF($C447="", "", IF(IFERROR(INDEX(Database!$N$10:$N$2509, MATCH($C447, Database!$B$10:$B$2509, 0)), "")="", "", IFERROR(INDEX(Database!$N$10:$N$2509, MATCH($C447, Database!$B$10:$B$2509, 0)), "")))</f>
        <v/>
      </c>
      <c r="K447" s="86" t="str">
        <f>IF($C447="", "", IF(IFERROR(INDEX(Database!$O$10:$O$2509, MATCH($C447, Database!$B$10:$B$2509, 0)), "")="", "", IFERROR(INDEX(Database!$O$10:$O$2509, MATCH($C447, Database!$B$10:$B$2509, 0)), "")))</f>
        <v/>
      </c>
      <c r="L447" s="12"/>
      <c r="N447" s="31" t="str">
        <f>IF(Database!B447="", "", Database!B447)</f>
        <v/>
      </c>
      <c r="P447" s="26" t="str">
        <f>IF($C447="", "", IF(COUNTIF($C$10:$C447, $C447)&gt;1, "", COUNTIF($C$10:$C$1010, $C447)))</f>
        <v/>
      </c>
      <c r="Q447" s="26" t="str">
        <f>IF(P447="", "", COUNTIF($P$10:$P$1010, "&gt;"&amp;P447)+1+COUNTIF($P$10:P447, P447)-1)</f>
        <v/>
      </c>
      <c r="S447" s="26" t="str">
        <f>IF(C447="", "", IF(K447="", "None", IF(COUNTIF('Intro &amp; Setup'!$AL$17:$AL$26, K447)&gt;0, K447, "Other")))</f>
        <v/>
      </c>
      <c r="U447" s="84" t="str">
        <f t="shared" si="25"/>
        <v/>
      </c>
      <c r="V447" s="85" t="str">
        <f t="shared" si="27"/>
        <v/>
      </c>
      <c r="W447" s="85" t="str">
        <f t="shared" si="27"/>
        <v/>
      </c>
      <c r="X447" s="85" t="str">
        <f t="shared" si="27"/>
        <v/>
      </c>
      <c r="Y447" s="85" t="str">
        <f t="shared" si="27"/>
        <v/>
      </c>
      <c r="Z447" s="86" t="str">
        <f t="shared" si="27"/>
        <v/>
      </c>
      <c r="AB447" s="26" t="str">
        <f>IF($S447="", "", IF(COUNTIF($S$10:$S447, $S447)&gt;1, "", COUNTIF($S$10:$S$1010, $S447)))</f>
        <v/>
      </c>
      <c r="AC447" s="26" t="str">
        <f>IF(AB447="", "", COUNTIF($AB$10:$AB$1010, "&gt;"&amp;AB447)+1+COUNTIF($AB$10:AB447, AB447)-1)</f>
        <v/>
      </c>
      <c r="AE447" s="26" t="str">
        <f t="shared" si="26"/>
        <v/>
      </c>
      <c r="AG447" s="84" t="str">
        <f>IF($AE447="", "", IF(COUNTIF($AE$10:$AE447, $AE447)&gt;1, "", COUNTIF($AE$10:$AE$2010, $AE447)))</f>
        <v/>
      </c>
      <c r="AH447" s="26" t="str">
        <f>IF(AG447="", "", COUNTIF($AG$10:$AG$2010, "&gt;"&amp;AG447)+1+COUNTIF($AG$10:AG447, AG447)-1)</f>
        <v/>
      </c>
    </row>
    <row r="448" spans="1:34" x14ac:dyDescent="0.25">
      <c r="A448" s="12"/>
      <c r="B448" s="93"/>
      <c r="C448" s="15"/>
      <c r="D448" s="15"/>
      <c r="E448" s="15"/>
      <c r="F448" s="18"/>
      <c r="G448" s="12"/>
      <c r="H448" s="6" t="str">
        <f>IF($C448="", "", IFERROR(INDEX(Database!$C$10:$C$2509, MATCH($C448, Database!$B$10:$B$2509, 0)), ""))</f>
        <v/>
      </c>
      <c r="I448" s="85" t="str">
        <f>IF($C448="", "", IF(IFERROR(INDEX(Database!$M$10:$M$2509, MATCH($C448, Database!$B$10:$B$2509, 0)), "")="", "", IFERROR(INDEX(Database!$M$10:$M$2509, MATCH($C448, Database!$B$10:$B$2509, 0)), "")))</f>
        <v/>
      </c>
      <c r="J448" s="85" t="str">
        <f>IF($C448="", "", IF(IFERROR(INDEX(Database!$N$10:$N$2509, MATCH($C448, Database!$B$10:$B$2509, 0)), "")="", "", IFERROR(INDEX(Database!$N$10:$N$2509, MATCH($C448, Database!$B$10:$B$2509, 0)), "")))</f>
        <v/>
      </c>
      <c r="K448" s="86" t="str">
        <f>IF($C448="", "", IF(IFERROR(INDEX(Database!$O$10:$O$2509, MATCH($C448, Database!$B$10:$B$2509, 0)), "")="", "", IFERROR(INDEX(Database!$O$10:$O$2509, MATCH($C448, Database!$B$10:$B$2509, 0)), "")))</f>
        <v/>
      </c>
      <c r="L448" s="12"/>
      <c r="N448" s="31" t="str">
        <f>IF(Database!B448="", "", Database!B448)</f>
        <v/>
      </c>
      <c r="P448" s="26" t="str">
        <f>IF($C448="", "", IF(COUNTIF($C$10:$C448, $C448)&gt;1, "", COUNTIF($C$10:$C$1010, $C448)))</f>
        <v/>
      </c>
      <c r="Q448" s="26" t="str">
        <f>IF(P448="", "", COUNTIF($P$10:$P$1010, "&gt;"&amp;P448)+1+COUNTIF($P$10:P448, P448)-1)</f>
        <v/>
      </c>
      <c r="S448" s="26" t="str">
        <f>IF(C448="", "", IF(K448="", "None", IF(COUNTIF('Intro &amp; Setup'!$AL$17:$AL$26, K448)&gt;0, K448, "Other")))</f>
        <v/>
      </c>
      <c r="U448" s="84" t="str">
        <f t="shared" si="25"/>
        <v/>
      </c>
      <c r="V448" s="85" t="str">
        <f t="shared" si="27"/>
        <v/>
      </c>
      <c r="W448" s="85" t="str">
        <f t="shared" si="27"/>
        <v/>
      </c>
      <c r="X448" s="85" t="str">
        <f t="shared" si="27"/>
        <v/>
      </c>
      <c r="Y448" s="85" t="str">
        <f t="shared" si="27"/>
        <v/>
      </c>
      <c r="Z448" s="86" t="str">
        <f t="shared" si="27"/>
        <v/>
      </c>
      <c r="AB448" s="26" t="str">
        <f>IF($S448="", "", IF(COUNTIF($S$10:$S448, $S448)&gt;1, "", COUNTIF($S$10:$S$1010, $S448)))</f>
        <v/>
      </c>
      <c r="AC448" s="26" t="str">
        <f>IF(AB448="", "", COUNTIF($AB$10:$AB$1010, "&gt;"&amp;AB448)+1+COUNTIF($AB$10:AB448, AB448)-1)</f>
        <v/>
      </c>
      <c r="AE448" s="26" t="str">
        <f t="shared" si="26"/>
        <v/>
      </c>
      <c r="AG448" s="84" t="str">
        <f>IF($AE448="", "", IF(COUNTIF($AE$10:$AE448, $AE448)&gt;1, "", COUNTIF($AE$10:$AE$2010, $AE448)))</f>
        <v/>
      </c>
      <c r="AH448" s="26" t="str">
        <f>IF(AG448="", "", COUNTIF($AG$10:$AG$2010, "&gt;"&amp;AG448)+1+COUNTIF($AG$10:AG448, AG448)-1)</f>
        <v/>
      </c>
    </row>
    <row r="449" spans="1:34" x14ac:dyDescent="0.25">
      <c r="A449" s="12"/>
      <c r="B449" s="93"/>
      <c r="C449" s="15"/>
      <c r="D449" s="15"/>
      <c r="E449" s="15"/>
      <c r="F449" s="18"/>
      <c r="G449" s="12"/>
      <c r="H449" s="6" t="str">
        <f>IF($C449="", "", IFERROR(INDEX(Database!$C$10:$C$2509, MATCH($C449, Database!$B$10:$B$2509, 0)), ""))</f>
        <v/>
      </c>
      <c r="I449" s="85" t="str">
        <f>IF($C449="", "", IF(IFERROR(INDEX(Database!$M$10:$M$2509, MATCH($C449, Database!$B$10:$B$2509, 0)), "")="", "", IFERROR(INDEX(Database!$M$10:$M$2509, MATCH($C449, Database!$B$10:$B$2509, 0)), "")))</f>
        <v/>
      </c>
      <c r="J449" s="85" t="str">
        <f>IF($C449="", "", IF(IFERROR(INDEX(Database!$N$10:$N$2509, MATCH($C449, Database!$B$10:$B$2509, 0)), "")="", "", IFERROR(INDEX(Database!$N$10:$N$2509, MATCH($C449, Database!$B$10:$B$2509, 0)), "")))</f>
        <v/>
      </c>
      <c r="K449" s="86" t="str">
        <f>IF($C449="", "", IF(IFERROR(INDEX(Database!$O$10:$O$2509, MATCH($C449, Database!$B$10:$B$2509, 0)), "")="", "", IFERROR(INDEX(Database!$O$10:$O$2509, MATCH($C449, Database!$B$10:$B$2509, 0)), "")))</f>
        <v/>
      </c>
      <c r="L449" s="12"/>
      <c r="N449" s="31" t="str">
        <f>IF(Database!B449="", "", Database!B449)</f>
        <v/>
      </c>
      <c r="P449" s="26" t="str">
        <f>IF($C449="", "", IF(COUNTIF($C$10:$C449, $C449)&gt;1, "", COUNTIF($C$10:$C$1010, $C449)))</f>
        <v/>
      </c>
      <c r="Q449" s="26" t="str">
        <f>IF(P449="", "", COUNTIF($P$10:$P$1010, "&gt;"&amp;P449)+1+COUNTIF($P$10:P449, P449)-1)</f>
        <v/>
      </c>
      <c r="S449" s="26" t="str">
        <f>IF(C449="", "", IF(K449="", "None", IF(COUNTIF('Intro &amp; Setup'!$AL$17:$AL$26, K449)&gt;0, K449, "Other")))</f>
        <v/>
      </c>
      <c r="U449" s="84" t="str">
        <f t="shared" si="25"/>
        <v/>
      </c>
      <c r="V449" s="85" t="str">
        <f t="shared" ref="V449:Z458" si="28">IF($B449="", "", IF(TEXT($B449, "mmm yyyy")=V$9, $S449, ""))</f>
        <v/>
      </c>
      <c r="W449" s="85" t="str">
        <f t="shared" si="28"/>
        <v/>
      </c>
      <c r="X449" s="85" t="str">
        <f t="shared" si="28"/>
        <v/>
      </c>
      <c r="Y449" s="85" t="str">
        <f t="shared" si="28"/>
        <v/>
      </c>
      <c r="Z449" s="86" t="str">
        <f t="shared" si="28"/>
        <v/>
      </c>
      <c r="AB449" s="26" t="str">
        <f>IF($S449="", "", IF(COUNTIF($S$10:$S449, $S449)&gt;1, "", COUNTIF($S$10:$S$1010, $S449)))</f>
        <v/>
      </c>
      <c r="AC449" s="26" t="str">
        <f>IF(AB449="", "", COUNTIF($AB$10:$AB$1010, "&gt;"&amp;AB449)+1+COUNTIF($AB$10:AB449, AB449)-1)</f>
        <v/>
      </c>
      <c r="AE449" s="26" t="str">
        <f t="shared" si="26"/>
        <v/>
      </c>
      <c r="AG449" s="84" t="str">
        <f>IF($AE449="", "", IF(COUNTIF($AE$10:$AE449, $AE449)&gt;1, "", COUNTIF($AE$10:$AE$2010, $AE449)))</f>
        <v/>
      </c>
      <c r="AH449" s="26" t="str">
        <f>IF(AG449="", "", COUNTIF($AG$10:$AG$2010, "&gt;"&amp;AG449)+1+COUNTIF($AG$10:AG449, AG449)-1)</f>
        <v/>
      </c>
    </row>
    <row r="450" spans="1:34" x14ac:dyDescent="0.25">
      <c r="A450" s="12"/>
      <c r="B450" s="93"/>
      <c r="C450" s="15"/>
      <c r="D450" s="15"/>
      <c r="E450" s="15"/>
      <c r="F450" s="18"/>
      <c r="G450" s="12"/>
      <c r="H450" s="6" t="str">
        <f>IF($C450="", "", IFERROR(INDEX(Database!$C$10:$C$2509, MATCH($C450, Database!$B$10:$B$2509, 0)), ""))</f>
        <v/>
      </c>
      <c r="I450" s="85" t="str">
        <f>IF($C450="", "", IF(IFERROR(INDEX(Database!$M$10:$M$2509, MATCH($C450, Database!$B$10:$B$2509, 0)), "")="", "", IFERROR(INDEX(Database!$M$10:$M$2509, MATCH($C450, Database!$B$10:$B$2509, 0)), "")))</f>
        <v/>
      </c>
      <c r="J450" s="85" t="str">
        <f>IF($C450="", "", IF(IFERROR(INDEX(Database!$N$10:$N$2509, MATCH($C450, Database!$B$10:$B$2509, 0)), "")="", "", IFERROR(INDEX(Database!$N$10:$N$2509, MATCH($C450, Database!$B$10:$B$2509, 0)), "")))</f>
        <v/>
      </c>
      <c r="K450" s="86" t="str">
        <f>IF($C450="", "", IF(IFERROR(INDEX(Database!$O$10:$O$2509, MATCH($C450, Database!$B$10:$B$2509, 0)), "")="", "", IFERROR(INDEX(Database!$O$10:$O$2509, MATCH($C450, Database!$B$10:$B$2509, 0)), "")))</f>
        <v/>
      </c>
      <c r="L450" s="12"/>
      <c r="N450" s="31" t="str">
        <f>IF(Database!B450="", "", Database!B450)</f>
        <v/>
      </c>
      <c r="P450" s="26" t="str">
        <f>IF($C450="", "", IF(COUNTIF($C$10:$C450, $C450)&gt;1, "", COUNTIF($C$10:$C$1010, $C450)))</f>
        <v/>
      </c>
      <c r="Q450" s="26" t="str">
        <f>IF(P450="", "", COUNTIF($P$10:$P$1010, "&gt;"&amp;P450)+1+COUNTIF($P$10:P450, P450)-1)</f>
        <v/>
      </c>
      <c r="S450" s="26" t="str">
        <f>IF(C450="", "", IF(K450="", "None", IF(COUNTIF('Intro &amp; Setup'!$AL$17:$AL$26, K450)&gt;0, K450, "Other")))</f>
        <v/>
      </c>
      <c r="U450" s="84" t="str">
        <f t="shared" si="25"/>
        <v/>
      </c>
      <c r="V450" s="85" t="str">
        <f t="shared" si="28"/>
        <v/>
      </c>
      <c r="W450" s="85" t="str">
        <f t="shared" si="28"/>
        <v/>
      </c>
      <c r="X450" s="85" t="str">
        <f t="shared" si="28"/>
        <v/>
      </c>
      <c r="Y450" s="85" t="str">
        <f t="shared" si="28"/>
        <v/>
      </c>
      <c r="Z450" s="86" t="str">
        <f t="shared" si="28"/>
        <v/>
      </c>
      <c r="AB450" s="26" t="str">
        <f>IF($S450="", "", IF(COUNTIF($S$10:$S450, $S450)&gt;1, "", COUNTIF($S$10:$S$1010, $S450)))</f>
        <v/>
      </c>
      <c r="AC450" s="26" t="str">
        <f>IF(AB450="", "", COUNTIF($AB$10:$AB$1010, "&gt;"&amp;AB450)+1+COUNTIF($AB$10:AB450, AB450)-1)</f>
        <v/>
      </c>
      <c r="AE450" s="26" t="str">
        <f t="shared" si="26"/>
        <v/>
      </c>
      <c r="AG450" s="84" t="str">
        <f>IF($AE450="", "", IF(COUNTIF($AE$10:$AE450, $AE450)&gt;1, "", COUNTIF($AE$10:$AE$2010, $AE450)))</f>
        <v/>
      </c>
      <c r="AH450" s="26" t="str">
        <f>IF(AG450="", "", COUNTIF($AG$10:$AG$2010, "&gt;"&amp;AG450)+1+COUNTIF($AG$10:AG450, AG450)-1)</f>
        <v/>
      </c>
    </row>
    <row r="451" spans="1:34" x14ac:dyDescent="0.25">
      <c r="A451" s="12"/>
      <c r="B451" s="93"/>
      <c r="C451" s="15"/>
      <c r="D451" s="15"/>
      <c r="E451" s="15"/>
      <c r="F451" s="18"/>
      <c r="G451" s="12"/>
      <c r="H451" s="6" t="str">
        <f>IF($C451="", "", IFERROR(INDEX(Database!$C$10:$C$2509, MATCH($C451, Database!$B$10:$B$2509, 0)), ""))</f>
        <v/>
      </c>
      <c r="I451" s="85" t="str">
        <f>IF($C451="", "", IF(IFERROR(INDEX(Database!$M$10:$M$2509, MATCH($C451, Database!$B$10:$B$2509, 0)), "")="", "", IFERROR(INDEX(Database!$M$10:$M$2509, MATCH($C451, Database!$B$10:$B$2509, 0)), "")))</f>
        <v/>
      </c>
      <c r="J451" s="85" t="str">
        <f>IF($C451="", "", IF(IFERROR(INDEX(Database!$N$10:$N$2509, MATCH($C451, Database!$B$10:$B$2509, 0)), "")="", "", IFERROR(INDEX(Database!$N$10:$N$2509, MATCH($C451, Database!$B$10:$B$2509, 0)), "")))</f>
        <v/>
      </c>
      <c r="K451" s="86" t="str">
        <f>IF($C451="", "", IF(IFERROR(INDEX(Database!$O$10:$O$2509, MATCH($C451, Database!$B$10:$B$2509, 0)), "")="", "", IFERROR(INDEX(Database!$O$10:$O$2509, MATCH($C451, Database!$B$10:$B$2509, 0)), "")))</f>
        <v/>
      </c>
      <c r="L451" s="12"/>
      <c r="N451" s="31" t="str">
        <f>IF(Database!B451="", "", Database!B451)</f>
        <v/>
      </c>
      <c r="P451" s="26" t="str">
        <f>IF($C451="", "", IF(COUNTIF($C$10:$C451, $C451)&gt;1, "", COUNTIF($C$10:$C$1010, $C451)))</f>
        <v/>
      </c>
      <c r="Q451" s="26" t="str">
        <f>IF(P451="", "", COUNTIF($P$10:$P$1010, "&gt;"&amp;P451)+1+COUNTIF($P$10:P451, P451)-1)</f>
        <v/>
      </c>
      <c r="S451" s="26" t="str">
        <f>IF(C451="", "", IF(K451="", "None", IF(COUNTIF('Intro &amp; Setup'!$AL$17:$AL$26, K451)&gt;0, K451, "Other")))</f>
        <v/>
      </c>
      <c r="U451" s="84" t="str">
        <f t="shared" si="25"/>
        <v/>
      </c>
      <c r="V451" s="85" t="str">
        <f t="shared" si="28"/>
        <v/>
      </c>
      <c r="W451" s="85" t="str">
        <f t="shared" si="28"/>
        <v/>
      </c>
      <c r="X451" s="85" t="str">
        <f t="shared" si="28"/>
        <v/>
      </c>
      <c r="Y451" s="85" t="str">
        <f t="shared" si="28"/>
        <v/>
      </c>
      <c r="Z451" s="86" t="str">
        <f t="shared" si="28"/>
        <v/>
      </c>
      <c r="AB451" s="26" t="str">
        <f>IF($S451="", "", IF(COUNTIF($S$10:$S451, $S451)&gt;1, "", COUNTIF($S$10:$S$1010, $S451)))</f>
        <v/>
      </c>
      <c r="AC451" s="26" t="str">
        <f>IF(AB451="", "", COUNTIF($AB$10:$AB$1010, "&gt;"&amp;AB451)+1+COUNTIF($AB$10:AB451, AB451)-1)</f>
        <v/>
      </c>
      <c r="AE451" s="26" t="str">
        <f t="shared" si="26"/>
        <v/>
      </c>
      <c r="AG451" s="84" t="str">
        <f>IF($AE451="", "", IF(COUNTIF($AE$10:$AE451, $AE451)&gt;1, "", COUNTIF($AE$10:$AE$2010, $AE451)))</f>
        <v/>
      </c>
      <c r="AH451" s="26" t="str">
        <f>IF(AG451="", "", COUNTIF($AG$10:$AG$2010, "&gt;"&amp;AG451)+1+COUNTIF($AG$10:AG451, AG451)-1)</f>
        <v/>
      </c>
    </row>
    <row r="452" spans="1:34" x14ac:dyDescent="0.25">
      <c r="A452" s="12"/>
      <c r="B452" s="93"/>
      <c r="C452" s="15"/>
      <c r="D452" s="15"/>
      <c r="E452" s="15"/>
      <c r="F452" s="18"/>
      <c r="G452" s="12"/>
      <c r="H452" s="6" t="str">
        <f>IF($C452="", "", IFERROR(INDEX(Database!$C$10:$C$2509, MATCH($C452, Database!$B$10:$B$2509, 0)), ""))</f>
        <v/>
      </c>
      <c r="I452" s="85" t="str">
        <f>IF($C452="", "", IF(IFERROR(INDEX(Database!$M$10:$M$2509, MATCH($C452, Database!$B$10:$B$2509, 0)), "")="", "", IFERROR(INDEX(Database!$M$10:$M$2509, MATCH($C452, Database!$B$10:$B$2509, 0)), "")))</f>
        <v/>
      </c>
      <c r="J452" s="85" t="str">
        <f>IF($C452="", "", IF(IFERROR(INDEX(Database!$N$10:$N$2509, MATCH($C452, Database!$B$10:$B$2509, 0)), "")="", "", IFERROR(INDEX(Database!$N$10:$N$2509, MATCH($C452, Database!$B$10:$B$2509, 0)), "")))</f>
        <v/>
      </c>
      <c r="K452" s="86" t="str">
        <f>IF($C452="", "", IF(IFERROR(INDEX(Database!$O$10:$O$2509, MATCH($C452, Database!$B$10:$B$2509, 0)), "")="", "", IFERROR(INDEX(Database!$O$10:$O$2509, MATCH($C452, Database!$B$10:$B$2509, 0)), "")))</f>
        <v/>
      </c>
      <c r="L452" s="12"/>
      <c r="N452" s="31" t="str">
        <f>IF(Database!B452="", "", Database!B452)</f>
        <v/>
      </c>
      <c r="P452" s="26" t="str">
        <f>IF($C452="", "", IF(COUNTIF($C$10:$C452, $C452)&gt;1, "", COUNTIF($C$10:$C$1010, $C452)))</f>
        <v/>
      </c>
      <c r="Q452" s="26" t="str">
        <f>IF(P452="", "", COUNTIF($P$10:$P$1010, "&gt;"&amp;P452)+1+COUNTIF($P$10:P452, P452)-1)</f>
        <v/>
      </c>
      <c r="S452" s="26" t="str">
        <f>IF(C452="", "", IF(K452="", "None", IF(COUNTIF('Intro &amp; Setup'!$AL$17:$AL$26, K452)&gt;0, K452, "Other")))</f>
        <v/>
      </c>
      <c r="U452" s="84" t="str">
        <f t="shared" si="25"/>
        <v/>
      </c>
      <c r="V452" s="85" t="str">
        <f t="shared" si="28"/>
        <v/>
      </c>
      <c r="W452" s="85" t="str">
        <f t="shared" si="28"/>
        <v/>
      </c>
      <c r="X452" s="85" t="str">
        <f t="shared" si="28"/>
        <v/>
      </c>
      <c r="Y452" s="85" t="str">
        <f t="shared" si="28"/>
        <v/>
      </c>
      <c r="Z452" s="86" t="str">
        <f t="shared" si="28"/>
        <v/>
      </c>
      <c r="AB452" s="26" t="str">
        <f>IF($S452="", "", IF(COUNTIF($S$10:$S452, $S452)&gt;1, "", COUNTIF($S$10:$S$1010, $S452)))</f>
        <v/>
      </c>
      <c r="AC452" s="26" t="str">
        <f>IF(AB452="", "", COUNTIF($AB$10:$AB$1010, "&gt;"&amp;AB452)+1+COUNTIF($AB$10:AB452, AB452)-1)</f>
        <v/>
      </c>
      <c r="AE452" s="26" t="str">
        <f t="shared" si="26"/>
        <v/>
      </c>
      <c r="AG452" s="84" t="str">
        <f>IF($AE452="", "", IF(COUNTIF($AE$10:$AE452, $AE452)&gt;1, "", COUNTIF($AE$10:$AE$2010, $AE452)))</f>
        <v/>
      </c>
      <c r="AH452" s="26" t="str">
        <f>IF(AG452="", "", COUNTIF($AG$10:$AG$2010, "&gt;"&amp;AG452)+1+COUNTIF($AG$10:AG452, AG452)-1)</f>
        <v/>
      </c>
    </row>
    <row r="453" spans="1:34" x14ac:dyDescent="0.25">
      <c r="A453" s="12"/>
      <c r="B453" s="93"/>
      <c r="C453" s="15"/>
      <c r="D453" s="15"/>
      <c r="E453" s="15"/>
      <c r="F453" s="18"/>
      <c r="G453" s="12"/>
      <c r="H453" s="6" t="str">
        <f>IF($C453="", "", IFERROR(INDEX(Database!$C$10:$C$2509, MATCH($C453, Database!$B$10:$B$2509, 0)), ""))</f>
        <v/>
      </c>
      <c r="I453" s="85" t="str">
        <f>IF($C453="", "", IF(IFERROR(INDEX(Database!$M$10:$M$2509, MATCH($C453, Database!$B$10:$B$2509, 0)), "")="", "", IFERROR(INDEX(Database!$M$10:$M$2509, MATCH($C453, Database!$B$10:$B$2509, 0)), "")))</f>
        <v/>
      </c>
      <c r="J453" s="85" t="str">
        <f>IF($C453="", "", IF(IFERROR(INDEX(Database!$N$10:$N$2509, MATCH($C453, Database!$B$10:$B$2509, 0)), "")="", "", IFERROR(INDEX(Database!$N$10:$N$2509, MATCH($C453, Database!$B$10:$B$2509, 0)), "")))</f>
        <v/>
      </c>
      <c r="K453" s="86" t="str">
        <f>IF($C453="", "", IF(IFERROR(INDEX(Database!$O$10:$O$2509, MATCH($C453, Database!$B$10:$B$2509, 0)), "")="", "", IFERROR(INDEX(Database!$O$10:$O$2509, MATCH($C453, Database!$B$10:$B$2509, 0)), "")))</f>
        <v/>
      </c>
      <c r="L453" s="12"/>
      <c r="N453" s="31" t="str">
        <f>IF(Database!B453="", "", Database!B453)</f>
        <v/>
      </c>
      <c r="P453" s="26" t="str">
        <f>IF($C453="", "", IF(COUNTIF($C$10:$C453, $C453)&gt;1, "", COUNTIF($C$10:$C$1010, $C453)))</f>
        <v/>
      </c>
      <c r="Q453" s="26" t="str">
        <f>IF(P453="", "", COUNTIF($P$10:$P$1010, "&gt;"&amp;P453)+1+COUNTIF($P$10:P453, P453)-1)</f>
        <v/>
      </c>
      <c r="S453" s="26" t="str">
        <f>IF(C453="", "", IF(K453="", "None", IF(COUNTIF('Intro &amp; Setup'!$AL$17:$AL$26, K453)&gt;0, K453, "Other")))</f>
        <v/>
      </c>
      <c r="U453" s="84" t="str">
        <f t="shared" si="25"/>
        <v/>
      </c>
      <c r="V453" s="85" t="str">
        <f t="shared" si="28"/>
        <v/>
      </c>
      <c r="W453" s="85" t="str">
        <f t="shared" si="28"/>
        <v/>
      </c>
      <c r="X453" s="85" t="str">
        <f t="shared" si="28"/>
        <v/>
      </c>
      <c r="Y453" s="85" t="str">
        <f t="shared" si="28"/>
        <v/>
      </c>
      <c r="Z453" s="86" t="str">
        <f t="shared" si="28"/>
        <v/>
      </c>
      <c r="AB453" s="26" t="str">
        <f>IF($S453="", "", IF(COUNTIF($S$10:$S453, $S453)&gt;1, "", COUNTIF($S$10:$S$1010, $S453)))</f>
        <v/>
      </c>
      <c r="AC453" s="26" t="str">
        <f>IF(AB453="", "", COUNTIF($AB$10:$AB$1010, "&gt;"&amp;AB453)+1+COUNTIF($AB$10:AB453, AB453)-1)</f>
        <v/>
      </c>
      <c r="AE453" s="26" t="str">
        <f t="shared" si="26"/>
        <v/>
      </c>
      <c r="AG453" s="84" t="str">
        <f>IF($AE453="", "", IF(COUNTIF($AE$10:$AE453, $AE453)&gt;1, "", COUNTIF($AE$10:$AE$2010, $AE453)))</f>
        <v/>
      </c>
      <c r="AH453" s="26" t="str">
        <f>IF(AG453="", "", COUNTIF($AG$10:$AG$2010, "&gt;"&amp;AG453)+1+COUNTIF($AG$10:AG453, AG453)-1)</f>
        <v/>
      </c>
    </row>
    <row r="454" spans="1:34" x14ac:dyDescent="0.25">
      <c r="A454" s="12"/>
      <c r="B454" s="93"/>
      <c r="C454" s="15"/>
      <c r="D454" s="15"/>
      <c r="E454" s="15"/>
      <c r="F454" s="18"/>
      <c r="G454" s="12"/>
      <c r="H454" s="6" t="str">
        <f>IF($C454="", "", IFERROR(INDEX(Database!$C$10:$C$2509, MATCH($C454, Database!$B$10:$B$2509, 0)), ""))</f>
        <v/>
      </c>
      <c r="I454" s="85" t="str">
        <f>IF($C454="", "", IF(IFERROR(INDEX(Database!$M$10:$M$2509, MATCH($C454, Database!$B$10:$B$2509, 0)), "")="", "", IFERROR(INDEX(Database!$M$10:$M$2509, MATCH($C454, Database!$B$10:$B$2509, 0)), "")))</f>
        <v/>
      </c>
      <c r="J454" s="85" t="str">
        <f>IF($C454="", "", IF(IFERROR(INDEX(Database!$N$10:$N$2509, MATCH($C454, Database!$B$10:$B$2509, 0)), "")="", "", IFERROR(INDEX(Database!$N$10:$N$2509, MATCH($C454, Database!$B$10:$B$2509, 0)), "")))</f>
        <v/>
      </c>
      <c r="K454" s="86" t="str">
        <f>IF($C454="", "", IF(IFERROR(INDEX(Database!$O$10:$O$2509, MATCH($C454, Database!$B$10:$B$2509, 0)), "")="", "", IFERROR(INDEX(Database!$O$10:$O$2509, MATCH($C454, Database!$B$10:$B$2509, 0)), "")))</f>
        <v/>
      </c>
      <c r="L454" s="12"/>
      <c r="N454" s="31" t="str">
        <f>IF(Database!B454="", "", Database!B454)</f>
        <v/>
      </c>
      <c r="P454" s="26" t="str">
        <f>IF($C454="", "", IF(COUNTIF($C$10:$C454, $C454)&gt;1, "", COUNTIF($C$10:$C$1010, $C454)))</f>
        <v/>
      </c>
      <c r="Q454" s="26" t="str">
        <f>IF(P454="", "", COUNTIF($P$10:$P$1010, "&gt;"&amp;P454)+1+COUNTIF($P$10:P454, P454)-1)</f>
        <v/>
      </c>
      <c r="S454" s="26" t="str">
        <f>IF(C454="", "", IF(K454="", "None", IF(COUNTIF('Intro &amp; Setup'!$AL$17:$AL$26, K454)&gt;0, K454, "Other")))</f>
        <v/>
      </c>
      <c r="U454" s="84" t="str">
        <f t="shared" si="25"/>
        <v/>
      </c>
      <c r="V454" s="85" t="str">
        <f t="shared" si="28"/>
        <v/>
      </c>
      <c r="W454" s="85" t="str">
        <f t="shared" si="28"/>
        <v/>
      </c>
      <c r="X454" s="85" t="str">
        <f t="shared" si="28"/>
        <v/>
      </c>
      <c r="Y454" s="85" t="str">
        <f t="shared" si="28"/>
        <v/>
      </c>
      <c r="Z454" s="86" t="str">
        <f t="shared" si="28"/>
        <v/>
      </c>
      <c r="AB454" s="26" t="str">
        <f>IF($S454="", "", IF(COUNTIF($S$10:$S454, $S454)&gt;1, "", COUNTIF($S$10:$S$1010, $S454)))</f>
        <v/>
      </c>
      <c r="AC454" s="26" t="str">
        <f>IF(AB454="", "", COUNTIF($AB$10:$AB$1010, "&gt;"&amp;AB454)+1+COUNTIF($AB$10:AB454, AB454)-1)</f>
        <v/>
      </c>
      <c r="AE454" s="26" t="str">
        <f t="shared" si="26"/>
        <v/>
      </c>
      <c r="AG454" s="84" t="str">
        <f>IF($AE454="", "", IF(COUNTIF($AE$10:$AE454, $AE454)&gt;1, "", COUNTIF($AE$10:$AE$2010, $AE454)))</f>
        <v/>
      </c>
      <c r="AH454" s="26" t="str">
        <f>IF(AG454="", "", COUNTIF($AG$10:$AG$2010, "&gt;"&amp;AG454)+1+COUNTIF($AG$10:AG454, AG454)-1)</f>
        <v/>
      </c>
    </row>
    <row r="455" spans="1:34" x14ac:dyDescent="0.25">
      <c r="A455" s="12"/>
      <c r="B455" s="93"/>
      <c r="C455" s="15"/>
      <c r="D455" s="15"/>
      <c r="E455" s="15"/>
      <c r="F455" s="18"/>
      <c r="G455" s="12"/>
      <c r="H455" s="6" t="str">
        <f>IF($C455="", "", IFERROR(INDEX(Database!$C$10:$C$2509, MATCH($C455, Database!$B$10:$B$2509, 0)), ""))</f>
        <v/>
      </c>
      <c r="I455" s="85" t="str">
        <f>IF($C455="", "", IF(IFERROR(INDEX(Database!$M$10:$M$2509, MATCH($C455, Database!$B$10:$B$2509, 0)), "")="", "", IFERROR(INDEX(Database!$M$10:$M$2509, MATCH($C455, Database!$B$10:$B$2509, 0)), "")))</f>
        <v/>
      </c>
      <c r="J455" s="85" t="str">
        <f>IF($C455="", "", IF(IFERROR(INDEX(Database!$N$10:$N$2509, MATCH($C455, Database!$B$10:$B$2509, 0)), "")="", "", IFERROR(INDEX(Database!$N$10:$N$2509, MATCH($C455, Database!$B$10:$B$2509, 0)), "")))</f>
        <v/>
      </c>
      <c r="K455" s="86" t="str">
        <f>IF($C455="", "", IF(IFERROR(INDEX(Database!$O$10:$O$2509, MATCH($C455, Database!$B$10:$B$2509, 0)), "")="", "", IFERROR(INDEX(Database!$O$10:$O$2509, MATCH($C455, Database!$B$10:$B$2509, 0)), "")))</f>
        <v/>
      </c>
      <c r="L455" s="12"/>
      <c r="N455" s="31" t="str">
        <f>IF(Database!B455="", "", Database!B455)</f>
        <v/>
      </c>
      <c r="P455" s="26" t="str">
        <f>IF($C455="", "", IF(COUNTIF($C$10:$C455, $C455)&gt;1, "", COUNTIF($C$10:$C$1010, $C455)))</f>
        <v/>
      </c>
      <c r="Q455" s="26" t="str">
        <f>IF(P455="", "", COUNTIF($P$10:$P$1010, "&gt;"&amp;P455)+1+COUNTIF($P$10:P455, P455)-1)</f>
        <v/>
      </c>
      <c r="S455" s="26" t="str">
        <f>IF(C455="", "", IF(K455="", "None", IF(COUNTIF('Intro &amp; Setup'!$AL$17:$AL$26, K455)&gt;0, K455, "Other")))</f>
        <v/>
      </c>
      <c r="U455" s="84" t="str">
        <f t="shared" si="25"/>
        <v/>
      </c>
      <c r="V455" s="85" t="str">
        <f t="shared" si="28"/>
        <v/>
      </c>
      <c r="W455" s="85" t="str">
        <f t="shared" si="28"/>
        <v/>
      </c>
      <c r="X455" s="85" t="str">
        <f t="shared" si="28"/>
        <v/>
      </c>
      <c r="Y455" s="85" t="str">
        <f t="shared" si="28"/>
        <v/>
      </c>
      <c r="Z455" s="86" t="str">
        <f t="shared" si="28"/>
        <v/>
      </c>
      <c r="AB455" s="26" t="str">
        <f>IF($S455="", "", IF(COUNTIF($S$10:$S455, $S455)&gt;1, "", COUNTIF($S$10:$S$1010, $S455)))</f>
        <v/>
      </c>
      <c r="AC455" s="26" t="str">
        <f>IF(AB455="", "", COUNTIF($AB$10:$AB$1010, "&gt;"&amp;AB455)+1+COUNTIF($AB$10:AB455, AB455)-1)</f>
        <v/>
      </c>
      <c r="AE455" s="26" t="str">
        <f t="shared" si="26"/>
        <v/>
      </c>
      <c r="AG455" s="84" t="str">
        <f>IF($AE455="", "", IF(COUNTIF($AE$10:$AE455, $AE455)&gt;1, "", COUNTIF($AE$10:$AE$2010, $AE455)))</f>
        <v/>
      </c>
      <c r="AH455" s="26" t="str">
        <f>IF(AG455="", "", COUNTIF($AG$10:$AG$2010, "&gt;"&amp;AG455)+1+COUNTIF($AG$10:AG455, AG455)-1)</f>
        <v/>
      </c>
    </row>
    <row r="456" spans="1:34" x14ac:dyDescent="0.25">
      <c r="A456" s="12"/>
      <c r="B456" s="93"/>
      <c r="C456" s="15"/>
      <c r="D456" s="15"/>
      <c r="E456" s="15"/>
      <c r="F456" s="18"/>
      <c r="G456" s="12"/>
      <c r="H456" s="6" t="str">
        <f>IF($C456="", "", IFERROR(INDEX(Database!$C$10:$C$2509, MATCH($C456, Database!$B$10:$B$2509, 0)), ""))</f>
        <v/>
      </c>
      <c r="I456" s="85" t="str">
        <f>IF($C456="", "", IF(IFERROR(INDEX(Database!$M$10:$M$2509, MATCH($C456, Database!$B$10:$B$2509, 0)), "")="", "", IFERROR(INDEX(Database!$M$10:$M$2509, MATCH($C456, Database!$B$10:$B$2509, 0)), "")))</f>
        <v/>
      </c>
      <c r="J456" s="85" t="str">
        <f>IF($C456="", "", IF(IFERROR(INDEX(Database!$N$10:$N$2509, MATCH($C456, Database!$B$10:$B$2509, 0)), "")="", "", IFERROR(INDEX(Database!$N$10:$N$2509, MATCH($C456, Database!$B$10:$B$2509, 0)), "")))</f>
        <v/>
      </c>
      <c r="K456" s="86" t="str">
        <f>IF($C456="", "", IF(IFERROR(INDEX(Database!$O$10:$O$2509, MATCH($C456, Database!$B$10:$B$2509, 0)), "")="", "", IFERROR(INDEX(Database!$O$10:$O$2509, MATCH($C456, Database!$B$10:$B$2509, 0)), "")))</f>
        <v/>
      </c>
      <c r="L456" s="12"/>
      <c r="N456" s="31" t="str">
        <f>IF(Database!B456="", "", Database!B456)</f>
        <v/>
      </c>
      <c r="P456" s="26" t="str">
        <f>IF($C456="", "", IF(COUNTIF($C$10:$C456, $C456)&gt;1, "", COUNTIF($C$10:$C$1010, $C456)))</f>
        <v/>
      </c>
      <c r="Q456" s="26" t="str">
        <f>IF(P456="", "", COUNTIF($P$10:$P$1010, "&gt;"&amp;P456)+1+COUNTIF($P$10:P456, P456)-1)</f>
        <v/>
      </c>
      <c r="S456" s="26" t="str">
        <f>IF(C456="", "", IF(K456="", "None", IF(COUNTIF('Intro &amp; Setup'!$AL$17:$AL$26, K456)&gt;0, K456, "Other")))</f>
        <v/>
      </c>
      <c r="U456" s="84" t="str">
        <f t="shared" si="25"/>
        <v/>
      </c>
      <c r="V456" s="85" t="str">
        <f t="shared" si="28"/>
        <v/>
      </c>
      <c r="W456" s="85" t="str">
        <f t="shared" si="28"/>
        <v/>
      </c>
      <c r="X456" s="85" t="str">
        <f t="shared" si="28"/>
        <v/>
      </c>
      <c r="Y456" s="85" t="str">
        <f t="shared" si="28"/>
        <v/>
      </c>
      <c r="Z456" s="86" t="str">
        <f t="shared" si="28"/>
        <v/>
      </c>
      <c r="AB456" s="26" t="str">
        <f>IF($S456="", "", IF(COUNTIF($S$10:$S456, $S456)&gt;1, "", COUNTIF($S$10:$S$1010, $S456)))</f>
        <v/>
      </c>
      <c r="AC456" s="26" t="str">
        <f>IF(AB456="", "", COUNTIF($AB$10:$AB$1010, "&gt;"&amp;AB456)+1+COUNTIF($AB$10:AB456, AB456)-1)</f>
        <v/>
      </c>
      <c r="AE456" s="26" t="str">
        <f t="shared" si="26"/>
        <v/>
      </c>
      <c r="AG456" s="84" t="str">
        <f>IF($AE456="", "", IF(COUNTIF($AE$10:$AE456, $AE456)&gt;1, "", COUNTIF($AE$10:$AE$2010, $AE456)))</f>
        <v/>
      </c>
      <c r="AH456" s="26" t="str">
        <f>IF(AG456="", "", COUNTIF($AG$10:$AG$2010, "&gt;"&amp;AG456)+1+COUNTIF($AG$10:AG456, AG456)-1)</f>
        <v/>
      </c>
    </row>
    <row r="457" spans="1:34" x14ac:dyDescent="0.25">
      <c r="A457" s="12"/>
      <c r="B457" s="93"/>
      <c r="C457" s="15"/>
      <c r="D457" s="15"/>
      <c r="E457" s="15"/>
      <c r="F457" s="18"/>
      <c r="G457" s="12"/>
      <c r="H457" s="6" t="str">
        <f>IF($C457="", "", IFERROR(INDEX(Database!$C$10:$C$2509, MATCH($C457, Database!$B$10:$B$2509, 0)), ""))</f>
        <v/>
      </c>
      <c r="I457" s="85" t="str">
        <f>IF($C457="", "", IF(IFERROR(INDEX(Database!$M$10:$M$2509, MATCH($C457, Database!$B$10:$B$2509, 0)), "")="", "", IFERROR(INDEX(Database!$M$10:$M$2509, MATCH($C457, Database!$B$10:$B$2509, 0)), "")))</f>
        <v/>
      </c>
      <c r="J457" s="85" t="str">
        <f>IF($C457="", "", IF(IFERROR(INDEX(Database!$N$10:$N$2509, MATCH($C457, Database!$B$10:$B$2509, 0)), "")="", "", IFERROR(INDEX(Database!$N$10:$N$2509, MATCH($C457, Database!$B$10:$B$2509, 0)), "")))</f>
        <v/>
      </c>
      <c r="K457" s="86" t="str">
        <f>IF($C457="", "", IF(IFERROR(INDEX(Database!$O$10:$O$2509, MATCH($C457, Database!$B$10:$B$2509, 0)), "")="", "", IFERROR(INDEX(Database!$O$10:$O$2509, MATCH($C457, Database!$B$10:$B$2509, 0)), "")))</f>
        <v/>
      </c>
      <c r="L457" s="12"/>
      <c r="N457" s="31" t="str">
        <f>IF(Database!B457="", "", Database!B457)</f>
        <v/>
      </c>
      <c r="P457" s="26" t="str">
        <f>IF($C457="", "", IF(COUNTIF($C$10:$C457, $C457)&gt;1, "", COUNTIF($C$10:$C$1010, $C457)))</f>
        <v/>
      </c>
      <c r="Q457" s="26" t="str">
        <f>IF(P457="", "", COUNTIF($P$10:$P$1010, "&gt;"&amp;P457)+1+COUNTIF($P$10:P457, P457)-1)</f>
        <v/>
      </c>
      <c r="S457" s="26" t="str">
        <f>IF(C457="", "", IF(K457="", "None", IF(COUNTIF('Intro &amp; Setup'!$AL$17:$AL$26, K457)&gt;0, K457, "Other")))</f>
        <v/>
      </c>
      <c r="U457" s="84" t="str">
        <f t="shared" si="25"/>
        <v/>
      </c>
      <c r="V457" s="85" t="str">
        <f t="shared" si="28"/>
        <v/>
      </c>
      <c r="W457" s="85" t="str">
        <f t="shared" si="28"/>
        <v/>
      </c>
      <c r="X457" s="85" t="str">
        <f t="shared" si="28"/>
        <v/>
      </c>
      <c r="Y457" s="85" t="str">
        <f t="shared" si="28"/>
        <v/>
      </c>
      <c r="Z457" s="86" t="str">
        <f t="shared" si="28"/>
        <v/>
      </c>
      <c r="AB457" s="26" t="str">
        <f>IF($S457="", "", IF(COUNTIF($S$10:$S457, $S457)&gt;1, "", COUNTIF($S$10:$S$1010, $S457)))</f>
        <v/>
      </c>
      <c r="AC457" s="26" t="str">
        <f>IF(AB457="", "", COUNTIF($AB$10:$AB$1010, "&gt;"&amp;AB457)+1+COUNTIF($AB$10:AB457, AB457)-1)</f>
        <v/>
      </c>
      <c r="AE457" s="26" t="str">
        <f t="shared" si="26"/>
        <v/>
      </c>
      <c r="AG457" s="84" t="str">
        <f>IF($AE457="", "", IF(COUNTIF($AE$10:$AE457, $AE457)&gt;1, "", COUNTIF($AE$10:$AE$2010, $AE457)))</f>
        <v/>
      </c>
      <c r="AH457" s="26" t="str">
        <f>IF(AG457="", "", COUNTIF($AG$10:$AG$2010, "&gt;"&amp;AG457)+1+COUNTIF($AG$10:AG457, AG457)-1)</f>
        <v/>
      </c>
    </row>
    <row r="458" spans="1:34" x14ac:dyDescent="0.25">
      <c r="A458" s="12"/>
      <c r="B458" s="93"/>
      <c r="C458" s="15"/>
      <c r="D458" s="15"/>
      <c r="E458" s="15"/>
      <c r="F458" s="18"/>
      <c r="G458" s="12"/>
      <c r="H458" s="6" t="str">
        <f>IF($C458="", "", IFERROR(INDEX(Database!$C$10:$C$2509, MATCH($C458, Database!$B$10:$B$2509, 0)), ""))</f>
        <v/>
      </c>
      <c r="I458" s="85" t="str">
        <f>IF($C458="", "", IF(IFERROR(INDEX(Database!$M$10:$M$2509, MATCH($C458, Database!$B$10:$B$2509, 0)), "")="", "", IFERROR(INDEX(Database!$M$10:$M$2509, MATCH($C458, Database!$B$10:$B$2509, 0)), "")))</f>
        <v/>
      </c>
      <c r="J458" s="85" t="str">
        <f>IF($C458="", "", IF(IFERROR(INDEX(Database!$N$10:$N$2509, MATCH($C458, Database!$B$10:$B$2509, 0)), "")="", "", IFERROR(INDEX(Database!$N$10:$N$2509, MATCH($C458, Database!$B$10:$B$2509, 0)), "")))</f>
        <v/>
      </c>
      <c r="K458" s="86" t="str">
        <f>IF($C458="", "", IF(IFERROR(INDEX(Database!$O$10:$O$2509, MATCH($C458, Database!$B$10:$B$2509, 0)), "")="", "", IFERROR(INDEX(Database!$O$10:$O$2509, MATCH($C458, Database!$B$10:$B$2509, 0)), "")))</f>
        <v/>
      </c>
      <c r="L458" s="12"/>
      <c r="N458" s="31" t="str">
        <f>IF(Database!B458="", "", Database!B458)</f>
        <v/>
      </c>
      <c r="P458" s="26" t="str">
        <f>IF($C458="", "", IF(COUNTIF($C$10:$C458, $C458)&gt;1, "", COUNTIF($C$10:$C$1010, $C458)))</f>
        <v/>
      </c>
      <c r="Q458" s="26" t="str">
        <f>IF(P458="", "", COUNTIF($P$10:$P$1010, "&gt;"&amp;P458)+1+COUNTIF($P$10:P458, P458)-1)</f>
        <v/>
      </c>
      <c r="S458" s="26" t="str">
        <f>IF(C458="", "", IF(K458="", "None", IF(COUNTIF('Intro &amp; Setup'!$AL$17:$AL$26, K458)&gt;0, K458, "Other")))</f>
        <v/>
      </c>
      <c r="U458" s="84" t="str">
        <f t="shared" si="25"/>
        <v/>
      </c>
      <c r="V458" s="85" t="str">
        <f t="shared" si="28"/>
        <v/>
      </c>
      <c r="W458" s="85" t="str">
        <f t="shared" si="28"/>
        <v/>
      </c>
      <c r="X458" s="85" t="str">
        <f t="shared" si="28"/>
        <v/>
      </c>
      <c r="Y458" s="85" t="str">
        <f t="shared" si="28"/>
        <v/>
      </c>
      <c r="Z458" s="86" t="str">
        <f t="shared" si="28"/>
        <v/>
      </c>
      <c r="AB458" s="26" t="str">
        <f>IF($S458="", "", IF(COUNTIF($S$10:$S458, $S458)&gt;1, "", COUNTIF($S$10:$S$1010, $S458)))</f>
        <v/>
      </c>
      <c r="AC458" s="26" t="str">
        <f>IF(AB458="", "", COUNTIF($AB$10:$AB$1010, "&gt;"&amp;AB458)+1+COUNTIF($AB$10:AB458, AB458)-1)</f>
        <v/>
      </c>
      <c r="AE458" s="26" t="str">
        <f t="shared" si="26"/>
        <v/>
      </c>
      <c r="AG458" s="84" t="str">
        <f>IF($AE458="", "", IF(COUNTIF($AE$10:$AE458, $AE458)&gt;1, "", COUNTIF($AE$10:$AE$2010, $AE458)))</f>
        <v/>
      </c>
      <c r="AH458" s="26" t="str">
        <f>IF(AG458="", "", COUNTIF($AG$10:$AG$2010, "&gt;"&amp;AG458)+1+COUNTIF($AG$10:AG458, AG458)-1)</f>
        <v/>
      </c>
    </row>
    <row r="459" spans="1:34" x14ac:dyDescent="0.25">
      <c r="A459" s="12"/>
      <c r="B459" s="93"/>
      <c r="C459" s="15"/>
      <c r="D459" s="15"/>
      <c r="E459" s="15"/>
      <c r="F459" s="18"/>
      <c r="G459" s="12"/>
      <c r="H459" s="6" t="str">
        <f>IF($C459="", "", IFERROR(INDEX(Database!$C$10:$C$2509, MATCH($C459, Database!$B$10:$B$2509, 0)), ""))</f>
        <v/>
      </c>
      <c r="I459" s="85" t="str">
        <f>IF($C459="", "", IF(IFERROR(INDEX(Database!$M$10:$M$2509, MATCH($C459, Database!$B$10:$B$2509, 0)), "")="", "", IFERROR(INDEX(Database!$M$10:$M$2509, MATCH($C459, Database!$B$10:$B$2509, 0)), "")))</f>
        <v/>
      </c>
      <c r="J459" s="85" t="str">
        <f>IF($C459="", "", IF(IFERROR(INDEX(Database!$N$10:$N$2509, MATCH($C459, Database!$B$10:$B$2509, 0)), "")="", "", IFERROR(INDEX(Database!$N$10:$N$2509, MATCH($C459, Database!$B$10:$B$2509, 0)), "")))</f>
        <v/>
      </c>
      <c r="K459" s="86" t="str">
        <f>IF($C459="", "", IF(IFERROR(INDEX(Database!$O$10:$O$2509, MATCH($C459, Database!$B$10:$B$2509, 0)), "")="", "", IFERROR(INDEX(Database!$O$10:$O$2509, MATCH($C459, Database!$B$10:$B$2509, 0)), "")))</f>
        <v/>
      </c>
      <c r="L459" s="12"/>
      <c r="N459" s="31" t="str">
        <f>IF(Database!B459="", "", Database!B459)</f>
        <v/>
      </c>
      <c r="P459" s="26" t="str">
        <f>IF($C459="", "", IF(COUNTIF($C$10:$C459, $C459)&gt;1, "", COUNTIF($C$10:$C$1010, $C459)))</f>
        <v/>
      </c>
      <c r="Q459" s="26" t="str">
        <f>IF(P459="", "", COUNTIF($P$10:$P$1010, "&gt;"&amp;P459)+1+COUNTIF($P$10:P459, P459)-1)</f>
        <v/>
      </c>
      <c r="S459" s="26" t="str">
        <f>IF(C459="", "", IF(K459="", "None", IF(COUNTIF('Intro &amp; Setup'!$AL$17:$AL$26, K459)&gt;0, K459, "Other")))</f>
        <v/>
      </c>
      <c r="U459" s="84" t="str">
        <f t="shared" ref="U459:Z522" si="29">IF($B459="", "", IF(TEXT($B459, "mmm yyyy")=U$9, $S459, ""))</f>
        <v/>
      </c>
      <c r="V459" s="85" t="str">
        <f t="shared" si="29"/>
        <v/>
      </c>
      <c r="W459" s="85" t="str">
        <f t="shared" si="29"/>
        <v/>
      </c>
      <c r="X459" s="85" t="str">
        <f t="shared" si="29"/>
        <v/>
      </c>
      <c r="Y459" s="85" t="str">
        <f t="shared" si="29"/>
        <v/>
      </c>
      <c r="Z459" s="86" t="str">
        <f t="shared" si="29"/>
        <v/>
      </c>
      <c r="AB459" s="26" t="str">
        <f>IF($S459="", "", IF(COUNTIF($S$10:$S459, $S459)&gt;1, "", COUNTIF($S$10:$S$1010, $S459)))</f>
        <v/>
      </c>
      <c r="AC459" s="26" t="str">
        <f>IF(AB459="", "", COUNTIF($AB$10:$AB$1010, "&gt;"&amp;AB459)+1+COUNTIF($AB$10:AB459, AB459)-1)</f>
        <v/>
      </c>
      <c r="AE459" s="26" t="str">
        <f t="shared" ref="AE459:AE522" si="30">IF(I459="", "", I459)</f>
        <v/>
      </c>
      <c r="AG459" s="84" t="str">
        <f>IF($AE459="", "", IF(COUNTIF($AE$10:$AE459, $AE459)&gt;1, "", COUNTIF($AE$10:$AE$2010, $AE459)))</f>
        <v/>
      </c>
      <c r="AH459" s="26" t="str">
        <f>IF(AG459="", "", COUNTIF($AG$10:$AG$2010, "&gt;"&amp;AG459)+1+COUNTIF($AG$10:AG459, AG459)-1)</f>
        <v/>
      </c>
    </row>
    <row r="460" spans="1:34" x14ac:dyDescent="0.25">
      <c r="A460" s="12"/>
      <c r="B460" s="93"/>
      <c r="C460" s="15"/>
      <c r="D460" s="15"/>
      <c r="E460" s="15"/>
      <c r="F460" s="18"/>
      <c r="G460" s="12"/>
      <c r="H460" s="6" t="str">
        <f>IF($C460="", "", IFERROR(INDEX(Database!$C$10:$C$2509, MATCH($C460, Database!$B$10:$B$2509, 0)), ""))</f>
        <v/>
      </c>
      <c r="I460" s="85" t="str">
        <f>IF($C460="", "", IF(IFERROR(INDEX(Database!$M$10:$M$2509, MATCH($C460, Database!$B$10:$B$2509, 0)), "")="", "", IFERROR(INDEX(Database!$M$10:$M$2509, MATCH($C460, Database!$B$10:$B$2509, 0)), "")))</f>
        <v/>
      </c>
      <c r="J460" s="85" t="str">
        <f>IF($C460="", "", IF(IFERROR(INDEX(Database!$N$10:$N$2509, MATCH($C460, Database!$B$10:$B$2509, 0)), "")="", "", IFERROR(INDEX(Database!$N$10:$N$2509, MATCH($C460, Database!$B$10:$B$2509, 0)), "")))</f>
        <v/>
      </c>
      <c r="K460" s="86" t="str">
        <f>IF($C460="", "", IF(IFERROR(INDEX(Database!$O$10:$O$2509, MATCH($C460, Database!$B$10:$B$2509, 0)), "")="", "", IFERROR(INDEX(Database!$O$10:$O$2509, MATCH($C460, Database!$B$10:$B$2509, 0)), "")))</f>
        <v/>
      </c>
      <c r="L460" s="12"/>
      <c r="N460" s="31" t="str">
        <f>IF(Database!B460="", "", Database!B460)</f>
        <v/>
      </c>
      <c r="P460" s="26" t="str">
        <f>IF($C460="", "", IF(COUNTIF($C$10:$C460, $C460)&gt;1, "", COUNTIF($C$10:$C$1010, $C460)))</f>
        <v/>
      </c>
      <c r="Q460" s="26" t="str">
        <f>IF(P460="", "", COUNTIF($P$10:$P$1010, "&gt;"&amp;P460)+1+COUNTIF($P$10:P460, P460)-1)</f>
        <v/>
      </c>
      <c r="S460" s="26" t="str">
        <f>IF(C460="", "", IF(K460="", "None", IF(COUNTIF('Intro &amp; Setup'!$AL$17:$AL$26, K460)&gt;0, K460, "Other")))</f>
        <v/>
      </c>
      <c r="U460" s="84" t="str">
        <f t="shared" si="29"/>
        <v/>
      </c>
      <c r="V460" s="85" t="str">
        <f t="shared" si="29"/>
        <v/>
      </c>
      <c r="W460" s="85" t="str">
        <f t="shared" si="29"/>
        <v/>
      </c>
      <c r="X460" s="85" t="str">
        <f t="shared" si="29"/>
        <v/>
      </c>
      <c r="Y460" s="85" t="str">
        <f t="shared" si="29"/>
        <v/>
      </c>
      <c r="Z460" s="86" t="str">
        <f t="shared" si="29"/>
        <v/>
      </c>
      <c r="AB460" s="26" t="str">
        <f>IF($S460="", "", IF(COUNTIF($S$10:$S460, $S460)&gt;1, "", COUNTIF($S$10:$S$1010, $S460)))</f>
        <v/>
      </c>
      <c r="AC460" s="26" t="str">
        <f>IF(AB460="", "", COUNTIF($AB$10:$AB$1010, "&gt;"&amp;AB460)+1+COUNTIF($AB$10:AB460, AB460)-1)</f>
        <v/>
      </c>
      <c r="AE460" s="26" t="str">
        <f t="shared" si="30"/>
        <v/>
      </c>
      <c r="AG460" s="84" t="str">
        <f>IF($AE460="", "", IF(COUNTIF($AE$10:$AE460, $AE460)&gt;1, "", COUNTIF($AE$10:$AE$2010, $AE460)))</f>
        <v/>
      </c>
      <c r="AH460" s="26" t="str">
        <f>IF(AG460="", "", COUNTIF($AG$10:$AG$2010, "&gt;"&amp;AG460)+1+COUNTIF($AG$10:AG460, AG460)-1)</f>
        <v/>
      </c>
    </row>
    <row r="461" spans="1:34" x14ac:dyDescent="0.25">
      <c r="A461" s="12"/>
      <c r="B461" s="93"/>
      <c r="C461" s="15"/>
      <c r="D461" s="15"/>
      <c r="E461" s="15"/>
      <c r="F461" s="18"/>
      <c r="G461" s="12"/>
      <c r="H461" s="6" t="str">
        <f>IF($C461="", "", IFERROR(INDEX(Database!$C$10:$C$2509, MATCH($C461, Database!$B$10:$B$2509, 0)), ""))</f>
        <v/>
      </c>
      <c r="I461" s="85" t="str">
        <f>IF($C461="", "", IF(IFERROR(INDEX(Database!$M$10:$M$2509, MATCH($C461, Database!$B$10:$B$2509, 0)), "")="", "", IFERROR(INDEX(Database!$M$10:$M$2509, MATCH($C461, Database!$B$10:$B$2509, 0)), "")))</f>
        <v/>
      </c>
      <c r="J461" s="85" t="str">
        <f>IF($C461="", "", IF(IFERROR(INDEX(Database!$N$10:$N$2509, MATCH($C461, Database!$B$10:$B$2509, 0)), "")="", "", IFERROR(INDEX(Database!$N$10:$N$2509, MATCH($C461, Database!$B$10:$B$2509, 0)), "")))</f>
        <v/>
      </c>
      <c r="K461" s="86" t="str">
        <f>IF($C461="", "", IF(IFERROR(INDEX(Database!$O$10:$O$2509, MATCH($C461, Database!$B$10:$B$2509, 0)), "")="", "", IFERROR(INDEX(Database!$O$10:$O$2509, MATCH($C461, Database!$B$10:$B$2509, 0)), "")))</f>
        <v/>
      </c>
      <c r="L461" s="12"/>
      <c r="N461" s="31" t="str">
        <f>IF(Database!B461="", "", Database!B461)</f>
        <v/>
      </c>
      <c r="P461" s="26" t="str">
        <f>IF($C461="", "", IF(COUNTIF($C$10:$C461, $C461)&gt;1, "", COUNTIF($C$10:$C$1010, $C461)))</f>
        <v/>
      </c>
      <c r="Q461" s="26" t="str">
        <f>IF(P461="", "", COUNTIF($P$10:$P$1010, "&gt;"&amp;P461)+1+COUNTIF($P$10:P461, P461)-1)</f>
        <v/>
      </c>
      <c r="S461" s="26" t="str">
        <f>IF(C461="", "", IF(K461="", "None", IF(COUNTIF('Intro &amp; Setup'!$AL$17:$AL$26, K461)&gt;0, K461, "Other")))</f>
        <v/>
      </c>
      <c r="U461" s="84" t="str">
        <f t="shared" si="29"/>
        <v/>
      </c>
      <c r="V461" s="85" t="str">
        <f t="shared" si="29"/>
        <v/>
      </c>
      <c r="W461" s="85" t="str">
        <f t="shared" si="29"/>
        <v/>
      </c>
      <c r="X461" s="85" t="str">
        <f t="shared" si="29"/>
        <v/>
      </c>
      <c r="Y461" s="85" t="str">
        <f t="shared" si="29"/>
        <v/>
      </c>
      <c r="Z461" s="86" t="str">
        <f t="shared" si="29"/>
        <v/>
      </c>
      <c r="AB461" s="26" t="str">
        <f>IF($S461="", "", IF(COUNTIF($S$10:$S461, $S461)&gt;1, "", COUNTIF($S$10:$S$1010, $S461)))</f>
        <v/>
      </c>
      <c r="AC461" s="26" t="str">
        <f>IF(AB461="", "", COUNTIF($AB$10:$AB$1010, "&gt;"&amp;AB461)+1+COUNTIF($AB$10:AB461, AB461)-1)</f>
        <v/>
      </c>
      <c r="AE461" s="26" t="str">
        <f t="shared" si="30"/>
        <v/>
      </c>
      <c r="AG461" s="84" t="str">
        <f>IF($AE461="", "", IF(COUNTIF($AE$10:$AE461, $AE461)&gt;1, "", COUNTIF($AE$10:$AE$2010, $AE461)))</f>
        <v/>
      </c>
      <c r="AH461" s="26" t="str">
        <f>IF(AG461="", "", COUNTIF($AG$10:$AG$2010, "&gt;"&amp;AG461)+1+COUNTIF($AG$10:AG461, AG461)-1)</f>
        <v/>
      </c>
    </row>
    <row r="462" spans="1:34" x14ac:dyDescent="0.25">
      <c r="A462" s="12"/>
      <c r="B462" s="93"/>
      <c r="C462" s="15"/>
      <c r="D462" s="15"/>
      <c r="E462" s="15"/>
      <c r="F462" s="18"/>
      <c r="G462" s="12"/>
      <c r="H462" s="6" t="str">
        <f>IF($C462="", "", IFERROR(INDEX(Database!$C$10:$C$2509, MATCH($C462, Database!$B$10:$B$2509, 0)), ""))</f>
        <v/>
      </c>
      <c r="I462" s="85" t="str">
        <f>IF($C462="", "", IF(IFERROR(INDEX(Database!$M$10:$M$2509, MATCH($C462, Database!$B$10:$B$2509, 0)), "")="", "", IFERROR(INDEX(Database!$M$10:$M$2509, MATCH($C462, Database!$B$10:$B$2509, 0)), "")))</f>
        <v/>
      </c>
      <c r="J462" s="85" t="str">
        <f>IF($C462="", "", IF(IFERROR(INDEX(Database!$N$10:$N$2509, MATCH($C462, Database!$B$10:$B$2509, 0)), "")="", "", IFERROR(INDEX(Database!$N$10:$N$2509, MATCH($C462, Database!$B$10:$B$2509, 0)), "")))</f>
        <v/>
      </c>
      <c r="K462" s="86" t="str">
        <f>IF($C462="", "", IF(IFERROR(INDEX(Database!$O$10:$O$2509, MATCH($C462, Database!$B$10:$B$2509, 0)), "")="", "", IFERROR(INDEX(Database!$O$10:$O$2509, MATCH($C462, Database!$B$10:$B$2509, 0)), "")))</f>
        <v/>
      </c>
      <c r="L462" s="12"/>
      <c r="N462" s="31" t="str">
        <f>IF(Database!B462="", "", Database!B462)</f>
        <v/>
      </c>
      <c r="P462" s="26" t="str">
        <f>IF($C462="", "", IF(COUNTIF($C$10:$C462, $C462)&gt;1, "", COUNTIF($C$10:$C$1010, $C462)))</f>
        <v/>
      </c>
      <c r="Q462" s="26" t="str">
        <f>IF(P462="", "", COUNTIF($P$10:$P$1010, "&gt;"&amp;P462)+1+COUNTIF($P$10:P462, P462)-1)</f>
        <v/>
      </c>
      <c r="S462" s="26" t="str">
        <f>IF(C462="", "", IF(K462="", "None", IF(COUNTIF('Intro &amp; Setup'!$AL$17:$AL$26, K462)&gt;0, K462, "Other")))</f>
        <v/>
      </c>
      <c r="U462" s="84" t="str">
        <f t="shared" si="29"/>
        <v/>
      </c>
      <c r="V462" s="85" t="str">
        <f t="shared" si="29"/>
        <v/>
      </c>
      <c r="W462" s="85" t="str">
        <f t="shared" si="29"/>
        <v/>
      </c>
      <c r="X462" s="85" t="str">
        <f t="shared" si="29"/>
        <v/>
      </c>
      <c r="Y462" s="85" t="str">
        <f t="shared" si="29"/>
        <v/>
      </c>
      <c r="Z462" s="86" t="str">
        <f t="shared" si="29"/>
        <v/>
      </c>
      <c r="AB462" s="26" t="str">
        <f>IF($S462="", "", IF(COUNTIF($S$10:$S462, $S462)&gt;1, "", COUNTIF($S$10:$S$1010, $S462)))</f>
        <v/>
      </c>
      <c r="AC462" s="26" t="str">
        <f>IF(AB462="", "", COUNTIF($AB$10:$AB$1010, "&gt;"&amp;AB462)+1+COUNTIF($AB$10:AB462, AB462)-1)</f>
        <v/>
      </c>
      <c r="AE462" s="26" t="str">
        <f t="shared" si="30"/>
        <v/>
      </c>
      <c r="AG462" s="84" t="str">
        <f>IF($AE462="", "", IF(COUNTIF($AE$10:$AE462, $AE462)&gt;1, "", COUNTIF($AE$10:$AE$2010, $AE462)))</f>
        <v/>
      </c>
      <c r="AH462" s="26" t="str">
        <f>IF(AG462="", "", COUNTIF($AG$10:$AG$2010, "&gt;"&amp;AG462)+1+COUNTIF($AG$10:AG462, AG462)-1)</f>
        <v/>
      </c>
    </row>
    <row r="463" spans="1:34" x14ac:dyDescent="0.25">
      <c r="A463" s="12"/>
      <c r="B463" s="93"/>
      <c r="C463" s="15"/>
      <c r="D463" s="15"/>
      <c r="E463" s="15"/>
      <c r="F463" s="18"/>
      <c r="G463" s="12"/>
      <c r="H463" s="6" t="str">
        <f>IF($C463="", "", IFERROR(INDEX(Database!$C$10:$C$2509, MATCH($C463, Database!$B$10:$B$2509, 0)), ""))</f>
        <v/>
      </c>
      <c r="I463" s="85" t="str">
        <f>IF($C463="", "", IF(IFERROR(INDEX(Database!$M$10:$M$2509, MATCH($C463, Database!$B$10:$B$2509, 0)), "")="", "", IFERROR(INDEX(Database!$M$10:$M$2509, MATCH($C463, Database!$B$10:$B$2509, 0)), "")))</f>
        <v/>
      </c>
      <c r="J463" s="85" t="str">
        <f>IF($C463="", "", IF(IFERROR(INDEX(Database!$N$10:$N$2509, MATCH($C463, Database!$B$10:$B$2509, 0)), "")="", "", IFERROR(INDEX(Database!$N$10:$N$2509, MATCH($C463, Database!$B$10:$B$2509, 0)), "")))</f>
        <v/>
      </c>
      <c r="K463" s="86" t="str">
        <f>IF($C463="", "", IF(IFERROR(INDEX(Database!$O$10:$O$2509, MATCH($C463, Database!$B$10:$B$2509, 0)), "")="", "", IFERROR(INDEX(Database!$O$10:$O$2509, MATCH($C463, Database!$B$10:$B$2509, 0)), "")))</f>
        <v/>
      </c>
      <c r="L463" s="12"/>
      <c r="N463" s="31" t="str">
        <f>IF(Database!B463="", "", Database!B463)</f>
        <v/>
      </c>
      <c r="P463" s="26" t="str">
        <f>IF($C463="", "", IF(COUNTIF($C$10:$C463, $C463)&gt;1, "", COUNTIF($C$10:$C$1010, $C463)))</f>
        <v/>
      </c>
      <c r="Q463" s="26" t="str">
        <f>IF(P463="", "", COUNTIF($P$10:$P$1010, "&gt;"&amp;P463)+1+COUNTIF($P$10:P463, P463)-1)</f>
        <v/>
      </c>
      <c r="S463" s="26" t="str">
        <f>IF(C463="", "", IF(K463="", "None", IF(COUNTIF('Intro &amp; Setup'!$AL$17:$AL$26, K463)&gt;0, K463, "Other")))</f>
        <v/>
      </c>
      <c r="U463" s="84" t="str">
        <f t="shared" si="29"/>
        <v/>
      </c>
      <c r="V463" s="85" t="str">
        <f t="shared" si="29"/>
        <v/>
      </c>
      <c r="W463" s="85" t="str">
        <f t="shared" si="29"/>
        <v/>
      </c>
      <c r="X463" s="85" t="str">
        <f t="shared" si="29"/>
        <v/>
      </c>
      <c r="Y463" s="85" t="str">
        <f t="shared" si="29"/>
        <v/>
      </c>
      <c r="Z463" s="86" t="str">
        <f t="shared" si="29"/>
        <v/>
      </c>
      <c r="AB463" s="26" t="str">
        <f>IF($S463="", "", IF(COUNTIF($S$10:$S463, $S463)&gt;1, "", COUNTIF($S$10:$S$1010, $S463)))</f>
        <v/>
      </c>
      <c r="AC463" s="26" t="str">
        <f>IF(AB463="", "", COUNTIF($AB$10:$AB$1010, "&gt;"&amp;AB463)+1+COUNTIF($AB$10:AB463, AB463)-1)</f>
        <v/>
      </c>
      <c r="AE463" s="26" t="str">
        <f t="shared" si="30"/>
        <v/>
      </c>
      <c r="AG463" s="84" t="str">
        <f>IF($AE463="", "", IF(COUNTIF($AE$10:$AE463, $AE463)&gt;1, "", COUNTIF($AE$10:$AE$2010, $AE463)))</f>
        <v/>
      </c>
      <c r="AH463" s="26" t="str">
        <f>IF(AG463="", "", COUNTIF($AG$10:$AG$2010, "&gt;"&amp;AG463)+1+COUNTIF($AG$10:AG463, AG463)-1)</f>
        <v/>
      </c>
    </row>
    <row r="464" spans="1:34" x14ac:dyDescent="0.25">
      <c r="A464" s="12"/>
      <c r="B464" s="93"/>
      <c r="C464" s="15"/>
      <c r="D464" s="15"/>
      <c r="E464" s="15"/>
      <c r="F464" s="18"/>
      <c r="G464" s="12"/>
      <c r="H464" s="6" t="str">
        <f>IF($C464="", "", IFERROR(INDEX(Database!$C$10:$C$2509, MATCH($C464, Database!$B$10:$B$2509, 0)), ""))</f>
        <v/>
      </c>
      <c r="I464" s="85" t="str">
        <f>IF($C464="", "", IF(IFERROR(INDEX(Database!$M$10:$M$2509, MATCH($C464, Database!$B$10:$B$2509, 0)), "")="", "", IFERROR(INDEX(Database!$M$10:$M$2509, MATCH($C464, Database!$B$10:$B$2509, 0)), "")))</f>
        <v/>
      </c>
      <c r="J464" s="85" t="str">
        <f>IF($C464="", "", IF(IFERROR(INDEX(Database!$N$10:$N$2509, MATCH($C464, Database!$B$10:$B$2509, 0)), "")="", "", IFERROR(INDEX(Database!$N$10:$N$2509, MATCH($C464, Database!$B$10:$B$2509, 0)), "")))</f>
        <v/>
      </c>
      <c r="K464" s="86" t="str">
        <f>IF($C464="", "", IF(IFERROR(INDEX(Database!$O$10:$O$2509, MATCH($C464, Database!$B$10:$B$2509, 0)), "")="", "", IFERROR(INDEX(Database!$O$10:$O$2509, MATCH($C464, Database!$B$10:$B$2509, 0)), "")))</f>
        <v/>
      </c>
      <c r="L464" s="12"/>
      <c r="N464" s="31" t="str">
        <f>IF(Database!B464="", "", Database!B464)</f>
        <v/>
      </c>
      <c r="P464" s="26" t="str">
        <f>IF($C464="", "", IF(COUNTIF($C$10:$C464, $C464)&gt;1, "", COUNTIF($C$10:$C$1010, $C464)))</f>
        <v/>
      </c>
      <c r="Q464" s="26" t="str">
        <f>IF(P464="", "", COUNTIF($P$10:$P$1010, "&gt;"&amp;P464)+1+COUNTIF($P$10:P464, P464)-1)</f>
        <v/>
      </c>
      <c r="S464" s="26" t="str">
        <f>IF(C464="", "", IF(K464="", "None", IF(COUNTIF('Intro &amp; Setup'!$AL$17:$AL$26, K464)&gt;0, K464, "Other")))</f>
        <v/>
      </c>
      <c r="U464" s="84" t="str">
        <f t="shared" si="29"/>
        <v/>
      </c>
      <c r="V464" s="85" t="str">
        <f t="shared" si="29"/>
        <v/>
      </c>
      <c r="W464" s="85" t="str">
        <f t="shared" si="29"/>
        <v/>
      </c>
      <c r="X464" s="85" t="str">
        <f t="shared" si="29"/>
        <v/>
      </c>
      <c r="Y464" s="85" t="str">
        <f t="shared" si="29"/>
        <v/>
      </c>
      <c r="Z464" s="86" t="str">
        <f t="shared" si="29"/>
        <v/>
      </c>
      <c r="AB464" s="26" t="str">
        <f>IF($S464="", "", IF(COUNTIF($S$10:$S464, $S464)&gt;1, "", COUNTIF($S$10:$S$1010, $S464)))</f>
        <v/>
      </c>
      <c r="AC464" s="26" t="str">
        <f>IF(AB464="", "", COUNTIF($AB$10:$AB$1010, "&gt;"&amp;AB464)+1+COUNTIF($AB$10:AB464, AB464)-1)</f>
        <v/>
      </c>
      <c r="AE464" s="26" t="str">
        <f t="shared" si="30"/>
        <v/>
      </c>
      <c r="AG464" s="84" t="str">
        <f>IF($AE464="", "", IF(COUNTIF($AE$10:$AE464, $AE464)&gt;1, "", COUNTIF($AE$10:$AE$2010, $AE464)))</f>
        <v/>
      </c>
      <c r="AH464" s="26" t="str">
        <f>IF(AG464="", "", COUNTIF($AG$10:$AG$2010, "&gt;"&amp;AG464)+1+COUNTIF($AG$10:AG464, AG464)-1)</f>
        <v/>
      </c>
    </row>
    <row r="465" spans="1:34" x14ac:dyDescent="0.25">
      <c r="A465" s="12"/>
      <c r="B465" s="93"/>
      <c r="C465" s="15"/>
      <c r="D465" s="15"/>
      <c r="E465" s="15"/>
      <c r="F465" s="18"/>
      <c r="G465" s="12"/>
      <c r="H465" s="6" t="str">
        <f>IF($C465="", "", IFERROR(INDEX(Database!$C$10:$C$2509, MATCH($C465, Database!$B$10:$B$2509, 0)), ""))</f>
        <v/>
      </c>
      <c r="I465" s="85" t="str">
        <f>IF($C465="", "", IF(IFERROR(INDEX(Database!$M$10:$M$2509, MATCH($C465, Database!$B$10:$B$2509, 0)), "")="", "", IFERROR(INDEX(Database!$M$10:$M$2509, MATCH($C465, Database!$B$10:$B$2509, 0)), "")))</f>
        <v/>
      </c>
      <c r="J465" s="85" t="str">
        <f>IF($C465="", "", IF(IFERROR(INDEX(Database!$N$10:$N$2509, MATCH($C465, Database!$B$10:$B$2509, 0)), "")="", "", IFERROR(INDEX(Database!$N$10:$N$2509, MATCH($C465, Database!$B$10:$B$2509, 0)), "")))</f>
        <v/>
      </c>
      <c r="K465" s="86" t="str">
        <f>IF($C465="", "", IF(IFERROR(INDEX(Database!$O$10:$O$2509, MATCH($C465, Database!$B$10:$B$2509, 0)), "")="", "", IFERROR(INDEX(Database!$O$10:$O$2509, MATCH($C465, Database!$B$10:$B$2509, 0)), "")))</f>
        <v/>
      </c>
      <c r="L465" s="12"/>
      <c r="N465" s="31" t="str">
        <f>IF(Database!B465="", "", Database!B465)</f>
        <v/>
      </c>
      <c r="P465" s="26" t="str">
        <f>IF($C465="", "", IF(COUNTIF($C$10:$C465, $C465)&gt;1, "", COUNTIF($C$10:$C$1010, $C465)))</f>
        <v/>
      </c>
      <c r="Q465" s="26" t="str">
        <f>IF(P465="", "", COUNTIF($P$10:$P$1010, "&gt;"&amp;P465)+1+COUNTIF($P$10:P465, P465)-1)</f>
        <v/>
      </c>
      <c r="S465" s="26" t="str">
        <f>IF(C465="", "", IF(K465="", "None", IF(COUNTIF('Intro &amp; Setup'!$AL$17:$AL$26, K465)&gt;0, K465, "Other")))</f>
        <v/>
      </c>
      <c r="U465" s="84" t="str">
        <f t="shared" si="29"/>
        <v/>
      </c>
      <c r="V465" s="85" t="str">
        <f t="shared" si="29"/>
        <v/>
      </c>
      <c r="W465" s="85" t="str">
        <f t="shared" si="29"/>
        <v/>
      </c>
      <c r="X465" s="85" t="str">
        <f t="shared" si="29"/>
        <v/>
      </c>
      <c r="Y465" s="85" t="str">
        <f t="shared" si="29"/>
        <v/>
      </c>
      <c r="Z465" s="86" t="str">
        <f t="shared" si="29"/>
        <v/>
      </c>
      <c r="AB465" s="26" t="str">
        <f>IF($S465="", "", IF(COUNTIF($S$10:$S465, $S465)&gt;1, "", COUNTIF($S$10:$S$1010, $S465)))</f>
        <v/>
      </c>
      <c r="AC465" s="26" t="str">
        <f>IF(AB465="", "", COUNTIF($AB$10:$AB$1010, "&gt;"&amp;AB465)+1+COUNTIF($AB$10:AB465, AB465)-1)</f>
        <v/>
      </c>
      <c r="AE465" s="26" t="str">
        <f t="shared" si="30"/>
        <v/>
      </c>
      <c r="AG465" s="84" t="str">
        <f>IF($AE465="", "", IF(COUNTIF($AE$10:$AE465, $AE465)&gt;1, "", COUNTIF($AE$10:$AE$2010, $AE465)))</f>
        <v/>
      </c>
      <c r="AH465" s="26" t="str">
        <f>IF(AG465="", "", COUNTIF($AG$10:$AG$2010, "&gt;"&amp;AG465)+1+COUNTIF($AG$10:AG465, AG465)-1)</f>
        <v/>
      </c>
    </row>
    <row r="466" spans="1:34" x14ac:dyDescent="0.25">
      <c r="A466" s="12"/>
      <c r="B466" s="93"/>
      <c r="C466" s="15"/>
      <c r="D466" s="15"/>
      <c r="E466" s="15"/>
      <c r="F466" s="18"/>
      <c r="G466" s="12"/>
      <c r="H466" s="6" t="str">
        <f>IF($C466="", "", IFERROR(INDEX(Database!$C$10:$C$2509, MATCH($C466, Database!$B$10:$B$2509, 0)), ""))</f>
        <v/>
      </c>
      <c r="I466" s="85" t="str">
        <f>IF($C466="", "", IF(IFERROR(INDEX(Database!$M$10:$M$2509, MATCH($C466, Database!$B$10:$B$2509, 0)), "")="", "", IFERROR(INDEX(Database!$M$10:$M$2509, MATCH($C466, Database!$B$10:$B$2509, 0)), "")))</f>
        <v/>
      </c>
      <c r="J466" s="85" t="str">
        <f>IF($C466="", "", IF(IFERROR(INDEX(Database!$N$10:$N$2509, MATCH($C466, Database!$B$10:$B$2509, 0)), "")="", "", IFERROR(INDEX(Database!$N$10:$N$2509, MATCH($C466, Database!$B$10:$B$2509, 0)), "")))</f>
        <v/>
      </c>
      <c r="K466" s="86" t="str">
        <f>IF($C466="", "", IF(IFERROR(INDEX(Database!$O$10:$O$2509, MATCH($C466, Database!$B$10:$B$2509, 0)), "")="", "", IFERROR(INDEX(Database!$O$10:$O$2509, MATCH($C466, Database!$B$10:$B$2509, 0)), "")))</f>
        <v/>
      </c>
      <c r="L466" s="12"/>
      <c r="N466" s="31" t="str">
        <f>IF(Database!B466="", "", Database!B466)</f>
        <v/>
      </c>
      <c r="P466" s="26" t="str">
        <f>IF($C466="", "", IF(COUNTIF($C$10:$C466, $C466)&gt;1, "", COUNTIF($C$10:$C$1010, $C466)))</f>
        <v/>
      </c>
      <c r="Q466" s="26" t="str">
        <f>IF(P466="", "", COUNTIF($P$10:$P$1010, "&gt;"&amp;P466)+1+COUNTIF($P$10:P466, P466)-1)</f>
        <v/>
      </c>
      <c r="S466" s="26" t="str">
        <f>IF(C466="", "", IF(K466="", "None", IF(COUNTIF('Intro &amp; Setup'!$AL$17:$AL$26, K466)&gt;0, K466, "Other")))</f>
        <v/>
      </c>
      <c r="U466" s="84" t="str">
        <f t="shared" si="29"/>
        <v/>
      </c>
      <c r="V466" s="85" t="str">
        <f t="shared" si="29"/>
        <v/>
      </c>
      <c r="W466" s="85" t="str">
        <f t="shared" si="29"/>
        <v/>
      </c>
      <c r="X466" s="85" t="str">
        <f t="shared" si="29"/>
        <v/>
      </c>
      <c r="Y466" s="85" t="str">
        <f t="shared" si="29"/>
        <v/>
      </c>
      <c r="Z466" s="86" t="str">
        <f t="shared" si="29"/>
        <v/>
      </c>
      <c r="AB466" s="26" t="str">
        <f>IF($S466="", "", IF(COUNTIF($S$10:$S466, $S466)&gt;1, "", COUNTIF($S$10:$S$1010, $S466)))</f>
        <v/>
      </c>
      <c r="AC466" s="26" t="str">
        <f>IF(AB466="", "", COUNTIF($AB$10:$AB$1010, "&gt;"&amp;AB466)+1+COUNTIF($AB$10:AB466, AB466)-1)</f>
        <v/>
      </c>
      <c r="AE466" s="26" t="str">
        <f t="shared" si="30"/>
        <v/>
      </c>
      <c r="AG466" s="84" t="str">
        <f>IF($AE466="", "", IF(COUNTIF($AE$10:$AE466, $AE466)&gt;1, "", COUNTIF($AE$10:$AE$2010, $AE466)))</f>
        <v/>
      </c>
      <c r="AH466" s="26" t="str">
        <f>IF(AG466="", "", COUNTIF($AG$10:$AG$2010, "&gt;"&amp;AG466)+1+COUNTIF($AG$10:AG466, AG466)-1)</f>
        <v/>
      </c>
    </row>
    <row r="467" spans="1:34" x14ac:dyDescent="0.25">
      <c r="A467" s="12"/>
      <c r="B467" s="93"/>
      <c r="C467" s="15"/>
      <c r="D467" s="15"/>
      <c r="E467" s="15"/>
      <c r="F467" s="18"/>
      <c r="G467" s="12"/>
      <c r="H467" s="6" t="str">
        <f>IF($C467="", "", IFERROR(INDEX(Database!$C$10:$C$2509, MATCH($C467, Database!$B$10:$B$2509, 0)), ""))</f>
        <v/>
      </c>
      <c r="I467" s="85" t="str">
        <f>IF($C467="", "", IF(IFERROR(INDEX(Database!$M$10:$M$2509, MATCH($C467, Database!$B$10:$B$2509, 0)), "")="", "", IFERROR(INDEX(Database!$M$10:$M$2509, MATCH($C467, Database!$B$10:$B$2509, 0)), "")))</f>
        <v/>
      </c>
      <c r="J467" s="85" t="str">
        <f>IF($C467="", "", IF(IFERROR(INDEX(Database!$N$10:$N$2509, MATCH($C467, Database!$B$10:$B$2509, 0)), "")="", "", IFERROR(INDEX(Database!$N$10:$N$2509, MATCH($C467, Database!$B$10:$B$2509, 0)), "")))</f>
        <v/>
      </c>
      <c r="K467" s="86" t="str">
        <f>IF($C467="", "", IF(IFERROR(INDEX(Database!$O$10:$O$2509, MATCH($C467, Database!$B$10:$B$2509, 0)), "")="", "", IFERROR(INDEX(Database!$O$10:$O$2509, MATCH($C467, Database!$B$10:$B$2509, 0)), "")))</f>
        <v/>
      </c>
      <c r="L467" s="12"/>
      <c r="N467" s="31" t="str">
        <f>IF(Database!B467="", "", Database!B467)</f>
        <v/>
      </c>
      <c r="P467" s="26" t="str">
        <f>IF($C467="", "", IF(COUNTIF($C$10:$C467, $C467)&gt;1, "", COUNTIF($C$10:$C$1010, $C467)))</f>
        <v/>
      </c>
      <c r="Q467" s="26" t="str">
        <f>IF(P467="", "", COUNTIF($P$10:$P$1010, "&gt;"&amp;P467)+1+COUNTIF($P$10:P467, P467)-1)</f>
        <v/>
      </c>
      <c r="S467" s="26" t="str">
        <f>IF(C467="", "", IF(K467="", "None", IF(COUNTIF('Intro &amp; Setup'!$AL$17:$AL$26, K467)&gt;0, K467, "Other")))</f>
        <v/>
      </c>
      <c r="U467" s="84" t="str">
        <f t="shared" si="29"/>
        <v/>
      </c>
      <c r="V467" s="85" t="str">
        <f t="shared" si="29"/>
        <v/>
      </c>
      <c r="W467" s="85" t="str">
        <f t="shared" si="29"/>
        <v/>
      </c>
      <c r="X467" s="85" t="str">
        <f t="shared" si="29"/>
        <v/>
      </c>
      <c r="Y467" s="85" t="str">
        <f t="shared" si="29"/>
        <v/>
      </c>
      <c r="Z467" s="86" t="str">
        <f t="shared" si="29"/>
        <v/>
      </c>
      <c r="AB467" s="26" t="str">
        <f>IF($S467="", "", IF(COUNTIF($S$10:$S467, $S467)&gt;1, "", COUNTIF($S$10:$S$1010, $S467)))</f>
        <v/>
      </c>
      <c r="AC467" s="26" t="str">
        <f>IF(AB467="", "", COUNTIF($AB$10:$AB$1010, "&gt;"&amp;AB467)+1+COUNTIF($AB$10:AB467, AB467)-1)</f>
        <v/>
      </c>
      <c r="AE467" s="26" t="str">
        <f t="shared" si="30"/>
        <v/>
      </c>
      <c r="AG467" s="84" t="str">
        <f>IF($AE467="", "", IF(COUNTIF($AE$10:$AE467, $AE467)&gt;1, "", COUNTIF($AE$10:$AE$2010, $AE467)))</f>
        <v/>
      </c>
      <c r="AH467" s="26" t="str">
        <f>IF(AG467="", "", COUNTIF($AG$10:$AG$2010, "&gt;"&amp;AG467)+1+COUNTIF($AG$10:AG467, AG467)-1)</f>
        <v/>
      </c>
    </row>
    <row r="468" spans="1:34" x14ac:dyDescent="0.25">
      <c r="A468" s="12"/>
      <c r="B468" s="93"/>
      <c r="C468" s="15"/>
      <c r="D468" s="15"/>
      <c r="E468" s="15"/>
      <c r="F468" s="18"/>
      <c r="G468" s="12"/>
      <c r="H468" s="6" t="str">
        <f>IF($C468="", "", IFERROR(INDEX(Database!$C$10:$C$2509, MATCH($C468, Database!$B$10:$B$2509, 0)), ""))</f>
        <v/>
      </c>
      <c r="I468" s="85" t="str">
        <f>IF($C468="", "", IF(IFERROR(INDEX(Database!$M$10:$M$2509, MATCH($C468, Database!$B$10:$B$2509, 0)), "")="", "", IFERROR(INDEX(Database!$M$10:$M$2509, MATCH($C468, Database!$B$10:$B$2509, 0)), "")))</f>
        <v/>
      </c>
      <c r="J468" s="85" t="str">
        <f>IF($C468="", "", IF(IFERROR(INDEX(Database!$N$10:$N$2509, MATCH($C468, Database!$B$10:$B$2509, 0)), "")="", "", IFERROR(INDEX(Database!$N$10:$N$2509, MATCH($C468, Database!$B$10:$B$2509, 0)), "")))</f>
        <v/>
      </c>
      <c r="K468" s="86" t="str">
        <f>IF($C468="", "", IF(IFERROR(INDEX(Database!$O$10:$O$2509, MATCH($C468, Database!$B$10:$B$2509, 0)), "")="", "", IFERROR(INDEX(Database!$O$10:$O$2509, MATCH($C468, Database!$B$10:$B$2509, 0)), "")))</f>
        <v/>
      </c>
      <c r="L468" s="12"/>
      <c r="N468" s="31" t="str">
        <f>IF(Database!B468="", "", Database!B468)</f>
        <v/>
      </c>
      <c r="P468" s="26" t="str">
        <f>IF($C468="", "", IF(COUNTIF($C$10:$C468, $C468)&gt;1, "", COUNTIF($C$10:$C$1010, $C468)))</f>
        <v/>
      </c>
      <c r="Q468" s="26" t="str">
        <f>IF(P468="", "", COUNTIF($P$10:$P$1010, "&gt;"&amp;P468)+1+COUNTIF($P$10:P468, P468)-1)</f>
        <v/>
      </c>
      <c r="S468" s="26" t="str">
        <f>IF(C468="", "", IF(K468="", "None", IF(COUNTIF('Intro &amp; Setup'!$AL$17:$AL$26, K468)&gt;0, K468, "Other")))</f>
        <v/>
      </c>
      <c r="U468" s="84" t="str">
        <f t="shared" si="29"/>
        <v/>
      </c>
      <c r="V468" s="85" t="str">
        <f t="shared" si="29"/>
        <v/>
      </c>
      <c r="W468" s="85" t="str">
        <f t="shared" si="29"/>
        <v/>
      </c>
      <c r="X468" s="85" t="str">
        <f t="shared" si="29"/>
        <v/>
      </c>
      <c r="Y468" s="85" t="str">
        <f t="shared" si="29"/>
        <v/>
      </c>
      <c r="Z468" s="86" t="str">
        <f t="shared" si="29"/>
        <v/>
      </c>
      <c r="AB468" s="26" t="str">
        <f>IF($S468="", "", IF(COUNTIF($S$10:$S468, $S468)&gt;1, "", COUNTIF($S$10:$S$1010, $S468)))</f>
        <v/>
      </c>
      <c r="AC468" s="26" t="str">
        <f>IF(AB468="", "", COUNTIF($AB$10:$AB$1010, "&gt;"&amp;AB468)+1+COUNTIF($AB$10:AB468, AB468)-1)</f>
        <v/>
      </c>
      <c r="AE468" s="26" t="str">
        <f t="shared" si="30"/>
        <v/>
      </c>
      <c r="AG468" s="84" t="str">
        <f>IF($AE468="", "", IF(COUNTIF($AE$10:$AE468, $AE468)&gt;1, "", COUNTIF($AE$10:$AE$2010, $AE468)))</f>
        <v/>
      </c>
      <c r="AH468" s="26" t="str">
        <f>IF(AG468="", "", COUNTIF($AG$10:$AG$2010, "&gt;"&amp;AG468)+1+COUNTIF($AG$10:AG468, AG468)-1)</f>
        <v/>
      </c>
    </row>
    <row r="469" spans="1:34" x14ac:dyDescent="0.25">
      <c r="A469" s="12"/>
      <c r="B469" s="93"/>
      <c r="C469" s="15"/>
      <c r="D469" s="15"/>
      <c r="E469" s="15"/>
      <c r="F469" s="18"/>
      <c r="G469" s="12"/>
      <c r="H469" s="6" t="str">
        <f>IF($C469="", "", IFERROR(INDEX(Database!$C$10:$C$2509, MATCH($C469, Database!$B$10:$B$2509, 0)), ""))</f>
        <v/>
      </c>
      <c r="I469" s="85" t="str">
        <f>IF($C469="", "", IF(IFERROR(INDEX(Database!$M$10:$M$2509, MATCH($C469, Database!$B$10:$B$2509, 0)), "")="", "", IFERROR(INDEX(Database!$M$10:$M$2509, MATCH($C469, Database!$B$10:$B$2509, 0)), "")))</f>
        <v/>
      </c>
      <c r="J469" s="85" t="str">
        <f>IF($C469="", "", IF(IFERROR(INDEX(Database!$N$10:$N$2509, MATCH($C469, Database!$B$10:$B$2509, 0)), "")="", "", IFERROR(INDEX(Database!$N$10:$N$2509, MATCH($C469, Database!$B$10:$B$2509, 0)), "")))</f>
        <v/>
      </c>
      <c r="K469" s="86" t="str">
        <f>IF($C469="", "", IF(IFERROR(INDEX(Database!$O$10:$O$2509, MATCH($C469, Database!$B$10:$B$2509, 0)), "")="", "", IFERROR(INDEX(Database!$O$10:$O$2509, MATCH($C469, Database!$B$10:$B$2509, 0)), "")))</f>
        <v/>
      </c>
      <c r="L469" s="12"/>
      <c r="N469" s="31" t="str">
        <f>IF(Database!B469="", "", Database!B469)</f>
        <v/>
      </c>
      <c r="P469" s="26" t="str">
        <f>IF($C469="", "", IF(COUNTIF($C$10:$C469, $C469)&gt;1, "", COUNTIF($C$10:$C$1010, $C469)))</f>
        <v/>
      </c>
      <c r="Q469" s="26" t="str">
        <f>IF(P469="", "", COUNTIF($P$10:$P$1010, "&gt;"&amp;P469)+1+COUNTIF($P$10:P469, P469)-1)</f>
        <v/>
      </c>
      <c r="S469" s="26" t="str">
        <f>IF(C469="", "", IF(K469="", "None", IF(COUNTIF('Intro &amp; Setup'!$AL$17:$AL$26, K469)&gt;0, K469, "Other")))</f>
        <v/>
      </c>
      <c r="U469" s="84" t="str">
        <f t="shared" si="29"/>
        <v/>
      </c>
      <c r="V469" s="85" t="str">
        <f t="shared" si="29"/>
        <v/>
      </c>
      <c r="W469" s="85" t="str">
        <f t="shared" si="29"/>
        <v/>
      </c>
      <c r="X469" s="85" t="str">
        <f t="shared" si="29"/>
        <v/>
      </c>
      <c r="Y469" s="85" t="str">
        <f t="shared" si="29"/>
        <v/>
      </c>
      <c r="Z469" s="86" t="str">
        <f t="shared" si="29"/>
        <v/>
      </c>
      <c r="AB469" s="26" t="str">
        <f>IF($S469="", "", IF(COUNTIF($S$10:$S469, $S469)&gt;1, "", COUNTIF($S$10:$S$1010, $S469)))</f>
        <v/>
      </c>
      <c r="AC469" s="26" t="str">
        <f>IF(AB469="", "", COUNTIF($AB$10:$AB$1010, "&gt;"&amp;AB469)+1+COUNTIF($AB$10:AB469, AB469)-1)</f>
        <v/>
      </c>
      <c r="AE469" s="26" t="str">
        <f t="shared" si="30"/>
        <v/>
      </c>
      <c r="AG469" s="84" t="str">
        <f>IF($AE469="", "", IF(COUNTIF($AE$10:$AE469, $AE469)&gt;1, "", COUNTIF($AE$10:$AE$2010, $AE469)))</f>
        <v/>
      </c>
      <c r="AH469" s="26" t="str">
        <f>IF(AG469="", "", COUNTIF($AG$10:$AG$2010, "&gt;"&amp;AG469)+1+COUNTIF($AG$10:AG469, AG469)-1)</f>
        <v/>
      </c>
    </row>
    <row r="470" spans="1:34" x14ac:dyDescent="0.25">
      <c r="A470" s="12"/>
      <c r="B470" s="93"/>
      <c r="C470" s="15"/>
      <c r="D470" s="15"/>
      <c r="E470" s="15"/>
      <c r="F470" s="18"/>
      <c r="G470" s="12"/>
      <c r="H470" s="6" t="str">
        <f>IF($C470="", "", IFERROR(INDEX(Database!$C$10:$C$2509, MATCH($C470, Database!$B$10:$B$2509, 0)), ""))</f>
        <v/>
      </c>
      <c r="I470" s="85" t="str">
        <f>IF($C470="", "", IF(IFERROR(INDEX(Database!$M$10:$M$2509, MATCH($C470, Database!$B$10:$B$2509, 0)), "")="", "", IFERROR(INDEX(Database!$M$10:$M$2509, MATCH($C470, Database!$B$10:$B$2509, 0)), "")))</f>
        <v/>
      </c>
      <c r="J470" s="85" t="str">
        <f>IF($C470="", "", IF(IFERROR(INDEX(Database!$N$10:$N$2509, MATCH($C470, Database!$B$10:$B$2509, 0)), "")="", "", IFERROR(INDEX(Database!$N$10:$N$2509, MATCH($C470, Database!$B$10:$B$2509, 0)), "")))</f>
        <v/>
      </c>
      <c r="K470" s="86" t="str">
        <f>IF($C470="", "", IF(IFERROR(INDEX(Database!$O$10:$O$2509, MATCH($C470, Database!$B$10:$B$2509, 0)), "")="", "", IFERROR(INDEX(Database!$O$10:$O$2509, MATCH($C470, Database!$B$10:$B$2509, 0)), "")))</f>
        <v/>
      </c>
      <c r="L470" s="12"/>
      <c r="N470" s="31" t="str">
        <f>IF(Database!B470="", "", Database!B470)</f>
        <v/>
      </c>
      <c r="P470" s="26" t="str">
        <f>IF($C470="", "", IF(COUNTIF($C$10:$C470, $C470)&gt;1, "", COUNTIF($C$10:$C$1010, $C470)))</f>
        <v/>
      </c>
      <c r="Q470" s="26" t="str">
        <f>IF(P470="", "", COUNTIF($P$10:$P$1010, "&gt;"&amp;P470)+1+COUNTIF($P$10:P470, P470)-1)</f>
        <v/>
      </c>
      <c r="S470" s="26" t="str">
        <f>IF(C470="", "", IF(K470="", "None", IF(COUNTIF('Intro &amp; Setup'!$AL$17:$AL$26, K470)&gt;0, K470, "Other")))</f>
        <v/>
      </c>
      <c r="U470" s="84" t="str">
        <f t="shared" si="29"/>
        <v/>
      </c>
      <c r="V470" s="85" t="str">
        <f t="shared" si="29"/>
        <v/>
      </c>
      <c r="W470" s="85" t="str">
        <f t="shared" si="29"/>
        <v/>
      </c>
      <c r="X470" s="85" t="str">
        <f t="shared" si="29"/>
        <v/>
      </c>
      <c r="Y470" s="85" t="str">
        <f t="shared" si="29"/>
        <v/>
      </c>
      <c r="Z470" s="86" t="str">
        <f t="shared" si="29"/>
        <v/>
      </c>
      <c r="AB470" s="26" t="str">
        <f>IF($S470="", "", IF(COUNTIF($S$10:$S470, $S470)&gt;1, "", COUNTIF($S$10:$S$1010, $S470)))</f>
        <v/>
      </c>
      <c r="AC470" s="26" t="str">
        <f>IF(AB470="", "", COUNTIF($AB$10:$AB$1010, "&gt;"&amp;AB470)+1+COUNTIF($AB$10:AB470, AB470)-1)</f>
        <v/>
      </c>
      <c r="AE470" s="26" t="str">
        <f t="shared" si="30"/>
        <v/>
      </c>
      <c r="AG470" s="84" t="str">
        <f>IF($AE470="", "", IF(COUNTIF($AE$10:$AE470, $AE470)&gt;1, "", COUNTIF($AE$10:$AE$2010, $AE470)))</f>
        <v/>
      </c>
      <c r="AH470" s="26" t="str">
        <f>IF(AG470="", "", COUNTIF($AG$10:$AG$2010, "&gt;"&amp;AG470)+1+COUNTIF($AG$10:AG470, AG470)-1)</f>
        <v/>
      </c>
    </row>
    <row r="471" spans="1:34" x14ac:dyDescent="0.25">
      <c r="A471" s="12"/>
      <c r="B471" s="93"/>
      <c r="C471" s="15"/>
      <c r="D471" s="15"/>
      <c r="E471" s="15"/>
      <c r="F471" s="18"/>
      <c r="G471" s="12"/>
      <c r="H471" s="6" t="str">
        <f>IF($C471="", "", IFERROR(INDEX(Database!$C$10:$C$2509, MATCH($C471, Database!$B$10:$B$2509, 0)), ""))</f>
        <v/>
      </c>
      <c r="I471" s="85" t="str">
        <f>IF($C471="", "", IF(IFERROR(INDEX(Database!$M$10:$M$2509, MATCH($C471, Database!$B$10:$B$2509, 0)), "")="", "", IFERROR(INDEX(Database!$M$10:$M$2509, MATCH($C471, Database!$B$10:$B$2509, 0)), "")))</f>
        <v/>
      </c>
      <c r="J471" s="85" t="str">
        <f>IF($C471="", "", IF(IFERROR(INDEX(Database!$N$10:$N$2509, MATCH($C471, Database!$B$10:$B$2509, 0)), "")="", "", IFERROR(INDEX(Database!$N$10:$N$2509, MATCH($C471, Database!$B$10:$B$2509, 0)), "")))</f>
        <v/>
      </c>
      <c r="K471" s="86" t="str">
        <f>IF($C471="", "", IF(IFERROR(INDEX(Database!$O$10:$O$2509, MATCH($C471, Database!$B$10:$B$2509, 0)), "")="", "", IFERROR(INDEX(Database!$O$10:$O$2509, MATCH($C471, Database!$B$10:$B$2509, 0)), "")))</f>
        <v/>
      </c>
      <c r="L471" s="12"/>
      <c r="N471" s="31" t="str">
        <f>IF(Database!B471="", "", Database!B471)</f>
        <v/>
      </c>
      <c r="P471" s="26" t="str">
        <f>IF($C471="", "", IF(COUNTIF($C$10:$C471, $C471)&gt;1, "", COUNTIF($C$10:$C$1010, $C471)))</f>
        <v/>
      </c>
      <c r="Q471" s="26" t="str">
        <f>IF(P471="", "", COUNTIF($P$10:$P$1010, "&gt;"&amp;P471)+1+COUNTIF($P$10:P471, P471)-1)</f>
        <v/>
      </c>
      <c r="S471" s="26" t="str">
        <f>IF(C471="", "", IF(K471="", "None", IF(COUNTIF('Intro &amp; Setup'!$AL$17:$AL$26, K471)&gt;0, K471, "Other")))</f>
        <v/>
      </c>
      <c r="U471" s="84" t="str">
        <f t="shared" si="29"/>
        <v/>
      </c>
      <c r="V471" s="85" t="str">
        <f t="shared" si="29"/>
        <v/>
      </c>
      <c r="W471" s="85" t="str">
        <f t="shared" si="29"/>
        <v/>
      </c>
      <c r="X471" s="85" t="str">
        <f t="shared" si="29"/>
        <v/>
      </c>
      <c r="Y471" s="85" t="str">
        <f t="shared" si="29"/>
        <v/>
      </c>
      <c r="Z471" s="86" t="str">
        <f t="shared" si="29"/>
        <v/>
      </c>
      <c r="AB471" s="26" t="str">
        <f>IF($S471="", "", IF(COUNTIF($S$10:$S471, $S471)&gt;1, "", COUNTIF($S$10:$S$1010, $S471)))</f>
        <v/>
      </c>
      <c r="AC471" s="26" t="str">
        <f>IF(AB471="", "", COUNTIF($AB$10:$AB$1010, "&gt;"&amp;AB471)+1+COUNTIF($AB$10:AB471, AB471)-1)</f>
        <v/>
      </c>
      <c r="AE471" s="26" t="str">
        <f t="shared" si="30"/>
        <v/>
      </c>
      <c r="AG471" s="84" t="str">
        <f>IF($AE471="", "", IF(COUNTIF($AE$10:$AE471, $AE471)&gt;1, "", COUNTIF($AE$10:$AE$2010, $AE471)))</f>
        <v/>
      </c>
      <c r="AH471" s="26" t="str">
        <f>IF(AG471="", "", COUNTIF($AG$10:$AG$2010, "&gt;"&amp;AG471)+1+COUNTIF($AG$10:AG471, AG471)-1)</f>
        <v/>
      </c>
    </row>
    <row r="472" spans="1:34" x14ac:dyDescent="0.25">
      <c r="A472" s="12"/>
      <c r="B472" s="93"/>
      <c r="C472" s="15"/>
      <c r="D472" s="15"/>
      <c r="E472" s="15"/>
      <c r="F472" s="18"/>
      <c r="G472" s="12"/>
      <c r="H472" s="6" t="str">
        <f>IF($C472="", "", IFERROR(INDEX(Database!$C$10:$C$2509, MATCH($C472, Database!$B$10:$B$2509, 0)), ""))</f>
        <v/>
      </c>
      <c r="I472" s="85" t="str">
        <f>IF($C472="", "", IF(IFERROR(INDEX(Database!$M$10:$M$2509, MATCH($C472, Database!$B$10:$B$2509, 0)), "")="", "", IFERROR(INDEX(Database!$M$10:$M$2509, MATCH($C472, Database!$B$10:$B$2509, 0)), "")))</f>
        <v/>
      </c>
      <c r="J472" s="85" t="str">
        <f>IF($C472="", "", IF(IFERROR(INDEX(Database!$N$10:$N$2509, MATCH($C472, Database!$B$10:$B$2509, 0)), "")="", "", IFERROR(INDEX(Database!$N$10:$N$2509, MATCH($C472, Database!$B$10:$B$2509, 0)), "")))</f>
        <v/>
      </c>
      <c r="K472" s="86" t="str">
        <f>IF($C472="", "", IF(IFERROR(INDEX(Database!$O$10:$O$2509, MATCH($C472, Database!$B$10:$B$2509, 0)), "")="", "", IFERROR(INDEX(Database!$O$10:$O$2509, MATCH($C472, Database!$B$10:$B$2509, 0)), "")))</f>
        <v/>
      </c>
      <c r="L472" s="12"/>
      <c r="N472" s="31" t="str">
        <f>IF(Database!B472="", "", Database!B472)</f>
        <v/>
      </c>
      <c r="P472" s="26" t="str">
        <f>IF($C472="", "", IF(COUNTIF($C$10:$C472, $C472)&gt;1, "", COUNTIF($C$10:$C$1010, $C472)))</f>
        <v/>
      </c>
      <c r="Q472" s="26" t="str">
        <f>IF(P472="", "", COUNTIF($P$10:$P$1010, "&gt;"&amp;P472)+1+COUNTIF($P$10:P472, P472)-1)</f>
        <v/>
      </c>
      <c r="S472" s="26" t="str">
        <f>IF(C472="", "", IF(K472="", "None", IF(COUNTIF('Intro &amp; Setup'!$AL$17:$AL$26, K472)&gt;0, K472, "Other")))</f>
        <v/>
      </c>
      <c r="U472" s="84" t="str">
        <f t="shared" si="29"/>
        <v/>
      </c>
      <c r="V472" s="85" t="str">
        <f t="shared" si="29"/>
        <v/>
      </c>
      <c r="W472" s="85" t="str">
        <f t="shared" si="29"/>
        <v/>
      </c>
      <c r="X472" s="85" t="str">
        <f t="shared" si="29"/>
        <v/>
      </c>
      <c r="Y472" s="85" t="str">
        <f t="shared" si="29"/>
        <v/>
      </c>
      <c r="Z472" s="86" t="str">
        <f t="shared" si="29"/>
        <v/>
      </c>
      <c r="AB472" s="26" t="str">
        <f>IF($S472="", "", IF(COUNTIF($S$10:$S472, $S472)&gt;1, "", COUNTIF($S$10:$S$1010, $S472)))</f>
        <v/>
      </c>
      <c r="AC472" s="26" t="str">
        <f>IF(AB472="", "", COUNTIF($AB$10:$AB$1010, "&gt;"&amp;AB472)+1+COUNTIF($AB$10:AB472, AB472)-1)</f>
        <v/>
      </c>
      <c r="AE472" s="26" t="str">
        <f t="shared" si="30"/>
        <v/>
      </c>
      <c r="AG472" s="84" t="str">
        <f>IF($AE472="", "", IF(COUNTIF($AE$10:$AE472, $AE472)&gt;1, "", COUNTIF($AE$10:$AE$2010, $AE472)))</f>
        <v/>
      </c>
      <c r="AH472" s="26" t="str">
        <f>IF(AG472="", "", COUNTIF($AG$10:$AG$2010, "&gt;"&amp;AG472)+1+COUNTIF($AG$10:AG472, AG472)-1)</f>
        <v/>
      </c>
    </row>
    <row r="473" spans="1:34" x14ac:dyDescent="0.25">
      <c r="A473" s="12"/>
      <c r="B473" s="93"/>
      <c r="C473" s="15"/>
      <c r="D473" s="15"/>
      <c r="E473" s="15"/>
      <c r="F473" s="18"/>
      <c r="G473" s="12"/>
      <c r="H473" s="6" t="str">
        <f>IF($C473="", "", IFERROR(INDEX(Database!$C$10:$C$2509, MATCH($C473, Database!$B$10:$B$2509, 0)), ""))</f>
        <v/>
      </c>
      <c r="I473" s="85" t="str">
        <f>IF($C473="", "", IF(IFERROR(INDEX(Database!$M$10:$M$2509, MATCH($C473, Database!$B$10:$B$2509, 0)), "")="", "", IFERROR(INDEX(Database!$M$10:$M$2509, MATCH($C473, Database!$B$10:$B$2509, 0)), "")))</f>
        <v/>
      </c>
      <c r="J473" s="85" t="str">
        <f>IF($C473="", "", IF(IFERROR(INDEX(Database!$N$10:$N$2509, MATCH($C473, Database!$B$10:$B$2509, 0)), "")="", "", IFERROR(INDEX(Database!$N$10:$N$2509, MATCH($C473, Database!$B$10:$B$2509, 0)), "")))</f>
        <v/>
      </c>
      <c r="K473" s="86" t="str">
        <f>IF($C473="", "", IF(IFERROR(INDEX(Database!$O$10:$O$2509, MATCH($C473, Database!$B$10:$B$2509, 0)), "")="", "", IFERROR(INDEX(Database!$O$10:$O$2509, MATCH($C473, Database!$B$10:$B$2509, 0)), "")))</f>
        <v/>
      </c>
      <c r="L473" s="12"/>
      <c r="N473" s="31" t="str">
        <f>IF(Database!B473="", "", Database!B473)</f>
        <v/>
      </c>
      <c r="P473" s="26" t="str">
        <f>IF($C473="", "", IF(COUNTIF($C$10:$C473, $C473)&gt;1, "", COUNTIF($C$10:$C$1010, $C473)))</f>
        <v/>
      </c>
      <c r="Q473" s="26" t="str">
        <f>IF(P473="", "", COUNTIF($P$10:$P$1010, "&gt;"&amp;P473)+1+COUNTIF($P$10:P473, P473)-1)</f>
        <v/>
      </c>
      <c r="S473" s="26" t="str">
        <f>IF(C473="", "", IF(K473="", "None", IF(COUNTIF('Intro &amp; Setup'!$AL$17:$AL$26, K473)&gt;0, K473, "Other")))</f>
        <v/>
      </c>
      <c r="U473" s="84" t="str">
        <f t="shared" si="29"/>
        <v/>
      </c>
      <c r="V473" s="85" t="str">
        <f t="shared" si="29"/>
        <v/>
      </c>
      <c r="W473" s="85" t="str">
        <f t="shared" si="29"/>
        <v/>
      </c>
      <c r="X473" s="85" t="str">
        <f t="shared" si="29"/>
        <v/>
      </c>
      <c r="Y473" s="85" t="str">
        <f t="shared" si="29"/>
        <v/>
      </c>
      <c r="Z473" s="86" t="str">
        <f t="shared" si="29"/>
        <v/>
      </c>
      <c r="AB473" s="26" t="str">
        <f>IF($S473="", "", IF(COUNTIF($S$10:$S473, $S473)&gt;1, "", COUNTIF($S$10:$S$1010, $S473)))</f>
        <v/>
      </c>
      <c r="AC473" s="26" t="str">
        <f>IF(AB473="", "", COUNTIF($AB$10:$AB$1010, "&gt;"&amp;AB473)+1+COUNTIF($AB$10:AB473, AB473)-1)</f>
        <v/>
      </c>
      <c r="AE473" s="26" t="str">
        <f t="shared" si="30"/>
        <v/>
      </c>
      <c r="AG473" s="84" t="str">
        <f>IF($AE473="", "", IF(COUNTIF($AE$10:$AE473, $AE473)&gt;1, "", COUNTIF($AE$10:$AE$2010, $AE473)))</f>
        <v/>
      </c>
      <c r="AH473" s="26" t="str">
        <f>IF(AG473="", "", COUNTIF($AG$10:$AG$2010, "&gt;"&amp;AG473)+1+COUNTIF($AG$10:AG473, AG473)-1)</f>
        <v/>
      </c>
    </row>
    <row r="474" spans="1:34" x14ac:dyDescent="0.25">
      <c r="A474" s="12"/>
      <c r="B474" s="93"/>
      <c r="C474" s="15"/>
      <c r="D474" s="15"/>
      <c r="E474" s="15"/>
      <c r="F474" s="18"/>
      <c r="G474" s="12"/>
      <c r="H474" s="6" t="str">
        <f>IF($C474="", "", IFERROR(INDEX(Database!$C$10:$C$2509, MATCH($C474, Database!$B$10:$B$2509, 0)), ""))</f>
        <v/>
      </c>
      <c r="I474" s="85" t="str">
        <f>IF($C474="", "", IF(IFERROR(INDEX(Database!$M$10:$M$2509, MATCH($C474, Database!$B$10:$B$2509, 0)), "")="", "", IFERROR(INDEX(Database!$M$10:$M$2509, MATCH($C474, Database!$B$10:$B$2509, 0)), "")))</f>
        <v/>
      </c>
      <c r="J474" s="85" t="str">
        <f>IF($C474="", "", IF(IFERROR(INDEX(Database!$N$10:$N$2509, MATCH($C474, Database!$B$10:$B$2509, 0)), "")="", "", IFERROR(INDEX(Database!$N$10:$N$2509, MATCH($C474, Database!$B$10:$B$2509, 0)), "")))</f>
        <v/>
      </c>
      <c r="K474" s="86" t="str">
        <f>IF($C474="", "", IF(IFERROR(INDEX(Database!$O$10:$O$2509, MATCH($C474, Database!$B$10:$B$2509, 0)), "")="", "", IFERROR(INDEX(Database!$O$10:$O$2509, MATCH($C474, Database!$B$10:$B$2509, 0)), "")))</f>
        <v/>
      </c>
      <c r="L474" s="12"/>
      <c r="N474" s="31" t="str">
        <f>IF(Database!B474="", "", Database!B474)</f>
        <v/>
      </c>
      <c r="P474" s="26" t="str">
        <f>IF($C474="", "", IF(COUNTIF($C$10:$C474, $C474)&gt;1, "", COUNTIF($C$10:$C$1010, $C474)))</f>
        <v/>
      </c>
      <c r="Q474" s="26" t="str">
        <f>IF(P474="", "", COUNTIF($P$10:$P$1010, "&gt;"&amp;P474)+1+COUNTIF($P$10:P474, P474)-1)</f>
        <v/>
      </c>
      <c r="S474" s="26" t="str">
        <f>IF(C474="", "", IF(K474="", "None", IF(COUNTIF('Intro &amp; Setup'!$AL$17:$AL$26, K474)&gt;0, K474, "Other")))</f>
        <v/>
      </c>
      <c r="U474" s="84" t="str">
        <f t="shared" si="29"/>
        <v/>
      </c>
      <c r="V474" s="85" t="str">
        <f t="shared" si="29"/>
        <v/>
      </c>
      <c r="W474" s="85" t="str">
        <f t="shared" si="29"/>
        <v/>
      </c>
      <c r="X474" s="85" t="str">
        <f t="shared" si="29"/>
        <v/>
      </c>
      <c r="Y474" s="85" t="str">
        <f t="shared" si="29"/>
        <v/>
      </c>
      <c r="Z474" s="86" t="str">
        <f t="shared" si="29"/>
        <v/>
      </c>
      <c r="AB474" s="26" t="str">
        <f>IF($S474="", "", IF(COUNTIF($S$10:$S474, $S474)&gt;1, "", COUNTIF($S$10:$S$1010, $S474)))</f>
        <v/>
      </c>
      <c r="AC474" s="26" t="str">
        <f>IF(AB474="", "", COUNTIF($AB$10:$AB$1010, "&gt;"&amp;AB474)+1+COUNTIF($AB$10:AB474, AB474)-1)</f>
        <v/>
      </c>
      <c r="AE474" s="26" t="str">
        <f t="shared" si="30"/>
        <v/>
      </c>
      <c r="AG474" s="84" t="str">
        <f>IF($AE474="", "", IF(COUNTIF($AE$10:$AE474, $AE474)&gt;1, "", COUNTIF($AE$10:$AE$2010, $AE474)))</f>
        <v/>
      </c>
      <c r="AH474" s="26" t="str">
        <f>IF(AG474="", "", COUNTIF($AG$10:$AG$2010, "&gt;"&amp;AG474)+1+COUNTIF($AG$10:AG474, AG474)-1)</f>
        <v/>
      </c>
    </row>
    <row r="475" spans="1:34" x14ac:dyDescent="0.25">
      <c r="A475" s="12"/>
      <c r="B475" s="93"/>
      <c r="C475" s="15"/>
      <c r="D475" s="15"/>
      <c r="E475" s="15"/>
      <c r="F475" s="18"/>
      <c r="G475" s="12"/>
      <c r="H475" s="6" t="str">
        <f>IF($C475="", "", IFERROR(INDEX(Database!$C$10:$C$2509, MATCH($C475, Database!$B$10:$B$2509, 0)), ""))</f>
        <v/>
      </c>
      <c r="I475" s="85" t="str">
        <f>IF($C475="", "", IF(IFERROR(INDEX(Database!$M$10:$M$2509, MATCH($C475, Database!$B$10:$B$2509, 0)), "")="", "", IFERROR(INDEX(Database!$M$10:$M$2509, MATCH($C475, Database!$B$10:$B$2509, 0)), "")))</f>
        <v/>
      </c>
      <c r="J475" s="85" t="str">
        <f>IF($C475="", "", IF(IFERROR(INDEX(Database!$N$10:$N$2509, MATCH($C475, Database!$B$10:$B$2509, 0)), "")="", "", IFERROR(INDEX(Database!$N$10:$N$2509, MATCH($C475, Database!$B$10:$B$2509, 0)), "")))</f>
        <v/>
      </c>
      <c r="K475" s="86" t="str">
        <f>IF($C475="", "", IF(IFERROR(INDEX(Database!$O$10:$O$2509, MATCH($C475, Database!$B$10:$B$2509, 0)), "")="", "", IFERROR(INDEX(Database!$O$10:$O$2509, MATCH($C475, Database!$B$10:$B$2509, 0)), "")))</f>
        <v/>
      </c>
      <c r="L475" s="12"/>
      <c r="N475" s="31" t="str">
        <f>IF(Database!B475="", "", Database!B475)</f>
        <v/>
      </c>
      <c r="P475" s="26" t="str">
        <f>IF($C475="", "", IF(COUNTIF($C$10:$C475, $C475)&gt;1, "", COUNTIF($C$10:$C$1010, $C475)))</f>
        <v/>
      </c>
      <c r="Q475" s="26" t="str">
        <f>IF(P475="", "", COUNTIF($P$10:$P$1010, "&gt;"&amp;P475)+1+COUNTIF($P$10:P475, P475)-1)</f>
        <v/>
      </c>
      <c r="S475" s="26" t="str">
        <f>IF(C475="", "", IF(K475="", "None", IF(COUNTIF('Intro &amp; Setup'!$AL$17:$AL$26, K475)&gt;0, K475, "Other")))</f>
        <v/>
      </c>
      <c r="U475" s="84" t="str">
        <f t="shared" si="29"/>
        <v/>
      </c>
      <c r="V475" s="85" t="str">
        <f t="shared" si="29"/>
        <v/>
      </c>
      <c r="W475" s="85" t="str">
        <f t="shared" si="29"/>
        <v/>
      </c>
      <c r="X475" s="85" t="str">
        <f t="shared" si="29"/>
        <v/>
      </c>
      <c r="Y475" s="85" t="str">
        <f t="shared" si="29"/>
        <v/>
      </c>
      <c r="Z475" s="86" t="str">
        <f t="shared" si="29"/>
        <v/>
      </c>
      <c r="AB475" s="26" t="str">
        <f>IF($S475="", "", IF(COUNTIF($S$10:$S475, $S475)&gt;1, "", COUNTIF($S$10:$S$1010, $S475)))</f>
        <v/>
      </c>
      <c r="AC475" s="26" t="str">
        <f>IF(AB475="", "", COUNTIF($AB$10:$AB$1010, "&gt;"&amp;AB475)+1+COUNTIF($AB$10:AB475, AB475)-1)</f>
        <v/>
      </c>
      <c r="AE475" s="26" t="str">
        <f t="shared" si="30"/>
        <v/>
      </c>
      <c r="AG475" s="84" t="str">
        <f>IF($AE475="", "", IF(COUNTIF($AE$10:$AE475, $AE475)&gt;1, "", COUNTIF($AE$10:$AE$2010, $AE475)))</f>
        <v/>
      </c>
      <c r="AH475" s="26" t="str">
        <f>IF(AG475="", "", COUNTIF($AG$10:$AG$2010, "&gt;"&amp;AG475)+1+COUNTIF($AG$10:AG475, AG475)-1)</f>
        <v/>
      </c>
    </row>
    <row r="476" spans="1:34" x14ac:dyDescent="0.25">
      <c r="A476" s="12"/>
      <c r="B476" s="93"/>
      <c r="C476" s="15"/>
      <c r="D476" s="15"/>
      <c r="E476" s="15"/>
      <c r="F476" s="18"/>
      <c r="G476" s="12"/>
      <c r="H476" s="6" t="str">
        <f>IF($C476="", "", IFERROR(INDEX(Database!$C$10:$C$2509, MATCH($C476, Database!$B$10:$B$2509, 0)), ""))</f>
        <v/>
      </c>
      <c r="I476" s="85" t="str">
        <f>IF($C476="", "", IF(IFERROR(INDEX(Database!$M$10:$M$2509, MATCH($C476, Database!$B$10:$B$2509, 0)), "")="", "", IFERROR(INDEX(Database!$M$10:$M$2509, MATCH($C476, Database!$B$10:$B$2509, 0)), "")))</f>
        <v/>
      </c>
      <c r="J476" s="85" t="str">
        <f>IF($C476="", "", IF(IFERROR(INDEX(Database!$N$10:$N$2509, MATCH($C476, Database!$B$10:$B$2509, 0)), "")="", "", IFERROR(INDEX(Database!$N$10:$N$2509, MATCH($C476, Database!$B$10:$B$2509, 0)), "")))</f>
        <v/>
      </c>
      <c r="K476" s="86" t="str">
        <f>IF($C476="", "", IF(IFERROR(INDEX(Database!$O$10:$O$2509, MATCH($C476, Database!$B$10:$B$2509, 0)), "")="", "", IFERROR(INDEX(Database!$O$10:$O$2509, MATCH($C476, Database!$B$10:$B$2509, 0)), "")))</f>
        <v/>
      </c>
      <c r="L476" s="12"/>
      <c r="N476" s="31" t="str">
        <f>IF(Database!B476="", "", Database!B476)</f>
        <v/>
      </c>
      <c r="P476" s="26" t="str">
        <f>IF($C476="", "", IF(COUNTIF($C$10:$C476, $C476)&gt;1, "", COUNTIF($C$10:$C$1010, $C476)))</f>
        <v/>
      </c>
      <c r="Q476" s="26" t="str">
        <f>IF(P476="", "", COUNTIF($P$10:$P$1010, "&gt;"&amp;P476)+1+COUNTIF($P$10:P476, P476)-1)</f>
        <v/>
      </c>
      <c r="S476" s="26" t="str">
        <f>IF(C476="", "", IF(K476="", "None", IF(COUNTIF('Intro &amp; Setup'!$AL$17:$AL$26, K476)&gt;0, K476, "Other")))</f>
        <v/>
      </c>
      <c r="U476" s="84" t="str">
        <f t="shared" si="29"/>
        <v/>
      </c>
      <c r="V476" s="85" t="str">
        <f t="shared" si="29"/>
        <v/>
      </c>
      <c r="W476" s="85" t="str">
        <f t="shared" si="29"/>
        <v/>
      </c>
      <c r="X476" s="85" t="str">
        <f t="shared" si="29"/>
        <v/>
      </c>
      <c r="Y476" s="85" t="str">
        <f t="shared" si="29"/>
        <v/>
      </c>
      <c r="Z476" s="86" t="str">
        <f t="shared" si="29"/>
        <v/>
      </c>
      <c r="AB476" s="26" t="str">
        <f>IF($S476="", "", IF(COUNTIF($S$10:$S476, $S476)&gt;1, "", COUNTIF($S$10:$S$1010, $S476)))</f>
        <v/>
      </c>
      <c r="AC476" s="26" t="str">
        <f>IF(AB476="", "", COUNTIF($AB$10:$AB$1010, "&gt;"&amp;AB476)+1+COUNTIF($AB$10:AB476, AB476)-1)</f>
        <v/>
      </c>
      <c r="AE476" s="26" t="str">
        <f t="shared" si="30"/>
        <v/>
      </c>
      <c r="AG476" s="84" t="str">
        <f>IF($AE476="", "", IF(COUNTIF($AE$10:$AE476, $AE476)&gt;1, "", COUNTIF($AE$10:$AE$2010, $AE476)))</f>
        <v/>
      </c>
      <c r="AH476" s="26" t="str">
        <f>IF(AG476="", "", COUNTIF($AG$10:$AG$2010, "&gt;"&amp;AG476)+1+COUNTIF($AG$10:AG476, AG476)-1)</f>
        <v/>
      </c>
    </row>
    <row r="477" spans="1:34" x14ac:dyDescent="0.25">
      <c r="A477" s="12"/>
      <c r="B477" s="93"/>
      <c r="C477" s="15"/>
      <c r="D477" s="15"/>
      <c r="E477" s="15"/>
      <c r="F477" s="18"/>
      <c r="G477" s="12"/>
      <c r="H477" s="6" t="str">
        <f>IF($C477="", "", IFERROR(INDEX(Database!$C$10:$C$2509, MATCH($C477, Database!$B$10:$B$2509, 0)), ""))</f>
        <v/>
      </c>
      <c r="I477" s="85" t="str">
        <f>IF($C477="", "", IF(IFERROR(INDEX(Database!$M$10:$M$2509, MATCH($C477, Database!$B$10:$B$2509, 0)), "")="", "", IFERROR(INDEX(Database!$M$10:$M$2509, MATCH($C477, Database!$B$10:$B$2509, 0)), "")))</f>
        <v/>
      </c>
      <c r="J477" s="85" t="str">
        <f>IF($C477="", "", IF(IFERROR(INDEX(Database!$N$10:$N$2509, MATCH($C477, Database!$B$10:$B$2509, 0)), "")="", "", IFERROR(INDEX(Database!$N$10:$N$2509, MATCH($C477, Database!$B$10:$B$2509, 0)), "")))</f>
        <v/>
      </c>
      <c r="K477" s="86" t="str">
        <f>IF($C477="", "", IF(IFERROR(INDEX(Database!$O$10:$O$2509, MATCH($C477, Database!$B$10:$B$2509, 0)), "")="", "", IFERROR(INDEX(Database!$O$10:$O$2509, MATCH($C477, Database!$B$10:$B$2509, 0)), "")))</f>
        <v/>
      </c>
      <c r="L477" s="12"/>
      <c r="N477" s="31" t="str">
        <f>IF(Database!B477="", "", Database!B477)</f>
        <v/>
      </c>
      <c r="P477" s="26" t="str">
        <f>IF($C477="", "", IF(COUNTIF($C$10:$C477, $C477)&gt;1, "", COUNTIF($C$10:$C$1010, $C477)))</f>
        <v/>
      </c>
      <c r="Q477" s="26" t="str">
        <f>IF(P477="", "", COUNTIF($P$10:$P$1010, "&gt;"&amp;P477)+1+COUNTIF($P$10:P477, P477)-1)</f>
        <v/>
      </c>
      <c r="S477" s="26" t="str">
        <f>IF(C477="", "", IF(K477="", "None", IF(COUNTIF('Intro &amp; Setup'!$AL$17:$AL$26, K477)&gt;0, K477, "Other")))</f>
        <v/>
      </c>
      <c r="U477" s="84" t="str">
        <f t="shared" si="29"/>
        <v/>
      </c>
      <c r="V477" s="85" t="str">
        <f t="shared" si="29"/>
        <v/>
      </c>
      <c r="W477" s="85" t="str">
        <f t="shared" si="29"/>
        <v/>
      </c>
      <c r="X477" s="85" t="str">
        <f t="shared" si="29"/>
        <v/>
      </c>
      <c r="Y477" s="85" t="str">
        <f t="shared" si="29"/>
        <v/>
      </c>
      <c r="Z477" s="86" t="str">
        <f t="shared" si="29"/>
        <v/>
      </c>
      <c r="AB477" s="26" t="str">
        <f>IF($S477="", "", IF(COUNTIF($S$10:$S477, $S477)&gt;1, "", COUNTIF($S$10:$S$1010, $S477)))</f>
        <v/>
      </c>
      <c r="AC477" s="26" t="str">
        <f>IF(AB477="", "", COUNTIF($AB$10:$AB$1010, "&gt;"&amp;AB477)+1+COUNTIF($AB$10:AB477, AB477)-1)</f>
        <v/>
      </c>
      <c r="AE477" s="26" t="str">
        <f t="shared" si="30"/>
        <v/>
      </c>
      <c r="AG477" s="84" t="str">
        <f>IF($AE477="", "", IF(COUNTIF($AE$10:$AE477, $AE477)&gt;1, "", COUNTIF($AE$10:$AE$2010, $AE477)))</f>
        <v/>
      </c>
      <c r="AH477" s="26" t="str">
        <f>IF(AG477="", "", COUNTIF($AG$10:$AG$2010, "&gt;"&amp;AG477)+1+COUNTIF($AG$10:AG477, AG477)-1)</f>
        <v/>
      </c>
    </row>
    <row r="478" spans="1:34" x14ac:dyDescent="0.25">
      <c r="A478" s="12"/>
      <c r="B478" s="93"/>
      <c r="C478" s="15"/>
      <c r="D478" s="15"/>
      <c r="E478" s="15"/>
      <c r="F478" s="18"/>
      <c r="G478" s="12"/>
      <c r="H478" s="6" t="str">
        <f>IF($C478="", "", IFERROR(INDEX(Database!$C$10:$C$2509, MATCH($C478, Database!$B$10:$B$2509, 0)), ""))</f>
        <v/>
      </c>
      <c r="I478" s="85" t="str">
        <f>IF($C478="", "", IF(IFERROR(INDEX(Database!$M$10:$M$2509, MATCH($C478, Database!$B$10:$B$2509, 0)), "")="", "", IFERROR(INDEX(Database!$M$10:$M$2509, MATCH($C478, Database!$B$10:$B$2509, 0)), "")))</f>
        <v/>
      </c>
      <c r="J478" s="85" t="str">
        <f>IF($C478="", "", IF(IFERROR(INDEX(Database!$N$10:$N$2509, MATCH($C478, Database!$B$10:$B$2509, 0)), "")="", "", IFERROR(INDEX(Database!$N$10:$N$2509, MATCH($C478, Database!$B$10:$B$2509, 0)), "")))</f>
        <v/>
      </c>
      <c r="K478" s="86" t="str">
        <f>IF($C478="", "", IF(IFERROR(INDEX(Database!$O$10:$O$2509, MATCH($C478, Database!$B$10:$B$2509, 0)), "")="", "", IFERROR(INDEX(Database!$O$10:$O$2509, MATCH($C478, Database!$B$10:$B$2509, 0)), "")))</f>
        <v/>
      </c>
      <c r="L478" s="12"/>
      <c r="N478" s="31" t="str">
        <f>IF(Database!B478="", "", Database!B478)</f>
        <v/>
      </c>
      <c r="P478" s="26" t="str">
        <f>IF($C478="", "", IF(COUNTIF($C$10:$C478, $C478)&gt;1, "", COUNTIF($C$10:$C$1010, $C478)))</f>
        <v/>
      </c>
      <c r="Q478" s="26" t="str">
        <f>IF(P478="", "", COUNTIF($P$10:$P$1010, "&gt;"&amp;P478)+1+COUNTIF($P$10:P478, P478)-1)</f>
        <v/>
      </c>
      <c r="S478" s="26" t="str">
        <f>IF(C478="", "", IF(K478="", "None", IF(COUNTIF('Intro &amp; Setup'!$AL$17:$AL$26, K478)&gt;0, K478, "Other")))</f>
        <v/>
      </c>
      <c r="U478" s="84" t="str">
        <f t="shared" si="29"/>
        <v/>
      </c>
      <c r="V478" s="85" t="str">
        <f t="shared" si="29"/>
        <v/>
      </c>
      <c r="W478" s="85" t="str">
        <f t="shared" si="29"/>
        <v/>
      </c>
      <c r="X478" s="85" t="str">
        <f t="shared" si="29"/>
        <v/>
      </c>
      <c r="Y478" s="85" t="str">
        <f t="shared" si="29"/>
        <v/>
      </c>
      <c r="Z478" s="86" t="str">
        <f t="shared" si="29"/>
        <v/>
      </c>
      <c r="AB478" s="26" t="str">
        <f>IF($S478="", "", IF(COUNTIF($S$10:$S478, $S478)&gt;1, "", COUNTIF($S$10:$S$1010, $S478)))</f>
        <v/>
      </c>
      <c r="AC478" s="26" t="str">
        <f>IF(AB478="", "", COUNTIF($AB$10:$AB$1010, "&gt;"&amp;AB478)+1+COUNTIF($AB$10:AB478, AB478)-1)</f>
        <v/>
      </c>
      <c r="AE478" s="26" t="str">
        <f t="shared" si="30"/>
        <v/>
      </c>
      <c r="AG478" s="84" t="str">
        <f>IF($AE478="", "", IF(COUNTIF($AE$10:$AE478, $AE478)&gt;1, "", COUNTIF($AE$10:$AE$2010, $AE478)))</f>
        <v/>
      </c>
      <c r="AH478" s="26" t="str">
        <f>IF(AG478="", "", COUNTIF($AG$10:$AG$2010, "&gt;"&amp;AG478)+1+COUNTIF($AG$10:AG478, AG478)-1)</f>
        <v/>
      </c>
    </row>
    <row r="479" spans="1:34" x14ac:dyDescent="0.25">
      <c r="A479" s="12"/>
      <c r="B479" s="93"/>
      <c r="C479" s="15"/>
      <c r="D479" s="15"/>
      <c r="E479" s="15"/>
      <c r="F479" s="18"/>
      <c r="G479" s="12"/>
      <c r="H479" s="6" t="str">
        <f>IF($C479="", "", IFERROR(INDEX(Database!$C$10:$C$2509, MATCH($C479, Database!$B$10:$B$2509, 0)), ""))</f>
        <v/>
      </c>
      <c r="I479" s="85" t="str">
        <f>IF($C479="", "", IF(IFERROR(INDEX(Database!$M$10:$M$2509, MATCH($C479, Database!$B$10:$B$2509, 0)), "")="", "", IFERROR(INDEX(Database!$M$10:$M$2509, MATCH($C479, Database!$B$10:$B$2509, 0)), "")))</f>
        <v/>
      </c>
      <c r="J479" s="85" t="str">
        <f>IF($C479="", "", IF(IFERROR(INDEX(Database!$N$10:$N$2509, MATCH($C479, Database!$B$10:$B$2509, 0)), "")="", "", IFERROR(INDEX(Database!$N$10:$N$2509, MATCH($C479, Database!$B$10:$B$2509, 0)), "")))</f>
        <v/>
      </c>
      <c r="K479" s="86" t="str">
        <f>IF($C479="", "", IF(IFERROR(INDEX(Database!$O$10:$O$2509, MATCH($C479, Database!$B$10:$B$2509, 0)), "")="", "", IFERROR(INDEX(Database!$O$10:$O$2509, MATCH($C479, Database!$B$10:$B$2509, 0)), "")))</f>
        <v/>
      </c>
      <c r="L479" s="12"/>
      <c r="N479" s="31" t="str">
        <f>IF(Database!B479="", "", Database!B479)</f>
        <v/>
      </c>
      <c r="P479" s="26" t="str">
        <f>IF($C479="", "", IF(COUNTIF($C$10:$C479, $C479)&gt;1, "", COUNTIF($C$10:$C$1010, $C479)))</f>
        <v/>
      </c>
      <c r="Q479" s="26" t="str">
        <f>IF(P479="", "", COUNTIF($P$10:$P$1010, "&gt;"&amp;P479)+1+COUNTIF($P$10:P479, P479)-1)</f>
        <v/>
      </c>
      <c r="S479" s="26" t="str">
        <f>IF(C479="", "", IF(K479="", "None", IF(COUNTIF('Intro &amp; Setup'!$AL$17:$AL$26, K479)&gt;0, K479, "Other")))</f>
        <v/>
      </c>
      <c r="U479" s="84" t="str">
        <f t="shared" si="29"/>
        <v/>
      </c>
      <c r="V479" s="85" t="str">
        <f t="shared" si="29"/>
        <v/>
      </c>
      <c r="W479" s="85" t="str">
        <f t="shared" si="29"/>
        <v/>
      </c>
      <c r="X479" s="85" t="str">
        <f t="shared" si="29"/>
        <v/>
      </c>
      <c r="Y479" s="85" t="str">
        <f t="shared" si="29"/>
        <v/>
      </c>
      <c r="Z479" s="86" t="str">
        <f t="shared" si="29"/>
        <v/>
      </c>
      <c r="AB479" s="26" t="str">
        <f>IF($S479="", "", IF(COUNTIF($S$10:$S479, $S479)&gt;1, "", COUNTIF($S$10:$S$1010, $S479)))</f>
        <v/>
      </c>
      <c r="AC479" s="26" t="str">
        <f>IF(AB479="", "", COUNTIF($AB$10:$AB$1010, "&gt;"&amp;AB479)+1+COUNTIF($AB$10:AB479, AB479)-1)</f>
        <v/>
      </c>
      <c r="AE479" s="26" t="str">
        <f t="shared" si="30"/>
        <v/>
      </c>
      <c r="AG479" s="84" t="str">
        <f>IF($AE479="", "", IF(COUNTIF($AE$10:$AE479, $AE479)&gt;1, "", COUNTIF($AE$10:$AE$2010, $AE479)))</f>
        <v/>
      </c>
      <c r="AH479" s="26" t="str">
        <f>IF(AG479="", "", COUNTIF($AG$10:$AG$2010, "&gt;"&amp;AG479)+1+COUNTIF($AG$10:AG479, AG479)-1)</f>
        <v/>
      </c>
    </row>
    <row r="480" spans="1:34" x14ac:dyDescent="0.25">
      <c r="A480" s="12"/>
      <c r="B480" s="93"/>
      <c r="C480" s="15"/>
      <c r="D480" s="15"/>
      <c r="E480" s="15"/>
      <c r="F480" s="18"/>
      <c r="G480" s="12"/>
      <c r="H480" s="6" t="str">
        <f>IF($C480="", "", IFERROR(INDEX(Database!$C$10:$C$2509, MATCH($C480, Database!$B$10:$B$2509, 0)), ""))</f>
        <v/>
      </c>
      <c r="I480" s="85" t="str">
        <f>IF($C480="", "", IF(IFERROR(INDEX(Database!$M$10:$M$2509, MATCH($C480, Database!$B$10:$B$2509, 0)), "")="", "", IFERROR(INDEX(Database!$M$10:$M$2509, MATCH($C480, Database!$B$10:$B$2509, 0)), "")))</f>
        <v/>
      </c>
      <c r="J480" s="85" t="str">
        <f>IF($C480="", "", IF(IFERROR(INDEX(Database!$N$10:$N$2509, MATCH($C480, Database!$B$10:$B$2509, 0)), "")="", "", IFERROR(INDEX(Database!$N$10:$N$2509, MATCH($C480, Database!$B$10:$B$2509, 0)), "")))</f>
        <v/>
      </c>
      <c r="K480" s="86" t="str">
        <f>IF($C480="", "", IF(IFERROR(INDEX(Database!$O$10:$O$2509, MATCH($C480, Database!$B$10:$B$2509, 0)), "")="", "", IFERROR(INDEX(Database!$O$10:$O$2509, MATCH($C480, Database!$B$10:$B$2509, 0)), "")))</f>
        <v/>
      </c>
      <c r="L480" s="12"/>
      <c r="N480" s="31" t="str">
        <f>IF(Database!B480="", "", Database!B480)</f>
        <v/>
      </c>
      <c r="P480" s="26" t="str">
        <f>IF($C480="", "", IF(COUNTIF($C$10:$C480, $C480)&gt;1, "", COUNTIF($C$10:$C$1010, $C480)))</f>
        <v/>
      </c>
      <c r="Q480" s="26" t="str">
        <f>IF(P480="", "", COUNTIF($P$10:$P$1010, "&gt;"&amp;P480)+1+COUNTIF($P$10:P480, P480)-1)</f>
        <v/>
      </c>
      <c r="S480" s="26" t="str">
        <f>IF(C480="", "", IF(K480="", "None", IF(COUNTIF('Intro &amp; Setup'!$AL$17:$AL$26, K480)&gt;0, K480, "Other")))</f>
        <v/>
      </c>
      <c r="U480" s="84" t="str">
        <f t="shared" si="29"/>
        <v/>
      </c>
      <c r="V480" s="85" t="str">
        <f t="shared" si="29"/>
        <v/>
      </c>
      <c r="W480" s="85" t="str">
        <f t="shared" si="29"/>
        <v/>
      </c>
      <c r="X480" s="85" t="str">
        <f t="shared" si="29"/>
        <v/>
      </c>
      <c r="Y480" s="85" t="str">
        <f t="shared" si="29"/>
        <v/>
      </c>
      <c r="Z480" s="86" t="str">
        <f t="shared" si="29"/>
        <v/>
      </c>
      <c r="AB480" s="26" t="str">
        <f>IF($S480="", "", IF(COUNTIF($S$10:$S480, $S480)&gt;1, "", COUNTIF($S$10:$S$1010, $S480)))</f>
        <v/>
      </c>
      <c r="AC480" s="26" t="str">
        <f>IF(AB480="", "", COUNTIF($AB$10:$AB$1010, "&gt;"&amp;AB480)+1+COUNTIF($AB$10:AB480, AB480)-1)</f>
        <v/>
      </c>
      <c r="AE480" s="26" t="str">
        <f t="shared" si="30"/>
        <v/>
      </c>
      <c r="AG480" s="84" t="str">
        <f>IF($AE480="", "", IF(COUNTIF($AE$10:$AE480, $AE480)&gt;1, "", COUNTIF($AE$10:$AE$2010, $AE480)))</f>
        <v/>
      </c>
      <c r="AH480" s="26" t="str">
        <f>IF(AG480="", "", COUNTIF($AG$10:$AG$2010, "&gt;"&amp;AG480)+1+COUNTIF($AG$10:AG480, AG480)-1)</f>
        <v/>
      </c>
    </row>
    <row r="481" spans="1:34" x14ac:dyDescent="0.25">
      <c r="A481" s="12"/>
      <c r="B481" s="93"/>
      <c r="C481" s="15"/>
      <c r="D481" s="15"/>
      <c r="E481" s="15"/>
      <c r="F481" s="18"/>
      <c r="G481" s="12"/>
      <c r="H481" s="6" t="str">
        <f>IF($C481="", "", IFERROR(INDEX(Database!$C$10:$C$2509, MATCH($C481, Database!$B$10:$B$2509, 0)), ""))</f>
        <v/>
      </c>
      <c r="I481" s="85" t="str">
        <f>IF($C481="", "", IF(IFERROR(INDEX(Database!$M$10:$M$2509, MATCH($C481, Database!$B$10:$B$2509, 0)), "")="", "", IFERROR(INDEX(Database!$M$10:$M$2509, MATCH($C481, Database!$B$10:$B$2509, 0)), "")))</f>
        <v/>
      </c>
      <c r="J481" s="85" t="str">
        <f>IF($C481="", "", IF(IFERROR(INDEX(Database!$N$10:$N$2509, MATCH($C481, Database!$B$10:$B$2509, 0)), "")="", "", IFERROR(INDEX(Database!$N$10:$N$2509, MATCH($C481, Database!$B$10:$B$2509, 0)), "")))</f>
        <v/>
      </c>
      <c r="K481" s="86" t="str">
        <f>IF($C481="", "", IF(IFERROR(INDEX(Database!$O$10:$O$2509, MATCH($C481, Database!$B$10:$B$2509, 0)), "")="", "", IFERROR(INDEX(Database!$O$10:$O$2509, MATCH($C481, Database!$B$10:$B$2509, 0)), "")))</f>
        <v/>
      </c>
      <c r="L481" s="12"/>
      <c r="N481" s="31" t="str">
        <f>IF(Database!B481="", "", Database!B481)</f>
        <v/>
      </c>
      <c r="P481" s="26" t="str">
        <f>IF($C481="", "", IF(COUNTIF($C$10:$C481, $C481)&gt;1, "", COUNTIF($C$10:$C$1010, $C481)))</f>
        <v/>
      </c>
      <c r="Q481" s="26" t="str">
        <f>IF(P481="", "", COUNTIF($P$10:$P$1010, "&gt;"&amp;P481)+1+COUNTIF($P$10:P481, P481)-1)</f>
        <v/>
      </c>
      <c r="S481" s="26" t="str">
        <f>IF(C481="", "", IF(K481="", "None", IF(COUNTIF('Intro &amp; Setup'!$AL$17:$AL$26, K481)&gt;0, K481, "Other")))</f>
        <v/>
      </c>
      <c r="U481" s="84" t="str">
        <f t="shared" si="29"/>
        <v/>
      </c>
      <c r="V481" s="85" t="str">
        <f t="shared" si="29"/>
        <v/>
      </c>
      <c r="W481" s="85" t="str">
        <f t="shared" si="29"/>
        <v/>
      </c>
      <c r="X481" s="85" t="str">
        <f t="shared" si="29"/>
        <v/>
      </c>
      <c r="Y481" s="85" t="str">
        <f t="shared" si="29"/>
        <v/>
      </c>
      <c r="Z481" s="86" t="str">
        <f t="shared" si="29"/>
        <v/>
      </c>
      <c r="AB481" s="26" t="str">
        <f>IF($S481="", "", IF(COUNTIF($S$10:$S481, $S481)&gt;1, "", COUNTIF($S$10:$S$1010, $S481)))</f>
        <v/>
      </c>
      <c r="AC481" s="26" t="str">
        <f>IF(AB481="", "", COUNTIF($AB$10:$AB$1010, "&gt;"&amp;AB481)+1+COUNTIF($AB$10:AB481, AB481)-1)</f>
        <v/>
      </c>
      <c r="AE481" s="26" t="str">
        <f t="shared" si="30"/>
        <v/>
      </c>
      <c r="AG481" s="84" t="str">
        <f>IF($AE481="", "", IF(COUNTIF($AE$10:$AE481, $AE481)&gt;1, "", COUNTIF($AE$10:$AE$2010, $AE481)))</f>
        <v/>
      </c>
      <c r="AH481" s="26" t="str">
        <f>IF(AG481="", "", COUNTIF($AG$10:$AG$2010, "&gt;"&amp;AG481)+1+COUNTIF($AG$10:AG481, AG481)-1)</f>
        <v/>
      </c>
    </row>
    <row r="482" spans="1:34" x14ac:dyDescent="0.25">
      <c r="A482" s="12"/>
      <c r="B482" s="93"/>
      <c r="C482" s="15"/>
      <c r="D482" s="15"/>
      <c r="E482" s="15"/>
      <c r="F482" s="18"/>
      <c r="G482" s="12"/>
      <c r="H482" s="6" t="str">
        <f>IF($C482="", "", IFERROR(INDEX(Database!$C$10:$C$2509, MATCH($C482, Database!$B$10:$B$2509, 0)), ""))</f>
        <v/>
      </c>
      <c r="I482" s="85" t="str">
        <f>IF($C482="", "", IF(IFERROR(INDEX(Database!$M$10:$M$2509, MATCH($C482, Database!$B$10:$B$2509, 0)), "")="", "", IFERROR(INDEX(Database!$M$10:$M$2509, MATCH($C482, Database!$B$10:$B$2509, 0)), "")))</f>
        <v/>
      </c>
      <c r="J482" s="85" t="str">
        <f>IF($C482="", "", IF(IFERROR(INDEX(Database!$N$10:$N$2509, MATCH($C482, Database!$B$10:$B$2509, 0)), "")="", "", IFERROR(INDEX(Database!$N$10:$N$2509, MATCH($C482, Database!$B$10:$B$2509, 0)), "")))</f>
        <v/>
      </c>
      <c r="K482" s="86" t="str">
        <f>IF($C482="", "", IF(IFERROR(INDEX(Database!$O$10:$O$2509, MATCH($C482, Database!$B$10:$B$2509, 0)), "")="", "", IFERROR(INDEX(Database!$O$10:$O$2509, MATCH($C482, Database!$B$10:$B$2509, 0)), "")))</f>
        <v/>
      </c>
      <c r="L482" s="12"/>
      <c r="N482" s="31" t="str">
        <f>IF(Database!B482="", "", Database!B482)</f>
        <v/>
      </c>
      <c r="P482" s="26" t="str">
        <f>IF($C482="", "", IF(COUNTIF($C$10:$C482, $C482)&gt;1, "", COUNTIF($C$10:$C$1010, $C482)))</f>
        <v/>
      </c>
      <c r="Q482" s="26" t="str">
        <f>IF(P482="", "", COUNTIF($P$10:$P$1010, "&gt;"&amp;P482)+1+COUNTIF($P$10:P482, P482)-1)</f>
        <v/>
      </c>
      <c r="S482" s="26" t="str">
        <f>IF(C482="", "", IF(K482="", "None", IF(COUNTIF('Intro &amp; Setup'!$AL$17:$AL$26, K482)&gt;0, K482, "Other")))</f>
        <v/>
      </c>
      <c r="U482" s="84" t="str">
        <f t="shared" si="29"/>
        <v/>
      </c>
      <c r="V482" s="85" t="str">
        <f t="shared" si="29"/>
        <v/>
      </c>
      <c r="W482" s="85" t="str">
        <f t="shared" si="29"/>
        <v/>
      </c>
      <c r="X482" s="85" t="str">
        <f t="shared" si="29"/>
        <v/>
      </c>
      <c r="Y482" s="85" t="str">
        <f t="shared" si="29"/>
        <v/>
      </c>
      <c r="Z482" s="86" t="str">
        <f t="shared" si="29"/>
        <v/>
      </c>
      <c r="AB482" s="26" t="str">
        <f>IF($S482="", "", IF(COUNTIF($S$10:$S482, $S482)&gt;1, "", COUNTIF($S$10:$S$1010, $S482)))</f>
        <v/>
      </c>
      <c r="AC482" s="26" t="str">
        <f>IF(AB482="", "", COUNTIF($AB$10:$AB$1010, "&gt;"&amp;AB482)+1+COUNTIF($AB$10:AB482, AB482)-1)</f>
        <v/>
      </c>
      <c r="AE482" s="26" t="str">
        <f t="shared" si="30"/>
        <v/>
      </c>
      <c r="AG482" s="84" t="str">
        <f>IF($AE482="", "", IF(COUNTIF($AE$10:$AE482, $AE482)&gt;1, "", COUNTIF($AE$10:$AE$2010, $AE482)))</f>
        <v/>
      </c>
      <c r="AH482" s="26" t="str">
        <f>IF(AG482="", "", COUNTIF($AG$10:$AG$2010, "&gt;"&amp;AG482)+1+COUNTIF($AG$10:AG482, AG482)-1)</f>
        <v/>
      </c>
    </row>
    <row r="483" spans="1:34" x14ac:dyDescent="0.25">
      <c r="A483" s="12"/>
      <c r="B483" s="93"/>
      <c r="C483" s="15"/>
      <c r="D483" s="15"/>
      <c r="E483" s="15"/>
      <c r="F483" s="18"/>
      <c r="G483" s="12"/>
      <c r="H483" s="6" t="str">
        <f>IF($C483="", "", IFERROR(INDEX(Database!$C$10:$C$2509, MATCH($C483, Database!$B$10:$B$2509, 0)), ""))</f>
        <v/>
      </c>
      <c r="I483" s="85" t="str">
        <f>IF($C483="", "", IF(IFERROR(INDEX(Database!$M$10:$M$2509, MATCH($C483, Database!$B$10:$B$2509, 0)), "")="", "", IFERROR(INDEX(Database!$M$10:$M$2509, MATCH($C483, Database!$B$10:$B$2509, 0)), "")))</f>
        <v/>
      </c>
      <c r="J483" s="85" t="str">
        <f>IF($C483="", "", IF(IFERROR(INDEX(Database!$N$10:$N$2509, MATCH($C483, Database!$B$10:$B$2509, 0)), "")="", "", IFERROR(INDEX(Database!$N$10:$N$2509, MATCH($C483, Database!$B$10:$B$2509, 0)), "")))</f>
        <v/>
      </c>
      <c r="K483" s="86" t="str">
        <f>IF($C483="", "", IF(IFERROR(INDEX(Database!$O$10:$O$2509, MATCH($C483, Database!$B$10:$B$2509, 0)), "")="", "", IFERROR(INDEX(Database!$O$10:$O$2509, MATCH($C483, Database!$B$10:$B$2509, 0)), "")))</f>
        <v/>
      </c>
      <c r="L483" s="12"/>
      <c r="N483" s="31" t="str">
        <f>IF(Database!B483="", "", Database!B483)</f>
        <v/>
      </c>
      <c r="P483" s="26" t="str">
        <f>IF($C483="", "", IF(COUNTIF($C$10:$C483, $C483)&gt;1, "", COUNTIF($C$10:$C$1010, $C483)))</f>
        <v/>
      </c>
      <c r="Q483" s="26" t="str">
        <f>IF(P483="", "", COUNTIF($P$10:$P$1010, "&gt;"&amp;P483)+1+COUNTIF($P$10:P483, P483)-1)</f>
        <v/>
      </c>
      <c r="S483" s="26" t="str">
        <f>IF(C483="", "", IF(K483="", "None", IF(COUNTIF('Intro &amp; Setup'!$AL$17:$AL$26, K483)&gt;0, K483, "Other")))</f>
        <v/>
      </c>
      <c r="U483" s="84" t="str">
        <f t="shared" si="29"/>
        <v/>
      </c>
      <c r="V483" s="85" t="str">
        <f t="shared" si="29"/>
        <v/>
      </c>
      <c r="W483" s="85" t="str">
        <f t="shared" si="29"/>
        <v/>
      </c>
      <c r="X483" s="85" t="str">
        <f t="shared" si="29"/>
        <v/>
      </c>
      <c r="Y483" s="85" t="str">
        <f t="shared" si="29"/>
        <v/>
      </c>
      <c r="Z483" s="86" t="str">
        <f t="shared" si="29"/>
        <v/>
      </c>
      <c r="AB483" s="26" t="str">
        <f>IF($S483="", "", IF(COUNTIF($S$10:$S483, $S483)&gt;1, "", COUNTIF($S$10:$S$1010, $S483)))</f>
        <v/>
      </c>
      <c r="AC483" s="26" t="str">
        <f>IF(AB483="", "", COUNTIF($AB$10:$AB$1010, "&gt;"&amp;AB483)+1+COUNTIF($AB$10:AB483, AB483)-1)</f>
        <v/>
      </c>
      <c r="AE483" s="26" t="str">
        <f t="shared" si="30"/>
        <v/>
      </c>
      <c r="AG483" s="84" t="str">
        <f>IF($AE483="", "", IF(COUNTIF($AE$10:$AE483, $AE483)&gt;1, "", COUNTIF($AE$10:$AE$2010, $AE483)))</f>
        <v/>
      </c>
      <c r="AH483" s="26" t="str">
        <f>IF(AG483="", "", COUNTIF($AG$10:$AG$2010, "&gt;"&amp;AG483)+1+COUNTIF($AG$10:AG483, AG483)-1)</f>
        <v/>
      </c>
    </row>
    <row r="484" spans="1:34" x14ac:dyDescent="0.25">
      <c r="A484" s="12"/>
      <c r="B484" s="93"/>
      <c r="C484" s="15"/>
      <c r="D484" s="15"/>
      <c r="E484" s="15"/>
      <c r="F484" s="18"/>
      <c r="G484" s="12"/>
      <c r="H484" s="6" t="str">
        <f>IF($C484="", "", IFERROR(INDEX(Database!$C$10:$C$2509, MATCH($C484, Database!$B$10:$B$2509, 0)), ""))</f>
        <v/>
      </c>
      <c r="I484" s="85" t="str">
        <f>IF($C484="", "", IF(IFERROR(INDEX(Database!$M$10:$M$2509, MATCH($C484, Database!$B$10:$B$2509, 0)), "")="", "", IFERROR(INDEX(Database!$M$10:$M$2509, MATCH($C484, Database!$B$10:$B$2509, 0)), "")))</f>
        <v/>
      </c>
      <c r="J484" s="85" t="str">
        <f>IF($C484="", "", IF(IFERROR(INDEX(Database!$N$10:$N$2509, MATCH($C484, Database!$B$10:$B$2509, 0)), "")="", "", IFERROR(INDEX(Database!$N$10:$N$2509, MATCH($C484, Database!$B$10:$B$2509, 0)), "")))</f>
        <v/>
      </c>
      <c r="K484" s="86" t="str">
        <f>IF($C484="", "", IF(IFERROR(INDEX(Database!$O$10:$O$2509, MATCH($C484, Database!$B$10:$B$2509, 0)), "")="", "", IFERROR(INDEX(Database!$O$10:$O$2509, MATCH($C484, Database!$B$10:$B$2509, 0)), "")))</f>
        <v/>
      </c>
      <c r="L484" s="12"/>
      <c r="N484" s="31" t="str">
        <f>IF(Database!B484="", "", Database!B484)</f>
        <v/>
      </c>
      <c r="P484" s="26" t="str">
        <f>IF($C484="", "", IF(COUNTIF($C$10:$C484, $C484)&gt;1, "", COUNTIF($C$10:$C$1010, $C484)))</f>
        <v/>
      </c>
      <c r="Q484" s="26" t="str">
        <f>IF(P484="", "", COUNTIF($P$10:$P$1010, "&gt;"&amp;P484)+1+COUNTIF($P$10:P484, P484)-1)</f>
        <v/>
      </c>
      <c r="S484" s="26" t="str">
        <f>IF(C484="", "", IF(K484="", "None", IF(COUNTIF('Intro &amp; Setup'!$AL$17:$AL$26, K484)&gt;0, K484, "Other")))</f>
        <v/>
      </c>
      <c r="U484" s="84" t="str">
        <f t="shared" si="29"/>
        <v/>
      </c>
      <c r="V484" s="85" t="str">
        <f t="shared" si="29"/>
        <v/>
      </c>
      <c r="W484" s="85" t="str">
        <f t="shared" si="29"/>
        <v/>
      </c>
      <c r="X484" s="85" t="str">
        <f t="shared" si="29"/>
        <v/>
      </c>
      <c r="Y484" s="85" t="str">
        <f t="shared" si="29"/>
        <v/>
      </c>
      <c r="Z484" s="86" t="str">
        <f t="shared" si="29"/>
        <v/>
      </c>
      <c r="AB484" s="26" t="str">
        <f>IF($S484="", "", IF(COUNTIF($S$10:$S484, $S484)&gt;1, "", COUNTIF($S$10:$S$1010, $S484)))</f>
        <v/>
      </c>
      <c r="AC484" s="26" t="str">
        <f>IF(AB484="", "", COUNTIF($AB$10:$AB$1010, "&gt;"&amp;AB484)+1+COUNTIF($AB$10:AB484, AB484)-1)</f>
        <v/>
      </c>
      <c r="AE484" s="26" t="str">
        <f t="shared" si="30"/>
        <v/>
      </c>
      <c r="AG484" s="84" t="str">
        <f>IF($AE484="", "", IF(COUNTIF($AE$10:$AE484, $AE484)&gt;1, "", COUNTIF($AE$10:$AE$2010, $AE484)))</f>
        <v/>
      </c>
      <c r="AH484" s="26" t="str">
        <f>IF(AG484="", "", COUNTIF($AG$10:$AG$2010, "&gt;"&amp;AG484)+1+COUNTIF($AG$10:AG484, AG484)-1)</f>
        <v/>
      </c>
    </row>
    <row r="485" spans="1:34" x14ac:dyDescent="0.25">
      <c r="A485" s="12"/>
      <c r="B485" s="93"/>
      <c r="C485" s="15"/>
      <c r="D485" s="15"/>
      <c r="E485" s="15"/>
      <c r="F485" s="18"/>
      <c r="G485" s="12"/>
      <c r="H485" s="6" t="str">
        <f>IF($C485="", "", IFERROR(INDEX(Database!$C$10:$C$2509, MATCH($C485, Database!$B$10:$B$2509, 0)), ""))</f>
        <v/>
      </c>
      <c r="I485" s="85" t="str">
        <f>IF($C485="", "", IF(IFERROR(INDEX(Database!$M$10:$M$2509, MATCH($C485, Database!$B$10:$B$2509, 0)), "")="", "", IFERROR(INDEX(Database!$M$10:$M$2509, MATCH($C485, Database!$B$10:$B$2509, 0)), "")))</f>
        <v/>
      </c>
      <c r="J485" s="85" t="str">
        <f>IF($C485="", "", IF(IFERROR(INDEX(Database!$N$10:$N$2509, MATCH($C485, Database!$B$10:$B$2509, 0)), "")="", "", IFERROR(INDEX(Database!$N$10:$N$2509, MATCH($C485, Database!$B$10:$B$2509, 0)), "")))</f>
        <v/>
      </c>
      <c r="K485" s="86" t="str">
        <f>IF($C485="", "", IF(IFERROR(INDEX(Database!$O$10:$O$2509, MATCH($C485, Database!$B$10:$B$2509, 0)), "")="", "", IFERROR(INDEX(Database!$O$10:$O$2509, MATCH($C485, Database!$B$10:$B$2509, 0)), "")))</f>
        <v/>
      </c>
      <c r="L485" s="12"/>
      <c r="N485" s="31" t="str">
        <f>IF(Database!B485="", "", Database!B485)</f>
        <v/>
      </c>
      <c r="P485" s="26" t="str">
        <f>IF($C485="", "", IF(COUNTIF($C$10:$C485, $C485)&gt;1, "", COUNTIF($C$10:$C$1010, $C485)))</f>
        <v/>
      </c>
      <c r="Q485" s="26" t="str">
        <f>IF(P485="", "", COUNTIF($P$10:$P$1010, "&gt;"&amp;P485)+1+COUNTIF($P$10:P485, P485)-1)</f>
        <v/>
      </c>
      <c r="S485" s="26" t="str">
        <f>IF(C485="", "", IF(K485="", "None", IF(COUNTIF('Intro &amp; Setup'!$AL$17:$AL$26, K485)&gt;0, K485, "Other")))</f>
        <v/>
      </c>
      <c r="U485" s="84" t="str">
        <f t="shared" si="29"/>
        <v/>
      </c>
      <c r="V485" s="85" t="str">
        <f t="shared" si="29"/>
        <v/>
      </c>
      <c r="W485" s="85" t="str">
        <f t="shared" si="29"/>
        <v/>
      </c>
      <c r="X485" s="85" t="str">
        <f t="shared" si="29"/>
        <v/>
      </c>
      <c r="Y485" s="85" t="str">
        <f t="shared" si="29"/>
        <v/>
      </c>
      <c r="Z485" s="86" t="str">
        <f t="shared" si="29"/>
        <v/>
      </c>
      <c r="AB485" s="26" t="str">
        <f>IF($S485="", "", IF(COUNTIF($S$10:$S485, $S485)&gt;1, "", COUNTIF($S$10:$S$1010, $S485)))</f>
        <v/>
      </c>
      <c r="AC485" s="26" t="str">
        <f>IF(AB485="", "", COUNTIF($AB$10:$AB$1010, "&gt;"&amp;AB485)+1+COUNTIF($AB$10:AB485, AB485)-1)</f>
        <v/>
      </c>
      <c r="AE485" s="26" t="str">
        <f t="shared" si="30"/>
        <v/>
      </c>
      <c r="AG485" s="84" t="str">
        <f>IF($AE485="", "", IF(COUNTIF($AE$10:$AE485, $AE485)&gt;1, "", COUNTIF($AE$10:$AE$2010, $AE485)))</f>
        <v/>
      </c>
      <c r="AH485" s="26" t="str">
        <f>IF(AG485="", "", COUNTIF($AG$10:$AG$2010, "&gt;"&amp;AG485)+1+COUNTIF($AG$10:AG485, AG485)-1)</f>
        <v/>
      </c>
    </row>
    <row r="486" spans="1:34" x14ac:dyDescent="0.25">
      <c r="A486" s="12"/>
      <c r="B486" s="93"/>
      <c r="C486" s="15"/>
      <c r="D486" s="15"/>
      <c r="E486" s="15"/>
      <c r="F486" s="18"/>
      <c r="G486" s="12"/>
      <c r="H486" s="6" t="str">
        <f>IF($C486="", "", IFERROR(INDEX(Database!$C$10:$C$2509, MATCH($C486, Database!$B$10:$B$2509, 0)), ""))</f>
        <v/>
      </c>
      <c r="I486" s="85" t="str">
        <f>IF($C486="", "", IF(IFERROR(INDEX(Database!$M$10:$M$2509, MATCH($C486, Database!$B$10:$B$2509, 0)), "")="", "", IFERROR(INDEX(Database!$M$10:$M$2509, MATCH($C486, Database!$B$10:$B$2509, 0)), "")))</f>
        <v/>
      </c>
      <c r="J486" s="85" t="str">
        <f>IF($C486="", "", IF(IFERROR(INDEX(Database!$N$10:$N$2509, MATCH($C486, Database!$B$10:$B$2509, 0)), "")="", "", IFERROR(INDEX(Database!$N$10:$N$2509, MATCH($C486, Database!$B$10:$B$2509, 0)), "")))</f>
        <v/>
      </c>
      <c r="K486" s="86" t="str">
        <f>IF($C486="", "", IF(IFERROR(INDEX(Database!$O$10:$O$2509, MATCH($C486, Database!$B$10:$B$2509, 0)), "")="", "", IFERROR(INDEX(Database!$O$10:$O$2509, MATCH($C486, Database!$B$10:$B$2509, 0)), "")))</f>
        <v/>
      </c>
      <c r="L486" s="12"/>
      <c r="N486" s="31" t="str">
        <f>IF(Database!B486="", "", Database!B486)</f>
        <v/>
      </c>
      <c r="P486" s="26" t="str">
        <f>IF($C486="", "", IF(COUNTIF($C$10:$C486, $C486)&gt;1, "", COUNTIF($C$10:$C$1010, $C486)))</f>
        <v/>
      </c>
      <c r="Q486" s="26" t="str">
        <f>IF(P486="", "", COUNTIF($P$10:$P$1010, "&gt;"&amp;P486)+1+COUNTIF($P$10:P486, P486)-1)</f>
        <v/>
      </c>
      <c r="S486" s="26" t="str">
        <f>IF(C486="", "", IF(K486="", "None", IF(COUNTIF('Intro &amp; Setup'!$AL$17:$AL$26, K486)&gt;0, K486, "Other")))</f>
        <v/>
      </c>
      <c r="U486" s="84" t="str">
        <f t="shared" si="29"/>
        <v/>
      </c>
      <c r="V486" s="85" t="str">
        <f t="shared" si="29"/>
        <v/>
      </c>
      <c r="W486" s="85" t="str">
        <f t="shared" si="29"/>
        <v/>
      </c>
      <c r="X486" s="85" t="str">
        <f t="shared" si="29"/>
        <v/>
      </c>
      <c r="Y486" s="85" t="str">
        <f t="shared" si="29"/>
        <v/>
      </c>
      <c r="Z486" s="86" t="str">
        <f t="shared" si="29"/>
        <v/>
      </c>
      <c r="AB486" s="26" t="str">
        <f>IF($S486="", "", IF(COUNTIF($S$10:$S486, $S486)&gt;1, "", COUNTIF($S$10:$S$1010, $S486)))</f>
        <v/>
      </c>
      <c r="AC486" s="26" t="str">
        <f>IF(AB486="", "", COUNTIF($AB$10:$AB$1010, "&gt;"&amp;AB486)+1+COUNTIF($AB$10:AB486, AB486)-1)</f>
        <v/>
      </c>
      <c r="AE486" s="26" t="str">
        <f t="shared" si="30"/>
        <v/>
      </c>
      <c r="AG486" s="84" t="str">
        <f>IF($AE486="", "", IF(COUNTIF($AE$10:$AE486, $AE486)&gt;1, "", COUNTIF($AE$10:$AE$2010, $AE486)))</f>
        <v/>
      </c>
      <c r="AH486" s="26" t="str">
        <f>IF(AG486="", "", COUNTIF($AG$10:$AG$2010, "&gt;"&amp;AG486)+1+COUNTIF($AG$10:AG486, AG486)-1)</f>
        <v/>
      </c>
    </row>
    <row r="487" spans="1:34" x14ac:dyDescent="0.25">
      <c r="A487" s="12"/>
      <c r="B487" s="93"/>
      <c r="C487" s="15"/>
      <c r="D487" s="15"/>
      <c r="E487" s="15"/>
      <c r="F487" s="18"/>
      <c r="G487" s="12"/>
      <c r="H487" s="6" t="str">
        <f>IF($C487="", "", IFERROR(INDEX(Database!$C$10:$C$2509, MATCH($C487, Database!$B$10:$B$2509, 0)), ""))</f>
        <v/>
      </c>
      <c r="I487" s="85" t="str">
        <f>IF($C487="", "", IF(IFERROR(INDEX(Database!$M$10:$M$2509, MATCH($C487, Database!$B$10:$B$2509, 0)), "")="", "", IFERROR(INDEX(Database!$M$10:$M$2509, MATCH($C487, Database!$B$10:$B$2509, 0)), "")))</f>
        <v/>
      </c>
      <c r="J487" s="85" t="str">
        <f>IF($C487="", "", IF(IFERROR(INDEX(Database!$N$10:$N$2509, MATCH($C487, Database!$B$10:$B$2509, 0)), "")="", "", IFERROR(INDEX(Database!$N$10:$N$2509, MATCH($C487, Database!$B$10:$B$2509, 0)), "")))</f>
        <v/>
      </c>
      <c r="K487" s="86" t="str">
        <f>IF($C487="", "", IF(IFERROR(INDEX(Database!$O$10:$O$2509, MATCH($C487, Database!$B$10:$B$2509, 0)), "")="", "", IFERROR(INDEX(Database!$O$10:$O$2509, MATCH($C487, Database!$B$10:$B$2509, 0)), "")))</f>
        <v/>
      </c>
      <c r="L487" s="12"/>
      <c r="N487" s="31" t="str">
        <f>IF(Database!B487="", "", Database!B487)</f>
        <v/>
      </c>
      <c r="P487" s="26" t="str">
        <f>IF($C487="", "", IF(COUNTIF($C$10:$C487, $C487)&gt;1, "", COUNTIF($C$10:$C$1010, $C487)))</f>
        <v/>
      </c>
      <c r="Q487" s="26" t="str">
        <f>IF(P487="", "", COUNTIF($P$10:$P$1010, "&gt;"&amp;P487)+1+COUNTIF($P$10:P487, P487)-1)</f>
        <v/>
      </c>
      <c r="S487" s="26" t="str">
        <f>IF(C487="", "", IF(K487="", "None", IF(COUNTIF('Intro &amp; Setup'!$AL$17:$AL$26, K487)&gt;0, K487, "Other")))</f>
        <v/>
      </c>
      <c r="U487" s="84" t="str">
        <f t="shared" si="29"/>
        <v/>
      </c>
      <c r="V487" s="85" t="str">
        <f t="shared" si="29"/>
        <v/>
      </c>
      <c r="W487" s="85" t="str">
        <f t="shared" si="29"/>
        <v/>
      </c>
      <c r="X487" s="85" t="str">
        <f t="shared" si="29"/>
        <v/>
      </c>
      <c r="Y487" s="85" t="str">
        <f t="shared" si="29"/>
        <v/>
      </c>
      <c r="Z487" s="86" t="str">
        <f t="shared" si="29"/>
        <v/>
      </c>
      <c r="AB487" s="26" t="str">
        <f>IF($S487="", "", IF(COUNTIF($S$10:$S487, $S487)&gt;1, "", COUNTIF($S$10:$S$1010, $S487)))</f>
        <v/>
      </c>
      <c r="AC487" s="26" t="str">
        <f>IF(AB487="", "", COUNTIF($AB$10:$AB$1010, "&gt;"&amp;AB487)+1+COUNTIF($AB$10:AB487, AB487)-1)</f>
        <v/>
      </c>
      <c r="AE487" s="26" t="str">
        <f t="shared" si="30"/>
        <v/>
      </c>
      <c r="AG487" s="84" t="str">
        <f>IF($AE487="", "", IF(COUNTIF($AE$10:$AE487, $AE487)&gt;1, "", COUNTIF($AE$10:$AE$2010, $AE487)))</f>
        <v/>
      </c>
      <c r="AH487" s="26" t="str">
        <f>IF(AG487="", "", COUNTIF($AG$10:$AG$2010, "&gt;"&amp;AG487)+1+COUNTIF($AG$10:AG487, AG487)-1)</f>
        <v/>
      </c>
    </row>
    <row r="488" spans="1:34" x14ac:dyDescent="0.25">
      <c r="A488" s="12"/>
      <c r="B488" s="93"/>
      <c r="C488" s="15"/>
      <c r="D488" s="15"/>
      <c r="E488" s="15"/>
      <c r="F488" s="18"/>
      <c r="G488" s="12"/>
      <c r="H488" s="6" t="str">
        <f>IF($C488="", "", IFERROR(INDEX(Database!$C$10:$C$2509, MATCH($C488, Database!$B$10:$B$2509, 0)), ""))</f>
        <v/>
      </c>
      <c r="I488" s="85" t="str">
        <f>IF($C488="", "", IF(IFERROR(INDEX(Database!$M$10:$M$2509, MATCH($C488, Database!$B$10:$B$2509, 0)), "")="", "", IFERROR(INDEX(Database!$M$10:$M$2509, MATCH($C488, Database!$B$10:$B$2509, 0)), "")))</f>
        <v/>
      </c>
      <c r="J488" s="85" t="str">
        <f>IF($C488="", "", IF(IFERROR(INDEX(Database!$N$10:$N$2509, MATCH($C488, Database!$B$10:$B$2509, 0)), "")="", "", IFERROR(INDEX(Database!$N$10:$N$2509, MATCH($C488, Database!$B$10:$B$2509, 0)), "")))</f>
        <v/>
      </c>
      <c r="K488" s="86" t="str">
        <f>IF($C488="", "", IF(IFERROR(INDEX(Database!$O$10:$O$2509, MATCH($C488, Database!$B$10:$B$2509, 0)), "")="", "", IFERROR(INDEX(Database!$O$10:$O$2509, MATCH($C488, Database!$B$10:$B$2509, 0)), "")))</f>
        <v/>
      </c>
      <c r="L488" s="12"/>
      <c r="N488" s="31" t="str">
        <f>IF(Database!B488="", "", Database!B488)</f>
        <v/>
      </c>
      <c r="P488" s="26" t="str">
        <f>IF($C488="", "", IF(COUNTIF($C$10:$C488, $C488)&gt;1, "", COUNTIF($C$10:$C$1010, $C488)))</f>
        <v/>
      </c>
      <c r="Q488" s="26" t="str">
        <f>IF(P488="", "", COUNTIF($P$10:$P$1010, "&gt;"&amp;P488)+1+COUNTIF($P$10:P488, P488)-1)</f>
        <v/>
      </c>
      <c r="S488" s="26" t="str">
        <f>IF(C488="", "", IF(K488="", "None", IF(COUNTIF('Intro &amp; Setup'!$AL$17:$AL$26, K488)&gt;0, K488, "Other")))</f>
        <v/>
      </c>
      <c r="U488" s="84" t="str">
        <f t="shared" si="29"/>
        <v/>
      </c>
      <c r="V488" s="85" t="str">
        <f t="shared" si="29"/>
        <v/>
      </c>
      <c r="W488" s="85" t="str">
        <f t="shared" si="29"/>
        <v/>
      </c>
      <c r="X488" s="85" t="str">
        <f t="shared" si="29"/>
        <v/>
      </c>
      <c r="Y488" s="85" t="str">
        <f t="shared" si="29"/>
        <v/>
      </c>
      <c r="Z488" s="86" t="str">
        <f t="shared" si="29"/>
        <v/>
      </c>
      <c r="AB488" s="26" t="str">
        <f>IF($S488="", "", IF(COUNTIF($S$10:$S488, $S488)&gt;1, "", COUNTIF($S$10:$S$1010, $S488)))</f>
        <v/>
      </c>
      <c r="AC488" s="26" t="str">
        <f>IF(AB488="", "", COUNTIF($AB$10:$AB$1010, "&gt;"&amp;AB488)+1+COUNTIF($AB$10:AB488, AB488)-1)</f>
        <v/>
      </c>
      <c r="AE488" s="26" t="str">
        <f t="shared" si="30"/>
        <v/>
      </c>
      <c r="AG488" s="84" t="str">
        <f>IF($AE488="", "", IF(COUNTIF($AE$10:$AE488, $AE488)&gt;1, "", COUNTIF($AE$10:$AE$2010, $AE488)))</f>
        <v/>
      </c>
      <c r="AH488" s="26" t="str">
        <f>IF(AG488="", "", COUNTIF($AG$10:$AG$2010, "&gt;"&amp;AG488)+1+COUNTIF($AG$10:AG488, AG488)-1)</f>
        <v/>
      </c>
    </row>
    <row r="489" spans="1:34" x14ac:dyDescent="0.25">
      <c r="A489" s="12"/>
      <c r="B489" s="93"/>
      <c r="C489" s="15"/>
      <c r="D489" s="15"/>
      <c r="E489" s="15"/>
      <c r="F489" s="18"/>
      <c r="G489" s="12"/>
      <c r="H489" s="6" t="str">
        <f>IF($C489="", "", IFERROR(INDEX(Database!$C$10:$C$2509, MATCH($C489, Database!$B$10:$B$2509, 0)), ""))</f>
        <v/>
      </c>
      <c r="I489" s="85" t="str">
        <f>IF($C489="", "", IF(IFERROR(INDEX(Database!$M$10:$M$2509, MATCH($C489, Database!$B$10:$B$2509, 0)), "")="", "", IFERROR(INDEX(Database!$M$10:$M$2509, MATCH($C489, Database!$B$10:$B$2509, 0)), "")))</f>
        <v/>
      </c>
      <c r="J489" s="85" t="str">
        <f>IF($C489="", "", IF(IFERROR(INDEX(Database!$N$10:$N$2509, MATCH($C489, Database!$B$10:$B$2509, 0)), "")="", "", IFERROR(INDEX(Database!$N$10:$N$2509, MATCH($C489, Database!$B$10:$B$2509, 0)), "")))</f>
        <v/>
      </c>
      <c r="K489" s="86" t="str">
        <f>IF($C489="", "", IF(IFERROR(INDEX(Database!$O$10:$O$2509, MATCH($C489, Database!$B$10:$B$2509, 0)), "")="", "", IFERROR(INDEX(Database!$O$10:$O$2509, MATCH($C489, Database!$B$10:$B$2509, 0)), "")))</f>
        <v/>
      </c>
      <c r="L489" s="12"/>
      <c r="N489" s="31" t="str">
        <f>IF(Database!B489="", "", Database!B489)</f>
        <v/>
      </c>
      <c r="P489" s="26" t="str">
        <f>IF($C489="", "", IF(COUNTIF($C$10:$C489, $C489)&gt;1, "", COUNTIF($C$10:$C$1010, $C489)))</f>
        <v/>
      </c>
      <c r="Q489" s="26" t="str">
        <f>IF(P489="", "", COUNTIF($P$10:$P$1010, "&gt;"&amp;P489)+1+COUNTIF($P$10:P489, P489)-1)</f>
        <v/>
      </c>
      <c r="S489" s="26" t="str">
        <f>IF(C489="", "", IF(K489="", "None", IF(COUNTIF('Intro &amp; Setup'!$AL$17:$AL$26, K489)&gt;0, K489, "Other")))</f>
        <v/>
      </c>
      <c r="U489" s="84" t="str">
        <f t="shared" si="29"/>
        <v/>
      </c>
      <c r="V489" s="85" t="str">
        <f t="shared" si="29"/>
        <v/>
      </c>
      <c r="W489" s="85" t="str">
        <f t="shared" si="29"/>
        <v/>
      </c>
      <c r="X489" s="85" t="str">
        <f t="shared" si="29"/>
        <v/>
      </c>
      <c r="Y489" s="85" t="str">
        <f t="shared" si="29"/>
        <v/>
      </c>
      <c r="Z489" s="86" t="str">
        <f t="shared" si="29"/>
        <v/>
      </c>
      <c r="AB489" s="26" t="str">
        <f>IF($S489="", "", IF(COUNTIF($S$10:$S489, $S489)&gt;1, "", COUNTIF($S$10:$S$1010, $S489)))</f>
        <v/>
      </c>
      <c r="AC489" s="26" t="str">
        <f>IF(AB489="", "", COUNTIF($AB$10:$AB$1010, "&gt;"&amp;AB489)+1+COUNTIF($AB$10:AB489, AB489)-1)</f>
        <v/>
      </c>
      <c r="AE489" s="26" t="str">
        <f t="shared" si="30"/>
        <v/>
      </c>
      <c r="AG489" s="84" t="str">
        <f>IF($AE489="", "", IF(COUNTIF($AE$10:$AE489, $AE489)&gt;1, "", COUNTIF($AE$10:$AE$2010, $AE489)))</f>
        <v/>
      </c>
      <c r="AH489" s="26" t="str">
        <f>IF(AG489="", "", COUNTIF($AG$10:$AG$2010, "&gt;"&amp;AG489)+1+COUNTIF($AG$10:AG489, AG489)-1)</f>
        <v/>
      </c>
    </row>
    <row r="490" spans="1:34" x14ac:dyDescent="0.25">
      <c r="A490" s="12"/>
      <c r="B490" s="93"/>
      <c r="C490" s="15"/>
      <c r="D490" s="15"/>
      <c r="E490" s="15"/>
      <c r="F490" s="18"/>
      <c r="G490" s="12"/>
      <c r="H490" s="6" t="str">
        <f>IF($C490="", "", IFERROR(INDEX(Database!$C$10:$C$2509, MATCH($C490, Database!$B$10:$B$2509, 0)), ""))</f>
        <v/>
      </c>
      <c r="I490" s="85" t="str">
        <f>IF($C490="", "", IF(IFERROR(INDEX(Database!$M$10:$M$2509, MATCH($C490, Database!$B$10:$B$2509, 0)), "")="", "", IFERROR(INDEX(Database!$M$10:$M$2509, MATCH($C490, Database!$B$10:$B$2509, 0)), "")))</f>
        <v/>
      </c>
      <c r="J490" s="85" t="str">
        <f>IF($C490="", "", IF(IFERROR(INDEX(Database!$N$10:$N$2509, MATCH($C490, Database!$B$10:$B$2509, 0)), "")="", "", IFERROR(INDEX(Database!$N$10:$N$2509, MATCH($C490, Database!$B$10:$B$2509, 0)), "")))</f>
        <v/>
      </c>
      <c r="K490" s="86" t="str">
        <f>IF($C490="", "", IF(IFERROR(INDEX(Database!$O$10:$O$2509, MATCH($C490, Database!$B$10:$B$2509, 0)), "")="", "", IFERROR(INDEX(Database!$O$10:$O$2509, MATCH($C490, Database!$B$10:$B$2509, 0)), "")))</f>
        <v/>
      </c>
      <c r="L490" s="12"/>
      <c r="N490" s="31" t="str">
        <f>IF(Database!B490="", "", Database!B490)</f>
        <v/>
      </c>
      <c r="P490" s="26" t="str">
        <f>IF($C490="", "", IF(COUNTIF($C$10:$C490, $C490)&gt;1, "", COUNTIF($C$10:$C$1010, $C490)))</f>
        <v/>
      </c>
      <c r="Q490" s="26" t="str">
        <f>IF(P490="", "", COUNTIF($P$10:$P$1010, "&gt;"&amp;P490)+1+COUNTIF($P$10:P490, P490)-1)</f>
        <v/>
      </c>
      <c r="S490" s="26" t="str">
        <f>IF(C490="", "", IF(K490="", "None", IF(COUNTIF('Intro &amp; Setup'!$AL$17:$AL$26, K490)&gt;0, K490, "Other")))</f>
        <v/>
      </c>
      <c r="U490" s="84" t="str">
        <f t="shared" si="29"/>
        <v/>
      </c>
      <c r="V490" s="85" t="str">
        <f t="shared" si="29"/>
        <v/>
      </c>
      <c r="W490" s="85" t="str">
        <f t="shared" si="29"/>
        <v/>
      </c>
      <c r="X490" s="85" t="str">
        <f t="shared" si="29"/>
        <v/>
      </c>
      <c r="Y490" s="85" t="str">
        <f t="shared" si="29"/>
        <v/>
      </c>
      <c r="Z490" s="86" t="str">
        <f t="shared" si="29"/>
        <v/>
      </c>
      <c r="AB490" s="26" t="str">
        <f>IF($S490="", "", IF(COUNTIF($S$10:$S490, $S490)&gt;1, "", COUNTIF($S$10:$S$1010, $S490)))</f>
        <v/>
      </c>
      <c r="AC490" s="26" t="str">
        <f>IF(AB490="", "", COUNTIF($AB$10:$AB$1010, "&gt;"&amp;AB490)+1+COUNTIF($AB$10:AB490, AB490)-1)</f>
        <v/>
      </c>
      <c r="AE490" s="26" t="str">
        <f t="shared" si="30"/>
        <v/>
      </c>
      <c r="AG490" s="84" t="str">
        <f>IF($AE490="", "", IF(COUNTIF($AE$10:$AE490, $AE490)&gt;1, "", COUNTIF($AE$10:$AE$2010, $AE490)))</f>
        <v/>
      </c>
      <c r="AH490" s="26" t="str">
        <f>IF(AG490="", "", COUNTIF($AG$10:$AG$2010, "&gt;"&amp;AG490)+1+COUNTIF($AG$10:AG490, AG490)-1)</f>
        <v/>
      </c>
    </row>
    <row r="491" spans="1:34" x14ac:dyDescent="0.25">
      <c r="A491" s="12"/>
      <c r="B491" s="93"/>
      <c r="C491" s="15"/>
      <c r="D491" s="15"/>
      <c r="E491" s="15"/>
      <c r="F491" s="18"/>
      <c r="G491" s="12"/>
      <c r="H491" s="6" t="str">
        <f>IF($C491="", "", IFERROR(INDEX(Database!$C$10:$C$2509, MATCH($C491, Database!$B$10:$B$2509, 0)), ""))</f>
        <v/>
      </c>
      <c r="I491" s="85" t="str">
        <f>IF($C491="", "", IF(IFERROR(INDEX(Database!$M$10:$M$2509, MATCH($C491, Database!$B$10:$B$2509, 0)), "")="", "", IFERROR(INDEX(Database!$M$10:$M$2509, MATCH($C491, Database!$B$10:$B$2509, 0)), "")))</f>
        <v/>
      </c>
      <c r="J491" s="85" t="str">
        <f>IF($C491="", "", IF(IFERROR(INDEX(Database!$N$10:$N$2509, MATCH($C491, Database!$B$10:$B$2509, 0)), "")="", "", IFERROR(INDEX(Database!$N$10:$N$2509, MATCH($C491, Database!$B$10:$B$2509, 0)), "")))</f>
        <v/>
      </c>
      <c r="K491" s="86" t="str">
        <f>IF($C491="", "", IF(IFERROR(INDEX(Database!$O$10:$O$2509, MATCH($C491, Database!$B$10:$B$2509, 0)), "")="", "", IFERROR(INDEX(Database!$O$10:$O$2509, MATCH($C491, Database!$B$10:$B$2509, 0)), "")))</f>
        <v/>
      </c>
      <c r="L491" s="12"/>
      <c r="N491" s="31" t="str">
        <f>IF(Database!B491="", "", Database!B491)</f>
        <v/>
      </c>
      <c r="P491" s="26" t="str">
        <f>IF($C491="", "", IF(COUNTIF($C$10:$C491, $C491)&gt;1, "", COUNTIF($C$10:$C$1010, $C491)))</f>
        <v/>
      </c>
      <c r="Q491" s="26" t="str">
        <f>IF(P491="", "", COUNTIF($P$10:$P$1010, "&gt;"&amp;P491)+1+COUNTIF($P$10:P491, P491)-1)</f>
        <v/>
      </c>
      <c r="S491" s="26" t="str">
        <f>IF(C491="", "", IF(K491="", "None", IF(COUNTIF('Intro &amp; Setup'!$AL$17:$AL$26, K491)&gt;0, K491, "Other")))</f>
        <v/>
      </c>
      <c r="U491" s="84" t="str">
        <f t="shared" si="29"/>
        <v/>
      </c>
      <c r="V491" s="85" t="str">
        <f t="shared" si="29"/>
        <v/>
      </c>
      <c r="W491" s="85" t="str">
        <f t="shared" si="29"/>
        <v/>
      </c>
      <c r="X491" s="85" t="str">
        <f t="shared" si="29"/>
        <v/>
      </c>
      <c r="Y491" s="85" t="str">
        <f t="shared" si="29"/>
        <v/>
      </c>
      <c r="Z491" s="86" t="str">
        <f t="shared" si="29"/>
        <v/>
      </c>
      <c r="AB491" s="26" t="str">
        <f>IF($S491="", "", IF(COUNTIF($S$10:$S491, $S491)&gt;1, "", COUNTIF($S$10:$S$1010, $S491)))</f>
        <v/>
      </c>
      <c r="AC491" s="26" t="str">
        <f>IF(AB491="", "", COUNTIF($AB$10:$AB$1010, "&gt;"&amp;AB491)+1+COUNTIF($AB$10:AB491, AB491)-1)</f>
        <v/>
      </c>
      <c r="AE491" s="26" t="str">
        <f t="shared" si="30"/>
        <v/>
      </c>
      <c r="AG491" s="84" t="str">
        <f>IF($AE491="", "", IF(COUNTIF($AE$10:$AE491, $AE491)&gt;1, "", COUNTIF($AE$10:$AE$2010, $AE491)))</f>
        <v/>
      </c>
      <c r="AH491" s="26" t="str">
        <f>IF(AG491="", "", COUNTIF($AG$10:$AG$2010, "&gt;"&amp;AG491)+1+COUNTIF($AG$10:AG491, AG491)-1)</f>
        <v/>
      </c>
    </row>
    <row r="492" spans="1:34" x14ac:dyDescent="0.25">
      <c r="A492" s="12"/>
      <c r="B492" s="93"/>
      <c r="C492" s="15"/>
      <c r="D492" s="15"/>
      <c r="E492" s="15"/>
      <c r="F492" s="18"/>
      <c r="G492" s="12"/>
      <c r="H492" s="6" t="str">
        <f>IF($C492="", "", IFERROR(INDEX(Database!$C$10:$C$2509, MATCH($C492, Database!$B$10:$B$2509, 0)), ""))</f>
        <v/>
      </c>
      <c r="I492" s="85" t="str">
        <f>IF($C492="", "", IF(IFERROR(INDEX(Database!$M$10:$M$2509, MATCH($C492, Database!$B$10:$B$2509, 0)), "")="", "", IFERROR(INDEX(Database!$M$10:$M$2509, MATCH($C492, Database!$B$10:$B$2509, 0)), "")))</f>
        <v/>
      </c>
      <c r="J492" s="85" t="str">
        <f>IF($C492="", "", IF(IFERROR(INDEX(Database!$N$10:$N$2509, MATCH($C492, Database!$B$10:$B$2509, 0)), "")="", "", IFERROR(INDEX(Database!$N$10:$N$2509, MATCH($C492, Database!$B$10:$B$2509, 0)), "")))</f>
        <v/>
      </c>
      <c r="K492" s="86" t="str">
        <f>IF($C492="", "", IF(IFERROR(INDEX(Database!$O$10:$O$2509, MATCH($C492, Database!$B$10:$B$2509, 0)), "")="", "", IFERROR(INDEX(Database!$O$10:$O$2509, MATCH($C492, Database!$B$10:$B$2509, 0)), "")))</f>
        <v/>
      </c>
      <c r="L492" s="12"/>
      <c r="N492" s="31" t="str">
        <f>IF(Database!B492="", "", Database!B492)</f>
        <v/>
      </c>
      <c r="P492" s="26" t="str">
        <f>IF($C492="", "", IF(COUNTIF($C$10:$C492, $C492)&gt;1, "", COUNTIF($C$10:$C$1010, $C492)))</f>
        <v/>
      </c>
      <c r="Q492" s="26" t="str">
        <f>IF(P492="", "", COUNTIF($P$10:$P$1010, "&gt;"&amp;P492)+1+COUNTIF($P$10:P492, P492)-1)</f>
        <v/>
      </c>
      <c r="S492" s="26" t="str">
        <f>IF(C492="", "", IF(K492="", "None", IF(COUNTIF('Intro &amp; Setup'!$AL$17:$AL$26, K492)&gt;0, K492, "Other")))</f>
        <v/>
      </c>
      <c r="U492" s="84" t="str">
        <f t="shared" si="29"/>
        <v/>
      </c>
      <c r="V492" s="85" t="str">
        <f t="shared" si="29"/>
        <v/>
      </c>
      <c r="W492" s="85" t="str">
        <f t="shared" si="29"/>
        <v/>
      </c>
      <c r="X492" s="85" t="str">
        <f t="shared" si="29"/>
        <v/>
      </c>
      <c r="Y492" s="85" t="str">
        <f t="shared" si="29"/>
        <v/>
      </c>
      <c r="Z492" s="86" t="str">
        <f t="shared" si="29"/>
        <v/>
      </c>
      <c r="AB492" s="26" t="str">
        <f>IF($S492="", "", IF(COUNTIF($S$10:$S492, $S492)&gt;1, "", COUNTIF($S$10:$S$1010, $S492)))</f>
        <v/>
      </c>
      <c r="AC492" s="26" t="str">
        <f>IF(AB492="", "", COUNTIF($AB$10:$AB$1010, "&gt;"&amp;AB492)+1+COUNTIF($AB$10:AB492, AB492)-1)</f>
        <v/>
      </c>
      <c r="AE492" s="26" t="str">
        <f t="shared" si="30"/>
        <v/>
      </c>
      <c r="AG492" s="84" t="str">
        <f>IF($AE492="", "", IF(COUNTIF($AE$10:$AE492, $AE492)&gt;1, "", COUNTIF($AE$10:$AE$2010, $AE492)))</f>
        <v/>
      </c>
      <c r="AH492" s="26" t="str">
        <f>IF(AG492="", "", COUNTIF($AG$10:$AG$2010, "&gt;"&amp;AG492)+1+COUNTIF($AG$10:AG492, AG492)-1)</f>
        <v/>
      </c>
    </row>
    <row r="493" spans="1:34" x14ac:dyDescent="0.25">
      <c r="A493" s="12"/>
      <c r="B493" s="93"/>
      <c r="C493" s="15"/>
      <c r="D493" s="15"/>
      <c r="E493" s="15"/>
      <c r="F493" s="18"/>
      <c r="G493" s="12"/>
      <c r="H493" s="6" t="str">
        <f>IF($C493="", "", IFERROR(INDEX(Database!$C$10:$C$2509, MATCH($C493, Database!$B$10:$B$2509, 0)), ""))</f>
        <v/>
      </c>
      <c r="I493" s="85" t="str">
        <f>IF($C493="", "", IF(IFERROR(INDEX(Database!$M$10:$M$2509, MATCH($C493, Database!$B$10:$B$2509, 0)), "")="", "", IFERROR(INDEX(Database!$M$10:$M$2509, MATCH($C493, Database!$B$10:$B$2509, 0)), "")))</f>
        <v/>
      </c>
      <c r="J493" s="85" t="str">
        <f>IF($C493="", "", IF(IFERROR(INDEX(Database!$N$10:$N$2509, MATCH($C493, Database!$B$10:$B$2509, 0)), "")="", "", IFERROR(INDEX(Database!$N$10:$N$2509, MATCH($C493, Database!$B$10:$B$2509, 0)), "")))</f>
        <v/>
      </c>
      <c r="K493" s="86" t="str">
        <f>IF($C493="", "", IF(IFERROR(INDEX(Database!$O$10:$O$2509, MATCH($C493, Database!$B$10:$B$2509, 0)), "")="", "", IFERROR(INDEX(Database!$O$10:$O$2509, MATCH($C493, Database!$B$10:$B$2509, 0)), "")))</f>
        <v/>
      </c>
      <c r="L493" s="12"/>
      <c r="N493" s="31" t="str">
        <f>IF(Database!B493="", "", Database!B493)</f>
        <v/>
      </c>
      <c r="P493" s="26" t="str">
        <f>IF($C493="", "", IF(COUNTIF($C$10:$C493, $C493)&gt;1, "", COUNTIF($C$10:$C$1010, $C493)))</f>
        <v/>
      </c>
      <c r="Q493" s="26" t="str">
        <f>IF(P493="", "", COUNTIF($P$10:$P$1010, "&gt;"&amp;P493)+1+COUNTIF($P$10:P493, P493)-1)</f>
        <v/>
      </c>
      <c r="S493" s="26" t="str">
        <f>IF(C493="", "", IF(K493="", "None", IF(COUNTIF('Intro &amp; Setup'!$AL$17:$AL$26, K493)&gt;0, K493, "Other")))</f>
        <v/>
      </c>
      <c r="U493" s="84" t="str">
        <f t="shared" si="29"/>
        <v/>
      </c>
      <c r="V493" s="85" t="str">
        <f t="shared" si="29"/>
        <v/>
      </c>
      <c r="W493" s="85" t="str">
        <f t="shared" si="29"/>
        <v/>
      </c>
      <c r="X493" s="85" t="str">
        <f t="shared" si="29"/>
        <v/>
      </c>
      <c r="Y493" s="85" t="str">
        <f t="shared" si="29"/>
        <v/>
      </c>
      <c r="Z493" s="86" t="str">
        <f t="shared" si="29"/>
        <v/>
      </c>
      <c r="AB493" s="26" t="str">
        <f>IF($S493="", "", IF(COUNTIF($S$10:$S493, $S493)&gt;1, "", COUNTIF($S$10:$S$1010, $S493)))</f>
        <v/>
      </c>
      <c r="AC493" s="26" t="str">
        <f>IF(AB493="", "", COUNTIF($AB$10:$AB$1010, "&gt;"&amp;AB493)+1+COUNTIF($AB$10:AB493, AB493)-1)</f>
        <v/>
      </c>
      <c r="AE493" s="26" t="str">
        <f t="shared" si="30"/>
        <v/>
      </c>
      <c r="AG493" s="84" t="str">
        <f>IF($AE493="", "", IF(COUNTIF($AE$10:$AE493, $AE493)&gt;1, "", COUNTIF($AE$10:$AE$2010, $AE493)))</f>
        <v/>
      </c>
      <c r="AH493" s="26" t="str">
        <f>IF(AG493="", "", COUNTIF($AG$10:$AG$2010, "&gt;"&amp;AG493)+1+COUNTIF($AG$10:AG493, AG493)-1)</f>
        <v/>
      </c>
    </row>
    <row r="494" spans="1:34" x14ac:dyDescent="0.25">
      <c r="A494" s="12"/>
      <c r="B494" s="93"/>
      <c r="C494" s="15"/>
      <c r="D494" s="15"/>
      <c r="E494" s="15"/>
      <c r="F494" s="18"/>
      <c r="G494" s="12"/>
      <c r="H494" s="6" t="str">
        <f>IF($C494="", "", IFERROR(INDEX(Database!$C$10:$C$2509, MATCH($C494, Database!$B$10:$B$2509, 0)), ""))</f>
        <v/>
      </c>
      <c r="I494" s="85" t="str">
        <f>IF($C494="", "", IF(IFERROR(INDEX(Database!$M$10:$M$2509, MATCH($C494, Database!$B$10:$B$2509, 0)), "")="", "", IFERROR(INDEX(Database!$M$10:$M$2509, MATCH($C494, Database!$B$10:$B$2509, 0)), "")))</f>
        <v/>
      </c>
      <c r="J494" s="85" t="str">
        <f>IF($C494="", "", IF(IFERROR(INDEX(Database!$N$10:$N$2509, MATCH($C494, Database!$B$10:$B$2509, 0)), "")="", "", IFERROR(INDEX(Database!$N$10:$N$2509, MATCH($C494, Database!$B$10:$B$2509, 0)), "")))</f>
        <v/>
      </c>
      <c r="K494" s="86" t="str">
        <f>IF($C494="", "", IF(IFERROR(INDEX(Database!$O$10:$O$2509, MATCH($C494, Database!$B$10:$B$2509, 0)), "")="", "", IFERROR(INDEX(Database!$O$10:$O$2509, MATCH($C494, Database!$B$10:$B$2509, 0)), "")))</f>
        <v/>
      </c>
      <c r="L494" s="12"/>
      <c r="N494" s="31" t="str">
        <f>IF(Database!B494="", "", Database!B494)</f>
        <v/>
      </c>
      <c r="P494" s="26" t="str">
        <f>IF($C494="", "", IF(COUNTIF($C$10:$C494, $C494)&gt;1, "", COUNTIF($C$10:$C$1010, $C494)))</f>
        <v/>
      </c>
      <c r="Q494" s="26" t="str">
        <f>IF(P494="", "", COUNTIF($P$10:$P$1010, "&gt;"&amp;P494)+1+COUNTIF($P$10:P494, P494)-1)</f>
        <v/>
      </c>
      <c r="S494" s="26" t="str">
        <f>IF(C494="", "", IF(K494="", "None", IF(COUNTIF('Intro &amp; Setup'!$AL$17:$AL$26, K494)&gt;0, K494, "Other")))</f>
        <v/>
      </c>
      <c r="U494" s="84" t="str">
        <f t="shared" si="29"/>
        <v/>
      </c>
      <c r="V494" s="85" t="str">
        <f t="shared" si="29"/>
        <v/>
      </c>
      <c r="W494" s="85" t="str">
        <f t="shared" si="29"/>
        <v/>
      </c>
      <c r="X494" s="85" t="str">
        <f t="shared" si="29"/>
        <v/>
      </c>
      <c r="Y494" s="85" t="str">
        <f t="shared" si="29"/>
        <v/>
      </c>
      <c r="Z494" s="86" t="str">
        <f t="shared" si="29"/>
        <v/>
      </c>
      <c r="AB494" s="26" t="str">
        <f>IF($S494="", "", IF(COUNTIF($S$10:$S494, $S494)&gt;1, "", COUNTIF($S$10:$S$1010, $S494)))</f>
        <v/>
      </c>
      <c r="AC494" s="26" t="str">
        <f>IF(AB494="", "", COUNTIF($AB$10:$AB$1010, "&gt;"&amp;AB494)+1+COUNTIF($AB$10:AB494, AB494)-1)</f>
        <v/>
      </c>
      <c r="AE494" s="26" t="str">
        <f t="shared" si="30"/>
        <v/>
      </c>
      <c r="AG494" s="84" t="str">
        <f>IF($AE494="", "", IF(COUNTIF($AE$10:$AE494, $AE494)&gt;1, "", COUNTIF($AE$10:$AE$2010, $AE494)))</f>
        <v/>
      </c>
      <c r="AH494" s="26" t="str">
        <f>IF(AG494="", "", COUNTIF($AG$10:$AG$2010, "&gt;"&amp;AG494)+1+COUNTIF($AG$10:AG494, AG494)-1)</f>
        <v/>
      </c>
    </row>
    <row r="495" spans="1:34" x14ac:dyDescent="0.25">
      <c r="A495" s="12"/>
      <c r="B495" s="93"/>
      <c r="C495" s="15"/>
      <c r="D495" s="15"/>
      <c r="E495" s="15"/>
      <c r="F495" s="18"/>
      <c r="G495" s="12"/>
      <c r="H495" s="6" t="str">
        <f>IF($C495="", "", IFERROR(INDEX(Database!$C$10:$C$2509, MATCH($C495, Database!$B$10:$B$2509, 0)), ""))</f>
        <v/>
      </c>
      <c r="I495" s="85" t="str">
        <f>IF($C495="", "", IF(IFERROR(INDEX(Database!$M$10:$M$2509, MATCH($C495, Database!$B$10:$B$2509, 0)), "")="", "", IFERROR(INDEX(Database!$M$10:$M$2509, MATCH($C495, Database!$B$10:$B$2509, 0)), "")))</f>
        <v/>
      </c>
      <c r="J495" s="85" t="str">
        <f>IF($C495="", "", IF(IFERROR(INDEX(Database!$N$10:$N$2509, MATCH($C495, Database!$B$10:$B$2509, 0)), "")="", "", IFERROR(INDEX(Database!$N$10:$N$2509, MATCH($C495, Database!$B$10:$B$2509, 0)), "")))</f>
        <v/>
      </c>
      <c r="K495" s="86" t="str">
        <f>IF($C495="", "", IF(IFERROR(INDEX(Database!$O$10:$O$2509, MATCH($C495, Database!$B$10:$B$2509, 0)), "")="", "", IFERROR(INDEX(Database!$O$10:$O$2509, MATCH($C495, Database!$B$10:$B$2509, 0)), "")))</f>
        <v/>
      </c>
      <c r="L495" s="12"/>
      <c r="N495" s="31" t="str">
        <f>IF(Database!B495="", "", Database!B495)</f>
        <v/>
      </c>
      <c r="P495" s="26" t="str">
        <f>IF($C495="", "", IF(COUNTIF($C$10:$C495, $C495)&gt;1, "", COUNTIF($C$10:$C$1010, $C495)))</f>
        <v/>
      </c>
      <c r="Q495" s="26" t="str">
        <f>IF(P495="", "", COUNTIF($P$10:$P$1010, "&gt;"&amp;P495)+1+COUNTIF($P$10:P495, P495)-1)</f>
        <v/>
      </c>
      <c r="S495" s="26" t="str">
        <f>IF(C495="", "", IF(K495="", "None", IF(COUNTIF('Intro &amp; Setup'!$AL$17:$AL$26, K495)&gt;0, K495, "Other")))</f>
        <v/>
      </c>
      <c r="U495" s="84" t="str">
        <f t="shared" si="29"/>
        <v/>
      </c>
      <c r="V495" s="85" t="str">
        <f t="shared" si="29"/>
        <v/>
      </c>
      <c r="W495" s="85" t="str">
        <f t="shared" si="29"/>
        <v/>
      </c>
      <c r="X495" s="85" t="str">
        <f t="shared" si="29"/>
        <v/>
      </c>
      <c r="Y495" s="85" t="str">
        <f t="shared" si="29"/>
        <v/>
      </c>
      <c r="Z495" s="86" t="str">
        <f t="shared" si="29"/>
        <v/>
      </c>
      <c r="AB495" s="26" t="str">
        <f>IF($S495="", "", IF(COUNTIF($S$10:$S495, $S495)&gt;1, "", COUNTIF($S$10:$S$1010, $S495)))</f>
        <v/>
      </c>
      <c r="AC495" s="26" t="str">
        <f>IF(AB495="", "", COUNTIF($AB$10:$AB$1010, "&gt;"&amp;AB495)+1+COUNTIF($AB$10:AB495, AB495)-1)</f>
        <v/>
      </c>
      <c r="AE495" s="26" t="str">
        <f t="shared" si="30"/>
        <v/>
      </c>
      <c r="AG495" s="84" t="str">
        <f>IF($AE495="", "", IF(COUNTIF($AE$10:$AE495, $AE495)&gt;1, "", COUNTIF($AE$10:$AE$2010, $AE495)))</f>
        <v/>
      </c>
      <c r="AH495" s="26" t="str">
        <f>IF(AG495="", "", COUNTIF($AG$10:$AG$2010, "&gt;"&amp;AG495)+1+COUNTIF($AG$10:AG495, AG495)-1)</f>
        <v/>
      </c>
    </row>
    <row r="496" spans="1:34" x14ac:dyDescent="0.25">
      <c r="A496" s="12"/>
      <c r="B496" s="93"/>
      <c r="C496" s="15"/>
      <c r="D496" s="15"/>
      <c r="E496" s="15"/>
      <c r="F496" s="18"/>
      <c r="G496" s="12"/>
      <c r="H496" s="6" t="str">
        <f>IF($C496="", "", IFERROR(INDEX(Database!$C$10:$C$2509, MATCH($C496, Database!$B$10:$B$2509, 0)), ""))</f>
        <v/>
      </c>
      <c r="I496" s="85" t="str">
        <f>IF($C496="", "", IF(IFERROR(INDEX(Database!$M$10:$M$2509, MATCH($C496, Database!$B$10:$B$2509, 0)), "")="", "", IFERROR(INDEX(Database!$M$10:$M$2509, MATCH($C496, Database!$B$10:$B$2509, 0)), "")))</f>
        <v/>
      </c>
      <c r="J496" s="85" t="str">
        <f>IF($C496="", "", IF(IFERROR(INDEX(Database!$N$10:$N$2509, MATCH($C496, Database!$B$10:$B$2509, 0)), "")="", "", IFERROR(INDEX(Database!$N$10:$N$2509, MATCH($C496, Database!$B$10:$B$2509, 0)), "")))</f>
        <v/>
      </c>
      <c r="K496" s="86" t="str">
        <f>IF($C496="", "", IF(IFERROR(INDEX(Database!$O$10:$O$2509, MATCH($C496, Database!$B$10:$B$2509, 0)), "")="", "", IFERROR(INDEX(Database!$O$10:$O$2509, MATCH($C496, Database!$B$10:$B$2509, 0)), "")))</f>
        <v/>
      </c>
      <c r="L496" s="12"/>
      <c r="N496" s="31" t="str">
        <f>IF(Database!B496="", "", Database!B496)</f>
        <v/>
      </c>
      <c r="P496" s="26" t="str">
        <f>IF($C496="", "", IF(COUNTIF($C$10:$C496, $C496)&gt;1, "", COUNTIF($C$10:$C$1010, $C496)))</f>
        <v/>
      </c>
      <c r="Q496" s="26" t="str">
        <f>IF(P496="", "", COUNTIF($P$10:$P$1010, "&gt;"&amp;P496)+1+COUNTIF($P$10:P496, P496)-1)</f>
        <v/>
      </c>
      <c r="S496" s="26" t="str">
        <f>IF(C496="", "", IF(K496="", "None", IF(COUNTIF('Intro &amp; Setup'!$AL$17:$AL$26, K496)&gt;0, K496, "Other")))</f>
        <v/>
      </c>
      <c r="U496" s="84" t="str">
        <f t="shared" si="29"/>
        <v/>
      </c>
      <c r="V496" s="85" t="str">
        <f t="shared" si="29"/>
        <v/>
      </c>
      <c r="W496" s="85" t="str">
        <f t="shared" si="29"/>
        <v/>
      </c>
      <c r="X496" s="85" t="str">
        <f t="shared" si="29"/>
        <v/>
      </c>
      <c r="Y496" s="85" t="str">
        <f t="shared" si="29"/>
        <v/>
      </c>
      <c r="Z496" s="86" t="str">
        <f t="shared" si="29"/>
        <v/>
      </c>
      <c r="AB496" s="26" t="str">
        <f>IF($S496="", "", IF(COUNTIF($S$10:$S496, $S496)&gt;1, "", COUNTIF($S$10:$S$1010, $S496)))</f>
        <v/>
      </c>
      <c r="AC496" s="26" t="str">
        <f>IF(AB496="", "", COUNTIF($AB$10:$AB$1010, "&gt;"&amp;AB496)+1+COUNTIF($AB$10:AB496, AB496)-1)</f>
        <v/>
      </c>
      <c r="AE496" s="26" t="str">
        <f t="shared" si="30"/>
        <v/>
      </c>
      <c r="AG496" s="84" t="str">
        <f>IF($AE496="", "", IF(COUNTIF($AE$10:$AE496, $AE496)&gt;1, "", COUNTIF($AE$10:$AE$2010, $AE496)))</f>
        <v/>
      </c>
      <c r="AH496" s="26" t="str">
        <f>IF(AG496="", "", COUNTIF($AG$10:$AG$2010, "&gt;"&amp;AG496)+1+COUNTIF($AG$10:AG496, AG496)-1)</f>
        <v/>
      </c>
    </row>
    <row r="497" spans="1:34" x14ac:dyDescent="0.25">
      <c r="A497" s="12"/>
      <c r="B497" s="93"/>
      <c r="C497" s="15"/>
      <c r="D497" s="15"/>
      <c r="E497" s="15"/>
      <c r="F497" s="18"/>
      <c r="G497" s="12"/>
      <c r="H497" s="6" t="str">
        <f>IF($C497="", "", IFERROR(INDEX(Database!$C$10:$C$2509, MATCH($C497, Database!$B$10:$B$2509, 0)), ""))</f>
        <v/>
      </c>
      <c r="I497" s="85" t="str">
        <f>IF($C497="", "", IF(IFERROR(INDEX(Database!$M$10:$M$2509, MATCH($C497, Database!$B$10:$B$2509, 0)), "")="", "", IFERROR(INDEX(Database!$M$10:$M$2509, MATCH($C497, Database!$B$10:$B$2509, 0)), "")))</f>
        <v/>
      </c>
      <c r="J497" s="85" t="str">
        <f>IF($C497="", "", IF(IFERROR(INDEX(Database!$N$10:$N$2509, MATCH($C497, Database!$B$10:$B$2509, 0)), "")="", "", IFERROR(INDEX(Database!$N$10:$N$2509, MATCH($C497, Database!$B$10:$B$2509, 0)), "")))</f>
        <v/>
      </c>
      <c r="K497" s="86" t="str">
        <f>IF($C497="", "", IF(IFERROR(INDEX(Database!$O$10:$O$2509, MATCH($C497, Database!$B$10:$B$2509, 0)), "")="", "", IFERROR(INDEX(Database!$O$10:$O$2509, MATCH($C497, Database!$B$10:$B$2509, 0)), "")))</f>
        <v/>
      </c>
      <c r="L497" s="12"/>
      <c r="N497" s="31" t="str">
        <f>IF(Database!B497="", "", Database!B497)</f>
        <v/>
      </c>
      <c r="P497" s="26" t="str">
        <f>IF($C497="", "", IF(COUNTIF($C$10:$C497, $C497)&gt;1, "", COUNTIF($C$10:$C$1010, $C497)))</f>
        <v/>
      </c>
      <c r="Q497" s="26" t="str">
        <f>IF(P497="", "", COUNTIF($P$10:$P$1010, "&gt;"&amp;P497)+1+COUNTIF($P$10:P497, P497)-1)</f>
        <v/>
      </c>
      <c r="S497" s="26" t="str">
        <f>IF(C497="", "", IF(K497="", "None", IF(COUNTIF('Intro &amp; Setup'!$AL$17:$AL$26, K497)&gt;0, K497, "Other")))</f>
        <v/>
      </c>
      <c r="U497" s="84" t="str">
        <f t="shared" si="29"/>
        <v/>
      </c>
      <c r="V497" s="85" t="str">
        <f t="shared" si="29"/>
        <v/>
      </c>
      <c r="W497" s="85" t="str">
        <f t="shared" ref="V497:Z512" si="31">IF($B497="", "", IF(TEXT($B497, "mmm yyyy")=W$9, $S497, ""))</f>
        <v/>
      </c>
      <c r="X497" s="85" t="str">
        <f t="shared" si="31"/>
        <v/>
      </c>
      <c r="Y497" s="85" t="str">
        <f t="shared" si="31"/>
        <v/>
      </c>
      <c r="Z497" s="86" t="str">
        <f t="shared" si="31"/>
        <v/>
      </c>
      <c r="AB497" s="26" t="str">
        <f>IF($S497="", "", IF(COUNTIF($S$10:$S497, $S497)&gt;1, "", COUNTIF($S$10:$S$1010, $S497)))</f>
        <v/>
      </c>
      <c r="AC497" s="26" t="str">
        <f>IF(AB497="", "", COUNTIF($AB$10:$AB$1010, "&gt;"&amp;AB497)+1+COUNTIF($AB$10:AB497, AB497)-1)</f>
        <v/>
      </c>
      <c r="AE497" s="26" t="str">
        <f t="shared" si="30"/>
        <v/>
      </c>
      <c r="AG497" s="84" t="str">
        <f>IF($AE497="", "", IF(COUNTIF($AE$10:$AE497, $AE497)&gt;1, "", COUNTIF($AE$10:$AE$2010, $AE497)))</f>
        <v/>
      </c>
      <c r="AH497" s="26" t="str">
        <f>IF(AG497="", "", COUNTIF($AG$10:$AG$2010, "&gt;"&amp;AG497)+1+COUNTIF($AG$10:AG497, AG497)-1)</f>
        <v/>
      </c>
    </row>
    <row r="498" spans="1:34" x14ac:dyDescent="0.25">
      <c r="A498" s="12"/>
      <c r="B498" s="93"/>
      <c r="C498" s="15"/>
      <c r="D498" s="15"/>
      <c r="E498" s="15"/>
      <c r="F498" s="18"/>
      <c r="G498" s="12"/>
      <c r="H498" s="6" t="str">
        <f>IF($C498="", "", IFERROR(INDEX(Database!$C$10:$C$2509, MATCH($C498, Database!$B$10:$B$2509, 0)), ""))</f>
        <v/>
      </c>
      <c r="I498" s="85" t="str">
        <f>IF($C498="", "", IF(IFERROR(INDEX(Database!$M$10:$M$2509, MATCH($C498, Database!$B$10:$B$2509, 0)), "")="", "", IFERROR(INDEX(Database!$M$10:$M$2509, MATCH($C498, Database!$B$10:$B$2509, 0)), "")))</f>
        <v/>
      </c>
      <c r="J498" s="85" t="str">
        <f>IF($C498="", "", IF(IFERROR(INDEX(Database!$N$10:$N$2509, MATCH($C498, Database!$B$10:$B$2509, 0)), "")="", "", IFERROR(INDEX(Database!$N$10:$N$2509, MATCH($C498, Database!$B$10:$B$2509, 0)), "")))</f>
        <v/>
      </c>
      <c r="K498" s="86" t="str">
        <f>IF($C498="", "", IF(IFERROR(INDEX(Database!$O$10:$O$2509, MATCH($C498, Database!$B$10:$B$2509, 0)), "")="", "", IFERROR(INDEX(Database!$O$10:$O$2509, MATCH($C498, Database!$B$10:$B$2509, 0)), "")))</f>
        <v/>
      </c>
      <c r="L498" s="12"/>
      <c r="N498" s="31" t="str">
        <f>IF(Database!B498="", "", Database!B498)</f>
        <v/>
      </c>
      <c r="P498" s="26" t="str">
        <f>IF($C498="", "", IF(COUNTIF($C$10:$C498, $C498)&gt;1, "", COUNTIF($C$10:$C$1010, $C498)))</f>
        <v/>
      </c>
      <c r="Q498" s="26" t="str">
        <f>IF(P498="", "", COUNTIF($P$10:$P$1010, "&gt;"&amp;P498)+1+COUNTIF($P$10:P498, P498)-1)</f>
        <v/>
      </c>
      <c r="S498" s="26" t="str">
        <f>IF(C498="", "", IF(K498="", "None", IF(COUNTIF('Intro &amp; Setup'!$AL$17:$AL$26, K498)&gt;0, K498, "Other")))</f>
        <v/>
      </c>
      <c r="U498" s="84" t="str">
        <f t="shared" si="29"/>
        <v/>
      </c>
      <c r="V498" s="85" t="str">
        <f t="shared" si="31"/>
        <v/>
      </c>
      <c r="W498" s="85" t="str">
        <f t="shared" si="31"/>
        <v/>
      </c>
      <c r="X498" s="85" t="str">
        <f t="shared" si="31"/>
        <v/>
      </c>
      <c r="Y498" s="85" t="str">
        <f t="shared" si="31"/>
        <v/>
      </c>
      <c r="Z498" s="86" t="str">
        <f t="shared" si="31"/>
        <v/>
      </c>
      <c r="AB498" s="26" t="str">
        <f>IF($S498="", "", IF(COUNTIF($S$10:$S498, $S498)&gt;1, "", COUNTIF($S$10:$S$1010, $S498)))</f>
        <v/>
      </c>
      <c r="AC498" s="26" t="str">
        <f>IF(AB498="", "", COUNTIF($AB$10:$AB$1010, "&gt;"&amp;AB498)+1+COUNTIF($AB$10:AB498, AB498)-1)</f>
        <v/>
      </c>
      <c r="AE498" s="26" t="str">
        <f t="shared" si="30"/>
        <v/>
      </c>
      <c r="AG498" s="84" t="str">
        <f>IF($AE498="", "", IF(COUNTIF($AE$10:$AE498, $AE498)&gt;1, "", COUNTIF($AE$10:$AE$2010, $AE498)))</f>
        <v/>
      </c>
      <c r="AH498" s="26" t="str">
        <f>IF(AG498="", "", COUNTIF($AG$10:$AG$2010, "&gt;"&amp;AG498)+1+COUNTIF($AG$10:AG498, AG498)-1)</f>
        <v/>
      </c>
    </row>
    <row r="499" spans="1:34" x14ac:dyDescent="0.25">
      <c r="A499" s="12"/>
      <c r="B499" s="93"/>
      <c r="C499" s="15"/>
      <c r="D499" s="15"/>
      <c r="E499" s="15"/>
      <c r="F499" s="18"/>
      <c r="G499" s="12"/>
      <c r="H499" s="6" t="str">
        <f>IF($C499="", "", IFERROR(INDEX(Database!$C$10:$C$2509, MATCH($C499, Database!$B$10:$B$2509, 0)), ""))</f>
        <v/>
      </c>
      <c r="I499" s="85" t="str">
        <f>IF($C499="", "", IF(IFERROR(INDEX(Database!$M$10:$M$2509, MATCH($C499, Database!$B$10:$B$2509, 0)), "")="", "", IFERROR(INDEX(Database!$M$10:$M$2509, MATCH($C499, Database!$B$10:$B$2509, 0)), "")))</f>
        <v/>
      </c>
      <c r="J499" s="85" t="str">
        <f>IF($C499="", "", IF(IFERROR(INDEX(Database!$N$10:$N$2509, MATCH($C499, Database!$B$10:$B$2509, 0)), "")="", "", IFERROR(INDEX(Database!$N$10:$N$2509, MATCH($C499, Database!$B$10:$B$2509, 0)), "")))</f>
        <v/>
      </c>
      <c r="K499" s="86" t="str">
        <f>IF($C499="", "", IF(IFERROR(INDEX(Database!$O$10:$O$2509, MATCH($C499, Database!$B$10:$B$2509, 0)), "")="", "", IFERROR(INDEX(Database!$O$10:$O$2509, MATCH($C499, Database!$B$10:$B$2509, 0)), "")))</f>
        <v/>
      </c>
      <c r="L499" s="12"/>
      <c r="N499" s="31" t="str">
        <f>IF(Database!B499="", "", Database!B499)</f>
        <v/>
      </c>
      <c r="P499" s="26" t="str">
        <f>IF($C499="", "", IF(COUNTIF($C$10:$C499, $C499)&gt;1, "", COUNTIF($C$10:$C$1010, $C499)))</f>
        <v/>
      </c>
      <c r="Q499" s="26" t="str">
        <f>IF(P499="", "", COUNTIF($P$10:$P$1010, "&gt;"&amp;P499)+1+COUNTIF($P$10:P499, P499)-1)</f>
        <v/>
      </c>
      <c r="S499" s="26" t="str">
        <f>IF(C499="", "", IF(K499="", "None", IF(COUNTIF('Intro &amp; Setup'!$AL$17:$AL$26, K499)&gt;0, K499, "Other")))</f>
        <v/>
      </c>
      <c r="U499" s="84" t="str">
        <f t="shared" si="29"/>
        <v/>
      </c>
      <c r="V499" s="85" t="str">
        <f t="shared" si="31"/>
        <v/>
      </c>
      <c r="W499" s="85" t="str">
        <f t="shared" si="31"/>
        <v/>
      </c>
      <c r="X499" s="85" t="str">
        <f t="shared" si="31"/>
        <v/>
      </c>
      <c r="Y499" s="85" t="str">
        <f t="shared" si="31"/>
        <v/>
      </c>
      <c r="Z499" s="86" t="str">
        <f t="shared" si="31"/>
        <v/>
      </c>
      <c r="AB499" s="26" t="str">
        <f>IF($S499="", "", IF(COUNTIF($S$10:$S499, $S499)&gt;1, "", COUNTIF($S$10:$S$1010, $S499)))</f>
        <v/>
      </c>
      <c r="AC499" s="26" t="str">
        <f>IF(AB499="", "", COUNTIF($AB$10:$AB$1010, "&gt;"&amp;AB499)+1+COUNTIF($AB$10:AB499, AB499)-1)</f>
        <v/>
      </c>
      <c r="AE499" s="26" t="str">
        <f t="shared" si="30"/>
        <v/>
      </c>
      <c r="AG499" s="84" t="str">
        <f>IF($AE499="", "", IF(COUNTIF($AE$10:$AE499, $AE499)&gt;1, "", COUNTIF($AE$10:$AE$2010, $AE499)))</f>
        <v/>
      </c>
      <c r="AH499" s="26" t="str">
        <f>IF(AG499="", "", COUNTIF($AG$10:$AG$2010, "&gt;"&amp;AG499)+1+COUNTIF($AG$10:AG499, AG499)-1)</f>
        <v/>
      </c>
    </row>
    <row r="500" spans="1:34" x14ac:dyDescent="0.25">
      <c r="A500" s="12"/>
      <c r="B500" s="93"/>
      <c r="C500" s="15"/>
      <c r="D500" s="15"/>
      <c r="E500" s="15"/>
      <c r="F500" s="18"/>
      <c r="G500" s="12"/>
      <c r="H500" s="6" t="str">
        <f>IF($C500="", "", IFERROR(INDEX(Database!$C$10:$C$2509, MATCH($C500, Database!$B$10:$B$2509, 0)), ""))</f>
        <v/>
      </c>
      <c r="I500" s="85" t="str">
        <f>IF($C500="", "", IF(IFERROR(INDEX(Database!$M$10:$M$2509, MATCH($C500, Database!$B$10:$B$2509, 0)), "")="", "", IFERROR(INDEX(Database!$M$10:$M$2509, MATCH($C500, Database!$B$10:$B$2509, 0)), "")))</f>
        <v/>
      </c>
      <c r="J500" s="85" t="str">
        <f>IF($C500="", "", IF(IFERROR(INDEX(Database!$N$10:$N$2509, MATCH($C500, Database!$B$10:$B$2509, 0)), "")="", "", IFERROR(INDEX(Database!$N$10:$N$2509, MATCH($C500, Database!$B$10:$B$2509, 0)), "")))</f>
        <v/>
      </c>
      <c r="K500" s="86" t="str">
        <f>IF($C500="", "", IF(IFERROR(INDEX(Database!$O$10:$O$2509, MATCH($C500, Database!$B$10:$B$2509, 0)), "")="", "", IFERROR(INDEX(Database!$O$10:$O$2509, MATCH($C500, Database!$B$10:$B$2509, 0)), "")))</f>
        <v/>
      </c>
      <c r="L500" s="12"/>
      <c r="N500" s="31" t="str">
        <f>IF(Database!B500="", "", Database!B500)</f>
        <v/>
      </c>
      <c r="P500" s="26" t="str">
        <f>IF($C500="", "", IF(COUNTIF($C$10:$C500, $C500)&gt;1, "", COUNTIF($C$10:$C$1010, $C500)))</f>
        <v/>
      </c>
      <c r="Q500" s="26" t="str">
        <f>IF(P500="", "", COUNTIF($P$10:$P$1010, "&gt;"&amp;P500)+1+COUNTIF($P$10:P500, P500)-1)</f>
        <v/>
      </c>
      <c r="S500" s="26" t="str">
        <f>IF(C500="", "", IF(K500="", "None", IF(COUNTIF('Intro &amp; Setup'!$AL$17:$AL$26, K500)&gt;0, K500, "Other")))</f>
        <v/>
      </c>
      <c r="U500" s="84" t="str">
        <f t="shared" si="29"/>
        <v/>
      </c>
      <c r="V500" s="85" t="str">
        <f t="shared" si="31"/>
        <v/>
      </c>
      <c r="W500" s="85" t="str">
        <f t="shared" si="31"/>
        <v/>
      </c>
      <c r="X500" s="85" t="str">
        <f t="shared" si="31"/>
        <v/>
      </c>
      <c r="Y500" s="85" t="str">
        <f t="shared" si="31"/>
        <v/>
      </c>
      <c r="Z500" s="86" t="str">
        <f t="shared" si="31"/>
        <v/>
      </c>
      <c r="AB500" s="26" t="str">
        <f>IF($S500="", "", IF(COUNTIF($S$10:$S500, $S500)&gt;1, "", COUNTIF($S$10:$S$1010, $S500)))</f>
        <v/>
      </c>
      <c r="AC500" s="26" t="str">
        <f>IF(AB500="", "", COUNTIF($AB$10:$AB$1010, "&gt;"&amp;AB500)+1+COUNTIF($AB$10:AB500, AB500)-1)</f>
        <v/>
      </c>
      <c r="AE500" s="26" t="str">
        <f t="shared" si="30"/>
        <v/>
      </c>
      <c r="AG500" s="84" t="str">
        <f>IF($AE500="", "", IF(COUNTIF($AE$10:$AE500, $AE500)&gt;1, "", COUNTIF($AE$10:$AE$2010, $AE500)))</f>
        <v/>
      </c>
      <c r="AH500" s="26" t="str">
        <f>IF(AG500="", "", COUNTIF($AG$10:$AG$2010, "&gt;"&amp;AG500)+1+COUNTIF($AG$10:AG500, AG500)-1)</f>
        <v/>
      </c>
    </row>
    <row r="501" spans="1:34" x14ac:dyDescent="0.25">
      <c r="A501" s="12"/>
      <c r="B501" s="93"/>
      <c r="C501" s="15"/>
      <c r="D501" s="15"/>
      <c r="E501" s="15"/>
      <c r="F501" s="18"/>
      <c r="G501" s="12"/>
      <c r="H501" s="6" t="str">
        <f>IF($C501="", "", IFERROR(INDEX(Database!$C$10:$C$2509, MATCH($C501, Database!$B$10:$B$2509, 0)), ""))</f>
        <v/>
      </c>
      <c r="I501" s="85" t="str">
        <f>IF($C501="", "", IF(IFERROR(INDEX(Database!$M$10:$M$2509, MATCH($C501, Database!$B$10:$B$2509, 0)), "")="", "", IFERROR(INDEX(Database!$M$10:$M$2509, MATCH($C501, Database!$B$10:$B$2509, 0)), "")))</f>
        <v/>
      </c>
      <c r="J501" s="85" t="str">
        <f>IF($C501="", "", IF(IFERROR(INDEX(Database!$N$10:$N$2509, MATCH($C501, Database!$B$10:$B$2509, 0)), "")="", "", IFERROR(INDEX(Database!$N$10:$N$2509, MATCH($C501, Database!$B$10:$B$2509, 0)), "")))</f>
        <v/>
      </c>
      <c r="K501" s="86" t="str">
        <f>IF($C501="", "", IF(IFERROR(INDEX(Database!$O$10:$O$2509, MATCH($C501, Database!$B$10:$B$2509, 0)), "")="", "", IFERROR(INDEX(Database!$O$10:$O$2509, MATCH($C501, Database!$B$10:$B$2509, 0)), "")))</f>
        <v/>
      </c>
      <c r="L501" s="12"/>
      <c r="N501" s="31" t="str">
        <f>IF(Database!B501="", "", Database!B501)</f>
        <v/>
      </c>
      <c r="P501" s="26" t="str">
        <f>IF($C501="", "", IF(COUNTIF($C$10:$C501, $C501)&gt;1, "", COUNTIF($C$10:$C$1010, $C501)))</f>
        <v/>
      </c>
      <c r="Q501" s="26" t="str">
        <f>IF(P501="", "", COUNTIF($P$10:$P$1010, "&gt;"&amp;P501)+1+COUNTIF($P$10:P501, P501)-1)</f>
        <v/>
      </c>
      <c r="S501" s="26" t="str">
        <f>IF(C501="", "", IF(K501="", "None", IF(COUNTIF('Intro &amp; Setup'!$AL$17:$AL$26, K501)&gt;0, K501, "Other")))</f>
        <v/>
      </c>
      <c r="U501" s="84" t="str">
        <f t="shared" si="29"/>
        <v/>
      </c>
      <c r="V501" s="85" t="str">
        <f t="shared" si="31"/>
        <v/>
      </c>
      <c r="W501" s="85" t="str">
        <f t="shared" si="31"/>
        <v/>
      </c>
      <c r="X501" s="85" t="str">
        <f t="shared" si="31"/>
        <v/>
      </c>
      <c r="Y501" s="85" t="str">
        <f t="shared" si="31"/>
        <v/>
      </c>
      <c r="Z501" s="86" t="str">
        <f t="shared" si="31"/>
        <v/>
      </c>
      <c r="AB501" s="26" t="str">
        <f>IF($S501="", "", IF(COUNTIF($S$10:$S501, $S501)&gt;1, "", COUNTIF($S$10:$S$1010, $S501)))</f>
        <v/>
      </c>
      <c r="AC501" s="26" t="str">
        <f>IF(AB501="", "", COUNTIF($AB$10:$AB$1010, "&gt;"&amp;AB501)+1+COUNTIF($AB$10:AB501, AB501)-1)</f>
        <v/>
      </c>
      <c r="AE501" s="26" t="str">
        <f t="shared" si="30"/>
        <v/>
      </c>
      <c r="AG501" s="84" t="str">
        <f>IF($AE501="", "", IF(COUNTIF($AE$10:$AE501, $AE501)&gt;1, "", COUNTIF($AE$10:$AE$2010, $AE501)))</f>
        <v/>
      </c>
      <c r="AH501" s="26" t="str">
        <f>IF(AG501="", "", COUNTIF($AG$10:$AG$2010, "&gt;"&amp;AG501)+1+COUNTIF($AG$10:AG501, AG501)-1)</f>
        <v/>
      </c>
    </row>
    <row r="502" spans="1:34" x14ac:dyDescent="0.25">
      <c r="A502" s="12"/>
      <c r="B502" s="93"/>
      <c r="C502" s="15"/>
      <c r="D502" s="15"/>
      <c r="E502" s="15"/>
      <c r="F502" s="18"/>
      <c r="G502" s="12"/>
      <c r="H502" s="6" t="str">
        <f>IF($C502="", "", IFERROR(INDEX(Database!$C$10:$C$2509, MATCH($C502, Database!$B$10:$B$2509, 0)), ""))</f>
        <v/>
      </c>
      <c r="I502" s="85" t="str">
        <f>IF($C502="", "", IF(IFERROR(INDEX(Database!$M$10:$M$2509, MATCH($C502, Database!$B$10:$B$2509, 0)), "")="", "", IFERROR(INDEX(Database!$M$10:$M$2509, MATCH($C502, Database!$B$10:$B$2509, 0)), "")))</f>
        <v/>
      </c>
      <c r="J502" s="85" t="str">
        <f>IF($C502="", "", IF(IFERROR(INDEX(Database!$N$10:$N$2509, MATCH($C502, Database!$B$10:$B$2509, 0)), "")="", "", IFERROR(INDEX(Database!$N$10:$N$2509, MATCH($C502, Database!$B$10:$B$2509, 0)), "")))</f>
        <v/>
      </c>
      <c r="K502" s="86" t="str">
        <f>IF($C502="", "", IF(IFERROR(INDEX(Database!$O$10:$O$2509, MATCH($C502, Database!$B$10:$B$2509, 0)), "")="", "", IFERROR(INDEX(Database!$O$10:$O$2509, MATCH($C502, Database!$B$10:$B$2509, 0)), "")))</f>
        <v/>
      </c>
      <c r="L502" s="12"/>
      <c r="N502" s="31" t="str">
        <f>IF(Database!B502="", "", Database!B502)</f>
        <v/>
      </c>
      <c r="P502" s="26" t="str">
        <f>IF($C502="", "", IF(COUNTIF($C$10:$C502, $C502)&gt;1, "", COUNTIF($C$10:$C$1010, $C502)))</f>
        <v/>
      </c>
      <c r="Q502" s="26" t="str">
        <f>IF(P502="", "", COUNTIF($P$10:$P$1010, "&gt;"&amp;P502)+1+COUNTIF($P$10:P502, P502)-1)</f>
        <v/>
      </c>
      <c r="S502" s="26" t="str">
        <f>IF(C502="", "", IF(K502="", "None", IF(COUNTIF('Intro &amp; Setup'!$AL$17:$AL$26, K502)&gt;0, K502, "Other")))</f>
        <v/>
      </c>
      <c r="U502" s="84" t="str">
        <f t="shared" si="29"/>
        <v/>
      </c>
      <c r="V502" s="85" t="str">
        <f t="shared" si="31"/>
        <v/>
      </c>
      <c r="W502" s="85" t="str">
        <f t="shared" si="31"/>
        <v/>
      </c>
      <c r="X502" s="85" t="str">
        <f t="shared" si="31"/>
        <v/>
      </c>
      <c r="Y502" s="85" t="str">
        <f t="shared" si="31"/>
        <v/>
      </c>
      <c r="Z502" s="86" t="str">
        <f t="shared" si="31"/>
        <v/>
      </c>
      <c r="AB502" s="26" t="str">
        <f>IF($S502="", "", IF(COUNTIF($S$10:$S502, $S502)&gt;1, "", COUNTIF($S$10:$S$1010, $S502)))</f>
        <v/>
      </c>
      <c r="AC502" s="26" t="str">
        <f>IF(AB502="", "", COUNTIF($AB$10:$AB$1010, "&gt;"&amp;AB502)+1+COUNTIF($AB$10:AB502, AB502)-1)</f>
        <v/>
      </c>
      <c r="AE502" s="26" t="str">
        <f t="shared" si="30"/>
        <v/>
      </c>
      <c r="AG502" s="84" t="str">
        <f>IF($AE502="", "", IF(COUNTIF($AE$10:$AE502, $AE502)&gt;1, "", COUNTIF($AE$10:$AE$2010, $AE502)))</f>
        <v/>
      </c>
      <c r="AH502" s="26" t="str">
        <f>IF(AG502="", "", COUNTIF($AG$10:$AG$2010, "&gt;"&amp;AG502)+1+COUNTIF($AG$10:AG502, AG502)-1)</f>
        <v/>
      </c>
    </row>
    <row r="503" spans="1:34" x14ac:dyDescent="0.25">
      <c r="A503" s="12"/>
      <c r="B503" s="93"/>
      <c r="C503" s="15"/>
      <c r="D503" s="15"/>
      <c r="E503" s="15"/>
      <c r="F503" s="18"/>
      <c r="G503" s="12"/>
      <c r="H503" s="6" t="str">
        <f>IF($C503="", "", IFERROR(INDEX(Database!$C$10:$C$2509, MATCH($C503, Database!$B$10:$B$2509, 0)), ""))</f>
        <v/>
      </c>
      <c r="I503" s="85" t="str">
        <f>IF($C503="", "", IF(IFERROR(INDEX(Database!$M$10:$M$2509, MATCH($C503, Database!$B$10:$B$2509, 0)), "")="", "", IFERROR(INDEX(Database!$M$10:$M$2509, MATCH($C503, Database!$B$10:$B$2509, 0)), "")))</f>
        <v/>
      </c>
      <c r="J503" s="85" t="str">
        <f>IF($C503="", "", IF(IFERROR(INDEX(Database!$N$10:$N$2509, MATCH($C503, Database!$B$10:$B$2509, 0)), "")="", "", IFERROR(INDEX(Database!$N$10:$N$2509, MATCH($C503, Database!$B$10:$B$2509, 0)), "")))</f>
        <v/>
      </c>
      <c r="K503" s="86" t="str">
        <f>IF($C503="", "", IF(IFERROR(INDEX(Database!$O$10:$O$2509, MATCH($C503, Database!$B$10:$B$2509, 0)), "")="", "", IFERROR(INDEX(Database!$O$10:$O$2509, MATCH($C503, Database!$B$10:$B$2509, 0)), "")))</f>
        <v/>
      </c>
      <c r="L503" s="12"/>
      <c r="N503" s="31" t="str">
        <f>IF(Database!B503="", "", Database!B503)</f>
        <v/>
      </c>
      <c r="P503" s="26" t="str">
        <f>IF($C503="", "", IF(COUNTIF($C$10:$C503, $C503)&gt;1, "", COUNTIF($C$10:$C$1010, $C503)))</f>
        <v/>
      </c>
      <c r="Q503" s="26" t="str">
        <f>IF(P503="", "", COUNTIF($P$10:$P$1010, "&gt;"&amp;P503)+1+COUNTIF($P$10:P503, P503)-1)</f>
        <v/>
      </c>
      <c r="S503" s="26" t="str">
        <f>IF(C503="", "", IF(K503="", "None", IF(COUNTIF('Intro &amp; Setup'!$AL$17:$AL$26, K503)&gt;0, K503, "Other")))</f>
        <v/>
      </c>
      <c r="U503" s="84" t="str">
        <f t="shared" si="29"/>
        <v/>
      </c>
      <c r="V503" s="85" t="str">
        <f t="shared" si="31"/>
        <v/>
      </c>
      <c r="W503" s="85" t="str">
        <f t="shared" si="31"/>
        <v/>
      </c>
      <c r="X503" s="85" t="str">
        <f t="shared" si="31"/>
        <v/>
      </c>
      <c r="Y503" s="85" t="str">
        <f t="shared" si="31"/>
        <v/>
      </c>
      <c r="Z503" s="86" t="str">
        <f t="shared" si="31"/>
        <v/>
      </c>
      <c r="AB503" s="26" t="str">
        <f>IF($S503="", "", IF(COUNTIF($S$10:$S503, $S503)&gt;1, "", COUNTIF($S$10:$S$1010, $S503)))</f>
        <v/>
      </c>
      <c r="AC503" s="26" t="str">
        <f>IF(AB503="", "", COUNTIF($AB$10:$AB$1010, "&gt;"&amp;AB503)+1+COUNTIF($AB$10:AB503, AB503)-1)</f>
        <v/>
      </c>
      <c r="AE503" s="26" t="str">
        <f t="shared" si="30"/>
        <v/>
      </c>
      <c r="AG503" s="84" t="str">
        <f>IF($AE503="", "", IF(COUNTIF($AE$10:$AE503, $AE503)&gt;1, "", COUNTIF($AE$10:$AE$2010, $AE503)))</f>
        <v/>
      </c>
      <c r="AH503" s="26" t="str">
        <f>IF(AG503="", "", COUNTIF($AG$10:$AG$2010, "&gt;"&amp;AG503)+1+COUNTIF($AG$10:AG503, AG503)-1)</f>
        <v/>
      </c>
    </row>
    <row r="504" spans="1:34" x14ac:dyDescent="0.25">
      <c r="A504" s="12"/>
      <c r="B504" s="93"/>
      <c r="C504" s="15"/>
      <c r="D504" s="15"/>
      <c r="E504" s="15"/>
      <c r="F504" s="18"/>
      <c r="G504" s="12"/>
      <c r="H504" s="6" t="str">
        <f>IF($C504="", "", IFERROR(INDEX(Database!$C$10:$C$2509, MATCH($C504, Database!$B$10:$B$2509, 0)), ""))</f>
        <v/>
      </c>
      <c r="I504" s="85" t="str">
        <f>IF($C504="", "", IF(IFERROR(INDEX(Database!$M$10:$M$2509, MATCH($C504, Database!$B$10:$B$2509, 0)), "")="", "", IFERROR(INDEX(Database!$M$10:$M$2509, MATCH($C504, Database!$B$10:$B$2509, 0)), "")))</f>
        <v/>
      </c>
      <c r="J504" s="85" t="str">
        <f>IF($C504="", "", IF(IFERROR(INDEX(Database!$N$10:$N$2509, MATCH($C504, Database!$B$10:$B$2509, 0)), "")="", "", IFERROR(INDEX(Database!$N$10:$N$2509, MATCH($C504, Database!$B$10:$B$2509, 0)), "")))</f>
        <v/>
      </c>
      <c r="K504" s="86" t="str">
        <f>IF($C504="", "", IF(IFERROR(INDEX(Database!$O$10:$O$2509, MATCH($C504, Database!$B$10:$B$2509, 0)), "")="", "", IFERROR(INDEX(Database!$O$10:$O$2509, MATCH($C504, Database!$B$10:$B$2509, 0)), "")))</f>
        <v/>
      </c>
      <c r="L504" s="12"/>
      <c r="N504" s="31" t="str">
        <f>IF(Database!B504="", "", Database!B504)</f>
        <v/>
      </c>
      <c r="P504" s="26" t="str">
        <f>IF($C504="", "", IF(COUNTIF($C$10:$C504, $C504)&gt;1, "", COUNTIF($C$10:$C$1010, $C504)))</f>
        <v/>
      </c>
      <c r="Q504" s="26" t="str">
        <f>IF(P504="", "", COUNTIF($P$10:$P$1010, "&gt;"&amp;P504)+1+COUNTIF($P$10:P504, P504)-1)</f>
        <v/>
      </c>
      <c r="S504" s="26" t="str">
        <f>IF(C504="", "", IF(K504="", "None", IF(COUNTIF('Intro &amp; Setup'!$AL$17:$AL$26, K504)&gt;0, K504, "Other")))</f>
        <v/>
      </c>
      <c r="U504" s="84" t="str">
        <f t="shared" si="29"/>
        <v/>
      </c>
      <c r="V504" s="85" t="str">
        <f t="shared" si="31"/>
        <v/>
      </c>
      <c r="W504" s="85" t="str">
        <f t="shared" si="31"/>
        <v/>
      </c>
      <c r="X504" s="85" t="str">
        <f t="shared" si="31"/>
        <v/>
      </c>
      <c r="Y504" s="85" t="str">
        <f t="shared" si="31"/>
        <v/>
      </c>
      <c r="Z504" s="86" t="str">
        <f t="shared" si="31"/>
        <v/>
      </c>
      <c r="AB504" s="26" t="str">
        <f>IF($S504="", "", IF(COUNTIF($S$10:$S504, $S504)&gt;1, "", COUNTIF($S$10:$S$1010, $S504)))</f>
        <v/>
      </c>
      <c r="AC504" s="26" t="str">
        <f>IF(AB504="", "", COUNTIF($AB$10:$AB$1010, "&gt;"&amp;AB504)+1+COUNTIF($AB$10:AB504, AB504)-1)</f>
        <v/>
      </c>
      <c r="AE504" s="26" t="str">
        <f t="shared" si="30"/>
        <v/>
      </c>
      <c r="AG504" s="84" t="str">
        <f>IF($AE504="", "", IF(COUNTIF($AE$10:$AE504, $AE504)&gt;1, "", COUNTIF($AE$10:$AE$2010, $AE504)))</f>
        <v/>
      </c>
      <c r="AH504" s="26" t="str">
        <f>IF(AG504="", "", COUNTIF($AG$10:$AG$2010, "&gt;"&amp;AG504)+1+COUNTIF($AG$10:AG504, AG504)-1)</f>
        <v/>
      </c>
    </row>
    <row r="505" spans="1:34" x14ac:dyDescent="0.25">
      <c r="A505" s="12"/>
      <c r="B505" s="93"/>
      <c r="C505" s="15"/>
      <c r="D505" s="15"/>
      <c r="E505" s="15"/>
      <c r="F505" s="18"/>
      <c r="G505" s="12"/>
      <c r="H505" s="6" t="str">
        <f>IF($C505="", "", IFERROR(INDEX(Database!$C$10:$C$2509, MATCH($C505, Database!$B$10:$B$2509, 0)), ""))</f>
        <v/>
      </c>
      <c r="I505" s="85" t="str">
        <f>IF($C505="", "", IF(IFERROR(INDEX(Database!$M$10:$M$2509, MATCH($C505, Database!$B$10:$B$2509, 0)), "")="", "", IFERROR(INDEX(Database!$M$10:$M$2509, MATCH($C505, Database!$B$10:$B$2509, 0)), "")))</f>
        <v/>
      </c>
      <c r="J505" s="85" t="str">
        <f>IF($C505="", "", IF(IFERROR(INDEX(Database!$N$10:$N$2509, MATCH($C505, Database!$B$10:$B$2509, 0)), "")="", "", IFERROR(INDEX(Database!$N$10:$N$2509, MATCH($C505, Database!$B$10:$B$2509, 0)), "")))</f>
        <v/>
      </c>
      <c r="K505" s="86" t="str">
        <f>IF($C505="", "", IF(IFERROR(INDEX(Database!$O$10:$O$2509, MATCH($C505, Database!$B$10:$B$2509, 0)), "")="", "", IFERROR(INDEX(Database!$O$10:$O$2509, MATCH($C505, Database!$B$10:$B$2509, 0)), "")))</f>
        <v/>
      </c>
      <c r="L505" s="12"/>
      <c r="N505" s="31" t="str">
        <f>IF(Database!B505="", "", Database!B505)</f>
        <v/>
      </c>
      <c r="P505" s="26" t="str">
        <f>IF($C505="", "", IF(COUNTIF($C$10:$C505, $C505)&gt;1, "", COUNTIF($C$10:$C$1010, $C505)))</f>
        <v/>
      </c>
      <c r="Q505" s="26" t="str">
        <f>IF(P505="", "", COUNTIF($P$10:$P$1010, "&gt;"&amp;P505)+1+COUNTIF($P$10:P505, P505)-1)</f>
        <v/>
      </c>
      <c r="S505" s="26" t="str">
        <f>IF(C505="", "", IF(K505="", "None", IF(COUNTIF('Intro &amp; Setup'!$AL$17:$AL$26, K505)&gt;0, K505, "Other")))</f>
        <v/>
      </c>
      <c r="U505" s="84" t="str">
        <f t="shared" si="29"/>
        <v/>
      </c>
      <c r="V505" s="85" t="str">
        <f t="shared" si="31"/>
        <v/>
      </c>
      <c r="W505" s="85" t="str">
        <f t="shared" si="31"/>
        <v/>
      </c>
      <c r="X505" s="85" t="str">
        <f t="shared" si="31"/>
        <v/>
      </c>
      <c r="Y505" s="85" t="str">
        <f t="shared" si="31"/>
        <v/>
      </c>
      <c r="Z505" s="86" t="str">
        <f t="shared" si="31"/>
        <v/>
      </c>
      <c r="AB505" s="26" t="str">
        <f>IF($S505="", "", IF(COUNTIF($S$10:$S505, $S505)&gt;1, "", COUNTIF($S$10:$S$1010, $S505)))</f>
        <v/>
      </c>
      <c r="AC505" s="26" t="str">
        <f>IF(AB505="", "", COUNTIF($AB$10:$AB$1010, "&gt;"&amp;AB505)+1+COUNTIF($AB$10:AB505, AB505)-1)</f>
        <v/>
      </c>
      <c r="AE505" s="26" t="str">
        <f t="shared" si="30"/>
        <v/>
      </c>
      <c r="AG505" s="84" t="str">
        <f>IF($AE505="", "", IF(COUNTIF($AE$10:$AE505, $AE505)&gt;1, "", COUNTIF($AE$10:$AE$2010, $AE505)))</f>
        <v/>
      </c>
      <c r="AH505" s="26" t="str">
        <f>IF(AG505="", "", COUNTIF($AG$10:$AG$2010, "&gt;"&amp;AG505)+1+COUNTIF($AG$10:AG505, AG505)-1)</f>
        <v/>
      </c>
    </row>
    <row r="506" spans="1:34" x14ac:dyDescent="0.25">
      <c r="A506" s="12"/>
      <c r="B506" s="93"/>
      <c r="C506" s="15"/>
      <c r="D506" s="15"/>
      <c r="E506" s="15"/>
      <c r="F506" s="18"/>
      <c r="G506" s="12"/>
      <c r="H506" s="6" t="str">
        <f>IF($C506="", "", IFERROR(INDEX(Database!$C$10:$C$2509, MATCH($C506, Database!$B$10:$B$2509, 0)), ""))</f>
        <v/>
      </c>
      <c r="I506" s="85" t="str">
        <f>IF($C506="", "", IF(IFERROR(INDEX(Database!$M$10:$M$2509, MATCH($C506, Database!$B$10:$B$2509, 0)), "")="", "", IFERROR(INDEX(Database!$M$10:$M$2509, MATCH($C506, Database!$B$10:$B$2509, 0)), "")))</f>
        <v/>
      </c>
      <c r="J506" s="85" t="str">
        <f>IF($C506="", "", IF(IFERROR(INDEX(Database!$N$10:$N$2509, MATCH($C506, Database!$B$10:$B$2509, 0)), "")="", "", IFERROR(INDEX(Database!$N$10:$N$2509, MATCH($C506, Database!$B$10:$B$2509, 0)), "")))</f>
        <v/>
      </c>
      <c r="K506" s="86" t="str">
        <f>IF($C506="", "", IF(IFERROR(INDEX(Database!$O$10:$O$2509, MATCH($C506, Database!$B$10:$B$2509, 0)), "")="", "", IFERROR(INDEX(Database!$O$10:$O$2509, MATCH($C506, Database!$B$10:$B$2509, 0)), "")))</f>
        <v/>
      </c>
      <c r="L506" s="12"/>
      <c r="N506" s="31" t="str">
        <f>IF(Database!B506="", "", Database!B506)</f>
        <v/>
      </c>
      <c r="P506" s="26" t="str">
        <f>IF($C506="", "", IF(COUNTIF($C$10:$C506, $C506)&gt;1, "", COUNTIF($C$10:$C$1010, $C506)))</f>
        <v/>
      </c>
      <c r="Q506" s="26" t="str">
        <f>IF(P506="", "", COUNTIF($P$10:$P$1010, "&gt;"&amp;P506)+1+COUNTIF($P$10:P506, P506)-1)</f>
        <v/>
      </c>
      <c r="S506" s="26" t="str">
        <f>IF(C506="", "", IF(K506="", "None", IF(COUNTIF('Intro &amp; Setup'!$AL$17:$AL$26, K506)&gt;0, K506, "Other")))</f>
        <v/>
      </c>
      <c r="U506" s="84" t="str">
        <f t="shared" si="29"/>
        <v/>
      </c>
      <c r="V506" s="85" t="str">
        <f t="shared" si="31"/>
        <v/>
      </c>
      <c r="W506" s="85" t="str">
        <f t="shared" si="31"/>
        <v/>
      </c>
      <c r="X506" s="85" t="str">
        <f t="shared" si="31"/>
        <v/>
      </c>
      <c r="Y506" s="85" t="str">
        <f t="shared" si="31"/>
        <v/>
      </c>
      <c r="Z506" s="86" t="str">
        <f t="shared" si="31"/>
        <v/>
      </c>
      <c r="AB506" s="26" t="str">
        <f>IF($S506="", "", IF(COUNTIF($S$10:$S506, $S506)&gt;1, "", COUNTIF($S$10:$S$1010, $S506)))</f>
        <v/>
      </c>
      <c r="AC506" s="26" t="str">
        <f>IF(AB506="", "", COUNTIF($AB$10:$AB$1010, "&gt;"&amp;AB506)+1+COUNTIF($AB$10:AB506, AB506)-1)</f>
        <v/>
      </c>
      <c r="AE506" s="26" t="str">
        <f t="shared" si="30"/>
        <v/>
      </c>
      <c r="AG506" s="84" t="str">
        <f>IF($AE506="", "", IF(COUNTIF($AE$10:$AE506, $AE506)&gt;1, "", COUNTIF($AE$10:$AE$2010, $AE506)))</f>
        <v/>
      </c>
      <c r="AH506" s="26" t="str">
        <f>IF(AG506="", "", COUNTIF($AG$10:$AG$2010, "&gt;"&amp;AG506)+1+COUNTIF($AG$10:AG506, AG506)-1)</f>
        <v/>
      </c>
    </row>
    <row r="507" spans="1:34" x14ac:dyDescent="0.25">
      <c r="A507" s="12"/>
      <c r="B507" s="93"/>
      <c r="C507" s="15"/>
      <c r="D507" s="15"/>
      <c r="E507" s="15"/>
      <c r="F507" s="18"/>
      <c r="G507" s="12"/>
      <c r="H507" s="6" t="str">
        <f>IF($C507="", "", IFERROR(INDEX(Database!$C$10:$C$2509, MATCH($C507, Database!$B$10:$B$2509, 0)), ""))</f>
        <v/>
      </c>
      <c r="I507" s="85" t="str">
        <f>IF($C507="", "", IF(IFERROR(INDEX(Database!$M$10:$M$2509, MATCH($C507, Database!$B$10:$B$2509, 0)), "")="", "", IFERROR(INDEX(Database!$M$10:$M$2509, MATCH($C507, Database!$B$10:$B$2509, 0)), "")))</f>
        <v/>
      </c>
      <c r="J507" s="85" t="str">
        <f>IF($C507="", "", IF(IFERROR(INDEX(Database!$N$10:$N$2509, MATCH($C507, Database!$B$10:$B$2509, 0)), "")="", "", IFERROR(INDEX(Database!$N$10:$N$2509, MATCH($C507, Database!$B$10:$B$2509, 0)), "")))</f>
        <v/>
      </c>
      <c r="K507" s="86" t="str">
        <f>IF($C507="", "", IF(IFERROR(INDEX(Database!$O$10:$O$2509, MATCH($C507, Database!$B$10:$B$2509, 0)), "")="", "", IFERROR(INDEX(Database!$O$10:$O$2509, MATCH($C507, Database!$B$10:$B$2509, 0)), "")))</f>
        <v/>
      </c>
      <c r="L507" s="12"/>
      <c r="N507" s="31" t="str">
        <f>IF(Database!B507="", "", Database!B507)</f>
        <v/>
      </c>
      <c r="P507" s="26" t="str">
        <f>IF($C507="", "", IF(COUNTIF($C$10:$C507, $C507)&gt;1, "", COUNTIF($C$10:$C$1010, $C507)))</f>
        <v/>
      </c>
      <c r="Q507" s="26" t="str">
        <f>IF(P507="", "", COUNTIF($P$10:$P$1010, "&gt;"&amp;P507)+1+COUNTIF($P$10:P507, P507)-1)</f>
        <v/>
      </c>
      <c r="S507" s="26" t="str">
        <f>IF(C507="", "", IF(K507="", "None", IF(COUNTIF('Intro &amp; Setup'!$AL$17:$AL$26, K507)&gt;0, K507, "Other")))</f>
        <v/>
      </c>
      <c r="U507" s="84" t="str">
        <f t="shared" si="29"/>
        <v/>
      </c>
      <c r="V507" s="85" t="str">
        <f t="shared" si="31"/>
        <v/>
      </c>
      <c r="W507" s="85" t="str">
        <f t="shared" si="31"/>
        <v/>
      </c>
      <c r="X507" s="85" t="str">
        <f t="shared" si="31"/>
        <v/>
      </c>
      <c r="Y507" s="85" t="str">
        <f t="shared" si="31"/>
        <v/>
      </c>
      <c r="Z507" s="86" t="str">
        <f t="shared" si="31"/>
        <v/>
      </c>
      <c r="AB507" s="26" t="str">
        <f>IF($S507="", "", IF(COUNTIF($S$10:$S507, $S507)&gt;1, "", COUNTIF($S$10:$S$1010, $S507)))</f>
        <v/>
      </c>
      <c r="AC507" s="26" t="str">
        <f>IF(AB507="", "", COUNTIF($AB$10:$AB$1010, "&gt;"&amp;AB507)+1+COUNTIF($AB$10:AB507, AB507)-1)</f>
        <v/>
      </c>
      <c r="AE507" s="26" t="str">
        <f t="shared" si="30"/>
        <v/>
      </c>
      <c r="AG507" s="84" t="str">
        <f>IF($AE507="", "", IF(COUNTIF($AE$10:$AE507, $AE507)&gt;1, "", COUNTIF($AE$10:$AE$2010, $AE507)))</f>
        <v/>
      </c>
      <c r="AH507" s="26" t="str">
        <f>IF(AG507="", "", COUNTIF($AG$10:$AG$2010, "&gt;"&amp;AG507)+1+COUNTIF($AG$10:AG507, AG507)-1)</f>
        <v/>
      </c>
    </row>
    <row r="508" spans="1:34" x14ac:dyDescent="0.25">
      <c r="A508" s="12"/>
      <c r="B508" s="93"/>
      <c r="C508" s="15"/>
      <c r="D508" s="15"/>
      <c r="E508" s="15"/>
      <c r="F508" s="18"/>
      <c r="G508" s="12"/>
      <c r="H508" s="6" t="str">
        <f>IF($C508="", "", IFERROR(INDEX(Database!$C$10:$C$2509, MATCH($C508, Database!$B$10:$B$2509, 0)), ""))</f>
        <v/>
      </c>
      <c r="I508" s="85" t="str">
        <f>IF($C508="", "", IF(IFERROR(INDEX(Database!$M$10:$M$2509, MATCH($C508, Database!$B$10:$B$2509, 0)), "")="", "", IFERROR(INDEX(Database!$M$10:$M$2509, MATCH($C508, Database!$B$10:$B$2509, 0)), "")))</f>
        <v/>
      </c>
      <c r="J508" s="85" t="str">
        <f>IF($C508="", "", IF(IFERROR(INDEX(Database!$N$10:$N$2509, MATCH($C508, Database!$B$10:$B$2509, 0)), "")="", "", IFERROR(INDEX(Database!$N$10:$N$2509, MATCH($C508, Database!$B$10:$B$2509, 0)), "")))</f>
        <v/>
      </c>
      <c r="K508" s="86" t="str">
        <f>IF($C508="", "", IF(IFERROR(INDEX(Database!$O$10:$O$2509, MATCH($C508, Database!$B$10:$B$2509, 0)), "")="", "", IFERROR(INDEX(Database!$O$10:$O$2509, MATCH($C508, Database!$B$10:$B$2509, 0)), "")))</f>
        <v/>
      </c>
      <c r="L508" s="12"/>
      <c r="N508" s="31" t="str">
        <f>IF(Database!B508="", "", Database!B508)</f>
        <v/>
      </c>
      <c r="P508" s="26" t="str">
        <f>IF($C508="", "", IF(COUNTIF($C$10:$C508, $C508)&gt;1, "", COUNTIF($C$10:$C$1010, $C508)))</f>
        <v/>
      </c>
      <c r="Q508" s="26" t="str">
        <f>IF(P508="", "", COUNTIF($P$10:$P$1010, "&gt;"&amp;P508)+1+COUNTIF($P$10:P508, P508)-1)</f>
        <v/>
      </c>
      <c r="S508" s="26" t="str">
        <f>IF(C508="", "", IF(K508="", "None", IF(COUNTIF('Intro &amp; Setup'!$AL$17:$AL$26, K508)&gt;0, K508, "Other")))</f>
        <v/>
      </c>
      <c r="U508" s="84" t="str">
        <f t="shared" si="29"/>
        <v/>
      </c>
      <c r="V508" s="85" t="str">
        <f t="shared" si="31"/>
        <v/>
      </c>
      <c r="W508" s="85" t="str">
        <f t="shared" si="31"/>
        <v/>
      </c>
      <c r="X508" s="85" t="str">
        <f t="shared" si="31"/>
        <v/>
      </c>
      <c r="Y508" s="85" t="str">
        <f t="shared" si="31"/>
        <v/>
      </c>
      <c r="Z508" s="86" t="str">
        <f t="shared" si="31"/>
        <v/>
      </c>
      <c r="AB508" s="26" t="str">
        <f>IF($S508="", "", IF(COUNTIF($S$10:$S508, $S508)&gt;1, "", COUNTIF($S$10:$S$1010, $S508)))</f>
        <v/>
      </c>
      <c r="AC508" s="26" t="str">
        <f>IF(AB508="", "", COUNTIF($AB$10:$AB$1010, "&gt;"&amp;AB508)+1+COUNTIF($AB$10:AB508, AB508)-1)</f>
        <v/>
      </c>
      <c r="AE508" s="26" t="str">
        <f t="shared" si="30"/>
        <v/>
      </c>
      <c r="AG508" s="84" t="str">
        <f>IF($AE508="", "", IF(COUNTIF($AE$10:$AE508, $AE508)&gt;1, "", COUNTIF($AE$10:$AE$2010, $AE508)))</f>
        <v/>
      </c>
      <c r="AH508" s="26" t="str">
        <f>IF(AG508="", "", COUNTIF($AG$10:$AG$2010, "&gt;"&amp;AG508)+1+COUNTIF($AG$10:AG508, AG508)-1)</f>
        <v/>
      </c>
    </row>
    <row r="509" spans="1:34" x14ac:dyDescent="0.25">
      <c r="A509" s="12"/>
      <c r="B509" s="93"/>
      <c r="C509" s="15"/>
      <c r="D509" s="15"/>
      <c r="E509" s="15"/>
      <c r="F509" s="18"/>
      <c r="G509" s="12"/>
      <c r="H509" s="6" t="str">
        <f>IF($C509="", "", IFERROR(INDEX(Database!$C$10:$C$2509, MATCH($C509, Database!$B$10:$B$2509, 0)), ""))</f>
        <v/>
      </c>
      <c r="I509" s="85" t="str">
        <f>IF($C509="", "", IF(IFERROR(INDEX(Database!$M$10:$M$2509, MATCH($C509, Database!$B$10:$B$2509, 0)), "")="", "", IFERROR(INDEX(Database!$M$10:$M$2509, MATCH($C509, Database!$B$10:$B$2509, 0)), "")))</f>
        <v/>
      </c>
      <c r="J509" s="85" t="str">
        <f>IF($C509="", "", IF(IFERROR(INDEX(Database!$N$10:$N$2509, MATCH($C509, Database!$B$10:$B$2509, 0)), "")="", "", IFERROR(INDEX(Database!$N$10:$N$2509, MATCH($C509, Database!$B$10:$B$2509, 0)), "")))</f>
        <v/>
      </c>
      <c r="K509" s="86" t="str">
        <f>IF($C509="", "", IF(IFERROR(INDEX(Database!$O$10:$O$2509, MATCH($C509, Database!$B$10:$B$2509, 0)), "")="", "", IFERROR(INDEX(Database!$O$10:$O$2509, MATCH($C509, Database!$B$10:$B$2509, 0)), "")))</f>
        <v/>
      </c>
      <c r="L509" s="12"/>
      <c r="N509" s="31" t="str">
        <f>IF(Database!B509="", "", Database!B509)</f>
        <v/>
      </c>
      <c r="P509" s="26" t="str">
        <f>IF($C509="", "", IF(COUNTIF($C$10:$C509, $C509)&gt;1, "", COUNTIF($C$10:$C$1010, $C509)))</f>
        <v/>
      </c>
      <c r="Q509" s="26" t="str">
        <f>IF(P509="", "", COUNTIF($P$10:$P$1010, "&gt;"&amp;P509)+1+COUNTIF($P$10:P509, P509)-1)</f>
        <v/>
      </c>
      <c r="S509" s="26" t="str">
        <f>IF(C509="", "", IF(K509="", "None", IF(COUNTIF('Intro &amp; Setup'!$AL$17:$AL$26, K509)&gt;0, K509, "Other")))</f>
        <v/>
      </c>
      <c r="U509" s="84" t="str">
        <f t="shared" si="29"/>
        <v/>
      </c>
      <c r="V509" s="85" t="str">
        <f t="shared" si="31"/>
        <v/>
      </c>
      <c r="W509" s="85" t="str">
        <f t="shared" si="31"/>
        <v/>
      </c>
      <c r="X509" s="85" t="str">
        <f t="shared" si="31"/>
        <v/>
      </c>
      <c r="Y509" s="85" t="str">
        <f t="shared" si="31"/>
        <v/>
      </c>
      <c r="Z509" s="86" t="str">
        <f t="shared" si="31"/>
        <v/>
      </c>
      <c r="AB509" s="26" t="str">
        <f>IF($S509="", "", IF(COUNTIF($S$10:$S509, $S509)&gt;1, "", COUNTIF($S$10:$S$1010, $S509)))</f>
        <v/>
      </c>
      <c r="AC509" s="26" t="str">
        <f>IF(AB509="", "", COUNTIF($AB$10:$AB$1010, "&gt;"&amp;AB509)+1+COUNTIF($AB$10:AB509, AB509)-1)</f>
        <v/>
      </c>
      <c r="AE509" s="26" t="str">
        <f t="shared" si="30"/>
        <v/>
      </c>
      <c r="AG509" s="84" t="str">
        <f>IF($AE509="", "", IF(COUNTIF($AE$10:$AE509, $AE509)&gt;1, "", COUNTIF($AE$10:$AE$2010, $AE509)))</f>
        <v/>
      </c>
      <c r="AH509" s="26" t="str">
        <f>IF(AG509="", "", COUNTIF($AG$10:$AG$2010, "&gt;"&amp;AG509)+1+COUNTIF($AG$10:AG509, AG509)-1)</f>
        <v/>
      </c>
    </row>
    <row r="510" spans="1:34" x14ac:dyDescent="0.25">
      <c r="A510" s="12"/>
      <c r="B510" s="93"/>
      <c r="C510" s="15"/>
      <c r="D510" s="15"/>
      <c r="E510" s="15"/>
      <c r="F510" s="18"/>
      <c r="G510" s="12"/>
      <c r="H510" s="6" t="str">
        <f>IF($C510="", "", IFERROR(INDEX(Database!$C$10:$C$2509, MATCH($C510, Database!$B$10:$B$2509, 0)), ""))</f>
        <v/>
      </c>
      <c r="I510" s="85" t="str">
        <f>IF($C510="", "", IF(IFERROR(INDEX(Database!$M$10:$M$2509, MATCH($C510, Database!$B$10:$B$2509, 0)), "")="", "", IFERROR(INDEX(Database!$M$10:$M$2509, MATCH($C510, Database!$B$10:$B$2509, 0)), "")))</f>
        <v/>
      </c>
      <c r="J510" s="85" t="str">
        <f>IF($C510="", "", IF(IFERROR(INDEX(Database!$N$10:$N$2509, MATCH($C510, Database!$B$10:$B$2509, 0)), "")="", "", IFERROR(INDEX(Database!$N$10:$N$2509, MATCH($C510, Database!$B$10:$B$2509, 0)), "")))</f>
        <v/>
      </c>
      <c r="K510" s="86" t="str">
        <f>IF($C510="", "", IF(IFERROR(INDEX(Database!$O$10:$O$2509, MATCH($C510, Database!$B$10:$B$2509, 0)), "")="", "", IFERROR(INDEX(Database!$O$10:$O$2509, MATCH($C510, Database!$B$10:$B$2509, 0)), "")))</f>
        <v/>
      </c>
      <c r="L510" s="12"/>
      <c r="N510" s="31" t="str">
        <f>IF(Database!B510="", "", Database!B510)</f>
        <v/>
      </c>
      <c r="P510" s="26" t="str">
        <f>IF($C510="", "", IF(COUNTIF($C$10:$C510, $C510)&gt;1, "", COUNTIF($C$10:$C$1010, $C510)))</f>
        <v/>
      </c>
      <c r="Q510" s="26" t="str">
        <f>IF(P510="", "", COUNTIF($P$10:$P$1010, "&gt;"&amp;P510)+1+COUNTIF($P$10:P510, P510)-1)</f>
        <v/>
      </c>
      <c r="S510" s="26" t="str">
        <f>IF(C510="", "", IF(K510="", "None", IF(COUNTIF('Intro &amp; Setup'!$AL$17:$AL$26, K510)&gt;0, K510, "Other")))</f>
        <v/>
      </c>
      <c r="U510" s="84" t="str">
        <f t="shared" si="29"/>
        <v/>
      </c>
      <c r="V510" s="85" t="str">
        <f t="shared" si="31"/>
        <v/>
      </c>
      <c r="W510" s="85" t="str">
        <f t="shared" si="31"/>
        <v/>
      </c>
      <c r="X510" s="85" t="str">
        <f t="shared" si="31"/>
        <v/>
      </c>
      <c r="Y510" s="85" t="str">
        <f t="shared" si="31"/>
        <v/>
      </c>
      <c r="Z510" s="86" t="str">
        <f t="shared" si="31"/>
        <v/>
      </c>
      <c r="AB510" s="26" t="str">
        <f>IF($S510="", "", IF(COUNTIF($S$10:$S510, $S510)&gt;1, "", COUNTIF($S$10:$S$1010, $S510)))</f>
        <v/>
      </c>
      <c r="AC510" s="26" t="str">
        <f>IF(AB510="", "", COUNTIF($AB$10:$AB$1010, "&gt;"&amp;AB510)+1+COUNTIF($AB$10:AB510, AB510)-1)</f>
        <v/>
      </c>
      <c r="AE510" s="26" t="str">
        <f t="shared" si="30"/>
        <v/>
      </c>
      <c r="AG510" s="84" t="str">
        <f>IF($AE510="", "", IF(COUNTIF($AE$10:$AE510, $AE510)&gt;1, "", COUNTIF($AE$10:$AE$2010, $AE510)))</f>
        <v/>
      </c>
      <c r="AH510" s="26" t="str">
        <f>IF(AG510="", "", COUNTIF($AG$10:$AG$2010, "&gt;"&amp;AG510)+1+COUNTIF($AG$10:AG510, AG510)-1)</f>
        <v/>
      </c>
    </row>
    <row r="511" spans="1:34" x14ac:dyDescent="0.25">
      <c r="A511" s="12"/>
      <c r="B511" s="93"/>
      <c r="C511" s="15"/>
      <c r="D511" s="15"/>
      <c r="E511" s="15"/>
      <c r="F511" s="18"/>
      <c r="G511" s="12"/>
      <c r="H511" s="6" t="str">
        <f>IF($C511="", "", IFERROR(INDEX(Database!$C$10:$C$2509, MATCH($C511, Database!$B$10:$B$2509, 0)), ""))</f>
        <v/>
      </c>
      <c r="I511" s="85" t="str">
        <f>IF($C511="", "", IF(IFERROR(INDEX(Database!$M$10:$M$2509, MATCH($C511, Database!$B$10:$B$2509, 0)), "")="", "", IFERROR(INDEX(Database!$M$10:$M$2509, MATCH($C511, Database!$B$10:$B$2509, 0)), "")))</f>
        <v/>
      </c>
      <c r="J511" s="85" t="str">
        <f>IF($C511="", "", IF(IFERROR(INDEX(Database!$N$10:$N$2509, MATCH($C511, Database!$B$10:$B$2509, 0)), "")="", "", IFERROR(INDEX(Database!$N$10:$N$2509, MATCH($C511, Database!$B$10:$B$2509, 0)), "")))</f>
        <v/>
      </c>
      <c r="K511" s="86" t="str">
        <f>IF($C511="", "", IF(IFERROR(INDEX(Database!$O$10:$O$2509, MATCH($C511, Database!$B$10:$B$2509, 0)), "")="", "", IFERROR(INDEX(Database!$O$10:$O$2509, MATCH($C511, Database!$B$10:$B$2509, 0)), "")))</f>
        <v/>
      </c>
      <c r="L511" s="12"/>
      <c r="N511" s="31" t="str">
        <f>IF(Database!B511="", "", Database!B511)</f>
        <v/>
      </c>
      <c r="P511" s="26" t="str">
        <f>IF($C511="", "", IF(COUNTIF($C$10:$C511, $C511)&gt;1, "", COUNTIF($C$10:$C$1010, $C511)))</f>
        <v/>
      </c>
      <c r="Q511" s="26" t="str">
        <f>IF(P511="", "", COUNTIF($P$10:$P$1010, "&gt;"&amp;P511)+1+COUNTIF($P$10:P511, P511)-1)</f>
        <v/>
      </c>
      <c r="S511" s="26" t="str">
        <f>IF(C511="", "", IF(K511="", "None", IF(COUNTIF('Intro &amp; Setup'!$AL$17:$AL$26, K511)&gt;0, K511, "Other")))</f>
        <v/>
      </c>
      <c r="U511" s="84" t="str">
        <f t="shared" si="29"/>
        <v/>
      </c>
      <c r="V511" s="85" t="str">
        <f t="shared" si="31"/>
        <v/>
      </c>
      <c r="W511" s="85" t="str">
        <f t="shared" si="31"/>
        <v/>
      </c>
      <c r="X511" s="85" t="str">
        <f t="shared" si="31"/>
        <v/>
      </c>
      <c r="Y511" s="85" t="str">
        <f t="shared" si="31"/>
        <v/>
      </c>
      <c r="Z511" s="86" t="str">
        <f t="shared" si="31"/>
        <v/>
      </c>
      <c r="AB511" s="26" t="str">
        <f>IF($S511="", "", IF(COUNTIF($S$10:$S511, $S511)&gt;1, "", COUNTIF($S$10:$S$1010, $S511)))</f>
        <v/>
      </c>
      <c r="AC511" s="26" t="str">
        <f>IF(AB511="", "", COUNTIF($AB$10:$AB$1010, "&gt;"&amp;AB511)+1+COUNTIF($AB$10:AB511, AB511)-1)</f>
        <v/>
      </c>
      <c r="AE511" s="26" t="str">
        <f t="shared" si="30"/>
        <v/>
      </c>
      <c r="AG511" s="84" t="str">
        <f>IF($AE511="", "", IF(COUNTIF($AE$10:$AE511, $AE511)&gt;1, "", COUNTIF($AE$10:$AE$2010, $AE511)))</f>
        <v/>
      </c>
      <c r="AH511" s="26" t="str">
        <f>IF(AG511="", "", COUNTIF($AG$10:$AG$2010, "&gt;"&amp;AG511)+1+COUNTIF($AG$10:AG511, AG511)-1)</f>
        <v/>
      </c>
    </row>
    <row r="512" spans="1:34" x14ac:dyDescent="0.25">
      <c r="A512" s="12"/>
      <c r="B512" s="93"/>
      <c r="C512" s="15"/>
      <c r="D512" s="15"/>
      <c r="E512" s="15"/>
      <c r="F512" s="18"/>
      <c r="G512" s="12"/>
      <c r="H512" s="6" t="str">
        <f>IF($C512="", "", IFERROR(INDEX(Database!$C$10:$C$2509, MATCH($C512, Database!$B$10:$B$2509, 0)), ""))</f>
        <v/>
      </c>
      <c r="I512" s="85" t="str">
        <f>IF($C512="", "", IF(IFERROR(INDEX(Database!$M$10:$M$2509, MATCH($C512, Database!$B$10:$B$2509, 0)), "")="", "", IFERROR(INDEX(Database!$M$10:$M$2509, MATCH($C512, Database!$B$10:$B$2509, 0)), "")))</f>
        <v/>
      </c>
      <c r="J512" s="85" t="str">
        <f>IF($C512="", "", IF(IFERROR(INDEX(Database!$N$10:$N$2509, MATCH($C512, Database!$B$10:$B$2509, 0)), "")="", "", IFERROR(INDEX(Database!$N$10:$N$2509, MATCH($C512, Database!$B$10:$B$2509, 0)), "")))</f>
        <v/>
      </c>
      <c r="K512" s="86" t="str">
        <f>IF($C512="", "", IF(IFERROR(INDEX(Database!$O$10:$O$2509, MATCH($C512, Database!$B$10:$B$2509, 0)), "")="", "", IFERROR(INDEX(Database!$O$10:$O$2509, MATCH($C512, Database!$B$10:$B$2509, 0)), "")))</f>
        <v/>
      </c>
      <c r="L512" s="12"/>
      <c r="N512" s="31" t="str">
        <f>IF(Database!B512="", "", Database!B512)</f>
        <v/>
      </c>
      <c r="P512" s="26" t="str">
        <f>IF($C512="", "", IF(COUNTIF($C$10:$C512, $C512)&gt;1, "", COUNTIF($C$10:$C$1010, $C512)))</f>
        <v/>
      </c>
      <c r="Q512" s="26" t="str">
        <f>IF(P512="", "", COUNTIF($P$10:$P$1010, "&gt;"&amp;P512)+1+COUNTIF($P$10:P512, P512)-1)</f>
        <v/>
      </c>
      <c r="S512" s="26" t="str">
        <f>IF(C512="", "", IF(K512="", "None", IF(COUNTIF('Intro &amp; Setup'!$AL$17:$AL$26, K512)&gt;0, K512, "Other")))</f>
        <v/>
      </c>
      <c r="U512" s="84" t="str">
        <f t="shared" si="29"/>
        <v/>
      </c>
      <c r="V512" s="85" t="str">
        <f t="shared" si="31"/>
        <v/>
      </c>
      <c r="W512" s="85" t="str">
        <f t="shared" si="31"/>
        <v/>
      </c>
      <c r="X512" s="85" t="str">
        <f t="shared" si="31"/>
        <v/>
      </c>
      <c r="Y512" s="85" t="str">
        <f t="shared" si="31"/>
        <v/>
      </c>
      <c r="Z512" s="86" t="str">
        <f t="shared" si="31"/>
        <v/>
      </c>
      <c r="AB512" s="26" t="str">
        <f>IF($S512="", "", IF(COUNTIF($S$10:$S512, $S512)&gt;1, "", COUNTIF($S$10:$S$1010, $S512)))</f>
        <v/>
      </c>
      <c r="AC512" s="26" t="str">
        <f>IF(AB512="", "", COUNTIF($AB$10:$AB$1010, "&gt;"&amp;AB512)+1+COUNTIF($AB$10:AB512, AB512)-1)</f>
        <v/>
      </c>
      <c r="AE512" s="26" t="str">
        <f t="shared" si="30"/>
        <v/>
      </c>
      <c r="AG512" s="84" t="str">
        <f>IF($AE512="", "", IF(COUNTIF($AE$10:$AE512, $AE512)&gt;1, "", COUNTIF($AE$10:$AE$2010, $AE512)))</f>
        <v/>
      </c>
      <c r="AH512" s="26" t="str">
        <f>IF(AG512="", "", COUNTIF($AG$10:$AG$2010, "&gt;"&amp;AG512)+1+COUNTIF($AG$10:AG512, AG512)-1)</f>
        <v/>
      </c>
    </row>
    <row r="513" spans="1:34" x14ac:dyDescent="0.25">
      <c r="A513" s="12"/>
      <c r="B513" s="93"/>
      <c r="C513" s="15"/>
      <c r="D513" s="15"/>
      <c r="E513" s="15"/>
      <c r="F513" s="18"/>
      <c r="G513" s="12"/>
      <c r="H513" s="6" t="str">
        <f>IF($C513="", "", IFERROR(INDEX(Database!$C$10:$C$2509, MATCH($C513, Database!$B$10:$B$2509, 0)), ""))</f>
        <v/>
      </c>
      <c r="I513" s="85" t="str">
        <f>IF($C513="", "", IF(IFERROR(INDEX(Database!$M$10:$M$2509, MATCH($C513, Database!$B$10:$B$2509, 0)), "")="", "", IFERROR(INDEX(Database!$M$10:$M$2509, MATCH($C513, Database!$B$10:$B$2509, 0)), "")))</f>
        <v/>
      </c>
      <c r="J513" s="85" t="str">
        <f>IF($C513="", "", IF(IFERROR(INDEX(Database!$N$10:$N$2509, MATCH($C513, Database!$B$10:$B$2509, 0)), "")="", "", IFERROR(INDEX(Database!$N$10:$N$2509, MATCH($C513, Database!$B$10:$B$2509, 0)), "")))</f>
        <v/>
      </c>
      <c r="K513" s="86" t="str">
        <f>IF($C513="", "", IF(IFERROR(INDEX(Database!$O$10:$O$2509, MATCH($C513, Database!$B$10:$B$2509, 0)), "")="", "", IFERROR(INDEX(Database!$O$10:$O$2509, MATCH($C513, Database!$B$10:$B$2509, 0)), "")))</f>
        <v/>
      </c>
      <c r="L513" s="12"/>
      <c r="N513" s="31" t="str">
        <f>IF(Database!B513="", "", Database!B513)</f>
        <v/>
      </c>
      <c r="P513" s="26" t="str">
        <f>IF($C513="", "", IF(COUNTIF($C$10:$C513, $C513)&gt;1, "", COUNTIF($C$10:$C$1010, $C513)))</f>
        <v/>
      </c>
      <c r="Q513" s="26" t="str">
        <f>IF(P513="", "", COUNTIF($P$10:$P$1010, "&gt;"&amp;P513)+1+COUNTIF($P$10:P513, P513)-1)</f>
        <v/>
      </c>
      <c r="S513" s="26" t="str">
        <f>IF(C513="", "", IF(K513="", "None", IF(COUNTIF('Intro &amp; Setup'!$AL$17:$AL$26, K513)&gt;0, K513, "Other")))</f>
        <v/>
      </c>
      <c r="U513" s="84" t="str">
        <f t="shared" si="29"/>
        <v/>
      </c>
      <c r="V513" s="85" t="str">
        <f t="shared" ref="V513:Z522" si="32">IF($B513="", "", IF(TEXT($B513, "mmm yyyy")=V$9, $S513, ""))</f>
        <v/>
      </c>
      <c r="W513" s="85" t="str">
        <f t="shared" si="32"/>
        <v/>
      </c>
      <c r="X513" s="85" t="str">
        <f t="shared" si="32"/>
        <v/>
      </c>
      <c r="Y513" s="85" t="str">
        <f t="shared" si="32"/>
        <v/>
      </c>
      <c r="Z513" s="86" t="str">
        <f t="shared" si="32"/>
        <v/>
      </c>
      <c r="AB513" s="26" t="str">
        <f>IF($S513="", "", IF(COUNTIF($S$10:$S513, $S513)&gt;1, "", COUNTIF($S$10:$S$1010, $S513)))</f>
        <v/>
      </c>
      <c r="AC513" s="26" t="str">
        <f>IF(AB513="", "", COUNTIF($AB$10:$AB$1010, "&gt;"&amp;AB513)+1+COUNTIF($AB$10:AB513, AB513)-1)</f>
        <v/>
      </c>
      <c r="AE513" s="26" t="str">
        <f t="shared" si="30"/>
        <v/>
      </c>
      <c r="AG513" s="84" t="str">
        <f>IF($AE513="", "", IF(COUNTIF($AE$10:$AE513, $AE513)&gt;1, "", COUNTIF($AE$10:$AE$2010, $AE513)))</f>
        <v/>
      </c>
      <c r="AH513" s="26" t="str">
        <f>IF(AG513="", "", COUNTIF($AG$10:$AG$2010, "&gt;"&amp;AG513)+1+COUNTIF($AG$10:AG513, AG513)-1)</f>
        <v/>
      </c>
    </row>
    <row r="514" spans="1:34" x14ac:dyDescent="0.25">
      <c r="A514" s="12"/>
      <c r="B514" s="93"/>
      <c r="C514" s="15"/>
      <c r="D514" s="15"/>
      <c r="E514" s="15"/>
      <c r="F514" s="18"/>
      <c r="G514" s="12"/>
      <c r="H514" s="6" t="str">
        <f>IF($C514="", "", IFERROR(INDEX(Database!$C$10:$C$2509, MATCH($C514, Database!$B$10:$B$2509, 0)), ""))</f>
        <v/>
      </c>
      <c r="I514" s="85" t="str">
        <f>IF($C514="", "", IF(IFERROR(INDEX(Database!$M$10:$M$2509, MATCH($C514, Database!$B$10:$B$2509, 0)), "")="", "", IFERROR(INDEX(Database!$M$10:$M$2509, MATCH($C514, Database!$B$10:$B$2509, 0)), "")))</f>
        <v/>
      </c>
      <c r="J514" s="85" t="str">
        <f>IF($C514="", "", IF(IFERROR(INDEX(Database!$N$10:$N$2509, MATCH($C514, Database!$B$10:$B$2509, 0)), "")="", "", IFERROR(INDEX(Database!$N$10:$N$2509, MATCH($C514, Database!$B$10:$B$2509, 0)), "")))</f>
        <v/>
      </c>
      <c r="K514" s="86" t="str">
        <f>IF($C514="", "", IF(IFERROR(INDEX(Database!$O$10:$O$2509, MATCH($C514, Database!$B$10:$B$2509, 0)), "")="", "", IFERROR(INDEX(Database!$O$10:$O$2509, MATCH($C514, Database!$B$10:$B$2509, 0)), "")))</f>
        <v/>
      </c>
      <c r="L514" s="12"/>
      <c r="N514" s="31" t="str">
        <f>IF(Database!B514="", "", Database!B514)</f>
        <v/>
      </c>
      <c r="P514" s="26" t="str">
        <f>IF($C514="", "", IF(COUNTIF($C$10:$C514, $C514)&gt;1, "", COUNTIF($C$10:$C$1010, $C514)))</f>
        <v/>
      </c>
      <c r="Q514" s="26" t="str">
        <f>IF(P514="", "", COUNTIF($P$10:$P$1010, "&gt;"&amp;P514)+1+COUNTIF($P$10:P514, P514)-1)</f>
        <v/>
      </c>
      <c r="S514" s="26" t="str">
        <f>IF(C514="", "", IF(K514="", "None", IF(COUNTIF('Intro &amp; Setup'!$AL$17:$AL$26, K514)&gt;0, K514, "Other")))</f>
        <v/>
      </c>
      <c r="U514" s="84" t="str">
        <f t="shared" si="29"/>
        <v/>
      </c>
      <c r="V514" s="85" t="str">
        <f t="shared" si="32"/>
        <v/>
      </c>
      <c r="W514" s="85" t="str">
        <f t="shared" si="32"/>
        <v/>
      </c>
      <c r="X514" s="85" t="str">
        <f t="shared" si="32"/>
        <v/>
      </c>
      <c r="Y514" s="85" t="str">
        <f t="shared" si="32"/>
        <v/>
      </c>
      <c r="Z514" s="86" t="str">
        <f t="shared" si="32"/>
        <v/>
      </c>
      <c r="AB514" s="26" t="str">
        <f>IF($S514="", "", IF(COUNTIF($S$10:$S514, $S514)&gt;1, "", COUNTIF($S$10:$S$1010, $S514)))</f>
        <v/>
      </c>
      <c r="AC514" s="26" t="str">
        <f>IF(AB514="", "", COUNTIF($AB$10:$AB$1010, "&gt;"&amp;AB514)+1+COUNTIF($AB$10:AB514, AB514)-1)</f>
        <v/>
      </c>
      <c r="AE514" s="26" t="str">
        <f t="shared" si="30"/>
        <v/>
      </c>
      <c r="AG514" s="84" t="str">
        <f>IF($AE514="", "", IF(COUNTIF($AE$10:$AE514, $AE514)&gt;1, "", COUNTIF($AE$10:$AE$2010, $AE514)))</f>
        <v/>
      </c>
      <c r="AH514" s="26" t="str">
        <f>IF(AG514="", "", COUNTIF($AG$10:$AG$2010, "&gt;"&amp;AG514)+1+COUNTIF($AG$10:AG514, AG514)-1)</f>
        <v/>
      </c>
    </row>
    <row r="515" spans="1:34" x14ac:dyDescent="0.25">
      <c r="A515" s="12"/>
      <c r="B515" s="93"/>
      <c r="C515" s="15"/>
      <c r="D515" s="15"/>
      <c r="E515" s="15"/>
      <c r="F515" s="18"/>
      <c r="G515" s="12"/>
      <c r="H515" s="6" t="str">
        <f>IF($C515="", "", IFERROR(INDEX(Database!$C$10:$C$2509, MATCH($C515, Database!$B$10:$B$2509, 0)), ""))</f>
        <v/>
      </c>
      <c r="I515" s="85" t="str">
        <f>IF($C515="", "", IF(IFERROR(INDEX(Database!$M$10:$M$2509, MATCH($C515, Database!$B$10:$B$2509, 0)), "")="", "", IFERROR(INDEX(Database!$M$10:$M$2509, MATCH($C515, Database!$B$10:$B$2509, 0)), "")))</f>
        <v/>
      </c>
      <c r="J515" s="85" t="str">
        <f>IF($C515="", "", IF(IFERROR(INDEX(Database!$N$10:$N$2509, MATCH($C515, Database!$B$10:$B$2509, 0)), "")="", "", IFERROR(INDEX(Database!$N$10:$N$2509, MATCH($C515, Database!$B$10:$B$2509, 0)), "")))</f>
        <v/>
      </c>
      <c r="K515" s="86" t="str">
        <f>IF($C515="", "", IF(IFERROR(INDEX(Database!$O$10:$O$2509, MATCH($C515, Database!$B$10:$B$2509, 0)), "")="", "", IFERROR(INDEX(Database!$O$10:$O$2509, MATCH($C515, Database!$B$10:$B$2509, 0)), "")))</f>
        <v/>
      </c>
      <c r="L515" s="12"/>
      <c r="N515" s="31" t="str">
        <f>IF(Database!B515="", "", Database!B515)</f>
        <v/>
      </c>
      <c r="P515" s="26" t="str">
        <f>IF($C515="", "", IF(COUNTIF($C$10:$C515, $C515)&gt;1, "", COUNTIF($C$10:$C$1010, $C515)))</f>
        <v/>
      </c>
      <c r="Q515" s="26" t="str">
        <f>IF(P515="", "", COUNTIF($P$10:$P$1010, "&gt;"&amp;P515)+1+COUNTIF($P$10:P515, P515)-1)</f>
        <v/>
      </c>
      <c r="S515" s="26" t="str">
        <f>IF(C515="", "", IF(K515="", "None", IF(COUNTIF('Intro &amp; Setup'!$AL$17:$AL$26, K515)&gt;0, K515, "Other")))</f>
        <v/>
      </c>
      <c r="U515" s="84" t="str">
        <f t="shared" si="29"/>
        <v/>
      </c>
      <c r="V515" s="85" t="str">
        <f t="shared" si="32"/>
        <v/>
      </c>
      <c r="W515" s="85" t="str">
        <f t="shared" si="32"/>
        <v/>
      </c>
      <c r="X515" s="85" t="str">
        <f t="shared" si="32"/>
        <v/>
      </c>
      <c r="Y515" s="85" t="str">
        <f t="shared" si="32"/>
        <v/>
      </c>
      <c r="Z515" s="86" t="str">
        <f t="shared" si="32"/>
        <v/>
      </c>
      <c r="AB515" s="26" t="str">
        <f>IF($S515="", "", IF(COUNTIF($S$10:$S515, $S515)&gt;1, "", COUNTIF($S$10:$S$1010, $S515)))</f>
        <v/>
      </c>
      <c r="AC515" s="26" t="str">
        <f>IF(AB515="", "", COUNTIF($AB$10:$AB$1010, "&gt;"&amp;AB515)+1+COUNTIF($AB$10:AB515, AB515)-1)</f>
        <v/>
      </c>
      <c r="AE515" s="26" t="str">
        <f t="shared" si="30"/>
        <v/>
      </c>
      <c r="AG515" s="84" t="str">
        <f>IF($AE515="", "", IF(COUNTIF($AE$10:$AE515, $AE515)&gt;1, "", COUNTIF($AE$10:$AE$2010, $AE515)))</f>
        <v/>
      </c>
      <c r="AH515" s="26" t="str">
        <f>IF(AG515="", "", COUNTIF($AG$10:$AG$2010, "&gt;"&amp;AG515)+1+COUNTIF($AG$10:AG515, AG515)-1)</f>
        <v/>
      </c>
    </row>
    <row r="516" spans="1:34" x14ac:dyDescent="0.25">
      <c r="A516" s="12"/>
      <c r="B516" s="93"/>
      <c r="C516" s="15"/>
      <c r="D516" s="15"/>
      <c r="E516" s="15"/>
      <c r="F516" s="18"/>
      <c r="G516" s="12"/>
      <c r="H516" s="6" t="str">
        <f>IF($C516="", "", IFERROR(INDEX(Database!$C$10:$C$2509, MATCH($C516, Database!$B$10:$B$2509, 0)), ""))</f>
        <v/>
      </c>
      <c r="I516" s="85" t="str">
        <f>IF($C516="", "", IF(IFERROR(INDEX(Database!$M$10:$M$2509, MATCH($C516, Database!$B$10:$B$2509, 0)), "")="", "", IFERROR(INDEX(Database!$M$10:$M$2509, MATCH($C516, Database!$B$10:$B$2509, 0)), "")))</f>
        <v/>
      </c>
      <c r="J516" s="85" t="str">
        <f>IF($C516="", "", IF(IFERROR(INDEX(Database!$N$10:$N$2509, MATCH($C516, Database!$B$10:$B$2509, 0)), "")="", "", IFERROR(INDEX(Database!$N$10:$N$2509, MATCH($C516, Database!$B$10:$B$2509, 0)), "")))</f>
        <v/>
      </c>
      <c r="K516" s="86" t="str">
        <f>IF($C516="", "", IF(IFERROR(INDEX(Database!$O$10:$O$2509, MATCH($C516, Database!$B$10:$B$2509, 0)), "")="", "", IFERROR(INDEX(Database!$O$10:$O$2509, MATCH($C516, Database!$B$10:$B$2509, 0)), "")))</f>
        <v/>
      </c>
      <c r="L516" s="12"/>
      <c r="N516" s="31" t="str">
        <f>IF(Database!B516="", "", Database!B516)</f>
        <v/>
      </c>
      <c r="P516" s="26" t="str">
        <f>IF($C516="", "", IF(COUNTIF($C$10:$C516, $C516)&gt;1, "", COUNTIF($C$10:$C$1010, $C516)))</f>
        <v/>
      </c>
      <c r="Q516" s="26" t="str">
        <f>IF(P516="", "", COUNTIF($P$10:$P$1010, "&gt;"&amp;P516)+1+COUNTIF($P$10:P516, P516)-1)</f>
        <v/>
      </c>
      <c r="S516" s="26" t="str">
        <f>IF(C516="", "", IF(K516="", "None", IF(COUNTIF('Intro &amp; Setup'!$AL$17:$AL$26, K516)&gt;0, K516, "Other")))</f>
        <v/>
      </c>
      <c r="U516" s="84" t="str">
        <f t="shared" si="29"/>
        <v/>
      </c>
      <c r="V516" s="85" t="str">
        <f t="shared" si="32"/>
        <v/>
      </c>
      <c r="W516" s="85" t="str">
        <f t="shared" si="32"/>
        <v/>
      </c>
      <c r="X516" s="85" t="str">
        <f t="shared" si="32"/>
        <v/>
      </c>
      <c r="Y516" s="85" t="str">
        <f t="shared" si="32"/>
        <v/>
      </c>
      <c r="Z516" s="86" t="str">
        <f t="shared" si="32"/>
        <v/>
      </c>
      <c r="AB516" s="26" t="str">
        <f>IF($S516="", "", IF(COUNTIF($S$10:$S516, $S516)&gt;1, "", COUNTIF($S$10:$S$1010, $S516)))</f>
        <v/>
      </c>
      <c r="AC516" s="26" t="str">
        <f>IF(AB516="", "", COUNTIF($AB$10:$AB$1010, "&gt;"&amp;AB516)+1+COUNTIF($AB$10:AB516, AB516)-1)</f>
        <v/>
      </c>
      <c r="AE516" s="26" t="str">
        <f t="shared" si="30"/>
        <v/>
      </c>
      <c r="AG516" s="84" t="str">
        <f>IF($AE516="", "", IF(COUNTIF($AE$10:$AE516, $AE516)&gt;1, "", COUNTIF($AE$10:$AE$2010, $AE516)))</f>
        <v/>
      </c>
      <c r="AH516" s="26" t="str">
        <f>IF(AG516="", "", COUNTIF($AG$10:$AG$2010, "&gt;"&amp;AG516)+1+COUNTIF($AG$10:AG516, AG516)-1)</f>
        <v/>
      </c>
    </row>
    <row r="517" spans="1:34" x14ac:dyDescent="0.25">
      <c r="A517" s="12"/>
      <c r="B517" s="93"/>
      <c r="C517" s="15"/>
      <c r="D517" s="15"/>
      <c r="E517" s="15"/>
      <c r="F517" s="18"/>
      <c r="G517" s="12"/>
      <c r="H517" s="6" t="str">
        <f>IF($C517="", "", IFERROR(INDEX(Database!$C$10:$C$2509, MATCH($C517, Database!$B$10:$B$2509, 0)), ""))</f>
        <v/>
      </c>
      <c r="I517" s="85" t="str">
        <f>IF($C517="", "", IF(IFERROR(INDEX(Database!$M$10:$M$2509, MATCH($C517, Database!$B$10:$B$2509, 0)), "")="", "", IFERROR(INDEX(Database!$M$10:$M$2509, MATCH($C517, Database!$B$10:$B$2509, 0)), "")))</f>
        <v/>
      </c>
      <c r="J517" s="85" t="str">
        <f>IF($C517="", "", IF(IFERROR(INDEX(Database!$N$10:$N$2509, MATCH($C517, Database!$B$10:$B$2509, 0)), "")="", "", IFERROR(INDEX(Database!$N$10:$N$2509, MATCH($C517, Database!$B$10:$B$2509, 0)), "")))</f>
        <v/>
      </c>
      <c r="K517" s="86" t="str">
        <f>IF($C517="", "", IF(IFERROR(INDEX(Database!$O$10:$O$2509, MATCH($C517, Database!$B$10:$B$2509, 0)), "")="", "", IFERROR(INDEX(Database!$O$10:$O$2509, MATCH($C517, Database!$B$10:$B$2509, 0)), "")))</f>
        <v/>
      </c>
      <c r="L517" s="12"/>
      <c r="N517" s="31" t="str">
        <f>IF(Database!B517="", "", Database!B517)</f>
        <v/>
      </c>
      <c r="P517" s="26" t="str">
        <f>IF($C517="", "", IF(COUNTIF($C$10:$C517, $C517)&gt;1, "", COUNTIF($C$10:$C$1010, $C517)))</f>
        <v/>
      </c>
      <c r="Q517" s="26" t="str">
        <f>IF(P517="", "", COUNTIF($P$10:$P$1010, "&gt;"&amp;P517)+1+COUNTIF($P$10:P517, P517)-1)</f>
        <v/>
      </c>
      <c r="S517" s="26" t="str">
        <f>IF(C517="", "", IF(K517="", "None", IF(COUNTIF('Intro &amp; Setup'!$AL$17:$AL$26, K517)&gt;0, K517, "Other")))</f>
        <v/>
      </c>
      <c r="U517" s="84" t="str">
        <f t="shared" si="29"/>
        <v/>
      </c>
      <c r="V517" s="85" t="str">
        <f t="shared" si="32"/>
        <v/>
      </c>
      <c r="W517" s="85" t="str">
        <f t="shared" si="32"/>
        <v/>
      </c>
      <c r="X517" s="85" t="str">
        <f t="shared" si="32"/>
        <v/>
      </c>
      <c r="Y517" s="85" t="str">
        <f t="shared" si="32"/>
        <v/>
      </c>
      <c r="Z517" s="86" t="str">
        <f t="shared" si="32"/>
        <v/>
      </c>
      <c r="AB517" s="26" t="str">
        <f>IF($S517="", "", IF(COUNTIF($S$10:$S517, $S517)&gt;1, "", COUNTIF($S$10:$S$1010, $S517)))</f>
        <v/>
      </c>
      <c r="AC517" s="26" t="str">
        <f>IF(AB517="", "", COUNTIF($AB$10:$AB$1010, "&gt;"&amp;AB517)+1+COUNTIF($AB$10:AB517, AB517)-1)</f>
        <v/>
      </c>
      <c r="AE517" s="26" t="str">
        <f t="shared" si="30"/>
        <v/>
      </c>
      <c r="AG517" s="84" t="str">
        <f>IF($AE517="", "", IF(COUNTIF($AE$10:$AE517, $AE517)&gt;1, "", COUNTIF($AE$10:$AE$2010, $AE517)))</f>
        <v/>
      </c>
      <c r="AH517" s="26" t="str">
        <f>IF(AG517="", "", COUNTIF($AG$10:$AG$2010, "&gt;"&amp;AG517)+1+COUNTIF($AG$10:AG517, AG517)-1)</f>
        <v/>
      </c>
    </row>
    <row r="518" spans="1:34" x14ac:dyDescent="0.25">
      <c r="A518" s="12"/>
      <c r="B518" s="93"/>
      <c r="C518" s="15"/>
      <c r="D518" s="15"/>
      <c r="E518" s="15"/>
      <c r="F518" s="18"/>
      <c r="G518" s="12"/>
      <c r="H518" s="6" t="str">
        <f>IF($C518="", "", IFERROR(INDEX(Database!$C$10:$C$2509, MATCH($C518, Database!$B$10:$B$2509, 0)), ""))</f>
        <v/>
      </c>
      <c r="I518" s="85" t="str">
        <f>IF($C518="", "", IF(IFERROR(INDEX(Database!$M$10:$M$2509, MATCH($C518, Database!$B$10:$B$2509, 0)), "")="", "", IFERROR(INDEX(Database!$M$10:$M$2509, MATCH($C518, Database!$B$10:$B$2509, 0)), "")))</f>
        <v/>
      </c>
      <c r="J518" s="85" t="str">
        <f>IF($C518="", "", IF(IFERROR(INDEX(Database!$N$10:$N$2509, MATCH($C518, Database!$B$10:$B$2509, 0)), "")="", "", IFERROR(INDEX(Database!$N$10:$N$2509, MATCH($C518, Database!$B$10:$B$2509, 0)), "")))</f>
        <v/>
      </c>
      <c r="K518" s="86" t="str">
        <f>IF($C518="", "", IF(IFERROR(INDEX(Database!$O$10:$O$2509, MATCH($C518, Database!$B$10:$B$2509, 0)), "")="", "", IFERROR(INDEX(Database!$O$10:$O$2509, MATCH($C518, Database!$B$10:$B$2509, 0)), "")))</f>
        <v/>
      </c>
      <c r="L518" s="12"/>
      <c r="N518" s="31" t="str">
        <f>IF(Database!B518="", "", Database!B518)</f>
        <v/>
      </c>
      <c r="P518" s="26" t="str">
        <f>IF($C518="", "", IF(COUNTIF($C$10:$C518, $C518)&gt;1, "", COUNTIF($C$10:$C$1010, $C518)))</f>
        <v/>
      </c>
      <c r="Q518" s="26" t="str">
        <f>IF(P518="", "", COUNTIF($P$10:$P$1010, "&gt;"&amp;P518)+1+COUNTIF($P$10:P518, P518)-1)</f>
        <v/>
      </c>
      <c r="S518" s="26" t="str">
        <f>IF(C518="", "", IF(K518="", "None", IF(COUNTIF('Intro &amp; Setup'!$AL$17:$AL$26, K518)&gt;0, K518, "Other")))</f>
        <v/>
      </c>
      <c r="U518" s="84" t="str">
        <f t="shared" si="29"/>
        <v/>
      </c>
      <c r="V518" s="85" t="str">
        <f t="shared" si="32"/>
        <v/>
      </c>
      <c r="W518" s="85" t="str">
        <f t="shared" si="32"/>
        <v/>
      </c>
      <c r="X518" s="85" t="str">
        <f t="shared" si="32"/>
        <v/>
      </c>
      <c r="Y518" s="85" t="str">
        <f t="shared" si="32"/>
        <v/>
      </c>
      <c r="Z518" s="86" t="str">
        <f t="shared" si="32"/>
        <v/>
      </c>
      <c r="AB518" s="26" t="str">
        <f>IF($S518="", "", IF(COUNTIF($S$10:$S518, $S518)&gt;1, "", COUNTIF($S$10:$S$1010, $S518)))</f>
        <v/>
      </c>
      <c r="AC518" s="26" t="str">
        <f>IF(AB518="", "", COUNTIF($AB$10:$AB$1010, "&gt;"&amp;AB518)+1+COUNTIF($AB$10:AB518, AB518)-1)</f>
        <v/>
      </c>
      <c r="AE518" s="26" t="str">
        <f t="shared" si="30"/>
        <v/>
      </c>
      <c r="AG518" s="84" t="str">
        <f>IF($AE518="", "", IF(COUNTIF($AE$10:$AE518, $AE518)&gt;1, "", COUNTIF($AE$10:$AE$2010, $AE518)))</f>
        <v/>
      </c>
      <c r="AH518" s="26" t="str">
        <f>IF(AG518="", "", COUNTIF($AG$10:$AG$2010, "&gt;"&amp;AG518)+1+COUNTIF($AG$10:AG518, AG518)-1)</f>
        <v/>
      </c>
    </row>
    <row r="519" spans="1:34" x14ac:dyDescent="0.25">
      <c r="A519" s="12"/>
      <c r="B519" s="93"/>
      <c r="C519" s="15"/>
      <c r="D519" s="15"/>
      <c r="E519" s="15"/>
      <c r="F519" s="18"/>
      <c r="G519" s="12"/>
      <c r="H519" s="6" t="str">
        <f>IF($C519="", "", IFERROR(INDEX(Database!$C$10:$C$2509, MATCH($C519, Database!$B$10:$B$2509, 0)), ""))</f>
        <v/>
      </c>
      <c r="I519" s="85" t="str">
        <f>IF($C519="", "", IF(IFERROR(INDEX(Database!$M$10:$M$2509, MATCH($C519, Database!$B$10:$B$2509, 0)), "")="", "", IFERROR(INDEX(Database!$M$10:$M$2509, MATCH($C519, Database!$B$10:$B$2509, 0)), "")))</f>
        <v/>
      </c>
      <c r="J519" s="85" t="str">
        <f>IF($C519="", "", IF(IFERROR(INDEX(Database!$N$10:$N$2509, MATCH($C519, Database!$B$10:$B$2509, 0)), "")="", "", IFERROR(INDEX(Database!$N$10:$N$2509, MATCH($C519, Database!$B$10:$B$2509, 0)), "")))</f>
        <v/>
      </c>
      <c r="K519" s="86" t="str">
        <f>IF($C519="", "", IF(IFERROR(INDEX(Database!$O$10:$O$2509, MATCH($C519, Database!$B$10:$B$2509, 0)), "")="", "", IFERROR(INDEX(Database!$O$10:$O$2509, MATCH($C519, Database!$B$10:$B$2509, 0)), "")))</f>
        <v/>
      </c>
      <c r="L519" s="12"/>
      <c r="N519" s="31" t="str">
        <f>IF(Database!B519="", "", Database!B519)</f>
        <v/>
      </c>
      <c r="P519" s="26" t="str">
        <f>IF($C519="", "", IF(COUNTIF($C$10:$C519, $C519)&gt;1, "", COUNTIF($C$10:$C$1010, $C519)))</f>
        <v/>
      </c>
      <c r="Q519" s="26" t="str">
        <f>IF(P519="", "", COUNTIF($P$10:$P$1010, "&gt;"&amp;P519)+1+COUNTIF($P$10:P519, P519)-1)</f>
        <v/>
      </c>
      <c r="S519" s="26" t="str">
        <f>IF(C519="", "", IF(K519="", "None", IF(COUNTIF('Intro &amp; Setup'!$AL$17:$AL$26, K519)&gt;0, K519, "Other")))</f>
        <v/>
      </c>
      <c r="U519" s="84" t="str">
        <f t="shared" si="29"/>
        <v/>
      </c>
      <c r="V519" s="85" t="str">
        <f t="shared" si="32"/>
        <v/>
      </c>
      <c r="W519" s="85" t="str">
        <f t="shared" si="32"/>
        <v/>
      </c>
      <c r="X519" s="85" t="str">
        <f t="shared" si="32"/>
        <v/>
      </c>
      <c r="Y519" s="85" t="str">
        <f t="shared" si="32"/>
        <v/>
      </c>
      <c r="Z519" s="86" t="str">
        <f t="shared" si="32"/>
        <v/>
      </c>
      <c r="AB519" s="26" t="str">
        <f>IF($S519="", "", IF(COUNTIF($S$10:$S519, $S519)&gt;1, "", COUNTIF($S$10:$S$1010, $S519)))</f>
        <v/>
      </c>
      <c r="AC519" s="26" t="str">
        <f>IF(AB519="", "", COUNTIF($AB$10:$AB$1010, "&gt;"&amp;AB519)+1+COUNTIF($AB$10:AB519, AB519)-1)</f>
        <v/>
      </c>
      <c r="AE519" s="26" t="str">
        <f t="shared" si="30"/>
        <v/>
      </c>
      <c r="AG519" s="84" t="str">
        <f>IF($AE519="", "", IF(COUNTIF($AE$10:$AE519, $AE519)&gt;1, "", COUNTIF($AE$10:$AE$2010, $AE519)))</f>
        <v/>
      </c>
      <c r="AH519" s="26" t="str">
        <f>IF(AG519="", "", COUNTIF($AG$10:$AG$2010, "&gt;"&amp;AG519)+1+COUNTIF($AG$10:AG519, AG519)-1)</f>
        <v/>
      </c>
    </row>
    <row r="520" spans="1:34" x14ac:dyDescent="0.25">
      <c r="A520" s="12"/>
      <c r="B520" s="93"/>
      <c r="C520" s="15"/>
      <c r="D520" s="15"/>
      <c r="E520" s="15"/>
      <c r="F520" s="18"/>
      <c r="G520" s="12"/>
      <c r="H520" s="6" t="str">
        <f>IF($C520="", "", IFERROR(INDEX(Database!$C$10:$C$2509, MATCH($C520, Database!$B$10:$B$2509, 0)), ""))</f>
        <v/>
      </c>
      <c r="I520" s="85" t="str">
        <f>IF($C520="", "", IF(IFERROR(INDEX(Database!$M$10:$M$2509, MATCH($C520, Database!$B$10:$B$2509, 0)), "")="", "", IFERROR(INDEX(Database!$M$10:$M$2509, MATCH($C520, Database!$B$10:$B$2509, 0)), "")))</f>
        <v/>
      </c>
      <c r="J520" s="85" t="str">
        <f>IF($C520="", "", IF(IFERROR(INDEX(Database!$N$10:$N$2509, MATCH($C520, Database!$B$10:$B$2509, 0)), "")="", "", IFERROR(INDEX(Database!$N$10:$N$2509, MATCH($C520, Database!$B$10:$B$2509, 0)), "")))</f>
        <v/>
      </c>
      <c r="K520" s="86" t="str">
        <f>IF($C520="", "", IF(IFERROR(INDEX(Database!$O$10:$O$2509, MATCH($C520, Database!$B$10:$B$2509, 0)), "")="", "", IFERROR(INDEX(Database!$O$10:$O$2509, MATCH($C520, Database!$B$10:$B$2509, 0)), "")))</f>
        <v/>
      </c>
      <c r="L520" s="12"/>
      <c r="N520" s="31" t="str">
        <f>IF(Database!B520="", "", Database!B520)</f>
        <v/>
      </c>
      <c r="P520" s="26" t="str">
        <f>IF($C520="", "", IF(COUNTIF($C$10:$C520, $C520)&gt;1, "", COUNTIF($C$10:$C$1010, $C520)))</f>
        <v/>
      </c>
      <c r="Q520" s="26" t="str">
        <f>IF(P520="", "", COUNTIF($P$10:$P$1010, "&gt;"&amp;P520)+1+COUNTIF($P$10:P520, P520)-1)</f>
        <v/>
      </c>
      <c r="S520" s="26" t="str">
        <f>IF(C520="", "", IF(K520="", "None", IF(COUNTIF('Intro &amp; Setup'!$AL$17:$AL$26, K520)&gt;0, K520, "Other")))</f>
        <v/>
      </c>
      <c r="U520" s="84" t="str">
        <f t="shared" si="29"/>
        <v/>
      </c>
      <c r="V520" s="85" t="str">
        <f t="shared" si="32"/>
        <v/>
      </c>
      <c r="W520" s="85" t="str">
        <f t="shared" si="32"/>
        <v/>
      </c>
      <c r="X520" s="85" t="str">
        <f t="shared" si="32"/>
        <v/>
      </c>
      <c r="Y520" s="85" t="str">
        <f t="shared" si="32"/>
        <v/>
      </c>
      <c r="Z520" s="86" t="str">
        <f t="shared" si="32"/>
        <v/>
      </c>
      <c r="AB520" s="26" t="str">
        <f>IF($S520="", "", IF(COUNTIF($S$10:$S520, $S520)&gt;1, "", COUNTIF($S$10:$S$1010, $S520)))</f>
        <v/>
      </c>
      <c r="AC520" s="26" t="str">
        <f>IF(AB520="", "", COUNTIF($AB$10:$AB$1010, "&gt;"&amp;AB520)+1+COUNTIF($AB$10:AB520, AB520)-1)</f>
        <v/>
      </c>
      <c r="AE520" s="26" t="str">
        <f t="shared" si="30"/>
        <v/>
      </c>
      <c r="AG520" s="84" t="str">
        <f>IF($AE520="", "", IF(COUNTIF($AE$10:$AE520, $AE520)&gt;1, "", COUNTIF($AE$10:$AE$2010, $AE520)))</f>
        <v/>
      </c>
      <c r="AH520" s="26" t="str">
        <f>IF(AG520="", "", COUNTIF($AG$10:$AG$2010, "&gt;"&amp;AG520)+1+COUNTIF($AG$10:AG520, AG520)-1)</f>
        <v/>
      </c>
    </row>
    <row r="521" spans="1:34" x14ac:dyDescent="0.25">
      <c r="A521" s="12"/>
      <c r="B521" s="93"/>
      <c r="C521" s="15"/>
      <c r="D521" s="15"/>
      <c r="E521" s="15"/>
      <c r="F521" s="18"/>
      <c r="G521" s="12"/>
      <c r="H521" s="6" t="str">
        <f>IF($C521="", "", IFERROR(INDEX(Database!$C$10:$C$2509, MATCH($C521, Database!$B$10:$B$2509, 0)), ""))</f>
        <v/>
      </c>
      <c r="I521" s="85" t="str">
        <f>IF($C521="", "", IF(IFERROR(INDEX(Database!$M$10:$M$2509, MATCH($C521, Database!$B$10:$B$2509, 0)), "")="", "", IFERROR(INDEX(Database!$M$10:$M$2509, MATCH($C521, Database!$B$10:$B$2509, 0)), "")))</f>
        <v/>
      </c>
      <c r="J521" s="85" t="str">
        <f>IF($C521="", "", IF(IFERROR(INDEX(Database!$N$10:$N$2509, MATCH($C521, Database!$B$10:$B$2509, 0)), "")="", "", IFERROR(INDEX(Database!$N$10:$N$2509, MATCH($C521, Database!$B$10:$B$2509, 0)), "")))</f>
        <v/>
      </c>
      <c r="K521" s="86" t="str">
        <f>IF($C521="", "", IF(IFERROR(INDEX(Database!$O$10:$O$2509, MATCH($C521, Database!$B$10:$B$2509, 0)), "")="", "", IFERROR(INDEX(Database!$O$10:$O$2509, MATCH($C521, Database!$B$10:$B$2509, 0)), "")))</f>
        <v/>
      </c>
      <c r="L521" s="12"/>
      <c r="N521" s="31" t="str">
        <f>IF(Database!B521="", "", Database!B521)</f>
        <v/>
      </c>
      <c r="P521" s="26" t="str">
        <f>IF($C521="", "", IF(COUNTIF($C$10:$C521, $C521)&gt;1, "", COUNTIF($C$10:$C$1010, $C521)))</f>
        <v/>
      </c>
      <c r="Q521" s="26" t="str">
        <f>IF(P521="", "", COUNTIF($P$10:$P$1010, "&gt;"&amp;P521)+1+COUNTIF($P$10:P521, P521)-1)</f>
        <v/>
      </c>
      <c r="S521" s="26" t="str">
        <f>IF(C521="", "", IF(K521="", "None", IF(COUNTIF('Intro &amp; Setup'!$AL$17:$AL$26, K521)&gt;0, K521, "Other")))</f>
        <v/>
      </c>
      <c r="U521" s="84" t="str">
        <f t="shared" si="29"/>
        <v/>
      </c>
      <c r="V521" s="85" t="str">
        <f t="shared" si="32"/>
        <v/>
      </c>
      <c r="W521" s="85" t="str">
        <f t="shared" si="32"/>
        <v/>
      </c>
      <c r="X521" s="85" t="str">
        <f t="shared" si="32"/>
        <v/>
      </c>
      <c r="Y521" s="85" t="str">
        <f t="shared" si="32"/>
        <v/>
      </c>
      <c r="Z521" s="86" t="str">
        <f t="shared" si="32"/>
        <v/>
      </c>
      <c r="AB521" s="26" t="str">
        <f>IF($S521="", "", IF(COUNTIF($S$10:$S521, $S521)&gt;1, "", COUNTIF($S$10:$S$1010, $S521)))</f>
        <v/>
      </c>
      <c r="AC521" s="26" t="str">
        <f>IF(AB521="", "", COUNTIF($AB$10:$AB$1010, "&gt;"&amp;AB521)+1+COUNTIF($AB$10:AB521, AB521)-1)</f>
        <v/>
      </c>
      <c r="AE521" s="26" t="str">
        <f t="shared" si="30"/>
        <v/>
      </c>
      <c r="AG521" s="84" t="str">
        <f>IF($AE521="", "", IF(COUNTIF($AE$10:$AE521, $AE521)&gt;1, "", COUNTIF($AE$10:$AE$2010, $AE521)))</f>
        <v/>
      </c>
      <c r="AH521" s="26" t="str">
        <f>IF(AG521="", "", COUNTIF($AG$10:$AG$2010, "&gt;"&amp;AG521)+1+COUNTIF($AG$10:AG521, AG521)-1)</f>
        <v/>
      </c>
    </row>
    <row r="522" spans="1:34" x14ac:dyDescent="0.25">
      <c r="A522" s="12"/>
      <c r="B522" s="93"/>
      <c r="C522" s="15"/>
      <c r="D522" s="15"/>
      <c r="E522" s="15"/>
      <c r="F522" s="18"/>
      <c r="G522" s="12"/>
      <c r="H522" s="6" t="str">
        <f>IF($C522="", "", IFERROR(INDEX(Database!$C$10:$C$2509, MATCH($C522, Database!$B$10:$B$2509, 0)), ""))</f>
        <v/>
      </c>
      <c r="I522" s="85" t="str">
        <f>IF($C522="", "", IF(IFERROR(INDEX(Database!$M$10:$M$2509, MATCH($C522, Database!$B$10:$B$2509, 0)), "")="", "", IFERROR(INDEX(Database!$M$10:$M$2509, MATCH($C522, Database!$B$10:$B$2509, 0)), "")))</f>
        <v/>
      </c>
      <c r="J522" s="85" t="str">
        <f>IF($C522="", "", IF(IFERROR(INDEX(Database!$N$10:$N$2509, MATCH($C522, Database!$B$10:$B$2509, 0)), "")="", "", IFERROR(INDEX(Database!$N$10:$N$2509, MATCH($C522, Database!$B$10:$B$2509, 0)), "")))</f>
        <v/>
      </c>
      <c r="K522" s="86" t="str">
        <f>IF($C522="", "", IF(IFERROR(INDEX(Database!$O$10:$O$2509, MATCH($C522, Database!$B$10:$B$2509, 0)), "")="", "", IFERROR(INDEX(Database!$O$10:$O$2509, MATCH($C522, Database!$B$10:$B$2509, 0)), "")))</f>
        <v/>
      </c>
      <c r="L522" s="12"/>
      <c r="N522" s="31" t="str">
        <f>IF(Database!B522="", "", Database!B522)</f>
        <v/>
      </c>
      <c r="P522" s="26" t="str">
        <f>IF($C522="", "", IF(COUNTIF($C$10:$C522, $C522)&gt;1, "", COUNTIF($C$10:$C$1010, $C522)))</f>
        <v/>
      </c>
      <c r="Q522" s="26" t="str">
        <f>IF(P522="", "", COUNTIF($P$10:$P$1010, "&gt;"&amp;P522)+1+COUNTIF($P$10:P522, P522)-1)</f>
        <v/>
      </c>
      <c r="S522" s="26" t="str">
        <f>IF(C522="", "", IF(K522="", "None", IF(COUNTIF('Intro &amp; Setup'!$AL$17:$AL$26, K522)&gt;0, K522, "Other")))</f>
        <v/>
      </c>
      <c r="U522" s="84" t="str">
        <f t="shared" si="29"/>
        <v/>
      </c>
      <c r="V522" s="85" t="str">
        <f t="shared" si="32"/>
        <v/>
      </c>
      <c r="W522" s="85" t="str">
        <f t="shared" si="32"/>
        <v/>
      </c>
      <c r="X522" s="85" t="str">
        <f t="shared" si="32"/>
        <v/>
      </c>
      <c r="Y522" s="85" t="str">
        <f t="shared" si="32"/>
        <v/>
      </c>
      <c r="Z522" s="86" t="str">
        <f t="shared" si="32"/>
        <v/>
      </c>
      <c r="AB522" s="26" t="str">
        <f>IF($S522="", "", IF(COUNTIF($S$10:$S522, $S522)&gt;1, "", COUNTIF($S$10:$S$1010, $S522)))</f>
        <v/>
      </c>
      <c r="AC522" s="26" t="str">
        <f>IF(AB522="", "", COUNTIF($AB$10:$AB$1010, "&gt;"&amp;AB522)+1+COUNTIF($AB$10:AB522, AB522)-1)</f>
        <v/>
      </c>
      <c r="AE522" s="26" t="str">
        <f t="shared" si="30"/>
        <v/>
      </c>
      <c r="AG522" s="84" t="str">
        <f>IF($AE522="", "", IF(COUNTIF($AE$10:$AE522, $AE522)&gt;1, "", COUNTIF($AE$10:$AE$2010, $AE522)))</f>
        <v/>
      </c>
      <c r="AH522" s="26" t="str">
        <f>IF(AG522="", "", COUNTIF($AG$10:$AG$2010, "&gt;"&amp;AG522)+1+COUNTIF($AG$10:AG522, AG522)-1)</f>
        <v/>
      </c>
    </row>
    <row r="523" spans="1:34" x14ac:dyDescent="0.25">
      <c r="A523" s="12"/>
      <c r="B523" s="93"/>
      <c r="C523" s="15"/>
      <c r="D523" s="15"/>
      <c r="E523" s="15"/>
      <c r="F523" s="18"/>
      <c r="G523" s="12"/>
      <c r="H523" s="6" t="str">
        <f>IF($C523="", "", IFERROR(INDEX(Database!$C$10:$C$2509, MATCH($C523, Database!$B$10:$B$2509, 0)), ""))</f>
        <v/>
      </c>
      <c r="I523" s="85" t="str">
        <f>IF($C523="", "", IF(IFERROR(INDEX(Database!$M$10:$M$2509, MATCH($C523, Database!$B$10:$B$2509, 0)), "")="", "", IFERROR(INDEX(Database!$M$10:$M$2509, MATCH($C523, Database!$B$10:$B$2509, 0)), "")))</f>
        <v/>
      </c>
      <c r="J523" s="85" t="str">
        <f>IF($C523="", "", IF(IFERROR(INDEX(Database!$N$10:$N$2509, MATCH($C523, Database!$B$10:$B$2509, 0)), "")="", "", IFERROR(INDEX(Database!$N$10:$N$2509, MATCH($C523, Database!$B$10:$B$2509, 0)), "")))</f>
        <v/>
      </c>
      <c r="K523" s="86" t="str">
        <f>IF($C523="", "", IF(IFERROR(INDEX(Database!$O$10:$O$2509, MATCH($C523, Database!$B$10:$B$2509, 0)), "")="", "", IFERROR(INDEX(Database!$O$10:$O$2509, MATCH($C523, Database!$B$10:$B$2509, 0)), "")))</f>
        <v/>
      </c>
      <c r="L523" s="12"/>
      <c r="N523" s="31" t="str">
        <f>IF(Database!B523="", "", Database!B523)</f>
        <v/>
      </c>
      <c r="P523" s="26" t="str">
        <f>IF($C523="", "", IF(COUNTIF($C$10:$C523, $C523)&gt;1, "", COUNTIF($C$10:$C$1010, $C523)))</f>
        <v/>
      </c>
      <c r="Q523" s="26" t="str">
        <f>IF(P523="", "", COUNTIF($P$10:$P$1010, "&gt;"&amp;P523)+1+COUNTIF($P$10:P523, P523)-1)</f>
        <v/>
      </c>
      <c r="S523" s="26" t="str">
        <f>IF(C523="", "", IF(K523="", "None", IF(COUNTIF('Intro &amp; Setup'!$AL$17:$AL$26, K523)&gt;0, K523, "Other")))</f>
        <v/>
      </c>
      <c r="U523" s="84" t="str">
        <f t="shared" ref="U523:Z586" si="33">IF($B523="", "", IF(TEXT($B523, "mmm yyyy")=U$9, $S523, ""))</f>
        <v/>
      </c>
      <c r="V523" s="85" t="str">
        <f t="shared" si="33"/>
        <v/>
      </c>
      <c r="W523" s="85" t="str">
        <f t="shared" si="33"/>
        <v/>
      </c>
      <c r="X523" s="85" t="str">
        <f t="shared" si="33"/>
        <v/>
      </c>
      <c r="Y523" s="85" t="str">
        <f t="shared" si="33"/>
        <v/>
      </c>
      <c r="Z523" s="86" t="str">
        <f t="shared" si="33"/>
        <v/>
      </c>
      <c r="AB523" s="26" t="str">
        <f>IF($S523="", "", IF(COUNTIF($S$10:$S523, $S523)&gt;1, "", COUNTIF($S$10:$S$1010, $S523)))</f>
        <v/>
      </c>
      <c r="AC523" s="26" t="str">
        <f>IF(AB523="", "", COUNTIF($AB$10:$AB$1010, "&gt;"&amp;AB523)+1+COUNTIF($AB$10:AB523, AB523)-1)</f>
        <v/>
      </c>
      <c r="AE523" s="26" t="str">
        <f t="shared" ref="AE523:AE586" si="34">IF(I523="", "", I523)</f>
        <v/>
      </c>
      <c r="AG523" s="84" t="str">
        <f>IF($AE523="", "", IF(COUNTIF($AE$10:$AE523, $AE523)&gt;1, "", COUNTIF($AE$10:$AE$2010, $AE523)))</f>
        <v/>
      </c>
      <c r="AH523" s="26" t="str">
        <f>IF(AG523="", "", COUNTIF($AG$10:$AG$2010, "&gt;"&amp;AG523)+1+COUNTIF($AG$10:AG523, AG523)-1)</f>
        <v/>
      </c>
    </row>
    <row r="524" spans="1:34" x14ac:dyDescent="0.25">
      <c r="A524" s="12"/>
      <c r="B524" s="93"/>
      <c r="C524" s="15"/>
      <c r="D524" s="15"/>
      <c r="E524" s="15"/>
      <c r="F524" s="18"/>
      <c r="G524" s="12"/>
      <c r="H524" s="6" t="str">
        <f>IF($C524="", "", IFERROR(INDEX(Database!$C$10:$C$2509, MATCH($C524, Database!$B$10:$B$2509, 0)), ""))</f>
        <v/>
      </c>
      <c r="I524" s="85" t="str">
        <f>IF($C524="", "", IF(IFERROR(INDEX(Database!$M$10:$M$2509, MATCH($C524, Database!$B$10:$B$2509, 0)), "")="", "", IFERROR(INDEX(Database!$M$10:$M$2509, MATCH($C524, Database!$B$10:$B$2509, 0)), "")))</f>
        <v/>
      </c>
      <c r="J524" s="85" t="str">
        <f>IF($C524="", "", IF(IFERROR(INDEX(Database!$N$10:$N$2509, MATCH($C524, Database!$B$10:$B$2509, 0)), "")="", "", IFERROR(INDEX(Database!$N$10:$N$2509, MATCH($C524, Database!$B$10:$B$2509, 0)), "")))</f>
        <v/>
      </c>
      <c r="K524" s="86" t="str">
        <f>IF($C524="", "", IF(IFERROR(INDEX(Database!$O$10:$O$2509, MATCH($C524, Database!$B$10:$B$2509, 0)), "")="", "", IFERROR(INDEX(Database!$O$10:$O$2509, MATCH($C524, Database!$B$10:$B$2509, 0)), "")))</f>
        <v/>
      </c>
      <c r="L524" s="12"/>
      <c r="N524" s="31" t="str">
        <f>IF(Database!B524="", "", Database!B524)</f>
        <v/>
      </c>
      <c r="P524" s="26" t="str">
        <f>IF($C524="", "", IF(COUNTIF($C$10:$C524, $C524)&gt;1, "", COUNTIF($C$10:$C$1010, $C524)))</f>
        <v/>
      </c>
      <c r="Q524" s="26" t="str">
        <f>IF(P524="", "", COUNTIF($P$10:$P$1010, "&gt;"&amp;P524)+1+COUNTIF($P$10:P524, P524)-1)</f>
        <v/>
      </c>
      <c r="S524" s="26" t="str">
        <f>IF(C524="", "", IF(K524="", "None", IF(COUNTIF('Intro &amp; Setup'!$AL$17:$AL$26, K524)&gt;0, K524, "Other")))</f>
        <v/>
      </c>
      <c r="U524" s="84" t="str">
        <f t="shared" si="33"/>
        <v/>
      </c>
      <c r="V524" s="85" t="str">
        <f t="shared" si="33"/>
        <v/>
      </c>
      <c r="W524" s="85" t="str">
        <f t="shared" si="33"/>
        <v/>
      </c>
      <c r="X524" s="85" t="str">
        <f t="shared" si="33"/>
        <v/>
      </c>
      <c r="Y524" s="85" t="str">
        <f t="shared" si="33"/>
        <v/>
      </c>
      <c r="Z524" s="86" t="str">
        <f t="shared" si="33"/>
        <v/>
      </c>
      <c r="AB524" s="26" t="str">
        <f>IF($S524="", "", IF(COUNTIF($S$10:$S524, $S524)&gt;1, "", COUNTIF($S$10:$S$1010, $S524)))</f>
        <v/>
      </c>
      <c r="AC524" s="26" t="str">
        <f>IF(AB524="", "", COUNTIF($AB$10:$AB$1010, "&gt;"&amp;AB524)+1+COUNTIF($AB$10:AB524, AB524)-1)</f>
        <v/>
      </c>
      <c r="AE524" s="26" t="str">
        <f t="shared" si="34"/>
        <v/>
      </c>
      <c r="AG524" s="84" t="str">
        <f>IF($AE524="", "", IF(COUNTIF($AE$10:$AE524, $AE524)&gt;1, "", COUNTIF($AE$10:$AE$2010, $AE524)))</f>
        <v/>
      </c>
      <c r="AH524" s="26" t="str">
        <f>IF(AG524="", "", COUNTIF($AG$10:$AG$2010, "&gt;"&amp;AG524)+1+COUNTIF($AG$10:AG524, AG524)-1)</f>
        <v/>
      </c>
    </row>
    <row r="525" spans="1:34" x14ac:dyDescent="0.25">
      <c r="A525" s="12"/>
      <c r="B525" s="93"/>
      <c r="C525" s="15"/>
      <c r="D525" s="15"/>
      <c r="E525" s="15"/>
      <c r="F525" s="18"/>
      <c r="G525" s="12"/>
      <c r="H525" s="6" t="str">
        <f>IF($C525="", "", IFERROR(INDEX(Database!$C$10:$C$2509, MATCH($C525, Database!$B$10:$B$2509, 0)), ""))</f>
        <v/>
      </c>
      <c r="I525" s="85" t="str">
        <f>IF($C525="", "", IF(IFERROR(INDEX(Database!$M$10:$M$2509, MATCH($C525, Database!$B$10:$B$2509, 0)), "")="", "", IFERROR(INDEX(Database!$M$10:$M$2509, MATCH($C525, Database!$B$10:$B$2509, 0)), "")))</f>
        <v/>
      </c>
      <c r="J525" s="85" t="str">
        <f>IF($C525="", "", IF(IFERROR(INDEX(Database!$N$10:$N$2509, MATCH($C525, Database!$B$10:$B$2509, 0)), "")="", "", IFERROR(INDEX(Database!$N$10:$N$2509, MATCH($C525, Database!$B$10:$B$2509, 0)), "")))</f>
        <v/>
      </c>
      <c r="K525" s="86" t="str">
        <f>IF($C525="", "", IF(IFERROR(INDEX(Database!$O$10:$O$2509, MATCH($C525, Database!$B$10:$B$2509, 0)), "")="", "", IFERROR(INDEX(Database!$O$10:$O$2509, MATCH($C525, Database!$B$10:$B$2509, 0)), "")))</f>
        <v/>
      </c>
      <c r="L525" s="12"/>
      <c r="N525" s="31" t="str">
        <f>IF(Database!B525="", "", Database!B525)</f>
        <v/>
      </c>
      <c r="P525" s="26" t="str">
        <f>IF($C525="", "", IF(COUNTIF($C$10:$C525, $C525)&gt;1, "", COUNTIF($C$10:$C$1010, $C525)))</f>
        <v/>
      </c>
      <c r="Q525" s="26" t="str">
        <f>IF(P525="", "", COUNTIF($P$10:$P$1010, "&gt;"&amp;P525)+1+COUNTIF($P$10:P525, P525)-1)</f>
        <v/>
      </c>
      <c r="S525" s="26" t="str">
        <f>IF(C525="", "", IF(K525="", "None", IF(COUNTIF('Intro &amp; Setup'!$AL$17:$AL$26, K525)&gt;0, K525, "Other")))</f>
        <v/>
      </c>
      <c r="U525" s="84" t="str">
        <f t="shared" si="33"/>
        <v/>
      </c>
      <c r="V525" s="85" t="str">
        <f t="shared" si="33"/>
        <v/>
      </c>
      <c r="W525" s="85" t="str">
        <f t="shared" si="33"/>
        <v/>
      </c>
      <c r="X525" s="85" t="str">
        <f t="shared" si="33"/>
        <v/>
      </c>
      <c r="Y525" s="85" t="str">
        <f t="shared" si="33"/>
        <v/>
      </c>
      <c r="Z525" s="86" t="str">
        <f t="shared" si="33"/>
        <v/>
      </c>
      <c r="AB525" s="26" t="str">
        <f>IF($S525="", "", IF(COUNTIF($S$10:$S525, $S525)&gt;1, "", COUNTIF($S$10:$S$1010, $S525)))</f>
        <v/>
      </c>
      <c r="AC525" s="26" t="str">
        <f>IF(AB525="", "", COUNTIF($AB$10:$AB$1010, "&gt;"&amp;AB525)+1+COUNTIF($AB$10:AB525, AB525)-1)</f>
        <v/>
      </c>
      <c r="AE525" s="26" t="str">
        <f t="shared" si="34"/>
        <v/>
      </c>
      <c r="AG525" s="84" t="str">
        <f>IF($AE525="", "", IF(COUNTIF($AE$10:$AE525, $AE525)&gt;1, "", COUNTIF($AE$10:$AE$2010, $AE525)))</f>
        <v/>
      </c>
      <c r="AH525" s="26" t="str">
        <f>IF(AG525="", "", COUNTIF($AG$10:$AG$2010, "&gt;"&amp;AG525)+1+COUNTIF($AG$10:AG525, AG525)-1)</f>
        <v/>
      </c>
    </row>
    <row r="526" spans="1:34" x14ac:dyDescent="0.25">
      <c r="A526" s="12"/>
      <c r="B526" s="93"/>
      <c r="C526" s="15"/>
      <c r="D526" s="15"/>
      <c r="E526" s="15"/>
      <c r="F526" s="18"/>
      <c r="G526" s="12"/>
      <c r="H526" s="6" t="str">
        <f>IF($C526="", "", IFERROR(INDEX(Database!$C$10:$C$2509, MATCH($C526, Database!$B$10:$B$2509, 0)), ""))</f>
        <v/>
      </c>
      <c r="I526" s="85" t="str">
        <f>IF($C526="", "", IF(IFERROR(INDEX(Database!$M$10:$M$2509, MATCH($C526, Database!$B$10:$B$2509, 0)), "")="", "", IFERROR(INDEX(Database!$M$10:$M$2509, MATCH($C526, Database!$B$10:$B$2509, 0)), "")))</f>
        <v/>
      </c>
      <c r="J526" s="85" t="str">
        <f>IF($C526="", "", IF(IFERROR(INDEX(Database!$N$10:$N$2509, MATCH($C526, Database!$B$10:$B$2509, 0)), "")="", "", IFERROR(INDEX(Database!$N$10:$N$2509, MATCH($C526, Database!$B$10:$B$2509, 0)), "")))</f>
        <v/>
      </c>
      <c r="K526" s="86" t="str">
        <f>IF($C526="", "", IF(IFERROR(INDEX(Database!$O$10:$O$2509, MATCH($C526, Database!$B$10:$B$2509, 0)), "")="", "", IFERROR(INDEX(Database!$O$10:$O$2509, MATCH($C526, Database!$B$10:$B$2509, 0)), "")))</f>
        <v/>
      </c>
      <c r="L526" s="12"/>
      <c r="N526" s="31" t="str">
        <f>IF(Database!B526="", "", Database!B526)</f>
        <v/>
      </c>
      <c r="P526" s="26" t="str">
        <f>IF($C526="", "", IF(COUNTIF($C$10:$C526, $C526)&gt;1, "", COUNTIF($C$10:$C$1010, $C526)))</f>
        <v/>
      </c>
      <c r="Q526" s="26" t="str">
        <f>IF(P526="", "", COUNTIF($P$10:$P$1010, "&gt;"&amp;P526)+1+COUNTIF($P$10:P526, P526)-1)</f>
        <v/>
      </c>
      <c r="S526" s="26" t="str">
        <f>IF(C526="", "", IF(K526="", "None", IF(COUNTIF('Intro &amp; Setup'!$AL$17:$AL$26, K526)&gt;0, K526, "Other")))</f>
        <v/>
      </c>
      <c r="U526" s="84" t="str">
        <f t="shared" si="33"/>
        <v/>
      </c>
      <c r="V526" s="85" t="str">
        <f t="shared" si="33"/>
        <v/>
      </c>
      <c r="W526" s="85" t="str">
        <f t="shared" si="33"/>
        <v/>
      </c>
      <c r="X526" s="85" t="str">
        <f t="shared" si="33"/>
        <v/>
      </c>
      <c r="Y526" s="85" t="str">
        <f t="shared" si="33"/>
        <v/>
      </c>
      <c r="Z526" s="86" t="str">
        <f t="shared" si="33"/>
        <v/>
      </c>
      <c r="AB526" s="26" t="str">
        <f>IF($S526="", "", IF(COUNTIF($S$10:$S526, $S526)&gt;1, "", COUNTIF($S$10:$S$1010, $S526)))</f>
        <v/>
      </c>
      <c r="AC526" s="26" t="str">
        <f>IF(AB526="", "", COUNTIF($AB$10:$AB$1010, "&gt;"&amp;AB526)+1+COUNTIF($AB$10:AB526, AB526)-1)</f>
        <v/>
      </c>
      <c r="AE526" s="26" t="str">
        <f t="shared" si="34"/>
        <v/>
      </c>
      <c r="AG526" s="84" t="str">
        <f>IF($AE526="", "", IF(COUNTIF($AE$10:$AE526, $AE526)&gt;1, "", COUNTIF($AE$10:$AE$2010, $AE526)))</f>
        <v/>
      </c>
      <c r="AH526" s="26" t="str">
        <f>IF(AG526="", "", COUNTIF($AG$10:$AG$2010, "&gt;"&amp;AG526)+1+COUNTIF($AG$10:AG526, AG526)-1)</f>
        <v/>
      </c>
    </row>
    <row r="527" spans="1:34" x14ac:dyDescent="0.25">
      <c r="A527" s="12"/>
      <c r="B527" s="93"/>
      <c r="C527" s="15"/>
      <c r="D527" s="15"/>
      <c r="E527" s="15"/>
      <c r="F527" s="18"/>
      <c r="G527" s="12"/>
      <c r="H527" s="6" t="str">
        <f>IF($C527="", "", IFERROR(INDEX(Database!$C$10:$C$2509, MATCH($C527, Database!$B$10:$B$2509, 0)), ""))</f>
        <v/>
      </c>
      <c r="I527" s="85" t="str">
        <f>IF($C527="", "", IF(IFERROR(INDEX(Database!$M$10:$M$2509, MATCH($C527, Database!$B$10:$B$2509, 0)), "")="", "", IFERROR(INDEX(Database!$M$10:$M$2509, MATCH($C527, Database!$B$10:$B$2509, 0)), "")))</f>
        <v/>
      </c>
      <c r="J527" s="85" t="str">
        <f>IF($C527="", "", IF(IFERROR(INDEX(Database!$N$10:$N$2509, MATCH($C527, Database!$B$10:$B$2509, 0)), "")="", "", IFERROR(INDEX(Database!$N$10:$N$2509, MATCH($C527, Database!$B$10:$B$2509, 0)), "")))</f>
        <v/>
      </c>
      <c r="K527" s="86" t="str">
        <f>IF($C527="", "", IF(IFERROR(INDEX(Database!$O$10:$O$2509, MATCH($C527, Database!$B$10:$B$2509, 0)), "")="", "", IFERROR(INDEX(Database!$O$10:$O$2509, MATCH($C527, Database!$B$10:$B$2509, 0)), "")))</f>
        <v/>
      </c>
      <c r="L527" s="12"/>
      <c r="N527" s="31" t="str">
        <f>IF(Database!B527="", "", Database!B527)</f>
        <v/>
      </c>
      <c r="P527" s="26" t="str">
        <f>IF($C527="", "", IF(COUNTIF($C$10:$C527, $C527)&gt;1, "", COUNTIF($C$10:$C$1010, $C527)))</f>
        <v/>
      </c>
      <c r="Q527" s="26" t="str">
        <f>IF(P527="", "", COUNTIF($P$10:$P$1010, "&gt;"&amp;P527)+1+COUNTIF($P$10:P527, P527)-1)</f>
        <v/>
      </c>
      <c r="S527" s="26" t="str">
        <f>IF(C527="", "", IF(K527="", "None", IF(COUNTIF('Intro &amp; Setup'!$AL$17:$AL$26, K527)&gt;0, K527, "Other")))</f>
        <v/>
      </c>
      <c r="U527" s="84" t="str">
        <f t="shared" si="33"/>
        <v/>
      </c>
      <c r="V527" s="85" t="str">
        <f t="shared" si="33"/>
        <v/>
      </c>
      <c r="W527" s="85" t="str">
        <f t="shared" si="33"/>
        <v/>
      </c>
      <c r="X527" s="85" t="str">
        <f t="shared" si="33"/>
        <v/>
      </c>
      <c r="Y527" s="85" t="str">
        <f t="shared" si="33"/>
        <v/>
      </c>
      <c r="Z527" s="86" t="str">
        <f t="shared" si="33"/>
        <v/>
      </c>
      <c r="AB527" s="26" t="str">
        <f>IF($S527="", "", IF(COUNTIF($S$10:$S527, $S527)&gt;1, "", COUNTIF($S$10:$S$1010, $S527)))</f>
        <v/>
      </c>
      <c r="AC527" s="26" t="str">
        <f>IF(AB527="", "", COUNTIF($AB$10:$AB$1010, "&gt;"&amp;AB527)+1+COUNTIF($AB$10:AB527, AB527)-1)</f>
        <v/>
      </c>
      <c r="AE527" s="26" t="str">
        <f t="shared" si="34"/>
        <v/>
      </c>
      <c r="AG527" s="84" t="str">
        <f>IF($AE527="", "", IF(COUNTIF($AE$10:$AE527, $AE527)&gt;1, "", COUNTIF($AE$10:$AE$2010, $AE527)))</f>
        <v/>
      </c>
      <c r="AH527" s="26" t="str">
        <f>IF(AG527="", "", COUNTIF($AG$10:$AG$2010, "&gt;"&amp;AG527)+1+COUNTIF($AG$10:AG527, AG527)-1)</f>
        <v/>
      </c>
    </row>
    <row r="528" spans="1:34" x14ac:dyDescent="0.25">
      <c r="A528" s="12"/>
      <c r="B528" s="93"/>
      <c r="C528" s="15"/>
      <c r="D528" s="15"/>
      <c r="E528" s="15"/>
      <c r="F528" s="18"/>
      <c r="G528" s="12"/>
      <c r="H528" s="6" t="str">
        <f>IF($C528="", "", IFERROR(INDEX(Database!$C$10:$C$2509, MATCH($C528, Database!$B$10:$B$2509, 0)), ""))</f>
        <v/>
      </c>
      <c r="I528" s="85" t="str">
        <f>IF($C528="", "", IF(IFERROR(INDEX(Database!$M$10:$M$2509, MATCH($C528, Database!$B$10:$B$2509, 0)), "")="", "", IFERROR(INDEX(Database!$M$10:$M$2509, MATCH($C528, Database!$B$10:$B$2509, 0)), "")))</f>
        <v/>
      </c>
      <c r="J528" s="85" t="str">
        <f>IF($C528="", "", IF(IFERROR(INDEX(Database!$N$10:$N$2509, MATCH($C528, Database!$B$10:$B$2509, 0)), "")="", "", IFERROR(INDEX(Database!$N$10:$N$2509, MATCH($C528, Database!$B$10:$B$2509, 0)), "")))</f>
        <v/>
      </c>
      <c r="K528" s="86" t="str">
        <f>IF($C528="", "", IF(IFERROR(INDEX(Database!$O$10:$O$2509, MATCH($C528, Database!$B$10:$B$2509, 0)), "")="", "", IFERROR(INDEX(Database!$O$10:$O$2509, MATCH($C528, Database!$B$10:$B$2509, 0)), "")))</f>
        <v/>
      </c>
      <c r="L528" s="12"/>
      <c r="N528" s="31" t="str">
        <f>IF(Database!B528="", "", Database!B528)</f>
        <v/>
      </c>
      <c r="P528" s="26" t="str">
        <f>IF($C528="", "", IF(COUNTIF($C$10:$C528, $C528)&gt;1, "", COUNTIF($C$10:$C$1010, $C528)))</f>
        <v/>
      </c>
      <c r="Q528" s="26" t="str">
        <f>IF(P528="", "", COUNTIF($P$10:$P$1010, "&gt;"&amp;P528)+1+COUNTIF($P$10:P528, P528)-1)</f>
        <v/>
      </c>
      <c r="S528" s="26" t="str">
        <f>IF(C528="", "", IF(K528="", "None", IF(COUNTIF('Intro &amp; Setup'!$AL$17:$AL$26, K528)&gt;0, K528, "Other")))</f>
        <v/>
      </c>
      <c r="U528" s="84" t="str">
        <f t="shared" si="33"/>
        <v/>
      </c>
      <c r="V528" s="85" t="str">
        <f t="shared" si="33"/>
        <v/>
      </c>
      <c r="W528" s="85" t="str">
        <f t="shared" si="33"/>
        <v/>
      </c>
      <c r="X528" s="85" t="str">
        <f t="shared" si="33"/>
        <v/>
      </c>
      <c r="Y528" s="85" t="str">
        <f t="shared" si="33"/>
        <v/>
      </c>
      <c r="Z528" s="86" t="str">
        <f t="shared" si="33"/>
        <v/>
      </c>
      <c r="AB528" s="26" t="str">
        <f>IF($S528="", "", IF(COUNTIF($S$10:$S528, $S528)&gt;1, "", COUNTIF($S$10:$S$1010, $S528)))</f>
        <v/>
      </c>
      <c r="AC528" s="26" t="str">
        <f>IF(AB528="", "", COUNTIF($AB$10:$AB$1010, "&gt;"&amp;AB528)+1+COUNTIF($AB$10:AB528, AB528)-1)</f>
        <v/>
      </c>
      <c r="AE528" s="26" t="str">
        <f t="shared" si="34"/>
        <v/>
      </c>
      <c r="AG528" s="84" t="str">
        <f>IF($AE528="", "", IF(COUNTIF($AE$10:$AE528, $AE528)&gt;1, "", COUNTIF($AE$10:$AE$2010, $AE528)))</f>
        <v/>
      </c>
      <c r="AH528" s="26" t="str">
        <f>IF(AG528="", "", COUNTIF($AG$10:$AG$2010, "&gt;"&amp;AG528)+1+COUNTIF($AG$10:AG528, AG528)-1)</f>
        <v/>
      </c>
    </row>
    <row r="529" spans="1:34" x14ac:dyDescent="0.25">
      <c r="A529" s="12"/>
      <c r="B529" s="93"/>
      <c r="C529" s="15"/>
      <c r="D529" s="15"/>
      <c r="E529" s="15"/>
      <c r="F529" s="18"/>
      <c r="G529" s="12"/>
      <c r="H529" s="6" t="str">
        <f>IF($C529="", "", IFERROR(INDEX(Database!$C$10:$C$2509, MATCH($C529, Database!$B$10:$B$2509, 0)), ""))</f>
        <v/>
      </c>
      <c r="I529" s="85" t="str">
        <f>IF($C529="", "", IF(IFERROR(INDEX(Database!$M$10:$M$2509, MATCH($C529, Database!$B$10:$B$2509, 0)), "")="", "", IFERROR(INDEX(Database!$M$10:$M$2509, MATCH($C529, Database!$B$10:$B$2509, 0)), "")))</f>
        <v/>
      </c>
      <c r="J529" s="85" t="str">
        <f>IF($C529="", "", IF(IFERROR(INDEX(Database!$N$10:$N$2509, MATCH($C529, Database!$B$10:$B$2509, 0)), "")="", "", IFERROR(INDEX(Database!$N$10:$N$2509, MATCH($C529, Database!$B$10:$B$2509, 0)), "")))</f>
        <v/>
      </c>
      <c r="K529" s="86" t="str">
        <f>IF($C529="", "", IF(IFERROR(INDEX(Database!$O$10:$O$2509, MATCH($C529, Database!$B$10:$B$2509, 0)), "")="", "", IFERROR(INDEX(Database!$O$10:$O$2509, MATCH($C529, Database!$B$10:$B$2509, 0)), "")))</f>
        <v/>
      </c>
      <c r="L529" s="12"/>
      <c r="N529" s="31" t="str">
        <f>IF(Database!B529="", "", Database!B529)</f>
        <v/>
      </c>
      <c r="P529" s="26" t="str">
        <f>IF($C529="", "", IF(COUNTIF($C$10:$C529, $C529)&gt;1, "", COUNTIF($C$10:$C$1010, $C529)))</f>
        <v/>
      </c>
      <c r="Q529" s="26" t="str">
        <f>IF(P529="", "", COUNTIF($P$10:$P$1010, "&gt;"&amp;P529)+1+COUNTIF($P$10:P529, P529)-1)</f>
        <v/>
      </c>
      <c r="S529" s="26" t="str">
        <f>IF(C529="", "", IF(K529="", "None", IF(COUNTIF('Intro &amp; Setup'!$AL$17:$AL$26, K529)&gt;0, K529, "Other")))</f>
        <v/>
      </c>
      <c r="U529" s="84" t="str">
        <f t="shared" si="33"/>
        <v/>
      </c>
      <c r="V529" s="85" t="str">
        <f t="shared" si="33"/>
        <v/>
      </c>
      <c r="W529" s="85" t="str">
        <f t="shared" si="33"/>
        <v/>
      </c>
      <c r="X529" s="85" t="str">
        <f t="shared" si="33"/>
        <v/>
      </c>
      <c r="Y529" s="85" t="str">
        <f t="shared" si="33"/>
        <v/>
      </c>
      <c r="Z529" s="86" t="str">
        <f t="shared" si="33"/>
        <v/>
      </c>
      <c r="AB529" s="26" t="str">
        <f>IF($S529="", "", IF(COUNTIF($S$10:$S529, $S529)&gt;1, "", COUNTIF($S$10:$S$1010, $S529)))</f>
        <v/>
      </c>
      <c r="AC529" s="26" t="str">
        <f>IF(AB529="", "", COUNTIF($AB$10:$AB$1010, "&gt;"&amp;AB529)+1+COUNTIF($AB$10:AB529, AB529)-1)</f>
        <v/>
      </c>
      <c r="AE529" s="26" t="str">
        <f t="shared" si="34"/>
        <v/>
      </c>
      <c r="AG529" s="84" t="str">
        <f>IF($AE529="", "", IF(COUNTIF($AE$10:$AE529, $AE529)&gt;1, "", COUNTIF($AE$10:$AE$2010, $AE529)))</f>
        <v/>
      </c>
      <c r="AH529" s="26" t="str">
        <f>IF(AG529="", "", COUNTIF($AG$10:$AG$2010, "&gt;"&amp;AG529)+1+COUNTIF($AG$10:AG529, AG529)-1)</f>
        <v/>
      </c>
    </row>
    <row r="530" spans="1:34" x14ac:dyDescent="0.25">
      <c r="A530" s="12"/>
      <c r="B530" s="93"/>
      <c r="C530" s="15"/>
      <c r="D530" s="15"/>
      <c r="E530" s="15"/>
      <c r="F530" s="18"/>
      <c r="G530" s="12"/>
      <c r="H530" s="6" t="str">
        <f>IF($C530="", "", IFERROR(INDEX(Database!$C$10:$C$2509, MATCH($C530, Database!$B$10:$B$2509, 0)), ""))</f>
        <v/>
      </c>
      <c r="I530" s="85" t="str">
        <f>IF($C530="", "", IF(IFERROR(INDEX(Database!$M$10:$M$2509, MATCH($C530, Database!$B$10:$B$2509, 0)), "")="", "", IFERROR(INDEX(Database!$M$10:$M$2509, MATCH($C530, Database!$B$10:$B$2509, 0)), "")))</f>
        <v/>
      </c>
      <c r="J530" s="85" t="str">
        <f>IF($C530="", "", IF(IFERROR(INDEX(Database!$N$10:$N$2509, MATCH($C530, Database!$B$10:$B$2509, 0)), "")="", "", IFERROR(INDEX(Database!$N$10:$N$2509, MATCH($C530, Database!$B$10:$B$2509, 0)), "")))</f>
        <v/>
      </c>
      <c r="K530" s="86" t="str">
        <f>IF($C530="", "", IF(IFERROR(INDEX(Database!$O$10:$O$2509, MATCH($C530, Database!$B$10:$B$2509, 0)), "")="", "", IFERROR(INDEX(Database!$O$10:$O$2509, MATCH($C530, Database!$B$10:$B$2509, 0)), "")))</f>
        <v/>
      </c>
      <c r="L530" s="12"/>
      <c r="N530" s="31" t="str">
        <f>IF(Database!B530="", "", Database!B530)</f>
        <v/>
      </c>
      <c r="P530" s="26" t="str">
        <f>IF($C530="", "", IF(COUNTIF($C$10:$C530, $C530)&gt;1, "", COUNTIF($C$10:$C$1010, $C530)))</f>
        <v/>
      </c>
      <c r="Q530" s="26" t="str">
        <f>IF(P530="", "", COUNTIF($P$10:$P$1010, "&gt;"&amp;P530)+1+COUNTIF($P$10:P530, P530)-1)</f>
        <v/>
      </c>
      <c r="S530" s="26" t="str">
        <f>IF(C530="", "", IF(K530="", "None", IF(COUNTIF('Intro &amp; Setup'!$AL$17:$AL$26, K530)&gt;0, K530, "Other")))</f>
        <v/>
      </c>
      <c r="U530" s="84" t="str">
        <f t="shared" si="33"/>
        <v/>
      </c>
      <c r="V530" s="85" t="str">
        <f t="shared" si="33"/>
        <v/>
      </c>
      <c r="W530" s="85" t="str">
        <f t="shared" si="33"/>
        <v/>
      </c>
      <c r="X530" s="85" t="str">
        <f t="shared" si="33"/>
        <v/>
      </c>
      <c r="Y530" s="85" t="str">
        <f t="shared" si="33"/>
        <v/>
      </c>
      <c r="Z530" s="86" t="str">
        <f t="shared" si="33"/>
        <v/>
      </c>
      <c r="AB530" s="26" t="str">
        <f>IF($S530="", "", IF(COUNTIF($S$10:$S530, $S530)&gt;1, "", COUNTIF($S$10:$S$1010, $S530)))</f>
        <v/>
      </c>
      <c r="AC530" s="26" t="str">
        <f>IF(AB530="", "", COUNTIF($AB$10:$AB$1010, "&gt;"&amp;AB530)+1+COUNTIF($AB$10:AB530, AB530)-1)</f>
        <v/>
      </c>
      <c r="AE530" s="26" t="str">
        <f t="shared" si="34"/>
        <v/>
      </c>
      <c r="AG530" s="84" t="str">
        <f>IF($AE530="", "", IF(COUNTIF($AE$10:$AE530, $AE530)&gt;1, "", COUNTIF($AE$10:$AE$2010, $AE530)))</f>
        <v/>
      </c>
      <c r="AH530" s="26" t="str">
        <f>IF(AG530="", "", COUNTIF($AG$10:$AG$2010, "&gt;"&amp;AG530)+1+COUNTIF($AG$10:AG530, AG530)-1)</f>
        <v/>
      </c>
    </row>
    <row r="531" spans="1:34" x14ac:dyDescent="0.25">
      <c r="A531" s="12"/>
      <c r="B531" s="93"/>
      <c r="C531" s="15"/>
      <c r="D531" s="15"/>
      <c r="E531" s="15"/>
      <c r="F531" s="18"/>
      <c r="G531" s="12"/>
      <c r="H531" s="6" t="str">
        <f>IF($C531="", "", IFERROR(INDEX(Database!$C$10:$C$2509, MATCH($C531, Database!$B$10:$B$2509, 0)), ""))</f>
        <v/>
      </c>
      <c r="I531" s="85" t="str">
        <f>IF($C531="", "", IF(IFERROR(INDEX(Database!$M$10:$M$2509, MATCH($C531, Database!$B$10:$B$2509, 0)), "")="", "", IFERROR(INDEX(Database!$M$10:$M$2509, MATCH($C531, Database!$B$10:$B$2509, 0)), "")))</f>
        <v/>
      </c>
      <c r="J531" s="85" t="str">
        <f>IF($C531="", "", IF(IFERROR(INDEX(Database!$N$10:$N$2509, MATCH($C531, Database!$B$10:$B$2509, 0)), "")="", "", IFERROR(INDEX(Database!$N$10:$N$2509, MATCH($C531, Database!$B$10:$B$2509, 0)), "")))</f>
        <v/>
      </c>
      <c r="K531" s="86" t="str">
        <f>IF($C531="", "", IF(IFERROR(INDEX(Database!$O$10:$O$2509, MATCH($C531, Database!$B$10:$B$2509, 0)), "")="", "", IFERROR(INDEX(Database!$O$10:$O$2509, MATCH($C531, Database!$B$10:$B$2509, 0)), "")))</f>
        <v/>
      </c>
      <c r="L531" s="12"/>
      <c r="N531" s="31" t="str">
        <f>IF(Database!B531="", "", Database!B531)</f>
        <v/>
      </c>
      <c r="P531" s="26" t="str">
        <f>IF($C531="", "", IF(COUNTIF($C$10:$C531, $C531)&gt;1, "", COUNTIF($C$10:$C$1010, $C531)))</f>
        <v/>
      </c>
      <c r="Q531" s="26" t="str">
        <f>IF(P531="", "", COUNTIF($P$10:$P$1010, "&gt;"&amp;P531)+1+COUNTIF($P$10:P531, P531)-1)</f>
        <v/>
      </c>
      <c r="S531" s="26" t="str">
        <f>IF(C531="", "", IF(K531="", "None", IF(COUNTIF('Intro &amp; Setup'!$AL$17:$AL$26, K531)&gt;0, K531, "Other")))</f>
        <v/>
      </c>
      <c r="U531" s="84" t="str">
        <f t="shared" si="33"/>
        <v/>
      </c>
      <c r="V531" s="85" t="str">
        <f t="shared" si="33"/>
        <v/>
      </c>
      <c r="W531" s="85" t="str">
        <f t="shared" si="33"/>
        <v/>
      </c>
      <c r="X531" s="85" t="str">
        <f t="shared" si="33"/>
        <v/>
      </c>
      <c r="Y531" s="85" t="str">
        <f t="shared" si="33"/>
        <v/>
      </c>
      <c r="Z531" s="86" t="str">
        <f t="shared" si="33"/>
        <v/>
      </c>
      <c r="AB531" s="26" t="str">
        <f>IF($S531="", "", IF(COUNTIF($S$10:$S531, $S531)&gt;1, "", COUNTIF($S$10:$S$1010, $S531)))</f>
        <v/>
      </c>
      <c r="AC531" s="26" t="str">
        <f>IF(AB531="", "", COUNTIF($AB$10:$AB$1010, "&gt;"&amp;AB531)+1+COUNTIF($AB$10:AB531, AB531)-1)</f>
        <v/>
      </c>
      <c r="AE531" s="26" t="str">
        <f t="shared" si="34"/>
        <v/>
      </c>
      <c r="AG531" s="84" t="str">
        <f>IF($AE531="", "", IF(COUNTIF($AE$10:$AE531, $AE531)&gt;1, "", COUNTIF($AE$10:$AE$2010, $AE531)))</f>
        <v/>
      </c>
      <c r="AH531" s="26" t="str">
        <f>IF(AG531="", "", COUNTIF($AG$10:$AG$2010, "&gt;"&amp;AG531)+1+COUNTIF($AG$10:AG531, AG531)-1)</f>
        <v/>
      </c>
    </row>
    <row r="532" spans="1:34" x14ac:dyDescent="0.25">
      <c r="A532" s="12"/>
      <c r="B532" s="93"/>
      <c r="C532" s="15"/>
      <c r="D532" s="15"/>
      <c r="E532" s="15"/>
      <c r="F532" s="18"/>
      <c r="G532" s="12"/>
      <c r="H532" s="6" t="str">
        <f>IF($C532="", "", IFERROR(INDEX(Database!$C$10:$C$2509, MATCH($C532, Database!$B$10:$B$2509, 0)), ""))</f>
        <v/>
      </c>
      <c r="I532" s="85" t="str">
        <f>IF($C532="", "", IF(IFERROR(INDEX(Database!$M$10:$M$2509, MATCH($C532, Database!$B$10:$B$2509, 0)), "")="", "", IFERROR(INDEX(Database!$M$10:$M$2509, MATCH($C532, Database!$B$10:$B$2509, 0)), "")))</f>
        <v/>
      </c>
      <c r="J532" s="85" t="str">
        <f>IF($C532="", "", IF(IFERROR(INDEX(Database!$N$10:$N$2509, MATCH($C532, Database!$B$10:$B$2509, 0)), "")="", "", IFERROR(INDEX(Database!$N$10:$N$2509, MATCH($C532, Database!$B$10:$B$2509, 0)), "")))</f>
        <v/>
      </c>
      <c r="K532" s="86" t="str">
        <f>IF($C532="", "", IF(IFERROR(INDEX(Database!$O$10:$O$2509, MATCH($C532, Database!$B$10:$B$2509, 0)), "")="", "", IFERROR(INDEX(Database!$O$10:$O$2509, MATCH($C532, Database!$B$10:$B$2509, 0)), "")))</f>
        <v/>
      </c>
      <c r="L532" s="12"/>
      <c r="N532" s="31" t="str">
        <f>IF(Database!B532="", "", Database!B532)</f>
        <v/>
      </c>
      <c r="P532" s="26" t="str">
        <f>IF($C532="", "", IF(COUNTIF($C$10:$C532, $C532)&gt;1, "", COUNTIF($C$10:$C$1010, $C532)))</f>
        <v/>
      </c>
      <c r="Q532" s="26" t="str">
        <f>IF(P532="", "", COUNTIF($P$10:$P$1010, "&gt;"&amp;P532)+1+COUNTIF($P$10:P532, P532)-1)</f>
        <v/>
      </c>
      <c r="S532" s="26" t="str">
        <f>IF(C532="", "", IF(K532="", "None", IF(COUNTIF('Intro &amp; Setup'!$AL$17:$AL$26, K532)&gt;0, K532, "Other")))</f>
        <v/>
      </c>
      <c r="U532" s="84" t="str">
        <f t="shared" si="33"/>
        <v/>
      </c>
      <c r="V532" s="85" t="str">
        <f t="shared" si="33"/>
        <v/>
      </c>
      <c r="W532" s="85" t="str">
        <f t="shared" si="33"/>
        <v/>
      </c>
      <c r="X532" s="85" t="str">
        <f t="shared" si="33"/>
        <v/>
      </c>
      <c r="Y532" s="85" t="str">
        <f t="shared" si="33"/>
        <v/>
      </c>
      <c r="Z532" s="86" t="str">
        <f t="shared" si="33"/>
        <v/>
      </c>
      <c r="AB532" s="26" t="str">
        <f>IF($S532="", "", IF(COUNTIF($S$10:$S532, $S532)&gt;1, "", COUNTIF($S$10:$S$1010, $S532)))</f>
        <v/>
      </c>
      <c r="AC532" s="26" t="str">
        <f>IF(AB532="", "", COUNTIF($AB$10:$AB$1010, "&gt;"&amp;AB532)+1+COUNTIF($AB$10:AB532, AB532)-1)</f>
        <v/>
      </c>
      <c r="AE532" s="26" t="str">
        <f t="shared" si="34"/>
        <v/>
      </c>
      <c r="AG532" s="84" t="str">
        <f>IF($AE532="", "", IF(COUNTIF($AE$10:$AE532, $AE532)&gt;1, "", COUNTIF($AE$10:$AE$2010, $AE532)))</f>
        <v/>
      </c>
      <c r="AH532" s="26" t="str">
        <f>IF(AG532="", "", COUNTIF($AG$10:$AG$2010, "&gt;"&amp;AG532)+1+COUNTIF($AG$10:AG532, AG532)-1)</f>
        <v/>
      </c>
    </row>
    <row r="533" spans="1:34" x14ac:dyDescent="0.25">
      <c r="A533" s="12"/>
      <c r="B533" s="93"/>
      <c r="C533" s="15"/>
      <c r="D533" s="15"/>
      <c r="E533" s="15"/>
      <c r="F533" s="18"/>
      <c r="G533" s="12"/>
      <c r="H533" s="6" t="str">
        <f>IF($C533="", "", IFERROR(INDEX(Database!$C$10:$C$2509, MATCH($C533, Database!$B$10:$B$2509, 0)), ""))</f>
        <v/>
      </c>
      <c r="I533" s="85" t="str">
        <f>IF($C533="", "", IF(IFERROR(INDEX(Database!$M$10:$M$2509, MATCH($C533, Database!$B$10:$B$2509, 0)), "")="", "", IFERROR(INDEX(Database!$M$10:$M$2509, MATCH($C533, Database!$B$10:$B$2509, 0)), "")))</f>
        <v/>
      </c>
      <c r="J533" s="85" t="str">
        <f>IF($C533="", "", IF(IFERROR(INDEX(Database!$N$10:$N$2509, MATCH($C533, Database!$B$10:$B$2509, 0)), "")="", "", IFERROR(INDEX(Database!$N$10:$N$2509, MATCH($C533, Database!$B$10:$B$2509, 0)), "")))</f>
        <v/>
      </c>
      <c r="K533" s="86" t="str">
        <f>IF($C533="", "", IF(IFERROR(INDEX(Database!$O$10:$O$2509, MATCH($C533, Database!$B$10:$B$2509, 0)), "")="", "", IFERROR(INDEX(Database!$O$10:$O$2509, MATCH($C533, Database!$B$10:$B$2509, 0)), "")))</f>
        <v/>
      </c>
      <c r="L533" s="12"/>
      <c r="N533" s="31" t="str">
        <f>IF(Database!B533="", "", Database!B533)</f>
        <v/>
      </c>
      <c r="P533" s="26" t="str">
        <f>IF($C533="", "", IF(COUNTIF($C$10:$C533, $C533)&gt;1, "", COUNTIF($C$10:$C$1010, $C533)))</f>
        <v/>
      </c>
      <c r="Q533" s="26" t="str">
        <f>IF(P533="", "", COUNTIF($P$10:$P$1010, "&gt;"&amp;P533)+1+COUNTIF($P$10:P533, P533)-1)</f>
        <v/>
      </c>
      <c r="S533" s="26" t="str">
        <f>IF(C533="", "", IF(K533="", "None", IF(COUNTIF('Intro &amp; Setup'!$AL$17:$AL$26, K533)&gt;0, K533, "Other")))</f>
        <v/>
      </c>
      <c r="U533" s="84" t="str">
        <f t="shared" si="33"/>
        <v/>
      </c>
      <c r="V533" s="85" t="str">
        <f t="shared" si="33"/>
        <v/>
      </c>
      <c r="W533" s="85" t="str">
        <f t="shared" si="33"/>
        <v/>
      </c>
      <c r="X533" s="85" t="str">
        <f t="shared" si="33"/>
        <v/>
      </c>
      <c r="Y533" s="85" t="str">
        <f t="shared" si="33"/>
        <v/>
      </c>
      <c r="Z533" s="86" t="str">
        <f t="shared" si="33"/>
        <v/>
      </c>
      <c r="AB533" s="26" t="str">
        <f>IF($S533="", "", IF(COUNTIF($S$10:$S533, $S533)&gt;1, "", COUNTIF($S$10:$S$1010, $S533)))</f>
        <v/>
      </c>
      <c r="AC533" s="26" t="str">
        <f>IF(AB533="", "", COUNTIF($AB$10:$AB$1010, "&gt;"&amp;AB533)+1+COUNTIF($AB$10:AB533, AB533)-1)</f>
        <v/>
      </c>
      <c r="AE533" s="26" t="str">
        <f t="shared" si="34"/>
        <v/>
      </c>
      <c r="AG533" s="84" t="str">
        <f>IF($AE533="", "", IF(COUNTIF($AE$10:$AE533, $AE533)&gt;1, "", COUNTIF($AE$10:$AE$2010, $AE533)))</f>
        <v/>
      </c>
      <c r="AH533" s="26" t="str">
        <f>IF(AG533="", "", COUNTIF($AG$10:$AG$2010, "&gt;"&amp;AG533)+1+COUNTIF($AG$10:AG533, AG533)-1)</f>
        <v/>
      </c>
    </row>
    <row r="534" spans="1:34" x14ac:dyDescent="0.25">
      <c r="A534" s="12"/>
      <c r="B534" s="93"/>
      <c r="C534" s="15"/>
      <c r="D534" s="15"/>
      <c r="E534" s="15"/>
      <c r="F534" s="18"/>
      <c r="G534" s="12"/>
      <c r="H534" s="6" t="str">
        <f>IF($C534="", "", IFERROR(INDEX(Database!$C$10:$C$2509, MATCH($C534, Database!$B$10:$B$2509, 0)), ""))</f>
        <v/>
      </c>
      <c r="I534" s="85" t="str">
        <f>IF($C534="", "", IF(IFERROR(INDEX(Database!$M$10:$M$2509, MATCH($C534, Database!$B$10:$B$2509, 0)), "")="", "", IFERROR(INDEX(Database!$M$10:$M$2509, MATCH($C534, Database!$B$10:$B$2509, 0)), "")))</f>
        <v/>
      </c>
      <c r="J534" s="85" t="str">
        <f>IF($C534="", "", IF(IFERROR(INDEX(Database!$N$10:$N$2509, MATCH($C534, Database!$B$10:$B$2509, 0)), "")="", "", IFERROR(INDEX(Database!$N$10:$N$2509, MATCH($C534, Database!$B$10:$B$2509, 0)), "")))</f>
        <v/>
      </c>
      <c r="K534" s="86" t="str">
        <f>IF($C534="", "", IF(IFERROR(INDEX(Database!$O$10:$O$2509, MATCH($C534, Database!$B$10:$B$2509, 0)), "")="", "", IFERROR(INDEX(Database!$O$10:$O$2509, MATCH($C534, Database!$B$10:$B$2509, 0)), "")))</f>
        <v/>
      </c>
      <c r="L534" s="12"/>
      <c r="N534" s="31" t="str">
        <f>IF(Database!B534="", "", Database!B534)</f>
        <v/>
      </c>
      <c r="P534" s="26" t="str">
        <f>IF($C534="", "", IF(COUNTIF($C$10:$C534, $C534)&gt;1, "", COUNTIF($C$10:$C$1010, $C534)))</f>
        <v/>
      </c>
      <c r="Q534" s="26" t="str">
        <f>IF(P534="", "", COUNTIF($P$10:$P$1010, "&gt;"&amp;P534)+1+COUNTIF($P$10:P534, P534)-1)</f>
        <v/>
      </c>
      <c r="S534" s="26" t="str">
        <f>IF(C534="", "", IF(K534="", "None", IF(COUNTIF('Intro &amp; Setup'!$AL$17:$AL$26, K534)&gt;0, K534, "Other")))</f>
        <v/>
      </c>
      <c r="U534" s="84" t="str">
        <f t="shared" si="33"/>
        <v/>
      </c>
      <c r="V534" s="85" t="str">
        <f t="shared" si="33"/>
        <v/>
      </c>
      <c r="W534" s="85" t="str">
        <f t="shared" si="33"/>
        <v/>
      </c>
      <c r="X534" s="85" t="str">
        <f t="shared" si="33"/>
        <v/>
      </c>
      <c r="Y534" s="85" t="str">
        <f t="shared" si="33"/>
        <v/>
      </c>
      <c r="Z534" s="86" t="str">
        <f t="shared" si="33"/>
        <v/>
      </c>
      <c r="AB534" s="26" t="str">
        <f>IF($S534="", "", IF(COUNTIF($S$10:$S534, $S534)&gt;1, "", COUNTIF($S$10:$S$1010, $S534)))</f>
        <v/>
      </c>
      <c r="AC534" s="26" t="str">
        <f>IF(AB534="", "", COUNTIF($AB$10:$AB$1010, "&gt;"&amp;AB534)+1+COUNTIF($AB$10:AB534, AB534)-1)</f>
        <v/>
      </c>
      <c r="AE534" s="26" t="str">
        <f t="shared" si="34"/>
        <v/>
      </c>
      <c r="AG534" s="84" t="str">
        <f>IF($AE534="", "", IF(COUNTIF($AE$10:$AE534, $AE534)&gt;1, "", COUNTIF($AE$10:$AE$2010, $AE534)))</f>
        <v/>
      </c>
      <c r="AH534" s="26" t="str">
        <f>IF(AG534="", "", COUNTIF($AG$10:$AG$2010, "&gt;"&amp;AG534)+1+COUNTIF($AG$10:AG534, AG534)-1)</f>
        <v/>
      </c>
    </row>
    <row r="535" spans="1:34" x14ac:dyDescent="0.25">
      <c r="A535" s="12"/>
      <c r="B535" s="93"/>
      <c r="C535" s="15"/>
      <c r="D535" s="15"/>
      <c r="E535" s="15"/>
      <c r="F535" s="18"/>
      <c r="G535" s="12"/>
      <c r="H535" s="6" t="str">
        <f>IF($C535="", "", IFERROR(INDEX(Database!$C$10:$C$2509, MATCH($C535, Database!$B$10:$B$2509, 0)), ""))</f>
        <v/>
      </c>
      <c r="I535" s="85" t="str">
        <f>IF($C535="", "", IF(IFERROR(INDEX(Database!$M$10:$M$2509, MATCH($C535, Database!$B$10:$B$2509, 0)), "")="", "", IFERROR(INDEX(Database!$M$10:$M$2509, MATCH($C535, Database!$B$10:$B$2509, 0)), "")))</f>
        <v/>
      </c>
      <c r="J535" s="85" t="str">
        <f>IF($C535="", "", IF(IFERROR(INDEX(Database!$N$10:$N$2509, MATCH($C535, Database!$B$10:$B$2509, 0)), "")="", "", IFERROR(INDEX(Database!$N$10:$N$2509, MATCH($C535, Database!$B$10:$B$2509, 0)), "")))</f>
        <v/>
      </c>
      <c r="K535" s="86" t="str">
        <f>IF($C535="", "", IF(IFERROR(INDEX(Database!$O$10:$O$2509, MATCH($C535, Database!$B$10:$B$2509, 0)), "")="", "", IFERROR(INDEX(Database!$O$10:$O$2509, MATCH($C535, Database!$B$10:$B$2509, 0)), "")))</f>
        <v/>
      </c>
      <c r="L535" s="12"/>
      <c r="N535" s="31" t="str">
        <f>IF(Database!B535="", "", Database!B535)</f>
        <v/>
      </c>
      <c r="P535" s="26" t="str">
        <f>IF($C535="", "", IF(COUNTIF($C$10:$C535, $C535)&gt;1, "", COUNTIF($C$10:$C$1010, $C535)))</f>
        <v/>
      </c>
      <c r="Q535" s="26" t="str">
        <f>IF(P535="", "", COUNTIF($P$10:$P$1010, "&gt;"&amp;P535)+1+COUNTIF($P$10:P535, P535)-1)</f>
        <v/>
      </c>
      <c r="S535" s="26" t="str">
        <f>IF(C535="", "", IF(K535="", "None", IF(COUNTIF('Intro &amp; Setup'!$AL$17:$AL$26, K535)&gt;0, K535, "Other")))</f>
        <v/>
      </c>
      <c r="U535" s="84" t="str">
        <f t="shared" si="33"/>
        <v/>
      </c>
      <c r="V535" s="85" t="str">
        <f t="shared" si="33"/>
        <v/>
      </c>
      <c r="W535" s="85" t="str">
        <f t="shared" si="33"/>
        <v/>
      </c>
      <c r="X535" s="85" t="str">
        <f t="shared" si="33"/>
        <v/>
      </c>
      <c r="Y535" s="85" t="str">
        <f t="shared" si="33"/>
        <v/>
      </c>
      <c r="Z535" s="86" t="str">
        <f t="shared" si="33"/>
        <v/>
      </c>
      <c r="AB535" s="26" t="str">
        <f>IF($S535="", "", IF(COUNTIF($S$10:$S535, $S535)&gt;1, "", COUNTIF($S$10:$S$1010, $S535)))</f>
        <v/>
      </c>
      <c r="AC535" s="26" t="str">
        <f>IF(AB535="", "", COUNTIF($AB$10:$AB$1010, "&gt;"&amp;AB535)+1+COUNTIF($AB$10:AB535, AB535)-1)</f>
        <v/>
      </c>
      <c r="AE535" s="26" t="str">
        <f t="shared" si="34"/>
        <v/>
      </c>
      <c r="AG535" s="84" t="str">
        <f>IF($AE535="", "", IF(COUNTIF($AE$10:$AE535, $AE535)&gt;1, "", COUNTIF($AE$10:$AE$2010, $AE535)))</f>
        <v/>
      </c>
      <c r="AH535" s="26" t="str">
        <f>IF(AG535="", "", COUNTIF($AG$10:$AG$2010, "&gt;"&amp;AG535)+1+COUNTIF($AG$10:AG535, AG535)-1)</f>
        <v/>
      </c>
    </row>
    <row r="536" spans="1:34" x14ac:dyDescent="0.25">
      <c r="A536" s="12"/>
      <c r="B536" s="93"/>
      <c r="C536" s="15"/>
      <c r="D536" s="15"/>
      <c r="E536" s="15"/>
      <c r="F536" s="18"/>
      <c r="G536" s="12"/>
      <c r="H536" s="6" t="str">
        <f>IF($C536="", "", IFERROR(INDEX(Database!$C$10:$C$2509, MATCH($C536, Database!$B$10:$B$2509, 0)), ""))</f>
        <v/>
      </c>
      <c r="I536" s="85" t="str">
        <f>IF($C536="", "", IF(IFERROR(INDEX(Database!$M$10:$M$2509, MATCH($C536, Database!$B$10:$B$2509, 0)), "")="", "", IFERROR(INDEX(Database!$M$10:$M$2509, MATCH($C536, Database!$B$10:$B$2509, 0)), "")))</f>
        <v/>
      </c>
      <c r="J536" s="85" t="str">
        <f>IF($C536="", "", IF(IFERROR(INDEX(Database!$N$10:$N$2509, MATCH($C536, Database!$B$10:$B$2509, 0)), "")="", "", IFERROR(INDEX(Database!$N$10:$N$2509, MATCH($C536, Database!$B$10:$B$2509, 0)), "")))</f>
        <v/>
      </c>
      <c r="K536" s="86" t="str">
        <f>IF($C536="", "", IF(IFERROR(INDEX(Database!$O$10:$O$2509, MATCH($C536, Database!$B$10:$B$2509, 0)), "")="", "", IFERROR(INDEX(Database!$O$10:$O$2509, MATCH($C536, Database!$B$10:$B$2509, 0)), "")))</f>
        <v/>
      </c>
      <c r="L536" s="12"/>
      <c r="N536" s="31" t="str">
        <f>IF(Database!B536="", "", Database!B536)</f>
        <v/>
      </c>
      <c r="P536" s="26" t="str">
        <f>IF($C536="", "", IF(COUNTIF($C$10:$C536, $C536)&gt;1, "", COUNTIF($C$10:$C$1010, $C536)))</f>
        <v/>
      </c>
      <c r="Q536" s="26" t="str">
        <f>IF(P536="", "", COUNTIF($P$10:$P$1010, "&gt;"&amp;P536)+1+COUNTIF($P$10:P536, P536)-1)</f>
        <v/>
      </c>
      <c r="S536" s="26" t="str">
        <f>IF(C536="", "", IF(K536="", "None", IF(COUNTIF('Intro &amp; Setup'!$AL$17:$AL$26, K536)&gt;0, K536, "Other")))</f>
        <v/>
      </c>
      <c r="U536" s="84" t="str">
        <f t="shared" si="33"/>
        <v/>
      </c>
      <c r="V536" s="85" t="str">
        <f t="shared" si="33"/>
        <v/>
      </c>
      <c r="W536" s="85" t="str">
        <f t="shared" si="33"/>
        <v/>
      </c>
      <c r="X536" s="85" t="str">
        <f t="shared" si="33"/>
        <v/>
      </c>
      <c r="Y536" s="85" t="str">
        <f t="shared" si="33"/>
        <v/>
      </c>
      <c r="Z536" s="86" t="str">
        <f t="shared" si="33"/>
        <v/>
      </c>
      <c r="AB536" s="26" t="str">
        <f>IF($S536="", "", IF(COUNTIF($S$10:$S536, $S536)&gt;1, "", COUNTIF($S$10:$S$1010, $S536)))</f>
        <v/>
      </c>
      <c r="AC536" s="26" t="str">
        <f>IF(AB536="", "", COUNTIF($AB$10:$AB$1010, "&gt;"&amp;AB536)+1+COUNTIF($AB$10:AB536, AB536)-1)</f>
        <v/>
      </c>
      <c r="AE536" s="26" t="str">
        <f t="shared" si="34"/>
        <v/>
      </c>
      <c r="AG536" s="84" t="str">
        <f>IF($AE536="", "", IF(COUNTIF($AE$10:$AE536, $AE536)&gt;1, "", COUNTIF($AE$10:$AE$2010, $AE536)))</f>
        <v/>
      </c>
      <c r="AH536" s="26" t="str">
        <f>IF(AG536="", "", COUNTIF($AG$10:$AG$2010, "&gt;"&amp;AG536)+1+COUNTIF($AG$10:AG536, AG536)-1)</f>
        <v/>
      </c>
    </row>
    <row r="537" spans="1:34" x14ac:dyDescent="0.25">
      <c r="A537" s="12"/>
      <c r="B537" s="93"/>
      <c r="C537" s="15"/>
      <c r="D537" s="15"/>
      <c r="E537" s="15"/>
      <c r="F537" s="18"/>
      <c r="G537" s="12"/>
      <c r="H537" s="6" t="str">
        <f>IF($C537="", "", IFERROR(INDEX(Database!$C$10:$C$2509, MATCH($C537, Database!$B$10:$B$2509, 0)), ""))</f>
        <v/>
      </c>
      <c r="I537" s="85" t="str">
        <f>IF($C537="", "", IF(IFERROR(INDEX(Database!$M$10:$M$2509, MATCH($C537, Database!$B$10:$B$2509, 0)), "")="", "", IFERROR(INDEX(Database!$M$10:$M$2509, MATCH($C537, Database!$B$10:$B$2509, 0)), "")))</f>
        <v/>
      </c>
      <c r="J537" s="85" t="str">
        <f>IF($C537="", "", IF(IFERROR(INDEX(Database!$N$10:$N$2509, MATCH($C537, Database!$B$10:$B$2509, 0)), "")="", "", IFERROR(INDEX(Database!$N$10:$N$2509, MATCH($C537, Database!$B$10:$B$2509, 0)), "")))</f>
        <v/>
      </c>
      <c r="K537" s="86" t="str">
        <f>IF($C537="", "", IF(IFERROR(INDEX(Database!$O$10:$O$2509, MATCH($C537, Database!$B$10:$B$2509, 0)), "")="", "", IFERROR(INDEX(Database!$O$10:$O$2509, MATCH($C537, Database!$B$10:$B$2509, 0)), "")))</f>
        <v/>
      </c>
      <c r="L537" s="12"/>
      <c r="N537" s="31" t="str">
        <f>IF(Database!B537="", "", Database!B537)</f>
        <v/>
      </c>
      <c r="P537" s="26" t="str">
        <f>IF($C537="", "", IF(COUNTIF($C$10:$C537, $C537)&gt;1, "", COUNTIF($C$10:$C$1010, $C537)))</f>
        <v/>
      </c>
      <c r="Q537" s="26" t="str">
        <f>IF(P537="", "", COUNTIF($P$10:$P$1010, "&gt;"&amp;P537)+1+COUNTIF($P$10:P537, P537)-1)</f>
        <v/>
      </c>
      <c r="S537" s="26" t="str">
        <f>IF(C537="", "", IF(K537="", "None", IF(COUNTIF('Intro &amp; Setup'!$AL$17:$AL$26, K537)&gt;0, K537, "Other")))</f>
        <v/>
      </c>
      <c r="U537" s="84" t="str">
        <f t="shared" si="33"/>
        <v/>
      </c>
      <c r="V537" s="85" t="str">
        <f t="shared" si="33"/>
        <v/>
      </c>
      <c r="W537" s="85" t="str">
        <f t="shared" si="33"/>
        <v/>
      </c>
      <c r="X537" s="85" t="str">
        <f t="shared" si="33"/>
        <v/>
      </c>
      <c r="Y537" s="85" t="str">
        <f t="shared" si="33"/>
        <v/>
      </c>
      <c r="Z537" s="86" t="str">
        <f t="shared" si="33"/>
        <v/>
      </c>
      <c r="AB537" s="26" t="str">
        <f>IF($S537="", "", IF(COUNTIF($S$10:$S537, $S537)&gt;1, "", COUNTIF($S$10:$S$1010, $S537)))</f>
        <v/>
      </c>
      <c r="AC537" s="26" t="str">
        <f>IF(AB537="", "", COUNTIF($AB$10:$AB$1010, "&gt;"&amp;AB537)+1+COUNTIF($AB$10:AB537, AB537)-1)</f>
        <v/>
      </c>
      <c r="AE537" s="26" t="str">
        <f t="shared" si="34"/>
        <v/>
      </c>
      <c r="AG537" s="84" t="str">
        <f>IF($AE537="", "", IF(COUNTIF($AE$10:$AE537, $AE537)&gt;1, "", COUNTIF($AE$10:$AE$2010, $AE537)))</f>
        <v/>
      </c>
      <c r="AH537" s="26" t="str">
        <f>IF(AG537="", "", COUNTIF($AG$10:$AG$2010, "&gt;"&amp;AG537)+1+COUNTIF($AG$10:AG537, AG537)-1)</f>
        <v/>
      </c>
    </row>
    <row r="538" spans="1:34" x14ac:dyDescent="0.25">
      <c r="A538" s="12"/>
      <c r="B538" s="93"/>
      <c r="C538" s="15"/>
      <c r="D538" s="15"/>
      <c r="E538" s="15"/>
      <c r="F538" s="18"/>
      <c r="G538" s="12"/>
      <c r="H538" s="6" t="str">
        <f>IF($C538="", "", IFERROR(INDEX(Database!$C$10:$C$2509, MATCH($C538, Database!$B$10:$B$2509, 0)), ""))</f>
        <v/>
      </c>
      <c r="I538" s="85" t="str">
        <f>IF($C538="", "", IF(IFERROR(INDEX(Database!$M$10:$M$2509, MATCH($C538, Database!$B$10:$B$2509, 0)), "")="", "", IFERROR(INDEX(Database!$M$10:$M$2509, MATCH($C538, Database!$B$10:$B$2509, 0)), "")))</f>
        <v/>
      </c>
      <c r="J538" s="85" t="str">
        <f>IF($C538="", "", IF(IFERROR(INDEX(Database!$N$10:$N$2509, MATCH($C538, Database!$B$10:$B$2509, 0)), "")="", "", IFERROR(INDEX(Database!$N$10:$N$2509, MATCH($C538, Database!$B$10:$B$2509, 0)), "")))</f>
        <v/>
      </c>
      <c r="K538" s="86" t="str">
        <f>IF($C538="", "", IF(IFERROR(INDEX(Database!$O$10:$O$2509, MATCH($C538, Database!$B$10:$B$2509, 0)), "")="", "", IFERROR(INDEX(Database!$O$10:$O$2509, MATCH($C538, Database!$B$10:$B$2509, 0)), "")))</f>
        <v/>
      </c>
      <c r="L538" s="12"/>
      <c r="N538" s="31" t="str">
        <f>IF(Database!B538="", "", Database!B538)</f>
        <v/>
      </c>
      <c r="P538" s="26" t="str">
        <f>IF($C538="", "", IF(COUNTIF($C$10:$C538, $C538)&gt;1, "", COUNTIF($C$10:$C$1010, $C538)))</f>
        <v/>
      </c>
      <c r="Q538" s="26" t="str">
        <f>IF(P538="", "", COUNTIF($P$10:$P$1010, "&gt;"&amp;P538)+1+COUNTIF($P$10:P538, P538)-1)</f>
        <v/>
      </c>
      <c r="S538" s="26" t="str">
        <f>IF(C538="", "", IF(K538="", "None", IF(COUNTIF('Intro &amp; Setup'!$AL$17:$AL$26, K538)&gt;0, K538, "Other")))</f>
        <v/>
      </c>
      <c r="U538" s="84" t="str">
        <f t="shared" si="33"/>
        <v/>
      </c>
      <c r="V538" s="85" t="str">
        <f t="shared" si="33"/>
        <v/>
      </c>
      <c r="W538" s="85" t="str">
        <f t="shared" si="33"/>
        <v/>
      </c>
      <c r="X538" s="85" t="str">
        <f t="shared" si="33"/>
        <v/>
      </c>
      <c r="Y538" s="85" t="str">
        <f t="shared" si="33"/>
        <v/>
      </c>
      <c r="Z538" s="86" t="str">
        <f t="shared" si="33"/>
        <v/>
      </c>
      <c r="AB538" s="26" t="str">
        <f>IF($S538="", "", IF(COUNTIF($S$10:$S538, $S538)&gt;1, "", COUNTIF($S$10:$S$1010, $S538)))</f>
        <v/>
      </c>
      <c r="AC538" s="26" t="str">
        <f>IF(AB538="", "", COUNTIF($AB$10:$AB$1010, "&gt;"&amp;AB538)+1+COUNTIF($AB$10:AB538, AB538)-1)</f>
        <v/>
      </c>
      <c r="AE538" s="26" t="str">
        <f t="shared" si="34"/>
        <v/>
      </c>
      <c r="AG538" s="84" t="str">
        <f>IF($AE538="", "", IF(COUNTIF($AE$10:$AE538, $AE538)&gt;1, "", COUNTIF($AE$10:$AE$2010, $AE538)))</f>
        <v/>
      </c>
      <c r="AH538" s="26" t="str">
        <f>IF(AG538="", "", COUNTIF($AG$10:$AG$2010, "&gt;"&amp;AG538)+1+COUNTIF($AG$10:AG538, AG538)-1)</f>
        <v/>
      </c>
    </row>
    <row r="539" spans="1:34" x14ac:dyDescent="0.25">
      <c r="A539" s="12"/>
      <c r="B539" s="93"/>
      <c r="C539" s="15"/>
      <c r="D539" s="15"/>
      <c r="E539" s="15"/>
      <c r="F539" s="18"/>
      <c r="G539" s="12"/>
      <c r="H539" s="6" t="str">
        <f>IF($C539="", "", IFERROR(INDEX(Database!$C$10:$C$2509, MATCH($C539, Database!$B$10:$B$2509, 0)), ""))</f>
        <v/>
      </c>
      <c r="I539" s="85" t="str">
        <f>IF($C539="", "", IF(IFERROR(INDEX(Database!$M$10:$M$2509, MATCH($C539, Database!$B$10:$B$2509, 0)), "")="", "", IFERROR(INDEX(Database!$M$10:$M$2509, MATCH($C539, Database!$B$10:$B$2509, 0)), "")))</f>
        <v/>
      </c>
      <c r="J539" s="85" t="str">
        <f>IF($C539="", "", IF(IFERROR(INDEX(Database!$N$10:$N$2509, MATCH($C539, Database!$B$10:$B$2509, 0)), "")="", "", IFERROR(INDEX(Database!$N$10:$N$2509, MATCH($C539, Database!$B$10:$B$2509, 0)), "")))</f>
        <v/>
      </c>
      <c r="K539" s="86" t="str">
        <f>IF($C539="", "", IF(IFERROR(INDEX(Database!$O$10:$O$2509, MATCH($C539, Database!$B$10:$B$2509, 0)), "")="", "", IFERROR(INDEX(Database!$O$10:$O$2509, MATCH($C539, Database!$B$10:$B$2509, 0)), "")))</f>
        <v/>
      </c>
      <c r="L539" s="12"/>
      <c r="N539" s="31" t="str">
        <f>IF(Database!B539="", "", Database!B539)</f>
        <v/>
      </c>
      <c r="P539" s="26" t="str">
        <f>IF($C539="", "", IF(COUNTIF($C$10:$C539, $C539)&gt;1, "", COUNTIF($C$10:$C$1010, $C539)))</f>
        <v/>
      </c>
      <c r="Q539" s="26" t="str">
        <f>IF(P539="", "", COUNTIF($P$10:$P$1010, "&gt;"&amp;P539)+1+COUNTIF($P$10:P539, P539)-1)</f>
        <v/>
      </c>
      <c r="S539" s="26" t="str">
        <f>IF(C539="", "", IF(K539="", "None", IF(COUNTIF('Intro &amp; Setup'!$AL$17:$AL$26, K539)&gt;0, K539, "Other")))</f>
        <v/>
      </c>
      <c r="U539" s="84" t="str">
        <f t="shared" si="33"/>
        <v/>
      </c>
      <c r="V539" s="85" t="str">
        <f t="shared" si="33"/>
        <v/>
      </c>
      <c r="W539" s="85" t="str">
        <f t="shared" si="33"/>
        <v/>
      </c>
      <c r="X539" s="85" t="str">
        <f t="shared" si="33"/>
        <v/>
      </c>
      <c r="Y539" s="85" t="str">
        <f t="shared" si="33"/>
        <v/>
      </c>
      <c r="Z539" s="86" t="str">
        <f t="shared" si="33"/>
        <v/>
      </c>
      <c r="AB539" s="26" t="str">
        <f>IF($S539="", "", IF(COUNTIF($S$10:$S539, $S539)&gt;1, "", COUNTIF($S$10:$S$1010, $S539)))</f>
        <v/>
      </c>
      <c r="AC539" s="26" t="str">
        <f>IF(AB539="", "", COUNTIF($AB$10:$AB$1010, "&gt;"&amp;AB539)+1+COUNTIF($AB$10:AB539, AB539)-1)</f>
        <v/>
      </c>
      <c r="AE539" s="26" t="str">
        <f t="shared" si="34"/>
        <v/>
      </c>
      <c r="AG539" s="84" t="str">
        <f>IF($AE539="", "", IF(COUNTIF($AE$10:$AE539, $AE539)&gt;1, "", COUNTIF($AE$10:$AE$2010, $AE539)))</f>
        <v/>
      </c>
      <c r="AH539" s="26" t="str">
        <f>IF(AG539="", "", COUNTIF($AG$10:$AG$2010, "&gt;"&amp;AG539)+1+COUNTIF($AG$10:AG539, AG539)-1)</f>
        <v/>
      </c>
    </row>
    <row r="540" spans="1:34" x14ac:dyDescent="0.25">
      <c r="A540" s="12"/>
      <c r="B540" s="93"/>
      <c r="C540" s="15"/>
      <c r="D540" s="15"/>
      <c r="E540" s="15"/>
      <c r="F540" s="18"/>
      <c r="G540" s="12"/>
      <c r="H540" s="6" t="str">
        <f>IF($C540="", "", IFERROR(INDEX(Database!$C$10:$C$2509, MATCH($C540, Database!$B$10:$B$2509, 0)), ""))</f>
        <v/>
      </c>
      <c r="I540" s="85" t="str">
        <f>IF($C540="", "", IF(IFERROR(INDEX(Database!$M$10:$M$2509, MATCH($C540, Database!$B$10:$B$2509, 0)), "")="", "", IFERROR(INDEX(Database!$M$10:$M$2509, MATCH($C540, Database!$B$10:$B$2509, 0)), "")))</f>
        <v/>
      </c>
      <c r="J540" s="85" t="str">
        <f>IF($C540="", "", IF(IFERROR(INDEX(Database!$N$10:$N$2509, MATCH($C540, Database!$B$10:$B$2509, 0)), "")="", "", IFERROR(INDEX(Database!$N$10:$N$2509, MATCH($C540, Database!$B$10:$B$2509, 0)), "")))</f>
        <v/>
      </c>
      <c r="K540" s="86" t="str">
        <f>IF($C540="", "", IF(IFERROR(INDEX(Database!$O$10:$O$2509, MATCH($C540, Database!$B$10:$B$2509, 0)), "")="", "", IFERROR(INDEX(Database!$O$10:$O$2509, MATCH($C540, Database!$B$10:$B$2509, 0)), "")))</f>
        <v/>
      </c>
      <c r="L540" s="12"/>
      <c r="N540" s="31" t="str">
        <f>IF(Database!B540="", "", Database!B540)</f>
        <v/>
      </c>
      <c r="P540" s="26" t="str">
        <f>IF($C540="", "", IF(COUNTIF($C$10:$C540, $C540)&gt;1, "", COUNTIF($C$10:$C$1010, $C540)))</f>
        <v/>
      </c>
      <c r="Q540" s="26" t="str">
        <f>IF(P540="", "", COUNTIF($P$10:$P$1010, "&gt;"&amp;P540)+1+COUNTIF($P$10:P540, P540)-1)</f>
        <v/>
      </c>
      <c r="S540" s="26" t="str">
        <f>IF(C540="", "", IF(K540="", "None", IF(COUNTIF('Intro &amp; Setup'!$AL$17:$AL$26, K540)&gt;0, K540, "Other")))</f>
        <v/>
      </c>
      <c r="U540" s="84" t="str">
        <f t="shared" si="33"/>
        <v/>
      </c>
      <c r="V540" s="85" t="str">
        <f t="shared" si="33"/>
        <v/>
      </c>
      <c r="W540" s="85" t="str">
        <f t="shared" si="33"/>
        <v/>
      </c>
      <c r="X540" s="85" t="str">
        <f t="shared" si="33"/>
        <v/>
      </c>
      <c r="Y540" s="85" t="str">
        <f t="shared" si="33"/>
        <v/>
      </c>
      <c r="Z540" s="86" t="str">
        <f t="shared" si="33"/>
        <v/>
      </c>
      <c r="AB540" s="26" t="str">
        <f>IF($S540="", "", IF(COUNTIF($S$10:$S540, $S540)&gt;1, "", COUNTIF($S$10:$S$1010, $S540)))</f>
        <v/>
      </c>
      <c r="AC540" s="26" t="str">
        <f>IF(AB540="", "", COUNTIF($AB$10:$AB$1010, "&gt;"&amp;AB540)+1+COUNTIF($AB$10:AB540, AB540)-1)</f>
        <v/>
      </c>
      <c r="AE540" s="26" t="str">
        <f t="shared" si="34"/>
        <v/>
      </c>
      <c r="AG540" s="84" t="str">
        <f>IF($AE540="", "", IF(COUNTIF($AE$10:$AE540, $AE540)&gt;1, "", COUNTIF($AE$10:$AE$2010, $AE540)))</f>
        <v/>
      </c>
      <c r="AH540" s="26" t="str">
        <f>IF(AG540="", "", COUNTIF($AG$10:$AG$2010, "&gt;"&amp;AG540)+1+COUNTIF($AG$10:AG540, AG540)-1)</f>
        <v/>
      </c>
    </row>
    <row r="541" spans="1:34" x14ac:dyDescent="0.25">
      <c r="A541" s="12"/>
      <c r="B541" s="93"/>
      <c r="C541" s="15"/>
      <c r="D541" s="15"/>
      <c r="E541" s="15"/>
      <c r="F541" s="18"/>
      <c r="G541" s="12"/>
      <c r="H541" s="6" t="str">
        <f>IF($C541="", "", IFERROR(INDEX(Database!$C$10:$C$2509, MATCH($C541, Database!$B$10:$B$2509, 0)), ""))</f>
        <v/>
      </c>
      <c r="I541" s="85" t="str">
        <f>IF($C541="", "", IF(IFERROR(INDEX(Database!$M$10:$M$2509, MATCH($C541, Database!$B$10:$B$2509, 0)), "")="", "", IFERROR(INDEX(Database!$M$10:$M$2509, MATCH($C541, Database!$B$10:$B$2509, 0)), "")))</f>
        <v/>
      </c>
      <c r="J541" s="85" t="str">
        <f>IF($C541="", "", IF(IFERROR(INDEX(Database!$N$10:$N$2509, MATCH($C541, Database!$B$10:$B$2509, 0)), "")="", "", IFERROR(INDEX(Database!$N$10:$N$2509, MATCH($C541, Database!$B$10:$B$2509, 0)), "")))</f>
        <v/>
      </c>
      <c r="K541" s="86" t="str">
        <f>IF($C541="", "", IF(IFERROR(INDEX(Database!$O$10:$O$2509, MATCH($C541, Database!$B$10:$B$2509, 0)), "")="", "", IFERROR(INDEX(Database!$O$10:$O$2509, MATCH($C541, Database!$B$10:$B$2509, 0)), "")))</f>
        <v/>
      </c>
      <c r="L541" s="12"/>
      <c r="N541" s="31" t="str">
        <f>IF(Database!B541="", "", Database!B541)</f>
        <v/>
      </c>
      <c r="P541" s="26" t="str">
        <f>IF($C541="", "", IF(COUNTIF($C$10:$C541, $C541)&gt;1, "", COUNTIF($C$10:$C$1010, $C541)))</f>
        <v/>
      </c>
      <c r="Q541" s="26" t="str">
        <f>IF(P541="", "", COUNTIF($P$10:$P$1010, "&gt;"&amp;P541)+1+COUNTIF($P$10:P541, P541)-1)</f>
        <v/>
      </c>
      <c r="S541" s="26" t="str">
        <f>IF(C541="", "", IF(K541="", "None", IF(COUNTIF('Intro &amp; Setup'!$AL$17:$AL$26, K541)&gt;0, K541, "Other")))</f>
        <v/>
      </c>
      <c r="U541" s="84" t="str">
        <f t="shared" si="33"/>
        <v/>
      </c>
      <c r="V541" s="85" t="str">
        <f t="shared" si="33"/>
        <v/>
      </c>
      <c r="W541" s="85" t="str">
        <f t="shared" si="33"/>
        <v/>
      </c>
      <c r="X541" s="85" t="str">
        <f t="shared" si="33"/>
        <v/>
      </c>
      <c r="Y541" s="85" t="str">
        <f t="shared" si="33"/>
        <v/>
      </c>
      <c r="Z541" s="86" t="str">
        <f t="shared" si="33"/>
        <v/>
      </c>
      <c r="AB541" s="26" t="str">
        <f>IF($S541="", "", IF(COUNTIF($S$10:$S541, $S541)&gt;1, "", COUNTIF($S$10:$S$1010, $S541)))</f>
        <v/>
      </c>
      <c r="AC541" s="26" t="str">
        <f>IF(AB541="", "", COUNTIF($AB$10:$AB$1010, "&gt;"&amp;AB541)+1+COUNTIF($AB$10:AB541, AB541)-1)</f>
        <v/>
      </c>
      <c r="AE541" s="26" t="str">
        <f t="shared" si="34"/>
        <v/>
      </c>
      <c r="AG541" s="84" t="str">
        <f>IF($AE541="", "", IF(COUNTIF($AE$10:$AE541, $AE541)&gt;1, "", COUNTIF($AE$10:$AE$2010, $AE541)))</f>
        <v/>
      </c>
      <c r="AH541" s="26" t="str">
        <f>IF(AG541="", "", COUNTIF($AG$10:$AG$2010, "&gt;"&amp;AG541)+1+COUNTIF($AG$10:AG541, AG541)-1)</f>
        <v/>
      </c>
    </row>
    <row r="542" spans="1:34" x14ac:dyDescent="0.25">
      <c r="A542" s="12"/>
      <c r="B542" s="93"/>
      <c r="C542" s="15"/>
      <c r="D542" s="15"/>
      <c r="E542" s="15"/>
      <c r="F542" s="18"/>
      <c r="G542" s="12"/>
      <c r="H542" s="6" t="str">
        <f>IF($C542="", "", IFERROR(INDEX(Database!$C$10:$C$2509, MATCH($C542, Database!$B$10:$B$2509, 0)), ""))</f>
        <v/>
      </c>
      <c r="I542" s="85" t="str">
        <f>IF($C542="", "", IF(IFERROR(INDEX(Database!$M$10:$M$2509, MATCH($C542, Database!$B$10:$B$2509, 0)), "")="", "", IFERROR(INDEX(Database!$M$10:$M$2509, MATCH($C542, Database!$B$10:$B$2509, 0)), "")))</f>
        <v/>
      </c>
      <c r="J542" s="85" t="str">
        <f>IF($C542="", "", IF(IFERROR(INDEX(Database!$N$10:$N$2509, MATCH($C542, Database!$B$10:$B$2509, 0)), "")="", "", IFERROR(INDEX(Database!$N$10:$N$2509, MATCH($C542, Database!$B$10:$B$2509, 0)), "")))</f>
        <v/>
      </c>
      <c r="K542" s="86" t="str">
        <f>IF($C542="", "", IF(IFERROR(INDEX(Database!$O$10:$O$2509, MATCH($C542, Database!$B$10:$B$2509, 0)), "")="", "", IFERROR(INDEX(Database!$O$10:$O$2509, MATCH($C542, Database!$B$10:$B$2509, 0)), "")))</f>
        <v/>
      </c>
      <c r="L542" s="12"/>
      <c r="N542" s="31" t="str">
        <f>IF(Database!B542="", "", Database!B542)</f>
        <v/>
      </c>
      <c r="P542" s="26" t="str">
        <f>IF($C542="", "", IF(COUNTIF($C$10:$C542, $C542)&gt;1, "", COUNTIF($C$10:$C$1010, $C542)))</f>
        <v/>
      </c>
      <c r="Q542" s="26" t="str">
        <f>IF(P542="", "", COUNTIF($P$10:$P$1010, "&gt;"&amp;P542)+1+COUNTIF($P$10:P542, P542)-1)</f>
        <v/>
      </c>
      <c r="S542" s="26" t="str">
        <f>IF(C542="", "", IF(K542="", "None", IF(COUNTIF('Intro &amp; Setup'!$AL$17:$AL$26, K542)&gt;0, K542, "Other")))</f>
        <v/>
      </c>
      <c r="U542" s="84" t="str">
        <f t="shared" si="33"/>
        <v/>
      </c>
      <c r="V542" s="85" t="str">
        <f t="shared" si="33"/>
        <v/>
      </c>
      <c r="W542" s="85" t="str">
        <f t="shared" si="33"/>
        <v/>
      </c>
      <c r="X542" s="85" t="str">
        <f t="shared" si="33"/>
        <v/>
      </c>
      <c r="Y542" s="85" t="str">
        <f t="shared" si="33"/>
        <v/>
      </c>
      <c r="Z542" s="86" t="str">
        <f t="shared" si="33"/>
        <v/>
      </c>
      <c r="AB542" s="26" t="str">
        <f>IF($S542="", "", IF(COUNTIF($S$10:$S542, $S542)&gt;1, "", COUNTIF($S$10:$S$1010, $S542)))</f>
        <v/>
      </c>
      <c r="AC542" s="26" t="str">
        <f>IF(AB542="", "", COUNTIF($AB$10:$AB$1010, "&gt;"&amp;AB542)+1+COUNTIF($AB$10:AB542, AB542)-1)</f>
        <v/>
      </c>
      <c r="AE542" s="26" t="str">
        <f t="shared" si="34"/>
        <v/>
      </c>
      <c r="AG542" s="84" t="str">
        <f>IF($AE542="", "", IF(COUNTIF($AE$10:$AE542, $AE542)&gt;1, "", COUNTIF($AE$10:$AE$2010, $AE542)))</f>
        <v/>
      </c>
      <c r="AH542" s="26" t="str">
        <f>IF(AG542="", "", COUNTIF($AG$10:$AG$2010, "&gt;"&amp;AG542)+1+COUNTIF($AG$10:AG542, AG542)-1)</f>
        <v/>
      </c>
    </row>
    <row r="543" spans="1:34" x14ac:dyDescent="0.25">
      <c r="A543" s="12"/>
      <c r="B543" s="93"/>
      <c r="C543" s="15"/>
      <c r="D543" s="15"/>
      <c r="E543" s="15"/>
      <c r="F543" s="18"/>
      <c r="G543" s="12"/>
      <c r="H543" s="6" t="str">
        <f>IF($C543="", "", IFERROR(INDEX(Database!$C$10:$C$2509, MATCH($C543, Database!$B$10:$B$2509, 0)), ""))</f>
        <v/>
      </c>
      <c r="I543" s="85" t="str">
        <f>IF($C543="", "", IF(IFERROR(INDEX(Database!$M$10:$M$2509, MATCH($C543, Database!$B$10:$B$2509, 0)), "")="", "", IFERROR(INDEX(Database!$M$10:$M$2509, MATCH($C543, Database!$B$10:$B$2509, 0)), "")))</f>
        <v/>
      </c>
      <c r="J543" s="85" t="str">
        <f>IF($C543="", "", IF(IFERROR(INDEX(Database!$N$10:$N$2509, MATCH($C543, Database!$B$10:$B$2509, 0)), "")="", "", IFERROR(INDEX(Database!$N$10:$N$2509, MATCH($C543, Database!$B$10:$B$2509, 0)), "")))</f>
        <v/>
      </c>
      <c r="K543" s="86" t="str">
        <f>IF($C543="", "", IF(IFERROR(INDEX(Database!$O$10:$O$2509, MATCH($C543, Database!$B$10:$B$2509, 0)), "")="", "", IFERROR(INDEX(Database!$O$10:$O$2509, MATCH($C543, Database!$B$10:$B$2509, 0)), "")))</f>
        <v/>
      </c>
      <c r="L543" s="12"/>
      <c r="N543" s="31" t="str">
        <f>IF(Database!B543="", "", Database!B543)</f>
        <v/>
      </c>
      <c r="P543" s="26" t="str">
        <f>IF($C543="", "", IF(COUNTIF($C$10:$C543, $C543)&gt;1, "", COUNTIF($C$10:$C$1010, $C543)))</f>
        <v/>
      </c>
      <c r="Q543" s="26" t="str">
        <f>IF(P543="", "", COUNTIF($P$10:$P$1010, "&gt;"&amp;P543)+1+COUNTIF($P$10:P543, P543)-1)</f>
        <v/>
      </c>
      <c r="S543" s="26" t="str">
        <f>IF(C543="", "", IF(K543="", "None", IF(COUNTIF('Intro &amp; Setup'!$AL$17:$AL$26, K543)&gt;0, K543, "Other")))</f>
        <v/>
      </c>
      <c r="U543" s="84" t="str">
        <f t="shared" si="33"/>
        <v/>
      </c>
      <c r="V543" s="85" t="str">
        <f t="shared" si="33"/>
        <v/>
      </c>
      <c r="W543" s="85" t="str">
        <f t="shared" si="33"/>
        <v/>
      </c>
      <c r="X543" s="85" t="str">
        <f t="shared" si="33"/>
        <v/>
      </c>
      <c r="Y543" s="85" t="str">
        <f t="shared" si="33"/>
        <v/>
      </c>
      <c r="Z543" s="86" t="str">
        <f t="shared" si="33"/>
        <v/>
      </c>
      <c r="AB543" s="26" t="str">
        <f>IF($S543="", "", IF(COUNTIF($S$10:$S543, $S543)&gt;1, "", COUNTIF($S$10:$S$1010, $S543)))</f>
        <v/>
      </c>
      <c r="AC543" s="26" t="str">
        <f>IF(AB543="", "", COUNTIF($AB$10:$AB$1010, "&gt;"&amp;AB543)+1+COUNTIF($AB$10:AB543, AB543)-1)</f>
        <v/>
      </c>
      <c r="AE543" s="26" t="str">
        <f t="shared" si="34"/>
        <v/>
      </c>
      <c r="AG543" s="84" t="str">
        <f>IF($AE543="", "", IF(COUNTIF($AE$10:$AE543, $AE543)&gt;1, "", COUNTIF($AE$10:$AE$2010, $AE543)))</f>
        <v/>
      </c>
      <c r="AH543" s="26" t="str">
        <f>IF(AG543="", "", COUNTIF($AG$10:$AG$2010, "&gt;"&amp;AG543)+1+COUNTIF($AG$10:AG543, AG543)-1)</f>
        <v/>
      </c>
    </row>
    <row r="544" spans="1:34" x14ac:dyDescent="0.25">
      <c r="A544" s="12"/>
      <c r="B544" s="93"/>
      <c r="C544" s="15"/>
      <c r="D544" s="15"/>
      <c r="E544" s="15"/>
      <c r="F544" s="18"/>
      <c r="G544" s="12"/>
      <c r="H544" s="6" t="str">
        <f>IF($C544="", "", IFERROR(INDEX(Database!$C$10:$C$2509, MATCH($C544, Database!$B$10:$B$2509, 0)), ""))</f>
        <v/>
      </c>
      <c r="I544" s="85" t="str">
        <f>IF($C544="", "", IF(IFERROR(INDEX(Database!$M$10:$M$2509, MATCH($C544, Database!$B$10:$B$2509, 0)), "")="", "", IFERROR(INDEX(Database!$M$10:$M$2509, MATCH($C544, Database!$B$10:$B$2509, 0)), "")))</f>
        <v/>
      </c>
      <c r="J544" s="85" t="str">
        <f>IF($C544="", "", IF(IFERROR(INDEX(Database!$N$10:$N$2509, MATCH($C544, Database!$B$10:$B$2509, 0)), "")="", "", IFERROR(INDEX(Database!$N$10:$N$2509, MATCH($C544, Database!$B$10:$B$2509, 0)), "")))</f>
        <v/>
      </c>
      <c r="K544" s="86" t="str">
        <f>IF($C544="", "", IF(IFERROR(INDEX(Database!$O$10:$O$2509, MATCH($C544, Database!$B$10:$B$2509, 0)), "")="", "", IFERROR(INDEX(Database!$O$10:$O$2509, MATCH($C544, Database!$B$10:$B$2509, 0)), "")))</f>
        <v/>
      </c>
      <c r="L544" s="12"/>
      <c r="N544" s="31" t="str">
        <f>IF(Database!B544="", "", Database!B544)</f>
        <v/>
      </c>
      <c r="P544" s="26" t="str">
        <f>IF($C544="", "", IF(COUNTIF($C$10:$C544, $C544)&gt;1, "", COUNTIF($C$10:$C$1010, $C544)))</f>
        <v/>
      </c>
      <c r="Q544" s="26" t="str">
        <f>IF(P544="", "", COUNTIF($P$10:$P$1010, "&gt;"&amp;P544)+1+COUNTIF($P$10:P544, P544)-1)</f>
        <v/>
      </c>
      <c r="S544" s="26" t="str">
        <f>IF(C544="", "", IF(K544="", "None", IF(COUNTIF('Intro &amp; Setup'!$AL$17:$AL$26, K544)&gt;0, K544, "Other")))</f>
        <v/>
      </c>
      <c r="U544" s="84" t="str">
        <f t="shared" si="33"/>
        <v/>
      </c>
      <c r="V544" s="85" t="str">
        <f t="shared" si="33"/>
        <v/>
      </c>
      <c r="W544" s="85" t="str">
        <f t="shared" si="33"/>
        <v/>
      </c>
      <c r="X544" s="85" t="str">
        <f t="shared" si="33"/>
        <v/>
      </c>
      <c r="Y544" s="85" t="str">
        <f t="shared" si="33"/>
        <v/>
      </c>
      <c r="Z544" s="86" t="str">
        <f t="shared" si="33"/>
        <v/>
      </c>
      <c r="AB544" s="26" t="str">
        <f>IF($S544="", "", IF(COUNTIF($S$10:$S544, $S544)&gt;1, "", COUNTIF($S$10:$S$1010, $S544)))</f>
        <v/>
      </c>
      <c r="AC544" s="26" t="str">
        <f>IF(AB544="", "", COUNTIF($AB$10:$AB$1010, "&gt;"&amp;AB544)+1+COUNTIF($AB$10:AB544, AB544)-1)</f>
        <v/>
      </c>
      <c r="AE544" s="26" t="str">
        <f t="shared" si="34"/>
        <v/>
      </c>
      <c r="AG544" s="84" t="str">
        <f>IF($AE544="", "", IF(COUNTIF($AE$10:$AE544, $AE544)&gt;1, "", COUNTIF($AE$10:$AE$2010, $AE544)))</f>
        <v/>
      </c>
      <c r="AH544" s="26" t="str">
        <f>IF(AG544="", "", COUNTIF($AG$10:$AG$2010, "&gt;"&amp;AG544)+1+COUNTIF($AG$10:AG544, AG544)-1)</f>
        <v/>
      </c>
    </row>
    <row r="545" spans="1:34" x14ac:dyDescent="0.25">
      <c r="A545" s="12"/>
      <c r="B545" s="93"/>
      <c r="C545" s="15"/>
      <c r="D545" s="15"/>
      <c r="E545" s="15"/>
      <c r="F545" s="18"/>
      <c r="G545" s="12"/>
      <c r="H545" s="6" t="str">
        <f>IF($C545="", "", IFERROR(INDEX(Database!$C$10:$C$2509, MATCH($C545, Database!$B$10:$B$2509, 0)), ""))</f>
        <v/>
      </c>
      <c r="I545" s="85" t="str">
        <f>IF($C545="", "", IF(IFERROR(INDEX(Database!$M$10:$M$2509, MATCH($C545, Database!$B$10:$B$2509, 0)), "")="", "", IFERROR(INDEX(Database!$M$10:$M$2509, MATCH($C545, Database!$B$10:$B$2509, 0)), "")))</f>
        <v/>
      </c>
      <c r="J545" s="85" t="str">
        <f>IF($C545="", "", IF(IFERROR(INDEX(Database!$N$10:$N$2509, MATCH($C545, Database!$B$10:$B$2509, 0)), "")="", "", IFERROR(INDEX(Database!$N$10:$N$2509, MATCH($C545, Database!$B$10:$B$2509, 0)), "")))</f>
        <v/>
      </c>
      <c r="K545" s="86" t="str">
        <f>IF($C545="", "", IF(IFERROR(INDEX(Database!$O$10:$O$2509, MATCH($C545, Database!$B$10:$B$2509, 0)), "")="", "", IFERROR(INDEX(Database!$O$10:$O$2509, MATCH($C545, Database!$B$10:$B$2509, 0)), "")))</f>
        <v/>
      </c>
      <c r="L545" s="12"/>
      <c r="N545" s="31" t="str">
        <f>IF(Database!B545="", "", Database!B545)</f>
        <v/>
      </c>
      <c r="P545" s="26" t="str">
        <f>IF($C545="", "", IF(COUNTIF($C$10:$C545, $C545)&gt;1, "", COUNTIF($C$10:$C$1010, $C545)))</f>
        <v/>
      </c>
      <c r="Q545" s="26" t="str">
        <f>IF(P545="", "", COUNTIF($P$10:$P$1010, "&gt;"&amp;P545)+1+COUNTIF($P$10:P545, P545)-1)</f>
        <v/>
      </c>
      <c r="S545" s="26" t="str">
        <f>IF(C545="", "", IF(K545="", "None", IF(COUNTIF('Intro &amp; Setup'!$AL$17:$AL$26, K545)&gt;0, K545, "Other")))</f>
        <v/>
      </c>
      <c r="U545" s="84" t="str">
        <f t="shared" si="33"/>
        <v/>
      </c>
      <c r="V545" s="85" t="str">
        <f t="shared" si="33"/>
        <v/>
      </c>
      <c r="W545" s="85" t="str">
        <f t="shared" si="33"/>
        <v/>
      </c>
      <c r="X545" s="85" t="str">
        <f t="shared" si="33"/>
        <v/>
      </c>
      <c r="Y545" s="85" t="str">
        <f t="shared" si="33"/>
        <v/>
      </c>
      <c r="Z545" s="86" t="str">
        <f t="shared" si="33"/>
        <v/>
      </c>
      <c r="AB545" s="26" t="str">
        <f>IF($S545="", "", IF(COUNTIF($S$10:$S545, $S545)&gt;1, "", COUNTIF($S$10:$S$1010, $S545)))</f>
        <v/>
      </c>
      <c r="AC545" s="26" t="str">
        <f>IF(AB545="", "", COUNTIF($AB$10:$AB$1010, "&gt;"&amp;AB545)+1+COUNTIF($AB$10:AB545, AB545)-1)</f>
        <v/>
      </c>
      <c r="AE545" s="26" t="str">
        <f t="shared" si="34"/>
        <v/>
      </c>
      <c r="AG545" s="84" t="str">
        <f>IF($AE545="", "", IF(COUNTIF($AE$10:$AE545, $AE545)&gt;1, "", COUNTIF($AE$10:$AE$2010, $AE545)))</f>
        <v/>
      </c>
      <c r="AH545" s="26" t="str">
        <f>IF(AG545="", "", COUNTIF($AG$10:$AG$2010, "&gt;"&amp;AG545)+1+COUNTIF($AG$10:AG545, AG545)-1)</f>
        <v/>
      </c>
    </row>
    <row r="546" spans="1:34" x14ac:dyDescent="0.25">
      <c r="A546" s="12"/>
      <c r="B546" s="93"/>
      <c r="C546" s="15"/>
      <c r="D546" s="15"/>
      <c r="E546" s="15"/>
      <c r="F546" s="18"/>
      <c r="G546" s="12"/>
      <c r="H546" s="6" t="str">
        <f>IF($C546="", "", IFERROR(INDEX(Database!$C$10:$C$2509, MATCH($C546, Database!$B$10:$B$2509, 0)), ""))</f>
        <v/>
      </c>
      <c r="I546" s="85" t="str">
        <f>IF($C546="", "", IF(IFERROR(INDEX(Database!$M$10:$M$2509, MATCH($C546, Database!$B$10:$B$2509, 0)), "")="", "", IFERROR(INDEX(Database!$M$10:$M$2509, MATCH($C546, Database!$B$10:$B$2509, 0)), "")))</f>
        <v/>
      </c>
      <c r="J546" s="85" t="str">
        <f>IF($C546="", "", IF(IFERROR(INDEX(Database!$N$10:$N$2509, MATCH($C546, Database!$B$10:$B$2509, 0)), "")="", "", IFERROR(INDEX(Database!$N$10:$N$2509, MATCH($C546, Database!$B$10:$B$2509, 0)), "")))</f>
        <v/>
      </c>
      <c r="K546" s="86" t="str">
        <f>IF($C546="", "", IF(IFERROR(INDEX(Database!$O$10:$O$2509, MATCH($C546, Database!$B$10:$B$2509, 0)), "")="", "", IFERROR(INDEX(Database!$O$10:$O$2509, MATCH($C546, Database!$B$10:$B$2509, 0)), "")))</f>
        <v/>
      </c>
      <c r="L546" s="12"/>
      <c r="N546" s="31" t="str">
        <f>IF(Database!B546="", "", Database!B546)</f>
        <v/>
      </c>
      <c r="P546" s="26" t="str">
        <f>IF($C546="", "", IF(COUNTIF($C$10:$C546, $C546)&gt;1, "", COUNTIF($C$10:$C$1010, $C546)))</f>
        <v/>
      </c>
      <c r="Q546" s="26" t="str">
        <f>IF(P546="", "", COUNTIF($P$10:$P$1010, "&gt;"&amp;P546)+1+COUNTIF($P$10:P546, P546)-1)</f>
        <v/>
      </c>
      <c r="S546" s="26" t="str">
        <f>IF(C546="", "", IF(K546="", "None", IF(COUNTIF('Intro &amp; Setup'!$AL$17:$AL$26, K546)&gt;0, K546, "Other")))</f>
        <v/>
      </c>
      <c r="U546" s="84" t="str">
        <f t="shared" si="33"/>
        <v/>
      </c>
      <c r="V546" s="85" t="str">
        <f t="shared" si="33"/>
        <v/>
      </c>
      <c r="W546" s="85" t="str">
        <f t="shared" si="33"/>
        <v/>
      </c>
      <c r="X546" s="85" t="str">
        <f t="shared" si="33"/>
        <v/>
      </c>
      <c r="Y546" s="85" t="str">
        <f t="shared" si="33"/>
        <v/>
      </c>
      <c r="Z546" s="86" t="str">
        <f t="shared" si="33"/>
        <v/>
      </c>
      <c r="AB546" s="26" t="str">
        <f>IF($S546="", "", IF(COUNTIF($S$10:$S546, $S546)&gt;1, "", COUNTIF($S$10:$S$1010, $S546)))</f>
        <v/>
      </c>
      <c r="AC546" s="26" t="str">
        <f>IF(AB546="", "", COUNTIF($AB$10:$AB$1010, "&gt;"&amp;AB546)+1+COUNTIF($AB$10:AB546, AB546)-1)</f>
        <v/>
      </c>
      <c r="AE546" s="26" t="str">
        <f t="shared" si="34"/>
        <v/>
      </c>
      <c r="AG546" s="84" t="str">
        <f>IF($AE546="", "", IF(COUNTIF($AE$10:$AE546, $AE546)&gt;1, "", COUNTIF($AE$10:$AE$2010, $AE546)))</f>
        <v/>
      </c>
      <c r="AH546" s="26" t="str">
        <f>IF(AG546="", "", COUNTIF($AG$10:$AG$2010, "&gt;"&amp;AG546)+1+COUNTIF($AG$10:AG546, AG546)-1)</f>
        <v/>
      </c>
    </row>
    <row r="547" spans="1:34" x14ac:dyDescent="0.25">
      <c r="A547" s="12"/>
      <c r="B547" s="93"/>
      <c r="C547" s="15"/>
      <c r="D547" s="15"/>
      <c r="E547" s="15"/>
      <c r="F547" s="18"/>
      <c r="G547" s="12"/>
      <c r="H547" s="6" t="str">
        <f>IF($C547="", "", IFERROR(INDEX(Database!$C$10:$C$2509, MATCH($C547, Database!$B$10:$B$2509, 0)), ""))</f>
        <v/>
      </c>
      <c r="I547" s="85" t="str">
        <f>IF($C547="", "", IF(IFERROR(INDEX(Database!$M$10:$M$2509, MATCH($C547, Database!$B$10:$B$2509, 0)), "")="", "", IFERROR(INDEX(Database!$M$10:$M$2509, MATCH($C547, Database!$B$10:$B$2509, 0)), "")))</f>
        <v/>
      </c>
      <c r="J547" s="85" t="str">
        <f>IF($C547="", "", IF(IFERROR(INDEX(Database!$N$10:$N$2509, MATCH($C547, Database!$B$10:$B$2509, 0)), "")="", "", IFERROR(INDEX(Database!$N$10:$N$2509, MATCH($C547, Database!$B$10:$B$2509, 0)), "")))</f>
        <v/>
      </c>
      <c r="K547" s="86" t="str">
        <f>IF($C547="", "", IF(IFERROR(INDEX(Database!$O$10:$O$2509, MATCH($C547, Database!$B$10:$B$2509, 0)), "")="", "", IFERROR(INDEX(Database!$O$10:$O$2509, MATCH($C547, Database!$B$10:$B$2509, 0)), "")))</f>
        <v/>
      </c>
      <c r="L547" s="12"/>
      <c r="N547" s="31" t="str">
        <f>IF(Database!B547="", "", Database!B547)</f>
        <v/>
      </c>
      <c r="P547" s="26" t="str">
        <f>IF($C547="", "", IF(COUNTIF($C$10:$C547, $C547)&gt;1, "", COUNTIF($C$10:$C$1010, $C547)))</f>
        <v/>
      </c>
      <c r="Q547" s="26" t="str">
        <f>IF(P547="", "", COUNTIF($P$10:$P$1010, "&gt;"&amp;P547)+1+COUNTIF($P$10:P547, P547)-1)</f>
        <v/>
      </c>
      <c r="S547" s="26" t="str">
        <f>IF(C547="", "", IF(K547="", "None", IF(COUNTIF('Intro &amp; Setup'!$AL$17:$AL$26, K547)&gt;0, K547, "Other")))</f>
        <v/>
      </c>
      <c r="U547" s="84" t="str">
        <f t="shared" si="33"/>
        <v/>
      </c>
      <c r="V547" s="85" t="str">
        <f t="shared" si="33"/>
        <v/>
      </c>
      <c r="W547" s="85" t="str">
        <f t="shared" si="33"/>
        <v/>
      </c>
      <c r="X547" s="85" t="str">
        <f t="shared" si="33"/>
        <v/>
      </c>
      <c r="Y547" s="85" t="str">
        <f t="shared" si="33"/>
        <v/>
      </c>
      <c r="Z547" s="86" t="str">
        <f t="shared" si="33"/>
        <v/>
      </c>
      <c r="AB547" s="26" t="str">
        <f>IF($S547="", "", IF(COUNTIF($S$10:$S547, $S547)&gt;1, "", COUNTIF($S$10:$S$1010, $S547)))</f>
        <v/>
      </c>
      <c r="AC547" s="26" t="str">
        <f>IF(AB547="", "", COUNTIF($AB$10:$AB$1010, "&gt;"&amp;AB547)+1+COUNTIF($AB$10:AB547, AB547)-1)</f>
        <v/>
      </c>
      <c r="AE547" s="26" t="str">
        <f t="shared" si="34"/>
        <v/>
      </c>
      <c r="AG547" s="84" t="str">
        <f>IF($AE547="", "", IF(COUNTIF($AE$10:$AE547, $AE547)&gt;1, "", COUNTIF($AE$10:$AE$2010, $AE547)))</f>
        <v/>
      </c>
      <c r="AH547" s="26" t="str">
        <f>IF(AG547="", "", COUNTIF($AG$10:$AG$2010, "&gt;"&amp;AG547)+1+COUNTIF($AG$10:AG547, AG547)-1)</f>
        <v/>
      </c>
    </row>
    <row r="548" spans="1:34" x14ac:dyDescent="0.25">
      <c r="A548" s="12"/>
      <c r="B548" s="93"/>
      <c r="C548" s="15"/>
      <c r="D548" s="15"/>
      <c r="E548" s="15"/>
      <c r="F548" s="18"/>
      <c r="G548" s="12"/>
      <c r="H548" s="6" t="str">
        <f>IF($C548="", "", IFERROR(INDEX(Database!$C$10:$C$2509, MATCH($C548, Database!$B$10:$B$2509, 0)), ""))</f>
        <v/>
      </c>
      <c r="I548" s="85" t="str">
        <f>IF($C548="", "", IF(IFERROR(INDEX(Database!$M$10:$M$2509, MATCH($C548, Database!$B$10:$B$2509, 0)), "")="", "", IFERROR(INDEX(Database!$M$10:$M$2509, MATCH($C548, Database!$B$10:$B$2509, 0)), "")))</f>
        <v/>
      </c>
      <c r="J548" s="85" t="str">
        <f>IF($C548="", "", IF(IFERROR(INDEX(Database!$N$10:$N$2509, MATCH($C548, Database!$B$10:$B$2509, 0)), "")="", "", IFERROR(INDEX(Database!$N$10:$N$2509, MATCH($C548, Database!$B$10:$B$2509, 0)), "")))</f>
        <v/>
      </c>
      <c r="K548" s="86" t="str">
        <f>IF($C548="", "", IF(IFERROR(INDEX(Database!$O$10:$O$2509, MATCH($C548, Database!$B$10:$B$2509, 0)), "")="", "", IFERROR(INDEX(Database!$O$10:$O$2509, MATCH($C548, Database!$B$10:$B$2509, 0)), "")))</f>
        <v/>
      </c>
      <c r="L548" s="12"/>
      <c r="N548" s="31" t="str">
        <f>IF(Database!B548="", "", Database!B548)</f>
        <v/>
      </c>
      <c r="P548" s="26" t="str">
        <f>IF($C548="", "", IF(COUNTIF($C$10:$C548, $C548)&gt;1, "", COUNTIF($C$10:$C$1010, $C548)))</f>
        <v/>
      </c>
      <c r="Q548" s="26" t="str">
        <f>IF(P548="", "", COUNTIF($P$10:$P$1010, "&gt;"&amp;P548)+1+COUNTIF($P$10:P548, P548)-1)</f>
        <v/>
      </c>
      <c r="S548" s="26" t="str">
        <f>IF(C548="", "", IF(K548="", "None", IF(COUNTIF('Intro &amp; Setup'!$AL$17:$AL$26, K548)&gt;0, K548, "Other")))</f>
        <v/>
      </c>
      <c r="U548" s="84" t="str">
        <f t="shared" si="33"/>
        <v/>
      </c>
      <c r="V548" s="85" t="str">
        <f t="shared" si="33"/>
        <v/>
      </c>
      <c r="W548" s="85" t="str">
        <f t="shared" si="33"/>
        <v/>
      </c>
      <c r="X548" s="85" t="str">
        <f t="shared" si="33"/>
        <v/>
      </c>
      <c r="Y548" s="85" t="str">
        <f t="shared" si="33"/>
        <v/>
      </c>
      <c r="Z548" s="86" t="str">
        <f t="shared" si="33"/>
        <v/>
      </c>
      <c r="AB548" s="26" t="str">
        <f>IF($S548="", "", IF(COUNTIF($S$10:$S548, $S548)&gt;1, "", COUNTIF($S$10:$S$1010, $S548)))</f>
        <v/>
      </c>
      <c r="AC548" s="26" t="str">
        <f>IF(AB548="", "", COUNTIF($AB$10:$AB$1010, "&gt;"&amp;AB548)+1+COUNTIF($AB$10:AB548, AB548)-1)</f>
        <v/>
      </c>
      <c r="AE548" s="26" t="str">
        <f t="shared" si="34"/>
        <v/>
      </c>
      <c r="AG548" s="84" t="str">
        <f>IF($AE548="", "", IF(COUNTIF($AE$10:$AE548, $AE548)&gt;1, "", COUNTIF($AE$10:$AE$2010, $AE548)))</f>
        <v/>
      </c>
      <c r="AH548" s="26" t="str">
        <f>IF(AG548="", "", COUNTIF($AG$10:$AG$2010, "&gt;"&amp;AG548)+1+COUNTIF($AG$10:AG548, AG548)-1)</f>
        <v/>
      </c>
    </row>
    <row r="549" spans="1:34" x14ac:dyDescent="0.25">
      <c r="A549" s="12"/>
      <c r="B549" s="93"/>
      <c r="C549" s="15"/>
      <c r="D549" s="15"/>
      <c r="E549" s="15"/>
      <c r="F549" s="18"/>
      <c r="G549" s="12"/>
      <c r="H549" s="6" t="str">
        <f>IF($C549="", "", IFERROR(INDEX(Database!$C$10:$C$2509, MATCH($C549, Database!$B$10:$B$2509, 0)), ""))</f>
        <v/>
      </c>
      <c r="I549" s="85" t="str">
        <f>IF($C549="", "", IF(IFERROR(INDEX(Database!$M$10:$M$2509, MATCH($C549, Database!$B$10:$B$2509, 0)), "")="", "", IFERROR(INDEX(Database!$M$10:$M$2509, MATCH($C549, Database!$B$10:$B$2509, 0)), "")))</f>
        <v/>
      </c>
      <c r="J549" s="85" t="str">
        <f>IF($C549="", "", IF(IFERROR(INDEX(Database!$N$10:$N$2509, MATCH($C549, Database!$B$10:$B$2509, 0)), "")="", "", IFERROR(INDEX(Database!$N$10:$N$2509, MATCH($C549, Database!$B$10:$B$2509, 0)), "")))</f>
        <v/>
      </c>
      <c r="K549" s="86" t="str">
        <f>IF($C549="", "", IF(IFERROR(INDEX(Database!$O$10:$O$2509, MATCH($C549, Database!$B$10:$B$2509, 0)), "")="", "", IFERROR(INDEX(Database!$O$10:$O$2509, MATCH($C549, Database!$B$10:$B$2509, 0)), "")))</f>
        <v/>
      </c>
      <c r="L549" s="12"/>
      <c r="N549" s="31" t="str">
        <f>IF(Database!B549="", "", Database!B549)</f>
        <v/>
      </c>
      <c r="P549" s="26" t="str">
        <f>IF($C549="", "", IF(COUNTIF($C$10:$C549, $C549)&gt;1, "", COUNTIF($C$10:$C$1010, $C549)))</f>
        <v/>
      </c>
      <c r="Q549" s="26" t="str">
        <f>IF(P549="", "", COUNTIF($P$10:$P$1010, "&gt;"&amp;P549)+1+COUNTIF($P$10:P549, P549)-1)</f>
        <v/>
      </c>
      <c r="S549" s="26" t="str">
        <f>IF(C549="", "", IF(K549="", "None", IF(COUNTIF('Intro &amp; Setup'!$AL$17:$AL$26, K549)&gt;0, K549, "Other")))</f>
        <v/>
      </c>
      <c r="U549" s="84" t="str">
        <f t="shared" si="33"/>
        <v/>
      </c>
      <c r="V549" s="85" t="str">
        <f t="shared" si="33"/>
        <v/>
      </c>
      <c r="W549" s="85" t="str">
        <f t="shared" si="33"/>
        <v/>
      </c>
      <c r="X549" s="85" t="str">
        <f t="shared" si="33"/>
        <v/>
      </c>
      <c r="Y549" s="85" t="str">
        <f t="shared" si="33"/>
        <v/>
      </c>
      <c r="Z549" s="86" t="str">
        <f t="shared" si="33"/>
        <v/>
      </c>
      <c r="AB549" s="26" t="str">
        <f>IF($S549="", "", IF(COUNTIF($S$10:$S549, $S549)&gt;1, "", COUNTIF($S$10:$S$1010, $S549)))</f>
        <v/>
      </c>
      <c r="AC549" s="26" t="str">
        <f>IF(AB549="", "", COUNTIF($AB$10:$AB$1010, "&gt;"&amp;AB549)+1+COUNTIF($AB$10:AB549, AB549)-1)</f>
        <v/>
      </c>
      <c r="AE549" s="26" t="str">
        <f t="shared" si="34"/>
        <v/>
      </c>
      <c r="AG549" s="84" t="str">
        <f>IF($AE549="", "", IF(COUNTIF($AE$10:$AE549, $AE549)&gt;1, "", COUNTIF($AE$10:$AE$2010, $AE549)))</f>
        <v/>
      </c>
      <c r="AH549" s="26" t="str">
        <f>IF(AG549="", "", COUNTIF($AG$10:$AG$2010, "&gt;"&amp;AG549)+1+COUNTIF($AG$10:AG549, AG549)-1)</f>
        <v/>
      </c>
    </row>
    <row r="550" spans="1:34" x14ac:dyDescent="0.25">
      <c r="A550" s="12"/>
      <c r="B550" s="93"/>
      <c r="C550" s="15"/>
      <c r="D550" s="15"/>
      <c r="E550" s="15"/>
      <c r="F550" s="18"/>
      <c r="G550" s="12"/>
      <c r="H550" s="6" t="str">
        <f>IF($C550="", "", IFERROR(INDEX(Database!$C$10:$C$2509, MATCH($C550, Database!$B$10:$B$2509, 0)), ""))</f>
        <v/>
      </c>
      <c r="I550" s="85" t="str">
        <f>IF($C550="", "", IF(IFERROR(INDEX(Database!$M$10:$M$2509, MATCH($C550, Database!$B$10:$B$2509, 0)), "")="", "", IFERROR(INDEX(Database!$M$10:$M$2509, MATCH($C550, Database!$B$10:$B$2509, 0)), "")))</f>
        <v/>
      </c>
      <c r="J550" s="85" t="str">
        <f>IF($C550="", "", IF(IFERROR(INDEX(Database!$N$10:$N$2509, MATCH($C550, Database!$B$10:$B$2509, 0)), "")="", "", IFERROR(INDEX(Database!$N$10:$N$2509, MATCH($C550, Database!$B$10:$B$2509, 0)), "")))</f>
        <v/>
      </c>
      <c r="K550" s="86" t="str">
        <f>IF($C550="", "", IF(IFERROR(INDEX(Database!$O$10:$O$2509, MATCH($C550, Database!$B$10:$B$2509, 0)), "")="", "", IFERROR(INDEX(Database!$O$10:$O$2509, MATCH($C550, Database!$B$10:$B$2509, 0)), "")))</f>
        <v/>
      </c>
      <c r="L550" s="12"/>
      <c r="N550" s="31" t="str">
        <f>IF(Database!B550="", "", Database!B550)</f>
        <v/>
      </c>
      <c r="P550" s="26" t="str">
        <f>IF($C550="", "", IF(COUNTIF($C$10:$C550, $C550)&gt;1, "", COUNTIF($C$10:$C$1010, $C550)))</f>
        <v/>
      </c>
      <c r="Q550" s="26" t="str">
        <f>IF(P550="", "", COUNTIF($P$10:$P$1010, "&gt;"&amp;P550)+1+COUNTIF($P$10:P550, P550)-1)</f>
        <v/>
      </c>
      <c r="S550" s="26" t="str">
        <f>IF(C550="", "", IF(K550="", "None", IF(COUNTIF('Intro &amp; Setup'!$AL$17:$AL$26, K550)&gt;0, K550, "Other")))</f>
        <v/>
      </c>
      <c r="U550" s="84" t="str">
        <f t="shared" si="33"/>
        <v/>
      </c>
      <c r="V550" s="85" t="str">
        <f t="shared" si="33"/>
        <v/>
      </c>
      <c r="W550" s="85" t="str">
        <f t="shared" si="33"/>
        <v/>
      </c>
      <c r="X550" s="85" t="str">
        <f t="shared" si="33"/>
        <v/>
      </c>
      <c r="Y550" s="85" t="str">
        <f t="shared" si="33"/>
        <v/>
      </c>
      <c r="Z550" s="86" t="str">
        <f t="shared" si="33"/>
        <v/>
      </c>
      <c r="AB550" s="26" t="str">
        <f>IF($S550="", "", IF(COUNTIF($S$10:$S550, $S550)&gt;1, "", COUNTIF($S$10:$S$1010, $S550)))</f>
        <v/>
      </c>
      <c r="AC550" s="26" t="str">
        <f>IF(AB550="", "", COUNTIF($AB$10:$AB$1010, "&gt;"&amp;AB550)+1+COUNTIF($AB$10:AB550, AB550)-1)</f>
        <v/>
      </c>
      <c r="AE550" s="26" t="str">
        <f t="shared" si="34"/>
        <v/>
      </c>
      <c r="AG550" s="84" t="str">
        <f>IF($AE550="", "", IF(COUNTIF($AE$10:$AE550, $AE550)&gt;1, "", COUNTIF($AE$10:$AE$2010, $AE550)))</f>
        <v/>
      </c>
      <c r="AH550" s="26" t="str">
        <f>IF(AG550="", "", COUNTIF($AG$10:$AG$2010, "&gt;"&amp;AG550)+1+COUNTIF($AG$10:AG550, AG550)-1)</f>
        <v/>
      </c>
    </row>
    <row r="551" spans="1:34" x14ac:dyDescent="0.25">
      <c r="A551" s="12"/>
      <c r="B551" s="93"/>
      <c r="C551" s="15"/>
      <c r="D551" s="15"/>
      <c r="E551" s="15"/>
      <c r="F551" s="18"/>
      <c r="G551" s="12"/>
      <c r="H551" s="6" t="str">
        <f>IF($C551="", "", IFERROR(INDEX(Database!$C$10:$C$2509, MATCH($C551, Database!$B$10:$B$2509, 0)), ""))</f>
        <v/>
      </c>
      <c r="I551" s="85" t="str">
        <f>IF($C551="", "", IF(IFERROR(INDEX(Database!$M$10:$M$2509, MATCH($C551, Database!$B$10:$B$2509, 0)), "")="", "", IFERROR(INDEX(Database!$M$10:$M$2509, MATCH($C551, Database!$B$10:$B$2509, 0)), "")))</f>
        <v/>
      </c>
      <c r="J551" s="85" t="str">
        <f>IF($C551="", "", IF(IFERROR(INDEX(Database!$N$10:$N$2509, MATCH($C551, Database!$B$10:$B$2509, 0)), "")="", "", IFERROR(INDEX(Database!$N$10:$N$2509, MATCH($C551, Database!$B$10:$B$2509, 0)), "")))</f>
        <v/>
      </c>
      <c r="K551" s="86" t="str">
        <f>IF($C551="", "", IF(IFERROR(INDEX(Database!$O$10:$O$2509, MATCH($C551, Database!$B$10:$B$2509, 0)), "")="", "", IFERROR(INDEX(Database!$O$10:$O$2509, MATCH($C551, Database!$B$10:$B$2509, 0)), "")))</f>
        <v/>
      </c>
      <c r="L551" s="12"/>
      <c r="N551" s="31" t="str">
        <f>IF(Database!B551="", "", Database!B551)</f>
        <v/>
      </c>
      <c r="P551" s="26" t="str">
        <f>IF($C551="", "", IF(COUNTIF($C$10:$C551, $C551)&gt;1, "", COUNTIF($C$10:$C$1010, $C551)))</f>
        <v/>
      </c>
      <c r="Q551" s="26" t="str">
        <f>IF(P551="", "", COUNTIF($P$10:$P$1010, "&gt;"&amp;P551)+1+COUNTIF($P$10:P551, P551)-1)</f>
        <v/>
      </c>
      <c r="S551" s="26" t="str">
        <f>IF(C551="", "", IF(K551="", "None", IF(COUNTIF('Intro &amp; Setup'!$AL$17:$AL$26, K551)&gt;0, K551, "Other")))</f>
        <v/>
      </c>
      <c r="U551" s="84" t="str">
        <f t="shared" si="33"/>
        <v/>
      </c>
      <c r="V551" s="85" t="str">
        <f t="shared" si="33"/>
        <v/>
      </c>
      <c r="W551" s="85" t="str">
        <f t="shared" si="33"/>
        <v/>
      </c>
      <c r="X551" s="85" t="str">
        <f t="shared" si="33"/>
        <v/>
      </c>
      <c r="Y551" s="85" t="str">
        <f t="shared" si="33"/>
        <v/>
      </c>
      <c r="Z551" s="86" t="str">
        <f t="shared" si="33"/>
        <v/>
      </c>
      <c r="AB551" s="26" t="str">
        <f>IF($S551="", "", IF(COUNTIF($S$10:$S551, $S551)&gt;1, "", COUNTIF($S$10:$S$1010, $S551)))</f>
        <v/>
      </c>
      <c r="AC551" s="26" t="str">
        <f>IF(AB551="", "", COUNTIF($AB$10:$AB$1010, "&gt;"&amp;AB551)+1+COUNTIF($AB$10:AB551, AB551)-1)</f>
        <v/>
      </c>
      <c r="AE551" s="26" t="str">
        <f t="shared" si="34"/>
        <v/>
      </c>
      <c r="AG551" s="84" t="str">
        <f>IF($AE551="", "", IF(COUNTIF($AE$10:$AE551, $AE551)&gt;1, "", COUNTIF($AE$10:$AE$2010, $AE551)))</f>
        <v/>
      </c>
      <c r="AH551" s="26" t="str">
        <f>IF(AG551="", "", COUNTIF($AG$10:$AG$2010, "&gt;"&amp;AG551)+1+COUNTIF($AG$10:AG551, AG551)-1)</f>
        <v/>
      </c>
    </row>
    <row r="552" spans="1:34" x14ac:dyDescent="0.25">
      <c r="A552" s="12"/>
      <c r="B552" s="93"/>
      <c r="C552" s="15"/>
      <c r="D552" s="15"/>
      <c r="E552" s="15"/>
      <c r="F552" s="18"/>
      <c r="G552" s="12"/>
      <c r="H552" s="6" t="str">
        <f>IF($C552="", "", IFERROR(INDEX(Database!$C$10:$C$2509, MATCH($C552, Database!$B$10:$B$2509, 0)), ""))</f>
        <v/>
      </c>
      <c r="I552" s="85" t="str">
        <f>IF($C552="", "", IF(IFERROR(INDEX(Database!$M$10:$M$2509, MATCH($C552, Database!$B$10:$B$2509, 0)), "")="", "", IFERROR(INDEX(Database!$M$10:$M$2509, MATCH($C552, Database!$B$10:$B$2509, 0)), "")))</f>
        <v/>
      </c>
      <c r="J552" s="85" t="str">
        <f>IF($C552="", "", IF(IFERROR(INDEX(Database!$N$10:$N$2509, MATCH($C552, Database!$B$10:$B$2509, 0)), "")="", "", IFERROR(INDEX(Database!$N$10:$N$2509, MATCH($C552, Database!$B$10:$B$2509, 0)), "")))</f>
        <v/>
      </c>
      <c r="K552" s="86" t="str">
        <f>IF($C552="", "", IF(IFERROR(INDEX(Database!$O$10:$O$2509, MATCH($C552, Database!$B$10:$B$2509, 0)), "")="", "", IFERROR(INDEX(Database!$O$10:$O$2509, MATCH($C552, Database!$B$10:$B$2509, 0)), "")))</f>
        <v/>
      </c>
      <c r="L552" s="12"/>
      <c r="N552" s="31" t="str">
        <f>IF(Database!B552="", "", Database!B552)</f>
        <v/>
      </c>
      <c r="P552" s="26" t="str">
        <f>IF($C552="", "", IF(COUNTIF($C$10:$C552, $C552)&gt;1, "", COUNTIF($C$10:$C$1010, $C552)))</f>
        <v/>
      </c>
      <c r="Q552" s="26" t="str">
        <f>IF(P552="", "", COUNTIF($P$10:$P$1010, "&gt;"&amp;P552)+1+COUNTIF($P$10:P552, P552)-1)</f>
        <v/>
      </c>
      <c r="S552" s="26" t="str">
        <f>IF(C552="", "", IF(K552="", "None", IF(COUNTIF('Intro &amp; Setup'!$AL$17:$AL$26, K552)&gt;0, K552, "Other")))</f>
        <v/>
      </c>
      <c r="U552" s="84" t="str">
        <f t="shared" si="33"/>
        <v/>
      </c>
      <c r="V552" s="85" t="str">
        <f t="shared" si="33"/>
        <v/>
      </c>
      <c r="W552" s="85" t="str">
        <f t="shared" si="33"/>
        <v/>
      </c>
      <c r="X552" s="85" t="str">
        <f t="shared" si="33"/>
        <v/>
      </c>
      <c r="Y552" s="85" t="str">
        <f t="shared" si="33"/>
        <v/>
      </c>
      <c r="Z552" s="86" t="str">
        <f t="shared" si="33"/>
        <v/>
      </c>
      <c r="AB552" s="26" t="str">
        <f>IF($S552="", "", IF(COUNTIF($S$10:$S552, $S552)&gt;1, "", COUNTIF($S$10:$S$1010, $S552)))</f>
        <v/>
      </c>
      <c r="AC552" s="26" t="str">
        <f>IF(AB552="", "", COUNTIF($AB$10:$AB$1010, "&gt;"&amp;AB552)+1+COUNTIF($AB$10:AB552, AB552)-1)</f>
        <v/>
      </c>
      <c r="AE552" s="26" t="str">
        <f t="shared" si="34"/>
        <v/>
      </c>
      <c r="AG552" s="84" t="str">
        <f>IF($AE552="", "", IF(COUNTIF($AE$10:$AE552, $AE552)&gt;1, "", COUNTIF($AE$10:$AE$2010, $AE552)))</f>
        <v/>
      </c>
      <c r="AH552" s="26" t="str">
        <f>IF(AG552="", "", COUNTIF($AG$10:$AG$2010, "&gt;"&amp;AG552)+1+COUNTIF($AG$10:AG552, AG552)-1)</f>
        <v/>
      </c>
    </row>
    <row r="553" spans="1:34" x14ac:dyDescent="0.25">
      <c r="A553" s="12"/>
      <c r="B553" s="93"/>
      <c r="C553" s="15"/>
      <c r="D553" s="15"/>
      <c r="E553" s="15"/>
      <c r="F553" s="18"/>
      <c r="G553" s="12"/>
      <c r="H553" s="6" t="str">
        <f>IF($C553="", "", IFERROR(INDEX(Database!$C$10:$C$2509, MATCH($C553, Database!$B$10:$B$2509, 0)), ""))</f>
        <v/>
      </c>
      <c r="I553" s="85" t="str">
        <f>IF($C553="", "", IF(IFERROR(INDEX(Database!$M$10:$M$2509, MATCH($C553, Database!$B$10:$B$2509, 0)), "")="", "", IFERROR(INDEX(Database!$M$10:$M$2509, MATCH($C553, Database!$B$10:$B$2509, 0)), "")))</f>
        <v/>
      </c>
      <c r="J553" s="85" t="str">
        <f>IF($C553="", "", IF(IFERROR(INDEX(Database!$N$10:$N$2509, MATCH($C553, Database!$B$10:$B$2509, 0)), "")="", "", IFERROR(INDEX(Database!$N$10:$N$2509, MATCH($C553, Database!$B$10:$B$2509, 0)), "")))</f>
        <v/>
      </c>
      <c r="K553" s="86" t="str">
        <f>IF($C553="", "", IF(IFERROR(INDEX(Database!$O$10:$O$2509, MATCH($C553, Database!$B$10:$B$2509, 0)), "")="", "", IFERROR(INDEX(Database!$O$10:$O$2509, MATCH($C553, Database!$B$10:$B$2509, 0)), "")))</f>
        <v/>
      </c>
      <c r="L553" s="12"/>
      <c r="N553" s="31" t="str">
        <f>IF(Database!B553="", "", Database!B553)</f>
        <v/>
      </c>
      <c r="P553" s="26" t="str">
        <f>IF($C553="", "", IF(COUNTIF($C$10:$C553, $C553)&gt;1, "", COUNTIF($C$10:$C$1010, $C553)))</f>
        <v/>
      </c>
      <c r="Q553" s="26" t="str">
        <f>IF(P553="", "", COUNTIF($P$10:$P$1010, "&gt;"&amp;P553)+1+COUNTIF($P$10:P553, P553)-1)</f>
        <v/>
      </c>
      <c r="S553" s="26" t="str">
        <f>IF(C553="", "", IF(K553="", "None", IF(COUNTIF('Intro &amp; Setup'!$AL$17:$AL$26, K553)&gt;0, K553, "Other")))</f>
        <v/>
      </c>
      <c r="U553" s="84" t="str">
        <f t="shared" si="33"/>
        <v/>
      </c>
      <c r="V553" s="85" t="str">
        <f t="shared" si="33"/>
        <v/>
      </c>
      <c r="W553" s="85" t="str">
        <f t="shared" si="33"/>
        <v/>
      </c>
      <c r="X553" s="85" t="str">
        <f t="shared" si="33"/>
        <v/>
      </c>
      <c r="Y553" s="85" t="str">
        <f t="shared" si="33"/>
        <v/>
      </c>
      <c r="Z553" s="86" t="str">
        <f t="shared" si="33"/>
        <v/>
      </c>
      <c r="AB553" s="26" t="str">
        <f>IF($S553="", "", IF(COUNTIF($S$10:$S553, $S553)&gt;1, "", COUNTIF($S$10:$S$1010, $S553)))</f>
        <v/>
      </c>
      <c r="AC553" s="26" t="str">
        <f>IF(AB553="", "", COUNTIF($AB$10:$AB$1010, "&gt;"&amp;AB553)+1+COUNTIF($AB$10:AB553, AB553)-1)</f>
        <v/>
      </c>
      <c r="AE553" s="26" t="str">
        <f t="shared" si="34"/>
        <v/>
      </c>
      <c r="AG553" s="84" t="str">
        <f>IF($AE553="", "", IF(COUNTIF($AE$10:$AE553, $AE553)&gt;1, "", COUNTIF($AE$10:$AE$2010, $AE553)))</f>
        <v/>
      </c>
      <c r="AH553" s="26" t="str">
        <f>IF(AG553="", "", COUNTIF($AG$10:$AG$2010, "&gt;"&amp;AG553)+1+COUNTIF($AG$10:AG553, AG553)-1)</f>
        <v/>
      </c>
    </row>
    <row r="554" spans="1:34" x14ac:dyDescent="0.25">
      <c r="A554" s="12"/>
      <c r="B554" s="93"/>
      <c r="C554" s="15"/>
      <c r="D554" s="15"/>
      <c r="E554" s="15"/>
      <c r="F554" s="18"/>
      <c r="G554" s="12"/>
      <c r="H554" s="6" t="str">
        <f>IF($C554="", "", IFERROR(INDEX(Database!$C$10:$C$2509, MATCH($C554, Database!$B$10:$B$2509, 0)), ""))</f>
        <v/>
      </c>
      <c r="I554" s="85" t="str">
        <f>IF($C554="", "", IF(IFERROR(INDEX(Database!$M$10:$M$2509, MATCH($C554, Database!$B$10:$B$2509, 0)), "")="", "", IFERROR(INDEX(Database!$M$10:$M$2509, MATCH($C554, Database!$B$10:$B$2509, 0)), "")))</f>
        <v/>
      </c>
      <c r="J554" s="85" t="str">
        <f>IF($C554="", "", IF(IFERROR(INDEX(Database!$N$10:$N$2509, MATCH($C554, Database!$B$10:$B$2509, 0)), "")="", "", IFERROR(INDEX(Database!$N$10:$N$2509, MATCH($C554, Database!$B$10:$B$2509, 0)), "")))</f>
        <v/>
      </c>
      <c r="K554" s="86" t="str">
        <f>IF($C554="", "", IF(IFERROR(INDEX(Database!$O$10:$O$2509, MATCH($C554, Database!$B$10:$B$2509, 0)), "")="", "", IFERROR(INDEX(Database!$O$10:$O$2509, MATCH($C554, Database!$B$10:$B$2509, 0)), "")))</f>
        <v/>
      </c>
      <c r="L554" s="12"/>
      <c r="N554" s="31" t="str">
        <f>IF(Database!B554="", "", Database!B554)</f>
        <v/>
      </c>
      <c r="P554" s="26" t="str">
        <f>IF($C554="", "", IF(COUNTIF($C$10:$C554, $C554)&gt;1, "", COUNTIF($C$10:$C$1010, $C554)))</f>
        <v/>
      </c>
      <c r="Q554" s="26" t="str">
        <f>IF(P554="", "", COUNTIF($P$10:$P$1010, "&gt;"&amp;P554)+1+COUNTIF($P$10:P554, P554)-1)</f>
        <v/>
      </c>
      <c r="S554" s="26" t="str">
        <f>IF(C554="", "", IF(K554="", "None", IF(COUNTIF('Intro &amp; Setup'!$AL$17:$AL$26, K554)&gt;0, K554, "Other")))</f>
        <v/>
      </c>
      <c r="U554" s="84" t="str">
        <f t="shared" si="33"/>
        <v/>
      </c>
      <c r="V554" s="85" t="str">
        <f t="shared" si="33"/>
        <v/>
      </c>
      <c r="W554" s="85" t="str">
        <f t="shared" si="33"/>
        <v/>
      </c>
      <c r="X554" s="85" t="str">
        <f t="shared" si="33"/>
        <v/>
      </c>
      <c r="Y554" s="85" t="str">
        <f t="shared" si="33"/>
        <v/>
      </c>
      <c r="Z554" s="86" t="str">
        <f t="shared" si="33"/>
        <v/>
      </c>
      <c r="AB554" s="26" t="str">
        <f>IF($S554="", "", IF(COUNTIF($S$10:$S554, $S554)&gt;1, "", COUNTIF($S$10:$S$1010, $S554)))</f>
        <v/>
      </c>
      <c r="AC554" s="26" t="str">
        <f>IF(AB554="", "", COUNTIF($AB$10:$AB$1010, "&gt;"&amp;AB554)+1+COUNTIF($AB$10:AB554, AB554)-1)</f>
        <v/>
      </c>
      <c r="AE554" s="26" t="str">
        <f t="shared" si="34"/>
        <v/>
      </c>
      <c r="AG554" s="84" t="str">
        <f>IF($AE554="", "", IF(COUNTIF($AE$10:$AE554, $AE554)&gt;1, "", COUNTIF($AE$10:$AE$2010, $AE554)))</f>
        <v/>
      </c>
      <c r="AH554" s="26" t="str">
        <f>IF(AG554="", "", COUNTIF($AG$10:$AG$2010, "&gt;"&amp;AG554)+1+COUNTIF($AG$10:AG554, AG554)-1)</f>
        <v/>
      </c>
    </row>
    <row r="555" spans="1:34" x14ac:dyDescent="0.25">
      <c r="A555" s="12"/>
      <c r="B555" s="93"/>
      <c r="C555" s="15"/>
      <c r="D555" s="15"/>
      <c r="E555" s="15"/>
      <c r="F555" s="18"/>
      <c r="G555" s="12"/>
      <c r="H555" s="6" t="str">
        <f>IF($C555="", "", IFERROR(INDEX(Database!$C$10:$C$2509, MATCH($C555, Database!$B$10:$B$2509, 0)), ""))</f>
        <v/>
      </c>
      <c r="I555" s="85" t="str">
        <f>IF($C555="", "", IF(IFERROR(INDEX(Database!$M$10:$M$2509, MATCH($C555, Database!$B$10:$B$2509, 0)), "")="", "", IFERROR(INDEX(Database!$M$10:$M$2509, MATCH($C555, Database!$B$10:$B$2509, 0)), "")))</f>
        <v/>
      </c>
      <c r="J555" s="85" t="str">
        <f>IF($C555="", "", IF(IFERROR(INDEX(Database!$N$10:$N$2509, MATCH($C555, Database!$B$10:$B$2509, 0)), "")="", "", IFERROR(INDEX(Database!$N$10:$N$2509, MATCH($C555, Database!$B$10:$B$2509, 0)), "")))</f>
        <v/>
      </c>
      <c r="K555" s="86" t="str">
        <f>IF($C555="", "", IF(IFERROR(INDEX(Database!$O$10:$O$2509, MATCH($C555, Database!$B$10:$B$2509, 0)), "")="", "", IFERROR(INDEX(Database!$O$10:$O$2509, MATCH($C555, Database!$B$10:$B$2509, 0)), "")))</f>
        <v/>
      </c>
      <c r="L555" s="12"/>
      <c r="N555" s="31" t="str">
        <f>IF(Database!B555="", "", Database!B555)</f>
        <v/>
      </c>
      <c r="P555" s="26" t="str">
        <f>IF($C555="", "", IF(COUNTIF($C$10:$C555, $C555)&gt;1, "", COUNTIF($C$10:$C$1010, $C555)))</f>
        <v/>
      </c>
      <c r="Q555" s="26" t="str">
        <f>IF(P555="", "", COUNTIF($P$10:$P$1010, "&gt;"&amp;P555)+1+COUNTIF($P$10:P555, P555)-1)</f>
        <v/>
      </c>
      <c r="S555" s="26" t="str">
        <f>IF(C555="", "", IF(K555="", "None", IF(COUNTIF('Intro &amp; Setup'!$AL$17:$AL$26, K555)&gt;0, K555, "Other")))</f>
        <v/>
      </c>
      <c r="U555" s="84" t="str">
        <f t="shared" si="33"/>
        <v/>
      </c>
      <c r="V555" s="85" t="str">
        <f t="shared" si="33"/>
        <v/>
      </c>
      <c r="W555" s="85" t="str">
        <f t="shared" si="33"/>
        <v/>
      </c>
      <c r="X555" s="85" t="str">
        <f t="shared" si="33"/>
        <v/>
      </c>
      <c r="Y555" s="85" t="str">
        <f t="shared" si="33"/>
        <v/>
      </c>
      <c r="Z555" s="86" t="str">
        <f t="shared" si="33"/>
        <v/>
      </c>
      <c r="AB555" s="26" t="str">
        <f>IF($S555="", "", IF(COUNTIF($S$10:$S555, $S555)&gt;1, "", COUNTIF($S$10:$S$1010, $S555)))</f>
        <v/>
      </c>
      <c r="AC555" s="26" t="str">
        <f>IF(AB555="", "", COUNTIF($AB$10:$AB$1010, "&gt;"&amp;AB555)+1+COUNTIF($AB$10:AB555, AB555)-1)</f>
        <v/>
      </c>
      <c r="AE555" s="26" t="str">
        <f t="shared" si="34"/>
        <v/>
      </c>
      <c r="AG555" s="84" t="str">
        <f>IF($AE555="", "", IF(COUNTIF($AE$10:$AE555, $AE555)&gt;1, "", COUNTIF($AE$10:$AE$2010, $AE555)))</f>
        <v/>
      </c>
      <c r="AH555" s="26" t="str">
        <f>IF(AG555="", "", COUNTIF($AG$10:$AG$2010, "&gt;"&amp;AG555)+1+COUNTIF($AG$10:AG555, AG555)-1)</f>
        <v/>
      </c>
    </row>
    <row r="556" spans="1:34" x14ac:dyDescent="0.25">
      <c r="A556" s="12"/>
      <c r="B556" s="93"/>
      <c r="C556" s="15"/>
      <c r="D556" s="15"/>
      <c r="E556" s="15"/>
      <c r="F556" s="18"/>
      <c r="G556" s="12"/>
      <c r="H556" s="6" t="str">
        <f>IF($C556="", "", IFERROR(INDEX(Database!$C$10:$C$2509, MATCH($C556, Database!$B$10:$B$2509, 0)), ""))</f>
        <v/>
      </c>
      <c r="I556" s="85" t="str">
        <f>IF($C556="", "", IF(IFERROR(INDEX(Database!$M$10:$M$2509, MATCH($C556, Database!$B$10:$B$2509, 0)), "")="", "", IFERROR(INDEX(Database!$M$10:$M$2509, MATCH($C556, Database!$B$10:$B$2509, 0)), "")))</f>
        <v/>
      </c>
      <c r="J556" s="85" t="str">
        <f>IF($C556="", "", IF(IFERROR(INDEX(Database!$N$10:$N$2509, MATCH($C556, Database!$B$10:$B$2509, 0)), "")="", "", IFERROR(INDEX(Database!$N$10:$N$2509, MATCH($C556, Database!$B$10:$B$2509, 0)), "")))</f>
        <v/>
      </c>
      <c r="K556" s="86" t="str">
        <f>IF($C556="", "", IF(IFERROR(INDEX(Database!$O$10:$O$2509, MATCH($C556, Database!$B$10:$B$2509, 0)), "")="", "", IFERROR(INDEX(Database!$O$10:$O$2509, MATCH($C556, Database!$B$10:$B$2509, 0)), "")))</f>
        <v/>
      </c>
      <c r="L556" s="12"/>
      <c r="N556" s="31" t="str">
        <f>IF(Database!B556="", "", Database!B556)</f>
        <v/>
      </c>
      <c r="P556" s="26" t="str">
        <f>IF($C556="", "", IF(COUNTIF($C$10:$C556, $C556)&gt;1, "", COUNTIF($C$10:$C$1010, $C556)))</f>
        <v/>
      </c>
      <c r="Q556" s="26" t="str">
        <f>IF(P556="", "", COUNTIF($P$10:$P$1010, "&gt;"&amp;P556)+1+COUNTIF($P$10:P556, P556)-1)</f>
        <v/>
      </c>
      <c r="S556" s="26" t="str">
        <f>IF(C556="", "", IF(K556="", "None", IF(COUNTIF('Intro &amp; Setup'!$AL$17:$AL$26, K556)&gt;0, K556, "Other")))</f>
        <v/>
      </c>
      <c r="U556" s="84" t="str">
        <f t="shared" si="33"/>
        <v/>
      </c>
      <c r="V556" s="85" t="str">
        <f t="shared" si="33"/>
        <v/>
      </c>
      <c r="W556" s="85" t="str">
        <f t="shared" si="33"/>
        <v/>
      </c>
      <c r="X556" s="85" t="str">
        <f t="shared" si="33"/>
        <v/>
      </c>
      <c r="Y556" s="85" t="str">
        <f t="shared" si="33"/>
        <v/>
      </c>
      <c r="Z556" s="86" t="str">
        <f t="shared" si="33"/>
        <v/>
      </c>
      <c r="AB556" s="26" t="str">
        <f>IF($S556="", "", IF(COUNTIF($S$10:$S556, $S556)&gt;1, "", COUNTIF($S$10:$S$1010, $S556)))</f>
        <v/>
      </c>
      <c r="AC556" s="26" t="str">
        <f>IF(AB556="", "", COUNTIF($AB$10:$AB$1010, "&gt;"&amp;AB556)+1+COUNTIF($AB$10:AB556, AB556)-1)</f>
        <v/>
      </c>
      <c r="AE556" s="26" t="str">
        <f t="shared" si="34"/>
        <v/>
      </c>
      <c r="AG556" s="84" t="str">
        <f>IF($AE556="", "", IF(COUNTIF($AE$10:$AE556, $AE556)&gt;1, "", COUNTIF($AE$10:$AE$2010, $AE556)))</f>
        <v/>
      </c>
      <c r="AH556" s="26" t="str">
        <f>IF(AG556="", "", COUNTIF($AG$10:$AG$2010, "&gt;"&amp;AG556)+1+COUNTIF($AG$10:AG556, AG556)-1)</f>
        <v/>
      </c>
    </row>
    <row r="557" spans="1:34" x14ac:dyDescent="0.25">
      <c r="A557" s="12"/>
      <c r="B557" s="93"/>
      <c r="C557" s="15"/>
      <c r="D557" s="15"/>
      <c r="E557" s="15"/>
      <c r="F557" s="18"/>
      <c r="G557" s="12"/>
      <c r="H557" s="6" t="str">
        <f>IF($C557="", "", IFERROR(INDEX(Database!$C$10:$C$2509, MATCH($C557, Database!$B$10:$B$2509, 0)), ""))</f>
        <v/>
      </c>
      <c r="I557" s="85" t="str">
        <f>IF($C557="", "", IF(IFERROR(INDEX(Database!$M$10:$M$2509, MATCH($C557, Database!$B$10:$B$2509, 0)), "")="", "", IFERROR(INDEX(Database!$M$10:$M$2509, MATCH($C557, Database!$B$10:$B$2509, 0)), "")))</f>
        <v/>
      </c>
      <c r="J557" s="85" t="str">
        <f>IF($C557="", "", IF(IFERROR(INDEX(Database!$N$10:$N$2509, MATCH($C557, Database!$B$10:$B$2509, 0)), "")="", "", IFERROR(INDEX(Database!$N$10:$N$2509, MATCH($C557, Database!$B$10:$B$2509, 0)), "")))</f>
        <v/>
      </c>
      <c r="K557" s="86" t="str">
        <f>IF($C557="", "", IF(IFERROR(INDEX(Database!$O$10:$O$2509, MATCH($C557, Database!$B$10:$B$2509, 0)), "")="", "", IFERROR(INDEX(Database!$O$10:$O$2509, MATCH($C557, Database!$B$10:$B$2509, 0)), "")))</f>
        <v/>
      </c>
      <c r="L557" s="12"/>
      <c r="N557" s="31" t="str">
        <f>IF(Database!B557="", "", Database!B557)</f>
        <v/>
      </c>
      <c r="P557" s="26" t="str">
        <f>IF($C557="", "", IF(COUNTIF($C$10:$C557, $C557)&gt;1, "", COUNTIF($C$10:$C$1010, $C557)))</f>
        <v/>
      </c>
      <c r="Q557" s="26" t="str">
        <f>IF(P557="", "", COUNTIF($P$10:$P$1010, "&gt;"&amp;P557)+1+COUNTIF($P$10:P557, P557)-1)</f>
        <v/>
      </c>
      <c r="S557" s="26" t="str">
        <f>IF(C557="", "", IF(K557="", "None", IF(COUNTIF('Intro &amp; Setup'!$AL$17:$AL$26, K557)&gt;0, K557, "Other")))</f>
        <v/>
      </c>
      <c r="U557" s="84" t="str">
        <f t="shared" si="33"/>
        <v/>
      </c>
      <c r="V557" s="85" t="str">
        <f t="shared" si="33"/>
        <v/>
      </c>
      <c r="W557" s="85" t="str">
        <f t="shared" si="33"/>
        <v/>
      </c>
      <c r="X557" s="85" t="str">
        <f t="shared" si="33"/>
        <v/>
      </c>
      <c r="Y557" s="85" t="str">
        <f t="shared" si="33"/>
        <v/>
      </c>
      <c r="Z557" s="86" t="str">
        <f t="shared" si="33"/>
        <v/>
      </c>
      <c r="AB557" s="26" t="str">
        <f>IF($S557="", "", IF(COUNTIF($S$10:$S557, $S557)&gt;1, "", COUNTIF($S$10:$S$1010, $S557)))</f>
        <v/>
      </c>
      <c r="AC557" s="26" t="str">
        <f>IF(AB557="", "", COUNTIF($AB$10:$AB$1010, "&gt;"&amp;AB557)+1+COUNTIF($AB$10:AB557, AB557)-1)</f>
        <v/>
      </c>
      <c r="AE557" s="26" t="str">
        <f t="shared" si="34"/>
        <v/>
      </c>
      <c r="AG557" s="84" t="str">
        <f>IF($AE557="", "", IF(COUNTIF($AE$10:$AE557, $AE557)&gt;1, "", COUNTIF($AE$10:$AE$2010, $AE557)))</f>
        <v/>
      </c>
      <c r="AH557" s="26" t="str">
        <f>IF(AG557="", "", COUNTIF($AG$10:$AG$2010, "&gt;"&amp;AG557)+1+COUNTIF($AG$10:AG557, AG557)-1)</f>
        <v/>
      </c>
    </row>
    <row r="558" spans="1:34" x14ac:dyDescent="0.25">
      <c r="A558" s="12"/>
      <c r="B558" s="93"/>
      <c r="C558" s="15"/>
      <c r="D558" s="15"/>
      <c r="E558" s="15"/>
      <c r="F558" s="18"/>
      <c r="G558" s="12"/>
      <c r="H558" s="6" t="str">
        <f>IF($C558="", "", IFERROR(INDEX(Database!$C$10:$C$2509, MATCH($C558, Database!$B$10:$B$2509, 0)), ""))</f>
        <v/>
      </c>
      <c r="I558" s="85" t="str">
        <f>IF($C558="", "", IF(IFERROR(INDEX(Database!$M$10:$M$2509, MATCH($C558, Database!$B$10:$B$2509, 0)), "")="", "", IFERROR(INDEX(Database!$M$10:$M$2509, MATCH($C558, Database!$B$10:$B$2509, 0)), "")))</f>
        <v/>
      </c>
      <c r="J558" s="85" t="str">
        <f>IF($C558="", "", IF(IFERROR(INDEX(Database!$N$10:$N$2509, MATCH($C558, Database!$B$10:$B$2509, 0)), "")="", "", IFERROR(INDEX(Database!$N$10:$N$2509, MATCH($C558, Database!$B$10:$B$2509, 0)), "")))</f>
        <v/>
      </c>
      <c r="K558" s="86" t="str">
        <f>IF($C558="", "", IF(IFERROR(INDEX(Database!$O$10:$O$2509, MATCH($C558, Database!$B$10:$B$2509, 0)), "")="", "", IFERROR(INDEX(Database!$O$10:$O$2509, MATCH($C558, Database!$B$10:$B$2509, 0)), "")))</f>
        <v/>
      </c>
      <c r="L558" s="12"/>
      <c r="N558" s="31" t="str">
        <f>IF(Database!B558="", "", Database!B558)</f>
        <v/>
      </c>
      <c r="P558" s="26" t="str">
        <f>IF($C558="", "", IF(COUNTIF($C$10:$C558, $C558)&gt;1, "", COUNTIF($C$10:$C$1010, $C558)))</f>
        <v/>
      </c>
      <c r="Q558" s="26" t="str">
        <f>IF(P558="", "", COUNTIF($P$10:$P$1010, "&gt;"&amp;P558)+1+COUNTIF($P$10:P558, P558)-1)</f>
        <v/>
      </c>
      <c r="S558" s="26" t="str">
        <f>IF(C558="", "", IF(K558="", "None", IF(COUNTIF('Intro &amp; Setup'!$AL$17:$AL$26, K558)&gt;0, K558, "Other")))</f>
        <v/>
      </c>
      <c r="U558" s="84" t="str">
        <f t="shared" si="33"/>
        <v/>
      </c>
      <c r="V558" s="85" t="str">
        <f t="shared" si="33"/>
        <v/>
      </c>
      <c r="W558" s="85" t="str">
        <f t="shared" si="33"/>
        <v/>
      </c>
      <c r="X558" s="85" t="str">
        <f t="shared" si="33"/>
        <v/>
      </c>
      <c r="Y558" s="85" t="str">
        <f t="shared" si="33"/>
        <v/>
      </c>
      <c r="Z558" s="86" t="str">
        <f t="shared" si="33"/>
        <v/>
      </c>
      <c r="AB558" s="26" t="str">
        <f>IF($S558="", "", IF(COUNTIF($S$10:$S558, $S558)&gt;1, "", COUNTIF($S$10:$S$1010, $S558)))</f>
        <v/>
      </c>
      <c r="AC558" s="26" t="str">
        <f>IF(AB558="", "", COUNTIF($AB$10:$AB$1010, "&gt;"&amp;AB558)+1+COUNTIF($AB$10:AB558, AB558)-1)</f>
        <v/>
      </c>
      <c r="AE558" s="26" t="str">
        <f t="shared" si="34"/>
        <v/>
      </c>
      <c r="AG558" s="84" t="str">
        <f>IF($AE558="", "", IF(COUNTIF($AE$10:$AE558, $AE558)&gt;1, "", COUNTIF($AE$10:$AE$2010, $AE558)))</f>
        <v/>
      </c>
      <c r="AH558" s="26" t="str">
        <f>IF(AG558="", "", COUNTIF($AG$10:$AG$2010, "&gt;"&amp;AG558)+1+COUNTIF($AG$10:AG558, AG558)-1)</f>
        <v/>
      </c>
    </row>
    <row r="559" spans="1:34" x14ac:dyDescent="0.25">
      <c r="A559" s="12"/>
      <c r="B559" s="93"/>
      <c r="C559" s="15"/>
      <c r="D559" s="15"/>
      <c r="E559" s="15"/>
      <c r="F559" s="18"/>
      <c r="G559" s="12"/>
      <c r="H559" s="6" t="str">
        <f>IF($C559="", "", IFERROR(INDEX(Database!$C$10:$C$2509, MATCH($C559, Database!$B$10:$B$2509, 0)), ""))</f>
        <v/>
      </c>
      <c r="I559" s="85" t="str">
        <f>IF($C559="", "", IF(IFERROR(INDEX(Database!$M$10:$M$2509, MATCH($C559, Database!$B$10:$B$2509, 0)), "")="", "", IFERROR(INDEX(Database!$M$10:$M$2509, MATCH($C559, Database!$B$10:$B$2509, 0)), "")))</f>
        <v/>
      </c>
      <c r="J559" s="85" t="str">
        <f>IF($C559="", "", IF(IFERROR(INDEX(Database!$N$10:$N$2509, MATCH($C559, Database!$B$10:$B$2509, 0)), "")="", "", IFERROR(INDEX(Database!$N$10:$N$2509, MATCH($C559, Database!$B$10:$B$2509, 0)), "")))</f>
        <v/>
      </c>
      <c r="K559" s="86" t="str">
        <f>IF($C559="", "", IF(IFERROR(INDEX(Database!$O$10:$O$2509, MATCH($C559, Database!$B$10:$B$2509, 0)), "")="", "", IFERROR(INDEX(Database!$O$10:$O$2509, MATCH($C559, Database!$B$10:$B$2509, 0)), "")))</f>
        <v/>
      </c>
      <c r="L559" s="12"/>
      <c r="N559" s="31" t="str">
        <f>IF(Database!B559="", "", Database!B559)</f>
        <v/>
      </c>
      <c r="P559" s="26" t="str">
        <f>IF($C559="", "", IF(COUNTIF($C$10:$C559, $C559)&gt;1, "", COUNTIF($C$10:$C$1010, $C559)))</f>
        <v/>
      </c>
      <c r="Q559" s="26" t="str">
        <f>IF(P559="", "", COUNTIF($P$10:$P$1010, "&gt;"&amp;P559)+1+COUNTIF($P$10:P559, P559)-1)</f>
        <v/>
      </c>
      <c r="S559" s="26" t="str">
        <f>IF(C559="", "", IF(K559="", "None", IF(COUNTIF('Intro &amp; Setup'!$AL$17:$AL$26, K559)&gt;0, K559, "Other")))</f>
        <v/>
      </c>
      <c r="U559" s="84" t="str">
        <f t="shared" si="33"/>
        <v/>
      </c>
      <c r="V559" s="85" t="str">
        <f t="shared" si="33"/>
        <v/>
      </c>
      <c r="W559" s="85" t="str">
        <f t="shared" si="33"/>
        <v/>
      </c>
      <c r="X559" s="85" t="str">
        <f t="shared" si="33"/>
        <v/>
      </c>
      <c r="Y559" s="85" t="str">
        <f t="shared" si="33"/>
        <v/>
      </c>
      <c r="Z559" s="86" t="str">
        <f t="shared" si="33"/>
        <v/>
      </c>
      <c r="AB559" s="26" t="str">
        <f>IF($S559="", "", IF(COUNTIF($S$10:$S559, $S559)&gt;1, "", COUNTIF($S$10:$S$1010, $S559)))</f>
        <v/>
      </c>
      <c r="AC559" s="26" t="str">
        <f>IF(AB559="", "", COUNTIF($AB$10:$AB$1010, "&gt;"&amp;AB559)+1+COUNTIF($AB$10:AB559, AB559)-1)</f>
        <v/>
      </c>
      <c r="AE559" s="26" t="str">
        <f t="shared" si="34"/>
        <v/>
      </c>
      <c r="AG559" s="84" t="str">
        <f>IF($AE559="", "", IF(COUNTIF($AE$10:$AE559, $AE559)&gt;1, "", COUNTIF($AE$10:$AE$2010, $AE559)))</f>
        <v/>
      </c>
      <c r="AH559" s="26" t="str">
        <f>IF(AG559="", "", COUNTIF($AG$10:$AG$2010, "&gt;"&amp;AG559)+1+COUNTIF($AG$10:AG559, AG559)-1)</f>
        <v/>
      </c>
    </row>
    <row r="560" spans="1:34" x14ac:dyDescent="0.25">
      <c r="A560" s="12"/>
      <c r="B560" s="93"/>
      <c r="C560" s="15"/>
      <c r="D560" s="15"/>
      <c r="E560" s="15"/>
      <c r="F560" s="18"/>
      <c r="G560" s="12"/>
      <c r="H560" s="6" t="str">
        <f>IF($C560="", "", IFERROR(INDEX(Database!$C$10:$C$2509, MATCH($C560, Database!$B$10:$B$2509, 0)), ""))</f>
        <v/>
      </c>
      <c r="I560" s="85" t="str">
        <f>IF($C560="", "", IF(IFERROR(INDEX(Database!$M$10:$M$2509, MATCH($C560, Database!$B$10:$B$2509, 0)), "")="", "", IFERROR(INDEX(Database!$M$10:$M$2509, MATCH($C560, Database!$B$10:$B$2509, 0)), "")))</f>
        <v/>
      </c>
      <c r="J560" s="85" t="str">
        <f>IF($C560="", "", IF(IFERROR(INDEX(Database!$N$10:$N$2509, MATCH($C560, Database!$B$10:$B$2509, 0)), "")="", "", IFERROR(INDEX(Database!$N$10:$N$2509, MATCH($C560, Database!$B$10:$B$2509, 0)), "")))</f>
        <v/>
      </c>
      <c r="K560" s="86" t="str">
        <f>IF($C560="", "", IF(IFERROR(INDEX(Database!$O$10:$O$2509, MATCH($C560, Database!$B$10:$B$2509, 0)), "")="", "", IFERROR(INDEX(Database!$O$10:$O$2509, MATCH($C560, Database!$B$10:$B$2509, 0)), "")))</f>
        <v/>
      </c>
      <c r="L560" s="12"/>
      <c r="N560" s="31" t="str">
        <f>IF(Database!B560="", "", Database!B560)</f>
        <v/>
      </c>
      <c r="P560" s="26" t="str">
        <f>IF($C560="", "", IF(COUNTIF($C$10:$C560, $C560)&gt;1, "", COUNTIF($C$10:$C$1010, $C560)))</f>
        <v/>
      </c>
      <c r="Q560" s="26" t="str">
        <f>IF(P560="", "", COUNTIF($P$10:$P$1010, "&gt;"&amp;P560)+1+COUNTIF($P$10:P560, P560)-1)</f>
        <v/>
      </c>
      <c r="S560" s="26" t="str">
        <f>IF(C560="", "", IF(K560="", "None", IF(COUNTIF('Intro &amp; Setup'!$AL$17:$AL$26, K560)&gt;0, K560, "Other")))</f>
        <v/>
      </c>
      <c r="U560" s="84" t="str">
        <f t="shared" si="33"/>
        <v/>
      </c>
      <c r="V560" s="85" t="str">
        <f t="shared" si="33"/>
        <v/>
      </c>
      <c r="W560" s="85" t="str">
        <f t="shared" si="33"/>
        <v/>
      </c>
      <c r="X560" s="85" t="str">
        <f t="shared" si="33"/>
        <v/>
      </c>
      <c r="Y560" s="85" t="str">
        <f t="shared" si="33"/>
        <v/>
      </c>
      <c r="Z560" s="86" t="str">
        <f t="shared" si="33"/>
        <v/>
      </c>
      <c r="AB560" s="26" t="str">
        <f>IF($S560="", "", IF(COUNTIF($S$10:$S560, $S560)&gt;1, "", COUNTIF($S$10:$S$1010, $S560)))</f>
        <v/>
      </c>
      <c r="AC560" s="26" t="str">
        <f>IF(AB560="", "", COUNTIF($AB$10:$AB$1010, "&gt;"&amp;AB560)+1+COUNTIF($AB$10:AB560, AB560)-1)</f>
        <v/>
      </c>
      <c r="AE560" s="26" t="str">
        <f t="shared" si="34"/>
        <v/>
      </c>
      <c r="AG560" s="84" t="str">
        <f>IF($AE560="", "", IF(COUNTIF($AE$10:$AE560, $AE560)&gt;1, "", COUNTIF($AE$10:$AE$2010, $AE560)))</f>
        <v/>
      </c>
      <c r="AH560" s="26" t="str">
        <f>IF(AG560="", "", COUNTIF($AG$10:$AG$2010, "&gt;"&amp;AG560)+1+COUNTIF($AG$10:AG560, AG560)-1)</f>
        <v/>
      </c>
    </row>
    <row r="561" spans="1:34" x14ac:dyDescent="0.25">
      <c r="A561" s="12"/>
      <c r="B561" s="93"/>
      <c r="C561" s="15"/>
      <c r="D561" s="15"/>
      <c r="E561" s="15"/>
      <c r="F561" s="18"/>
      <c r="G561" s="12"/>
      <c r="H561" s="6" t="str">
        <f>IF($C561="", "", IFERROR(INDEX(Database!$C$10:$C$2509, MATCH($C561, Database!$B$10:$B$2509, 0)), ""))</f>
        <v/>
      </c>
      <c r="I561" s="85" t="str">
        <f>IF($C561="", "", IF(IFERROR(INDEX(Database!$M$10:$M$2509, MATCH($C561, Database!$B$10:$B$2509, 0)), "")="", "", IFERROR(INDEX(Database!$M$10:$M$2509, MATCH($C561, Database!$B$10:$B$2509, 0)), "")))</f>
        <v/>
      </c>
      <c r="J561" s="85" t="str">
        <f>IF($C561="", "", IF(IFERROR(INDEX(Database!$N$10:$N$2509, MATCH($C561, Database!$B$10:$B$2509, 0)), "")="", "", IFERROR(INDEX(Database!$N$10:$N$2509, MATCH($C561, Database!$B$10:$B$2509, 0)), "")))</f>
        <v/>
      </c>
      <c r="K561" s="86" t="str">
        <f>IF($C561="", "", IF(IFERROR(INDEX(Database!$O$10:$O$2509, MATCH($C561, Database!$B$10:$B$2509, 0)), "")="", "", IFERROR(INDEX(Database!$O$10:$O$2509, MATCH($C561, Database!$B$10:$B$2509, 0)), "")))</f>
        <v/>
      </c>
      <c r="L561" s="12"/>
      <c r="N561" s="31" t="str">
        <f>IF(Database!B561="", "", Database!B561)</f>
        <v/>
      </c>
      <c r="P561" s="26" t="str">
        <f>IF($C561="", "", IF(COUNTIF($C$10:$C561, $C561)&gt;1, "", COUNTIF($C$10:$C$1010, $C561)))</f>
        <v/>
      </c>
      <c r="Q561" s="26" t="str">
        <f>IF(P561="", "", COUNTIF($P$10:$P$1010, "&gt;"&amp;P561)+1+COUNTIF($P$10:P561, P561)-1)</f>
        <v/>
      </c>
      <c r="S561" s="26" t="str">
        <f>IF(C561="", "", IF(K561="", "None", IF(COUNTIF('Intro &amp; Setup'!$AL$17:$AL$26, K561)&gt;0, K561, "Other")))</f>
        <v/>
      </c>
      <c r="U561" s="84" t="str">
        <f t="shared" si="33"/>
        <v/>
      </c>
      <c r="V561" s="85" t="str">
        <f t="shared" si="33"/>
        <v/>
      </c>
      <c r="W561" s="85" t="str">
        <f t="shared" ref="V561:Z576" si="35">IF($B561="", "", IF(TEXT($B561, "mmm yyyy")=W$9, $S561, ""))</f>
        <v/>
      </c>
      <c r="X561" s="85" t="str">
        <f t="shared" si="35"/>
        <v/>
      </c>
      <c r="Y561" s="85" t="str">
        <f t="shared" si="35"/>
        <v/>
      </c>
      <c r="Z561" s="86" t="str">
        <f t="shared" si="35"/>
        <v/>
      </c>
      <c r="AB561" s="26" t="str">
        <f>IF($S561="", "", IF(COUNTIF($S$10:$S561, $S561)&gt;1, "", COUNTIF($S$10:$S$1010, $S561)))</f>
        <v/>
      </c>
      <c r="AC561" s="26" t="str">
        <f>IF(AB561="", "", COUNTIF($AB$10:$AB$1010, "&gt;"&amp;AB561)+1+COUNTIF($AB$10:AB561, AB561)-1)</f>
        <v/>
      </c>
      <c r="AE561" s="26" t="str">
        <f t="shared" si="34"/>
        <v/>
      </c>
      <c r="AG561" s="84" t="str">
        <f>IF($AE561="", "", IF(COUNTIF($AE$10:$AE561, $AE561)&gt;1, "", COUNTIF($AE$10:$AE$2010, $AE561)))</f>
        <v/>
      </c>
      <c r="AH561" s="26" t="str">
        <f>IF(AG561="", "", COUNTIF($AG$10:$AG$2010, "&gt;"&amp;AG561)+1+COUNTIF($AG$10:AG561, AG561)-1)</f>
        <v/>
      </c>
    </row>
    <row r="562" spans="1:34" x14ac:dyDescent="0.25">
      <c r="A562" s="12"/>
      <c r="B562" s="93"/>
      <c r="C562" s="15"/>
      <c r="D562" s="15"/>
      <c r="E562" s="15"/>
      <c r="F562" s="18"/>
      <c r="G562" s="12"/>
      <c r="H562" s="6" t="str">
        <f>IF($C562="", "", IFERROR(INDEX(Database!$C$10:$C$2509, MATCH($C562, Database!$B$10:$B$2509, 0)), ""))</f>
        <v/>
      </c>
      <c r="I562" s="85" t="str">
        <f>IF($C562="", "", IF(IFERROR(INDEX(Database!$M$10:$M$2509, MATCH($C562, Database!$B$10:$B$2509, 0)), "")="", "", IFERROR(INDEX(Database!$M$10:$M$2509, MATCH($C562, Database!$B$10:$B$2509, 0)), "")))</f>
        <v/>
      </c>
      <c r="J562" s="85" t="str">
        <f>IF($C562="", "", IF(IFERROR(INDEX(Database!$N$10:$N$2509, MATCH($C562, Database!$B$10:$B$2509, 0)), "")="", "", IFERROR(INDEX(Database!$N$10:$N$2509, MATCH($C562, Database!$B$10:$B$2509, 0)), "")))</f>
        <v/>
      </c>
      <c r="K562" s="86" t="str">
        <f>IF($C562="", "", IF(IFERROR(INDEX(Database!$O$10:$O$2509, MATCH($C562, Database!$B$10:$B$2509, 0)), "")="", "", IFERROR(INDEX(Database!$O$10:$O$2509, MATCH($C562, Database!$B$10:$B$2509, 0)), "")))</f>
        <v/>
      </c>
      <c r="L562" s="12"/>
      <c r="N562" s="31" t="str">
        <f>IF(Database!B562="", "", Database!B562)</f>
        <v/>
      </c>
      <c r="P562" s="26" t="str">
        <f>IF($C562="", "", IF(COUNTIF($C$10:$C562, $C562)&gt;1, "", COUNTIF($C$10:$C$1010, $C562)))</f>
        <v/>
      </c>
      <c r="Q562" s="26" t="str">
        <f>IF(P562="", "", COUNTIF($P$10:$P$1010, "&gt;"&amp;P562)+1+COUNTIF($P$10:P562, P562)-1)</f>
        <v/>
      </c>
      <c r="S562" s="26" t="str">
        <f>IF(C562="", "", IF(K562="", "None", IF(COUNTIF('Intro &amp; Setup'!$AL$17:$AL$26, K562)&gt;0, K562, "Other")))</f>
        <v/>
      </c>
      <c r="U562" s="84" t="str">
        <f t="shared" si="33"/>
        <v/>
      </c>
      <c r="V562" s="85" t="str">
        <f t="shared" si="35"/>
        <v/>
      </c>
      <c r="W562" s="85" t="str">
        <f t="shared" si="35"/>
        <v/>
      </c>
      <c r="X562" s="85" t="str">
        <f t="shared" si="35"/>
        <v/>
      </c>
      <c r="Y562" s="85" t="str">
        <f t="shared" si="35"/>
        <v/>
      </c>
      <c r="Z562" s="86" t="str">
        <f t="shared" si="35"/>
        <v/>
      </c>
      <c r="AB562" s="26" t="str">
        <f>IF($S562="", "", IF(COUNTIF($S$10:$S562, $S562)&gt;1, "", COUNTIF($S$10:$S$1010, $S562)))</f>
        <v/>
      </c>
      <c r="AC562" s="26" t="str">
        <f>IF(AB562="", "", COUNTIF($AB$10:$AB$1010, "&gt;"&amp;AB562)+1+COUNTIF($AB$10:AB562, AB562)-1)</f>
        <v/>
      </c>
      <c r="AE562" s="26" t="str">
        <f t="shared" si="34"/>
        <v/>
      </c>
      <c r="AG562" s="84" t="str">
        <f>IF($AE562="", "", IF(COUNTIF($AE$10:$AE562, $AE562)&gt;1, "", COUNTIF($AE$10:$AE$2010, $AE562)))</f>
        <v/>
      </c>
      <c r="AH562" s="26" t="str">
        <f>IF(AG562="", "", COUNTIF($AG$10:$AG$2010, "&gt;"&amp;AG562)+1+COUNTIF($AG$10:AG562, AG562)-1)</f>
        <v/>
      </c>
    </row>
    <row r="563" spans="1:34" x14ac:dyDescent="0.25">
      <c r="A563" s="12"/>
      <c r="B563" s="93"/>
      <c r="C563" s="15"/>
      <c r="D563" s="15"/>
      <c r="E563" s="15"/>
      <c r="F563" s="18"/>
      <c r="G563" s="12"/>
      <c r="H563" s="6" t="str">
        <f>IF($C563="", "", IFERROR(INDEX(Database!$C$10:$C$2509, MATCH($C563, Database!$B$10:$B$2509, 0)), ""))</f>
        <v/>
      </c>
      <c r="I563" s="85" t="str">
        <f>IF($C563="", "", IF(IFERROR(INDEX(Database!$M$10:$M$2509, MATCH($C563, Database!$B$10:$B$2509, 0)), "")="", "", IFERROR(INDEX(Database!$M$10:$M$2509, MATCH($C563, Database!$B$10:$B$2509, 0)), "")))</f>
        <v/>
      </c>
      <c r="J563" s="85" t="str">
        <f>IF($C563="", "", IF(IFERROR(INDEX(Database!$N$10:$N$2509, MATCH($C563, Database!$B$10:$B$2509, 0)), "")="", "", IFERROR(INDEX(Database!$N$10:$N$2509, MATCH($C563, Database!$B$10:$B$2509, 0)), "")))</f>
        <v/>
      </c>
      <c r="K563" s="86" t="str">
        <f>IF($C563="", "", IF(IFERROR(INDEX(Database!$O$10:$O$2509, MATCH($C563, Database!$B$10:$B$2509, 0)), "")="", "", IFERROR(INDEX(Database!$O$10:$O$2509, MATCH($C563, Database!$B$10:$B$2509, 0)), "")))</f>
        <v/>
      </c>
      <c r="L563" s="12"/>
      <c r="N563" s="31" t="str">
        <f>IF(Database!B563="", "", Database!B563)</f>
        <v/>
      </c>
      <c r="P563" s="26" t="str">
        <f>IF($C563="", "", IF(COUNTIF($C$10:$C563, $C563)&gt;1, "", COUNTIF($C$10:$C$1010, $C563)))</f>
        <v/>
      </c>
      <c r="Q563" s="26" t="str">
        <f>IF(P563="", "", COUNTIF($P$10:$P$1010, "&gt;"&amp;P563)+1+COUNTIF($P$10:P563, P563)-1)</f>
        <v/>
      </c>
      <c r="S563" s="26" t="str">
        <f>IF(C563="", "", IF(K563="", "None", IF(COUNTIF('Intro &amp; Setup'!$AL$17:$AL$26, K563)&gt;0, K563, "Other")))</f>
        <v/>
      </c>
      <c r="U563" s="84" t="str">
        <f t="shared" si="33"/>
        <v/>
      </c>
      <c r="V563" s="85" t="str">
        <f t="shared" si="35"/>
        <v/>
      </c>
      <c r="W563" s="85" t="str">
        <f t="shared" si="35"/>
        <v/>
      </c>
      <c r="X563" s="85" t="str">
        <f t="shared" si="35"/>
        <v/>
      </c>
      <c r="Y563" s="85" t="str">
        <f t="shared" si="35"/>
        <v/>
      </c>
      <c r="Z563" s="86" t="str">
        <f t="shared" si="35"/>
        <v/>
      </c>
      <c r="AB563" s="26" t="str">
        <f>IF($S563="", "", IF(COUNTIF($S$10:$S563, $S563)&gt;1, "", COUNTIF($S$10:$S$1010, $S563)))</f>
        <v/>
      </c>
      <c r="AC563" s="26" t="str">
        <f>IF(AB563="", "", COUNTIF($AB$10:$AB$1010, "&gt;"&amp;AB563)+1+COUNTIF($AB$10:AB563, AB563)-1)</f>
        <v/>
      </c>
      <c r="AE563" s="26" t="str">
        <f t="shared" si="34"/>
        <v/>
      </c>
      <c r="AG563" s="84" t="str">
        <f>IF($AE563="", "", IF(COUNTIF($AE$10:$AE563, $AE563)&gt;1, "", COUNTIF($AE$10:$AE$2010, $AE563)))</f>
        <v/>
      </c>
      <c r="AH563" s="26" t="str">
        <f>IF(AG563="", "", COUNTIF($AG$10:$AG$2010, "&gt;"&amp;AG563)+1+COUNTIF($AG$10:AG563, AG563)-1)</f>
        <v/>
      </c>
    </row>
    <row r="564" spans="1:34" x14ac:dyDescent="0.25">
      <c r="A564" s="12"/>
      <c r="B564" s="93"/>
      <c r="C564" s="15"/>
      <c r="D564" s="15"/>
      <c r="E564" s="15"/>
      <c r="F564" s="18"/>
      <c r="G564" s="12"/>
      <c r="H564" s="6" t="str">
        <f>IF($C564="", "", IFERROR(INDEX(Database!$C$10:$C$2509, MATCH($C564, Database!$B$10:$B$2509, 0)), ""))</f>
        <v/>
      </c>
      <c r="I564" s="85" t="str">
        <f>IF($C564="", "", IF(IFERROR(INDEX(Database!$M$10:$M$2509, MATCH($C564, Database!$B$10:$B$2509, 0)), "")="", "", IFERROR(INDEX(Database!$M$10:$M$2509, MATCH($C564, Database!$B$10:$B$2509, 0)), "")))</f>
        <v/>
      </c>
      <c r="J564" s="85" t="str">
        <f>IF($C564="", "", IF(IFERROR(INDEX(Database!$N$10:$N$2509, MATCH($C564, Database!$B$10:$B$2509, 0)), "")="", "", IFERROR(INDEX(Database!$N$10:$N$2509, MATCH($C564, Database!$B$10:$B$2509, 0)), "")))</f>
        <v/>
      </c>
      <c r="K564" s="86" t="str">
        <f>IF($C564="", "", IF(IFERROR(INDEX(Database!$O$10:$O$2509, MATCH($C564, Database!$B$10:$B$2509, 0)), "")="", "", IFERROR(INDEX(Database!$O$10:$O$2509, MATCH($C564, Database!$B$10:$B$2509, 0)), "")))</f>
        <v/>
      </c>
      <c r="L564" s="12"/>
      <c r="N564" s="31" t="str">
        <f>IF(Database!B564="", "", Database!B564)</f>
        <v/>
      </c>
      <c r="P564" s="26" t="str">
        <f>IF($C564="", "", IF(COUNTIF($C$10:$C564, $C564)&gt;1, "", COUNTIF($C$10:$C$1010, $C564)))</f>
        <v/>
      </c>
      <c r="Q564" s="26" t="str">
        <f>IF(P564="", "", COUNTIF($P$10:$P$1010, "&gt;"&amp;P564)+1+COUNTIF($P$10:P564, P564)-1)</f>
        <v/>
      </c>
      <c r="S564" s="26" t="str">
        <f>IF(C564="", "", IF(K564="", "None", IF(COUNTIF('Intro &amp; Setup'!$AL$17:$AL$26, K564)&gt;0, K564, "Other")))</f>
        <v/>
      </c>
      <c r="U564" s="84" t="str">
        <f t="shared" si="33"/>
        <v/>
      </c>
      <c r="V564" s="85" t="str">
        <f t="shared" si="35"/>
        <v/>
      </c>
      <c r="W564" s="85" t="str">
        <f t="shared" si="35"/>
        <v/>
      </c>
      <c r="X564" s="85" t="str">
        <f t="shared" si="35"/>
        <v/>
      </c>
      <c r="Y564" s="85" t="str">
        <f t="shared" si="35"/>
        <v/>
      </c>
      <c r="Z564" s="86" t="str">
        <f t="shared" si="35"/>
        <v/>
      </c>
      <c r="AB564" s="26" t="str">
        <f>IF($S564="", "", IF(COUNTIF($S$10:$S564, $S564)&gt;1, "", COUNTIF($S$10:$S$1010, $S564)))</f>
        <v/>
      </c>
      <c r="AC564" s="26" t="str">
        <f>IF(AB564="", "", COUNTIF($AB$10:$AB$1010, "&gt;"&amp;AB564)+1+COUNTIF($AB$10:AB564, AB564)-1)</f>
        <v/>
      </c>
      <c r="AE564" s="26" t="str">
        <f t="shared" si="34"/>
        <v/>
      </c>
      <c r="AG564" s="84" t="str">
        <f>IF($AE564="", "", IF(COUNTIF($AE$10:$AE564, $AE564)&gt;1, "", COUNTIF($AE$10:$AE$2010, $AE564)))</f>
        <v/>
      </c>
      <c r="AH564" s="26" t="str">
        <f>IF(AG564="", "", COUNTIF($AG$10:$AG$2010, "&gt;"&amp;AG564)+1+COUNTIF($AG$10:AG564, AG564)-1)</f>
        <v/>
      </c>
    </row>
    <row r="565" spans="1:34" x14ac:dyDescent="0.25">
      <c r="A565" s="12"/>
      <c r="B565" s="93"/>
      <c r="C565" s="15"/>
      <c r="D565" s="15"/>
      <c r="E565" s="15"/>
      <c r="F565" s="18"/>
      <c r="G565" s="12"/>
      <c r="H565" s="6" t="str">
        <f>IF($C565="", "", IFERROR(INDEX(Database!$C$10:$C$2509, MATCH($C565, Database!$B$10:$B$2509, 0)), ""))</f>
        <v/>
      </c>
      <c r="I565" s="85" t="str">
        <f>IF($C565="", "", IF(IFERROR(INDEX(Database!$M$10:$M$2509, MATCH($C565, Database!$B$10:$B$2509, 0)), "")="", "", IFERROR(INDEX(Database!$M$10:$M$2509, MATCH($C565, Database!$B$10:$B$2509, 0)), "")))</f>
        <v/>
      </c>
      <c r="J565" s="85" t="str">
        <f>IF($C565="", "", IF(IFERROR(INDEX(Database!$N$10:$N$2509, MATCH($C565, Database!$B$10:$B$2509, 0)), "")="", "", IFERROR(INDEX(Database!$N$10:$N$2509, MATCH($C565, Database!$B$10:$B$2509, 0)), "")))</f>
        <v/>
      </c>
      <c r="K565" s="86" t="str">
        <f>IF($C565="", "", IF(IFERROR(INDEX(Database!$O$10:$O$2509, MATCH($C565, Database!$B$10:$B$2509, 0)), "")="", "", IFERROR(INDEX(Database!$O$10:$O$2509, MATCH($C565, Database!$B$10:$B$2509, 0)), "")))</f>
        <v/>
      </c>
      <c r="L565" s="12"/>
      <c r="N565" s="31" t="str">
        <f>IF(Database!B565="", "", Database!B565)</f>
        <v/>
      </c>
      <c r="P565" s="26" t="str">
        <f>IF($C565="", "", IF(COUNTIF($C$10:$C565, $C565)&gt;1, "", COUNTIF($C$10:$C$1010, $C565)))</f>
        <v/>
      </c>
      <c r="Q565" s="26" t="str">
        <f>IF(P565="", "", COUNTIF($P$10:$P$1010, "&gt;"&amp;P565)+1+COUNTIF($P$10:P565, P565)-1)</f>
        <v/>
      </c>
      <c r="S565" s="26" t="str">
        <f>IF(C565="", "", IF(K565="", "None", IF(COUNTIF('Intro &amp; Setup'!$AL$17:$AL$26, K565)&gt;0, K565, "Other")))</f>
        <v/>
      </c>
      <c r="U565" s="84" t="str">
        <f t="shared" si="33"/>
        <v/>
      </c>
      <c r="V565" s="85" t="str">
        <f t="shared" si="35"/>
        <v/>
      </c>
      <c r="W565" s="85" t="str">
        <f t="shared" si="35"/>
        <v/>
      </c>
      <c r="X565" s="85" t="str">
        <f t="shared" si="35"/>
        <v/>
      </c>
      <c r="Y565" s="85" t="str">
        <f t="shared" si="35"/>
        <v/>
      </c>
      <c r="Z565" s="86" t="str">
        <f t="shared" si="35"/>
        <v/>
      </c>
      <c r="AB565" s="26" t="str">
        <f>IF($S565="", "", IF(COUNTIF($S$10:$S565, $S565)&gt;1, "", COUNTIF($S$10:$S$1010, $S565)))</f>
        <v/>
      </c>
      <c r="AC565" s="26" t="str">
        <f>IF(AB565="", "", COUNTIF($AB$10:$AB$1010, "&gt;"&amp;AB565)+1+COUNTIF($AB$10:AB565, AB565)-1)</f>
        <v/>
      </c>
      <c r="AE565" s="26" t="str">
        <f t="shared" si="34"/>
        <v/>
      </c>
      <c r="AG565" s="84" t="str">
        <f>IF($AE565="", "", IF(COUNTIF($AE$10:$AE565, $AE565)&gt;1, "", COUNTIF($AE$10:$AE$2010, $AE565)))</f>
        <v/>
      </c>
      <c r="AH565" s="26" t="str">
        <f>IF(AG565="", "", COUNTIF($AG$10:$AG$2010, "&gt;"&amp;AG565)+1+COUNTIF($AG$10:AG565, AG565)-1)</f>
        <v/>
      </c>
    </row>
    <row r="566" spans="1:34" x14ac:dyDescent="0.25">
      <c r="A566" s="12"/>
      <c r="B566" s="93"/>
      <c r="C566" s="15"/>
      <c r="D566" s="15"/>
      <c r="E566" s="15"/>
      <c r="F566" s="18"/>
      <c r="G566" s="12"/>
      <c r="H566" s="6" t="str">
        <f>IF($C566="", "", IFERROR(INDEX(Database!$C$10:$C$2509, MATCH($C566, Database!$B$10:$B$2509, 0)), ""))</f>
        <v/>
      </c>
      <c r="I566" s="85" t="str">
        <f>IF($C566="", "", IF(IFERROR(INDEX(Database!$M$10:$M$2509, MATCH($C566, Database!$B$10:$B$2509, 0)), "")="", "", IFERROR(INDEX(Database!$M$10:$M$2509, MATCH($C566, Database!$B$10:$B$2509, 0)), "")))</f>
        <v/>
      </c>
      <c r="J566" s="85" t="str">
        <f>IF($C566="", "", IF(IFERROR(INDEX(Database!$N$10:$N$2509, MATCH($C566, Database!$B$10:$B$2509, 0)), "")="", "", IFERROR(INDEX(Database!$N$10:$N$2509, MATCH($C566, Database!$B$10:$B$2509, 0)), "")))</f>
        <v/>
      </c>
      <c r="K566" s="86" t="str">
        <f>IF($C566="", "", IF(IFERROR(INDEX(Database!$O$10:$O$2509, MATCH($C566, Database!$B$10:$B$2509, 0)), "")="", "", IFERROR(INDEX(Database!$O$10:$O$2509, MATCH($C566, Database!$B$10:$B$2509, 0)), "")))</f>
        <v/>
      </c>
      <c r="L566" s="12"/>
      <c r="N566" s="31" t="str">
        <f>IF(Database!B566="", "", Database!B566)</f>
        <v/>
      </c>
      <c r="P566" s="26" t="str">
        <f>IF($C566="", "", IF(COUNTIF($C$10:$C566, $C566)&gt;1, "", COUNTIF($C$10:$C$1010, $C566)))</f>
        <v/>
      </c>
      <c r="Q566" s="26" t="str">
        <f>IF(P566="", "", COUNTIF($P$10:$P$1010, "&gt;"&amp;P566)+1+COUNTIF($P$10:P566, P566)-1)</f>
        <v/>
      </c>
      <c r="S566" s="26" t="str">
        <f>IF(C566="", "", IF(K566="", "None", IF(COUNTIF('Intro &amp; Setup'!$AL$17:$AL$26, K566)&gt;0, K566, "Other")))</f>
        <v/>
      </c>
      <c r="U566" s="84" t="str">
        <f t="shared" si="33"/>
        <v/>
      </c>
      <c r="V566" s="85" t="str">
        <f t="shared" si="35"/>
        <v/>
      </c>
      <c r="W566" s="85" t="str">
        <f t="shared" si="35"/>
        <v/>
      </c>
      <c r="X566" s="85" t="str">
        <f t="shared" si="35"/>
        <v/>
      </c>
      <c r="Y566" s="85" t="str">
        <f t="shared" si="35"/>
        <v/>
      </c>
      <c r="Z566" s="86" t="str">
        <f t="shared" si="35"/>
        <v/>
      </c>
      <c r="AB566" s="26" t="str">
        <f>IF($S566="", "", IF(COUNTIF($S$10:$S566, $S566)&gt;1, "", COUNTIF($S$10:$S$1010, $S566)))</f>
        <v/>
      </c>
      <c r="AC566" s="26" t="str">
        <f>IF(AB566="", "", COUNTIF($AB$10:$AB$1010, "&gt;"&amp;AB566)+1+COUNTIF($AB$10:AB566, AB566)-1)</f>
        <v/>
      </c>
      <c r="AE566" s="26" t="str">
        <f t="shared" si="34"/>
        <v/>
      </c>
      <c r="AG566" s="84" t="str">
        <f>IF($AE566="", "", IF(COUNTIF($AE$10:$AE566, $AE566)&gt;1, "", COUNTIF($AE$10:$AE$2010, $AE566)))</f>
        <v/>
      </c>
      <c r="AH566" s="26" t="str">
        <f>IF(AG566="", "", COUNTIF($AG$10:$AG$2010, "&gt;"&amp;AG566)+1+COUNTIF($AG$10:AG566, AG566)-1)</f>
        <v/>
      </c>
    </row>
    <row r="567" spans="1:34" x14ac:dyDescent="0.25">
      <c r="A567" s="12"/>
      <c r="B567" s="93"/>
      <c r="C567" s="15"/>
      <c r="D567" s="15"/>
      <c r="E567" s="15"/>
      <c r="F567" s="18"/>
      <c r="G567" s="12"/>
      <c r="H567" s="6" t="str">
        <f>IF($C567="", "", IFERROR(INDEX(Database!$C$10:$C$2509, MATCH($C567, Database!$B$10:$B$2509, 0)), ""))</f>
        <v/>
      </c>
      <c r="I567" s="85" t="str">
        <f>IF($C567="", "", IF(IFERROR(INDEX(Database!$M$10:$M$2509, MATCH($C567, Database!$B$10:$B$2509, 0)), "")="", "", IFERROR(INDEX(Database!$M$10:$M$2509, MATCH($C567, Database!$B$10:$B$2509, 0)), "")))</f>
        <v/>
      </c>
      <c r="J567" s="85" t="str">
        <f>IF($C567="", "", IF(IFERROR(INDEX(Database!$N$10:$N$2509, MATCH($C567, Database!$B$10:$B$2509, 0)), "")="", "", IFERROR(INDEX(Database!$N$10:$N$2509, MATCH($C567, Database!$B$10:$B$2509, 0)), "")))</f>
        <v/>
      </c>
      <c r="K567" s="86" t="str">
        <f>IF($C567="", "", IF(IFERROR(INDEX(Database!$O$10:$O$2509, MATCH($C567, Database!$B$10:$B$2509, 0)), "")="", "", IFERROR(INDEX(Database!$O$10:$O$2509, MATCH($C567, Database!$B$10:$B$2509, 0)), "")))</f>
        <v/>
      </c>
      <c r="L567" s="12"/>
      <c r="N567" s="31" t="str">
        <f>IF(Database!B567="", "", Database!B567)</f>
        <v/>
      </c>
      <c r="P567" s="26" t="str">
        <f>IF($C567="", "", IF(COUNTIF($C$10:$C567, $C567)&gt;1, "", COUNTIF($C$10:$C$1010, $C567)))</f>
        <v/>
      </c>
      <c r="Q567" s="26" t="str">
        <f>IF(P567="", "", COUNTIF($P$10:$P$1010, "&gt;"&amp;P567)+1+COUNTIF($P$10:P567, P567)-1)</f>
        <v/>
      </c>
      <c r="S567" s="26" t="str">
        <f>IF(C567="", "", IF(K567="", "None", IF(COUNTIF('Intro &amp; Setup'!$AL$17:$AL$26, K567)&gt;0, K567, "Other")))</f>
        <v/>
      </c>
      <c r="U567" s="84" t="str">
        <f t="shared" si="33"/>
        <v/>
      </c>
      <c r="V567" s="85" t="str">
        <f t="shared" si="35"/>
        <v/>
      </c>
      <c r="W567" s="85" t="str">
        <f t="shared" si="35"/>
        <v/>
      </c>
      <c r="X567" s="85" t="str">
        <f t="shared" si="35"/>
        <v/>
      </c>
      <c r="Y567" s="85" t="str">
        <f t="shared" si="35"/>
        <v/>
      </c>
      <c r="Z567" s="86" t="str">
        <f t="shared" si="35"/>
        <v/>
      </c>
      <c r="AB567" s="26" t="str">
        <f>IF($S567="", "", IF(COUNTIF($S$10:$S567, $S567)&gt;1, "", COUNTIF($S$10:$S$1010, $S567)))</f>
        <v/>
      </c>
      <c r="AC567" s="26" t="str">
        <f>IF(AB567="", "", COUNTIF($AB$10:$AB$1010, "&gt;"&amp;AB567)+1+COUNTIF($AB$10:AB567, AB567)-1)</f>
        <v/>
      </c>
      <c r="AE567" s="26" t="str">
        <f t="shared" si="34"/>
        <v/>
      </c>
      <c r="AG567" s="84" t="str">
        <f>IF($AE567="", "", IF(COUNTIF($AE$10:$AE567, $AE567)&gt;1, "", COUNTIF($AE$10:$AE$2010, $AE567)))</f>
        <v/>
      </c>
      <c r="AH567" s="26" t="str">
        <f>IF(AG567="", "", COUNTIF($AG$10:$AG$2010, "&gt;"&amp;AG567)+1+COUNTIF($AG$10:AG567, AG567)-1)</f>
        <v/>
      </c>
    </row>
    <row r="568" spans="1:34" x14ac:dyDescent="0.25">
      <c r="A568" s="12"/>
      <c r="B568" s="93"/>
      <c r="C568" s="15"/>
      <c r="D568" s="15"/>
      <c r="E568" s="15"/>
      <c r="F568" s="18"/>
      <c r="G568" s="12"/>
      <c r="H568" s="6" t="str">
        <f>IF($C568="", "", IFERROR(INDEX(Database!$C$10:$C$2509, MATCH($C568, Database!$B$10:$B$2509, 0)), ""))</f>
        <v/>
      </c>
      <c r="I568" s="85" t="str">
        <f>IF($C568="", "", IF(IFERROR(INDEX(Database!$M$10:$M$2509, MATCH($C568, Database!$B$10:$B$2509, 0)), "")="", "", IFERROR(INDEX(Database!$M$10:$M$2509, MATCH($C568, Database!$B$10:$B$2509, 0)), "")))</f>
        <v/>
      </c>
      <c r="J568" s="85" t="str">
        <f>IF($C568="", "", IF(IFERROR(INDEX(Database!$N$10:$N$2509, MATCH($C568, Database!$B$10:$B$2509, 0)), "")="", "", IFERROR(INDEX(Database!$N$10:$N$2509, MATCH($C568, Database!$B$10:$B$2509, 0)), "")))</f>
        <v/>
      </c>
      <c r="K568" s="86" t="str">
        <f>IF($C568="", "", IF(IFERROR(INDEX(Database!$O$10:$O$2509, MATCH($C568, Database!$B$10:$B$2509, 0)), "")="", "", IFERROR(INDEX(Database!$O$10:$O$2509, MATCH($C568, Database!$B$10:$B$2509, 0)), "")))</f>
        <v/>
      </c>
      <c r="L568" s="12"/>
      <c r="N568" s="31" t="str">
        <f>IF(Database!B568="", "", Database!B568)</f>
        <v/>
      </c>
      <c r="P568" s="26" t="str">
        <f>IF($C568="", "", IF(COUNTIF($C$10:$C568, $C568)&gt;1, "", COUNTIF($C$10:$C$1010, $C568)))</f>
        <v/>
      </c>
      <c r="Q568" s="26" t="str">
        <f>IF(P568="", "", COUNTIF($P$10:$P$1010, "&gt;"&amp;P568)+1+COUNTIF($P$10:P568, P568)-1)</f>
        <v/>
      </c>
      <c r="S568" s="26" t="str">
        <f>IF(C568="", "", IF(K568="", "None", IF(COUNTIF('Intro &amp; Setup'!$AL$17:$AL$26, K568)&gt;0, K568, "Other")))</f>
        <v/>
      </c>
      <c r="U568" s="84" t="str">
        <f t="shared" si="33"/>
        <v/>
      </c>
      <c r="V568" s="85" t="str">
        <f t="shared" si="35"/>
        <v/>
      </c>
      <c r="W568" s="85" t="str">
        <f t="shared" si="35"/>
        <v/>
      </c>
      <c r="X568" s="85" t="str">
        <f t="shared" si="35"/>
        <v/>
      </c>
      <c r="Y568" s="85" t="str">
        <f t="shared" si="35"/>
        <v/>
      </c>
      <c r="Z568" s="86" t="str">
        <f t="shared" si="35"/>
        <v/>
      </c>
      <c r="AB568" s="26" t="str">
        <f>IF($S568="", "", IF(COUNTIF($S$10:$S568, $S568)&gt;1, "", COUNTIF($S$10:$S$1010, $S568)))</f>
        <v/>
      </c>
      <c r="AC568" s="26" t="str">
        <f>IF(AB568="", "", COUNTIF($AB$10:$AB$1010, "&gt;"&amp;AB568)+1+COUNTIF($AB$10:AB568, AB568)-1)</f>
        <v/>
      </c>
      <c r="AE568" s="26" t="str">
        <f t="shared" si="34"/>
        <v/>
      </c>
      <c r="AG568" s="84" t="str">
        <f>IF($AE568="", "", IF(COUNTIF($AE$10:$AE568, $AE568)&gt;1, "", COUNTIF($AE$10:$AE$2010, $AE568)))</f>
        <v/>
      </c>
      <c r="AH568" s="26" t="str">
        <f>IF(AG568="", "", COUNTIF($AG$10:$AG$2010, "&gt;"&amp;AG568)+1+COUNTIF($AG$10:AG568, AG568)-1)</f>
        <v/>
      </c>
    </row>
    <row r="569" spans="1:34" x14ac:dyDescent="0.25">
      <c r="A569" s="12"/>
      <c r="B569" s="93"/>
      <c r="C569" s="15"/>
      <c r="D569" s="15"/>
      <c r="E569" s="15"/>
      <c r="F569" s="18"/>
      <c r="G569" s="12"/>
      <c r="H569" s="6" t="str">
        <f>IF($C569="", "", IFERROR(INDEX(Database!$C$10:$C$2509, MATCH($C569, Database!$B$10:$B$2509, 0)), ""))</f>
        <v/>
      </c>
      <c r="I569" s="85" t="str">
        <f>IF($C569="", "", IF(IFERROR(INDEX(Database!$M$10:$M$2509, MATCH($C569, Database!$B$10:$B$2509, 0)), "")="", "", IFERROR(INDEX(Database!$M$10:$M$2509, MATCH($C569, Database!$B$10:$B$2509, 0)), "")))</f>
        <v/>
      </c>
      <c r="J569" s="85" t="str">
        <f>IF($C569="", "", IF(IFERROR(INDEX(Database!$N$10:$N$2509, MATCH($C569, Database!$B$10:$B$2509, 0)), "")="", "", IFERROR(INDEX(Database!$N$10:$N$2509, MATCH($C569, Database!$B$10:$B$2509, 0)), "")))</f>
        <v/>
      </c>
      <c r="K569" s="86" t="str">
        <f>IF($C569="", "", IF(IFERROR(INDEX(Database!$O$10:$O$2509, MATCH($C569, Database!$B$10:$B$2509, 0)), "")="", "", IFERROR(INDEX(Database!$O$10:$O$2509, MATCH($C569, Database!$B$10:$B$2509, 0)), "")))</f>
        <v/>
      </c>
      <c r="L569" s="12"/>
      <c r="N569" s="31" t="str">
        <f>IF(Database!B569="", "", Database!B569)</f>
        <v/>
      </c>
      <c r="P569" s="26" t="str">
        <f>IF($C569="", "", IF(COUNTIF($C$10:$C569, $C569)&gt;1, "", COUNTIF($C$10:$C$1010, $C569)))</f>
        <v/>
      </c>
      <c r="Q569" s="26" t="str">
        <f>IF(P569="", "", COUNTIF($P$10:$P$1010, "&gt;"&amp;P569)+1+COUNTIF($P$10:P569, P569)-1)</f>
        <v/>
      </c>
      <c r="S569" s="26" t="str">
        <f>IF(C569="", "", IF(K569="", "None", IF(COUNTIF('Intro &amp; Setup'!$AL$17:$AL$26, K569)&gt;0, K569, "Other")))</f>
        <v/>
      </c>
      <c r="U569" s="84" t="str">
        <f t="shared" si="33"/>
        <v/>
      </c>
      <c r="V569" s="85" t="str">
        <f t="shared" si="35"/>
        <v/>
      </c>
      <c r="W569" s="85" t="str">
        <f t="shared" si="35"/>
        <v/>
      </c>
      <c r="X569" s="85" t="str">
        <f t="shared" si="35"/>
        <v/>
      </c>
      <c r="Y569" s="85" t="str">
        <f t="shared" si="35"/>
        <v/>
      </c>
      <c r="Z569" s="86" t="str">
        <f t="shared" si="35"/>
        <v/>
      </c>
      <c r="AB569" s="26" t="str">
        <f>IF($S569="", "", IF(COUNTIF($S$10:$S569, $S569)&gt;1, "", COUNTIF($S$10:$S$1010, $S569)))</f>
        <v/>
      </c>
      <c r="AC569" s="26" t="str">
        <f>IF(AB569="", "", COUNTIF($AB$10:$AB$1010, "&gt;"&amp;AB569)+1+COUNTIF($AB$10:AB569, AB569)-1)</f>
        <v/>
      </c>
      <c r="AE569" s="26" t="str">
        <f t="shared" si="34"/>
        <v/>
      </c>
      <c r="AG569" s="84" t="str">
        <f>IF($AE569="", "", IF(COUNTIF($AE$10:$AE569, $AE569)&gt;1, "", COUNTIF($AE$10:$AE$2010, $AE569)))</f>
        <v/>
      </c>
      <c r="AH569" s="26" t="str">
        <f>IF(AG569="", "", COUNTIF($AG$10:$AG$2010, "&gt;"&amp;AG569)+1+COUNTIF($AG$10:AG569, AG569)-1)</f>
        <v/>
      </c>
    </row>
    <row r="570" spans="1:34" x14ac:dyDescent="0.25">
      <c r="A570" s="12"/>
      <c r="B570" s="93"/>
      <c r="C570" s="15"/>
      <c r="D570" s="15"/>
      <c r="E570" s="15"/>
      <c r="F570" s="18"/>
      <c r="G570" s="12"/>
      <c r="H570" s="6" t="str">
        <f>IF($C570="", "", IFERROR(INDEX(Database!$C$10:$C$2509, MATCH($C570, Database!$B$10:$B$2509, 0)), ""))</f>
        <v/>
      </c>
      <c r="I570" s="85" t="str">
        <f>IF($C570="", "", IF(IFERROR(INDEX(Database!$M$10:$M$2509, MATCH($C570, Database!$B$10:$B$2509, 0)), "")="", "", IFERROR(INDEX(Database!$M$10:$M$2509, MATCH($C570, Database!$B$10:$B$2509, 0)), "")))</f>
        <v/>
      </c>
      <c r="J570" s="85" t="str">
        <f>IF($C570="", "", IF(IFERROR(INDEX(Database!$N$10:$N$2509, MATCH($C570, Database!$B$10:$B$2509, 0)), "")="", "", IFERROR(INDEX(Database!$N$10:$N$2509, MATCH($C570, Database!$B$10:$B$2509, 0)), "")))</f>
        <v/>
      </c>
      <c r="K570" s="86" t="str">
        <f>IF($C570="", "", IF(IFERROR(INDEX(Database!$O$10:$O$2509, MATCH($C570, Database!$B$10:$B$2509, 0)), "")="", "", IFERROR(INDEX(Database!$O$10:$O$2509, MATCH($C570, Database!$B$10:$B$2509, 0)), "")))</f>
        <v/>
      </c>
      <c r="L570" s="12"/>
      <c r="N570" s="31" t="str">
        <f>IF(Database!B570="", "", Database!B570)</f>
        <v/>
      </c>
      <c r="P570" s="26" t="str">
        <f>IF($C570="", "", IF(COUNTIF($C$10:$C570, $C570)&gt;1, "", COUNTIF($C$10:$C$1010, $C570)))</f>
        <v/>
      </c>
      <c r="Q570" s="26" t="str">
        <f>IF(P570="", "", COUNTIF($P$10:$P$1010, "&gt;"&amp;P570)+1+COUNTIF($P$10:P570, P570)-1)</f>
        <v/>
      </c>
      <c r="S570" s="26" t="str">
        <f>IF(C570="", "", IF(K570="", "None", IF(COUNTIF('Intro &amp; Setup'!$AL$17:$AL$26, K570)&gt;0, K570, "Other")))</f>
        <v/>
      </c>
      <c r="U570" s="84" t="str">
        <f t="shared" si="33"/>
        <v/>
      </c>
      <c r="V570" s="85" t="str">
        <f t="shared" si="35"/>
        <v/>
      </c>
      <c r="W570" s="85" t="str">
        <f t="shared" si="35"/>
        <v/>
      </c>
      <c r="X570" s="85" t="str">
        <f t="shared" si="35"/>
        <v/>
      </c>
      <c r="Y570" s="85" t="str">
        <f t="shared" si="35"/>
        <v/>
      </c>
      <c r="Z570" s="86" t="str">
        <f t="shared" si="35"/>
        <v/>
      </c>
      <c r="AB570" s="26" t="str">
        <f>IF($S570="", "", IF(COUNTIF($S$10:$S570, $S570)&gt;1, "", COUNTIF($S$10:$S$1010, $S570)))</f>
        <v/>
      </c>
      <c r="AC570" s="26" t="str">
        <f>IF(AB570="", "", COUNTIF($AB$10:$AB$1010, "&gt;"&amp;AB570)+1+COUNTIF($AB$10:AB570, AB570)-1)</f>
        <v/>
      </c>
      <c r="AE570" s="26" t="str">
        <f t="shared" si="34"/>
        <v/>
      </c>
      <c r="AG570" s="84" t="str">
        <f>IF($AE570="", "", IF(COUNTIF($AE$10:$AE570, $AE570)&gt;1, "", COUNTIF($AE$10:$AE$2010, $AE570)))</f>
        <v/>
      </c>
      <c r="AH570" s="26" t="str">
        <f>IF(AG570="", "", COUNTIF($AG$10:$AG$2010, "&gt;"&amp;AG570)+1+COUNTIF($AG$10:AG570, AG570)-1)</f>
        <v/>
      </c>
    </row>
    <row r="571" spans="1:34" x14ac:dyDescent="0.25">
      <c r="A571" s="12"/>
      <c r="B571" s="93"/>
      <c r="C571" s="15"/>
      <c r="D571" s="15"/>
      <c r="E571" s="15"/>
      <c r="F571" s="18"/>
      <c r="G571" s="12"/>
      <c r="H571" s="6" t="str">
        <f>IF($C571="", "", IFERROR(INDEX(Database!$C$10:$C$2509, MATCH($C571, Database!$B$10:$B$2509, 0)), ""))</f>
        <v/>
      </c>
      <c r="I571" s="85" t="str">
        <f>IF($C571="", "", IF(IFERROR(INDEX(Database!$M$10:$M$2509, MATCH($C571, Database!$B$10:$B$2509, 0)), "")="", "", IFERROR(INDEX(Database!$M$10:$M$2509, MATCH($C571, Database!$B$10:$B$2509, 0)), "")))</f>
        <v/>
      </c>
      <c r="J571" s="85" t="str">
        <f>IF($C571="", "", IF(IFERROR(INDEX(Database!$N$10:$N$2509, MATCH($C571, Database!$B$10:$B$2509, 0)), "")="", "", IFERROR(INDEX(Database!$N$10:$N$2509, MATCH($C571, Database!$B$10:$B$2509, 0)), "")))</f>
        <v/>
      </c>
      <c r="K571" s="86" t="str">
        <f>IF($C571="", "", IF(IFERROR(INDEX(Database!$O$10:$O$2509, MATCH($C571, Database!$B$10:$B$2509, 0)), "")="", "", IFERROR(INDEX(Database!$O$10:$O$2509, MATCH($C571, Database!$B$10:$B$2509, 0)), "")))</f>
        <v/>
      </c>
      <c r="L571" s="12"/>
      <c r="N571" s="31" t="str">
        <f>IF(Database!B571="", "", Database!B571)</f>
        <v/>
      </c>
      <c r="P571" s="26" t="str">
        <f>IF($C571="", "", IF(COUNTIF($C$10:$C571, $C571)&gt;1, "", COUNTIF($C$10:$C$1010, $C571)))</f>
        <v/>
      </c>
      <c r="Q571" s="26" t="str">
        <f>IF(P571="", "", COUNTIF($P$10:$P$1010, "&gt;"&amp;P571)+1+COUNTIF($P$10:P571, P571)-1)</f>
        <v/>
      </c>
      <c r="S571" s="26" t="str">
        <f>IF(C571="", "", IF(K571="", "None", IF(COUNTIF('Intro &amp; Setup'!$AL$17:$AL$26, K571)&gt;0, K571, "Other")))</f>
        <v/>
      </c>
      <c r="U571" s="84" t="str">
        <f t="shared" si="33"/>
        <v/>
      </c>
      <c r="V571" s="85" t="str">
        <f t="shared" si="35"/>
        <v/>
      </c>
      <c r="W571" s="85" t="str">
        <f t="shared" si="35"/>
        <v/>
      </c>
      <c r="X571" s="85" t="str">
        <f t="shared" si="35"/>
        <v/>
      </c>
      <c r="Y571" s="85" t="str">
        <f t="shared" si="35"/>
        <v/>
      </c>
      <c r="Z571" s="86" t="str">
        <f t="shared" si="35"/>
        <v/>
      </c>
      <c r="AB571" s="26" t="str">
        <f>IF($S571="", "", IF(COUNTIF($S$10:$S571, $S571)&gt;1, "", COUNTIF($S$10:$S$1010, $S571)))</f>
        <v/>
      </c>
      <c r="AC571" s="26" t="str">
        <f>IF(AB571="", "", COUNTIF($AB$10:$AB$1010, "&gt;"&amp;AB571)+1+COUNTIF($AB$10:AB571, AB571)-1)</f>
        <v/>
      </c>
      <c r="AE571" s="26" t="str">
        <f t="shared" si="34"/>
        <v/>
      </c>
      <c r="AG571" s="84" t="str">
        <f>IF($AE571="", "", IF(COUNTIF($AE$10:$AE571, $AE571)&gt;1, "", COUNTIF($AE$10:$AE$2010, $AE571)))</f>
        <v/>
      </c>
      <c r="AH571" s="26" t="str">
        <f>IF(AG571="", "", COUNTIF($AG$10:$AG$2010, "&gt;"&amp;AG571)+1+COUNTIF($AG$10:AG571, AG571)-1)</f>
        <v/>
      </c>
    </row>
    <row r="572" spans="1:34" x14ac:dyDescent="0.25">
      <c r="A572" s="12"/>
      <c r="B572" s="93"/>
      <c r="C572" s="15"/>
      <c r="D572" s="15"/>
      <c r="E572" s="15"/>
      <c r="F572" s="18"/>
      <c r="G572" s="12"/>
      <c r="H572" s="6" t="str">
        <f>IF($C572="", "", IFERROR(INDEX(Database!$C$10:$C$2509, MATCH($C572, Database!$B$10:$B$2509, 0)), ""))</f>
        <v/>
      </c>
      <c r="I572" s="85" t="str">
        <f>IF($C572="", "", IF(IFERROR(INDEX(Database!$M$10:$M$2509, MATCH($C572, Database!$B$10:$B$2509, 0)), "")="", "", IFERROR(INDEX(Database!$M$10:$M$2509, MATCH($C572, Database!$B$10:$B$2509, 0)), "")))</f>
        <v/>
      </c>
      <c r="J572" s="85" t="str">
        <f>IF($C572="", "", IF(IFERROR(INDEX(Database!$N$10:$N$2509, MATCH($C572, Database!$B$10:$B$2509, 0)), "")="", "", IFERROR(INDEX(Database!$N$10:$N$2509, MATCH($C572, Database!$B$10:$B$2509, 0)), "")))</f>
        <v/>
      </c>
      <c r="K572" s="86" t="str">
        <f>IF($C572="", "", IF(IFERROR(INDEX(Database!$O$10:$O$2509, MATCH($C572, Database!$B$10:$B$2509, 0)), "")="", "", IFERROR(INDEX(Database!$O$10:$O$2509, MATCH($C572, Database!$B$10:$B$2509, 0)), "")))</f>
        <v/>
      </c>
      <c r="L572" s="12"/>
      <c r="N572" s="31" t="str">
        <f>IF(Database!B572="", "", Database!B572)</f>
        <v/>
      </c>
      <c r="P572" s="26" t="str">
        <f>IF($C572="", "", IF(COUNTIF($C$10:$C572, $C572)&gt;1, "", COUNTIF($C$10:$C$1010, $C572)))</f>
        <v/>
      </c>
      <c r="Q572" s="26" t="str">
        <f>IF(P572="", "", COUNTIF($P$10:$P$1010, "&gt;"&amp;P572)+1+COUNTIF($P$10:P572, P572)-1)</f>
        <v/>
      </c>
      <c r="S572" s="26" t="str">
        <f>IF(C572="", "", IF(K572="", "None", IF(COUNTIF('Intro &amp; Setup'!$AL$17:$AL$26, K572)&gt;0, K572, "Other")))</f>
        <v/>
      </c>
      <c r="U572" s="84" t="str">
        <f t="shared" si="33"/>
        <v/>
      </c>
      <c r="V572" s="85" t="str">
        <f t="shared" si="35"/>
        <v/>
      </c>
      <c r="W572" s="85" t="str">
        <f t="shared" si="35"/>
        <v/>
      </c>
      <c r="X572" s="85" t="str">
        <f t="shared" si="35"/>
        <v/>
      </c>
      <c r="Y572" s="85" t="str">
        <f t="shared" si="35"/>
        <v/>
      </c>
      <c r="Z572" s="86" t="str">
        <f t="shared" si="35"/>
        <v/>
      </c>
      <c r="AB572" s="26" t="str">
        <f>IF($S572="", "", IF(COUNTIF($S$10:$S572, $S572)&gt;1, "", COUNTIF($S$10:$S$1010, $S572)))</f>
        <v/>
      </c>
      <c r="AC572" s="26" t="str">
        <f>IF(AB572="", "", COUNTIF($AB$10:$AB$1010, "&gt;"&amp;AB572)+1+COUNTIF($AB$10:AB572, AB572)-1)</f>
        <v/>
      </c>
      <c r="AE572" s="26" t="str">
        <f t="shared" si="34"/>
        <v/>
      </c>
      <c r="AG572" s="84" t="str">
        <f>IF($AE572="", "", IF(COUNTIF($AE$10:$AE572, $AE572)&gt;1, "", COUNTIF($AE$10:$AE$2010, $AE572)))</f>
        <v/>
      </c>
      <c r="AH572" s="26" t="str">
        <f>IF(AG572="", "", COUNTIF($AG$10:$AG$2010, "&gt;"&amp;AG572)+1+COUNTIF($AG$10:AG572, AG572)-1)</f>
        <v/>
      </c>
    </row>
    <row r="573" spans="1:34" x14ac:dyDescent="0.25">
      <c r="A573" s="12"/>
      <c r="B573" s="93"/>
      <c r="C573" s="15"/>
      <c r="D573" s="15"/>
      <c r="E573" s="15"/>
      <c r="F573" s="18"/>
      <c r="G573" s="12"/>
      <c r="H573" s="6" t="str">
        <f>IF($C573="", "", IFERROR(INDEX(Database!$C$10:$C$2509, MATCH($C573, Database!$B$10:$B$2509, 0)), ""))</f>
        <v/>
      </c>
      <c r="I573" s="85" t="str">
        <f>IF($C573="", "", IF(IFERROR(INDEX(Database!$M$10:$M$2509, MATCH($C573, Database!$B$10:$B$2509, 0)), "")="", "", IFERROR(INDEX(Database!$M$10:$M$2509, MATCH($C573, Database!$B$10:$B$2509, 0)), "")))</f>
        <v/>
      </c>
      <c r="J573" s="85" t="str">
        <f>IF($C573="", "", IF(IFERROR(INDEX(Database!$N$10:$N$2509, MATCH($C573, Database!$B$10:$B$2509, 0)), "")="", "", IFERROR(INDEX(Database!$N$10:$N$2509, MATCH($C573, Database!$B$10:$B$2509, 0)), "")))</f>
        <v/>
      </c>
      <c r="K573" s="86" t="str">
        <f>IF($C573="", "", IF(IFERROR(INDEX(Database!$O$10:$O$2509, MATCH($C573, Database!$B$10:$B$2509, 0)), "")="", "", IFERROR(INDEX(Database!$O$10:$O$2509, MATCH($C573, Database!$B$10:$B$2509, 0)), "")))</f>
        <v/>
      </c>
      <c r="L573" s="12"/>
      <c r="N573" s="31" t="str">
        <f>IF(Database!B573="", "", Database!B573)</f>
        <v/>
      </c>
      <c r="P573" s="26" t="str">
        <f>IF($C573="", "", IF(COUNTIF($C$10:$C573, $C573)&gt;1, "", COUNTIF($C$10:$C$1010, $C573)))</f>
        <v/>
      </c>
      <c r="Q573" s="26" t="str">
        <f>IF(P573="", "", COUNTIF($P$10:$P$1010, "&gt;"&amp;P573)+1+COUNTIF($P$10:P573, P573)-1)</f>
        <v/>
      </c>
      <c r="S573" s="26" t="str">
        <f>IF(C573="", "", IF(K573="", "None", IF(COUNTIF('Intro &amp; Setup'!$AL$17:$AL$26, K573)&gt;0, K573, "Other")))</f>
        <v/>
      </c>
      <c r="U573" s="84" t="str">
        <f t="shared" si="33"/>
        <v/>
      </c>
      <c r="V573" s="85" t="str">
        <f t="shared" si="35"/>
        <v/>
      </c>
      <c r="W573" s="85" t="str">
        <f t="shared" si="35"/>
        <v/>
      </c>
      <c r="X573" s="85" t="str">
        <f t="shared" si="35"/>
        <v/>
      </c>
      <c r="Y573" s="85" t="str">
        <f t="shared" si="35"/>
        <v/>
      </c>
      <c r="Z573" s="86" t="str">
        <f t="shared" si="35"/>
        <v/>
      </c>
      <c r="AB573" s="26" t="str">
        <f>IF($S573="", "", IF(COUNTIF($S$10:$S573, $S573)&gt;1, "", COUNTIF($S$10:$S$1010, $S573)))</f>
        <v/>
      </c>
      <c r="AC573" s="26" t="str">
        <f>IF(AB573="", "", COUNTIF($AB$10:$AB$1010, "&gt;"&amp;AB573)+1+COUNTIF($AB$10:AB573, AB573)-1)</f>
        <v/>
      </c>
      <c r="AE573" s="26" t="str">
        <f t="shared" si="34"/>
        <v/>
      </c>
      <c r="AG573" s="84" t="str">
        <f>IF($AE573="", "", IF(COUNTIF($AE$10:$AE573, $AE573)&gt;1, "", COUNTIF($AE$10:$AE$2010, $AE573)))</f>
        <v/>
      </c>
      <c r="AH573" s="26" t="str">
        <f>IF(AG573="", "", COUNTIF($AG$10:$AG$2010, "&gt;"&amp;AG573)+1+COUNTIF($AG$10:AG573, AG573)-1)</f>
        <v/>
      </c>
    </row>
    <row r="574" spans="1:34" x14ac:dyDescent="0.25">
      <c r="A574" s="12"/>
      <c r="B574" s="93"/>
      <c r="C574" s="15"/>
      <c r="D574" s="15"/>
      <c r="E574" s="15"/>
      <c r="F574" s="18"/>
      <c r="G574" s="12"/>
      <c r="H574" s="6" t="str">
        <f>IF($C574="", "", IFERROR(INDEX(Database!$C$10:$C$2509, MATCH($C574, Database!$B$10:$B$2509, 0)), ""))</f>
        <v/>
      </c>
      <c r="I574" s="85" t="str">
        <f>IF($C574="", "", IF(IFERROR(INDEX(Database!$M$10:$M$2509, MATCH($C574, Database!$B$10:$B$2509, 0)), "")="", "", IFERROR(INDEX(Database!$M$10:$M$2509, MATCH($C574, Database!$B$10:$B$2509, 0)), "")))</f>
        <v/>
      </c>
      <c r="J574" s="85" t="str">
        <f>IF($C574="", "", IF(IFERROR(INDEX(Database!$N$10:$N$2509, MATCH($C574, Database!$B$10:$B$2509, 0)), "")="", "", IFERROR(INDEX(Database!$N$10:$N$2509, MATCH($C574, Database!$B$10:$B$2509, 0)), "")))</f>
        <v/>
      </c>
      <c r="K574" s="86" t="str">
        <f>IF($C574="", "", IF(IFERROR(INDEX(Database!$O$10:$O$2509, MATCH($C574, Database!$B$10:$B$2509, 0)), "")="", "", IFERROR(INDEX(Database!$O$10:$O$2509, MATCH($C574, Database!$B$10:$B$2509, 0)), "")))</f>
        <v/>
      </c>
      <c r="L574" s="12"/>
      <c r="N574" s="31" t="str">
        <f>IF(Database!B574="", "", Database!B574)</f>
        <v/>
      </c>
      <c r="P574" s="26" t="str">
        <f>IF($C574="", "", IF(COUNTIF($C$10:$C574, $C574)&gt;1, "", COUNTIF($C$10:$C$1010, $C574)))</f>
        <v/>
      </c>
      <c r="Q574" s="26" t="str">
        <f>IF(P574="", "", COUNTIF($P$10:$P$1010, "&gt;"&amp;P574)+1+COUNTIF($P$10:P574, P574)-1)</f>
        <v/>
      </c>
      <c r="S574" s="26" t="str">
        <f>IF(C574="", "", IF(K574="", "None", IF(COUNTIF('Intro &amp; Setup'!$AL$17:$AL$26, K574)&gt;0, K574, "Other")))</f>
        <v/>
      </c>
      <c r="U574" s="84" t="str">
        <f t="shared" si="33"/>
        <v/>
      </c>
      <c r="V574" s="85" t="str">
        <f t="shared" si="35"/>
        <v/>
      </c>
      <c r="W574" s="85" t="str">
        <f t="shared" si="35"/>
        <v/>
      </c>
      <c r="X574" s="85" t="str">
        <f t="shared" si="35"/>
        <v/>
      </c>
      <c r="Y574" s="85" t="str">
        <f t="shared" si="35"/>
        <v/>
      </c>
      <c r="Z574" s="86" t="str">
        <f t="shared" si="35"/>
        <v/>
      </c>
      <c r="AB574" s="26" t="str">
        <f>IF($S574="", "", IF(COUNTIF($S$10:$S574, $S574)&gt;1, "", COUNTIF($S$10:$S$1010, $S574)))</f>
        <v/>
      </c>
      <c r="AC574" s="26" t="str">
        <f>IF(AB574="", "", COUNTIF($AB$10:$AB$1010, "&gt;"&amp;AB574)+1+COUNTIF($AB$10:AB574, AB574)-1)</f>
        <v/>
      </c>
      <c r="AE574" s="26" t="str">
        <f t="shared" si="34"/>
        <v/>
      </c>
      <c r="AG574" s="84" t="str">
        <f>IF($AE574="", "", IF(COUNTIF($AE$10:$AE574, $AE574)&gt;1, "", COUNTIF($AE$10:$AE$2010, $AE574)))</f>
        <v/>
      </c>
      <c r="AH574" s="26" t="str">
        <f>IF(AG574="", "", COUNTIF($AG$10:$AG$2010, "&gt;"&amp;AG574)+1+COUNTIF($AG$10:AG574, AG574)-1)</f>
        <v/>
      </c>
    </row>
    <row r="575" spans="1:34" x14ac:dyDescent="0.25">
      <c r="A575" s="12"/>
      <c r="B575" s="93"/>
      <c r="C575" s="15"/>
      <c r="D575" s="15"/>
      <c r="E575" s="15"/>
      <c r="F575" s="18"/>
      <c r="G575" s="12"/>
      <c r="H575" s="6" t="str">
        <f>IF($C575="", "", IFERROR(INDEX(Database!$C$10:$C$2509, MATCH($C575, Database!$B$10:$B$2509, 0)), ""))</f>
        <v/>
      </c>
      <c r="I575" s="85" t="str">
        <f>IF($C575="", "", IF(IFERROR(INDEX(Database!$M$10:$M$2509, MATCH($C575, Database!$B$10:$B$2509, 0)), "")="", "", IFERROR(INDEX(Database!$M$10:$M$2509, MATCH($C575, Database!$B$10:$B$2509, 0)), "")))</f>
        <v/>
      </c>
      <c r="J575" s="85" t="str">
        <f>IF($C575="", "", IF(IFERROR(INDEX(Database!$N$10:$N$2509, MATCH($C575, Database!$B$10:$B$2509, 0)), "")="", "", IFERROR(INDEX(Database!$N$10:$N$2509, MATCH($C575, Database!$B$10:$B$2509, 0)), "")))</f>
        <v/>
      </c>
      <c r="K575" s="86" t="str">
        <f>IF($C575="", "", IF(IFERROR(INDEX(Database!$O$10:$O$2509, MATCH($C575, Database!$B$10:$B$2509, 0)), "")="", "", IFERROR(INDEX(Database!$O$10:$O$2509, MATCH($C575, Database!$B$10:$B$2509, 0)), "")))</f>
        <v/>
      </c>
      <c r="L575" s="12"/>
      <c r="N575" s="31" t="str">
        <f>IF(Database!B575="", "", Database!B575)</f>
        <v/>
      </c>
      <c r="P575" s="26" t="str">
        <f>IF($C575="", "", IF(COUNTIF($C$10:$C575, $C575)&gt;1, "", COUNTIF($C$10:$C$1010, $C575)))</f>
        <v/>
      </c>
      <c r="Q575" s="26" t="str">
        <f>IF(P575="", "", COUNTIF($P$10:$P$1010, "&gt;"&amp;P575)+1+COUNTIF($P$10:P575, P575)-1)</f>
        <v/>
      </c>
      <c r="S575" s="26" t="str">
        <f>IF(C575="", "", IF(K575="", "None", IF(COUNTIF('Intro &amp; Setup'!$AL$17:$AL$26, K575)&gt;0, K575, "Other")))</f>
        <v/>
      </c>
      <c r="U575" s="84" t="str">
        <f t="shared" si="33"/>
        <v/>
      </c>
      <c r="V575" s="85" t="str">
        <f t="shared" si="35"/>
        <v/>
      </c>
      <c r="W575" s="85" t="str">
        <f t="shared" si="35"/>
        <v/>
      </c>
      <c r="X575" s="85" t="str">
        <f t="shared" si="35"/>
        <v/>
      </c>
      <c r="Y575" s="85" t="str">
        <f t="shared" si="35"/>
        <v/>
      </c>
      <c r="Z575" s="86" t="str">
        <f t="shared" si="35"/>
        <v/>
      </c>
      <c r="AB575" s="26" t="str">
        <f>IF($S575="", "", IF(COUNTIF($S$10:$S575, $S575)&gt;1, "", COUNTIF($S$10:$S$1010, $S575)))</f>
        <v/>
      </c>
      <c r="AC575" s="26" t="str">
        <f>IF(AB575="", "", COUNTIF($AB$10:$AB$1010, "&gt;"&amp;AB575)+1+COUNTIF($AB$10:AB575, AB575)-1)</f>
        <v/>
      </c>
      <c r="AE575" s="26" t="str">
        <f t="shared" si="34"/>
        <v/>
      </c>
      <c r="AG575" s="84" t="str">
        <f>IF($AE575="", "", IF(COUNTIF($AE$10:$AE575, $AE575)&gt;1, "", COUNTIF($AE$10:$AE$2010, $AE575)))</f>
        <v/>
      </c>
      <c r="AH575" s="26" t="str">
        <f>IF(AG575="", "", COUNTIF($AG$10:$AG$2010, "&gt;"&amp;AG575)+1+COUNTIF($AG$10:AG575, AG575)-1)</f>
        <v/>
      </c>
    </row>
    <row r="576" spans="1:34" x14ac:dyDescent="0.25">
      <c r="A576" s="12"/>
      <c r="B576" s="93"/>
      <c r="C576" s="15"/>
      <c r="D576" s="15"/>
      <c r="E576" s="15"/>
      <c r="F576" s="18"/>
      <c r="G576" s="12"/>
      <c r="H576" s="6" t="str">
        <f>IF($C576="", "", IFERROR(INDEX(Database!$C$10:$C$2509, MATCH($C576, Database!$B$10:$B$2509, 0)), ""))</f>
        <v/>
      </c>
      <c r="I576" s="85" t="str">
        <f>IF($C576="", "", IF(IFERROR(INDEX(Database!$M$10:$M$2509, MATCH($C576, Database!$B$10:$B$2509, 0)), "")="", "", IFERROR(INDEX(Database!$M$10:$M$2509, MATCH($C576, Database!$B$10:$B$2509, 0)), "")))</f>
        <v/>
      </c>
      <c r="J576" s="85" t="str">
        <f>IF($C576="", "", IF(IFERROR(INDEX(Database!$N$10:$N$2509, MATCH($C576, Database!$B$10:$B$2509, 0)), "")="", "", IFERROR(INDEX(Database!$N$10:$N$2509, MATCH($C576, Database!$B$10:$B$2509, 0)), "")))</f>
        <v/>
      </c>
      <c r="K576" s="86" t="str">
        <f>IF($C576="", "", IF(IFERROR(INDEX(Database!$O$10:$O$2509, MATCH($C576, Database!$B$10:$B$2509, 0)), "")="", "", IFERROR(INDEX(Database!$O$10:$O$2509, MATCH($C576, Database!$B$10:$B$2509, 0)), "")))</f>
        <v/>
      </c>
      <c r="L576" s="12"/>
      <c r="N576" s="31" t="str">
        <f>IF(Database!B576="", "", Database!B576)</f>
        <v/>
      </c>
      <c r="P576" s="26" t="str">
        <f>IF($C576="", "", IF(COUNTIF($C$10:$C576, $C576)&gt;1, "", COUNTIF($C$10:$C$1010, $C576)))</f>
        <v/>
      </c>
      <c r="Q576" s="26" t="str">
        <f>IF(P576="", "", COUNTIF($P$10:$P$1010, "&gt;"&amp;P576)+1+COUNTIF($P$10:P576, P576)-1)</f>
        <v/>
      </c>
      <c r="S576" s="26" t="str">
        <f>IF(C576="", "", IF(K576="", "None", IF(COUNTIF('Intro &amp; Setup'!$AL$17:$AL$26, K576)&gt;0, K576, "Other")))</f>
        <v/>
      </c>
      <c r="U576" s="84" t="str">
        <f t="shared" si="33"/>
        <v/>
      </c>
      <c r="V576" s="85" t="str">
        <f t="shared" si="35"/>
        <v/>
      </c>
      <c r="W576" s="85" t="str">
        <f t="shared" si="35"/>
        <v/>
      </c>
      <c r="X576" s="85" t="str">
        <f t="shared" si="35"/>
        <v/>
      </c>
      <c r="Y576" s="85" t="str">
        <f t="shared" si="35"/>
        <v/>
      </c>
      <c r="Z576" s="86" t="str">
        <f t="shared" si="35"/>
        <v/>
      </c>
      <c r="AB576" s="26" t="str">
        <f>IF($S576="", "", IF(COUNTIF($S$10:$S576, $S576)&gt;1, "", COUNTIF($S$10:$S$1010, $S576)))</f>
        <v/>
      </c>
      <c r="AC576" s="26" t="str">
        <f>IF(AB576="", "", COUNTIF($AB$10:$AB$1010, "&gt;"&amp;AB576)+1+COUNTIF($AB$10:AB576, AB576)-1)</f>
        <v/>
      </c>
      <c r="AE576" s="26" t="str">
        <f t="shared" si="34"/>
        <v/>
      </c>
      <c r="AG576" s="84" t="str">
        <f>IF($AE576="", "", IF(COUNTIF($AE$10:$AE576, $AE576)&gt;1, "", COUNTIF($AE$10:$AE$2010, $AE576)))</f>
        <v/>
      </c>
      <c r="AH576" s="26" t="str">
        <f>IF(AG576="", "", COUNTIF($AG$10:$AG$2010, "&gt;"&amp;AG576)+1+COUNTIF($AG$10:AG576, AG576)-1)</f>
        <v/>
      </c>
    </row>
    <row r="577" spans="1:34" x14ac:dyDescent="0.25">
      <c r="A577" s="12"/>
      <c r="B577" s="93"/>
      <c r="C577" s="15"/>
      <c r="D577" s="15"/>
      <c r="E577" s="15"/>
      <c r="F577" s="18"/>
      <c r="G577" s="12"/>
      <c r="H577" s="6" t="str">
        <f>IF($C577="", "", IFERROR(INDEX(Database!$C$10:$C$2509, MATCH($C577, Database!$B$10:$B$2509, 0)), ""))</f>
        <v/>
      </c>
      <c r="I577" s="85" t="str">
        <f>IF($C577="", "", IF(IFERROR(INDEX(Database!$M$10:$M$2509, MATCH($C577, Database!$B$10:$B$2509, 0)), "")="", "", IFERROR(INDEX(Database!$M$10:$M$2509, MATCH($C577, Database!$B$10:$B$2509, 0)), "")))</f>
        <v/>
      </c>
      <c r="J577" s="85" t="str">
        <f>IF($C577="", "", IF(IFERROR(INDEX(Database!$N$10:$N$2509, MATCH($C577, Database!$B$10:$B$2509, 0)), "")="", "", IFERROR(INDEX(Database!$N$10:$N$2509, MATCH($C577, Database!$B$10:$B$2509, 0)), "")))</f>
        <v/>
      </c>
      <c r="K577" s="86" t="str">
        <f>IF($C577="", "", IF(IFERROR(INDEX(Database!$O$10:$O$2509, MATCH($C577, Database!$B$10:$B$2509, 0)), "")="", "", IFERROR(INDEX(Database!$O$10:$O$2509, MATCH($C577, Database!$B$10:$B$2509, 0)), "")))</f>
        <v/>
      </c>
      <c r="L577" s="12"/>
      <c r="N577" s="31" t="str">
        <f>IF(Database!B577="", "", Database!B577)</f>
        <v/>
      </c>
      <c r="P577" s="26" t="str">
        <f>IF($C577="", "", IF(COUNTIF($C$10:$C577, $C577)&gt;1, "", COUNTIF($C$10:$C$1010, $C577)))</f>
        <v/>
      </c>
      <c r="Q577" s="26" t="str">
        <f>IF(P577="", "", COUNTIF($P$10:$P$1010, "&gt;"&amp;P577)+1+COUNTIF($P$10:P577, P577)-1)</f>
        <v/>
      </c>
      <c r="S577" s="26" t="str">
        <f>IF(C577="", "", IF(K577="", "None", IF(COUNTIF('Intro &amp; Setup'!$AL$17:$AL$26, K577)&gt;0, K577, "Other")))</f>
        <v/>
      </c>
      <c r="U577" s="84" t="str">
        <f t="shared" si="33"/>
        <v/>
      </c>
      <c r="V577" s="85" t="str">
        <f t="shared" ref="V577:Z586" si="36">IF($B577="", "", IF(TEXT($B577, "mmm yyyy")=V$9, $S577, ""))</f>
        <v/>
      </c>
      <c r="W577" s="85" t="str">
        <f t="shared" si="36"/>
        <v/>
      </c>
      <c r="X577" s="85" t="str">
        <f t="shared" si="36"/>
        <v/>
      </c>
      <c r="Y577" s="85" t="str">
        <f t="shared" si="36"/>
        <v/>
      </c>
      <c r="Z577" s="86" t="str">
        <f t="shared" si="36"/>
        <v/>
      </c>
      <c r="AB577" s="26" t="str">
        <f>IF($S577="", "", IF(COUNTIF($S$10:$S577, $S577)&gt;1, "", COUNTIF($S$10:$S$1010, $S577)))</f>
        <v/>
      </c>
      <c r="AC577" s="26" t="str">
        <f>IF(AB577="", "", COUNTIF($AB$10:$AB$1010, "&gt;"&amp;AB577)+1+COUNTIF($AB$10:AB577, AB577)-1)</f>
        <v/>
      </c>
      <c r="AE577" s="26" t="str">
        <f t="shared" si="34"/>
        <v/>
      </c>
      <c r="AG577" s="84" t="str">
        <f>IF($AE577="", "", IF(COUNTIF($AE$10:$AE577, $AE577)&gt;1, "", COUNTIF($AE$10:$AE$2010, $AE577)))</f>
        <v/>
      </c>
      <c r="AH577" s="26" t="str">
        <f>IF(AG577="", "", COUNTIF($AG$10:$AG$2010, "&gt;"&amp;AG577)+1+COUNTIF($AG$10:AG577, AG577)-1)</f>
        <v/>
      </c>
    </row>
    <row r="578" spans="1:34" x14ac:dyDescent="0.25">
      <c r="A578" s="12"/>
      <c r="B578" s="93"/>
      <c r="C578" s="15"/>
      <c r="D578" s="15"/>
      <c r="E578" s="15"/>
      <c r="F578" s="18"/>
      <c r="G578" s="12"/>
      <c r="H578" s="6" t="str">
        <f>IF($C578="", "", IFERROR(INDEX(Database!$C$10:$C$2509, MATCH($C578, Database!$B$10:$B$2509, 0)), ""))</f>
        <v/>
      </c>
      <c r="I578" s="85" t="str">
        <f>IF($C578="", "", IF(IFERROR(INDEX(Database!$M$10:$M$2509, MATCH($C578, Database!$B$10:$B$2509, 0)), "")="", "", IFERROR(INDEX(Database!$M$10:$M$2509, MATCH($C578, Database!$B$10:$B$2509, 0)), "")))</f>
        <v/>
      </c>
      <c r="J578" s="85" t="str">
        <f>IF($C578="", "", IF(IFERROR(INDEX(Database!$N$10:$N$2509, MATCH($C578, Database!$B$10:$B$2509, 0)), "")="", "", IFERROR(INDEX(Database!$N$10:$N$2509, MATCH($C578, Database!$B$10:$B$2509, 0)), "")))</f>
        <v/>
      </c>
      <c r="K578" s="86" t="str">
        <f>IF($C578="", "", IF(IFERROR(INDEX(Database!$O$10:$O$2509, MATCH($C578, Database!$B$10:$B$2509, 0)), "")="", "", IFERROR(INDEX(Database!$O$10:$O$2509, MATCH($C578, Database!$B$10:$B$2509, 0)), "")))</f>
        <v/>
      </c>
      <c r="L578" s="12"/>
      <c r="N578" s="31" t="str">
        <f>IF(Database!B578="", "", Database!B578)</f>
        <v/>
      </c>
      <c r="P578" s="26" t="str">
        <f>IF($C578="", "", IF(COUNTIF($C$10:$C578, $C578)&gt;1, "", COUNTIF($C$10:$C$1010, $C578)))</f>
        <v/>
      </c>
      <c r="Q578" s="26" t="str">
        <f>IF(P578="", "", COUNTIF($P$10:$P$1010, "&gt;"&amp;P578)+1+COUNTIF($P$10:P578, P578)-1)</f>
        <v/>
      </c>
      <c r="S578" s="26" t="str">
        <f>IF(C578="", "", IF(K578="", "None", IF(COUNTIF('Intro &amp; Setup'!$AL$17:$AL$26, K578)&gt;0, K578, "Other")))</f>
        <v/>
      </c>
      <c r="U578" s="84" t="str">
        <f t="shared" si="33"/>
        <v/>
      </c>
      <c r="V578" s="85" t="str">
        <f t="shared" si="36"/>
        <v/>
      </c>
      <c r="W578" s="85" t="str">
        <f t="shared" si="36"/>
        <v/>
      </c>
      <c r="X578" s="85" t="str">
        <f t="shared" si="36"/>
        <v/>
      </c>
      <c r="Y578" s="85" t="str">
        <f t="shared" si="36"/>
        <v/>
      </c>
      <c r="Z578" s="86" t="str">
        <f t="shared" si="36"/>
        <v/>
      </c>
      <c r="AB578" s="26" t="str">
        <f>IF($S578="", "", IF(COUNTIF($S$10:$S578, $S578)&gt;1, "", COUNTIF($S$10:$S$1010, $S578)))</f>
        <v/>
      </c>
      <c r="AC578" s="26" t="str">
        <f>IF(AB578="", "", COUNTIF($AB$10:$AB$1010, "&gt;"&amp;AB578)+1+COUNTIF($AB$10:AB578, AB578)-1)</f>
        <v/>
      </c>
      <c r="AE578" s="26" t="str">
        <f t="shared" si="34"/>
        <v/>
      </c>
      <c r="AG578" s="84" t="str">
        <f>IF($AE578="", "", IF(COUNTIF($AE$10:$AE578, $AE578)&gt;1, "", COUNTIF($AE$10:$AE$2010, $AE578)))</f>
        <v/>
      </c>
      <c r="AH578" s="26" t="str">
        <f>IF(AG578="", "", COUNTIF($AG$10:$AG$2010, "&gt;"&amp;AG578)+1+COUNTIF($AG$10:AG578, AG578)-1)</f>
        <v/>
      </c>
    </row>
    <row r="579" spans="1:34" x14ac:dyDescent="0.25">
      <c r="A579" s="12"/>
      <c r="B579" s="93"/>
      <c r="C579" s="15"/>
      <c r="D579" s="15"/>
      <c r="E579" s="15"/>
      <c r="F579" s="18"/>
      <c r="G579" s="12"/>
      <c r="H579" s="6" t="str">
        <f>IF($C579="", "", IFERROR(INDEX(Database!$C$10:$C$2509, MATCH($C579, Database!$B$10:$B$2509, 0)), ""))</f>
        <v/>
      </c>
      <c r="I579" s="85" t="str">
        <f>IF($C579="", "", IF(IFERROR(INDEX(Database!$M$10:$M$2509, MATCH($C579, Database!$B$10:$B$2509, 0)), "")="", "", IFERROR(INDEX(Database!$M$10:$M$2509, MATCH($C579, Database!$B$10:$B$2509, 0)), "")))</f>
        <v/>
      </c>
      <c r="J579" s="85" t="str">
        <f>IF($C579="", "", IF(IFERROR(INDEX(Database!$N$10:$N$2509, MATCH($C579, Database!$B$10:$B$2509, 0)), "")="", "", IFERROR(INDEX(Database!$N$10:$N$2509, MATCH($C579, Database!$B$10:$B$2509, 0)), "")))</f>
        <v/>
      </c>
      <c r="K579" s="86" t="str">
        <f>IF($C579="", "", IF(IFERROR(INDEX(Database!$O$10:$O$2509, MATCH($C579, Database!$B$10:$B$2509, 0)), "")="", "", IFERROR(INDEX(Database!$O$10:$O$2509, MATCH($C579, Database!$B$10:$B$2509, 0)), "")))</f>
        <v/>
      </c>
      <c r="L579" s="12"/>
      <c r="N579" s="31" t="str">
        <f>IF(Database!B579="", "", Database!B579)</f>
        <v/>
      </c>
      <c r="P579" s="26" t="str">
        <f>IF($C579="", "", IF(COUNTIF($C$10:$C579, $C579)&gt;1, "", COUNTIF($C$10:$C$1010, $C579)))</f>
        <v/>
      </c>
      <c r="Q579" s="26" t="str">
        <f>IF(P579="", "", COUNTIF($P$10:$P$1010, "&gt;"&amp;P579)+1+COUNTIF($P$10:P579, P579)-1)</f>
        <v/>
      </c>
      <c r="S579" s="26" t="str">
        <f>IF(C579="", "", IF(K579="", "None", IF(COUNTIF('Intro &amp; Setup'!$AL$17:$AL$26, K579)&gt;0, K579, "Other")))</f>
        <v/>
      </c>
      <c r="U579" s="84" t="str">
        <f t="shared" si="33"/>
        <v/>
      </c>
      <c r="V579" s="85" t="str">
        <f t="shared" si="36"/>
        <v/>
      </c>
      <c r="W579" s="85" t="str">
        <f t="shared" si="36"/>
        <v/>
      </c>
      <c r="X579" s="85" t="str">
        <f t="shared" si="36"/>
        <v/>
      </c>
      <c r="Y579" s="85" t="str">
        <f t="shared" si="36"/>
        <v/>
      </c>
      <c r="Z579" s="86" t="str">
        <f t="shared" si="36"/>
        <v/>
      </c>
      <c r="AB579" s="26" t="str">
        <f>IF($S579="", "", IF(COUNTIF($S$10:$S579, $S579)&gt;1, "", COUNTIF($S$10:$S$1010, $S579)))</f>
        <v/>
      </c>
      <c r="AC579" s="26" t="str">
        <f>IF(AB579="", "", COUNTIF($AB$10:$AB$1010, "&gt;"&amp;AB579)+1+COUNTIF($AB$10:AB579, AB579)-1)</f>
        <v/>
      </c>
      <c r="AE579" s="26" t="str">
        <f t="shared" si="34"/>
        <v/>
      </c>
      <c r="AG579" s="84" t="str">
        <f>IF($AE579="", "", IF(COUNTIF($AE$10:$AE579, $AE579)&gt;1, "", COUNTIF($AE$10:$AE$2010, $AE579)))</f>
        <v/>
      </c>
      <c r="AH579" s="26" t="str">
        <f>IF(AG579="", "", COUNTIF($AG$10:$AG$2010, "&gt;"&amp;AG579)+1+COUNTIF($AG$10:AG579, AG579)-1)</f>
        <v/>
      </c>
    </row>
    <row r="580" spans="1:34" x14ac:dyDescent="0.25">
      <c r="A580" s="12"/>
      <c r="B580" s="93"/>
      <c r="C580" s="15"/>
      <c r="D580" s="15"/>
      <c r="E580" s="15"/>
      <c r="F580" s="18"/>
      <c r="G580" s="12"/>
      <c r="H580" s="6" t="str">
        <f>IF($C580="", "", IFERROR(INDEX(Database!$C$10:$C$2509, MATCH($C580, Database!$B$10:$B$2509, 0)), ""))</f>
        <v/>
      </c>
      <c r="I580" s="85" t="str">
        <f>IF($C580="", "", IF(IFERROR(INDEX(Database!$M$10:$M$2509, MATCH($C580, Database!$B$10:$B$2509, 0)), "")="", "", IFERROR(INDEX(Database!$M$10:$M$2509, MATCH($C580, Database!$B$10:$B$2509, 0)), "")))</f>
        <v/>
      </c>
      <c r="J580" s="85" t="str">
        <f>IF($C580="", "", IF(IFERROR(INDEX(Database!$N$10:$N$2509, MATCH($C580, Database!$B$10:$B$2509, 0)), "")="", "", IFERROR(INDEX(Database!$N$10:$N$2509, MATCH($C580, Database!$B$10:$B$2509, 0)), "")))</f>
        <v/>
      </c>
      <c r="K580" s="86" t="str">
        <f>IF($C580="", "", IF(IFERROR(INDEX(Database!$O$10:$O$2509, MATCH($C580, Database!$B$10:$B$2509, 0)), "")="", "", IFERROR(INDEX(Database!$O$10:$O$2509, MATCH($C580, Database!$B$10:$B$2509, 0)), "")))</f>
        <v/>
      </c>
      <c r="L580" s="12"/>
      <c r="N580" s="31" t="str">
        <f>IF(Database!B580="", "", Database!B580)</f>
        <v/>
      </c>
      <c r="P580" s="26" t="str">
        <f>IF($C580="", "", IF(COUNTIF($C$10:$C580, $C580)&gt;1, "", COUNTIF($C$10:$C$1010, $C580)))</f>
        <v/>
      </c>
      <c r="Q580" s="26" t="str">
        <f>IF(P580="", "", COUNTIF($P$10:$P$1010, "&gt;"&amp;P580)+1+COUNTIF($P$10:P580, P580)-1)</f>
        <v/>
      </c>
      <c r="S580" s="26" t="str">
        <f>IF(C580="", "", IF(K580="", "None", IF(COUNTIF('Intro &amp; Setup'!$AL$17:$AL$26, K580)&gt;0, K580, "Other")))</f>
        <v/>
      </c>
      <c r="U580" s="84" t="str">
        <f t="shared" si="33"/>
        <v/>
      </c>
      <c r="V580" s="85" t="str">
        <f t="shared" si="36"/>
        <v/>
      </c>
      <c r="W580" s="85" t="str">
        <f t="shared" si="36"/>
        <v/>
      </c>
      <c r="X580" s="85" t="str">
        <f t="shared" si="36"/>
        <v/>
      </c>
      <c r="Y580" s="85" t="str">
        <f t="shared" si="36"/>
        <v/>
      </c>
      <c r="Z580" s="86" t="str">
        <f t="shared" si="36"/>
        <v/>
      </c>
      <c r="AB580" s="26" t="str">
        <f>IF($S580="", "", IF(COUNTIF($S$10:$S580, $S580)&gt;1, "", COUNTIF($S$10:$S$1010, $S580)))</f>
        <v/>
      </c>
      <c r="AC580" s="26" t="str">
        <f>IF(AB580="", "", COUNTIF($AB$10:$AB$1010, "&gt;"&amp;AB580)+1+COUNTIF($AB$10:AB580, AB580)-1)</f>
        <v/>
      </c>
      <c r="AE580" s="26" t="str">
        <f t="shared" si="34"/>
        <v/>
      </c>
      <c r="AG580" s="84" t="str">
        <f>IF($AE580="", "", IF(COUNTIF($AE$10:$AE580, $AE580)&gt;1, "", COUNTIF($AE$10:$AE$2010, $AE580)))</f>
        <v/>
      </c>
      <c r="AH580" s="26" t="str">
        <f>IF(AG580="", "", COUNTIF($AG$10:$AG$2010, "&gt;"&amp;AG580)+1+COUNTIF($AG$10:AG580, AG580)-1)</f>
        <v/>
      </c>
    </row>
    <row r="581" spans="1:34" x14ac:dyDescent="0.25">
      <c r="A581" s="12"/>
      <c r="B581" s="93"/>
      <c r="C581" s="15"/>
      <c r="D581" s="15"/>
      <c r="E581" s="15"/>
      <c r="F581" s="18"/>
      <c r="G581" s="12"/>
      <c r="H581" s="6" t="str">
        <f>IF($C581="", "", IFERROR(INDEX(Database!$C$10:$C$2509, MATCH($C581, Database!$B$10:$B$2509, 0)), ""))</f>
        <v/>
      </c>
      <c r="I581" s="85" t="str">
        <f>IF($C581="", "", IF(IFERROR(INDEX(Database!$M$10:$M$2509, MATCH($C581, Database!$B$10:$B$2509, 0)), "")="", "", IFERROR(INDEX(Database!$M$10:$M$2509, MATCH($C581, Database!$B$10:$B$2509, 0)), "")))</f>
        <v/>
      </c>
      <c r="J581" s="85" t="str">
        <f>IF($C581="", "", IF(IFERROR(INDEX(Database!$N$10:$N$2509, MATCH($C581, Database!$B$10:$B$2509, 0)), "")="", "", IFERROR(INDEX(Database!$N$10:$N$2509, MATCH($C581, Database!$B$10:$B$2509, 0)), "")))</f>
        <v/>
      </c>
      <c r="K581" s="86" t="str">
        <f>IF($C581="", "", IF(IFERROR(INDEX(Database!$O$10:$O$2509, MATCH($C581, Database!$B$10:$B$2509, 0)), "")="", "", IFERROR(INDEX(Database!$O$10:$O$2509, MATCH($C581, Database!$B$10:$B$2509, 0)), "")))</f>
        <v/>
      </c>
      <c r="L581" s="12"/>
      <c r="N581" s="31" t="str">
        <f>IF(Database!B581="", "", Database!B581)</f>
        <v/>
      </c>
      <c r="P581" s="26" t="str">
        <f>IF($C581="", "", IF(COUNTIF($C$10:$C581, $C581)&gt;1, "", COUNTIF($C$10:$C$1010, $C581)))</f>
        <v/>
      </c>
      <c r="Q581" s="26" t="str">
        <f>IF(P581="", "", COUNTIF($P$10:$P$1010, "&gt;"&amp;P581)+1+COUNTIF($P$10:P581, P581)-1)</f>
        <v/>
      </c>
      <c r="S581" s="26" t="str">
        <f>IF(C581="", "", IF(K581="", "None", IF(COUNTIF('Intro &amp; Setup'!$AL$17:$AL$26, K581)&gt;0, K581, "Other")))</f>
        <v/>
      </c>
      <c r="U581" s="84" t="str">
        <f t="shared" si="33"/>
        <v/>
      </c>
      <c r="V581" s="85" t="str">
        <f t="shared" si="36"/>
        <v/>
      </c>
      <c r="W581" s="85" t="str">
        <f t="shared" si="36"/>
        <v/>
      </c>
      <c r="X581" s="85" t="str">
        <f t="shared" si="36"/>
        <v/>
      </c>
      <c r="Y581" s="85" t="str">
        <f t="shared" si="36"/>
        <v/>
      </c>
      <c r="Z581" s="86" t="str">
        <f t="shared" si="36"/>
        <v/>
      </c>
      <c r="AB581" s="26" t="str">
        <f>IF($S581="", "", IF(COUNTIF($S$10:$S581, $S581)&gt;1, "", COUNTIF($S$10:$S$1010, $S581)))</f>
        <v/>
      </c>
      <c r="AC581" s="26" t="str">
        <f>IF(AB581="", "", COUNTIF($AB$10:$AB$1010, "&gt;"&amp;AB581)+1+COUNTIF($AB$10:AB581, AB581)-1)</f>
        <v/>
      </c>
      <c r="AE581" s="26" t="str">
        <f t="shared" si="34"/>
        <v/>
      </c>
      <c r="AG581" s="84" t="str">
        <f>IF($AE581="", "", IF(COUNTIF($AE$10:$AE581, $AE581)&gt;1, "", COUNTIF($AE$10:$AE$2010, $AE581)))</f>
        <v/>
      </c>
      <c r="AH581" s="26" t="str">
        <f>IF(AG581="", "", COUNTIF($AG$10:$AG$2010, "&gt;"&amp;AG581)+1+COUNTIF($AG$10:AG581, AG581)-1)</f>
        <v/>
      </c>
    </row>
    <row r="582" spans="1:34" x14ac:dyDescent="0.25">
      <c r="A582" s="12"/>
      <c r="B582" s="93"/>
      <c r="C582" s="15"/>
      <c r="D582" s="15"/>
      <c r="E582" s="15"/>
      <c r="F582" s="18"/>
      <c r="G582" s="12"/>
      <c r="H582" s="6" t="str">
        <f>IF($C582="", "", IFERROR(INDEX(Database!$C$10:$C$2509, MATCH($C582, Database!$B$10:$B$2509, 0)), ""))</f>
        <v/>
      </c>
      <c r="I582" s="85" t="str">
        <f>IF($C582="", "", IF(IFERROR(INDEX(Database!$M$10:$M$2509, MATCH($C582, Database!$B$10:$B$2509, 0)), "")="", "", IFERROR(INDEX(Database!$M$10:$M$2509, MATCH($C582, Database!$B$10:$B$2509, 0)), "")))</f>
        <v/>
      </c>
      <c r="J582" s="85" t="str">
        <f>IF($C582="", "", IF(IFERROR(INDEX(Database!$N$10:$N$2509, MATCH($C582, Database!$B$10:$B$2509, 0)), "")="", "", IFERROR(INDEX(Database!$N$10:$N$2509, MATCH($C582, Database!$B$10:$B$2509, 0)), "")))</f>
        <v/>
      </c>
      <c r="K582" s="86" t="str">
        <f>IF($C582="", "", IF(IFERROR(INDEX(Database!$O$10:$O$2509, MATCH($C582, Database!$B$10:$B$2509, 0)), "")="", "", IFERROR(INDEX(Database!$O$10:$O$2509, MATCH($C582, Database!$B$10:$B$2509, 0)), "")))</f>
        <v/>
      </c>
      <c r="L582" s="12"/>
      <c r="N582" s="31" t="str">
        <f>IF(Database!B582="", "", Database!B582)</f>
        <v/>
      </c>
      <c r="P582" s="26" t="str">
        <f>IF($C582="", "", IF(COUNTIF($C$10:$C582, $C582)&gt;1, "", COUNTIF($C$10:$C$1010, $C582)))</f>
        <v/>
      </c>
      <c r="Q582" s="26" t="str">
        <f>IF(P582="", "", COUNTIF($P$10:$P$1010, "&gt;"&amp;P582)+1+COUNTIF($P$10:P582, P582)-1)</f>
        <v/>
      </c>
      <c r="S582" s="26" t="str">
        <f>IF(C582="", "", IF(K582="", "None", IF(COUNTIF('Intro &amp; Setup'!$AL$17:$AL$26, K582)&gt;0, K582, "Other")))</f>
        <v/>
      </c>
      <c r="U582" s="84" t="str">
        <f t="shared" si="33"/>
        <v/>
      </c>
      <c r="V582" s="85" t="str">
        <f t="shared" si="36"/>
        <v/>
      </c>
      <c r="W582" s="85" t="str">
        <f t="shared" si="36"/>
        <v/>
      </c>
      <c r="X582" s="85" t="str">
        <f t="shared" si="36"/>
        <v/>
      </c>
      <c r="Y582" s="85" t="str">
        <f t="shared" si="36"/>
        <v/>
      </c>
      <c r="Z582" s="86" t="str">
        <f t="shared" si="36"/>
        <v/>
      </c>
      <c r="AB582" s="26" t="str">
        <f>IF($S582="", "", IF(COUNTIF($S$10:$S582, $S582)&gt;1, "", COUNTIF($S$10:$S$1010, $S582)))</f>
        <v/>
      </c>
      <c r="AC582" s="26" t="str">
        <f>IF(AB582="", "", COUNTIF($AB$10:$AB$1010, "&gt;"&amp;AB582)+1+COUNTIF($AB$10:AB582, AB582)-1)</f>
        <v/>
      </c>
      <c r="AE582" s="26" t="str">
        <f t="shared" si="34"/>
        <v/>
      </c>
      <c r="AG582" s="84" t="str">
        <f>IF($AE582="", "", IF(COUNTIF($AE$10:$AE582, $AE582)&gt;1, "", COUNTIF($AE$10:$AE$2010, $AE582)))</f>
        <v/>
      </c>
      <c r="AH582" s="26" t="str">
        <f>IF(AG582="", "", COUNTIF($AG$10:$AG$2010, "&gt;"&amp;AG582)+1+COUNTIF($AG$10:AG582, AG582)-1)</f>
        <v/>
      </c>
    </row>
    <row r="583" spans="1:34" x14ac:dyDescent="0.25">
      <c r="A583" s="12"/>
      <c r="B583" s="93"/>
      <c r="C583" s="15"/>
      <c r="D583" s="15"/>
      <c r="E583" s="15"/>
      <c r="F583" s="18"/>
      <c r="G583" s="12"/>
      <c r="H583" s="6" t="str">
        <f>IF($C583="", "", IFERROR(INDEX(Database!$C$10:$C$2509, MATCH($C583, Database!$B$10:$B$2509, 0)), ""))</f>
        <v/>
      </c>
      <c r="I583" s="85" t="str">
        <f>IF($C583="", "", IF(IFERROR(INDEX(Database!$M$10:$M$2509, MATCH($C583, Database!$B$10:$B$2509, 0)), "")="", "", IFERROR(INDEX(Database!$M$10:$M$2509, MATCH($C583, Database!$B$10:$B$2509, 0)), "")))</f>
        <v/>
      </c>
      <c r="J583" s="85" t="str">
        <f>IF($C583="", "", IF(IFERROR(INDEX(Database!$N$10:$N$2509, MATCH($C583, Database!$B$10:$B$2509, 0)), "")="", "", IFERROR(INDEX(Database!$N$10:$N$2509, MATCH($C583, Database!$B$10:$B$2509, 0)), "")))</f>
        <v/>
      </c>
      <c r="K583" s="86" t="str">
        <f>IF($C583="", "", IF(IFERROR(INDEX(Database!$O$10:$O$2509, MATCH($C583, Database!$B$10:$B$2509, 0)), "")="", "", IFERROR(INDEX(Database!$O$10:$O$2509, MATCH($C583, Database!$B$10:$B$2509, 0)), "")))</f>
        <v/>
      </c>
      <c r="L583" s="12"/>
      <c r="N583" s="31" t="str">
        <f>IF(Database!B583="", "", Database!B583)</f>
        <v/>
      </c>
      <c r="P583" s="26" t="str">
        <f>IF($C583="", "", IF(COUNTIF($C$10:$C583, $C583)&gt;1, "", COUNTIF($C$10:$C$1010, $C583)))</f>
        <v/>
      </c>
      <c r="Q583" s="26" t="str">
        <f>IF(P583="", "", COUNTIF($P$10:$P$1010, "&gt;"&amp;P583)+1+COUNTIF($P$10:P583, P583)-1)</f>
        <v/>
      </c>
      <c r="S583" s="26" t="str">
        <f>IF(C583="", "", IF(K583="", "None", IF(COUNTIF('Intro &amp; Setup'!$AL$17:$AL$26, K583)&gt;0, K583, "Other")))</f>
        <v/>
      </c>
      <c r="U583" s="84" t="str">
        <f t="shared" si="33"/>
        <v/>
      </c>
      <c r="V583" s="85" t="str">
        <f t="shared" si="36"/>
        <v/>
      </c>
      <c r="W583" s="85" t="str">
        <f t="shared" si="36"/>
        <v/>
      </c>
      <c r="X583" s="85" t="str">
        <f t="shared" si="36"/>
        <v/>
      </c>
      <c r="Y583" s="85" t="str">
        <f t="shared" si="36"/>
        <v/>
      </c>
      <c r="Z583" s="86" t="str">
        <f t="shared" si="36"/>
        <v/>
      </c>
      <c r="AB583" s="26" t="str">
        <f>IF($S583="", "", IF(COUNTIF($S$10:$S583, $S583)&gt;1, "", COUNTIF($S$10:$S$1010, $S583)))</f>
        <v/>
      </c>
      <c r="AC583" s="26" t="str">
        <f>IF(AB583="", "", COUNTIF($AB$10:$AB$1010, "&gt;"&amp;AB583)+1+COUNTIF($AB$10:AB583, AB583)-1)</f>
        <v/>
      </c>
      <c r="AE583" s="26" t="str">
        <f t="shared" si="34"/>
        <v/>
      </c>
      <c r="AG583" s="84" t="str">
        <f>IF($AE583="", "", IF(COUNTIF($AE$10:$AE583, $AE583)&gt;1, "", COUNTIF($AE$10:$AE$2010, $AE583)))</f>
        <v/>
      </c>
      <c r="AH583" s="26" t="str">
        <f>IF(AG583="", "", COUNTIF($AG$10:$AG$2010, "&gt;"&amp;AG583)+1+COUNTIF($AG$10:AG583, AG583)-1)</f>
        <v/>
      </c>
    </row>
    <row r="584" spans="1:34" x14ac:dyDescent="0.25">
      <c r="A584" s="12"/>
      <c r="B584" s="93"/>
      <c r="C584" s="15"/>
      <c r="D584" s="15"/>
      <c r="E584" s="15"/>
      <c r="F584" s="18"/>
      <c r="G584" s="12"/>
      <c r="H584" s="6" t="str">
        <f>IF($C584="", "", IFERROR(INDEX(Database!$C$10:$C$2509, MATCH($C584, Database!$B$10:$B$2509, 0)), ""))</f>
        <v/>
      </c>
      <c r="I584" s="85" t="str">
        <f>IF($C584="", "", IF(IFERROR(INDEX(Database!$M$10:$M$2509, MATCH($C584, Database!$B$10:$B$2509, 0)), "")="", "", IFERROR(INDEX(Database!$M$10:$M$2509, MATCH($C584, Database!$B$10:$B$2509, 0)), "")))</f>
        <v/>
      </c>
      <c r="J584" s="85" t="str">
        <f>IF($C584="", "", IF(IFERROR(INDEX(Database!$N$10:$N$2509, MATCH($C584, Database!$B$10:$B$2509, 0)), "")="", "", IFERROR(INDEX(Database!$N$10:$N$2509, MATCH($C584, Database!$B$10:$B$2509, 0)), "")))</f>
        <v/>
      </c>
      <c r="K584" s="86" t="str">
        <f>IF($C584="", "", IF(IFERROR(INDEX(Database!$O$10:$O$2509, MATCH($C584, Database!$B$10:$B$2509, 0)), "")="", "", IFERROR(INDEX(Database!$O$10:$O$2509, MATCH($C584, Database!$B$10:$B$2509, 0)), "")))</f>
        <v/>
      </c>
      <c r="L584" s="12"/>
      <c r="N584" s="31" t="str">
        <f>IF(Database!B584="", "", Database!B584)</f>
        <v/>
      </c>
      <c r="P584" s="26" t="str">
        <f>IF($C584="", "", IF(COUNTIF($C$10:$C584, $C584)&gt;1, "", COUNTIF($C$10:$C$1010, $C584)))</f>
        <v/>
      </c>
      <c r="Q584" s="26" t="str">
        <f>IF(P584="", "", COUNTIF($P$10:$P$1010, "&gt;"&amp;P584)+1+COUNTIF($P$10:P584, P584)-1)</f>
        <v/>
      </c>
      <c r="S584" s="26" t="str">
        <f>IF(C584="", "", IF(K584="", "None", IF(COUNTIF('Intro &amp; Setup'!$AL$17:$AL$26, K584)&gt;0, K584, "Other")))</f>
        <v/>
      </c>
      <c r="U584" s="84" t="str">
        <f t="shared" si="33"/>
        <v/>
      </c>
      <c r="V584" s="85" t="str">
        <f t="shared" si="36"/>
        <v/>
      </c>
      <c r="W584" s="85" t="str">
        <f t="shared" si="36"/>
        <v/>
      </c>
      <c r="X584" s="85" t="str">
        <f t="shared" si="36"/>
        <v/>
      </c>
      <c r="Y584" s="85" t="str">
        <f t="shared" si="36"/>
        <v/>
      </c>
      <c r="Z584" s="86" t="str">
        <f t="shared" si="36"/>
        <v/>
      </c>
      <c r="AB584" s="26" t="str">
        <f>IF($S584="", "", IF(COUNTIF($S$10:$S584, $S584)&gt;1, "", COUNTIF($S$10:$S$1010, $S584)))</f>
        <v/>
      </c>
      <c r="AC584" s="26" t="str">
        <f>IF(AB584="", "", COUNTIF($AB$10:$AB$1010, "&gt;"&amp;AB584)+1+COUNTIF($AB$10:AB584, AB584)-1)</f>
        <v/>
      </c>
      <c r="AE584" s="26" t="str">
        <f t="shared" si="34"/>
        <v/>
      </c>
      <c r="AG584" s="84" t="str">
        <f>IF($AE584="", "", IF(COUNTIF($AE$10:$AE584, $AE584)&gt;1, "", COUNTIF($AE$10:$AE$2010, $AE584)))</f>
        <v/>
      </c>
      <c r="AH584" s="26" t="str">
        <f>IF(AG584="", "", COUNTIF($AG$10:$AG$2010, "&gt;"&amp;AG584)+1+COUNTIF($AG$10:AG584, AG584)-1)</f>
        <v/>
      </c>
    </row>
    <row r="585" spans="1:34" x14ac:dyDescent="0.25">
      <c r="A585" s="12"/>
      <c r="B585" s="93"/>
      <c r="C585" s="15"/>
      <c r="D585" s="15"/>
      <c r="E585" s="15"/>
      <c r="F585" s="18"/>
      <c r="G585" s="12"/>
      <c r="H585" s="6" t="str">
        <f>IF($C585="", "", IFERROR(INDEX(Database!$C$10:$C$2509, MATCH($C585, Database!$B$10:$B$2509, 0)), ""))</f>
        <v/>
      </c>
      <c r="I585" s="85" t="str">
        <f>IF($C585="", "", IF(IFERROR(INDEX(Database!$M$10:$M$2509, MATCH($C585, Database!$B$10:$B$2509, 0)), "")="", "", IFERROR(INDEX(Database!$M$10:$M$2509, MATCH($C585, Database!$B$10:$B$2509, 0)), "")))</f>
        <v/>
      </c>
      <c r="J585" s="85" t="str">
        <f>IF($C585="", "", IF(IFERROR(INDEX(Database!$N$10:$N$2509, MATCH($C585, Database!$B$10:$B$2509, 0)), "")="", "", IFERROR(INDEX(Database!$N$10:$N$2509, MATCH($C585, Database!$B$10:$B$2509, 0)), "")))</f>
        <v/>
      </c>
      <c r="K585" s="86" t="str">
        <f>IF($C585="", "", IF(IFERROR(INDEX(Database!$O$10:$O$2509, MATCH($C585, Database!$B$10:$B$2509, 0)), "")="", "", IFERROR(INDEX(Database!$O$10:$O$2509, MATCH($C585, Database!$B$10:$B$2509, 0)), "")))</f>
        <v/>
      </c>
      <c r="L585" s="12"/>
      <c r="N585" s="31" t="str">
        <f>IF(Database!B585="", "", Database!B585)</f>
        <v/>
      </c>
      <c r="P585" s="26" t="str">
        <f>IF($C585="", "", IF(COUNTIF($C$10:$C585, $C585)&gt;1, "", COUNTIF($C$10:$C$1010, $C585)))</f>
        <v/>
      </c>
      <c r="Q585" s="26" t="str">
        <f>IF(P585="", "", COUNTIF($P$10:$P$1010, "&gt;"&amp;P585)+1+COUNTIF($P$10:P585, P585)-1)</f>
        <v/>
      </c>
      <c r="S585" s="26" t="str">
        <f>IF(C585="", "", IF(K585="", "None", IF(COUNTIF('Intro &amp; Setup'!$AL$17:$AL$26, K585)&gt;0, K585, "Other")))</f>
        <v/>
      </c>
      <c r="U585" s="84" t="str">
        <f t="shared" si="33"/>
        <v/>
      </c>
      <c r="V585" s="85" t="str">
        <f t="shared" si="36"/>
        <v/>
      </c>
      <c r="W585" s="85" t="str">
        <f t="shared" si="36"/>
        <v/>
      </c>
      <c r="X585" s="85" t="str">
        <f t="shared" si="36"/>
        <v/>
      </c>
      <c r="Y585" s="85" t="str">
        <f t="shared" si="36"/>
        <v/>
      </c>
      <c r="Z585" s="86" t="str">
        <f t="shared" si="36"/>
        <v/>
      </c>
      <c r="AB585" s="26" t="str">
        <f>IF($S585="", "", IF(COUNTIF($S$10:$S585, $S585)&gt;1, "", COUNTIF($S$10:$S$1010, $S585)))</f>
        <v/>
      </c>
      <c r="AC585" s="26" t="str">
        <f>IF(AB585="", "", COUNTIF($AB$10:$AB$1010, "&gt;"&amp;AB585)+1+COUNTIF($AB$10:AB585, AB585)-1)</f>
        <v/>
      </c>
      <c r="AE585" s="26" t="str">
        <f t="shared" si="34"/>
        <v/>
      </c>
      <c r="AG585" s="84" t="str">
        <f>IF($AE585="", "", IF(COUNTIF($AE$10:$AE585, $AE585)&gt;1, "", COUNTIF($AE$10:$AE$2010, $AE585)))</f>
        <v/>
      </c>
      <c r="AH585" s="26" t="str">
        <f>IF(AG585="", "", COUNTIF($AG$10:$AG$2010, "&gt;"&amp;AG585)+1+COUNTIF($AG$10:AG585, AG585)-1)</f>
        <v/>
      </c>
    </row>
    <row r="586" spans="1:34" x14ac:dyDescent="0.25">
      <c r="A586" s="12"/>
      <c r="B586" s="93"/>
      <c r="C586" s="15"/>
      <c r="D586" s="15"/>
      <c r="E586" s="15"/>
      <c r="F586" s="18"/>
      <c r="G586" s="12"/>
      <c r="H586" s="6" t="str">
        <f>IF($C586="", "", IFERROR(INDEX(Database!$C$10:$C$2509, MATCH($C586, Database!$B$10:$B$2509, 0)), ""))</f>
        <v/>
      </c>
      <c r="I586" s="85" t="str">
        <f>IF($C586="", "", IF(IFERROR(INDEX(Database!$M$10:$M$2509, MATCH($C586, Database!$B$10:$B$2509, 0)), "")="", "", IFERROR(INDEX(Database!$M$10:$M$2509, MATCH($C586, Database!$B$10:$B$2509, 0)), "")))</f>
        <v/>
      </c>
      <c r="J586" s="85" t="str">
        <f>IF($C586="", "", IF(IFERROR(INDEX(Database!$N$10:$N$2509, MATCH($C586, Database!$B$10:$B$2509, 0)), "")="", "", IFERROR(INDEX(Database!$N$10:$N$2509, MATCH($C586, Database!$B$10:$B$2509, 0)), "")))</f>
        <v/>
      </c>
      <c r="K586" s="86" t="str">
        <f>IF($C586="", "", IF(IFERROR(INDEX(Database!$O$10:$O$2509, MATCH($C586, Database!$B$10:$B$2509, 0)), "")="", "", IFERROR(INDEX(Database!$O$10:$O$2509, MATCH($C586, Database!$B$10:$B$2509, 0)), "")))</f>
        <v/>
      </c>
      <c r="L586" s="12"/>
      <c r="N586" s="31" t="str">
        <f>IF(Database!B586="", "", Database!B586)</f>
        <v/>
      </c>
      <c r="P586" s="26" t="str">
        <f>IF($C586="", "", IF(COUNTIF($C$10:$C586, $C586)&gt;1, "", COUNTIF($C$10:$C$1010, $C586)))</f>
        <v/>
      </c>
      <c r="Q586" s="26" t="str">
        <f>IF(P586="", "", COUNTIF($P$10:$P$1010, "&gt;"&amp;P586)+1+COUNTIF($P$10:P586, P586)-1)</f>
        <v/>
      </c>
      <c r="S586" s="26" t="str">
        <f>IF(C586="", "", IF(K586="", "None", IF(COUNTIF('Intro &amp; Setup'!$AL$17:$AL$26, K586)&gt;0, K586, "Other")))</f>
        <v/>
      </c>
      <c r="U586" s="84" t="str">
        <f t="shared" si="33"/>
        <v/>
      </c>
      <c r="V586" s="85" t="str">
        <f t="shared" si="36"/>
        <v/>
      </c>
      <c r="W586" s="85" t="str">
        <f t="shared" si="36"/>
        <v/>
      </c>
      <c r="X586" s="85" t="str">
        <f t="shared" si="36"/>
        <v/>
      </c>
      <c r="Y586" s="85" t="str">
        <f t="shared" si="36"/>
        <v/>
      </c>
      <c r="Z586" s="86" t="str">
        <f t="shared" si="36"/>
        <v/>
      </c>
      <c r="AB586" s="26" t="str">
        <f>IF($S586="", "", IF(COUNTIF($S$10:$S586, $S586)&gt;1, "", COUNTIF($S$10:$S$1010, $S586)))</f>
        <v/>
      </c>
      <c r="AC586" s="26" t="str">
        <f>IF(AB586="", "", COUNTIF($AB$10:$AB$1010, "&gt;"&amp;AB586)+1+COUNTIF($AB$10:AB586, AB586)-1)</f>
        <v/>
      </c>
      <c r="AE586" s="26" t="str">
        <f t="shared" si="34"/>
        <v/>
      </c>
      <c r="AG586" s="84" t="str">
        <f>IF($AE586="", "", IF(COUNTIF($AE$10:$AE586, $AE586)&gt;1, "", COUNTIF($AE$10:$AE$2010, $AE586)))</f>
        <v/>
      </c>
      <c r="AH586" s="26" t="str">
        <f>IF(AG586="", "", COUNTIF($AG$10:$AG$2010, "&gt;"&amp;AG586)+1+COUNTIF($AG$10:AG586, AG586)-1)</f>
        <v/>
      </c>
    </row>
    <row r="587" spans="1:34" x14ac:dyDescent="0.25">
      <c r="A587" s="12"/>
      <c r="B587" s="93"/>
      <c r="C587" s="15"/>
      <c r="D587" s="15"/>
      <c r="E587" s="15"/>
      <c r="F587" s="18"/>
      <c r="G587" s="12"/>
      <c r="H587" s="6" t="str">
        <f>IF($C587="", "", IFERROR(INDEX(Database!$C$10:$C$2509, MATCH($C587, Database!$B$10:$B$2509, 0)), ""))</f>
        <v/>
      </c>
      <c r="I587" s="85" t="str">
        <f>IF($C587="", "", IF(IFERROR(INDEX(Database!$M$10:$M$2509, MATCH($C587, Database!$B$10:$B$2509, 0)), "")="", "", IFERROR(INDEX(Database!$M$10:$M$2509, MATCH($C587, Database!$B$10:$B$2509, 0)), "")))</f>
        <v/>
      </c>
      <c r="J587" s="85" t="str">
        <f>IF($C587="", "", IF(IFERROR(INDEX(Database!$N$10:$N$2509, MATCH($C587, Database!$B$10:$B$2509, 0)), "")="", "", IFERROR(INDEX(Database!$N$10:$N$2509, MATCH($C587, Database!$B$10:$B$2509, 0)), "")))</f>
        <v/>
      </c>
      <c r="K587" s="86" t="str">
        <f>IF($C587="", "", IF(IFERROR(INDEX(Database!$O$10:$O$2509, MATCH($C587, Database!$B$10:$B$2509, 0)), "")="", "", IFERROR(INDEX(Database!$O$10:$O$2509, MATCH($C587, Database!$B$10:$B$2509, 0)), "")))</f>
        <v/>
      </c>
      <c r="L587" s="12"/>
      <c r="N587" s="31" t="str">
        <f>IF(Database!B587="", "", Database!B587)</f>
        <v/>
      </c>
      <c r="P587" s="26" t="str">
        <f>IF($C587="", "", IF(COUNTIF($C$10:$C587, $C587)&gt;1, "", COUNTIF($C$10:$C$1010, $C587)))</f>
        <v/>
      </c>
      <c r="Q587" s="26" t="str">
        <f>IF(P587="", "", COUNTIF($P$10:$P$1010, "&gt;"&amp;P587)+1+COUNTIF($P$10:P587, P587)-1)</f>
        <v/>
      </c>
      <c r="S587" s="26" t="str">
        <f>IF(C587="", "", IF(K587="", "None", IF(COUNTIF('Intro &amp; Setup'!$AL$17:$AL$26, K587)&gt;0, K587, "Other")))</f>
        <v/>
      </c>
      <c r="U587" s="84" t="str">
        <f t="shared" ref="U587:Z650" si="37">IF($B587="", "", IF(TEXT($B587, "mmm yyyy")=U$9, $S587, ""))</f>
        <v/>
      </c>
      <c r="V587" s="85" t="str">
        <f t="shared" si="37"/>
        <v/>
      </c>
      <c r="W587" s="85" t="str">
        <f t="shared" si="37"/>
        <v/>
      </c>
      <c r="X587" s="85" t="str">
        <f t="shared" si="37"/>
        <v/>
      </c>
      <c r="Y587" s="85" t="str">
        <f t="shared" si="37"/>
        <v/>
      </c>
      <c r="Z587" s="86" t="str">
        <f t="shared" si="37"/>
        <v/>
      </c>
      <c r="AB587" s="26" t="str">
        <f>IF($S587="", "", IF(COUNTIF($S$10:$S587, $S587)&gt;1, "", COUNTIF($S$10:$S$1010, $S587)))</f>
        <v/>
      </c>
      <c r="AC587" s="26" t="str">
        <f>IF(AB587="", "", COUNTIF($AB$10:$AB$1010, "&gt;"&amp;AB587)+1+COUNTIF($AB$10:AB587, AB587)-1)</f>
        <v/>
      </c>
      <c r="AE587" s="26" t="str">
        <f t="shared" ref="AE587:AE650" si="38">IF(I587="", "", I587)</f>
        <v/>
      </c>
      <c r="AG587" s="84" t="str">
        <f>IF($AE587="", "", IF(COUNTIF($AE$10:$AE587, $AE587)&gt;1, "", COUNTIF($AE$10:$AE$2010, $AE587)))</f>
        <v/>
      </c>
      <c r="AH587" s="26" t="str">
        <f>IF(AG587="", "", COUNTIF($AG$10:$AG$2010, "&gt;"&amp;AG587)+1+COUNTIF($AG$10:AG587, AG587)-1)</f>
        <v/>
      </c>
    </row>
    <row r="588" spans="1:34" x14ac:dyDescent="0.25">
      <c r="A588" s="12"/>
      <c r="B588" s="93"/>
      <c r="C588" s="15"/>
      <c r="D588" s="15"/>
      <c r="E588" s="15"/>
      <c r="F588" s="18"/>
      <c r="G588" s="12"/>
      <c r="H588" s="6" t="str">
        <f>IF($C588="", "", IFERROR(INDEX(Database!$C$10:$C$2509, MATCH($C588, Database!$B$10:$B$2509, 0)), ""))</f>
        <v/>
      </c>
      <c r="I588" s="85" t="str">
        <f>IF($C588="", "", IF(IFERROR(INDEX(Database!$M$10:$M$2509, MATCH($C588, Database!$B$10:$B$2509, 0)), "")="", "", IFERROR(INDEX(Database!$M$10:$M$2509, MATCH($C588, Database!$B$10:$B$2509, 0)), "")))</f>
        <v/>
      </c>
      <c r="J588" s="85" t="str">
        <f>IF($C588="", "", IF(IFERROR(INDEX(Database!$N$10:$N$2509, MATCH($C588, Database!$B$10:$B$2509, 0)), "")="", "", IFERROR(INDEX(Database!$N$10:$N$2509, MATCH($C588, Database!$B$10:$B$2509, 0)), "")))</f>
        <v/>
      </c>
      <c r="K588" s="86" t="str">
        <f>IF($C588="", "", IF(IFERROR(INDEX(Database!$O$10:$O$2509, MATCH($C588, Database!$B$10:$B$2509, 0)), "")="", "", IFERROR(INDEX(Database!$O$10:$O$2509, MATCH($C588, Database!$B$10:$B$2509, 0)), "")))</f>
        <v/>
      </c>
      <c r="L588" s="12"/>
      <c r="N588" s="31" t="str">
        <f>IF(Database!B588="", "", Database!B588)</f>
        <v/>
      </c>
      <c r="P588" s="26" t="str">
        <f>IF($C588="", "", IF(COUNTIF($C$10:$C588, $C588)&gt;1, "", COUNTIF($C$10:$C$1010, $C588)))</f>
        <v/>
      </c>
      <c r="Q588" s="26" t="str">
        <f>IF(P588="", "", COUNTIF($P$10:$P$1010, "&gt;"&amp;P588)+1+COUNTIF($P$10:P588, P588)-1)</f>
        <v/>
      </c>
      <c r="S588" s="26" t="str">
        <f>IF(C588="", "", IF(K588="", "None", IF(COUNTIF('Intro &amp; Setup'!$AL$17:$AL$26, K588)&gt;0, K588, "Other")))</f>
        <v/>
      </c>
      <c r="U588" s="84" t="str">
        <f t="shared" si="37"/>
        <v/>
      </c>
      <c r="V588" s="85" t="str">
        <f t="shared" si="37"/>
        <v/>
      </c>
      <c r="W588" s="85" t="str">
        <f t="shared" si="37"/>
        <v/>
      </c>
      <c r="X588" s="85" t="str">
        <f t="shared" si="37"/>
        <v/>
      </c>
      <c r="Y588" s="85" t="str">
        <f t="shared" si="37"/>
        <v/>
      </c>
      <c r="Z588" s="86" t="str">
        <f t="shared" si="37"/>
        <v/>
      </c>
      <c r="AB588" s="26" t="str">
        <f>IF($S588="", "", IF(COUNTIF($S$10:$S588, $S588)&gt;1, "", COUNTIF($S$10:$S$1010, $S588)))</f>
        <v/>
      </c>
      <c r="AC588" s="26" t="str">
        <f>IF(AB588="", "", COUNTIF($AB$10:$AB$1010, "&gt;"&amp;AB588)+1+COUNTIF($AB$10:AB588, AB588)-1)</f>
        <v/>
      </c>
      <c r="AE588" s="26" t="str">
        <f t="shared" si="38"/>
        <v/>
      </c>
      <c r="AG588" s="84" t="str">
        <f>IF($AE588="", "", IF(COUNTIF($AE$10:$AE588, $AE588)&gt;1, "", COUNTIF($AE$10:$AE$2010, $AE588)))</f>
        <v/>
      </c>
      <c r="AH588" s="26" t="str">
        <f>IF(AG588="", "", COUNTIF($AG$10:$AG$2010, "&gt;"&amp;AG588)+1+COUNTIF($AG$10:AG588, AG588)-1)</f>
        <v/>
      </c>
    </row>
    <row r="589" spans="1:34" x14ac:dyDescent="0.25">
      <c r="A589" s="12"/>
      <c r="B589" s="93"/>
      <c r="C589" s="15"/>
      <c r="D589" s="15"/>
      <c r="E589" s="15"/>
      <c r="F589" s="18"/>
      <c r="G589" s="12"/>
      <c r="H589" s="6" t="str">
        <f>IF($C589="", "", IFERROR(INDEX(Database!$C$10:$C$2509, MATCH($C589, Database!$B$10:$B$2509, 0)), ""))</f>
        <v/>
      </c>
      <c r="I589" s="85" t="str">
        <f>IF($C589="", "", IF(IFERROR(INDEX(Database!$M$10:$M$2509, MATCH($C589, Database!$B$10:$B$2509, 0)), "")="", "", IFERROR(INDEX(Database!$M$10:$M$2509, MATCH($C589, Database!$B$10:$B$2509, 0)), "")))</f>
        <v/>
      </c>
      <c r="J589" s="85" t="str">
        <f>IF($C589="", "", IF(IFERROR(INDEX(Database!$N$10:$N$2509, MATCH($C589, Database!$B$10:$B$2509, 0)), "")="", "", IFERROR(INDEX(Database!$N$10:$N$2509, MATCH($C589, Database!$B$10:$B$2509, 0)), "")))</f>
        <v/>
      </c>
      <c r="K589" s="86" t="str">
        <f>IF($C589="", "", IF(IFERROR(INDEX(Database!$O$10:$O$2509, MATCH($C589, Database!$B$10:$B$2509, 0)), "")="", "", IFERROR(INDEX(Database!$O$10:$O$2509, MATCH($C589, Database!$B$10:$B$2509, 0)), "")))</f>
        <v/>
      </c>
      <c r="L589" s="12"/>
      <c r="N589" s="31" t="str">
        <f>IF(Database!B589="", "", Database!B589)</f>
        <v/>
      </c>
      <c r="P589" s="26" t="str">
        <f>IF($C589="", "", IF(COUNTIF($C$10:$C589, $C589)&gt;1, "", COUNTIF($C$10:$C$1010, $C589)))</f>
        <v/>
      </c>
      <c r="Q589" s="26" t="str">
        <f>IF(P589="", "", COUNTIF($P$10:$P$1010, "&gt;"&amp;P589)+1+COUNTIF($P$10:P589, P589)-1)</f>
        <v/>
      </c>
      <c r="S589" s="26" t="str">
        <f>IF(C589="", "", IF(K589="", "None", IF(COUNTIF('Intro &amp; Setup'!$AL$17:$AL$26, K589)&gt;0, K589, "Other")))</f>
        <v/>
      </c>
      <c r="U589" s="84" t="str">
        <f t="shared" si="37"/>
        <v/>
      </c>
      <c r="V589" s="85" t="str">
        <f t="shared" si="37"/>
        <v/>
      </c>
      <c r="W589" s="85" t="str">
        <f t="shared" si="37"/>
        <v/>
      </c>
      <c r="X589" s="85" t="str">
        <f t="shared" si="37"/>
        <v/>
      </c>
      <c r="Y589" s="85" t="str">
        <f t="shared" si="37"/>
        <v/>
      </c>
      <c r="Z589" s="86" t="str">
        <f t="shared" si="37"/>
        <v/>
      </c>
      <c r="AB589" s="26" t="str">
        <f>IF($S589="", "", IF(COUNTIF($S$10:$S589, $S589)&gt;1, "", COUNTIF($S$10:$S$1010, $S589)))</f>
        <v/>
      </c>
      <c r="AC589" s="26" t="str">
        <f>IF(AB589="", "", COUNTIF($AB$10:$AB$1010, "&gt;"&amp;AB589)+1+COUNTIF($AB$10:AB589, AB589)-1)</f>
        <v/>
      </c>
      <c r="AE589" s="26" t="str">
        <f t="shared" si="38"/>
        <v/>
      </c>
      <c r="AG589" s="84" t="str">
        <f>IF($AE589="", "", IF(COUNTIF($AE$10:$AE589, $AE589)&gt;1, "", COUNTIF($AE$10:$AE$2010, $AE589)))</f>
        <v/>
      </c>
      <c r="AH589" s="26" t="str">
        <f>IF(AG589="", "", COUNTIF($AG$10:$AG$2010, "&gt;"&amp;AG589)+1+COUNTIF($AG$10:AG589, AG589)-1)</f>
        <v/>
      </c>
    </row>
    <row r="590" spans="1:34" x14ac:dyDescent="0.25">
      <c r="A590" s="12"/>
      <c r="B590" s="93"/>
      <c r="C590" s="15"/>
      <c r="D590" s="15"/>
      <c r="E590" s="15"/>
      <c r="F590" s="18"/>
      <c r="G590" s="12"/>
      <c r="H590" s="6" t="str">
        <f>IF($C590="", "", IFERROR(INDEX(Database!$C$10:$C$2509, MATCH($C590, Database!$B$10:$B$2509, 0)), ""))</f>
        <v/>
      </c>
      <c r="I590" s="85" t="str">
        <f>IF($C590="", "", IF(IFERROR(INDEX(Database!$M$10:$M$2509, MATCH($C590, Database!$B$10:$B$2509, 0)), "")="", "", IFERROR(INDEX(Database!$M$10:$M$2509, MATCH($C590, Database!$B$10:$B$2509, 0)), "")))</f>
        <v/>
      </c>
      <c r="J590" s="85" t="str">
        <f>IF($C590="", "", IF(IFERROR(INDEX(Database!$N$10:$N$2509, MATCH($C590, Database!$B$10:$B$2509, 0)), "")="", "", IFERROR(INDEX(Database!$N$10:$N$2509, MATCH($C590, Database!$B$10:$B$2509, 0)), "")))</f>
        <v/>
      </c>
      <c r="K590" s="86" t="str">
        <f>IF($C590="", "", IF(IFERROR(INDEX(Database!$O$10:$O$2509, MATCH($C590, Database!$B$10:$B$2509, 0)), "")="", "", IFERROR(INDEX(Database!$O$10:$O$2509, MATCH($C590, Database!$B$10:$B$2509, 0)), "")))</f>
        <v/>
      </c>
      <c r="L590" s="12"/>
      <c r="N590" s="31" t="str">
        <f>IF(Database!B590="", "", Database!B590)</f>
        <v/>
      </c>
      <c r="P590" s="26" t="str">
        <f>IF($C590="", "", IF(COUNTIF($C$10:$C590, $C590)&gt;1, "", COUNTIF($C$10:$C$1010, $C590)))</f>
        <v/>
      </c>
      <c r="Q590" s="26" t="str">
        <f>IF(P590="", "", COUNTIF($P$10:$P$1010, "&gt;"&amp;P590)+1+COUNTIF($P$10:P590, P590)-1)</f>
        <v/>
      </c>
      <c r="S590" s="26" t="str">
        <f>IF(C590="", "", IF(K590="", "None", IF(COUNTIF('Intro &amp; Setup'!$AL$17:$AL$26, K590)&gt;0, K590, "Other")))</f>
        <v/>
      </c>
      <c r="U590" s="84" t="str">
        <f t="shared" si="37"/>
        <v/>
      </c>
      <c r="V590" s="85" t="str">
        <f t="shared" si="37"/>
        <v/>
      </c>
      <c r="W590" s="85" t="str">
        <f t="shared" si="37"/>
        <v/>
      </c>
      <c r="X590" s="85" t="str">
        <f t="shared" si="37"/>
        <v/>
      </c>
      <c r="Y590" s="85" t="str">
        <f t="shared" si="37"/>
        <v/>
      </c>
      <c r="Z590" s="86" t="str">
        <f t="shared" si="37"/>
        <v/>
      </c>
      <c r="AB590" s="26" t="str">
        <f>IF($S590="", "", IF(COUNTIF($S$10:$S590, $S590)&gt;1, "", COUNTIF($S$10:$S$1010, $S590)))</f>
        <v/>
      </c>
      <c r="AC590" s="26" t="str">
        <f>IF(AB590="", "", COUNTIF($AB$10:$AB$1010, "&gt;"&amp;AB590)+1+COUNTIF($AB$10:AB590, AB590)-1)</f>
        <v/>
      </c>
      <c r="AE590" s="26" t="str">
        <f t="shared" si="38"/>
        <v/>
      </c>
      <c r="AG590" s="84" t="str">
        <f>IF($AE590="", "", IF(COUNTIF($AE$10:$AE590, $AE590)&gt;1, "", COUNTIF($AE$10:$AE$2010, $AE590)))</f>
        <v/>
      </c>
      <c r="AH590" s="26" t="str">
        <f>IF(AG590="", "", COUNTIF($AG$10:$AG$2010, "&gt;"&amp;AG590)+1+COUNTIF($AG$10:AG590, AG590)-1)</f>
        <v/>
      </c>
    </row>
    <row r="591" spans="1:34" x14ac:dyDescent="0.25">
      <c r="A591" s="12"/>
      <c r="B591" s="93"/>
      <c r="C591" s="15"/>
      <c r="D591" s="15"/>
      <c r="E591" s="15"/>
      <c r="F591" s="18"/>
      <c r="G591" s="12"/>
      <c r="H591" s="6" t="str">
        <f>IF($C591="", "", IFERROR(INDEX(Database!$C$10:$C$2509, MATCH($C591, Database!$B$10:$B$2509, 0)), ""))</f>
        <v/>
      </c>
      <c r="I591" s="85" t="str">
        <f>IF($C591="", "", IF(IFERROR(INDEX(Database!$M$10:$M$2509, MATCH($C591, Database!$B$10:$B$2509, 0)), "")="", "", IFERROR(INDEX(Database!$M$10:$M$2509, MATCH($C591, Database!$B$10:$B$2509, 0)), "")))</f>
        <v/>
      </c>
      <c r="J591" s="85" t="str">
        <f>IF($C591="", "", IF(IFERROR(INDEX(Database!$N$10:$N$2509, MATCH($C591, Database!$B$10:$B$2509, 0)), "")="", "", IFERROR(INDEX(Database!$N$10:$N$2509, MATCH($C591, Database!$B$10:$B$2509, 0)), "")))</f>
        <v/>
      </c>
      <c r="K591" s="86" t="str">
        <f>IF($C591="", "", IF(IFERROR(INDEX(Database!$O$10:$O$2509, MATCH($C591, Database!$B$10:$B$2509, 0)), "")="", "", IFERROR(INDEX(Database!$O$10:$O$2509, MATCH($C591, Database!$B$10:$B$2509, 0)), "")))</f>
        <v/>
      </c>
      <c r="L591" s="12"/>
      <c r="N591" s="31" t="str">
        <f>IF(Database!B591="", "", Database!B591)</f>
        <v/>
      </c>
      <c r="P591" s="26" t="str">
        <f>IF($C591="", "", IF(COUNTIF($C$10:$C591, $C591)&gt;1, "", COUNTIF($C$10:$C$1010, $C591)))</f>
        <v/>
      </c>
      <c r="Q591" s="26" t="str">
        <f>IF(P591="", "", COUNTIF($P$10:$P$1010, "&gt;"&amp;P591)+1+COUNTIF($P$10:P591, P591)-1)</f>
        <v/>
      </c>
      <c r="S591" s="26" t="str">
        <f>IF(C591="", "", IF(K591="", "None", IF(COUNTIF('Intro &amp; Setup'!$AL$17:$AL$26, K591)&gt;0, K591, "Other")))</f>
        <v/>
      </c>
      <c r="U591" s="84" t="str">
        <f t="shared" si="37"/>
        <v/>
      </c>
      <c r="V591" s="85" t="str">
        <f t="shared" si="37"/>
        <v/>
      </c>
      <c r="W591" s="85" t="str">
        <f t="shared" si="37"/>
        <v/>
      </c>
      <c r="X591" s="85" t="str">
        <f t="shared" si="37"/>
        <v/>
      </c>
      <c r="Y591" s="85" t="str">
        <f t="shared" si="37"/>
        <v/>
      </c>
      <c r="Z591" s="86" t="str">
        <f t="shared" si="37"/>
        <v/>
      </c>
      <c r="AB591" s="26" t="str">
        <f>IF($S591="", "", IF(COUNTIF($S$10:$S591, $S591)&gt;1, "", COUNTIF($S$10:$S$1010, $S591)))</f>
        <v/>
      </c>
      <c r="AC591" s="26" t="str">
        <f>IF(AB591="", "", COUNTIF($AB$10:$AB$1010, "&gt;"&amp;AB591)+1+COUNTIF($AB$10:AB591, AB591)-1)</f>
        <v/>
      </c>
      <c r="AE591" s="26" t="str">
        <f t="shared" si="38"/>
        <v/>
      </c>
      <c r="AG591" s="84" t="str">
        <f>IF($AE591="", "", IF(COUNTIF($AE$10:$AE591, $AE591)&gt;1, "", COUNTIF($AE$10:$AE$2010, $AE591)))</f>
        <v/>
      </c>
      <c r="AH591" s="26" t="str">
        <f>IF(AG591="", "", COUNTIF($AG$10:$AG$2010, "&gt;"&amp;AG591)+1+COUNTIF($AG$10:AG591, AG591)-1)</f>
        <v/>
      </c>
    </row>
    <row r="592" spans="1:34" x14ac:dyDescent="0.25">
      <c r="A592" s="12"/>
      <c r="B592" s="93"/>
      <c r="C592" s="15"/>
      <c r="D592" s="15"/>
      <c r="E592" s="15"/>
      <c r="F592" s="18"/>
      <c r="G592" s="12"/>
      <c r="H592" s="6" t="str">
        <f>IF($C592="", "", IFERROR(INDEX(Database!$C$10:$C$2509, MATCH($C592, Database!$B$10:$B$2509, 0)), ""))</f>
        <v/>
      </c>
      <c r="I592" s="85" t="str">
        <f>IF($C592="", "", IF(IFERROR(INDEX(Database!$M$10:$M$2509, MATCH($C592, Database!$B$10:$B$2509, 0)), "")="", "", IFERROR(INDEX(Database!$M$10:$M$2509, MATCH($C592, Database!$B$10:$B$2509, 0)), "")))</f>
        <v/>
      </c>
      <c r="J592" s="85" t="str">
        <f>IF($C592="", "", IF(IFERROR(INDEX(Database!$N$10:$N$2509, MATCH($C592, Database!$B$10:$B$2509, 0)), "")="", "", IFERROR(INDEX(Database!$N$10:$N$2509, MATCH($C592, Database!$B$10:$B$2509, 0)), "")))</f>
        <v/>
      </c>
      <c r="K592" s="86" t="str">
        <f>IF($C592="", "", IF(IFERROR(INDEX(Database!$O$10:$O$2509, MATCH($C592, Database!$B$10:$B$2509, 0)), "")="", "", IFERROR(INDEX(Database!$O$10:$O$2509, MATCH($C592, Database!$B$10:$B$2509, 0)), "")))</f>
        <v/>
      </c>
      <c r="L592" s="12"/>
      <c r="N592" s="31" t="str">
        <f>IF(Database!B592="", "", Database!B592)</f>
        <v/>
      </c>
      <c r="P592" s="26" t="str">
        <f>IF($C592="", "", IF(COUNTIF($C$10:$C592, $C592)&gt;1, "", COUNTIF($C$10:$C$1010, $C592)))</f>
        <v/>
      </c>
      <c r="Q592" s="26" t="str">
        <f>IF(P592="", "", COUNTIF($P$10:$P$1010, "&gt;"&amp;P592)+1+COUNTIF($P$10:P592, P592)-1)</f>
        <v/>
      </c>
      <c r="S592" s="26" t="str">
        <f>IF(C592="", "", IF(K592="", "None", IF(COUNTIF('Intro &amp; Setup'!$AL$17:$AL$26, K592)&gt;0, K592, "Other")))</f>
        <v/>
      </c>
      <c r="U592" s="84" t="str">
        <f t="shared" si="37"/>
        <v/>
      </c>
      <c r="V592" s="85" t="str">
        <f t="shared" si="37"/>
        <v/>
      </c>
      <c r="W592" s="85" t="str">
        <f t="shared" si="37"/>
        <v/>
      </c>
      <c r="X592" s="85" t="str">
        <f t="shared" si="37"/>
        <v/>
      </c>
      <c r="Y592" s="85" t="str">
        <f t="shared" si="37"/>
        <v/>
      </c>
      <c r="Z592" s="86" t="str">
        <f t="shared" si="37"/>
        <v/>
      </c>
      <c r="AB592" s="26" t="str">
        <f>IF($S592="", "", IF(COUNTIF($S$10:$S592, $S592)&gt;1, "", COUNTIF($S$10:$S$1010, $S592)))</f>
        <v/>
      </c>
      <c r="AC592" s="26" t="str">
        <f>IF(AB592="", "", COUNTIF($AB$10:$AB$1010, "&gt;"&amp;AB592)+1+COUNTIF($AB$10:AB592, AB592)-1)</f>
        <v/>
      </c>
      <c r="AE592" s="26" t="str">
        <f t="shared" si="38"/>
        <v/>
      </c>
      <c r="AG592" s="84" t="str">
        <f>IF($AE592="", "", IF(COUNTIF($AE$10:$AE592, $AE592)&gt;1, "", COUNTIF($AE$10:$AE$2010, $AE592)))</f>
        <v/>
      </c>
      <c r="AH592" s="26" t="str">
        <f>IF(AG592="", "", COUNTIF($AG$10:$AG$2010, "&gt;"&amp;AG592)+1+COUNTIF($AG$10:AG592, AG592)-1)</f>
        <v/>
      </c>
    </row>
    <row r="593" spans="1:34" x14ac:dyDescent="0.25">
      <c r="A593" s="12"/>
      <c r="B593" s="93"/>
      <c r="C593" s="15"/>
      <c r="D593" s="15"/>
      <c r="E593" s="15"/>
      <c r="F593" s="18"/>
      <c r="G593" s="12"/>
      <c r="H593" s="6" t="str">
        <f>IF($C593="", "", IFERROR(INDEX(Database!$C$10:$C$2509, MATCH($C593, Database!$B$10:$B$2509, 0)), ""))</f>
        <v/>
      </c>
      <c r="I593" s="85" t="str">
        <f>IF($C593="", "", IF(IFERROR(INDEX(Database!$M$10:$M$2509, MATCH($C593, Database!$B$10:$B$2509, 0)), "")="", "", IFERROR(INDEX(Database!$M$10:$M$2509, MATCH($C593, Database!$B$10:$B$2509, 0)), "")))</f>
        <v/>
      </c>
      <c r="J593" s="85" t="str">
        <f>IF($C593="", "", IF(IFERROR(INDEX(Database!$N$10:$N$2509, MATCH($C593, Database!$B$10:$B$2509, 0)), "")="", "", IFERROR(INDEX(Database!$N$10:$N$2509, MATCH($C593, Database!$B$10:$B$2509, 0)), "")))</f>
        <v/>
      </c>
      <c r="K593" s="86" t="str">
        <f>IF($C593="", "", IF(IFERROR(INDEX(Database!$O$10:$O$2509, MATCH($C593, Database!$B$10:$B$2509, 0)), "")="", "", IFERROR(INDEX(Database!$O$10:$O$2509, MATCH($C593, Database!$B$10:$B$2509, 0)), "")))</f>
        <v/>
      </c>
      <c r="L593" s="12"/>
      <c r="N593" s="31" t="str">
        <f>IF(Database!B593="", "", Database!B593)</f>
        <v/>
      </c>
      <c r="P593" s="26" t="str">
        <f>IF($C593="", "", IF(COUNTIF($C$10:$C593, $C593)&gt;1, "", COUNTIF($C$10:$C$1010, $C593)))</f>
        <v/>
      </c>
      <c r="Q593" s="26" t="str">
        <f>IF(P593="", "", COUNTIF($P$10:$P$1010, "&gt;"&amp;P593)+1+COUNTIF($P$10:P593, P593)-1)</f>
        <v/>
      </c>
      <c r="S593" s="26" t="str">
        <f>IF(C593="", "", IF(K593="", "None", IF(COUNTIF('Intro &amp; Setup'!$AL$17:$AL$26, K593)&gt;0, K593, "Other")))</f>
        <v/>
      </c>
      <c r="U593" s="84" t="str">
        <f t="shared" si="37"/>
        <v/>
      </c>
      <c r="V593" s="85" t="str">
        <f t="shared" si="37"/>
        <v/>
      </c>
      <c r="W593" s="85" t="str">
        <f t="shared" si="37"/>
        <v/>
      </c>
      <c r="X593" s="85" t="str">
        <f t="shared" si="37"/>
        <v/>
      </c>
      <c r="Y593" s="85" t="str">
        <f t="shared" si="37"/>
        <v/>
      </c>
      <c r="Z593" s="86" t="str">
        <f t="shared" si="37"/>
        <v/>
      </c>
      <c r="AB593" s="26" t="str">
        <f>IF($S593="", "", IF(COUNTIF($S$10:$S593, $S593)&gt;1, "", COUNTIF($S$10:$S$1010, $S593)))</f>
        <v/>
      </c>
      <c r="AC593" s="26" t="str">
        <f>IF(AB593="", "", COUNTIF($AB$10:$AB$1010, "&gt;"&amp;AB593)+1+COUNTIF($AB$10:AB593, AB593)-1)</f>
        <v/>
      </c>
      <c r="AE593" s="26" t="str">
        <f t="shared" si="38"/>
        <v/>
      </c>
      <c r="AG593" s="84" t="str">
        <f>IF($AE593="", "", IF(COUNTIF($AE$10:$AE593, $AE593)&gt;1, "", COUNTIF($AE$10:$AE$2010, $AE593)))</f>
        <v/>
      </c>
      <c r="AH593" s="26" t="str">
        <f>IF(AG593="", "", COUNTIF($AG$10:$AG$2010, "&gt;"&amp;AG593)+1+COUNTIF($AG$10:AG593, AG593)-1)</f>
        <v/>
      </c>
    </row>
    <row r="594" spans="1:34" x14ac:dyDescent="0.25">
      <c r="A594" s="12"/>
      <c r="B594" s="93"/>
      <c r="C594" s="15"/>
      <c r="D594" s="15"/>
      <c r="E594" s="15"/>
      <c r="F594" s="18"/>
      <c r="G594" s="12"/>
      <c r="H594" s="6" t="str">
        <f>IF($C594="", "", IFERROR(INDEX(Database!$C$10:$C$2509, MATCH($C594, Database!$B$10:$B$2509, 0)), ""))</f>
        <v/>
      </c>
      <c r="I594" s="85" t="str">
        <f>IF($C594="", "", IF(IFERROR(INDEX(Database!$M$10:$M$2509, MATCH($C594, Database!$B$10:$B$2509, 0)), "")="", "", IFERROR(INDEX(Database!$M$10:$M$2509, MATCH($C594, Database!$B$10:$B$2509, 0)), "")))</f>
        <v/>
      </c>
      <c r="J594" s="85" t="str">
        <f>IF($C594="", "", IF(IFERROR(INDEX(Database!$N$10:$N$2509, MATCH($C594, Database!$B$10:$B$2509, 0)), "")="", "", IFERROR(INDEX(Database!$N$10:$N$2509, MATCH($C594, Database!$B$10:$B$2509, 0)), "")))</f>
        <v/>
      </c>
      <c r="K594" s="86" t="str">
        <f>IF($C594="", "", IF(IFERROR(INDEX(Database!$O$10:$O$2509, MATCH($C594, Database!$B$10:$B$2509, 0)), "")="", "", IFERROR(INDEX(Database!$O$10:$O$2509, MATCH($C594, Database!$B$10:$B$2509, 0)), "")))</f>
        <v/>
      </c>
      <c r="L594" s="12"/>
      <c r="N594" s="31" t="str">
        <f>IF(Database!B594="", "", Database!B594)</f>
        <v/>
      </c>
      <c r="P594" s="26" t="str">
        <f>IF($C594="", "", IF(COUNTIF($C$10:$C594, $C594)&gt;1, "", COUNTIF($C$10:$C$1010, $C594)))</f>
        <v/>
      </c>
      <c r="Q594" s="26" t="str">
        <f>IF(P594="", "", COUNTIF($P$10:$P$1010, "&gt;"&amp;P594)+1+COUNTIF($P$10:P594, P594)-1)</f>
        <v/>
      </c>
      <c r="S594" s="26" t="str">
        <f>IF(C594="", "", IF(K594="", "None", IF(COUNTIF('Intro &amp; Setup'!$AL$17:$AL$26, K594)&gt;0, K594, "Other")))</f>
        <v/>
      </c>
      <c r="U594" s="84" t="str">
        <f t="shared" si="37"/>
        <v/>
      </c>
      <c r="V594" s="85" t="str">
        <f t="shared" si="37"/>
        <v/>
      </c>
      <c r="W594" s="85" t="str">
        <f t="shared" si="37"/>
        <v/>
      </c>
      <c r="X594" s="85" t="str">
        <f t="shared" si="37"/>
        <v/>
      </c>
      <c r="Y594" s="85" t="str">
        <f t="shared" si="37"/>
        <v/>
      </c>
      <c r="Z594" s="86" t="str">
        <f t="shared" si="37"/>
        <v/>
      </c>
      <c r="AB594" s="26" t="str">
        <f>IF($S594="", "", IF(COUNTIF($S$10:$S594, $S594)&gt;1, "", COUNTIF($S$10:$S$1010, $S594)))</f>
        <v/>
      </c>
      <c r="AC594" s="26" t="str">
        <f>IF(AB594="", "", COUNTIF($AB$10:$AB$1010, "&gt;"&amp;AB594)+1+COUNTIF($AB$10:AB594, AB594)-1)</f>
        <v/>
      </c>
      <c r="AE594" s="26" t="str">
        <f t="shared" si="38"/>
        <v/>
      </c>
      <c r="AG594" s="84" t="str">
        <f>IF($AE594="", "", IF(COUNTIF($AE$10:$AE594, $AE594)&gt;1, "", COUNTIF($AE$10:$AE$2010, $AE594)))</f>
        <v/>
      </c>
      <c r="AH594" s="26" t="str">
        <f>IF(AG594="", "", COUNTIF($AG$10:$AG$2010, "&gt;"&amp;AG594)+1+COUNTIF($AG$10:AG594, AG594)-1)</f>
        <v/>
      </c>
    </row>
    <row r="595" spans="1:34" x14ac:dyDescent="0.25">
      <c r="A595" s="12"/>
      <c r="B595" s="93"/>
      <c r="C595" s="15"/>
      <c r="D595" s="15"/>
      <c r="E595" s="15"/>
      <c r="F595" s="18"/>
      <c r="G595" s="12"/>
      <c r="H595" s="6" t="str">
        <f>IF($C595="", "", IFERROR(INDEX(Database!$C$10:$C$2509, MATCH($C595, Database!$B$10:$B$2509, 0)), ""))</f>
        <v/>
      </c>
      <c r="I595" s="85" t="str">
        <f>IF($C595="", "", IF(IFERROR(INDEX(Database!$M$10:$M$2509, MATCH($C595, Database!$B$10:$B$2509, 0)), "")="", "", IFERROR(INDEX(Database!$M$10:$M$2509, MATCH($C595, Database!$B$10:$B$2509, 0)), "")))</f>
        <v/>
      </c>
      <c r="J595" s="85" t="str">
        <f>IF($C595="", "", IF(IFERROR(INDEX(Database!$N$10:$N$2509, MATCH($C595, Database!$B$10:$B$2509, 0)), "")="", "", IFERROR(INDEX(Database!$N$10:$N$2509, MATCH($C595, Database!$B$10:$B$2509, 0)), "")))</f>
        <v/>
      </c>
      <c r="K595" s="86" t="str">
        <f>IF($C595="", "", IF(IFERROR(INDEX(Database!$O$10:$O$2509, MATCH($C595, Database!$B$10:$B$2509, 0)), "")="", "", IFERROR(INDEX(Database!$O$10:$O$2509, MATCH($C595, Database!$B$10:$B$2509, 0)), "")))</f>
        <v/>
      </c>
      <c r="L595" s="12"/>
      <c r="N595" s="31" t="str">
        <f>IF(Database!B595="", "", Database!B595)</f>
        <v/>
      </c>
      <c r="P595" s="26" t="str">
        <f>IF($C595="", "", IF(COUNTIF($C$10:$C595, $C595)&gt;1, "", COUNTIF($C$10:$C$1010, $C595)))</f>
        <v/>
      </c>
      <c r="Q595" s="26" t="str">
        <f>IF(P595="", "", COUNTIF($P$10:$P$1010, "&gt;"&amp;P595)+1+COUNTIF($P$10:P595, P595)-1)</f>
        <v/>
      </c>
      <c r="S595" s="26" t="str">
        <f>IF(C595="", "", IF(K595="", "None", IF(COUNTIF('Intro &amp; Setup'!$AL$17:$AL$26, K595)&gt;0, K595, "Other")))</f>
        <v/>
      </c>
      <c r="U595" s="84" t="str">
        <f t="shared" si="37"/>
        <v/>
      </c>
      <c r="V595" s="85" t="str">
        <f t="shared" si="37"/>
        <v/>
      </c>
      <c r="W595" s="85" t="str">
        <f t="shared" si="37"/>
        <v/>
      </c>
      <c r="X595" s="85" t="str">
        <f t="shared" si="37"/>
        <v/>
      </c>
      <c r="Y595" s="85" t="str">
        <f t="shared" si="37"/>
        <v/>
      </c>
      <c r="Z595" s="86" t="str">
        <f t="shared" si="37"/>
        <v/>
      </c>
      <c r="AB595" s="26" t="str">
        <f>IF($S595="", "", IF(COUNTIF($S$10:$S595, $S595)&gt;1, "", COUNTIF($S$10:$S$1010, $S595)))</f>
        <v/>
      </c>
      <c r="AC595" s="26" t="str">
        <f>IF(AB595="", "", COUNTIF($AB$10:$AB$1010, "&gt;"&amp;AB595)+1+COUNTIF($AB$10:AB595, AB595)-1)</f>
        <v/>
      </c>
      <c r="AE595" s="26" t="str">
        <f t="shared" si="38"/>
        <v/>
      </c>
      <c r="AG595" s="84" t="str">
        <f>IF($AE595="", "", IF(COUNTIF($AE$10:$AE595, $AE595)&gt;1, "", COUNTIF($AE$10:$AE$2010, $AE595)))</f>
        <v/>
      </c>
      <c r="AH595" s="26" t="str">
        <f>IF(AG595="", "", COUNTIF($AG$10:$AG$2010, "&gt;"&amp;AG595)+1+COUNTIF($AG$10:AG595, AG595)-1)</f>
        <v/>
      </c>
    </row>
    <row r="596" spans="1:34" x14ac:dyDescent="0.25">
      <c r="A596" s="12"/>
      <c r="B596" s="93"/>
      <c r="C596" s="15"/>
      <c r="D596" s="15"/>
      <c r="E596" s="15"/>
      <c r="F596" s="18"/>
      <c r="G596" s="12"/>
      <c r="H596" s="6" t="str">
        <f>IF($C596="", "", IFERROR(INDEX(Database!$C$10:$C$2509, MATCH($C596, Database!$B$10:$B$2509, 0)), ""))</f>
        <v/>
      </c>
      <c r="I596" s="85" t="str">
        <f>IF($C596="", "", IF(IFERROR(INDEX(Database!$M$10:$M$2509, MATCH($C596, Database!$B$10:$B$2509, 0)), "")="", "", IFERROR(INDEX(Database!$M$10:$M$2509, MATCH($C596, Database!$B$10:$B$2509, 0)), "")))</f>
        <v/>
      </c>
      <c r="J596" s="85" t="str">
        <f>IF($C596="", "", IF(IFERROR(INDEX(Database!$N$10:$N$2509, MATCH($C596, Database!$B$10:$B$2509, 0)), "")="", "", IFERROR(INDEX(Database!$N$10:$N$2509, MATCH($C596, Database!$B$10:$B$2509, 0)), "")))</f>
        <v/>
      </c>
      <c r="K596" s="86" t="str">
        <f>IF($C596="", "", IF(IFERROR(INDEX(Database!$O$10:$O$2509, MATCH($C596, Database!$B$10:$B$2509, 0)), "")="", "", IFERROR(INDEX(Database!$O$10:$O$2509, MATCH($C596, Database!$B$10:$B$2509, 0)), "")))</f>
        <v/>
      </c>
      <c r="L596" s="12"/>
      <c r="N596" s="31" t="str">
        <f>IF(Database!B596="", "", Database!B596)</f>
        <v/>
      </c>
      <c r="P596" s="26" t="str">
        <f>IF($C596="", "", IF(COUNTIF($C$10:$C596, $C596)&gt;1, "", COUNTIF($C$10:$C$1010, $C596)))</f>
        <v/>
      </c>
      <c r="Q596" s="26" t="str">
        <f>IF(P596="", "", COUNTIF($P$10:$P$1010, "&gt;"&amp;P596)+1+COUNTIF($P$10:P596, P596)-1)</f>
        <v/>
      </c>
      <c r="S596" s="26" t="str">
        <f>IF(C596="", "", IF(K596="", "None", IF(COUNTIF('Intro &amp; Setup'!$AL$17:$AL$26, K596)&gt;0, K596, "Other")))</f>
        <v/>
      </c>
      <c r="U596" s="84" t="str">
        <f t="shared" si="37"/>
        <v/>
      </c>
      <c r="V596" s="85" t="str">
        <f t="shared" si="37"/>
        <v/>
      </c>
      <c r="W596" s="85" t="str">
        <f t="shared" si="37"/>
        <v/>
      </c>
      <c r="X596" s="85" t="str">
        <f t="shared" si="37"/>
        <v/>
      </c>
      <c r="Y596" s="85" t="str">
        <f t="shared" si="37"/>
        <v/>
      </c>
      <c r="Z596" s="86" t="str">
        <f t="shared" si="37"/>
        <v/>
      </c>
      <c r="AB596" s="26" t="str">
        <f>IF($S596="", "", IF(COUNTIF($S$10:$S596, $S596)&gt;1, "", COUNTIF($S$10:$S$1010, $S596)))</f>
        <v/>
      </c>
      <c r="AC596" s="26" t="str">
        <f>IF(AB596="", "", COUNTIF($AB$10:$AB$1010, "&gt;"&amp;AB596)+1+COUNTIF($AB$10:AB596, AB596)-1)</f>
        <v/>
      </c>
      <c r="AE596" s="26" t="str">
        <f t="shared" si="38"/>
        <v/>
      </c>
      <c r="AG596" s="84" t="str">
        <f>IF($AE596="", "", IF(COUNTIF($AE$10:$AE596, $AE596)&gt;1, "", COUNTIF($AE$10:$AE$2010, $AE596)))</f>
        <v/>
      </c>
      <c r="AH596" s="26" t="str">
        <f>IF(AG596="", "", COUNTIF($AG$10:$AG$2010, "&gt;"&amp;AG596)+1+COUNTIF($AG$10:AG596, AG596)-1)</f>
        <v/>
      </c>
    </row>
    <row r="597" spans="1:34" x14ac:dyDescent="0.25">
      <c r="A597" s="12"/>
      <c r="B597" s="93"/>
      <c r="C597" s="15"/>
      <c r="D597" s="15"/>
      <c r="E597" s="15"/>
      <c r="F597" s="18"/>
      <c r="G597" s="12"/>
      <c r="H597" s="6" t="str">
        <f>IF($C597="", "", IFERROR(INDEX(Database!$C$10:$C$2509, MATCH($C597, Database!$B$10:$B$2509, 0)), ""))</f>
        <v/>
      </c>
      <c r="I597" s="85" t="str">
        <f>IF($C597="", "", IF(IFERROR(INDEX(Database!$M$10:$M$2509, MATCH($C597, Database!$B$10:$B$2509, 0)), "")="", "", IFERROR(INDEX(Database!$M$10:$M$2509, MATCH($C597, Database!$B$10:$B$2509, 0)), "")))</f>
        <v/>
      </c>
      <c r="J597" s="85" t="str">
        <f>IF($C597="", "", IF(IFERROR(INDEX(Database!$N$10:$N$2509, MATCH($C597, Database!$B$10:$B$2509, 0)), "")="", "", IFERROR(INDEX(Database!$N$10:$N$2509, MATCH($C597, Database!$B$10:$B$2509, 0)), "")))</f>
        <v/>
      </c>
      <c r="K597" s="86" t="str">
        <f>IF($C597="", "", IF(IFERROR(INDEX(Database!$O$10:$O$2509, MATCH($C597, Database!$B$10:$B$2509, 0)), "")="", "", IFERROR(INDEX(Database!$O$10:$O$2509, MATCH($C597, Database!$B$10:$B$2509, 0)), "")))</f>
        <v/>
      </c>
      <c r="L597" s="12"/>
      <c r="N597" s="31" t="str">
        <f>IF(Database!B597="", "", Database!B597)</f>
        <v/>
      </c>
      <c r="P597" s="26" t="str">
        <f>IF($C597="", "", IF(COUNTIF($C$10:$C597, $C597)&gt;1, "", COUNTIF($C$10:$C$1010, $C597)))</f>
        <v/>
      </c>
      <c r="Q597" s="26" t="str">
        <f>IF(P597="", "", COUNTIF($P$10:$P$1010, "&gt;"&amp;P597)+1+COUNTIF($P$10:P597, P597)-1)</f>
        <v/>
      </c>
      <c r="S597" s="26" t="str">
        <f>IF(C597="", "", IF(K597="", "None", IF(COUNTIF('Intro &amp; Setup'!$AL$17:$AL$26, K597)&gt;0, K597, "Other")))</f>
        <v/>
      </c>
      <c r="U597" s="84" t="str">
        <f t="shared" si="37"/>
        <v/>
      </c>
      <c r="V597" s="85" t="str">
        <f t="shared" si="37"/>
        <v/>
      </c>
      <c r="W597" s="85" t="str">
        <f t="shared" si="37"/>
        <v/>
      </c>
      <c r="X597" s="85" t="str">
        <f t="shared" si="37"/>
        <v/>
      </c>
      <c r="Y597" s="85" t="str">
        <f t="shared" si="37"/>
        <v/>
      </c>
      <c r="Z597" s="86" t="str">
        <f t="shared" si="37"/>
        <v/>
      </c>
      <c r="AB597" s="26" t="str">
        <f>IF($S597="", "", IF(COUNTIF($S$10:$S597, $S597)&gt;1, "", COUNTIF($S$10:$S$1010, $S597)))</f>
        <v/>
      </c>
      <c r="AC597" s="26" t="str">
        <f>IF(AB597="", "", COUNTIF($AB$10:$AB$1010, "&gt;"&amp;AB597)+1+COUNTIF($AB$10:AB597, AB597)-1)</f>
        <v/>
      </c>
      <c r="AE597" s="26" t="str">
        <f t="shared" si="38"/>
        <v/>
      </c>
      <c r="AG597" s="84" t="str">
        <f>IF($AE597="", "", IF(COUNTIF($AE$10:$AE597, $AE597)&gt;1, "", COUNTIF($AE$10:$AE$2010, $AE597)))</f>
        <v/>
      </c>
      <c r="AH597" s="26" t="str">
        <f>IF(AG597="", "", COUNTIF($AG$10:$AG$2010, "&gt;"&amp;AG597)+1+COUNTIF($AG$10:AG597, AG597)-1)</f>
        <v/>
      </c>
    </row>
    <row r="598" spans="1:34" x14ac:dyDescent="0.25">
      <c r="A598" s="12"/>
      <c r="B598" s="93"/>
      <c r="C598" s="15"/>
      <c r="D598" s="15"/>
      <c r="E598" s="15"/>
      <c r="F598" s="18"/>
      <c r="G598" s="12"/>
      <c r="H598" s="6" t="str">
        <f>IF($C598="", "", IFERROR(INDEX(Database!$C$10:$C$2509, MATCH($C598, Database!$B$10:$B$2509, 0)), ""))</f>
        <v/>
      </c>
      <c r="I598" s="85" t="str">
        <f>IF($C598="", "", IF(IFERROR(INDEX(Database!$M$10:$M$2509, MATCH($C598, Database!$B$10:$B$2509, 0)), "")="", "", IFERROR(INDEX(Database!$M$10:$M$2509, MATCH($C598, Database!$B$10:$B$2509, 0)), "")))</f>
        <v/>
      </c>
      <c r="J598" s="85" t="str">
        <f>IF($C598="", "", IF(IFERROR(INDEX(Database!$N$10:$N$2509, MATCH($C598, Database!$B$10:$B$2509, 0)), "")="", "", IFERROR(INDEX(Database!$N$10:$N$2509, MATCH($C598, Database!$B$10:$B$2509, 0)), "")))</f>
        <v/>
      </c>
      <c r="K598" s="86" t="str">
        <f>IF($C598="", "", IF(IFERROR(INDEX(Database!$O$10:$O$2509, MATCH($C598, Database!$B$10:$B$2509, 0)), "")="", "", IFERROR(INDEX(Database!$O$10:$O$2509, MATCH($C598, Database!$B$10:$B$2509, 0)), "")))</f>
        <v/>
      </c>
      <c r="L598" s="12"/>
      <c r="N598" s="31" t="str">
        <f>IF(Database!B598="", "", Database!B598)</f>
        <v/>
      </c>
      <c r="P598" s="26" t="str">
        <f>IF($C598="", "", IF(COUNTIF($C$10:$C598, $C598)&gt;1, "", COUNTIF($C$10:$C$1010, $C598)))</f>
        <v/>
      </c>
      <c r="Q598" s="26" t="str">
        <f>IF(P598="", "", COUNTIF($P$10:$P$1010, "&gt;"&amp;P598)+1+COUNTIF($P$10:P598, P598)-1)</f>
        <v/>
      </c>
      <c r="S598" s="26" t="str">
        <f>IF(C598="", "", IF(K598="", "None", IF(COUNTIF('Intro &amp; Setup'!$AL$17:$AL$26, K598)&gt;0, K598, "Other")))</f>
        <v/>
      </c>
      <c r="U598" s="84" t="str">
        <f t="shared" si="37"/>
        <v/>
      </c>
      <c r="V598" s="85" t="str">
        <f t="shared" si="37"/>
        <v/>
      </c>
      <c r="W598" s="85" t="str">
        <f t="shared" si="37"/>
        <v/>
      </c>
      <c r="X598" s="85" t="str">
        <f t="shared" si="37"/>
        <v/>
      </c>
      <c r="Y598" s="85" t="str">
        <f t="shared" si="37"/>
        <v/>
      </c>
      <c r="Z598" s="86" t="str">
        <f t="shared" si="37"/>
        <v/>
      </c>
      <c r="AB598" s="26" t="str">
        <f>IF($S598="", "", IF(COUNTIF($S$10:$S598, $S598)&gt;1, "", COUNTIF($S$10:$S$1010, $S598)))</f>
        <v/>
      </c>
      <c r="AC598" s="26" t="str">
        <f>IF(AB598="", "", COUNTIF($AB$10:$AB$1010, "&gt;"&amp;AB598)+1+COUNTIF($AB$10:AB598, AB598)-1)</f>
        <v/>
      </c>
      <c r="AE598" s="26" t="str">
        <f t="shared" si="38"/>
        <v/>
      </c>
      <c r="AG598" s="84" t="str">
        <f>IF($AE598="", "", IF(COUNTIF($AE$10:$AE598, $AE598)&gt;1, "", COUNTIF($AE$10:$AE$2010, $AE598)))</f>
        <v/>
      </c>
      <c r="AH598" s="26" t="str">
        <f>IF(AG598="", "", COUNTIF($AG$10:$AG$2010, "&gt;"&amp;AG598)+1+COUNTIF($AG$10:AG598, AG598)-1)</f>
        <v/>
      </c>
    </row>
    <row r="599" spans="1:34" x14ac:dyDescent="0.25">
      <c r="A599" s="12"/>
      <c r="B599" s="93"/>
      <c r="C599" s="15"/>
      <c r="D599" s="15"/>
      <c r="E599" s="15"/>
      <c r="F599" s="18"/>
      <c r="G599" s="12"/>
      <c r="H599" s="6" t="str">
        <f>IF($C599="", "", IFERROR(INDEX(Database!$C$10:$C$2509, MATCH($C599, Database!$B$10:$B$2509, 0)), ""))</f>
        <v/>
      </c>
      <c r="I599" s="85" t="str">
        <f>IF($C599="", "", IF(IFERROR(INDEX(Database!$M$10:$M$2509, MATCH($C599, Database!$B$10:$B$2509, 0)), "")="", "", IFERROR(INDEX(Database!$M$10:$M$2509, MATCH($C599, Database!$B$10:$B$2509, 0)), "")))</f>
        <v/>
      </c>
      <c r="J599" s="85" t="str">
        <f>IF($C599="", "", IF(IFERROR(INDEX(Database!$N$10:$N$2509, MATCH($C599, Database!$B$10:$B$2509, 0)), "")="", "", IFERROR(INDEX(Database!$N$10:$N$2509, MATCH($C599, Database!$B$10:$B$2509, 0)), "")))</f>
        <v/>
      </c>
      <c r="K599" s="86" t="str">
        <f>IF($C599="", "", IF(IFERROR(INDEX(Database!$O$10:$O$2509, MATCH($C599, Database!$B$10:$B$2509, 0)), "")="", "", IFERROR(INDEX(Database!$O$10:$O$2509, MATCH($C599, Database!$B$10:$B$2509, 0)), "")))</f>
        <v/>
      </c>
      <c r="L599" s="12"/>
      <c r="N599" s="31" t="str">
        <f>IF(Database!B599="", "", Database!B599)</f>
        <v/>
      </c>
      <c r="P599" s="26" t="str">
        <f>IF($C599="", "", IF(COUNTIF($C$10:$C599, $C599)&gt;1, "", COUNTIF($C$10:$C$1010, $C599)))</f>
        <v/>
      </c>
      <c r="Q599" s="26" t="str">
        <f>IF(P599="", "", COUNTIF($P$10:$P$1010, "&gt;"&amp;P599)+1+COUNTIF($P$10:P599, P599)-1)</f>
        <v/>
      </c>
      <c r="S599" s="26" t="str">
        <f>IF(C599="", "", IF(K599="", "None", IF(COUNTIF('Intro &amp; Setup'!$AL$17:$AL$26, K599)&gt;0, K599, "Other")))</f>
        <v/>
      </c>
      <c r="U599" s="84" t="str">
        <f t="shared" si="37"/>
        <v/>
      </c>
      <c r="V599" s="85" t="str">
        <f t="shared" si="37"/>
        <v/>
      </c>
      <c r="W599" s="85" t="str">
        <f t="shared" si="37"/>
        <v/>
      </c>
      <c r="X599" s="85" t="str">
        <f t="shared" si="37"/>
        <v/>
      </c>
      <c r="Y599" s="85" t="str">
        <f t="shared" si="37"/>
        <v/>
      </c>
      <c r="Z599" s="86" t="str">
        <f t="shared" si="37"/>
        <v/>
      </c>
      <c r="AB599" s="26" t="str">
        <f>IF($S599="", "", IF(COUNTIF($S$10:$S599, $S599)&gt;1, "", COUNTIF($S$10:$S$1010, $S599)))</f>
        <v/>
      </c>
      <c r="AC599" s="26" t="str">
        <f>IF(AB599="", "", COUNTIF($AB$10:$AB$1010, "&gt;"&amp;AB599)+1+COUNTIF($AB$10:AB599, AB599)-1)</f>
        <v/>
      </c>
      <c r="AE599" s="26" t="str">
        <f t="shared" si="38"/>
        <v/>
      </c>
      <c r="AG599" s="84" t="str">
        <f>IF($AE599="", "", IF(COUNTIF($AE$10:$AE599, $AE599)&gt;1, "", COUNTIF($AE$10:$AE$2010, $AE599)))</f>
        <v/>
      </c>
      <c r="AH599" s="26" t="str">
        <f>IF(AG599="", "", COUNTIF($AG$10:$AG$2010, "&gt;"&amp;AG599)+1+COUNTIF($AG$10:AG599, AG599)-1)</f>
        <v/>
      </c>
    </row>
    <row r="600" spans="1:34" x14ac:dyDescent="0.25">
      <c r="A600" s="12"/>
      <c r="B600" s="93"/>
      <c r="C600" s="15"/>
      <c r="D600" s="15"/>
      <c r="E600" s="15"/>
      <c r="F600" s="18"/>
      <c r="G600" s="12"/>
      <c r="H600" s="6" t="str">
        <f>IF($C600="", "", IFERROR(INDEX(Database!$C$10:$C$2509, MATCH($C600, Database!$B$10:$B$2509, 0)), ""))</f>
        <v/>
      </c>
      <c r="I600" s="85" t="str">
        <f>IF($C600="", "", IF(IFERROR(INDEX(Database!$M$10:$M$2509, MATCH($C600, Database!$B$10:$B$2509, 0)), "")="", "", IFERROR(INDEX(Database!$M$10:$M$2509, MATCH($C600, Database!$B$10:$B$2509, 0)), "")))</f>
        <v/>
      </c>
      <c r="J600" s="85" t="str">
        <f>IF($C600="", "", IF(IFERROR(INDEX(Database!$N$10:$N$2509, MATCH($C600, Database!$B$10:$B$2509, 0)), "")="", "", IFERROR(INDEX(Database!$N$10:$N$2509, MATCH($C600, Database!$B$10:$B$2509, 0)), "")))</f>
        <v/>
      </c>
      <c r="K600" s="86" t="str">
        <f>IF($C600="", "", IF(IFERROR(INDEX(Database!$O$10:$O$2509, MATCH($C600, Database!$B$10:$B$2509, 0)), "")="", "", IFERROR(INDEX(Database!$O$10:$O$2509, MATCH($C600, Database!$B$10:$B$2509, 0)), "")))</f>
        <v/>
      </c>
      <c r="L600" s="12"/>
      <c r="N600" s="31" t="str">
        <f>IF(Database!B600="", "", Database!B600)</f>
        <v/>
      </c>
      <c r="P600" s="26" t="str">
        <f>IF($C600="", "", IF(COUNTIF($C$10:$C600, $C600)&gt;1, "", COUNTIF($C$10:$C$1010, $C600)))</f>
        <v/>
      </c>
      <c r="Q600" s="26" t="str">
        <f>IF(P600="", "", COUNTIF($P$10:$P$1010, "&gt;"&amp;P600)+1+COUNTIF($P$10:P600, P600)-1)</f>
        <v/>
      </c>
      <c r="S600" s="26" t="str">
        <f>IF(C600="", "", IF(K600="", "None", IF(COUNTIF('Intro &amp; Setup'!$AL$17:$AL$26, K600)&gt;0, K600, "Other")))</f>
        <v/>
      </c>
      <c r="U600" s="84" t="str">
        <f t="shared" si="37"/>
        <v/>
      </c>
      <c r="V600" s="85" t="str">
        <f t="shared" si="37"/>
        <v/>
      </c>
      <c r="W600" s="85" t="str">
        <f t="shared" si="37"/>
        <v/>
      </c>
      <c r="X600" s="85" t="str">
        <f t="shared" si="37"/>
        <v/>
      </c>
      <c r="Y600" s="85" t="str">
        <f t="shared" si="37"/>
        <v/>
      </c>
      <c r="Z600" s="86" t="str">
        <f t="shared" si="37"/>
        <v/>
      </c>
      <c r="AB600" s="26" t="str">
        <f>IF($S600="", "", IF(COUNTIF($S$10:$S600, $S600)&gt;1, "", COUNTIF($S$10:$S$1010, $S600)))</f>
        <v/>
      </c>
      <c r="AC600" s="26" t="str">
        <f>IF(AB600="", "", COUNTIF($AB$10:$AB$1010, "&gt;"&amp;AB600)+1+COUNTIF($AB$10:AB600, AB600)-1)</f>
        <v/>
      </c>
      <c r="AE600" s="26" t="str">
        <f t="shared" si="38"/>
        <v/>
      </c>
      <c r="AG600" s="84" t="str">
        <f>IF($AE600="", "", IF(COUNTIF($AE$10:$AE600, $AE600)&gt;1, "", COUNTIF($AE$10:$AE$2010, $AE600)))</f>
        <v/>
      </c>
      <c r="AH600" s="26" t="str">
        <f>IF(AG600="", "", COUNTIF($AG$10:$AG$2010, "&gt;"&amp;AG600)+1+COUNTIF($AG$10:AG600, AG600)-1)</f>
        <v/>
      </c>
    </row>
    <row r="601" spans="1:34" x14ac:dyDescent="0.25">
      <c r="A601" s="12"/>
      <c r="B601" s="93"/>
      <c r="C601" s="15"/>
      <c r="D601" s="15"/>
      <c r="E601" s="15"/>
      <c r="F601" s="18"/>
      <c r="G601" s="12"/>
      <c r="H601" s="6" t="str">
        <f>IF($C601="", "", IFERROR(INDEX(Database!$C$10:$C$2509, MATCH($C601, Database!$B$10:$B$2509, 0)), ""))</f>
        <v/>
      </c>
      <c r="I601" s="85" t="str">
        <f>IF($C601="", "", IF(IFERROR(INDEX(Database!$M$10:$M$2509, MATCH($C601, Database!$B$10:$B$2509, 0)), "")="", "", IFERROR(INDEX(Database!$M$10:$M$2509, MATCH($C601, Database!$B$10:$B$2509, 0)), "")))</f>
        <v/>
      </c>
      <c r="J601" s="85" t="str">
        <f>IF($C601="", "", IF(IFERROR(INDEX(Database!$N$10:$N$2509, MATCH($C601, Database!$B$10:$B$2509, 0)), "")="", "", IFERROR(INDEX(Database!$N$10:$N$2509, MATCH($C601, Database!$B$10:$B$2509, 0)), "")))</f>
        <v/>
      </c>
      <c r="K601" s="86" t="str">
        <f>IF($C601="", "", IF(IFERROR(INDEX(Database!$O$10:$O$2509, MATCH($C601, Database!$B$10:$B$2509, 0)), "")="", "", IFERROR(INDEX(Database!$O$10:$O$2509, MATCH($C601, Database!$B$10:$B$2509, 0)), "")))</f>
        <v/>
      </c>
      <c r="L601" s="12"/>
      <c r="N601" s="31" t="str">
        <f>IF(Database!B601="", "", Database!B601)</f>
        <v/>
      </c>
      <c r="P601" s="26" t="str">
        <f>IF($C601="", "", IF(COUNTIF($C$10:$C601, $C601)&gt;1, "", COUNTIF($C$10:$C$1010, $C601)))</f>
        <v/>
      </c>
      <c r="Q601" s="26" t="str">
        <f>IF(P601="", "", COUNTIF($P$10:$P$1010, "&gt;"&amp;P601)+1+COUNTIF($P$10:P601, P601)-1)</f>
        <v/>
      </c>
      <c r="S601" s="26" t="str">
        <f>IF(C601="", "", IF(K601="", "None", IF(COUNTIF('Intro &amp; Setup'!$AL$17:$AL$26, K601)&gt;0, K601, "Other")))</f>
        <v/>
      </c>
      <c r="U601" s="84" t="str">
        <f t="shared" si="37"/>
        <v/>
      </c>
      <c r="V601" s="85" t="str">
        <f t="shared" si="37"/>
        <v/>
      </c>
      <c r="W601" s="85" t="str">
        <f t="shared" si="37"/>
        <v/>
      </c>
      <c r="X601" s="85" t="str">
        <f t="shared" si="37"/>
        <v/>
      </c>
      <c r="Y601" s="85" t="str">
        <f t="shared" si="37"/>
        <v/>
      </c>
      <c r="Z601" s="86" t="str">
        <f t="shared" si="37"/>
        <v/>
      </c>
      <c r="AB601" s="26" t="str">
        <f>IF($S601="", "", IF(COUNTIF($S$10:$S601, $S601)&gt;1, "", COUNTIF($S$10:$S$1010, $S601)))</f>
        <v/>
      </c>
      <c r="AC601" s="26" t="str">
        <f>IF(AB601="", "", COUNTIF($AB$10:$AB$1010, "&gt;"&amp;AB601)+1+COUNTIF($AB$10:AB601, AB601)-1)</f>
        <v/>
      </c>
      <c r="AE601" s="26" t="str">
        <f t="shared" si="38"/>
        <v/>
      </c>
      <c r="AG601" s="84" t="str">
        <f>IF($AE601="", "", IF(COUNTIF($AE$10:$AE601, $AE601)&gt;1, "", COUNTIF($AE$10:$AE$2010, $AE601)))</f>
        <v/>
      </c>
      <c r="AH601" s="26" t="str">
        <f>IF(AG601="", "", COUNTIF($AG$10:$AG$2010, "&gt;"&amp;AG601)+1+COUNTIF($AG$10:AG601, AG601)-1)</f>
        <v/>
      </c>
    </row>
    <row r="602" spans="1:34" x14ac:dyDescent="0.25">
      <c r="A602" s="12"/>
      <c r="B602" s="93"/>
      <c r="C602" s="15"/>
      <c r="D602" s="15"/>
      <c r="E602" s="15"/>
      <c r="F602" s="18"/>
      <c r="G602" s="12"/>
      <c r="H602" s="6" t="str">
        <f>IF($C602="", "", IFERROR(INDEX(Database!$C$10:$C$2509, MATCH($C602, Database!$B$10:$B$2509, 0)), ""))</f>
        <v/>
      </c>
      <c r="I602" s="85" t="str">
        <f>IF($C602="", "", IF(IFERROR(INDEX(Database!$M$10:$M$2509, MATCH($C602, Database!$B$10:$B$2509, 0)), "")="", "", IFERROR(INDEX(Database!$M$10:$M$2509, MATCH($C602, Database!$B$10:$B$2509, 0)), "")))</f>
        <v/>
      </c>
      <c r="J602" s="85" t="str">
        <f>IF($C602="", "", IF(IFERROR(INDEX(Database!$N$10:$N$2509, MATCH($C602, Database!$B$10:$B$2509, 0)), "")="", "", IFERROR(INDEX(Database!$N$10:$N$2509, MATCH($C602, Database!$B$10:$B$2509, 0)), "")))</f>
        <v/>
      </c>
      <c r="K602" s="86" t="str">
        <f>IF($C602="", "", IF(IFERROR(INDEX(Database!$O$10:$O$2509, MATCH($C602, Database!$B$10:$B$2509, 0)), "")="", "", IFERROR(INDEX(Database!$O$10:$O$2509, MATCH($C602, Database!$B$10:$B$2509, 0)), "")))</f>
        <v/>
      </c>
      <c r="L602" s="12"/>
      <c r="N602" s="31" t="str">
        <f>IF(Database!B602="", "", Database!B602)</f>
        <v/>
      </c>
      <c r="P602" s="26" t="str">
        <f>IF($C602="", "", IF(COUNTIF($C$10:$C602, $C602)&gt;1, "", COUNTIF($C$10:$C$1010, $C602)))</f>
        <v/>
      </c>
      <c r="Q602" s="26" t="str">
        <f>IF(P602="", "", COUNTIF($P$10:$P$1010, "&gt;"&amp;P602)+1+COUNTIF($P$10:P602, P602)-1)</f>
        <v/>
      </c>
      <c r="S602" s="26" t="str">
        <f>IF(C602="", "", IF(K602="", "None", IF(COUNTIF('Intro &amp; Setup'!$AL$17:$AL$26, K602)&gt;0, K602, "Other")))</f>
        <v/>
      </c>
      <c r="U602" s="84" t="str">
        <f t="shared" si="37"/>
        <v/>
      </c>
      <c r="V602" s="85" t="str">
        <f t="shared" si="37"/>
        <v/>
      </c>
      <c r="W602" s="85" t="str">
        <f t="shared" si="37"/>
        <v/>
      </c>
      <c r="X602" s="85" t="str">
        <f t="shared" si="37"/>
        <v/>
      </c>
      <c r="Y602" s="85" t="str">
        <f t="shared" si="37"/>
        <v/>
      </c>
      <c r="Z602" s="86" t="str">
        <f t="shared" si="37"/>
        <v/>
      </c>
      <c r="AB602" s="26" t="str">
        <f>IF($S602="", "", IF(COUNTIF($S$10:$S602, $S602)&gt;1, "", COUNTIF($S$10:$S$1010, $S602)))</f>
        <v/>
      </c>
      <c r="AC602" s="26" t="str">
        <f>IF(AB602="", "", COUNTIF($AB$10:$AB$1010, "&gt;"&amp;AB602)+1+COUNTIF($AB$10:AB602, AB602)-1)</f>
        <v/>
      </c>
      <c r="AE602" s="26" t="str">
        <f t="shared" si="38"/>
        <v/>
      </c>
      <c r="AG602" s="84" t="str">
        <f>IF($AE602="", "", IF(COUNTIF($AE$10:$AE602, $AE602)&gt;1, "", COUNTIF($AE$10:$AE$2010, $AE602)))</f>
        <v/>
      </c>
      <c r="AH602" s="26" t="str">
        <f>IF(AG602="", "", COUNTIF($AG$10:$AG$2010, "&gt;"&amp;AG602)+1+COUNTIF($AG$10:AG602, AG602)-1)</f>
        <v/>
      </c>
    </row>
    <row r="603" spans="1:34" x14ac:dyDescent="0.25">
      <c r="A603" s="12"/>
      <c r="B603" s="93"/>
      <c r="C603" s="15"/>
      <c r="D603" s="15"/>
      <c r="E603" s="15"/>
      <c r="F603" s="18"/>
      <c r="G603" s="12"/>
      <c r="H603" s="6" t="str">
        <f>IF($C603="", "", IFERROR(INDEX(Database!$C$10:$C$2509, MATCH($C603, Database!$B$10:$B$2509, 0)), ""))</f>
        <v/>
      </c>
      <c r="I603" s="85" t="str">
        <f>IF($C603="", "", IF(IFERROR(INDEX(Database!$M$10:$M$2509, MATCH($C603, Database!$B$10:$B$2509, 0)), "")="", "", IFERROR(INDEX(Database!$M$10:$M$2509, MATCH($C603, Database!$B$10:$B$2509, 0)), "")))</f>
        <v/>
      </c>
      <c r="J603" s="85" t="str">
        <f>IF($C603="", "", IF(IFERROR(INDEX(Database!$N$10:$N$2509, MATCH($C603, Database!$B$10:$B$2509, 0)), "")="", "", IFERROR(INDEX(Database!$N$10:$N$2509, MATCH($C603, Database!$B$10:$B$2509, 0)), "")))</f>
        <v/>
      </c>
      <c r="K603" s="86" t="str">
        <f>IF($C603="", "", IF(IFERROR(INDEX(Database!$O$10:$O$2509, MATCH($C603, Database!$B$10:$B$2509, 0)), "")="", "", IFERROR(INDEX(Database!$O$10:$O$2509, MATCH($C603, Database!$B$10:$B$2509, 0)), "")))</f>
        <v/>
      </c>
      <c r="L603" s="12"/>
      <c r="N603" s="31" t="str">
        <f>IF(Database!B603="", "", Database!B603)</f>
        <v/>
      </c>
      <c r="P603" s="26" t="str">
        <f>IF($C603="", "", IF(COUNTIF($C$10:$C603, $C603)&gt;1, "", COUNTIF($C$10:$C$1010, $C603)))</f>
        <v/>
      </c>
      <c r="Q603" s="26" t="str">
        <f>IF(P603="", "", COUNTIF($P$10:$P$1010, "&gt;"&amp;P603)+1+COUNTIF($P$10:P603, P603)-1)</f>
        <v/>
      </c>
      <c r="S603" s="26" t="str">
        <f>IF(C603="", "", IF(K603="", "None", IF(COUNTIF('Intro &amp; Setup'!$AL$17:$AL$26, K603)&gt;0, K603, "Other")))</f>
        <v/>
      </c>
      <c r="U603" s="84" t="str">
        <f t="shared" si="37"/>
        <v/>
      </c>
      <c r="V603" s="85" t="str">
        <f t="shared" si="37"/>
        <v/>
      </c>
      <c r="W603" s="85" t="str">
        <f t="shared" si="37"/>
        <v/>
      </c>
      <c r="X603" s="85" t="str">
        <f t="shared" si="37"/>
        <v/>
      </c>
      <c r="Y603" s="85" t="str">
        <f t="shared" si="37"/>
        <v/>
      </c>
      <c r="Z603" s="86" t="str">
        <f t="shared" si="37"/>
        <v/>
      </c>
      <c r="AB603" s="26" t="str">
        <f>IF($S603="", "", IF(COUNTIF($S$10:$S603, $S603)&gt;1, "", COUNTIF($S$10:$S$1010, $S603)))</f>
        <v/>
      </c>
      <c r="AC603" s="26" t="str">
        <f>IF(AB603="", "", COUNTIF($AB$10:$AB$1010, "&gt;"&amp;AB603)+1+COUNTIF($AB$10:AB603, AB603)-1)</f>
        <v/>
      </c>
      <c r="AE603" s="26" t="str">
        <f t="shared" si="38"/>
        <v/>
      </c>
      <c r="AG603" s="84" t="str">
        <f>IF($AE603="", "", IF(COUNTIF($AE$10:$AE603, $AE603)&gt;1, "", COUNTIF($AE$10:$AE$2010, $AE603)))</f>
        <v/>
      </c>
      <c r="AH603" s="26" t="str">
        <f>IF(AG603="", "", COUNTIF($AG$10:$AG$2010, "&gt;"&amp;AG603)+1+COUNTIF($AG$10:AG603, AG603)-1)</f>
        <v/>
      </c>
    </row>
    <row r="604" spans="1:34" x14ac:dyDescent="0.25">
      <c r="A604" s="12"/>
      <c r="B604" s="93"/>
      <c r="C604" s="15"/>
      <c r="D604" s="15"/>
      <c r="E604" s="15"/>
      <c r="F604" s="18"/>
      <c r="G604" s="12"/>
      <c r="H604" s="6" t="str">
        <f>IF($C604="", "", IFERROR(INDEX(Database!$C$10:$C$2509, MATCH($C604, Database!$B$10:$B$2509, 0)), ""))</f>
        <v/>
      </c>
      <c r="I604" s="85" t="str">
        <f>IF($C604="", "", IF(IFERROR(INDEX(Database!$M$10:$M$2509, MATCH($C604, Database!$B$10:$B$2509, 0)), "")="", "", IFERROR(INDEX(Database!$M$10:$M$2509, MATCH($C604, Database!$B$10:$B$2509, 0)), "")))</f>
        <v/>
      </c>
      <c r="J604" s="85" t="str">
        <f>IF($C604="", "", IF(IFERROR(INDEX(Database!$N$10:$N$2509, MATCH($C604, Database!$B$10:$B$2509, 0)), "")="", "", IFERROR(INDEX(Database!$N$10:$N$2509, MATCH($C604, Database!$B$10:$B$2509, 0)), "")))</f>
        <v/>
      </c>
      <c r="K604" s="86" t="str">
        <f>IF($C604="", "", IF(IFERROR(INDEX(Database!$O$10:$O$2509, MATCH($C604, Database!$B$10:$B$2509, 0)), "")="", "", IFERROR(INDEX(Database!$O$10:$O$2509, MATCH($C604, Database!$B$10:$B$2509, 0)), "")))</f>
        <v/>
      </c>
      <c r="L604" s="12"/>
      <c r="N604" s="31" t="str">
        <f>IF(Database!B604="", "", Database!B604)</f>
        <v/>
      </c>
      <c r="P604" s="26" t="str">
        <f>IF($C604="", "", IF(COUNTIF($C$10:$C604, $C604)&gt;1, "", COUNTIF($C$10:$C$1010, $C604)))</f>
        <v/>
      </c>
      <c r="Q604" s="26" t="str">
        <f>IF(P604="", "", COUNTIF($P$10:$P$1010, "&gt;"&amp;P604)+1+COUNTIF($P$10:P604, P604)-1)</f>
        <v/>
      </c>
      <c r="S604" s="26" t="str">
        <f>IF(C604="", "", IF(K604="", "None", IF(COUNTIF('Intro &amp; Setup'!$AL$17:$AL$26, K604)&gt;0, K604, "Other")))</f>
        <v/>
      </c>
      <c r="U604" s="84" t="str">
        <f t="shared" si="37"/>
        <v/>
      </c>
      <c r="V604" s="85" t="str">
        <f t="shared" si="37"/>
        <v/>
      </c>
      <c r="W604" s="85" t="str">
        <f t="shared" si="37"/>
        <v/>
      </c>
      <c r="X604" s="85" t="str">
        <f t="shared" si="37"/>
        <v/>
      </c>
      <c r="Y604" s="85" t="str">
        <f t="shared" si="37"/>
        <v/>
      </c>
      <c r="Z604" s="86" t="str">
        <f t="shared" si="37"/>
        <v/>
      </c>
      <c r="AB604" s="26" t="str">
        <f>IF($S604="", "", IF(COUNTIF($S$10:$S604, $S604)&gt;1, "", COUNTIF($S$10:$S$1010, $S604)))</f>
        <v/>
      </c>
      <c r="AC604" s="26" t="str">
        <f>IF(AB604="", "", COUNTIF($AB$10:$AB$1010, "&gt;"&amp;AB604)+1+COUNTIF($AB$10:AB604, AB604)-1)</f>
        <v/>
      </c>
      <c r="AE604" s="26" t="str">
        <f t="shared" si="38"/>
        <v/>
      </c>
      <c r="AG604" s="84" t="str">
        <f>IF($AE604="", "", IF(COUNTIF($AE$10:$AE604, $AE604)&gt;1, "", COUNTIF($AE$10:$AE$2010, $AE604)))</f>
        <v/>
      </c>
      <c r="AH604" s="26" t="str">
        <f>IF(AG604="", "", COUNTIF($AG$10:$AG$2010, "&gt;"&amp;AG604)+1+COUNTIF($AG$10:AG604, AG604)-1)</f>
        <v/>
      </c>
    </row>
    <row r="605" spans="1:34" x14ac:dyDescent="0.25">
      <c r="A605" s="12"/>
      <c r="B605" s="93"/>
      <c r="C605" s="15"/>
      <c r="D605" s="15"/>
      <c r="E605" s="15"/>
      <c r="F605" s="18"/>
      <c r="G605" s="12"/>
      <c r="H605" s="6" t="str">
        <f>IF($C605="", "", IFERROR(INDEX(Database!$C$10:$C$2509, MATCH($C605, Database!$B$10:$B$2509, 0)), ""))</f>
        <v/>
      </c>
      <c r="I605" s="85" t="str">
        <f>IF($C605="", "", IF(IFERROR(INDEX(Database!$M$10:$M$2509, MATCH($C605, Database!$B$10:$B$2509, 0)), "")="", "", IFERROR(INDEX(Database!$M$10:$M$2509, MATCH($C605, Database!$B$10:$B$2509, 0)), "")))</f>
        <v/>
      </c>
      <c r="J605" s="85" t="str">
        <f>IF($C605="", "", IF(IFERROR(INDEX(Database!$N$10:$N$2509, MATCH($C605, Database!$B$10:$B$2509, 0)), "")="", "", IFERROR(INDEX(Database!$N$10:$N$2509, MATCH($C605, Database!$B$10:$B$2509, 0)), "")))</f>
        <v/>
      </c>
      <c r="K605" s="86" t="str">
        <f>IF($C605="", "", IF(IFERROR(INDEX(Database!$O$10:$O$2509, MATCH($C605, Database!$B$10:$B$2509, 0)), "")="", "", IFERROR(INDEX(Database!$O$10:$O$2509, MATCH($C605, Database!$B$10:$B$2509, 0)), "")))</f>
        <v/>
      </c>
      <c r="L605" s="12"/>
      <c r="N605" s="31" t="str">
        <f>IF(Database!B605="", "", Database!B605)</f>
        <v/>
      </c>
      <c r="P605" s="26" t="str">
        <f>IF($C605="", "", IF(COUNTIF($C$10:$C605, $C605)&gt;1, "", COUNTIF($C$10:$C$1010, $C605)))</f>
        <v/>
      </c>
      <c r="Q605" s="26" t="str">
        <f>IF(P605="", "", COUNTIF($P$10:$P$1010, "&gt;"&amp;P605)+1+COUNTIF($P$10:P605, P605)-1)</f>
        <v/>
      </c>
      <c r="S605" s="26" t="str">
        <f>IF(C605="", "", IF(K605="", "None", IF(COUNTIF('Intro &amp; Setup'!$AL$17:$AL$26, K605)&gt;0, K605, "Other")))</f>
        <v/>
      </c>
      <c r="U605" s="84" t="str">
        <f t="shared" si="37"/>
        <v/>
      </c>
      <c r="V605" s="85" t="str">
        <f t="shared" si="37"/>
        <v/>
      </c>
      <c r="W605" s="85" t="str">
        <f t="shared" si="37"/>
        <v/>
      </c>
      <c r="X605" s="85" t="str">
        <f t="shared" si="37"/>
        <v/>
      </c>
      <c r="Y605" s="85" t="str">
        <f t="shared" si="37"/>
        <v/>
      </c>
      <c r="Z605" s="86" t="str">
        <f t="shared" si="37"/>
        <v/>
      </c>
      <c r="AB605" s="26" t="str">
        <f>IF($S605="", "", IF(COUNTIF($S$10:$S605, $S605)&gt;1, "", COUNTIF($S$10:$S$1010, $S605)))</f>
        <v/>
      </c>
      <c r="AC605" s="26" t="str">
        <f>IF(AB605="", "", COUNTIF($AB$10:$AB$1010, "&gt;"&amp;AB605)+1+COUNTIF($AB$10:AB605, AB605)-1)</f>
        <v/>
      </c>
      <c r="AE605" s="26" t="str">
        <f t="shared" si="38"/>
        <v/>
      </c>
      <c r="AG605" s="84" t="str">
        <f>IF($AE605="", "", IF(COUNTIF($AE$10:$AE605, $AE605)&gt;1, "", COUNTIF($AE$10:$AE$2010, $AE605)))</f>
        <v/>
      </c>
      <c r="AH605" s="26" t="str">
        <f>IF(AG605="", "", COUNTIF($AG$10:$AG$2010, "&gt;"&amp;AG605)+1+COUNTIF($AG$10:AG605, AG605)-1)</f>
        <v/>
      </c>
    </row>
    <row r="606" spans="1:34" x14ac:dyDescent="0.25">
      <c r="A606" s="12"/>
      <c r="B606" s="93"/>
      <c r="C606" s="15"/>
      <c r="D606" s="15"/>
      <c r="E606" s="15"/>
      <c r="F606" s="18"/>
      <c r="G606" s="12"/>
      <c r="H606" s="6" t="str">
        <f>IF($C606="", "", IFERROR(INDEX(Database!$C$10:$C$2509, MATCH($C606, Database!$B$10:$B$2509, 0)), ""))</f>
        <v/>
      </c>
      <c r="I606" s="85" t="str">
        <f>IF($C606="", "", IF(IFERROR(INDEX(Database!$M$10:$M$2509, MATCH($C606, Database!$B$10:$B$2509, 0)), "")="", "", IFERROR(INDEX(Database!$M$10:$M$2509, MATCH($C606, Database!$B$10:$B$2509, 0)), "")))</f>
        <v/>
      </c>
      <c r="J606" s="85" t="str">
        <f>IF($C606="", "", IF(IFERROR(INDEX(Database!$N$10:$N$2509, MATCH($C606, Database!$B$10:$B$2509, 0)), "")="", "", IFERROR(INDEX(Database!$N$10:$N$2509, MATCH($C606, Database!$B$10:$B$2509, 0)), "")))</f>
        <v/>
      </c>
      <c r="K606" s="86" t="str">
        <f>IF($C606="", "", IF(IFERROR(INDEX(Database!$O$10:$O$2509, MATCH($C606, Database!$B$10:$B$2509, 0)), "")="", "", IFERROR(INDEX(Database!$O$10:$O$2509, MATCH($C606, Database!$B$10:$B$2509, 0)), "")))</f>
        <v/>
      </c>
      <c r="L606" s="12"/>
      <c r="N606" s="31" t="str">
        <f>IF(Database!B606="", "", Database!B606)</f>
        <v/>
      </c>
      <c r="P606" s="26" t="str">
        <f>IF($C606="", "", IF(COUNTIF($C$10:$C606, $C606)&gt;1, "", COUNTIF($C$10:$C$1010, $C606)))</f>
        <v/>
      </c>
      <c r="Q606" s="26" t="str">
        <f>IF(P606="", "", COUNTIF($P$10:$P$1010, "&gt;"&amp;P606)+1+COUNTIF($P$10:P606, P606)-1)</f>
        <v/>
      </c>
      <c r="S606" s="26" t="str">
        <f>IF(C606="", "", IF(K606="", "None", IF(COUNTIF('Intro &amp; Setup'!$AL$17:$AL$26, K606)&gt;0, K606, "Other")))</f>
        <v/>
      </c>
      <c r="U606" s="84" t="str">
        <f t="shared" si="37"/>
        <v/>
      </c>
      <c r="V606" s="85" t="str">
        <f t="shared" si="37"/>
        <v/>
      </c>
      <c r="W606" s="85" t="str">
        <f t="shared" si="37"/>
        <v/>
      </c>
      <c r="X606" s="85" t="str">
        <f t="shared" si="37"/>
        <v/>
      </c>
      <c r="Y606" s="85" t="str">
        <f t="shared" si="37"/>
        <v/>
      </c>
      <c r="Z606" s="86" t="str">
        <f t="shared" si="37"/>
        <v/>
      </c>
      <c r="AB606" s="26" t="str">
        <f>IF($S606="", "", IF(COUNTIF($S$10:$S606, $S606)&gt;1, "", COUNTIF($S$10:$S$1010, $S606)))</f>
        <v/>
      </c>
      <c r="AC606" s="26" t="str">
        <f>IF(AB606="", "", COUNTIF($AB$10:$AB$1010, "&gt;"&amp;AB606)+1+COUNTIF($AB$10:AB606, AB606)-1)</f>
        <v/>
      </c>
      <c r="AE606" s="26" t="str">
        <f t="shared" si="38"/>
        <v/>
      </c>
      <c r="AG606" s="84" t="str">
        <f>IF($AE606="", "", IF(COUNTIF($AE$10:$AE606, $AE606)&gt;1, "", COUNTIF($AE$10:$AE$2010, $AE606)))</f>
        <v/>
      </c>
      <c r="AH606" s="26" t="str">
        <f>IF(AG606="", "", COUNTIF($AG$10:$AG$2010, "&gt;"&amp;AG606)+1+COUNTIF($AG$10:AG606, AG606)-1)</f>
        <v/>
      </c>
    </row>
    <row r="607" spans="1:34" x14ac:dyDescent="0.25">
      <c r="A607" s="12"/>
      <c r="B607" s="93"/>
      <c r="C607" s="15"/>
      <c r="D607" s="15"/>
      <c r="E607" s="15"/>
      <c r="F607" s="18"/>
      <c r="G607" s="12"/>
      <c r="H607" s="6" t="str">
        <f>IF($C607="", "", IFERROR(INDEX(Database!$C$10:$C$2509, MATCH($C607, Database!$B$10:$B$2509, 0)), ""))</f>
        <v/>
      </c>
      <c r="I607" s="85" t="str">
        <f>IF($C607="", "", IF(IFERROR(INDEX(Database!$M$10:$M$2509, MATCH($C607, Database!$B$10:$B$2509, 0)), "")="", "", IFERROR(INDEX(Database!$M$10:$M$2509, MATCH($C607, Database!$B$10:$B$2509, 0)), "")))</f>
        <v/>
      </c>
      <c r="J607" s="85" t="str">
        <f>IF($C607="", "", IF(IFERROR(INDEX(Database!$N$10:$N$2509, MATCH($C607, Database!$B$10:$B$2509, 0)), "")="", "", IFERROR(INDEX(Database!$N$10:$N$2509, MATCH($C607, Database!$B$10:$B$2509, 0)), "")))</f>
        <v/>
      </c>
      <c r="K607" s="86" t="str">
        <f>IF($C607="", "", IF(IFERROR(INDEX(Database!$O$10:$O$2509, MATCH($C607, Database!$B$10:$B$2509, 0)), "")="", "", IFERROR(INDEX(Database!$O$10:$O$2509, MATCH($C607, Database!$B$10:$B$2509, 0)), "")))</f>
        <v/>
      </c>
      <c r="L607" s="12"/>
      <c r="N607" s="31" t="str">
        <f>IF(Database!B607="", "", Database!B607)</f>
        <v/>
      </c>
      <c r="P607" s="26" t="str">
        <f>IF($C607="", "", IF(COUNTIF($C$10:$C607, $C607)&gt;1, "", COUNTIF($C$10:$C$1010, $C607)))</f>
        <v/>
      </c>
      <c r="Q607" s="26" t="str">
        <f>IF(P607="", "", COUNTIF($P$10:$P$1010, "&gt;"&amp;P607)+1+COUNTIF($P$10:P607, P607)-1)</f>
        <v/>
      </c>
      <c r="S607" s="26" t="str">
        <f>IF(C607="", "", IF(K607="", "None", IF(COUNTIF('Intro &amp; Setup'!$AL$17:$AL$26, K607)&gt;0, K607, "Other")))</f>
        <v/>
      </c>
      <c r="U607" s="84" t="str">
        <f t="shared" si="37"/>
        <v/>
      </c>
      <c r="V607" s="85" t="str">
        <f t="shared" si="37"/>
        <v/>
      </c>
      <c r="W607" s="85" t="str">
        <f t="shared" si="37"/>
        <v/>
      </c>
      <c r="X607" s="85" t="str">
        <f t="shared" si="37"/>
        <v/>
      </c>
      <c r="Y607" s="85" t="str">
        <f t="shared" si="37"/>
        <v/>
      </c>
      <c r="Z607" s="86" t="str">
        <f t="shared" si="37"/>
        <v/>
      </c>
      <c r="AB607" s="26" t="str">
        <f>IF($S607="", "", IF(COUNTIF($S$10:$S607, $S607)&gt;1, "", COUNTIF($S$10:$S$1010, $S607)))</f>
        <v/>
      </c>
      <c r="AC607" s="26" t="str">
        <f>IF(AB607="", "", COUNTIF($AB$10:$AB$1010, "&gt;"&amp;AB607)+1+COUNTIF($AB$10:AB607, AB607)-1)</f>
        <v/>
      </c>
      <c r="AE607" s="26" t="str">
        <f t="shared" si="38"/>
        <v/>
      </c>
      <c r="AG607" s="84" t="str">
        <f>IF($AE607="", "", IF(COUNTIF($AE$10:$AE607, $AE607)&gt;1, "", COUNTIF($AE$10:$AE$2010, $AE607)))</f>
        <v/>
      </c>
      <c r="AH607" s="26" t="str">
        <f>IF(AG607="", "", COUNTIF($AG$10:$AG$2010, "&gt;"&amp;AG607)+1+COUNTIF($AG$10:AG607, AG607)-1)</f>
        <v/>
      </c>
    </row>
    <row r="608" spans="1:34" x14ac:dyDescent="0.25">
      <c r="A608" s="12"/>
      <c r="B608" s="93"/>
      <c r="C608" s="15"/>
      <c r="D608" s="15"/>
      <c r="E608" s="15"/>
      <c r="F608" s="18"/>
      <c r="G608" s="12"/>
      <c r="H608" s="6" t="str">
        <f>IF($C608="", "", IFERROR(INDEX(Database!$C$10:$C$2509, MATCH($C608, Database!$B$10:$B$2509, 0)), ""))</f>
        <v/>
      </c>
      <c r="I608" s="85" t="str">
        <f>IF($C608="", "", IF(IFERROR(INDEX(Database!$M$10:$M$2509, MATCH($C608, Database!$B$10:$B$2509, 0)), "")="", "", IFERROR(INDEX(Database!$M$10:$M$2509, MATCH($C608, Database!$B$10:$B$2509, 0)), "")))</f>
        <v/>
      </c>
      <c r="J608" s="85" t="str">
        <f>IF($C608="", "", IF(IFERROR(INDEX(Database!$N$10:$N$2509, MATCH($C608, Database!$B$10:$B$2509, 0)), "")="", "", IFERROR(INDEX(Database!$N$10:$N$2509, MATCH($C608, Database!$B$10:$B$2509, 0)), "")))</f>
        <v/>
      </c>
      <c r="K608" s="86" t="str">
        <f>IF($C608="", "", IF(IFERROR(INDEX(Database!$O$10:$O$2509, MATCH($C608, Database!$B$10:$B$2509, 0)), "")="", "", IFERROR(INDEX(Database!$O$10:$O$2509, MATCH($C608, Database!$B$10:$B$2509, 0)), "")))</f>
        <v/>
      </c>
      <c r="L608" s="12"/>
      <c r="N608" s="31" t="str">
        <f>IF(Database!B608="", "", Database!B608)</f>
        <v/>
      </c>
      <c r="P608" s="26" t="str">
        <f>IF($C608="", "", IF(COUNTIF($C$10:$C608, $C608)&gt;1, "", COUNTIF($C$10:$C$1010, $C608)))</f>
        <v/>
      </c>
      <c r="Q608" s="26" t="str">
        <f>IF(P608="", "", COUNTIF($P$10:$P$1010, "&gt;"&amp;P608)+1+COUNTIF($P$10:P608, P608)-1)</f>
        <v/>
      </c>
      <c r="S608" s="26" t="str">
        <f>IF(C608="", "", IF(K608="", "None", IF(COUNTIF('Intro &amp; Setup'!$AL$17:$AL$26, K608)&gt;0, K608, "Other")))</f>
        <v/>
      </c>
      <c r="U608" s="84" t="str">
        <f t="shared" si="37"/>
        <v/>
      </c>
      <c r="V608" s="85" t="str">
        <f t="shared" si="37"/>
        <v/>
      </c>
      <c r="W608" s="85" t="str">
        <f t="shared" si="37"/>
        <v/>
      </c>
      <c r="X608" s="85" t="str">
        <f t="shared" si="37"/>
        <v/>
      </c>
      <c r="Y608" s="85" t="str">
        <f t="shared" si="37"/>
        <v/>
      </c>
      <c r="Z608" s="86" t="str">
        <f t="shared" si="37"/>
        <v/>
      </c>
      <c r="AB608" s="26" t="str">
        <f>IF($S608="", "", IF(COUNTIF($S$10:$S608, $S608)&gt;1, "", COUNTIF($S$10:$S$1010, $S608)))</f>
        <v/>
      </c>
      <c r="AC608" s="26" t="str">
        <f>IF(AB608="", "", COUNTIF($AB$10:$AB$1010, "&gt;"&amp;AB608)+1+COUNTIF($AB$10:AB608, AB608)-1)</f>
        <v/>
      </c>
      <c r="AE608" s="26" t="str">
        <f t="shared" si="38"/>
        <v/>
      </c>
      <c r="AG608" s="84" t="str">
        <f>IF($AE608="", "", IF(COUNTIF($AE$10:$AE608, $AE608)&gt;1, "", COUNTIF($AE$10:$AE$2010, $AE608)))</f>
        <v/>
      </c>
      <c r="AH608" s="26" t="str">
        <f>IF(AG608="", "", COUNTIF($AG$10:$AG$2010, "&gt;"&amp;AG608)+1+COUNTIF($AG$10:AG608, AG608)-1)</f>
        <v/>
      </c>
    </row>
    <row r="609" spans="1:34" x14ac:dyDescent="0.25">
      <c r="A609" s="12"/>
      <c r="B609" s="93"/>
      <c r="C609" s="15"/>
      <c r="D609" s="15"/>
      <c r="E609" s="15"/>
      <c r="F609" s="18"/>
      <c r="G609" s="12"/>
      <c r="H609" s="6" t="str">
        <f>IF($C609="", "", IFERROR(INDEX(Database!$C$10:$C$2509, MATCH($C609, Database!$B$10:$B$2509, 0)), ""))</f>
        <v/>
      </c>
      <c r="I609" s="85" t="str">
        <f>IF($C609="", "", IF(IFERROR(INDEX(Database!$M$10:$M$2509, MATCH($C609, Database!$B$10:$B$2509, 0)), "")="", "", IFERROR(INDEX(Database!$M$10:$M$2509, MATCH($C609, Database!$B$10:$B$2509, 0)), "")))</f>
        <v/>
      </c>
      <c r="J609" s="85" t="str">
        <f>IF($C609="", "", IF(IFERROR(INDEX(Database!$N$10:$N$2509, MATCH($C609, Database!$B$10:$B$2509, 0)), "")="", "", IFERROR(INDEX(Database!$N$10:$N$2509, MATCH($C609, Database!$B$10:$B$2509, 0)), "")))</f>
        <v/>
      </c>
      <c r="K609" s="86" t="str">
        <f>IF($C609="", "", IF(IFERROR(INDEX(Database!$O$10:$O$2509, MATCH($C609, Database!$B$10:$B$2509, 0)), "")="", "", IFERROR(INDEX(Database!$O$10:$O$2509, MATCH($C609, Database!$B$10:$B$2509, 0)), "")))</f>
        <v/>
      </c>
      <c r="L609" s="12"/>
      <c r="N609" s="31" t="str">
        <f>IF(Database!B609="", "", Database!B609)</f>
        <v/>
      </c>
      <c r="P609" s="26" t="str">
        <f>IF($C609="", "", IF(COUNTIF($C$10:$C609, $C609)&gt;1, "", COUNTIF($C$10:$C$1010, $C609)))</f>
        <v/>
      </c>
      <c r="Q609" s="26" t="str">
        <f>IF(P609="", "", COUNTIF($P$10:$P$1010, "&gt;"&amp;P609)+1+COUNTIF($P$10:P609, P609)-1)</f>
        <v/>
      </c>
      <c r="S609" s="26" t="str">
        <f>IF(C609="", "", IF(K609="", "None", IF(COUNTIF('Intro &amp; Setup'!$AL$17:$AL$26, K609)&gt;0, K609, "Other")))</f>
        <v/>
      </c>
      <c r="U609" s="84" t="str">
        <f t="shared" si="37"/>
        <v/>
      </c>
      <c r="V609" s="85" t="str">
        <f t="shared" si="37"/>
        <v/>
      </c>
      <c r="W609" s="85" t="str">
        <f t="shared" si="37"/>
        <v/>
      </c>
      <c r="X609" s="85" t="str">
        <f t="shared" si="37"/>
        <v/>
      </c>
      <c r="Y609" s="85" t="str">
        <f t="shared" si="37"/>
        <v/>
      </c>
      <c r="Z609" s="86" t="str">
        <f t="shared" si="37"/>
        <v/>
      </c>
      <c r="AB609" s="26" t="str">
        <f>IF($S609="", "", IF(COUNTIF($S$10:$S609, $S609)&gt;1, "", COUNTIF($S$10:$S$1010, $S609)))</f>
        <v/>
      </c>
      <c r="AC609" s="26" t="str">
        <f>IF(AB609="", "", COUNTIF($AB$10:$AB$1010, "&gt;"&amp;AB609)+1+COUNTIF($AB$10:AB609, AB609)-1)</f>
        <v/>
      </c>
      <c r="AE609" s="26" t="str">
        <f t="shared" si="38"/>
        <v/>
      </c>
      <c r="AG609" s="84" t="str">
        <f>IF($AE609="", "", IF(COUNTIF($AE$10:$AE609, $AE609)&gt;1, "", COUNTIF($AE$10:$AE$2010, $AE609)))</f>
        <v/>
      </c>
      <c r="AH609" s="26" t="str">
        <f>IF(AG609="", "", COUNTIF($AG$10:$AG$2010, "&gt;"&amp;AG609)+1+COUNTIF($AG$10:AG609, AG609)-1)</f>
        <v/>
      </c>
    </row>
    <row r="610" spans="1:34" x14ac:dyDescent="0.25">
      <c r="A610" s="12"/>
      <c r="B610" s="93"/>
      <c r="C610" s="15"/>
      <c r="D610" s="15"/>
      <c r="E610" s="15"/>
      <c r="F610" s="18"/>
      <c r="G610" s="12"/>
      <c r="H610" s="6" t="str">
        <f>IF($C610="", "", IFERROR(INDEX(Database!$C$10:$C$2509, MATCH($C610, Database!$B$10:$B$2509, 0)), ""))</f>
        <v/>
      </c>
      <c r="I610" s="85" t="str">
        <f>IF($C610="", "", IF(IFERROR(INDEX(Database!$M$10:$M$2509, MATCH($C610, Database!$B$10:$B$2509, 0)), "")="", "", IFERROR(INDEX(Database!$M$10:$M$2509, MATCH($C610, Database!$B$10:$B$2509, 0)), "")))</f>
        <v/>
      </c>
      <c r="J610" s="85" t="str">
        <f>IF($C610="", "", IF(IFERROR(INDEX(Database!$N$10:$N$2509, MATCH($C610, Database!$B$10:$B$2509, 0)), "")="", "", IFERROR(INDEX(Database!$N$10:$N$2509, MATCH($C610, Database!$B$10:$B$2509, 0)), "")))</f>
        <v/>
      </c>
      <c r="K610" s="86" t="str">
        <f>IF($C610="", "", IF(IFERROR(INDEX(Database!$O$10:$O$2509, MATCH($C610, Database!$B$10:$B$2509, 0)), "")="", "", IFERROR(INDEX(Database!$O$10:$O$2509, MATCH($C610, Database!$B$10:$B$2509, 0)), "")))</f>
        <v/>
      </c>
      <c r="L610" s="12"/>
      <c r="N610" s="31" t="str">
        <f>IF(Database!B610="", "", Database!B610)</f>
        <v/>
      </c>
      <c r="P610" s="26" t="str">
        <f>IF($C610="", "", IF(COUNTIF($C$10:$C610, $C610)&gt;1, "", COUNTIF($C$10:$C$1010, $C610)))</f>
        <v/>
      </c>
      <c r="Q610" s="26" t="str">
        <f>IF(P610="", "", COUNTIF($P$10:$P$1010, "&gt;"&amp;P610)+1+COUNTIF($P$10:P610, P610)-1)</f>
        <v/>
      </c>
      <c r="S610" s="26" t="str">
        <f>IF(C610="", "", IF(K610="", "None", IF(COUNTIF('Intro &amp; Setup'!$AL$17:$AL$26, K610)&gt;0, K610, "Other")))</f>
        <v/>
      </c>
      <c r="U610" s="84" t="str">
        <f t="shared" si="37"/>
        <v/>
      </c>
      <c r="V610" s="85" t="str">
        <f t="shared" si="37"/>
        <v/>
      </c>
      <c r="W610" s="85" t="str">
        <f t="shared" si="37"/>
        <v/>
      </c>
      <c r="X610" s="85" t="str">
        <f t="shared" si="37"/>
        <v/>
      </c>
      <c r="Y610" s="85" t="str">
        <f t="shared" si="37"/>
        <v/>
      </c>
      <c r="Z610" s="86" t="str">
        <f t="shared" si="37"/>
        <v/>
      </c>
      <c r="AB610" s="26" t="str">
        <f>IF($S610="", "", IF(COUNTIF($S$10:$S610, $S610)&gt;1, "", COUNTIF($S$10:$S$1010, $S610)))</f>
        <v/>
      </c>
      <c r="AC610" s="26" t="str">
        <f>IF(AB610="", "", COUNTIF($AB$10:$AB$1010, "&gt;"&amp;AB610)+1+COUNTIF($AB$10:AB610, AB610)-1)</f>
        <v/>
      </c>
      <c r="AE610" s="26" t="str">
        <f t="shared" si="38"/>
        <v/>
      </c>
      <c r="AG610" s="84" t="str">
        <f>IF($AE610="", "", IF(COUNTIF($AE$10:$AE610, $AE610)&gt;1, "", COUNTIF($AE$10:$AE$2010, $AE610)))</f>
        <v/>
      </c>
      <c r="AH610" s="26" t="str">
        <f>IF(AG610="", "", COUNTIF($AG$10:$AG$2010, "&gt;"&amp;AG610)+1+COUNTIF($AG$10:AG610, AG610)-1)</f>
        <v/>
      </c>
    </row>
    <row r="611" spans="1:34" x14ac:dyDescent="0.25">
      <c r="A611" s="12"/>
      <c r="B611" s="93"/>
      <c r="C611" s="15"/>
      <c r="D611" s="15"/>
      <c r="E611" s="15"/>
      <c r="F611" s="18"/>
      <c r="G611" s="12"/>
      <c r="H611" s="6" t="str">
        <f>IF($C611="", "", IFERROR(INDEX(Database!$C$10:$C$2509, MATCH($C611, Database!$B$10:$B$2509, 0)), ""))</f>
        <v/>
      </c>
      <c r="I611" s="85" t="str">
        <f>IF($C611="", "", IF(IFERROR(INDEX(Database!$M$10:$M$2509, MATCH($C611, Database!$B$10:$B$2509, 0)), "")="", "", IFERROR(INDEX(Database!$M$10:$M$2509, MATCH($C611, Database!$B$10:$B$2509, 0)), "")))</f>
        <v/>
      </c>
      <c r="J611" s="85" t="str">
        <f>IF($C611="", "", IF(IFERROR(INDEX(Database!$N$10:$N$2509, MATCH($C611, Database!$B$10:$B$2509, 0)), "")="", "", IFERROR(INDEX(Database!$N$10:$N$2509, MATCH($C611, Database!$B$10:$B$2509, 0)), "")))</f>
        <v/>
      </c>
      <c r="K611" s="86" t="str">
        <f>IF($C611="", "", IF(IFERROR(INDEX(Database!$O$10:$O$2509, MATCH($C611, Database!$B$10:$B$2509, 0)), "")="", "", IFERROR(INDEX(Database!$O$10:$O$2509, MATCH($C611, Database!$B$10:$B$2509, 0)), "")))</f>
        <v/>
      </c>
      <c r="L611" s="12"/>
      <c r="N611" s="31" t="str">
        <f>IF(Database!B611="", "", Database!B611)</f>
        <v/>
      </c>
      <c r="P611" s="26" t="str">
        <f>IF($C611="", "", IF(COUNTIF($C$10:$C611, $C611)&gt;1, "", COUNTIF($C$10:$C$1010, $C611)))</f>
        <v/>
      </c>
      <c r="Q611" s="26" t="str">
        <f>IF(P611="", "", COUNTIF($P$10:$P$1010, "&gt;"&amp;P611)+1+COUNTIF($P$10:P611, P611)-1)</f>
        <v/>
      </c>
      <c r="S611" s="26" t="str">
        <f>IF(C611="", "", IF(K611="", "None", IF(COUNTIF('Intro &amp; Setup'!$AL$17:$AL$26, K611)&gt;0, K611, "Other")))</f>
        <v/>
      </c>
      <c r="U611" s="84" t="str">
        <f t="shared" si="37"/>
        <v/>
      </c>
      <c r="V611" s="85" t="str">
        <f t="shared" si="37"/>
        <v/>
      </c>
      <c r="W611" s="85" t="str">
        <f t="shared" si="37"/>
        <v/>
      </c>
      <c r="X611" s="85" t="str">
        <f t="shared" si="37"/>
        <v/>
      </c>
      <c r="Y611" s="85" t="str">
        <f t="shared" si="37"/>
        <v/>
      </c>
      <c r="Z611" s="86" t="str">
        <f t="shared" si="37"/>
        <v/>
      </c>
      <c r="AB611" s="26" t="str">
        <f>IF($S611="", "", IF(COUNTIF($S$10:$S611, $S611)&gt;1, "", COUNTIF($S$10:$S$1010, $S611)))</f>
        <v/>
      </c>
      <c r="AC611" s="26" t="str">
        <f>IF(AB611="", "", COUNTIF($AB$10:$AB$1010, "&gt;"&amp;AB611)+1+COUNTIF($AB$10:AB611, AB611)-1)</f>
        <v/>
      </c>
      <c r="AE611" s="26" t="str">
        <f t="shared" si="38"/>
        <v/>
      </c>
      <c r="AG611" s="84" t="str">
        <f>IF($AE611="", "", IF(COUNTIF($AE$10:$AE611, $AE611)&gt;1, "", COUNTIF($AE$10:$AE$2010, $AE611)))</f>
        <v/>
      </c>
      <c r="AH611" s="26" t="str">
        <f>IF(AG611="", "", COUNTIF($AG$10:$AG$2010, "&gt;"&amp;AG611)+1+COUNTIF($AG$10:AG611, AG611)-1)</f>
        <v/>
      </c>
    </row>
    <row r="612" spans="1:34" x14ac:dyDescent="0.25">
      <c r="A612" s="12"/>
      <c r="B612" s="93"/>
      <c r="C612" s="15"/>
      <c r="D612" s="15"/>
      <c r="E612" s="15"/>
      <c r="F612" s="18"/>
      <c r="G612" s="12"/>
      <c r="H612" s="6" t="str">
        <f>IF($C612="", "", IFERROR(INDEX(Database!$C$10:$C$2509, MATCH($C612, Database!$B$10:$B$2509, 0)), ""))</f>
        <v/>
      </c>
      <c r="I612" s="85" t="str">
        <f>IF($C612="", "", IF(IFERROR(INDEX(Database!$M$10:$M$2509, MATCH($C612, Database!$B$10:$B$2509, 0)), "")="", "", IFERROR(INDEX(Database!$M$10:$M$2509, MATCH($C612, Database!$B$10:$B$2509, 0)), "")))</f>
        <v/>
      </c>
      <c r="J612" s="85" t="str">
        <f>IF($C612="", "", IF(IFERROR(INDEX(Database!$N$10:$N$2509, MATCH($C612, Database!$B$10:$B$2509, 0)), "")="", "", IFERROR(INDEX(Database!$N$10:$N$2509, MATCH($C612, Database!$B$10:$B$2509, 0)), "")))</f>
        <v/>
      </c>
      <c r="K612" s="86" t="str">
        <f>IF($C612="", "", IF(IFERROR(INDEX(Database!$O$10:$O$2509, MATCH($C612, Database!$B$10:$B$2509, 0)), "")="", "", IFERROR(INDEX(Database!$O$10:$O$2509, MATCH($C612, Database!$B$10:$B$2509, 0)), "")))</f>
        <v/>
      </c>
      <c r="L612" s="12"/>
      <c r="N612" s="31" t="str">
        <f>IF(Database!B612="", "", Database!B612)</f>
        <v/>
      </c>
      <c r="P612" s="26" t="str">
        <f>IF($C612="", "", IF(COUNTIF($C$10:$C612, $C612)&gt;1, "", COUNTIF($C$10:$C$1010, $C612)))</f>
        <v/>
      </c>
      <c r="Q612" s="26" t="str">
        <f>IF(P612="", "", COUNTIF($P$10:$P$1010, "&gt;"&amp;P612)+1+COUNTIF($P$10:P612, P612)-1)</f>
        <v/>
      </c>
      <c r="S612" s="26" t="str">
        <f>IF(C612="", "", IF(K612="", "None", IF(COUNTIF('Intro &amp; Setup'!$AL$17:$AL$26, K612)&gt;0, K612, "Other")))</f>
        <v/>
      </c>
      <c r="U612" s="84" t="str">
        <f t="shared" si="37"/>
        <v/>
      </c>
      <c r="V612" s="85" t="str">
        <f t="shared" si="37"/>
        <v/>
      </c>
      <c r="W612" s="85" t="str">
        <f t="shared" si="37"/>
        <v/>
      </c>
      <c r="X612" s="85" t="str">
        <f t="shared" si="37"/>
        <v/>
      </c>
      <c r="Y612" s="85" t="str">
        <f t="shared" si="37"/>
        <v/>
      </c>
      <c r="Z612" s="86" t="str">
        <f t="shared" si="37"/>
        <v/>
      </c>
      <c r="AB612" s="26" t="str">
        <f>IF($S612="", "", IF(COUNTIF($S$10:$S612, $S612)&gt;1, "", COUNTIF($S$10:$S$1010, $S612)))</f>
        <v/>
      </c>
      <c r="AC612" s="26" t="str">
        <f>IF(AB612="", "", COUNTIF($AB$10:$AB$1010, "&gt;"&amp;AB612)+1+COUNTIF($AB$10:AB612, AB612)-1)</f>
        <v/>
      </c>
      <c r="AE612" s="26" t="str">
        <f t="shared" si="38"/>
        <v/>
      </c>
      <c r="AG612" s="84" t="str">
        <f>IF($AE612="", "", IF(COUNTIF($AE$10:$AE612, $AE612)&gt;1, "", COUNTIF($AE$10:$AE$2010, $AE612)))</f>
        <v/>
      </c>
      <c r="AH612" s="26" t="str">
        <f>IF(AG612="", "", COUNTIF($AG$10:$AG$2010, "&gt;"&amp;AG612)+1+COUNTIF($AG$10:AG612, AG612)-1)</f>
        <v/>
      </c>
    </row>
    <row r="613" spans="1:34" x14ac:dyDescent="0.25">
      <c r="A613" s="12"/>
      <c r="B613" s="93"/>
      <c r="C613" s="15"/>
      <c r="D613" s="15"/>
      <c r="E613" s="15"/>
      <c r="F613" s="18"/>
      <c r="G613" s="12"/>
      <c r="H613" s="6" t="str">
        <f>IF($C613="", "", IFERROR(INDEX(Database!$C$10:$C$2509, MATCH($C613, Database!$B$10:$B$2509, 0)), ""))</f>
        <v/>
      </c>
      <c r="I613" s="85" t="str">
        <f>IF($C613="", "", IF(IFERROR(INDEX(Database!$M$10:$M$2509, MATCH($C613, Database!$B$10:$B$2509, 0)), "")="", "", IFERROR(INDEX(Database!$M$10:$M$2509, MATCH($C613, Database!$B$10:$B$2509, 0)), "")))</f>
        <v/>
      </c>
      <c r="J613" s="85" t="str">
        <f>IF($C613="", "", IF(IFERROR(INDEX(Database!$N$10:$N$2509, MATCH($C613, Database!$B$10:$B$2509, 0)), "")="", "", IFERROR(INDEX(Database!$N$10:$N$2509, MATCH($C613, Database!$B$10:$B$2509, 0)), "")))</f>
        <v/>
      </c>
      <c r="K613" s="86" t="str">
        <f>IF($C613="", "", IF(IFERROR(INDEX(Database!$O$10:$O$2509, MATCH($C613, Database!$B$10:$B$2509, 0)), "")="", "", IFERROR(INDEX(Database!$O$10:$O$2509, MATCH($C613, Database!$B$10:$B$2509, 0)), "")))</f>
        <v/>
      </c>
      <c r="L613" s="12"/>
      <c r="N613" s="31" t="str">
        <f>IF(Database!B613="", "", Database!B613)</f>
        <v/>
      </c>
      <c r="P613" s="26" t="str">
        <f>IF($C613="", "", IF(COUNTIF($C$10:$C613, $C613)&gt;1, "", COUNTIF($C$10:$C$1010, $C613)))</f>
        <v/>
      </c>
      <c r="Q613" s="26" t="str">
        <f>IF(P613="", "", COUNTIF($P$10:$P$1010, "&gt;"&amp;P613)+1+COUNTIF($P$10:P613, P613)-1)</f>
        <v/>
      </c>
      <c r="S613" s="26" t="str">
        <f>IF(C613="", "", IF(K613="", "None", IF(COUNTIF('Intro &amp; Setup'!$AL$17:$AL$26, K613)&gt;0, K613, "Other")))</f>
        <v/>
      </c>
      <c r="U613" s="84" t="str">
        <f t="shared" si="37"/>
        <v/>
      </c>
      <c r="V613" s="85" t="str">
        <f t="shared" si="37"/>
        <v/>
      </c>
      <c r="W613" s="85" t="str">
        <f t="shared" si="37"/>
        <v/>
      </c>
      <c r="X613" s="85" t="str">
        <f t="shared" si="37"/>
        <v/>
      </c>
      <c r="Y613" s="85" t="str">
        <f t="shared" si="37"/>
        <v/>
      </c>
      <c r="Z613" s="86" t="str">
        <f t="shared" si="37"/>
        <v/>
      </c>
      <c r="AB613" s="26" t="str">
        <f>IF($S613="", "", IF(COUNTIF($S$10:$S613, $S613)&gt;1, "", COUNTIF($S$10:$S$1010, $S613)))</f>
        <v/>
      </c>
      <c r="AC613" s="26" t="str">
        <f>IF(AB613="", "", COUNTIF($AB$10:$AB$1010, "&gt;"&amp;AB613)+1+COUNTIF($AB$10:AB613, AB613)-1)</f>
        <v/>
      </c>
      <c r="AE613" s="26" t="str">
        <f t="shared" si="38"/>
        <v/>
      </c>
      <c r="AG613" s="84" t="str">
        <f>IF($AE613="", "", IF(COUNTIF($AE$10:$AE613, $AE613)&gt;1, "", COUNTIF($AE$10:$AE$2010, $AE613)))</f>
        <v/>
      </c>
      <c r="AH613" s="26" t="str">
        <f>IF(AG613="", "", COUNTIF($AG$10:$AG$2010, "&gt;"&amp;AG613)+1+COUNTIF($AG$10:AG613, AG613)-1)</f>
        <v/>
      </c>
    </row>
    <row r="614" spans="1:34" x14ac:dyDescent="0.25">
      <c r="A614" s="12"/>
      <c r="B614" s="93"/>
      <c r="C614" s="15"/>
      <c r="D614" s="15"/>
      <c r="E614" s="15"/>
      <c r="F614" s="18"/>
      <c r="G614" s="12"/>
      <c r="H614" s="6" t="str">
        <f>IF($C614="", "", IFERROR(INDEX(Database!$C$10:$C$2509, MATCH($C614, Database!$B$10:$B$2509, 0)), ""))</f>
        <v/>
      </c>
      <c r="I614" s="85" t="str">
        <f>IF($C614="", "", IF(IFERROR(INDEX(Database!$M$10:$M$2509, MATCH($C614, Database!$B$10:$B$2509, 0)), "")="", "", IFERROR(INDEX(Database!$M$10:$M$2509, MATCH($C614, Database!$B$10:$B$2509, 0)), "")))</f>
        <v/>
      </c>
      <c r="J614" s="85" t="str">
        <f>IF($C614="", "", IF(IFERROR(INDEX(Database!$N$10:$N$2509, MATCH($C614, Database!$B$10:$B$2509, 0)), "")="", "", IFERROR(INDEX(Database!$N$10:$N$2509, MATCH($C614, Database!$B$10:$B$2509, 0)), "")))</f>
        <v/>
      </c>
      <c r="K614" s="86" t="str">
        <f>IF($C614="", "", IF(IFERROR(INDEX(Database!$O$10:$O$2509, MATCH($C614, Database!$B$10:$B$2509, 0)), "")="", "", IFERROR(INDEX(Database!$O$10:$O$2509, MATCH($C614, Database!$B$10:$B$2509, 0)), "")))</f>
        <v/>
      </c>
      <c r="L614" s="12"/>
      <c r="N614" s="31" t="str">
        <f>IF(Database!B614="", "", Database!B614)</f>
        <v/>
      </c>
      <c r="P614" s="26" t="str">
        <f>IF($C614="", "", IF(COUNTIF($C$10:$C614, $C614)&gt;1, "", COUNTIF($C$10:$C$1010, $C614)))</f>
        <v/>
      </c>
      <c r="Q614" s="26" t="str">
        <f>IF(P614="", "", COUNTIF($P$10:$P$1010, "&gt;"&amp;P614)+1+COUNTIF($P$10:P614, P614)-1)</f>
        <v/>
      </c>
      <c r="S614" s="26" t="str">
        <f>IF(C614="", "", IF(K614="", "None", IF(COUNTIF('Intro &amp; Setup'!$AL$17:$AL$26, K614)&gt;0, K614, "Other")))</f>
        <v/>
      </c>
      <c r="U614" s="84" t="str">
        <f t="shared" si="37"/>
        <v/>
      </c>
      <c r="V614" s="85" t="str">
        <f t="shared" si="37"/>
        <v/>
      </c>
      <c r="W614" s="85" t="str">
        <f t="shared" si="37"/>
        <v/>
      </c>
      <c r="X614" s="85" t="str">
        <f t="shared" si="37"/>
        <v/>
      </c>
      <c r="Y614" s="85" t="str">
        <f t="shared" si="37"/>
        <v/>
      </c>
      <c r="Z614" s="86" t="str">
        <f t="shared" si="37"/>
        <v/>
      </c>
      <c r="AB614" s="26" t="str">
        <f>IF($S614="", "", IF(COUNTIF($S$10:$S614, $S614)&gt;1, "", COUNTIF($S$10:$S$1010, $S614)))</f>
        <v/>
      </c>
      <c r="AC614" s="26" t="str">
        <f>IF(AB614="", "", COUNTIF($AB$10:$AB$1010, "&gt;"&amp;AB614)+1+COUNTIF($AB$10:AB614, AB614)-1)</f>
        <v/>
      </c>
      <c r="AE614" s="26" t="str">
        <f t="shared" si="38"/>
        <v/>
      </c>
      <c r="AG614" s="84" t="str">
        <f>IF($AE614="", "", IF(COUNTIF($AE$10:$AE614, $AE614)&gt;1, "", COUNTIF($AE$10:$AE$2010, $AE614)))</f>
        <v/>
      </c>
      <c r="AH614" s="26" t="str">
        <f>IF(AG614="", "", COUNTIF($AG$10:$AG$2010, "&gt;"&amp;AG614)+1+COUNTIF($AG$10:AG614, AG614)-1)</f>
        <v/>
      </c>
    </row>
    <row r="615" spans="1:34" x14ac:dyDescent="0.25">
      <c r="A615" s="12"/>
      <c r="B615" s="93"/>
      <c r="C615" s="15"/>
      <c r="D615" s="15"/>
      <c r="E615" s="15"/>
      <c r="F615" s="18"/>
      <c r="G615" s="12"/>
      <c r="H615" s="6" t="str">
        <f>IF($C615="", "", IFERROR(INDEX(Database!$C$10:$C$2509, MATCH($C615, Database!$B$10:$B$2509, 0)), ""))</f>
        <v/>
      </c>
      <c r="I615" s="85" t="str">
        <f>IF($C615="", "", IF(IFERROR(INDEX(Database!$M$10:$M$2509, MATCH($C615, Database!$B$10:$B$2509, 0)), "")="", "", IFERROR(INDEX(Database!$M$10:$M$2509, MATCH($C615, Database!$B$10:$B$2509, 0)), "")))</f>
        <v/>
      </c>
      <c r="J615" s="85" t="str">
        <f>IF($C615="", "", IF(IFERROR(INDEX(Database!$N$10:$N$2509, MATCH($C615, Database!$B$10:$B$2509, 0)), "")="", "", IFERROR(INDEX(Database!$N$10:$N$2509, MATCH($C615, Database!$B$10:$B$2509, 0)), "")))</f>
        <v/>
      </c>
      <c r="K615" s="86" t="str">
        <f>IF($C615="", "", IF(IFERROR(INDEX(Database!$O$10:$O$2509, MATCH($C615, Database!$B$10:$B$2509, 0)), "")="", "", IFERROR(INDEX(Database!$O$10:$O$2509, MATCH($C615, Database!$B$10:$B$2509, 0)), "")))</f>
        <v/>
      </c>
      <c r="L615" s="12"/>
      <c r="N615" s="31" t="str">
        <f>IF(Database!B615="", "", Database!B615)</f>
        <v/>
      </c>
      <c r="P615" s="26" t="str">
        <f>IF($C615="", "", IF(COUNTIF($C$10:$C615, $C615)&gt;1, "", COUNTIF($C$10:$C$1010, $C615)))</f>
        <v/>
      </c>
      <c r="Q615" s="26" t="str">
        <f>IF(P615="", "", COUNTIF($P$10:$P$1010, "&gt;"&amp;P615)+1+COUNTIF($P$10:P615, P615)-1)</f>
        <v/>
      </c>
      <c r="S615" s="26" t="str">
        <f>IF(C615="", "", IF(K615="", "None", IF(COUNTIF('Intro &amp; Setup'!$AL$17:$AL$26, K615)&gt;0, K615, "Other")))</f>
        <v/>
      </c>
      <c r="U615" s="84" t="str">
        <f t="shared" si="37"/>
        <v/>
      </c>
      <c r="V615" s="85" t="str">
        <f t="shared" si="37"/>
        <v/>
      </c>
      <c r="W615" s="85" t="str">
        <f t="shared" si="37"/>
        <v/>
      </c>
      <c r="X615" s="85" t="str">
        <f t="shared" si="37"/>
        <v/>
      </c>
      <c r="Y615" s="85" t="str">
        <f t="shared" si="37"/>
        <v/>
      </c>
      <c r="Z615" s="86" t="str">
        <f t="shared" si="37"/>
        <v/>
      </c>
      <c r="AB615" s="26" t="str">
        <f>IF($S615="", "", IF(COUNTIF($S$10:$S615, $S615)&gt;1, "", COUNTIF($S$10:$S$1010, $S615)))</f>
        <v/>
      </c>
      <c r="AC615" s="26" t="str">
        <f>IF(AB615="", "", COUNTIF($AB$10:$AB$1010, "&gt;"&amp;AB615)+1+COUNTIF($AB$10:AB615, AB615)-1)</f>
        <v/>
      </c>
      <c r="AE615" s="26" t="str">
        <f t="shared" si="38"/>
        <v/>
      </c>
      <c r="AG615" s="84" t="str">
        <f>IF($AE615="", "", IF(COUNTIF($AE$10:$AE615, $AE615)&gt;1, "", COUNTIF($AE$10:$AE$2010, $AE615)))</f>
        <v/>
      </c>
      <c r="AH615" s="26" t="str">
        <f>IF(AG615="", "", COUNTIF($AG$10:$AG$2010, "&gt;"&amp;AG615)+1+COUNTIF($AG$10:AG615, AG615)-1)</f>
        <v/>
      </c>
    </row>
    <row r="616" spans="1:34" x14ac:dyDescent="0.25">
      <c r="A616" s="12"/>
      <c r="B616" s="93"/>
      <c r="C616" s="15"/>
      <c r="D616" s="15"/>
      <c r="E616" s="15"/>
      <c r="F616" s="18"/>
      <c r="G616" s="12"/>
      <c r="H616" s="6" t="str">
        <f>IF($C616="", "", IFERROR(INDEX(Database!$C$10:$C$2509, MATCH($C616, Database!$B$10:$B$2509, 0)), ""))</f>
        <v/>
      </c>
      <c r="I616" s="85" t="str">
        <f>IF($C616="", "", IF(IFERROR(INDEX(Database!$M$10:$M$2509, MATCH($C616, Database!$B$10:$B$2509, 0)), "")="", "", IFERROR(INDEX(Database!$M$10:$M$2509, MATCH($C616, Database!$B$10:$B$2509, 0)), "")))</f>
        <v/>
      </c>
      <c r="J616" s="85" t="str">
        <f>IF($C616="", "", IF(IFERROR(INDEX(Database!$N$10:$N$2509, MATCH($C616, Database!$B$10:$B$2509, 0)), "")="", "", IFERROR(INDEX(Database!$N$10:$N$2509, MATCH($C616, Database!$B$10:$B$2509, 0)), "")))</f>
        <v/>
      </c>
      <c r="K616" s="86" t="str">
        <f>IF($C616="", "", IF(IFERROR(INDEX(Database!$O$10:$O$2509, MATCH($C616, Database!$B$10:$B$2509, 0)), "")="", "", IFERROR(INDEX(Database!$O$10:$O$2509, MATCH($C616, Database!$B$10:$B$2509, 0)), "")))</f>
        <v/>
      </c>
      <c r="L616" s="12"/>
      <c r="N616" s="31" t="str">
        <f>IF(Database!B616="", "", Database!B616)</f>
        <v/>
      </c>
      <c r="P616" s="26" t="str">
        <f>IF($C616="", "", IF(COUNTIF($C$10:$C616, $C616)&gt;1, "", COUNTIF($C$10:$C$1010, $C616)))</f>
        <v/>
      </c>
      <c r="Q616" s="26" t="str">
        <f>IF(P616="", "", COUNTIF($P$10:$P$1010, "&gt;"&amp;P616)+1+COUNTIF($P$10:P616, P616)-1)</f>
        <v/>
      </c>
      <c r="S616" s="26" t="str">
        <f>IF(C616="", "", IF(K616="", "None", IF(COUNTIF('Intro &amp; Setup'!$AL$17:$AL$26, K616)&gt;0, K616, "Other")))</f>
        <v/>
      </c>
      <c r="U616" s="84" t="str">
        <f t="shared" si="37"/>
        <v/>
      </c>
      <c r="V616" s="85" t="str">
        <f t="shared" si="37"/>
        <v/>
      </c>
      <c r="W616" s="85" t="str">
        <f t="shared" si="37"/>
        <v/>
      </c>
      <c r="X616" s="85" t="str">
        <f t="shared" si="37"/>
        <v/>
      </c>
      <c r="Y616" s="85" t="str">
        <f t="shared" si="37"/>
        <v/>
      </c>
      <c r="Z616" s="86" t="str">
        <f t="shared" si="37"/>
        <v/>
      </c>
      <c r="AB616" s="26" t="str">
        <f>IF($S616="", "", IF(COUNTIF($S$10:$S616, $S616)&gt;1, "", COUNTIF($S$10:$S$1010, $S616)))</f>
        <v/>
      </c>
      <c r="AC616" s="26" t="str">
        <f>IF(AB616="", "", COUNTIF($AB$10:$AB$1010, "&gt;"&amp;AB616)+1+COUNTIF($AB$10:AB616, AB616)-1)</f>
        <v/>
      </c>
      <c r="AE616" s="26" t="str">
        <f t="shared" si="38"/>
        <v/>
      </c>
      <c r="AG616" s="84" t="str">
        <f>IF($AE616="", "", IF(COUNTIF($AE$10:$AE616, $AE616)&gt;1, "", COUNTIF($AE$10:$AE$2010, $AE616)))</f>
        <v/>
      </c>
      <c r="AH616" s="26" t="str">
        <f>IF(AG616="", "", COUNTIF($AG$10:$AG$2010, "&gt;"&amp;AG616)+1+COUNTIF($AG$10:AG616, AG616)-1)</f>
        <v/>
      </c>
    </row>
    <row r="617" spans="1:34" x14ac:dyDescent="0.25">
      <c r="A617" s="12"/>
      <c r="B617" s="93"/>
      <c r="C617" s="15"/>
      <c r="D617" s="15"/>
      <c r="E617" s="15"/>
      <c r="F617" s="18"/>
      <c r="G617" s="12"/>
      <c r="H617" s="6" t="str">
        <f>IF($C617="", "", IFERROR(INDEX(Database!$C$10:$C$2509, MATCH($C617, Database!$B$10:$B$2509, 0)), ""))</f>
        <v/>
      </c>
      <c r="I617" s="85" t="str">
        <f>IF($C617="", "", IF(IFERROR(INDEX(Database!$M$10:$M$2509, MATCH($C617, Database!$B$10:$B$2509, 0)), "")="", "", IFERROR(INDEX(Database!$M$10:$M$2509, MATCH($C617, Database!$B$10:$B$2509, 0)), "")))</f>
        <v/>
      </c>
      <c r="J617" s="85" t="str">
        <f>IF($C617="", "", IF(IFERROR(INDEX(Database!$N$10:$N$2509, MATCH($C617, Database!$B$10:$B$2509, 0)), "")="", "", IFERROR(INDEX(Database!$N$10:$N$2509, MATCH($C617, Database!$B$10:$B$2509, 0)), "")))</f>
        <v/>
      </c>
      <c r="K617" s="86" t="str">
        <f>IF($C617="", "", IF(IFERROR(INDEX(Database!$O$10:$O$2509, MATCH($C617, Database!$B$10:$B$2509, 0)), "")="", "", IFERROR(INDEX(Database!$O$10:$O$2509, MATCH($C617, Database!$B$10:$B$2509, 0)), "")))</f>
        <v/>
      </c>
      <c r="L617" s="12"/>
      <c r="N617" s="31" t="str">
        <f>IF(Database!B617="", "", Database!B617)</f>
        <v/>
      </c>
      <c r="P617" s="26" t="str">
        <f>IF($C617="", "", IF(COUNTIF($C$10:$C617, $C617)&gt;1, "", COUNTIF($C$10:$C$1010, $C617)))</f>
        <v/>
      </c>
      <c r="Q617" s="26" t="str">
        <f>IF(P617="", "", COUNTIF($P$10:$P$1010, "&gt;"&amp;P617)+1+COUNTIF($P$10:P617, P617)-1)</f>
        <v/>
      </c>
      <c r="S617" s="26" t="str">
        <f>IF(C617="", "", IF(K617="", "None", IF(COUNTIF('Intro &amp; Setup'!$AL$17:$AL$26, K617)&gt;0, K617, "Other")))</f>
        <v/>
      </c>
      <c r="U617" s="84" t="str">
        <f t="shared" si="37"/>
        <v/>
      </c>
      <c r="V617" s="85" t="str">
        <f t="shared" si="37"/>
        <v/>
      </c>
      <c r="W617" s="85" t="str">
        <f t="shared" si="37"/>
        <v/>
      </c>
      <c r="X617" s="85" t="str">
        <f t="shared" si="37"/>
        <v/>
      </c>
      <c r="Y617" s="85" t="str">
        <f t="shared" si="37"/>
        <v/>
      </c>
      <c r="Z617" s="86" t="str">
        <f t="shared" si="37"/>
        <v/>
      </c>
      <c r="AB617" s="26" t="str">
        <f>IF($S617="", "", IF(COUNTIF($S$10:$S617, $S617)&gt;1, "", COUNTIF($S$10:$S$1010, $S617)))</f>
        <v/>
      </c>
      <c r="AC617" s="26" t="str">
        <f>IF(AB617="", "", COUNTIF($AB$10:$AB$1010, "&gt;"&amp;AB617)+1+COUNTIF($AB$10:AB617, AB617)-1)</f>
        <v/>
      </c>
      <c r="AE617" s="26" t="str">
        <f t="shared" si="38"/>
        <v/>
      </c>
      <c r="AG617" s="84" t="str">
        <f>IF($AE617="", "", IF(COUNTIF($AE$10:$AE617, $AE617)&gt;1, "", COUNTIF($AE$10:$AE$2010, $AE617)))</f>
        <v/>
      </c>
      <c r="AH617" s="26" t="str">
        <f>IF(AG617="", "", COUNTIF($AG$10:$AG$2010, "&gt;"&amp;AG617)+1+COUNTIF($AG$10:AG617, AG617)-1)</f>
        <v/>
      </c>
    </row>
    <row r="618" spans="1:34" x14ac:dyDescent="0.25">
      <c r="A618" s="12"/>
      <c r="B618" s="93"/>
      <c r="C618" s="15"/>
      <c r="D618" s="15"/>
      <c r="E618" s="15"/>
      <c r="F618" s="18"/>
      <c r="G618" s="12"/>
      <c r="H618" s="6" t="str">
        <f>IF($C618="", "", IFERROR(INDEX(Database!$C$10:$C$2509, MATCH($C618, Database!$B$10:$B$2509, 0)), ""))</f>
        <v/>
      </c>
      <c r="I618" s="85" t="str">
        <f>IF($C618="", "", IF(IFERROR(INDEX(Database!$M$10:$M$2509, MATCH($C618, Database!$B$10:$B$2509, 0)), "")="", "", IFERROR(INDEX(Database!$M$10:$M$2509, MATCH($C618, Database!$B$10:$B$2509, 0)), "")))</f>
        <v/>
      </c>
      <c r="J618" s="85" t="str">
        <f>IF($C618="", "", IF(IFERROR(INDEX(Database!$N$10:$N$2509, MATCH($C618, Database!$B$10:$B$2509, 0)), "")="", "", IFERROR(INDEX(Database!$N$10:$N$2509, MATCH($C618, Database!$B$10:$B$2509, 0)), "")))</f>
        <v/>
      </c>
      <c r="K618" s="86" t="str">
        <f>IF($C618="", "", IF(IFERROR(INDEX(Database!$O$10:$O$2509, MATCH($C618, Database!$B$10:$B$2509, 0)), "")="", "", IFERROR(INDEX(Database!$O$10:$O$2509, MATCH($C618, Database!$B$10:$B$2509, 0)), "")))</f>
        <v/>
      </c>
      <c r="L618" s="12"/>
      <c r="N618" s="31" t="str">
        <f>IF(Database!B618="", "", Database!B618)</f>
        <v/>
      </c>
      <c r="P618" s="26" t="str">
        <f>IF($C618="", "", IF(COUNTIF($C$10:$C618, $C618)&gt;1, "", COUNTIF($C$10:$C$1010, $C618)))</f>
        <v/>
      </c>
      <c r="Q618" s="26" t="str">
        <f>IF(P618="", "", COUNTIF($P$10:$P$1010, "&gt;"&amp;P618)+1+COUNTIF($P$10:P618, P618)-1)</f>
        <v/>
      </c>
      <c r="S618" s="26" t="str">
        <f>IF(C618="", "", IF(K618="", "None", IF(COUNTIF('Intro &amp; Setup'!$AL$17:$AL$26, K618)&gt;0, K618, "Other")))</f>
        <v/>
      </c>
      <c r="U618" s="84" t="str">
        <f t="shared" si="37"/>
        <v/>
      </c>
      <c r="V618" s="85" t="str">
        <f t="shared" si="37"/>
        <v/>
      </c>
      <c r="W618" s="85" t="str">
        <f t="shared" si="37"/>
        <v/>
      </c>
      <c r="X618" s="85" t="str">
        <f t="shared" si="37"/>
        <v/>
      </c>
      <c r="Y618" s="85" t="str">
        <f t="shared" si="37"/>
        <v/>
      </c>
      <c r="Z618" s="86" t="str">
        <f t="shared" si="37"/>
        <v/>
      </c>
      <c r="AB618" s="26" t="str">
        <f>IF($S618="", "", IF(COUNTIF($S$10:$S618, $S618)&gt;1, "", COUNTIF($S$10:$S$1010, $S618)))</f>
        <v/>
      </c>
      <c r="AC618" s="26" t="str">
        <f>IF(AB618="", "", COUNTIF($AB$10:$AB$1010, "&gt;"&amp;AB618)+1+COUNTIF($AB$10:AB618, AB618)-1)</f>
        <v/>
      </c>
      <c r="AE618" s="26" t="str">
        <f t="shared" si="38"/>
        <v/>
      </c>
      <c r="AG618" s="84" t="str">
        <f>IF($AE618="", "", IF(COUNTIF($AE$10:$AE618, $AE618)&gt;1, "", COUNTIF($AE$10:$AE$2010, $AE618)))</f>
        <v/>
      </c>
      <c r="AH618" s="26" t="str">
        <f>IF(AG618="", "", COUNTIF($AG$10:$AG$2010, "&gt;"&amp;AG618)+1+COUNTIF($AG$10:AG618, AG618)-1)</f>
        <v/>
      </c>
    </row>
    <row r="619" spans="1:34" x14ac:dyDescent="0.25">
      <c r="A619" s="12"/>
      <c r="B619" s="93"/>
      <c r="C619" s="15"/>
      <c r="D619" s="15"/>
      <c r="E619" s="15"/>
      <c r="F619" s="18"/>
      <c r="G619" s="12"/>
      <c r="H619" s="6" t="str">
        <f>IF($C619="", "", IFERROR(INDEX(Database!$C$10:$C$2509, MATCH($C619, Database!$B$10:$B$2509, 0)), ""))</f>
        <v/>
      </c>
      <c r="I619" s="85" t="str">
        <f>IF($C619="", "", IF(IFERROR(INDEX(Database!$M$10:$M$2509, MATCH($C619, Database!$B$10:$B$2509, 0)), "")="", "", IFERROR(INDEX(Database!$M$10:$M$2509, MATCH($C619, Database!$B$10:$B$2509, 0)), "")))</f>
        <v/>
      </c>
      <c r="J619" s="85" t="str">
        <f>IF($C619="", "", IF(IFERROR(INDEX(Database!$N$10:$N$2509, MATCH($C619, Database!$B$10:$B$2509, 0)), "")="", "", IFERROR(INDEX(Database!$N$10:$N$2509, MATCH($C619, Database!$B$10:$B$2509, 0)), "")))</f>
        <v/>
      </c>
      <c r="K619" s="86" t="str">
        <f>IF($C619="", "", IF(IFERROR(INDEX(Database!$O$10:$O$2509, MATCH($C619, Database!$B$10:$B$2509, 0)), "")="", "", IFERROR(INDEX(Database!$O$10:$O$2509, MATCH($C619, Database!$B$10:$B$2509, 0)), "")))</f>
        <v/>
      </c>
      <c r="L619" s="12"/>
      <c r="N619" s="31" t="str">
        <f>IF(Database!B619="", "", Database!B619)</f>
        <v/>
      </c>
      <c r="P619" s="26" t="str">
        <f>IF($C619="", "", IF(COUNTIF($C$10:$C619, $C619)&gt;1, "", COUNTIF($C$10:$C$1010, $C619)))</f>
        <v/>
      </c>
      <c r="Q619" s="26" t="str">
        <f>IF(P619="", "", COUNTIF($P$10:$P$1010, "&gt;"&amp;P619)+1+COUNTIF($P$10:P619, P619)-1)</f>
        <v/>
      </c>
      <c r="S619" s="26" t="str">
        <f>IF(C619="", "", IF(K619="", "None", IF(COUNTIF('Intro &amp; Setup'!$AL$17:$AL$26, K619)&gt;0, K619, "Other")))</f>
        <v/>
      </c>
      <c r="U619" s="84" t="str">
        <f t="shared" si="37"/>
        <v/>
      </c>
      <c r="V619" s="85" t="str">
        <f t="shared" si="37"/>
        <v/>
      </c>
      <c r="W619" s="85" t="str">
        <f t="shared" si="37"/>
        <v/>
      </c>
      <c r="X619" s="85" t="str">
        <f t="shared" si="37"/>
        <v/>
      </c>
      <c r="Y619" s="85" t="str">
        <f t="shared" si="37"/>
        <v/>
      </c>
      <c r="Z619" s="86" t="str">
        <f t="shared" si="37"/>
        <v/>
      </c>
      <c r="AB619" s="26" t="str">
        <f>IF($S619="", "", IF(COUNTIF($S$10:$S619, $S619)&gt;1, "", COUNTIF($S$10:$S$1010, $S619)))</f>
        <v/>
      </c>
      <c r="AC619" s="26" t="str">
        <f>IF(AB619="", "", COUNTIF($AB$10:$AB$1010, "&gt;"&amp;AB619)+1+COUNTIF($AB$10:AB619, AB619)-1)</f>
        <v/>
      </c>
      <c r="AE619" s="26" t="str">
        <f t="shared" si="38"/>
        <v/>
      </c>
      <c r="AG619" s="84" t="str">
        <f>IF($AE619="", "", IF(COUNTIF($AE$10:$AE619, $AE619)&gt;1, "", COUNTIF($AE$10:$AE$2010, $AE619)))</f>
        <v/>
      </c>
      <c r="AH619" s="26" t="str">
        <f>IF(AG619="", "", COUNTIF($AG$10:$AG$2010, "&gt;"&amp;AG619)+1+COUNTIF($AG$10:AG619, AG619)-1)</f>
        <v/>
      </c>
    </row>
    <row r="620" spans="1:34" x14ac:dyDescent="0.25">
      <c r="A620" s="12"/>
      <c r="B620" s="93"/>
      <c r="C620" s="15"/>
      <c r="D620" s="15"/>
      <c r="E620" s="15"/>
      <c r="F620" s="18"/>
      <c r="G620" s="12"/>
      <c r="H620" s="6" t="str">
        <f>IF($C620="", "", IFERROR(INDEX(Database!$C$10:$C$2509, MATCH($C620, Database!$B$10:$B$2509, 0)), ""))</f>
        <v/>
      </c>
      <c r="I620" s="85" t="str">
        <f>IF($C620="", "", IF(IFERROR(INDEX(Database!$M$10:$M$2509, MATCH($C620, Database!$B$10:$B$2509, 0)), "")="", "", IFERROR(INDEX(Database!$M$10:$M$2509, MATCH($C620, Database!$B$10:$B$2509, 0)), "")))</f>
        <v/>
      </c>
      <c r="J620" s="85" t="str">
        <f>IF($C620="", "", IF(IFERROR(INDEX(Database!$N$10:$N$2509, MATCH($C620, Database!$B$10:$B$2509, 0)), "")="", "", IFERROR(INDEX(Database!$N$10:$N$2509, MATCH($C620, Database!$B$10:$B$2509, 0)), "")))</f>
        <v/>
      </c>
      <c r="K620" s="86" t="str">
        <f>IF($C620="", "", IF(IFERROR(INDEX(Database!$O$10:$O$2509, MATCH($C620, Database!$B$10:$B$2509, 0)), "")="", "", IFERROR(INDEX(Database!$O$10:$O$2509, MATCH($C620, Database!$B$10:$B$2509, 0)), "")))</f>
        <v/>
      </c>
      <c r="L620" s="12"/>
      <c r="N620" s="31" t="str">
        <f>IF(Database!B620="", "", Database!B620)</f>
        <v/>
      </c>
      <c r="P620" s="26" t="str">
        <f>IF($C620="", "", IF(COUNTIF($C$10:$C620, $C620)&gt;1, "", COUNTIF($C$10:$C$1010, $C620)))</f>
        <v/>
      </c>
      <c r="Q620" s="26" t="str">
        <f>IF(P620="", "", COUNTIF($P$10:$P$1010, "&gt;"&amp;P620)+1+COUNTIF($P$10:P620, P620)-1)</f>
        <v/>
      </c>
      <c r="S620" s="26" t="str">
        <f>IF(C620="", "", IF(K620="", "None", IF(COUNTIF('Intro &amp; Setup'!$AL$17:$AL$26, K620)&gt;0, K620, "Other")))</f>
        <v/>
      </c>
      <c r="U620" s="84" t="str">
        <f t="shared" si="37"/>
        <v/>
      </c>
      <c r="V620" s="85" t="str">
        <f t="shared" si="37"/>
        <v/>
      </c>
      <c r="W620" s="85" t="str">
        <f t="shared" si="37"/>
        <v/>
      </c>
      <c r="X620" s="85" t="str">
        <f t="shared" si="37"/>
        <v/>
      </c>
      <c r="Y620" s="85" t="str">
        <f t="shared" si="37"/>
        <v/>
      </c>
      <c r="Z620" s="86" t="str">
        <f t="shared" si="37"/>
        <v/>
      </c>
      <c r="AB620" s="26" t="str">
        <f>IF($S620="", "", IF(COUNTIF($S$10:$S620, $S620)&gt;1, "", COUNTIF($S$10:$S$1010, $S620)))</f>
        <v/>
      </c>
      <c r="AC620" s="26" t="str">
        <f>IF(AB620="", "", COUNTIF($AB$10:$AB$1010, "&gt;"&amp;AB620)+1+COUNTIF($AB$10:AB620, AB620)-1)</f>
        <v/>
      </c>
      <c r="AE620" s="26" t="str">
        <f t="shared" si="38"/>
        <v/>
      </c>
      <c r="AG620" s="84" t="str">
        <f>IF($AE620="", "", IF(COUNTIF($AE$10:$AE620, $AE620)&gt;1, "", COUNTIF($AE$10:$AE$2010, $AE620)))</f>
        <v/>
      </c>
      <c r="AH620" s="26" t="str">
        <f>IF(AG620="", "", COUNTIF($AG$10:$AG$2010, "&gt;"&amp;AG620)+1+COUNTIF($AG$10:AG620, AG620)-1)</f>
        <v/>
      </c>
    </row>
    <row r="621" spans="1:34" x14ac:dyDescent="0.25">
      <c r="A621" s="12"/>
      <c r="B621" s="93"/>
      <c r="C621" s="15"/>
      <c r="D621" s="15"/>
      <c r="E621" s="15"/>
      <c r="F621" s="18"/>
      <c r="G621" s="12"/>
      <c r="H621" s="6" t="str">
        <f>IF($C621="", "", IFERROR(INDEX(Database!$C$10:$C$2509, MATCH($C621, Database!$B$10:$B$2509, 0)), ""))</f>
        <v/>
      </c>
      <c r="I621" s="85" t="str">
        <f>IF($C621="", "", IF(IFERROR(INDEX(Database!$M$10:$M$2509, MATCH($C621, Database!$B$10:$B$2509, 0)), "")="", "", IFERROR(INDEX(Database!$M$10:$M$2509, MATCH($C621, Database!$B$10:$B$2509, 0)), "")))</f>
        <v/>
      </c>
      <c r="J621" s="85" t="str">
        <f>IF($C621="", "", IF(IFERROR(INDEX(Database!$N$10:$N$2509, MATCH($C621, Database!$B$10:$B$2509, 0)), "")="", "", IFERROR(INDEX(Database!$N$10:$N$2509, MATCH($C621, Database!$B$10:$B$2509, 0)), "")))</f>
        <v/>
      </c>
      <c r="K621" s="86" t="str">
        <f>IF($C621="", "", IF(IFERROR(INDEX(Database!$O$10:$O$2509, MATCH($C621, Database!$B$10:$B$2509, 0)), "")="", "", IFERROR(INDEX(Database!$O$10:$O$2509, MATCH($C621, Database!$B$10:$B$2509, 0)), "")))</f>
        <v/>
      </c>
      <c r="L621" s="12"/>
      <c r="N621" s="31" t="str">
        <f>IF(Database!B621="", "", Database!B621)</f>
        <v/>
      </c>
      <c r="P621" s="26" t="str">
        <f>IF($C621="", "", IF(COUNTIF($C$10:$C621, $C621)&gt;1, "", COUNTIF($C$10:$C$1010, $C621)))</f>
        <v/>
      </c>
      <c r="Q621" s="26" t="str">
        <f>IF(P621="", "", COUNTIF($P$10:$P$1010, "&gt;"&amp;P621)+1+COUNTIF($P$10:P621, P621)-1)</f>
        <v/>
      </c>
      <c r="S621" s="26" t="str">
        <f>IF(C621="", "", IF(K621="", "None", IF(COUNTIF('Intro &amp; Setup'!$AL$17:$AL$26, K621)&gt;0, K621, "Other")))</f>
        <v/>
      </c>
      <c r="U621" s="84" t="str">
        <f t="shared" si="37"/>
        <v/>
      </c>
      <c r="V621" s="85" t="str">
        <f t="shared" si="37"/>
        <v/>
      </c>
      <c r="W621" s="85" t="str">
        <f t="shared" si="37"/>
        <v/>
      </c>
      <c r="X621" s="85" t="str">
        <f t="shared" si="37"/>
        <v/>
      </c>
      <c r="Y621" s="85" t="str">
        <f t="shared" si="37"/>
        <v/>
      </c>
      <c r="Z621" s="86" t="str">
        <f t="shared" si="37"/>
        <v/>
      </c>
      <c r="AB621" s="26" t="str">
        <f>IF($S621="", "", IF(COUNTIF($S$10:$S621, $S621)&gt;1, "", COUNTIF($S$10:$S$1010, $S621)))</f>
        <v/>
      </c>
      <c r="AC621" s="26" t="str">
        <f>IF(AB621="", "", COUNTIF($AB$10:$AB$1010, "&gt;"&amp;AB621)+1+COUNTIF($AB$10:AB621, AB621)-1)</f>
        <v/>
      </c>
      <c r="AE621" s="26" t="str">
        <f t="shared" si="38"/>
        <v/>
      </c>
      <c r="AG621" s="84" t="str">
        <f>IF($AE621="", "", IF(COUNTIF($AE$10:$AE621, $AE621)&gt;1, "", COUNTIF($AE$10:$AE$2010, $AE621)))</f>
        <v/>
      </c>
      <c r="AH621" s="26" t="str">
        <f>IF(AG621="", "", COUNTIF($AG$10:$AG$2010, "&gt;"&amp;AG621)+1+COUNTIF($AG$10:AG621, AG621)-1)</f>
        <v/>
      </c>
    </row>
    <row r="622" spans="1:34" x14ac:dyDescent="0.25">
      <c r="A622" s="12"/>
      <c r="B622" s="93"/>
      <c r="C622" s="15"/>
      <c r="D622" s="15"/>
      <c r="E622" s="15"/>
      <c r="F622" s="18"/>
      <c r="G622" s="12"/>
      <c r="H622" s="6" t="str">
        <f>IF($C622="", "", IFERROR(INDEX(Database!$C$10:$C$2509, MATCH($C622, Database!$B$10:$B$2509, 0)), ""))</f>
        <v/>
      </c>
      <c r="I622" s="85" t="str">
        <f>IF($C622="", "", IF(IFERROR(INDEX(Database!$M$10:$M$2509, MATCH($C622, Database!$B$10:$B$2509, 0)), "")="", "", IFERROR(INDEX(Database!$M$10:$M$2509, MATCH($C622, Database!$B$10:$B$2509, 0)), "")))</f>
        <v/>
      </c>
      <c r="J622" s="85" t="str">
        <f>IF($C622="", "", IF(IFERROR(INDEX(Database!$N$10:$N$2509, MATCH($C622, Database!$B$10:$B$2509, 0)), "")="", "", IFERROR(INDEX(Database!$N$10:$N$2509, MATCH($C622, Database!$B$10:$B$2509, 0)), "")))</f>
        <v/>
      </c>
      <c r="K622" s="86" t="str">
        <f>IF($C622="", "", IF(IFERROR(INDEX(Database!$O$10:$O$2509, MATCH($C622, Database!$B$10:$B$2509, 0)), "")="", "", IFERROR(INDEX(Database!$O$10:$O$2509, MATCH($C622, Database!$B$10:$B$2509, 0)), "")))</f>
        <v/>
      </c>
      <c r="L622" s="12"/>
      <c r="N622" s="31" t="str">
        <f>IF(Database!B622="", "", Database!B622)</f>
        <v/>
      </c>
      <c r="P622" s="26" t="str">
        <f>IF($C622="", "", IF(COUNTIF($C$10:$C622, $C622)&gt;1, "", COUNTIF($C$10:$C$1010, $C622)))</f>
        <v/>
      </c>
      <c r="Q622" s="26" t="str">
        <f>IF(P622="", "", COUNTIF($P$10:$P$1010, "&gt;"&amp;P622)+1+COUNTIF($P$10:P622, P622)-1)</f>
        <v/>
      </c>
      <c r="S622" s="26" t="str">
        <f>IF(C622="", "", IF(K622="", "None", IF(COUNTIF('Intro &amp; Setup'!$AL$17:$AL$26, K622)&gt;0, K622, "Other")))</f>
        <v/>
      </c>
      <c r="U622" s="84" t="str">
        <f t="shared" si="37"/>
        <v/>
      </c>
      <c r="V622" s="85" t="str">
        <f t="shared" si="37"/>
        <v/>
      </c>
      <c r="W622" s="85" t="str">
        <f t="shared" si="37"/>
        <v/>
      </c>
      <c r="X622" s="85" t="str">
        <f t="shared" si="37"/>
        <v/>
      </c>
      <c r="Y622" s="85" t="str">
        <f t="shared" si="37"/>
        <v/>
      </c>
      <c r="Z622" s="86" t="str">
        <f t="shared" si="37"/>
        <v/>
      </c>
      <c r="AB622" s="26" t="str">
        <f>IF($S622="", "", IF(COUNTIF($S$10:$S622, $S622)&gt;1, "", COUNTIF($S$10:$S$1010, $S622)))</f>
        <v/>
      </c>
      <c r="AC622" s="26" t="str">
        <f>IF(AB622="", "", COUNTIF($AB$10:$AB$1010, "&gt;"&amp;AB622)+1+COUNTIF($AB$10:AB622, AB622)-1)</f>
        <v/>
      </c>
      <c r="AE622" s="26" t="str">
        <f t="shared" si="38"/>
        <v/>
      </c>
      <c r="AG622" s="84" t="str">
        <f>IF($AE622="", "", IF(COUNTIF($AE$10:$AE622, $AE622)&gt;1, "", COUNTIF($AE$10:$AE$2010, $AE622)))</f>
        <v/>
      </c>
      <c r="AH622" s="26" t="str">
        <f>IF(AG622="", "", COUNTIF($AG$10:$AG$2010, "&gt;"&amp;AG622)+1+COUNTIF($AG$10:AG622, AG622)-1)</f>
        <v/>
      </c>
    </row>
    <row r="623" spans="1:34" x14ac:dyDescent="0.25">
      <c r="A623" s="12"/>
      <c r="B623" s="93"/>
      <c r="C623" s="15"/>
      <c r="D623" s="15"/>
      <c r="E623" s="15"/>
      <c r="F623" s="18"/>
      <c r="G623" s="12"/>
      <c r="H623" s="6" t="str">
        <f>IF($C623="", "", IFERROR(INDEX(Database!$C$10:$C$2509, MATCH($C623, Database!$B$10:$B$2509, 0)), ""))</f>
        <v/>
      </c>
      <c r="I623" s="85" t="str">
        <f>IF($C623="", "", IF(IFERROR(INDEX(Database!$M$10:$M$2509, MATCH($C623, Database!$B$10:$B$2509, 0)), "")="", "", IFERROR(INDEX(Database!$M$10:$M$2509, MATCH($C623, Database!$B$10:$B$2509, 0)), "")))</f>
        <v/>
      </c>
      <c r="J623" s="85" t="str">
        <f>IF($C623="", "", IF(IFERROR(INDEX(Database!$N$10:$N$2509, MATCH($C623, Database!$B$10:$B$2509, 0)), "")="", "", IFERROR(INDEX(Database!$N$10:$N$2509, MATCH($C623, Database!$B$10:$B$2509, 0)), "")))</f>
        <v/>
      </c>
      <c r="K623" s="86" t="str">
        <f>IF($C623="", "", IF(IFERROR(INDEX(Database!$O$10:$O$2509, MATCH($C623, Database!$B$10:$B$2509, 0)), "")="", "", IFERROR(INDEX(Database!$O$10:$O$2509, MATCH($C623, Database!$B$10:$B$2509, 0)), "")))</f>
        <v/>
      </c>
      <c r="L623" s="12"/>
      <c r="N623" s="31" t="str">
        <f>IF(Database!B623="", "", Database!B623)</f>
        <v/>
      </c>
      <c r="P623" s="26" t="str">
        <f>IF($C623="", "", IF(COUNTIF($C$10:$C623, $C623)&gt;1, "", COUNTIF($C$10:$C$1010, $C623)))</f>
        <v/>
      </c>
      <c r="Q623" s="26" t="str">
        <f>IF(P623="", "", COUNTIF($P$10:$P$1010, "&gt;"&amp;P623)+1+COUNTIF($P$10:P623, P623)-1)</f>
        <v/>
      </c>
      <c r="S623" s="26" t="str">
        <f>IF(C623="", "", IF(K623="", "None", IF(COUNTIF('Intro &amp; Setup'!$AL$17:$AL$26, K623)&gt;0, K623, "Other")))</f>
        <v/>
      </c>
      <c r="U623" s="84" t="str">
        <f t="shared" si="37"/>
        <v/>
      </c>
      <c r="V623" s="85" t="str">
        <f t="shared" si="37"/>
        <v/>
      </c>
      <c r="W623" s="85" t="str">
        <f t="shared" si="37"/>
        <v/>
      </c>
      <c r="X623" s="85" t="str">
        <f t="shared" si="37"/>
        <v/>
      </c>
      <c r="Y623" s="85" t="str">
        <f t="shared" si="37"/>
        <v/>
      </c>
      <c r="Z623" s="86" t="str">
        <f t="shared" si="37"/>
        <v/>
      </c>
      <c r="AB623" s="26" t="str">
        <f>IF($S623="", "", IF(COUNTIF($S$10:$S623, $S623)&gt;1, "", COUNTIF($S$10:$S$1010, $S623)))</f>
        <v/>
      </c>
      <c r="AC623" s="26" t="str">
        <f>IF(AB623="", "", COUNTIF($AB$10:$AB$1010, "&gt;"&amp;AB623)+1+COUNTIF($AB$10:AB623, AB623)-1)</f>
        <v/>
      </c>
      <c r="AE623" s="26" t="str">
        <f t="shared" si="38"/>
        <v/>
      </c>
      <c r="AG623" s="84" t="str">
        <f>IF($AE623="", "", IF(COUNTIF($AE$10:$AE623, $AE623)&gt;1, "", COUNTIF($AE$10:$AE$2010, $AE623)))</f>
        <v/>
      </c>
      <c r="AH623" s="26" t="str">
        <f>IF(AG623="", "", COUNTIF($AG$10:$AG$2010, "&gt;"&amp;AG623)+1+COUNTIF($AG$10:AG623, AG623)-1)</f>
        <v/>
      </c>
    </row>
    <row r="624" spans="1:34" x14ac:dyDescent="0.25">
      <c r="A624" s="12"/>
      <c r="B624" s="93"/>
      <c r="C624" s="15"/>
      <c r="D624" s="15"/>
      <c r="E624" s="15"/>
      <c r="F624" s="18"/>
      <c r="G624" s="12"/>
      <c r="H624" s="6" t="str">
        <f>IF($C624="", "", IFERROR(INDEX(Database!$C$10:$C$2509, MATCH($C624, Database!$B$10:$B$2509, 0)), ""))</f>
        <v/>
      </c>
      <c r="I624" s="85" t="str">
        <f>IF($C624="", "", IF(IFERROR(INDEX(Database!$M$10:$M$2509, MATCH($C624, Database!$B$10:$B$2509, 0)), "")="", "", IFERROR(INDEX(Database!$M$10:$M$2509, MATCH($C624, Database!$B$10:$B$2509, 0)), "")))</f>
        <v/>
      </c>
      <c r="J624" s="85" t="str">
        <f>IF($C624="", "", IF(IFERROR(INDEX(Database!$N$10:$N$2509, MATCH($C624, Database!$B$10:$B$2509, 0)), "")="", "", IFERROR(INDEX(Database!$N$10:$N$2509, MATCH($C624, Database!$B$10:$B$2509, 0)), "")))</f>
        <v/>
      </c>
      <c r="K624" s="86" t="str">
        <f>IF($C624="", "", IF(IFERROR(INDEX(Database!$O$10:$O$2509, MATCH($C624, Database!$B$10:$B$2509, 0)), "")="", "", IFERROR(INDEX(Database!$O$10:$O$2509, MATCH($C624, Database!$B$10:$B$2509, 0)), "")))</f>
        <v/>
      </c>
      <c r="L624" s="12"/>
      <c r="N624" s="31" t="str">
        <f>IF(Database!B624="", "", Database!B624)</f>
        <v/>
      </c>
      <c r="P624" s="26" t="str">
        <f>IF($C624="", "", IF(COUNTIF($C$10:$C624, $C624)&gt;1, "", COUNTIF($C$10:$C$1010, $C624)))</f>
        <v/>
      </c>
      <c r="Q624" s="26" t="str">
        <f>IF(P624="", "", COUNTIF($P$10:$P$1010, "&gt;"&amp;P624)+1+COUNTIF($P$10:P624, P624)-1)</f>
        <v/>
      </c>
      <c r="S624" s="26" t="str">
        <f>IF(C624="", "", IF(K624="", "None", IF(COUNTIF('Intro &amp; Setup'!$AL$17:$AL$26, K624)&gt;0, K624, "Other")))</f>
        <v/>
      </c>
      <c r="U624" s="84" t="str">
        <f t="shared" si="37"/>
        <v/>
      </c>
      <c r="V624" s="85" t="str">
        <f t="shared" si="37"/>
        <v/>
      </c>
      <c r="W624" s="85" t="str">
        <f t="shared" si="37"/>
        <v/>
      </c>
      <c r="X624" s="85" t="str">
        <f t="shared" si="37"/>
        <v/>
      </c>
      <c r="Y624" s="85" t="str">
        <f t="shared" si="37"/>
        <v/>
      </c>
      <c r="Z624" s="86" t="str">
        <f t="shared" si="37"/>
        <v/>
      </c>
      <c r="AB624" s="26" t="str">
        <f>IF($S624="", "", IF(COUNTIF($S$10:$S624, $S624)&gt;1, "", COUNTIF($S$10:$S$1010, $S624)))</f>
        <v/>
      </c>
      <c r="AC624" s="26" t="str">
        <f>IF(AB624="", "", COUNTIF($AB$10:$AB$1010, "&gt;"&amp;AB624)+1+COUNTIF($AB$10:AB624, AB624)-1)</f>
        <v/>
      </c>
      <c r="AE624" s="26" t="str">
        <f t="shared" si="38"/>
        <v/>
      </c>
      <c r="AG624" s="84" t="str">
        <f>IF($AE624="", "", IF(COUNTIF($AE$10:$AE624, $AE624)&gt;1, "", COUNTIF($AE$10:$AE$2010, $AE624)))</f>
        <v/>
      </c>
      <c r="AH624" s="26" t="str">
        <f>IF(AG624="", "", COUNTIF($AG$10:$AG$2010, "&gt;"&amp;AG624)+1+COUNTIF($AG$10:AG624, AG624)-1)</f>
        <v/>
      </c>
    </row>
    <row r="625" spans="1:34" x14ac:dyDescent="0.25">
      <c r="A625" s="12"/>
      <c r="B625" s="93"/>
      <c r="C625" s="15"/>
      <c r="D625" s="15"/>
      <c r="E625" s="15"/>
      <c r="F625" s="18"/>
      <c r="G625" s="12"/>
      <c r="H625" s="6" t="str">
        <f>IF($C625="", "", IFERROR(INDEX(Database!$C$10:$C$2509, MATCH($C625, Database!$B$10:$B$2509, 0)), ""))</f>
        <v/>
      </c>
      <c r="I625" s="85" t="str">
        <f>IF($C625="", "", IF(IFERROR(INDEX(Database!$M$10:$M$2509, MATCH($C625, Database!$B$10:$B$2509, 0)), "")="", "", IFERROR(INDEX(Database!$M$10:$M$2509, MATCH($C625, Database!$B$10:$B$2509, 0)), "")))</f>
        <v/>
      </c>
      <c r="J625" s="85" t="str">
        <f>IF($C625="", "", IF(IFERROR(INDEX(Database!$N$10:$N$2509, MATCH($C625, Database!$B$10:$B$2509, 0)), "")="", "", IFERROR(INDEX(Database!$N$10:$N$2509, MATCH($C625, Database!$B$10:$B$2509, 0)), "")))</f>
        <v/>
      </c>
      <c r="K625" s="86" t="str">
        <f>IF($C625="", "", IF(IFERROR(INDEX(Database!$O$10:$O$2509, MATCH($C625, Database!$B$10:$B$2509, 0)), "")="", "", IFERROR(INDEX(Database!$O$10:$O$2509, MATCH($C625, Database!$B$10:$B$2509, 0)), "")))</f>
        <v/>
      </c>
      <c r="L625" s="12"/>
      <c r="N625" s="31" t="str">
        <f>IF(Database!B625="", "", Database!B625)</f>
        <v/>
      </c>
      <c r="P625" s="26" t="str">
        <f>IF($C625="", "", IF(COUNTIF($C$10:$C625, $C625)&gt;1, "", COUNTIF($C$10:$C$1010, $C625)))</f>
        <v/>
      </c>
      <c r="Q625" s="26" t="str">
        <f>IF(P625="", "", COUNTIF($P$10:$P$1010, "&gt;"&amp;P625)+1+COUNTIF($P$10:P625, P625)-1)</f>
        <v/>
      </c>
      <c r="S625" s="26" t="str">
        <f>IF(C625="", "", IF(K625="", "None", IF(COUNTIF('Intro &amp; Setup'!$AL$17:$AL$26, K625)&gt;0, K625, "Other")))</f>
        <v/>
      </c>
      <c r="U625" s="84" t="str">
        <f t="shared" si="37"/>
        <v/>
      </c>
      <c r="V625" s="85" t="str">
        <f t="shared" si="37"/>
        <v/>
      </c>
      <c r="W625" s="85" t="str">
        <f t="shared" ref="V625:Z640" si="39">IF($B625="", "", IF(TEXT($B625, "mmm yyyy")=W$9, $S625, ""))</f>
        <v/>
      </c>
      <c r="X625" s="85" t="str">
        <f t="shared" si="39"/>
        <v/>
      </c>
      <c r="Y625" s="85" t="str">
        <f t="shared" si="39"/>
        <v/>
      </c>
      <c r="Z625" s="86" t="str">
        <f t="shared" si="39"/>
        <v/>
      </c>
      <c r="AB625" s="26" t="str">
        <f>IF($S625="", "", IF(COUNTIF($S$10:$S625, $S625)&gt;1, "", COUNTIF($S$10:$S$1010, $S625)))</f>
        <v/>
      </c>
      <c r="AC625" s="26" t="str">
        <f>IF(AB625="", "", COUNTIF($AB$10:$AB$1010, "&gt;"&amp;AB625)+1+COUNTIF($AB$10:AB625, AB625)-1)</f>
        <v/>
      </c>
      <c r="AE625" s="26" t="str">
        <f t="shared" si="38"/>
        <v/>
      </c>
      <c r="AG625" s="84" t="str">
        <f>IF($AE625="", "", IF(COUNTIF($AE$10:$AE625, $AE625)&gt;1, "", COUNTIF($AE$10:$AE$2010, $AE625)))</f>
        <v/>
      </c>
      <c r="AH625" s="26" t="str">
        <f>IF(AG625="", "", COUNTIF($AG$10:$AG$2010, "&gt;"&amp;AG625)+1+COUNTIF($AG$10:AG625, AG625)-1)</f>
        <v/>
      </c>
    </row>
    <row r="626" spans="1:34" x14ac:dyDescent="0.25">
      <c r="A626" s="12"/>
      <c r="B626" s="93"/>
      <c r="C626" s="15"/>
      <c r="D626" s="15"/>
      <c r="E626" s="15"/>
      <c r="F626" s="18"/>
      <c r="G626" s="12"/>
      <c r="H626" s="6" t="str">
        <f>IF($C626="", "", IFERROR(INDEX(Database!$C$10:$C$2509, MATCH($C626, Database!$B$10:$B$2509, 0)), ""))</f>
        <v/>
      </c>
      <c r="I626" s="85" t="str">
        <f>IF($C626="", "", IF(IFERROR(INDEX(Database!$M$10:$M$2509, MATCH($C626, Database!$B$10:$B$2509, 0)), "")="", "", IFERROR(INDEX(Database!$M$10:$M$2509, MATCH($C626, Database!$B$10:$B$2509, 0)), "")))</f>
        <v/>
      </c>
      <c r="J626" s="85" t="str">
        <f>IF($C626="", "", IF(IFERROR(INDEX(Database!$N$10:$N$2509, MATCH($C626, Database!$B$10:$B$2509, 0)), "")="", "", IFERROR(INDEX(Database!$N$10:$N$2509, MATCH($C626, Database!$B$10:$B$2509, 0)), "")))</f>
        <v/>
      </c>
      <c r="K626" s="86" t="str">
        <f>IF($C626="", "", IF(IFERROR(INDEX(Database!$O$10:$O$2509, MATCH($C626, Database!$B$10:$B$2509, 0)), "")="", "", IFERROR(INDEX(Database!$O$10:$O$2509, MATCH($C626, Database!$B$10:$B$2509, 0)), "")))</f>
        <v/>
      </c>
      <c r="L626" s="12"/>
      <c r="N626" s="31" t="str">
        <f>IF(Database!B626="", "", Database!B626)</f>
        <v/>
      </c>
      <c r="P626" s="26" t="str">
        <f>IF($C626="", "", IF(COUNTIF($C$10:$C626, $C626)&gt;1, "", COUNTIF($C$10:$C$1010, $C626)))</f>
        <v/>
      </c>
      <c r="Q626" s="26" t="str">
        <f>IF(P626="", "", COUNTIF($P$10:$P$1010, "&gt;"&amp;P626)+1+COUNTIF($P$10:P626, P626)-1)</f>
        <v/>
      </c>
      <c r="S626" s="26" t="str">
        <f>IF(C626="", "", IF(K626="", "None", IF(COUNTIF('Intro &amp; Setup'!$AL$17:$AL$26, K626)&gt;0, K626, "Other")))</f>
        <v/>
      </c>
      <c r="U626" s="84" t="str">
        <f t="shared" si="37"/>
        <v/>
      </c>
      <c r="V626" s="85" t="str">
        <f t="shared" si="39"/>
        <v/>
      </c>
      <c r="W626" s="85" t="str">
        <f t="shared" si="39"/>
        <v/>
      </c>
      <c r="X626" s="85" t="str">
        <f t="shared" si="39"/>
        <v/>
      </c>
      <c r="Y626" s="85" t="str">
        <f t="shared" si="39"/>
        <v/>
      </c>
      <c r="Z626" s="86" t="str">
        <f t="shared" si="39"/>
        <v/>
      </c>
      <c r="AB626" s="26" t="str">
        <f>IF($S626="", "", IF(COUNTIF($S$10:$S626, $S626)&gt;1, "", COUNTIF($S$10:$S$1010, $S626)))</f>
        <v/>
      </c>
      <c r="AC626" s="26" t="str">
        <f>IF(AB626="", "", COUNTIF($AB$10:$AB$1010, "&gt;"&amp;AB626)+1+COUNTIF($AB$10:AB626, AB626)-1)</f>
        <v/>
      </c>
      <c r="AE626" s="26" t="str">
        <f t="shared" si="38"/>
        <v/>
      </c>
      <c r="AG626" s="84" t="str">
        <f>IF($AE626="", "", IF(COUNTIF($AE$10:$AE626, $AE626)&gt;1, "", COUNTIF($AE$10:$AE$2010, $AE626)))</f>
        <v/>
      </c>
      <c r="AH626" s="26" t="str">
        <f>IF(AG626="", "", COUNTIF($AG$10:$AG$2010, "&gt;"&amp;AG626)+1+COUNTIF($AG$10:AG626, AG626)-1)</f>
        <v/>
      </c>
    </row>
    <row r="627" spans="1:34" x14ac:dyDescent="0.25">
      <c r="A627" s="12"/>
      <c r="B627" s="93"/>
      <c r="C627" s="15"/>
      <c r="D627" s="15"/>
      <c r="E627" s="15"/>
      <c r="F627" s="18"/>
      <c r="G627" s="12"/>
      <c r="H627" s="6" t="str">
        <f>IF($C627="", "", IFERROR(INDEX(Database!$C$10:$C$2509, MATCH($C627, Database!$B$10:$B$2509, 0)), ""))</f>
        <v/>
      </c>
      <c r="I627" s="85" t="str">
        <f>IF($C627="", "", IF(IFERROR(INDEX(Database!$M$10:$M$2509, MATCH($C627, Database!$B$10:$B$2509, 0)), "")="", "", IFERROR(INDEX(Database!$M$10:$M$2509, MATCH($C627, Database!$B$10:$B$2509, 0)), "")))</f>
        <v/>
      </c>
      <c r="J627" s="85" t="str">
        <f>IF($C627="", "", IF(IFERROR(INDEX(Database!$N$10:$N$2509, MATCH($C627, Database!$B$10:$B$2509, 0)), "")="", "", IFERROR(INDEX(Database!$N$10:$N$2509, MATCH($C627, Database!$B$10:$B$2509, 0)), "")))</f>
        <v/>
      </c>
      <c r="K627" s="86" t="str">
        <f>IF($C627="", "", IF(IFERROR(INDEX(Database!$O$10:$O$2509, MATCH($C627, Database!$B$10:$B$2509, 0)), "")="", "", IFERROR(INDEX(Database!$O$10:$O$2509, MATCH($C627, Database!$B$10:$B$2509, 0)), "")))</f>
        <v/>
      </c>
      <c r="L627" s="12"/>
      <c r="N627" s="31" t="str">
        <f>IF(Database!B627="", "", Database!B627)</f>
        <v/>
      </c>
      <c r="P627" s="26" t="str">
        <f>IF($C627="", "", IF(COUNTIF($C$10:$C627, $C627)&gt;1, "", COUNTIF($C$10:$C$1010, $C627)))</f>
        <v/>
      </c>
      <c r="Q627" s="26" t="str">
        <f>IF(P627="", "", COUNTIF($P$10:$P$1010, "&gt;"&amp;P627)+1+COUNTIF($P$10:P627, P627)-1)</f>
        <v/>
      </c>
      <c r="S627" s="26" t="str">
        <f>IF(C627="", "", IF(K627="", "None", IF(COUNTIF('Intro &amp; Setup'!$AL$17:$AL$26, K627)&gt;0, K627, "Other")))</f>
        <v/>
      </c>
      <c r="U627" s="84" t="str">
        <f t="shared" si="37"/>
        <v/>
      </c>
      <c r="V627" s="85" t="str">
        <f t="shared" si="39"/>
        <v/>
      </c>
      <c r="W627" s="85" t="str">
        <f t="shared" si="39"/>
        <v/>
      </c>
      <c r="X627" s="85" t="str">
        <f t="shared" si="39"/>
        <v/>
      </c>
      <c r="Y627" s="85" t="str">
        <f t="shared" si="39"/>
        <v/>
      </c>
      <c r="Z627" s="86" t="str">
        <f t="shared" si="39"/>
        <v/>
      </c>
      <c r="AB627" s="26" t="str">
        <f>IF($S627="", "", IF(COUNTIF($S$10:$S627, $S627)&gt;1, "", COUNTIF($S$10:$S$1010, $S627)))</f>
        <v/>
      </c>
      <c r="AC627" s="26" t="str">
        <f>IF(AB627="", "", COUNTIF($AB$10:$AB$1010, "&gt;"&amp;AB627)+1+COUNTIF($AB$10:AB627, AB627)-1)</f>
        <v/>
      </c>
      <c r="AE627" s="26" t="str">
        <f t="shared" si="38"/>
        <v/>
      </c>
      <c r="AG627" s="84" t="str">
        <f>IF($AE627="", "", IF(COUNTIF($AE$10:$AE627, $AE627)&gt;1, "", COUNTIF($AE$10:$AE$2010, $AE627)))</f>
        <v/>
      </c>
      <c r="AH627" s="26" t="str">
        <f>IF(AG627="", "", COUNTIF($AG$10:$AG$2010, "&gt;"&amp;AG627)+1+COUNTIF($AG$10:AG627, AG627)-1)</f>
        <v/>
      </c>
    </row>
    <row r="628" spans="1:34" x14ac:dyDescent="0.25">
      <c r="A628" s="12"/>
      <c r="B628" s="93"/>
      <c r="C628" s="15"/>
      <c r="D628" s="15"/>
      <c r="E628" s="15"/>
      <c r="F628" s="18"/>
      <c r="G628" s="12"/>
      <c r="H628" s="6" t="str">
        <f>IF($C628="", "", IFERROR(INDEX(Database!$C$10:$C$2509, MATCH($C628, Database!$B$10:$B$2509, 0)), ""))</f>
        <v/>
      </c>
      <c r="I628" s="85" t="str">
        <f>IF($C628="", "", IF(IFERROR(INDEX(Database!$M$10:$M$2509, MATCH($C628, Database!$B$10:$B$2509, 0)), "")="", "", IFERROR(INDEX(Database!$M$10:$M$2509, MATCH($C628, Database!$B$10:$B$2509, 0)), "")))</f>
        <v/>
      </c>
      <c r="J628" s="85" t="str">
        <f>IF($C628="", "", IF(IFERROR(INDEX(Database!$N$10:$N$2509, MATCH($C628, Database!$B$10:$B$2509, 0)), "")="", "", IFERROR(INDEX(Database!$N$10:$N$2509, MATCH($C628, Database!$B$10:$B$2509, 0)), "")))</f>
        <v/>
      </c>
      <c r="K628" s="86" t="str">
        <f>IF($C628="", "", IF(IFERROR(INDEX(Database!$O$10:$O$2509, MATCH($C628, Database!$B$10:$B$2509, 0)), "")="", "", IFERROR(INDEX(Database!$O$10:$O$2509, MATCH($C628, Database!$B$10:$B$2509, 0)), "")))</f>
        <v/>
      </c>
      <c r="L628" s="12"/>
      <c r="N628" s="31" t="str">
        <f>IF(Database!B628="", "", Database!B628)</f>
        <v/>
      </c>
      <c r="P628" s="26" t="str">
        <f>IF($C628="", "", IF(COUNTIF($C$10:$C628, $C628)&gt;1, "", COUNTIF($C$10:$C$1010, $C628)))</f>
        <v/>
      </c>
      <c r="Q628" s="26" t="str">
        <f>IF(P628="", "", COUNTIF($P$10:$P$1010, "&gt;"&amp;P628)+1+COUNTIF($P$10:P628, P628)-1)</f>
        <v/>
      </c>
      <c r="S628" s="26" t="str">
        <f>IF(C628="", "", IF(K628="", "None", IF(COUNTIF('Intro &amp; Setup'!$AL$17:$AL$26, K628)&gt;0, K628, "Other")))</f>
        <v/>
      </c>
      <c r="U628" s="84" t="str">
        <f t="shared" si="37"/>
        <v/>
      </c>
      <c r="V628" s="85" t="str">
        <f t="shared" si="39"/>
        <v/>
      </c>
      <c r="W628" s="85" t="str">
        <f t="shared" si="39"/>
        <v/>
      </c>
      <c r="X628" s="85" t="str">
        <f t="shared" si="39"/>
        <v/>
      </c>
      <c r="Y628" s="85" t="str">
        <f t="shared" si="39"/>
        <v/>
      </c>
      <c r="Z628" s="86" t="str">
        <f t="shared" si="39"/>
        <v/>
      </c>
      <c r="AB628" s="26" t="str">
        <f>IF($S628="", "", IF(COUNTIF($S$10:$S628, $S628)&gt;1, "", COUNTIF($S$10:$S$1010, $S628)))</f>
        <v/>
      </c>
      <c r="AC628" s="26" t="str">
        <f>IF(AB628="", "", COUNTIF($AB$10:$AB$1010, "&gt;"&amp;AB628)+1+COUNTIF($AB$10:AB628, AB628)-1)</f>
        <v/>
      </c>
      <c r="AE628" s="26" t="str">
        <f t="shared" si="38"/>
        <v/>
      </c>
      <c r="AG628" s="84" t="str">
        <f>IF($AE628="", "", IF(COUNTIF($AE$10:$AE628, $AE628)&gt;1, "", COUNTIF($AE$10:$AE$2010, $AE628)))</f>
        <v/>
      </c>
      <c r="AH628" s="26" t="str">
        <f>IF(AG628="", "", COUNTIF($AG$10:$AG$2010, "&gt;"&amp;AG628)+1+COUNTIF($AG$10:AG628, AG628)-1)</f>
        <v/>
      </c>
    </row>
    <row r="629" spans="1:34" x14ac:dyDescent="0.25">
      <c r="A629" s="12"/>
      <c r="B629" s="93"/>
      <c r="C629" s="15"/>
      <c r="D629" s="15"/>
      <c r="E629" s="15"/>
      <c r="F629" s="18"/>
      <c r="G629" s="12"/>
      <c r="H629" s="6" t="str">
        <f>IF($C629="", "", IFERROR(INDEX(Database!$C$10:$C$2509, MATCH($C629, Database!$B$10:$B$2509, 0)), ""))</f>
        <v/>
      </c>
      <c r="I629" s="85" t="str">
        <f>IF($C629="", "", IF(IFERROR(INDEX(Database!$M$10:$M$2509, MATCH($C629, Database!$B$10:$B$2509, 0)), "")="", "", IFERROR(INDEX(Database!$M$10:$M$2509, MATCH($C629, Database!$B$10:$B$2509, 0)), "")))</f>
        <v/>
      </c>
      <c r="J629" s="85" t="str">
        <f>IF($C629="", "", IF(IFERROR(INDEX(Database!$N$10:$N$2509, MATCH($C629, Database!$B$10:$B$2509, 0)), "")="", "", IFERROR(INDEX(Database!$N$10:$N$2509, MATCH($C629, Database!$B$10:$B$2509, 0)), "")))</f>
        <v/>
      </c>
      <c r="K629" s="86" t="str">
        <f>IF($C629="", "", IF(IFERROR(INDEX(Database!$O$10:$O$2509, MATCH($C629, Database!$B$10:$B$2509, 0)), "")="", "", IFERROR(INDEX(Database!$O$10:$O$2509, MATCH($C629, Database!$B$10:$B$2509, 0)), "")))</f>
        <v/>
      </c>
      <c r="L629" s="12"/>
      <c r="N629" s="31" t="str">
        <f>IF(Database!B629="", "", Database!B629)</f>
        <v/>
      </c>
      <c r="P629" s="26" t="str">
        <f>IF($C629="", "", IF(COUNTIF($C$10:$C629, $C629)&gt;1, "", COUNTIF($C$10:$C$1010, $C629)))</f>
        <v/>
      </c>
      <c r="Q629" s="26" t="str">
        <f>IF(P629="", "", COUNTIF($P$10:$P$1010, "&gt;"&amp;P629)+1+COUNTIF($P$10:P629, P629)-1)</f>
        <v/>
      </c>
      <c r="S629" s="26" t="str">
        <f>IF(C629="", "", IF(K629="", "None", IF(COUNTIF('Intro &amp; Setup'!$AL$17:$AL$26, K629)&gt;0, K629, "Other")))</f>
        <v/>
      </c>
      <c r="U629" s="84" t="str">
        <f t="shared" si="37"/>
        <v/>
      </c>
      <c r="V629" s="85" t="str">
        <f t="shared" si="39"/>
        <v/>
      </c>
      <c r="W629" s="85" t="str">
        <f t="shared" si="39"/>
        <v/>
      </c>
      <c r="X629" s="85" t="str">
        <f t="shared" si="39"/>
        <v/>
      </c>
      <c r="Y629" s="85" t="str">
        <f t="shared" si="39"/>
        <v/>
      </c>
      <c r="Z629" s="86" t="str">
        <f t="shared" si="39"/>
        <v/>
      </c>
      <c r="AB629" s="26" t="str">
        <f>IF($S629="", "", IF(COUNTIF($S$10:$S629, $S629)&gt;1, "", COUNTIF($S$10:$S$1010, $S629)))</f>
        <v/>
      </c>
      <c r="AC629" s="26" t="str">
        <f>IF(AB629="", "", COUNTIF($AB$10:$AB$1010, "&gt;"&amp;AB629)+1+COUNTIF($AB$10:AB629, AB629)-1)</f>
        <v/>
      </c>
      <c r="AE629" s="26" t="str">
        <f t="shared" si="38"/>
        <v/>
      </c>
      <c r="AG629" s="84" t="str">
        <f>IF($AE629="", "", IF(COUNTIF($AE$10:$AE629, $AE629)&gt;1, "", COUNTIF($AE$10:$AE$2010, $AE629)))</f>
        <v/>
      </c>
      <c r="AH629" s="26" t="str">
        <f>IF(AG629="", "", COUNTIF($AG$10:$AG$2010, "&gt;"&amp;AG629)+1+COUNTIF($AG$10:AG629, AG629)-1)</f>
        <v/>
      </c>
    </row>
    <row r="630" spans="1:34" x14ac:dyDescent="0.25">
      <c r="A630" s="12"/>
      <c r="B630" s="93"/>
      <c r="C630" s="15"/>
      <c r="D630" s="15"/>
      <c r="E630" s="15"/>
      <c r="F630" s="18"/>
      <c r="G630" s="12"/>
      <c r="H630" s="6" t="str">
        <f>IF($C630="", "", IFERROR(INDEX(Database!$C$10:$C$2509, MATCH($C630, Database!$B$10:$B$2509, 0)), ""))</f>
        <v/>
      </c>
      <c r="I630" s="85" t="str">
        <f>IF($C630="", "", IF(IFERROR(INDEX(Database!$M$10:$M$2509, MATCH($C630, Database!$B$10:$B$2509, 0)), "")="", "", IFERROR(INDEX(Database!$M$10:$M$2509, MATCH($C630, Database!$B$10:$B$2509, 0)), "")))</f>
        <v/>
      </c>
      <c r="J630" s="85" t="str">
        <f>IF($C630="", "", IF(IFERROR(INDEX(Database!$N$10:$N$2509, MATCH($C630, Database!$B$10:$B$2509, 0)), "")="", "", IFERROR(INDEX(Database!$N$10:$N$2509, MATCH($C630, Database!$B$10:$B$2509, 0)), "")))</f>
        <v/>
      </c>
      <c r="K630" s="86" t="str">
        <f>IF($C630="", "", IF(IFERROR(INDEX(Database!$O$10:$O$2509, MATCH($C630, Database!$B$10:$B$2509, 0)), "")="", "", IFERROR(INDEX(Database!$O$10:$O$2509, MATCH($C630, Database!$B$10:$B$2509, 0)), "")))</f>
        <v/>
      </c>
      <c r="L630" s="12"/>
      <c r="N630" s="31" t="str">
        <f>IF(Database!B630="", "", Database!B630)</f>
        <v/>
      </c>
      <c r="P630" s="26" t="str">
        <f>IF($C630="", "", IF(COUNTIF($C$10:$C630, $C630)&gt;1, "", COUNTIF($C$10:$C$1010, $C630)))</f>
        <v/>
      </c>
      <c r="Q630" s="26" t="str">
        <f>IF(P630="", "", COUNTIF($P$10:$P$1010, "&gt;"&amp;P630)+1+COUNTIF($P$10:P630, P630)-1)</f>
        <v/>
      </c>
      <c r="S630" s="26" t="str">
        <f>IF(C630="", "", IF(K630="", "None", IF(COUNTIF('Intro &amp; Setup'!$AL$17:$AL$26, K630)&gt;0, K630, "Other")))</f>
        <v/>
      </c>
      <c r="U630" s="84" t="str">
        <f t="shared" si="37"/>
        <v/>
      </c>
      <c r="V630" s="85" t="str">
        <f t="shared" si="39"/>
        <v/>
      </c>
      <c r="W630" s="85" t="str">
        <f t="shared" si="39"/>
        <v/>
      </c>
      <c r="X630" s="85" t="str">
        <f t="shared" si="39"/>
        <v/>
      </c>
      <c r="Y630" s="85" t="str">
        <f t="shared" si="39"/>
        <v/>
      </c>
      <c r="Z630" s="86" t="str">
        <f t="shared" si="39"/>
        <v/>
      </c>
      <c r="AB630" s="26" t="str">
        <f>IF($S630="", "", IF(COUNTIF($S$10:$S630, $S630)&gt;1, "", COUNTIF($S$10:$S$1010, $S630)))</f>
        <v/>
      </c>
      <c r="AC630" s="26" t="str">
        <f>IF(AB630="", "", COUNTIF($AB$10:$AB$1010, "&gt;"&amp;AB630)+1+COUNTIF($AB$10:AB630, AB630)-1)</f>
        <v/>
      </c>
      <c r="AE630" s="26" t="str">
        <f t="shared" si="38"/>
        <v/>
      </c>
      <c r="AG630" s="84" t="str">
        <f>IF($AE630="", "", IF(COUNTIF($AE$10:$AE630, $AE630)&gt;1, "", COUNTIF($AE$10:$AE$2010, $AE630)))</f>
        <v/>
      </c>
      <c r="AH630" s="26" t="str">
        <f>IF(AG630="", "", COUNTIF($AG$10:$AG$2010, "&gt;"&amp;AG630)+1+COUNTIF($AG$10:AG630, AG630)-1)</f>
        <v/>
      </c>
    </row>
    <row r="631" spans="1:34" x14ac:dyDescent="0.25">
      <c r="A631" s="12"/>
      <c r="B631" s="93"/>
      <c r="C631" s="15"/>
      <c r="D631" s="15"/>
      <c r="E631" s="15"/>
      <c r="F631" s="18"/>
      <c r="G631" s="12"/>
      <c r="H631" s="6" t="str">
        <f>IF($C631="", "", IFERROR(INDEX(Database!$C$10:$C$2509, MATCH($C631, Database!$B$10:$B$2509, 0)), ""))</f>
        <v/>
      </c>
      <c r="I631" s="85" t="str">
        <f>IF($C631="", "", IF(IFERROR(INDEX(Database!$M$10:$M$2509, MATCH($C631, Database!$B$10:$B$2509, 0)), "")="", "", IFERROR(INDEX(Database!$M$10:$M$2509, MATCH($C631, Database!$B$10:$B$2509, 0)), "")))</f>
        <v/>
      </c>
      <c r="J631" s="85" t="str">
        <f>IF($C631="", "", IF(IFERROR(INDEX(Database!$N$10:$N$2509, MATCH($C631, Database!$B$10:$B$2509, 0)), "")="", "", IFERROR(INDEX(Database!$N$10:$N$2509, MATCH($C631, Database!$B$10:$B$2509, 0)), "")))</f>
        <v/>
      </c>
      <c r="K631" s="86" t="str">
        <f>IF($C631="", "", IF(IFERROR(INDEX(Database!$O$10:$O$2509, MATCH($C631, Database!$B$10:$B$2509, 0)), "")="", "", IFERROR(INDEX(Database!$O$10:$O$2509, MATCH($C631, Database!$B$10:$B$2509, 0)), "")))</f>
        <v/>
      </c>
      <c r="L631" s="12"/>
      <c r="N631" s="31" t="str">
        <f>IF(Database!B631="", "", Database!B631)</f>
        <v/>
      </c>
      <c r="P631" s="26" t="str">
        <f>IF($C631="", "", IF(COUNTIF($C$10:$C631, $C631)&gt;1, "", COUNTIF($C$10:$C$1010, $C631)))</f>
        <v/>
      </c>
      <c r="Q631" s="26" t="str">
        <f>IF(P631="", "", COUNTIF($P$10:$P$1010, "&gt;"&amp;P631)+1+COUNTIF($P$10:P631, P631)-1)</f>
        <v/>
      </c>
      <c r="S631" s="26" t="str">
        <f>IF(C631="", "", IF(K631="", "None", IF(COUNTIF('Intro &amp; Setup'!$AL$17:$AL$26, K631)&gt;0, K631, "Other")))</f>
        <v/>
      </c>
      <c r="U631" s="84" t="str">
        <f t="shared" si="37"/>
        <v/>
      </c>
      <c r="V631" s="85" t="str">
        <f t="shared" si="39"/>
        <v/>
      </c>
      <c r="W631" s="85" t="str">
        <f t="shared" si="39"/>
        <v/>
      </c>
      <c r="X631" s="85" t="str">
        <f t="shared" si="39"/>
        <v/>
      </c>
      <c r="Y631" s="85" t="str">
        <f t="shared" si="39"/>
        <v/>
      </c>
      <c r="Z631" s="86" t="str">
        <f t="shared" si="39"/>
        <v/>
      </c>
      <c r="AB631" s="26" t="str">
        <f>IF($S631="", "", IF(COUNTIF($S$10:$S631, $S631)&gt;1, "", COUNTIF($S$10:$S$1010, $S631)))</f>
        <v/>
      </c>
      <c r="AC631" s="26" t="str">
        <f>IF(AB631="", "", COUNTIF($AB$10:$AB$1010, "&gt;"&amp;AB631)+1+COUNTIF($AB$10:AB631, AB631)-1)</f>
        <v/>
      </c>
      <c r="AE631" s="26" t="str">
        <f t="shared" si="38"/>
        <v/>
      </c>
      <c r="AG631" s="84" t="str">
        <f>IF($AE631="", "", IF(COUNTIF($AE$10:$AE631, $AE631)&gt;1, "", COUNTIF($AE$10:$AE$2010, $AE631)))</f>
        <v/>
      </c>
      <c r="AH631" s="26" t="str">
        <f>IF(AG631="", "", COUNTIF($AG$10:$AG$2010, "&gt;"&amp;AG631)+1+COUNTIF($AG$10:AG631, AG631)-1)</f>
        <v/>
      </c>
    </row>
    <row r="632" spans="1:34" x14ac:dyDescent="0.25">
      <c r="A632" s="12"/>
      <c r="B632" s="93"/>
      <c r="C632" s="15"/>
      <c r="D632" s="15"/>
      <c r="E632" s="15"/>
      <c r="F632" s="18"/>
      <c r="G632" s="12"/>
      <c r="H632" s="6" t="str">
        <f>IF($C632="", "", IFERROR(INDEX(Database!$C$10:$C$2509, MATCH($C632, Database!$B$10:$B$2509, 0)), ""))</f>
        <v/>
      </c>
      <c r="I632" s="85" t="str">
        <f>IF($C632="", "", IF(IFERROR(INDEX(Database!$M$10:$M$2509, MATCH($C632, Database!$B$10:$B$2509, 0)), "")="", "", IFERROR(INDEX(Database!$M$10:$M$2509, MATCH($C632, Database!$B$10:$B$2509, 0)), "")))</f>
        <v/>
      </c>
      <c r="J632" s="85" t="str">
        <f>IF($C632="", "", IF(IFERROR(INDEX(Database!$N$10:$N$2509, MATCH($C632, Database!$B$10:$B$2509, 0)), "")="", "", IFERROR(INDEX(Database!$N$10:$N$2509, MATCH($C632, Database!$B$10:$B$2509, 0)), "")))</f>
        <v/>
      </c>
      <c r="K632" s="86" t="str">
        <f>IF($C632="", "", IF(IFERROR(INDEX(Database!$O$10:$O$2509, MATCH($C632, Database!$B$10:$B$2509, 0)), "")="", "", IFERROR(INDEX(Database!$O$10:$O$2509, MATCH($C632, Database!$B$10:$B$2509, 0)), "")))</f>
        <v/>
      </c>
      <c r="L632" s="12"/>
      <c r="N632" s="31" t="str">
        <f>IF(Database!B632="", "", Database!B632)</f>
        <v/>
      </c>
      <c r="P632" s="26" t="str">
        <f>IF($C632="", "", IF(COUNTIF($C$10:$C632, $C632)&gt;1, "", COUNTIF($C$10:$C$1010, $C632)))</f>
        <v/>
      </c>
      <c r="Q632" s="26" t="str">
        <f>IF(P632="", "", COUNTIF($P$10:$P$1010, "&gt;"&amp;P632)+1+COUNTIF($P$10:P632, P632)-1)</f>
        <v/>
      </c>
      <c r="S632" s="26" t="str">
        <f>IF(C632="", "", IF(K632="", "None", IF(COUNTIF('Intro &amp; Setup'!$AL$17:$AL$26, K632)&gt;0, K632, "Other")))</f>
        <v/>
      </c>
      <c r="U632" s="84" t="str">
        <f t="shared" si="37"/>
        <v/>
      </c>
      <c r="V632" s="85" t="str">
        <f t="shared" si="39"/>
        <v/>
      </c>
      <c r="W632" s="85" t="str">
        <f t="shared" si="39"/>
        <v/>
      </c>
      <c r="X632" s="85" t="str">
        <f t="shared" si="39"/>
        <v/>
      </c>
      <c r="Y632" s="85" t="str">
        <f t="shared" si="39"/>
        <v/>
      </c>
      <c r="Z632" s="86" t="str">
        <f t="shared" si="39"/>
        <v/>
      </c>
      <c r="AB632" s="26" t="str">
        <f>IF($S632="", "", IF(COUNTIF($S$10:$S632, $S632)&gt;1, "", COUNTIF($S$10:$S$1010, $S632)))</f>
        <v/>
      </c>
      <c r="AC632" s="26" t="str">
        <f>IF(AB632="", "", COUNTIF($AB$10:$AB$1010, "&gt;"&amp;AB632)+1+COUNTIF($AB$10:AB632, AB632)-1)</f>
        <v/>
      </c>
      <c r="AE632" s="26" t="str">
        <f t="shared" si="38"/>
        <v/>
      </c>
      <c r="AG632" s="84" t="str">
        <f>IF($AE632="", "", IF(COUNTIF($AE$10:$AE632, $AE632)&gt;1, "", COUNTIF($AE$10:$AE$2010, $AE632)))</f>
        <v/>
      </c>
      <c r="AH632" s="26" t="str">
        <f>IF(AG632="", "", COUNTIF($AG$10:$AG$2010, "&gt;"&amp;AG632)+1+COUNTIF($AG$10:AG632, AG632)-1)</f>
        <v/>
      </c>
    </row>
    <row r="633" spans="1:34" x14ac:dyDescent="0.25">
      <c r="A633" s="12"/>
      <c r="B633" s="93"/>
      <c r="C633" s="15"/>
      <c r="D633" s="15"/>
      <c r="E633" s="15"/>
      <c r="F633" s="18"/>
      <c r="G633" s="12"/>
      <c r="H633" s="6" t="str">
        <f>IF($C633="", "", IFERROR(INDEX(Database!$C$10:$C$2509, MATCH($C633, Database!$B$10:$B$2509, 0)), ""))</f>
        <v/>
      </c>
      <c r="I633" s="85" t="str">
        <f>IF($C633="", "", IF(IFERROR(INDEX(Database!$M$10:$M$2509, MATCH($C633, Database!$B$10:$B$2509, 0)), "")="", "", IFERROR(INDEX(Database!$M$10:$M$2509, MATCH($C633, Database!$B$10:$B$2509, 0)), "")))</f>
        <v/>
      </c>
      <c r="J633" s="85" t="str">
        <f>IF($C633="", "", IF(IFERROR(INDEX(Database!$N$10:$N$2509, MATCH($C633, Database!$B$10:$B$2509, 0)), "")="", "", IFERROR(INDEX(Database!$N$10:$N$2509, MATCH($C633, Database!$B$10:$B$2509, 0)), "")))</f>
        <v/>
      </c>
      <c r="K633" s="86" t="str">
        <f>IF($C633="", "", IF(IFERROR(INDEX(Database!$O$10:$O$2509, MATCH($C633, Database!$B$10:$B$2509, 0)), "")="", "", IFERROR(INDEX(Database!$O$10:$O$2509, MATCH($C633, Database!$B$10:$B$2509, 0)), "")))</f>
        <v/>
      </c>
      <c r="L633" s="12"/>
      <c r="N633" s="31" t="str">
        <f>IF(Database!B633="", "", Database!B633)</f>
        <v/>
      </c>
      <c r="P633" s="26" t="str">
        <f>IF($C633="", "", IF(COUNTIF($C$10:$C633, $C633)&gt;1, "", COUNTIF($C$10:$C$1010, $C633)))</f>
        <v/>
      </c>
      <c r="Q633" s="26" t="str">
        <f>IF(P633="", "", COUNTIF($P$10:$P$1010, "&gt;"&amp;P633)+1+COUNTIF($P$10:P633, P633)-1)</f>
        <v/>
      </c>
      <c r="S633" s="26" t="str">
        <f>IF(C633="", "", IF(K633="", "None", IF(COUNTIF('Intro &amp; Setup'!$AL$17:$AL$26, K633)&gt;0, K633, "Other")))</f>
        <v/>
      </c>
      <c r="U633" s="84" t="str">
        <f t="shared" si="37"/>
        <v/>
      </c>
      <c r="V633" s="85" t="str">
        <f t="shared" si="39"/>
        <v/>
      </c>
      <c r="W633" s="85" t="str">
        <f t="shared" si="39"/>
        <v/>
      </c>
      <c r="X633" s="85" t="str">
        <f t="shared" si="39"/>
        <v/>
      </c>
      <c r="Y633" s="85" t="str">
        <f t="shared" si="39"/>
        <v/>
      </c>
      <c r="Z633" s="86" t="str">
        <f t="shared" si="39"/>
        <v/>
      </c>
      <c r="AB633" s="26" t="str">
        <f>IF($S633="", "", IF(COUNTIF($S$10:$S633, $S633)&gt;1, "", COUNTIF($S$10:$S$1010, $S633)))</f>
        <v/>
      </c>
      <c r="AC633" s="26" t="str">
        <f>IF(AB633="", "", COUNTIF($AB$10:$AB$1010, "&gt;"&amp;AB633)+1+COUNTIF($AB$10:AB633, AB633)-1)</f>
        <v/>
      </c>
      <c r="AE633" s="26" t="str">
        <f t="shared" si="38"/>
        <v/>
      </c>
      <c r="AG633" s="84" t="str">
        <f>IF($AE633="", "", IF(COUNTIF($AE$10:$AE633, $AE633)&gt;1, "", COUNTIF($AE$10:$AE$2010, $AE633)))</f>
        <v/>
      </c>
      <c r="AH633" s="26" t="str">
        <f>IF(AG633="", "", COUNTIF($AG$10:$AG$2010, "&gt;"&amp;AG633)+1+COUNTIF($AG$10:AG633, AG633)-1)</f>
        <v/>
      </c>
    </row>
    <row r="634" spans="1:34" x14ac:dyDescent="0.25">
      <c r="A634" s="12"/>
      <c r="B634" s="93"/>
      <c r="C634" s="15"/>
      <c r="D634" s="15"/>
      <c r="E634" s="15"/>
      <c r="F634" s="18"/>
      <c r="G634" s="12"/>
      <c r="H634" s="6" t="str">
        <f>IF($C634="", "", IFERROR(INDEX(Database!$C$10:$C$2509, MATCH($C634, Database!$B$10:$B$2509, 0)), ""))</f>
        <v/>
      </c>
      <c r="I634" s="85" t="str">
        <f>IF($C634="", "", IF(IFERROR(INDEX(Database!$M$10:$M$2509, MATCH($C634, Database!$B$10:$B$2509, 0)), "")="", "", IFERROR(INDEX(Database!$M$10:$M$2509, MATCH($C634, Database!$B$10:$B$2509, 0)), "")))</f>
        <v/>
      </c>
      <c r="J634" s="85" t="str">
        <f>IF($C634="", "", IF(IFERROR(INDEX(Database!$N$10:$N$2509, MATCH($C634, Database!$B$10:$B$2509, 0)), "")="", "", IFERROR(INDEX(Database!$N$10:$N$2509, MATCH($C634, Database!$B$10:$B$2509, 0)), "")))</f>
        <v/>
      </c>
      <c r="K634" s="86" t="str">
        <f>IF($C634="", "", IF(IFERROR(INDEX(Database!$O$10:$O$2509, MATCH($C634, Database!$B$10:$B$2509, 0)), "")="", "", IFERROR(INDEX(Database!$O$10:$O$2509, MATCH($C634, Database!$B$10:$B$2509, 0)), "")))</f>
        <v/>
      </c>
      <c r="L634" s="12"/>
      <c r="N634" s="31" t="str">
        <f>IF(Database!B634="", "", Database!B634)</f>
        <v/>
      </c>
      <c r="P634" s="26" t="str">
        <f>IF($C634="", "", IF(COUNTIF($C$10:$C634, $C634)&gt;1, "", COUNTIF($C$10:$C$1010, $C634)))</f>
        <v/>
      </c>
      <c r="Q634" s="26" t="str">
        <f>IF(P634="", "", COUNTIF($P$10:$P$1010, "&gt;"&amp;P634)+1+COUNTIF($P$10:P634, P634)-1)</f>
        <v/>
      </c>
      <c r="S634" s="26" t="str">
        <f>IF(C634="", "", IF(K634="", "None", IF(COUNTIF('Intro &amp; Setup'!$AL$17:$AL$26, K634)&gt;0, K634, "Other")))</f>
        <v/>
      </c>
      <c r="U634" s="84" t="str">
        <f t="shared" si="37"/>
        <v/>
      </c>
      <c r="V634" s="85" t="str">
        <f t="shared" si="39"/>
        <v/>
      </c>
      <c r="W634" s="85" t="str">
        <f t="shared" si="39"/>
        <v/>
      </c>
      <c r="X634" s="85" t="str">
        <f t="shared" si="39"/>
        <v/>
      </c>
      <c r="Y634" s="85" t="str">
        <f t="shared" si="39"/>
        <v/>
      </c>
      <c r="Z634" s="86" t="str">
        <f t="shared" si="39"/>
        <v/>
      </c>
      <c r="AB634" s="26" t="str">
        <f>IF($S634="", "", IF(COUNTIF($S$10:$S634, $S634)&gt;1, "", COUNTIF($S$10:$S$1010, $S634)))</f>
        <v/>
      </c>
      <c r="AC634" s="26" t="str">
        <f>IF(AB634="", "", COUNTIF($AB$10:$AB$1010, "&gt;"&amp;AB634)+1+COUNTIF($AB$10:AB634, AB634)-1)</f>
        <v/>
      </c>
      <c r="AE634" s="26" t="str">
        <f t="shared" si="38"/>
        <v/>
      </c>
      <c r="AG634" s="84" t="str">
        <f>IF($AE634="", "", IF(COUNTIF($AE$10:$AE634, $AE634)&gt;1, "", COUNTIF($AE$10:$AE$2010, $AE634)))</f>
        <v/>
      </c>
      <c r="AH634" s="26" t="str">
        <f>IF(AG634="", "", COUNTIF($AG$10:$AG$2010, "&gt;"&amp;AG634)+1+COUNTIF($AG$10:AG634, AG634)-1)</f>
        <v/>
      </c>
    </row>
    <row r="635" spans="1:34" x14ac:dyDescent="0.25">
      <c r="A635" s="12"/>
      <c r="B635" s="93"/>
      <c r="C635" s="15"/>
      <c r="D635" s="15"/>
      <c r="E635" s="15"/>
      <c r="F635" s="18"/>
      <c r="G635" s="12"/>
      <c r="H635" s="6" t="str">
        <f>IF($C635="", "", IFERROR(INDEX(Database!$C$10:$C$2509, MATCH($C635, Database!$B$10:$B$2509, 0)), ""))</f>
        <v/>
      </c>
      <c r="I635" s="85" t="str">
        <f>IF($C635="", "", IF(IFERROR(INDEX(Database!$M$10:$M$2509, MATCH($C635, Database!$B$10:$B$2509, 0)), "")="", "", IFERROR(INDEX(Database!$M$10:$M$2509, MATCH($C635, Database!$B$10:$B$2509, 0)), "")))</f>
        <v/>
      </c>
      <c r="J635" s="85" t="str">
        <f>IF($C635="", "", IF(IFERROR(INDEX(Database!$N$10:$N$2509, MATCH($C635, Database!$B$10:$B$2509, 0)), "")="", "", IFERROR(INDEX(Database!$N$10:$N$2509, MATCH($C635, Database!$B$10:$B$2509, 0)), "")))</f>
        <v/>
      </c>
      <c r="K635" s="86" t="str">
        <f>IF($C635="", "", IF(IFERROR(INDEX(Database!$O$10:$O$2509, MATCH($C635, Database!$B$10:$B$2509, 0)), "")="", "", IFERROR(INDEX(Database!$O$10:$O$2509, MATCH($C635, Database!$B$10:$B$2509, 0)), "")))</f>
        <v/>
      </c>
      <c r="L635" s="12"/>
      <c r="N635" s="31" t="str">
        <f>IF(Database!B635="", "", Database!B635)</f>
        <v/>
      </c>
      <c r="P635" s="26" t="str">
        <f>IF($C635="", "", IF(COUNTIF($C$10:$C635, $C635)&gt;1, "", COUNTIF($C$10:$C$1010, $C635)))</f>
        <v/>
      </c>
      <c r="Q635" s="26" t="str">
        <f>IF(P635="", "", COUNTIF($P$10:$P$1010, "&gt;"&amp;P635)+1+COUNTIF($P$10:P635, P635)-1)</f>
        <v/>
      </c>
      <c r="S635" s="26" t="str">
        <f>IF(C635="", "", IF(K635="", "None", IF(COUNTIF('Intro &amp; Setup'!$AL$17:$AL$26, K635)&gt;0, K635, "Other")))</f>
        <v/>
      </c>
      <c r="U635" s="84" t="str">
        <f t="shared" si="37"/>
        <v/>
      </c>
      <c r="V635" s="85" t="str">
        <f t="shared" si="39"/>
        <v/>
      </c>
      <c r="W635" s="85" t="str">
        <f t="shared" si="39"/>
        <v/>
      </c>
      <c r="X635" s="85" t="str">
        <f t="shared" si="39"/>
        <v/>
      </c>
      <c r="Y635" s="85" t="str">
        <f t="shared" si="39"/>
        <v/>
      </c>
      <c r="Z635" s="86" t="str">
        <f t="shared" si="39"/>
        <v/>
      </c>
      <c r="AB635" s="26" t="str">
        <f>IF($S635="", "", IF(COUNTIF($S$10:$S635, $S635)&gt;1, "", COUNTIF($S$10:$S$1010, $S635)))</f>
        <v/>
      </c>
      <c r="AC635" s="26" t="str">
        <f>IF(AB635="", "", COUNTIF($AB$10:$AB$1010, "&gt;"&amp;AB635)+1+COUNTIF($AB$10:AB635, AB635)-1)</f>
        <v/>
      </c>
      <c r="AE635" s="26" t="str">
        <f t="shared" si="38"/>
        <v/>
      </c>
      <c r="AG635" s="84" t="str">
        <f>IF($AE635="", "", IF(COUNTIF($AE$10:$AE635, $AE635)&gt;1, "", COUNTIF($AE$10:$AE$2010, $AE635)))</f>
        <v/>
      </c>
      <c r="AH635" s="26" t="str">
        <f>IF(AG635="", "", COUNTIF($AG$10:$AG$2010, "&gt;"&amp;AG635)+1+COUNTIF($AG$10:AG635, AG635)-1)</f>
        <v/>
      </c>
    </row>
    <row r="636" spans="1:34" x14ac:dyDescent="0.25">
      <c r="A636" s="12"/>
      <c r="B636" s="93"/>
      <c r="C636" s="15"/>
      <c r="D636" s="15"/>
      <c r="E636" s="15"/>
      <c r="F636" s="18"/>
      <c r="G636" s="12"/>
      <c r="H636" s="6" t="str">
        <f>IF($C636="", "", IFERROR(INDEX(Database!$C$10:$C$2509, MATCH($C636, Database!$B$10:$B$2509, 0)), ""))</f>
        <v/>
      </c>
      <c r="I636" s="85" t="str">
        <f>IF($C636="", "", IF(IFERROR(INDEX(Database!$M$10:$M$2509, MATCH($C636, Database!$B$10:$B$2509, 0)), "")="", "", IFERROR(INDEX(Database!$M$10:$M$2509, MATCH($C636, Database!$B$10:$B$2509, 0)), "")))</f>
        <v/>
      </c>
      <c r="J636" s="85" t="str">
        <f>IF($C636="", "", IF(IFERROR(INDEX(Database!$N$10:$N$2509, MATCH($C636, Database!$B$10:$B$2509, 0)), "")="", "", IFERROR(INDEX(Database!$N$10:$N$2509, MATCH($C636, Database!$B$10:$B$2509, 0)), "")))</f>
        <v/>
      </c>
      <c r="K636" s="86" t="str">
        <f>IF($C636="", "", IF(IFERROR(INDEX(Database!$O$10:$O$2509, MATCH($C636, Database!$B$10:$B$2509, 0)), "")="", "", IFERROR(INDEX(Database!$O$10:$O$2509, MATCH($C636, Database!$B$10:$B$2509, 0)), "")))</f>
        <v/>
      </c>
      <c r="L636" s="12"/>
      <c r="N636" s="31" t="str">
        <f>IF(Database!B636="", "", Database!B636)</f>
        <v/>
      </c>
      <c r="P636" s="26" t="str">
        <f>IF($C636="", "", IF(COUNTIF($C$10:$C636, $C636)&gt;1, "", COUNTIF($C$10:$C$1010, $C636)))</f>
        <v/>
      </c>
      <c r="Q636" s="26" t="str">
        <f>IF(P636="", "", COUNTIF($P$10:$P$1010, "&gt;"&amp;P636)+1+COUNTIF($P$10:P636, P636)-1)</f>
        <v/>
      </c>
      <c r="S636" s="26" t="str">
        <f>IF(C636="", "", IF(K636="", "None", IF(COUNTIF('Intro &amp; Setup'!$AL$17:$AL$26, K636)&gt;0, K636, "Other")))</f>
        <v/>
      </c>
      <c r="U636" s="84" t="str">
        <f t="shared" si="37"/>
        <v/>
      </c>
      <c r="V636" s="85" t="str">
        <f t="shared" si="39"/>
        <v/>
      </c>
      <c r="W636" s="85" t="str">
        <f t="shared" si="39"/>
        <v/>
      </c>
      <c r="X636" s="85" t="str">
        <f t="shared" si="39"/>
        <v/>
      </c>
      <c r="Y636" s="85" t="str">
        <f t="shared" si="39"/>
        <v/>
      </c>
      <c r="Z636" s="86" t="str">
        <f t="shared" si="39"/>
        <v/>
      </c>
      <c r="AB636" s="26" t="str">
        <f>IF($S636="", "", IF(COUNTIF($S$10:$S636, $S636)&gt;1, "", COUNTIF($S$10:$S$1010, $S636)))</f>
        <v/>
      </c>
      <c r="AC636" s="26" t="str">
        <f>IF(AB636="", "", COUNTIF($AB$10:$AB$1010, "&gt;"&amp;AB636)+1+COUNTIF($AB$10:AB636, AB636)-1)</f>
        <v/>
      </c>
      <c r="AE636" s="26" t="str">
        <f t="shared" si="38"/>
        <v/>
      </c>
      <c r="AG636" s="84" t="str">
        <f>IF($AE636="", "", IF(COUNTIF($AE$10:$AE636, $AE636)&gt;1, "", COUNTIF($AE$10:$AE$2010, $AE636)))</f>
        <v/>
      </c>
      <c r="AH636" s="26" t="str">
        <f>IF(AG636="", "", COUNTIF($AG$10:$AG$2010, "&gt;"&amp;AG636)+1+COUNTIF($AG$10:AG636, AG636)-1)</f>
        <v/>
      </c>
    </row>
    <row r="637" spans="1:34" x14ac:dyDescent="0.25">
      <c r="A637" s="12"/>
      <c r="B637" s="93"/>
      <c r="C637" s="15"/>
      <c r="D637" s="15"/>
      <c r="E637" s="15"/>
      <c r="F637" s="18"/>
      <c r="G637" s="12"/>
      <c r="H637" s="6" t="str">
        <f>IF($C637="", "", IFERROR(INDEX(Database!$C$10:$C$2509, MATCH($C637, Database!$B$10:$B$2509, 0)), ""))</f>
        <v/>
      </c>
      <c r="I637" s="85" t="str">
        <f>IF($C637="", "", IF(IFERROR(INDEX(Database!$M$10:$M$2509, MATCH($C637, Database!$B$10:$B$2509, 0)), "")="", "", IFERROR(INDEX(Database!$M$10:$M$2509, MATCH($C637, Database!$B$10:$B$2509, 0)), "")))</f>
        <v/>
      </c>
      <c r="J637" s="85" t="str">
        <f>IF($C637="", "", IF(IFERROR(INDEX(Database!$N$10:$N$2509, MATCH($C637, Database!$B$10:$B$2509, 0)), "")="", "", IFERROR(INDEX(Database!$N$10:$N$2509, MATCH($C637, Database!$B$10:$B$2509, 0)), "")))</f>
        <v/>
      </c>
      <c r="K637" s="86" t="str">
        <f>IF($C637="", "", IF(IFERROR(INDEX(Database!$O$10:$O$2509, MATCH($C637, Database!$B$10:$B$2509, 0)), "")="", "", IFERROR(INDEX(Database!$O$10:$O$2509, MATCH($C637, Database!$B$10:$B$2509, 0)), "")))</f>
        <v/>
      </c>
      <c r="L637" s="12"/>
      <c r="N637" s="31" t="str">
        <f>IF(Database!B637="", "", Database!B637)</f>
        <v/>
      </c>
      <c r="P637" s="26" t="str">
        <f>IF($C637="", "", IF(COUNTIF($C$10:$C637, $C637)&gt;1, "", COUNTIF($C$10:$C$1010, $C637)))</f>
        <v/>
      </c>
      <c r="Q637" s="26" t="str">
        <f>IF(P637="", "", COUNTIF($P$10:$P$1010, "&gt;"&amp;P637)+1+COUNTIF($P$10:P637, P637)-1)</f>
        <v/>
      </c>
      <c r="S637" s="26" t="str">
        <f>IF(C637="", "", IF(K637="", "None", IF(COUNTIF('Intro &amp; Setup'!$AL$17:$AL$26, K637)&gt;0, K637, "Other")))</f>
        <v/>
      </c>
      <c r="U637" s="84" t="str">
        <f t="shared" si="37"/>
        <v/>
      </c>
      <c r="V637" s="85" t="str">
        <f t="shared" si="39"/>
        <v/>
      </c>
      <c r="W637" s="85" t="str">
        <f t="shared" si="39"/>
        <v/>
      </c>
      <c r="X637" s="85" t="str">
        <f t="shared" si="39"/>
        <v/>
      </c>
      <c r="Y637" s="85" t="str">
        <f t="shared" si="39"/>
        <v/>
      </c>
      <c r="Z637" s="86" t="str">
        <f t="shared" si="39"/>
        <v/>
      </c>
      <c r="AB637" s="26" t="str">
        <f>IF($S637="", "", IF(COUNTIF($S$10:$S637, $S637)&gt;1, "", COUNTIF($S$10:$S$1010, $S637)))</f>
        <v/>
      </c>
      <c r="AC637" s="26" t="str">
        <f>IF(AB637="", "", COUNTIF($AB$10:$AB$1010, "&gt;"&amp;AB637)+1+COUNTIF($AB$10:AB637, AB637)-1)</f>
        <v/>
      </c>
      <c r="AE637" s="26" t="str">
        <f t="shared" si="38"/>
        <v/>
      </c>
      <c r="AG637" s="84" t="str">
        <f>IF($AE637="", "", IF(COUNTIF($AE$10:$AE637, $AE637)&gt;1, "", COUNTIF($AE$10:$AE$2010, $AE637)))</f>
        <v/>
      </c>
      <c r="AH637" s="26" t="str">
        <f>IF(AG637="", "", COUNTIF($AG$10:$AG$2010, "&gt;"&amp;AG637)+1+COUNTIF($AG$10:AG637, AG637)-1)</f>
        <v/>
      </c>
    </row>
    <row r="638" spans="1:34" x14ac:dyDescent="0.25">
      <c r="A638" s="12"/>
      <c r="B638" s="93"/>
      <c r="C638" s="15"/>
      <c r="D638" s="15"/>
      <c r="E638" s="15"/>
      <c r="F638" s="18"/>
      <c r="G638" s="12"/>
      <c r="H638" s="6" t="str">
        <f>IF($C638="", "", IFERROR(INDEX(Database!$C$10:$C$2509, MATCH($C638, Database!$B$10:$B$2509, 0)), ""))</f>
        <v/>
      </c>
      <c r="I638" s="85" t="str">
        <f>IF($C638="", "", IF(IFERROR(INDEX(Database!$M$10:$M$2509, MATCH($C638, Database!$B$10:$B$2509, 0)), "")="", "", IFERROR(INDEX(Database!$M$10:$M$2509, MATCH($C638, Database!$B$10:$B$2509, 0)), "")))</f>
        <v/>
      </c>
      <c r="J638" s="85" t="str">
        <f>IF($C638="", "", IF(IFERROR(INDEX(Database!$N$10:$N$2509, MATCH($C638, Database!$B$10:$B$2509, 0)), "")="", "", IFERROR(INDEX(Database!$N$10:$N$2509, MATCH($C638, Database!$B$10:$B$2509, 0)), "")))</f>
        <v/>
      </c>
      <c r="K638" s="86" t="str">
        <f>IF($C638="", "", IF(IFERROR(INDEX(Database!$O$10:$O$2509, MATCH($C638, Database!$B$10:$B$2509, 0)), "")="", "", IFERROR(INDEX(Database!$O$10:$O$2509, MATCH($C638, Database!$B$10:$B$2509, 0)), "")))</f>
        <v/>
      </c>
      <c r="L638" s="12"/>
      <c r="N638" s="31" t="str">
        <f>IF(Database!B638="", "", Database!B638)</f>
        <v/>
      </c>
      <c r="P638" s="26" t="str">
        <f>IF($C638="", "", IF(COUNTIF($C$10:$C638, $C638)&gt;1, "", COUNTIF($C$10:$C$1010, $C638)))</f>
        <v/>
      </c>
      <c r="Q638" s="26" t="str">
        <f>IF(P638="", "", COUNTIF($P$10:$P$1010, "&gt;"&amp;P638)+1+COUNTIF($P$10:P638, P638)-1)</f>
        <v/>
      </c>
      <c r="S638" s="26" t="str">
        <f>IF(C638="", "", IF(K638="", "None", IF(COUNTIF('Intro &amp; Setup'!$AL$17:$AL$26, K638)&gt;0, K638, "Other")))</f>
        <v/>
      </c>
      <c r="U638" s="84" t="str">
        <f t="shared" si="37"/>
        <v/>
      </c>
      <c r="V638" s="85" t="str">
        <f t="shared" si="39"/>
        <v/>
      </c>
      <c r="W638" s="85" t="str">
        <f t="shared" si="39"/>
        <v/>
      </c>
      <c r="X638" s="85" t="str">
        <f t="shared" si="39"/>
        <v/>
      </c>
      <c r="Y638" s="85" t="str">
        <f t="shared" si="39"/>
        <v/>
      </c>
      <c r="Z638" s="86" t="str">
        <f t="shared" si="39"/>
        <v/>
      </c>
      <c r="AB638" s="26" t="str">
        <f>IF($S638="", "", IF(COUNTIF($S$10:$S638, $S638)&gt;1, "", COUNTIF($S$10:$S$1010, $S638)))</f>
        <v/>
      </c>
      <c r="AC638" s="26" t="str">
        <f>IF(AB638="", "", COUNTIF($AB$10:$AB$1010, "&gt;"&amp;AB638)+1+COUNTIF($AB$10:AB638, AB638)-1)</f>
        <v/>
      </c>
      <c r="AE638" s="26" t="str">
        <f t="shared" si="38"/>
        <v/>
      </c>
      <c r="AG638" s="84" t="str">
        <f>IF($AE638="", "", IF(COUNTIF($AE$10:$AE638, $AE638)&gt;1, "", COUNTIF($AE$10:$AE$2010, $AE638)))</f>
        <v/>
      </c>
      <c r="AH638" s="26" t="str">
        <f>IF(AG638="", "", COUNTIF($AG$10:$AG$2010, "&gt;"&amp;AG638)+1+COUNTIF($AG$10:AG638, AG638)-1)</f>
        <v/>
      </c>
    </row>
    <row r="639" spans="1:34" x14ac:dyDescent="0.25">
      <c r="A639" s="12"/>
      <c r="B639" s="93"/>
      <c r="C639" s="15"/>
      <c r="D639" s="15"/>
      <c r="E639" s="15"/>
      <c r="F639" s="18"/>
      <c r="G639" s="12"/>
      <c r="H639" s="6" t="str">
        <f>IF($C639="", "", IFERROR(INDEX(Database!$C$10:$C$2509, MATCH($C639, Database!$B$10:$B$2509, 0)), ""))</f>
        <v/>
      </c>
      <c r="I639" s="85" t="str">
        <f>IF($C639="", "", IF(IFERROR(INDEX(Database!$M$10:$M$2509, MATCH($C639, Database!$B$10:$B$2509, 0)), "")="", "", IFERROR(INDEX(Database!$M$10:$M$2509, MATCH($C639, Database!$B$10:$B$2509, 0)), "")))</f>
        <v/>
      </c>
      <c r="J639" s="85" t="str">
        <f>IF($C639="", "", IF(IFERROR(INDEX(Database!$N$10:$N$2509, MATCH($C639, Database!$B$10:$B$2509, 0)), "")="", "", IFERROR(INDEX(Database!$N$10:$N$2509, MATCH($C639, Database!$B$10:$B$2509, 0)), "")))</f>
        <v/>
      </c>
      <c r="K639" s="86" t="str">
        <f>IF($C639="", "", IF(IFERROR(INDEX(Database!$O$10:$O$2509, MATCH($C639, Database!$B$10:$B$2509, 0)), "")="", "", IFERROR(INDEX(Database!$O$10:$O$2509, MATCH($C639, Database!$B$10:$B$2509, 0)), "")))</f>
        <v/>
      </c>
      <c r="L639" s="12"/>
      <c r="N639" s="31" t="str">
        <f>IF(Database!B639="", "", Database!B639)</f>
        <v/>
      </c>
      <c r="P639" s="26" t="str">
        <f>IF($C639="", "", IF(COUNTIF($C$10:$C639, $C639)&gt;1, "", COUNTIF($C$10:$C$1010, $C639)))</f>
        <v/>
      </c>
      <c r="Q639" s="26" t="str">
        <f>IF(P639="", "", COUNTIF($P$10:$P$1010, "&gt;"&amp;P639)+1+COUNTIF($P$10:P639, P639)-1)</f>
        <v/>
      </c>
      <c r="S639" s="26" t="str">
        <f>IF(C639="", "", IF(K639="", "None", IF(COUNTIF('Intro &amp; Setup'!$AL$17:$AL$26, K639)&gt;0, K639, "Other")))</f>
        <v/>
      </c>
      <c r="U639" s="84" t="str">
        <f t="shared" si="37"/>
        <v/>
      </c>
      <c r="V639" s="85" t="str">
        <f t="shared" si="39"/>
        <v/>
      </c>
      <c r="W639" s="85" t="str">
        <f t="shared" si="39"/>
        <v/>
      </c>
      <c r="X639" s="85" t="str">
        <f t="shared" si="39"/>
        <v/>
      </c>
      <c r="Y639" s="85" t="str">
        <f t="shared" si="39"/>
        <v/>
      </c>
      <c r="Z639" s="86" t="str">
        <f t="shared" si="39"/>
        <v/>
      </c>
      <c r="AB639" s="26" t="str">
        <f>IF($S639="", "", IF(COUNTIF($S$10:$S639, $S639)&gt;1, "", COUNTIF($S$10:$S$1010, $S639)))</f>
        <v/>
      </c>
      <c r="AC639" s="26" t="str">
        <f>IF(AB639="", "", COUNTIF($AB$10:$AB$1010, "&gt;"&amp;AB639)+1+COUNTIF($AB$10:AB639, AB639)-1)</f>
        <v/>
      </c>
      <c r="AE639" s="26" t="str">
        <f t="shared" si="38"/>
        <v/>
      </c>
      <c r="AG639" s="84" t="str">
        <f>IF($AE639="", "", IF(COUNTIF($AE$10:$AE639, $AE639)&gt;1, "", COUNTIF($AE$10:$AE$2010, $AE639)))</f>
        <v/>
      </c>
      <c r="AH639" s="26" t="str">
        <f>IF(AG639="", "", COUNTIF($AG$10:$AG$2010, "&gt;"&amp;AG639)+1+COUNTIF($AG$10:AG639, AG639)-1)</f>
        <v/>
      </c>
    </row>
    <row r="640" spans="1:34" x14ac:dyDescent="0.25">
      <c r="A640" s="12"/>
      <c r="B640" s="93"/>
      <c r="C640" s="15"/>
      <c r="D640" s="15"/>
      <c r="E640" s="15"/>
      <c r="F640" s="18"/>
      <c r="G640" s="12"/>
      <c r="H640" s="6" t="str">
        <f>IF($C640="", "", IFERROR(INDEX(Database!$C$10:$C$2509, MATCH($C640, Database!$B$10:$B$2509, 0)), ""))</f>
        <v/>
      </c>
      <c r="I640" s="85" t="str">
        <f>IF($C640="", "", IF(IFERROR(INDEX(Database!$M$10:$M$2509, MATCH($C640, Database!$B$10:$B$2509, 0)), "")="", "", IFERROR(INDEX(Database!$M$10:$M$2509, MATCH($C640, Database!$B$10:$B$2509, 0)), "")))</f>
        <v/>
      </c>
      <c r="J640" s="85" t="str">
        <f>IF($C640="", "", IF(IFERROR(INDEX(Database!$N$10:$N$2509, MATCH($C640, Database!$B$10:$B$2509, 0)), "")="", "", IFERROR(INDEX(Database!$N$10:$N$2509, MATCH($C640, Database!$B$10:$B$2509, 0)), "")))</f>
        <v/>
      </c>
      <c r="K640" s="86" t="str">
        <f>IF($C640="", "", IF(IFERROR(INDEX(Database!$O$10:$O$2509, MATCH($C640, Database!$B$10:$B$2509, 0)), "")="", "", IFERROR(INDEX(Database!$O$10:$O$2509, MATCH($C640, Database!$B$10:$B$2509, 0)), "")))</f>
        <v/>
      </c>
      <c r="L640" s="12"/>
      <c r="N640" s="31" t="str">
        <f>IF(Database!B640="", "", Database!B640)</f>
        <v/>
      </c>
      <c r="P640" s="26" t="str">
        <f>IF($C640="", "", IF(COUNTIF($C$10:$C640, $C640)&gt;1, "", COUNTIF($C$10:$C$1010, $C640)))</f>
        <v/>
      </c>
      <c r="Q640" s="26" t="str">
        <f>IF(P640="", "", COUNTIF($P$10:$P$1010, "&gt;"&amp;P640)+1+COUNTIF($P$10:P640, P640)-1)</f>
        <v/>
      </c>
      <c r="S640" s="26" t="str">
        <f>IF(C640="", "", IF(K640="", "None", IF(COUNTIF('Intro &amp; Setup'!$AL$17:$AL$26, K640)&gt;0, K640, "Other")))</f>
        <v/>
      </c>
      <c r="U640" s="84" t="str">
        <f t="shared" si="37"/>
        <v/>
      </c>
      <c r="V640" s="85" t="str">
        <f t="shared" si="39"/>
        <v/>
      </c>
      <c r="W640" s="85" t="str">
        <f t="shared" si="39"/>
        <v/>
      </c>
      <c r="X640" s="85" t="str">
        <f t="shared" si="39"/>
        <v/>
      </c>
      <c r="Y640" s="85" t="str">
        <f t="shared" si="39"/>
        <v/>
      </c>
      <c r="Z640" s="86" t="str">
        <f t="shared" si="39"/>
        <v/>
      </c>
      <c r="AB640" s="26" t="str">
        <f>IF($S640="", "", IF(COUNTIF($S$10:$S640, $S640)&gt;1, "", COUNTIF($S$10:$S$1010, $S640)))</f>
        <v/>
      </c>
      <c r="AC640" s="26" t="str">
        <f>IF(AB640="", "", COUNTIF($AB$10:$AB$1010, "&gt;"&amp;AB640)+1+COUNTIF($AB$10:AB640, AB640)-1)</f>
        <v/>
      </c>
      <c r="AE640" s="26" t="str">
        <f t="shared" si="38"/>
        <v/>
      </c>
      <c r="AG640" s="84" t="str">
        <f>IF($AE640="", "", IF(COUNTIF($AE$10:$AE640, $AE640)&gt;1, "", COUNTIF($AE$10:$AE$2010, $AE640)))</f>
        <v/>
      </c>
      <c r="AH640" s="26" t="str">
        <f>IF(AG640="", "", COUNTIF($AG$10:$AG$2010, "&gt;"&amp;AG640)+1+COUNTIF($AG$10:AG640, AG640)-1)</f>
        <v/>
      </c>
    </row>
    <row r="641" spans="1:34" x14ac:dyDescent="0.25">
      <c r="A641" s="12"/>
      <c r="B641" s="93"/>
      <c r="C641" s="15"/>
      <c r="D641" s="15"/>
      <c r="E641" s="15"/>
      <c r="F641" s="18"/>
      <c r="G641" s="12"/>
      <c r="H641" s="6" t="str">
        <f>IF($C641="", "", IFERROR(INDEX(Database!$C$10:$C$2509, MATCH($C641, Database!$B$10:$B$2509, 0)), ""))</f>
        <v/>
      </c>
      <c r="I641" s="85" t="str">
        <f>IF($C641="", "", IF(IFERROR(INDEX(Database!$M$10:$M$2509, MATCH($C641, Database!$B$10:$B$2509, 0)), "")="", "", IFERROR(INDEX(Database!$M$10:$M$2509, MATCH($C641, Database!$B$10:$B$2509, 0)), "")))</f>
        <v/>
      </c>
      <c r="J641" s="85" t="str">
        <f>IF($C641="", "", IF(IFERROR(INDEX(Database!$N$10:$N$2509, MATCH($C641, Database!$B$10:$B$2509, 0)), "")="", "", IFERROR(INDEX(Database!$N$10:$N$2509, MATCH($C641, Database!$B$10:$B$2509, 0)), "")))</f>
        <v/>
      </c>
      <c r="K641" s="86" t="str">
        <f>IF($C641="", "", IF(IFERROR(INDEX(Database!$O$10:$O$2509, MATCH($C641, Database!$B$10:$B$2509, 0)), "")="", "", IFERROR(INDEX(Database!$O$10:$O$2509, MATCH($C641, Database!$B$10:$B$2509, 0)), "")))</f>
        <v/>
      </c>
      <c r="L641" s="12"/>
      <c r="N641" s="31" t="str">
        <f>IF(Database!B641="", "", Database!B641)</f>
        <v/>
      </c>
      <c r="P641" s="26" t="str">
        <f>IF($C641="", "", IF(COUNTIF($C$10:$C641, $C641)&gt;1, "", COUNTIF($C$10:$C$1010, $C641)))</f>
        <v/>
      </c>
      <c r="Q641" s="26" t="str">
        <f>IF(P641="", "", COUNTIF($P$10:$P$1010, "&gt;"&amp;P641)+1+COUNTIF($P$10:P641, P641)-1)</f>
        <v/>
      </c>
      <c r="S641" s="26" t="str">
        <f>IF(C641="", "", IF(K641="", "None", IF(COUNTIF('Intro &amp; Setup'!$AL$17:$AL$26, K641)&gt;0, K641, "Other")))</f>
        <v/>
      </c>
      <c r="U641" s="84" t="str">
        <f t="shared" si="37"/>
        <v/>
      </c>
      <c r="V641" s="85" t="str">
        <f t="shared" ref="V641:Z650" si="40">IF($B641="", "", IF(TEXT($B641, "mmm yyyy")=V$9, $S641, ""))</f>
        <v/>
      </c>
      <c r="W641" s="85" t="str">
        <f t="shared" si="40"/>
        <v/>
      </c>
      <c r="X641" s="85" t="str">
        <f t="shared" si="40"/>
        <v/>
      </c>
      <c r="Y641" s="85" t="str">
        <f t="shared" si="40"/>
        <v/>
      </c>
      <c r="Z641" s="86" t="str">
        <f t="shared" si="40"/>
        <v/>
      </c>
      <c r="AB641" s="26" t="str">
        <f>IF($S641="", "", IF(COUNTIF($S$10:$S641, $S641)&gt;1, "", COUNTIF($S$10:$S$1010, $S641)))</f>
        <v/>
      </c>
      <c r="AC641" s="26" t="str">
        <f>IF(AB641="", "", COUNTIF($AB$10:$AB$1010, "&gt;"&amp;AB641)+1+COUNTIF($AB$10:AB641, AB641)-1)</f>
        <v/>
      </c>
      <c r="AE641" s="26" t="str">
        <f t="shared" si="38"/>
        <v/>
      </c>
      <c r="AG641" s="84" t="str">
        <f>IF($AE641="", "", IF(COUNTIF($AE$10:$AE641, $AE641)&gt;1, "", COUNTIF($AE$10:$AE$2010, $AE641)))</f>
        <v/>
      </c>
      <c r="AH641" s="26" t="str">
        <f>IF(AG641="", "", COUNTIF($AG$10:$AG$2010, "&gt;"&amp;AG641)+1+COUNTIF($AG$10:AG641, AG641)-1)</f>
        <v/>
      </c>
    </row>
    <row r="642" spans="1:34" x14ac:dyDescent="0.25">
      <c r="A642" s="12"/>
      <c r="B642" s="93"/>
      <c r="C642" s="15"/>
      <c r="D642" s="15"/>
      <c r="E642" s="15"/>
      <c r="F642" s="18"/>
      <c r="G642" s="12"/>
      <c r="H642" s="6" t="str">
        <f>IF($C642="", "", IFERROR(INDEX(Database!$C$10:$C$2509, MATCH($C642, Database!$B$10:$B$2509, 0)), ""))</f>
        <v/>
      </c>
      <c r="I642" s="85" t="str">
        <f>IF($C642="", "", IF(IFERROR(INDEX(Database!$M$10:$M$2509, MATCH($C642, Database!$B$10:$B$2509, 0)), "")="", "", IFERROR(INDEX(Database!$M$10:$M$2509, MATCH($C642, Database!$B$10:$B$2509, 0)), "")))</f>
        <v/>
      </c>
      <c r="J642" s="85" t="str">
        <f>IF($C642="", "", IF(IFERROR(INDEX(Database!$N$10:$N$2509, MATCH($C642, Database!$B$10:$B$2509, 0)), "")="", "", IFERROR(INDEX(Database!$N$10:$N$2509, MATCH($C642, Database!$B$10:$B$2509, 0)), "")))</f>
        <v/>
      </c>
      <c r="K642" s="86" t="str">
        <f>IF($C642="", "", IF(IFERROR(INDEX(Database!$O$10:$O$2509, MATCH($C642, Database!$B$10:$B$2509, 0)), "")="", "", IFERROR(INDEX(Database!$O$10:$O$2509, MATCH($C642, Database!$B$10:$B$2509, 0)), "")))</f>
        <v/>
      </c>
      <c r="L642" s="12"/>
      <c r="N642" s="31" t="str">
        <f>IF(Database!B642="", "", Database!B642)</f>
        <v/>
      </c>
      <c r="P642" s="26" t="str">
        <f>IF($C642="", "", IF(COUNTIF($C$10:$C642, $C642)&gt;1, "", COUNTIF($C$10:$C$1010, $C642)))</f>
        <v/>
      </c>
      <c r="Q642" s="26" t="str">
        <f>IF(P642="", "", COUNTIF($P$10:$P$1010, "&gt;"&amp;P642)+1+COUNTIF($P$10:P642, P642)-1)</f>
        <v/>
      </c>
      <c r="S642" s="26" t="str">
        <f>IF(C642="", "", IF(K642="", "None", IF(COUNTIF('Intro &amp; Setup'!$AL$17:$AL$26, K642)&gt;0, K642, "Other")))</f>
        <v/>
      </c>
      <c r="U642" s="84" t="str">
        <f t="shared" si="37"/>
        <v/>
      </c>
      <c r="V642" s="85" t="str">
        <f t="shared" si="40"/>
        <v/>
      </c>
      <c r="W642" s="85" t="str">
        <f t="shared" si="40"/>
        <v/>
      </c>
      <c r="X642" s="85" t="str">
        <f t="shared" si="40"/>
        <v/>
      </c>
      <c r="Y642" s="85" t="str">
        <f t="shared" si="40"/>
        <v/>
      </c>
      <c r="Z642" s="86" t="str">
        <f t="shared" si="40"/>
        <v/>
      </c>
      <c r="AB642" s="26" t="str">
        <f>IF($S642="", "", IF(COUNTIF($S$10:$S642, $S642)&gt;1, "", COUNTIF($S$10:$S$1010, $S642)))</f>
        <v/>
      </c>
      <c r="AC642" s="26" t="str">
        <f>IF(AB642="", "", COUNTIF($AB$10:$AB$1010, "&gt;"&amp;AB642)+1+COUNTIF($AB$10:AB642, AB642)-1)</f>
        <v/>
      </c>
      <c r="AE642" s="26" t="str">
        <f t="shared" si="38"/>
        <v/>
      </c>
      <c r="AG642" s="84" t="str">
        <f>IF($AE642="", "", IF(COUNTIF($AE$10:$AE642, $AE642)&gt;1, "", COUNTIF($AE$10:$AE$2010, $AE642)))</f>
        <v/>
      </c>
      <c r="AH642" s="26" t="str">
        <f>IF(AG642="", "", COUNTIF($AG$10:$AG$2010, "&gt;"&amp;AG642)+1+COUNTIF($AG$10:AG642, AG642)-1)</f>
        <v/>
      </c>
    </row>
    <row r="643" spans="1:34" x14ac:dyDescent="0.25">
      <c r="A643" s="12"/>
      <c r="B643" s="93"/>
      <c r="C643" s="15"/>
      <c r="D643" s="15"/>
      <c r="E643" s="15"/>
      <c r="F643" s="18"/>
      <c r="G643" s="12"/>
      <c r="H643" s="6" t="str">
        <f>IF($C643="", "", IFERROR(INDEX(Database!$C$10:$C$2509, MATCH($C643, Database!$B$10:$B$2509, 0)), ""))</f>
        <v/>
      </c>
      <c r="I643" s="85" t="str">
        <f>IF($C643="", "", IF(IFERROR(INDEX(Database!$M$10:$M$2509, MATCH($C643, Database!$B$10:$B$2509, 0)), "")="", "", IFERROR(INDEX(Database!$M$10:$M$2509, MATCH($C643, Database!$B$10:$B$2509, 0)), "")))</f>
        <v/>
      </c>
      <c r="J643" s="85" t="str">
        <f>IF($C643="", "", IF(IFERROR(INDEX(Database!$N$10:$N$2509, MATCH($C643, Database!$B$10:$B$2509, 0)), "")="", "", IFERROR(INDEX(Database!$N$10:$N$2509, MATCH($C643, Database!$B$10:$B$2509, 0)), "")))</f>
        <v/>
      </c>
      <c r="K643" s="86" t="str">
        <f>IF($C643="", "", IF(IFERROR(INDEX(Database!$O$10:$O$2509, MATCH($C643, Database!$B$10:$B$2509, 0)), "")="", "", IFERROR(INDEX(Database!$O$10:$O$2509, MATCH($C643, Database!$B$10:$B$2509, 0)), "")))</f>
        <v/>
      </c>
      <c r="L643" s="12"/>
      <c r="N643" s="31" t="str">
        <f>IF(Database!B643="", "", Database!B643)</f>
        <v/>
      </c>
      <c r="P643" s="26" t="str">
        <f>IF($C643="", "", IF(COUNTIF($C$10:$C643, $C643)&gt;1, "", COUNTIF($C$10:$C$1010, $C643)))</f>
        <v/>
      </c>
      <c r="Q643" s="26" t="str">
        <f>IF(P643="", "", COUNTIF($P$10:$P$1010, "&gt;"&amp;P643)+1+COUNTIF($P$10:P643, P643)-1)</f>
        <v/>
      </c>
      <c r="S643" s="26" t="str">
        <f>IF(C643="", "", IF(K643="", "None", IF(COUNTIF('Intro &amp; Setup'!$AL$17:$AL$26, K643)&gt;0, K643, "Other")))</f>
        <v/>
      </c>
      <c r="U643" s="84" t="str">
        <f t="shared" si="37"/>
        <v/>
      </c>
      <c r="V643" s="85" t="str">
        <f t="shared" si="40"/>
        <v/>
      </c>
      <c r="W643" s="85" t="str">
        <f t="shared" si="40"/>
        <v/>
      </c>
      <c r="X643" s="85" t="str">
        <f t="shared" si="40"/>
        <v/>
      </c>
      <c r="Y643" s="85" t="str">
        <f t="shared" si="40"/>
        <v/>
      </c>
      <c r="Z643" s="86" t="str">
        <f t="shared" si="40"/>
        <v/>
      </c>
      <c r="AB643" s="26" t="str">
        <f>IF($S643="", "", IF(COUNTIF($S$10:$S643, $S643)&gt;1, "", COUNTIF($S$10:$S$1010, $S643)))</f>
        <v/>
      </c>
      <c r="AC643" s="26" t="str">
        <f>IF(AB643="", "", COUNTIF($AB$10:$AB$1010, "&gt;"&amp;AB643)+1+COUNTIF($AB$10:AB643, AB643)-1)</f>
        <v/>
      </c>
      <c r="AE643" s="26" t="str">
        <f t="shared" si="38"/>
        <v/>
      </c>
      <c r="AG643" s="84" t="str">
        <f>IF($AE643="", "", IF(COUNTIF($AE$10:$AE643, $AE643)&gt;1, "", COUNTIF($AE$10:$AE$2010, $AE643)))</f>
        <v/>
      </c>
      <c r="AH643" s="26" t="str">
        <f>IF(AG643="", "", COUNTIF($AG$10:$AG$2010, "&gt;"&amp;AG643)+1+COUNTIF($AG$10:AG643, AG643)-1)</f>
        <v/>
      </c>
    </row>
    <row r="644" spans="1:34" x14ac:dyDescent="0.25">
      <c r="A644" s="12"/>
      <c r="B644" s="93"/>
      <c r="C644" s="15"/>
      <c r="D644" s="15"/>
      <c r="E644" s="15"/>
      <c r="F644" s="18"/>
      <c r="G644" s="12"/>
      <c r="H644" s="6" t="str">
        <f>IF($C644="", "", IFERROR(INDEX(Database!$C$10:$C$2509, MATCH($C644, Database!$B$10:$B$2509, 0)), ""))</f>
        <v/>
      </c>
      <c r="I644" s="85" t="str">
        <f>IF($C644="", "", IF(IFERROR(INDEX(Database!$M$10:$M$2509, MATCH($C644, Database!$B$10:$B$2509, 0)), "")="", "", IFERROR(INDEX(Database!$M$10:$M$2509, MATCH($C644, Database!$B$10:$B$2509, 0)), "")))</f>
        <v/>
      </c>
      <c r="J644" s="85" t="str">
        <f>IF($C644="", "", IF(IFERROR(INDEX(Database!$N$10:$N$2509, MATCH($C644, Database!$B$10:$B$2509, 0)), "")="", "", IFERROR(INDEX(Database!$N$10:$N$2509, MATCH($C644, Database!$B$10:$B$2509, 0)), "")))</f>
        <v/>
      </c>
      <c r="K644" s="86" t="str">
        <f>IF($C644="", "", IF(IFERROR(INDEX(Database!$O$10:$O$2509, MATCH($C644, Database!$B$10:$B$2509, 0)), "")="", "", IFERROR(INDEX(Database!$O$10:$O$2509, MATCH($C644, Database!$B$10:$B$2509, 0)), "")))</f>
        <v/>
      </c>
      <c r="L644" s="12"/>
      <c r="N644" s="31" t="str">
        <f>IF(Database!B644="", "", Database!B644)</f>
        <v/>
      </c>
      <c r="P644" s="26" t="str">
        <f>IF($C644="", "", IF(COUNTIF($C$10:$C644, $C644)&gt;1, "", COUNTIF($C$10:$C$1010, $C644)))</f>
        <v/>
      </c>
      <c r="Q644" s="26" t="str">
        <f>IF(P644="", "", COUNTIF($P$10:$P$1010, "&gt;"&amp;P644)+1+COUNTIF($P$10:P644, P644)-1)</f>
        <v/>
      </c>
      <c r="S644" s="26" t="str">
        <f>IF(C644="", "", IF(K644="", "None", IF(COUNTIF('Intro &amp; Setup'!$AL$17:$AL$26, K644)&gt;0, K644, "Other")))</f>
        <v/>
      </c>
      <c r="U644" s="84" t="str">
        <f t="shared" si="37"/>
        <v/>
      </c>
      <c r="V644" s="85" t="str">
        <f t="shared" si="40"/>
        <v/>
      </c>
      <c r="W644" s="85" t="str">
        <f t="shared" si="40"/>
        <v/>
      </c>
      <c r="X644" s="85" t="str">
        <f t="shared" si="40"/>
        <v/>
      </c>
      <c r="Y644" s="85" t="str">
        <f t="shared" si="40"/>
        <v/>
      </c>
      <c r="Z644" s="86" t="str">
        <f t="shared" si="40"/>
        <v/>
      </c>
      <c r="AB644" s="26" t="str">
        <f>IF($S644="", "", IF(COUNTIF($S$10:$S644, $S644)&gt;1, "", COUNTIF($S$10:$S$1010, $S644)))</f>
        <v/>
      </c>
      <c r="AC644" s="26" t="str">
        <f>IF(AB644="", "", COUNTIF($AB$10:$AB$1010, "&gt;"&amp;AB644)+1+COUNTIF($AB$10:AB644, AB644)-1)</f>
        <v/>
      </c>
      <c r="AE644" s="26" t="str">
        <f t="shared" si="38"/>
        <v/>
      </c>
      <c r="AG644" s="84" t="str">
        <f>IF($AE644="", "", IF(COUNTIF($AE$10:$AE644, $AE644)&gt;1, "", COUNTIF($AE$10:$AE$2010, $AE644)))</f>
        <v/>
      </c>
      <c r="AH644" s="26" t="str">
        <f>IF(AG644="", "", COUNTIF($AG$10:$AG$2010, "&gt;"&amp;AG644)+1+COUNTIF($AG$10:AG644, AG644)-1)</f>
        <v/>
      </c>
    </row>
    <row r="645" spans="1:34" x14ac:dyDescent="0.25">
      <c r="A645" s="12"/>
      <c r="B645" s="93"/>
      <c r="C645" s="15"/>
      <c r="D645" s="15"/>
      <c r="E645" s="15"/>
      <c r="F645" s="18"/>
      <c r="G645" s="12"/>
      <c r="H645" s="6" t="str">
        <f>IF($C645="", "", IFERROR(INDEX(Database!$C$10:$C$2509, MATCH($C645, Database!$B$10:$B$2509, 0)), ""))</f>
        <v/>
      </c>
      <c r="I645" s="85" t="str">
        <f>IF($C645="", "", IF(IFERROR(INDEX(Database!$M$10:$M$2509, MATCH($C645, Database!$B$10:$B$2509, 0)), "")="", "", IFERROR(INDEX(Database!$M$10:$M$2509, MATCH($C645, Database!$B$10:$B$2509, 0)), "")))</f>
        <v/>
      </c>
      <c r="J645" s="85" t="str">
        <f>IF($C645="", "", IF(IFERROR(INDEX(Database!$N$10:$N$2509, MATCH($C645, Database!$B$10:$B$2509, 0)), "")="", "", IFERROR(INDEX(Database!$N$10:$N$2509, MATCH($C645, Database!$B$10:$B$2509, 0)), "")))</f>
        <v/>
      </c>
      <c r="K645" s="86" t="str">
        <f>IF($C645="", "", IF(IFERROR(INDEX(Database!$O$10:$O$2509, MATCH($C645, Database!$B$10:$B$2509, 0)), "")="", "", IFERROR(INDEX(Database!$O$10:$O$2509, MATCH($C645, Database!$B$10:$B$2509, 0)), "")))</f>
        <v/>
      </c>
      <c r="L645" s="12"/>
      <c r="N645" s="31" t="str">
        <f>IF(Database!B645="", "", Database!B645)</f>
        <v/>
      </c>
      <c r="P645" s="26" t="str">
        <f>IF($C645="", "", IF(COUNTIF($C$10:$C645, $C645)&gt;1, "", COUNTIF($C$10:$C$1010, $C645)))</f>
        <v/>
      </c>
      <c r="Q645" s="26" t="str">
        <f>IF(P645="", "", COUNTIF($P$10:$P$1010, "&gt;"&amp;P645)+1+COUNTIF($P$10:P645, P645)-1)</f>
        <v/>
      </c>
      <c r="S645" s="26" t="str">
        <f>IF(C645="", "", IF(K645="", "None", IF(COUNTIF('Intro &amp; Setup'!$AL$17:$AL$26, K645)&gt;0, K645, "Other")))</f>
        <v/>
      </c>
      <c r="U645" s="84" t="str">
        <f t="shared" si="37"/>
        <v/>
      </c>
      <c r="V645" s="85" t="str">
        <f t="shared" si="40"/>
        <v/>
      </c>
      <c r="W645" s="85" t="str">
        <f t="shared" si="40"/>
        <v/>
      </c>
      <c r="X645" s="85" t="str">
        <f t="shared" si="40"/>
        <v/>
      </c>
      <c r="Y645" s="85" t="str">
        <f t="shared" si="40"/>
        <v/>
      </c>
      <c r="Z645" s="86" t="str">
        <f t="shared" si="40"/>
        <v/>
      </c>
      <c r="AB645" s="26" t="str">
        <f>IF($S645="", "", IF(COUNTIF($S$10:$S645, $S645)&gt;1, "", COUNTIF($S$10:$S$1010, $S645)))</f>
        <v/>
      </c>
      <c r="AC645" s="26" t="str">
        <f>IF(AB645="", "", COUNTIF($AB$10:$AB$1010, "&gt;"&amp;AB645)+1+COUNTIF($AB$10:AB645, AB645)-1)</f>
        <v/>
      </c>
      <c r="AE645" s="26" t="str">
        <f t="shared" si="38"/>
        <v/>
      </c>
      <c r="AG645" s="84" t="str">
        <f>IF($AE645="", "", IF(COUNTIF($AE$10:$AE645, $AE645)&gt;1, "", COUNTIF($AE$10:$AE$2010, $AE645)))</f>
        <v/>
      </c>
      <c r="AH645" s="26" t="str">
        <f>IF(AG645="", "", COUNTIF($AG$10:$AG$2010, "&gt;"&amp;AG645)+1+COUNTIF($AG$10:AG645, AG645)-1)</f>
        <v/>
      </c>
    </row>
    <row r="646" spans="1:34" x14ac:dyDescent="0.25">
      <c r="A646" s="12"/>
      <c r="B646" s="93"/>
      <c r="C646" s="15"/>
      <c r="D646" s="15"/>
      <c r="E646" s="15"/>
      <c r="F646" s="18"/>
      <c r="G646" s="12"/>
      <c r="H646" s="6" t="str">
        <f>IF($C646="", "", IFERROR(INDEX(Database!$C$10:$C$2509, MATCH($C646, Database!$B$10:$B$2509, 0)), ""))</f>
        <v/>
      </c>
      <c r="I646" s="85" t="str">
        <f>IF($C646="", "", IF(IFERROR(INDEX(Database!$M$10:$M$2509, MATCH($C646, Database!$B$10:$B$2509, 0)), "")="", "", IFERROR(INDEX(Database!$M$10:$M$2509, MATCH($C646, Database!$B$10:$B$2509, 0)), "")))</f>
        <v/>
      </c>
      <c r="J646" s="85" t="str">
        <f>IF($C646="", "", IF(IFERROR(INDEX(Database!$N$10:$N$2509, MATCH($C646, Database!$B$10:$B$2509, 0)), "")="", "", IFERROR(INDEX(Database!$N$10:$N$2509, MATCH($C646, Database!$B$10:$B$2509, 0)), "")))</f>
        <v/>
      </c>
      <c r="K646" s="86" t="str">
        <f>IF($C646="", "", IF(IFERROR(INDEX(Database!$O$10:$O$2509, MATCH($C646, Database!$B$10:$B$2509, 0)), "")="", "", IFERROR(INDEX(Database!$O$10:$O$2509, MATCH($C646, Database!$B$10:$B$2509, 0)), "")))</f>
        <v/>
      </c>
      <c r="L646" s="12"/>
      <c r="N646" s="31" t="str">
        <f>IF(Database!B646="", "", Database!B646)</f>
        <v/>
      </c>
      <c r="P646" s="26" t="str">
        <f>IF($C646="", "", IF(COUNTIF($C$10:$C646, $C646)&gt;1, "", COUNTIF($C$10:$C$1010, $C646)))</f>
        <v/>
      </c>
      <c r="Q646" s="26" t="str">
        <f>IF(P646="", "", COUNTIF($P$10:$P$1010, "&gt;"&amp;P646)+1+COUNTIF($P$10:P646, P646)-1)</f>
        <v/>
      </c>
      <c r="S646" s="26" t="str">
        <f>IF(C646="", "", IF(K646="", "None", IF(COUNTIF('Intro &amp; Setup'!$AL$17:$AL$26, K646)&gt;0, K646, "Other")))</f>
        <v/>
      </c>
      <c r="U646" s="84" t="str">
        <f t="shared" si="37"/>
        <v/>
      </c>
      <c r="V646" s="85" t="str">
        <f t="shared" si="40"/>
        <v/>
      </c>
      <c r="W646" s="85" t="str">
        <f t="shared" si="40"/>
        <v/>
      </c>
      <c r="X646" s="85" t="str">
        <f t="shared" si="40"/>
        <v/>
      </c>
      <c r="Y646" s="85" t="str">
        <f t="shared" si="40"/>
        <v/>
      </c>
      <c r="Z646" s="86" t="str">
        <f t="shared" si="40"/>
        <v/>
      </c>
      <c r="AB646" s="26" t="str">
        <f>IF($S646="", "", IF(COUNTIF($S$10:$S646, $S646)&gt;1, "", COUNTIF($S$10:$S$1010, $S646)))</f>
        <v/>
      </c>
      <c r="AC646" s="26" t="str">
        <f>IF(AB646="", "", COUNTIF($AB$10:$AB$1010, "&gt;"&amp;AB646)+1+COUNTIF($AB$10:AB646, AB646)-1)</f>
        <v/>
      </c>
      <c r="AE646" s="26" t="str">
        <f t="shared" si="38"/>
        <v/>
      </c>
      <c r="AG646" s="84" t="str">
        <f>IF($AE646="", "", IF(COUNTIF($AE$10:$AE646, $AE646)&gt;1, "", COUNTIF($AE$10:$AE$2010, $AE646)))</f>
        <v/>
      </c>
      <c r="AH646" s="26" t="str">
        <f>IF(AG646="", "", COUNTIF($AG$10:$AG$2010, "&gt;"&amp;AG646)+1+COUNTIF($AG$10:AG646, AG646)-1)</f>
        <v/>
      </c>
    </row>
    <row r="647" spans="1:34" x14ac:dyDescent="0.25">
      <c r="A647" s="12"/>
      <c r="B647" s="93"/>
      <c r="C647" s="15"/>
      <c r="D647" s="15"/>
      <c r="E647" s="15"/>
      <c r="F647" s="18"/>
      <c r="G647" s="12"/>
      <c r="H647" s="6" t="str">
        <f>IF($C647="", "", IFERROR(INDEX(Database!$C$10:$C$2509, MATCH($C647, Database!$B$10:$B$2509, 0)), ""))</f>
        <v/>
      </c>
      <c r="I647" s="85" t="str">
        <f>IF($C647="", "", IF(IFERROR(INDEX(Database!$M$10:$M$2509, MATCH($C647, Database!$B$10:$B$2509, 0)), "")="", "", IFERROR(INDEX(Database!$M$10:$M$2509, MATCH($C647, Database!$B$10:$B$2509, 0)), "")))</f>
        <v/>
      </c>
      <c r="J647" s="85" t="str">
        <f>IF($C647="", "", IF(IFERROR(INDEX(Database!$N$10:$N$2509, MATCH($C647, Database!$B$10:$B$2509, 0)), "")="", "", IFERROR(INDEX(Database!$N$10:$N$2509, MATCH($C647, Database!$B$10:$B$2509, 0)), "")))</f>
        <v/>
      </c>
      <c r="K647" s="86" t="str">
        <f>IF($C647="", "", IF(IFERROR(INDEX(Database!$O$10:$O$2509, MATCH($C647, Database!$B$10:$B$2509, 0)), "")="", "", IFERROR(INDEX(Database!$O$10:$O$2509, MATCH($C647, Database!$B$10:$B$2509, 0)), "")))</f>
        <v/>
      </c>
      <c r="L647" s="12"/>
      <c r="N647" s="31" t="str">
        <f>IF(Database!B647="", "", Database!B647)</f>
        <v/>
      </c>
      <c r="P647" s="26" t="str">
        <f>IF($C647="", "", IF(COUNTIF($C$10:$C647, $C647)&gt;1, "", COUNTIF($C$10:$C$1010, $C647)))</f>
        <v/>
      </c>
      <c r="Q647" s="26" t="str">
        <f>IF(P647="", "", COUNTIF($P$10:$P$1010, "&gt;"&amp;P647)+1+COUNTIF($P$10:P647, P647)-1)</f>
        <v/>
      </c>
      <c r="S647" s="26" t="str">
        <f>IF(C647="", "", IF(K647="", "None", IF(COUNTIF('Intro &amp; Setup'!$AL$17:$AL$26, K647)&gt;0, K647, "Other")))</f>
        <v/>
      </c>
      <c r="U647" s="84" t="str">
        <f t="shared" si="37"/>
        <v/>
      </c>
      <c r="V647" s="85" t="str">
        <f t="shared" si="40"/>
        <v/>
      </c>
      <c r="W647" s="85" t="str">
        <f t="shared" si="40"/>
        <v/>
      </c>
      <c r="X647" s="85" t="str">
        <f t="shared" si="40"/>
        <v/>
      </c>
      <c r="Y647" s="85" t="str">
        <f t="shared" si="40"/>
        <v/>
      </c>
      <c r="Z647" s="86" t="str">
        <f t="shared" si="40"/>
        <v/>
      </c>
      <c r="AB647" s="26" t="str">
        <f>IF($S647="", "", IF(COUNTIF($S$10:$S647, $S647)&gt;1, "", COUNTIF($S$10:$S$1010, $S647)))</f>
        <v/>
      </c>
      <c r="AC647" s="26" t="str">
        <f>IF(AB647="", "", COUNTIF($AB$10:$AB$1010, "&gt;"&amp;AB647)+1+COUNTIF($AB$10:AB647, AB647)-1)</f>
        <v/>
      </c>
      <c r="AE647" s="26" t="str">
        <f t="shared" si="38"/>
        <v/>
      </c>
      <c r="AG647" s="84" t="str">
        <f>IF($AE647="", "", IF(COUNTIF($AE$10:$AE647, $AE647)&gt;1, "", COUNTIF($AE$10:$AE$2010, $AE647)))</f>
        <v/>
      </c>
      <c r="AH647" s="26" t="str">
        <f>IF(AG647="", "", COUNTIF($AG$10:$AG$2010, "&gt;"&amp;AG647)+1+COUNTIF($AG$10:AG647, AG647)-1)</f>
        <v/>
      </c>
    </row>
    <row r="648" spans="1:34" x14ac:dyDescent="0.25">
      <c r="A648" s="12"/>
      <c r="B648" s="93"/>
      <c r="C648" s="15"/>
      <c r="D648" s="15"/>
      <c r="E648" s="15"/>
      <c r="F648" s="18"/>
      <c r="G648" s="12"/>
      <c r="H648" s="6" t="str">
        <f>IF($C648="", "", IFERROR(INDEX(Database!$C$10:$C$2509, MATCH($C648, Database!$B$10:$B$2509, 0)), ""))</f>
        <v/>
      </c>
      <c r="I648" s="85" t="str">
        <f>IF($C648="", "", IF(IFERROR(INDEX(Database!$M$10:$M$2509, MATCH($C648, Database!$B$10:$B$2509, 0)), "")="", "", IFERROR(INDEX(Database!$M$10:$M$2509, MATCH($C648, Database!$B$10:$B$2509, 0)), "")))</f>
        <v/>
      </c>
      <c r="J648" s="85" t="str">
        <f>IF($C648="", "", IF(IFERROR(INDEX(Database!$N$10:$N$2509, MATCH($C648, Database!$B$10:$B$2509, 0)), "")="", "", IFERROR(INDEX(Database!$N$10:$N$2509, MATCH($C648, Database!$B$10:$B$2509, 0)), "")))</f>
        <v/>
      </c>
      <c r="K648" s="86" t="str">
        <f>IF($C648="", "", IF(IFERROR(INDEX(Database!$O$10:$O$2509, MATCH($C648, Database!$B$10:$B$2509, 0)), "")="", "", IFERROR(INDEX(Database!$O$10:$O$2509, MATCH($C648, Database!$B$10:$B$2509, 0)), "")))</f>
        <v/>
      </c>
      <c r="L648" s="12"/>
      <c r="N648" s="31" t="str">
        <f>IF(Database!B648="", "", Database!B648)</f>
        <v/>
      </c>
      <c r="P648" s="26" t="str">
        <f>IF($C648="", "", IF(COUNTIF($C$10:$C648, $C648)&gt;1, "", COUNTIF($C$10:$C$1010, $C648)))</f>
        <v/>
      </c>
      <c r="Q648" s="26" t="str">
        <f>IF(P648="", "", COUNTIF($P$10:$P$1010, "&gt;"&amp;P648)+1+COUNTIF($P$10:P648, P648)-1)</f>
        <v/>
      </c>
      <c r="S648" s="26" t="str">
        <f>IF(C648="", "", IF(K648="", "None", IF(COUNTIF('Intro &amp; Setup'!$AL$17:$AL$26, K648)&gt;0, K648, "Other")))</f>
        <v/>
      </c>
      <c r="U648" s="84" t="str">
        <f t="shared" si="37"/>
        <v/>
      </c>
      <c r="V648" s="85" t="str">
        <f t="shared" si="40"/>
        <v/>
      </c>
      <c r="W648" s="85" t="str">
        <f t="shared" si="40"/>
        <v/>
      </c>
      <c r="X648" s="85" t="str">
        <f t="shared" si="40"/>
        <v/>
      </c>
      <c r="Y648" s="85" t="str">
        <f t="shared" si="40"/>
        <v/>
      </c>
      <c r="Z648" s="86" t="str">
        <f t="shared" si="40"/>
        <v/>
      </c>
      <c r="AB648" s="26" t="str">
        <f>IF($S648="", "", IF(COUNTIF($S$10:$S648, $S648)&gt;1, "", COUNTIF($S$10:$S$1010, $S648)))</f>
        <v/>
      </c>
      <c r="AC648" s="26" t="str">
        <f>IF(AB648="", "", COUNTIF($AB$10:$AB$1010, "&gt;"&amp;AB648)+1+COUNTIF($AB$10:AB648, AB648)-1)</f>
        <v/>
      </c>
      <c r="AE648" s="26" t="str">
        <f t="shared" si="38"/>
        <v/>
      </c>
      <c r="AG648" s="84" t="str">
        <f>IF($AE648="", "", IF(COUNTIF($AE$10:$AE648, $AE648)&gt;1, "", COUNTIF($AE$10:$AE$2010, $AE648)))</f>
        <v/>
      </c>
      <c r="AH648" s="26" t="str">
        <f>IF(AG648="", "", COUNTIF($AG$10:$AG$2010, "&gt;"&amp;AG648)+1+COUNTIF($AG$10:AG648, AG648)-1)</f>
        <v/>
      </c>
    </row>
    <row r="649" spans="1:34" x14ac:dyDescent="0.25">
      <c r="A649" s="12"/>
      <c r="B649" s="93"/>
      <c r="C649" s="15"/>
      <c r="D649" s="15"/>
      <c r="E649" s="15"/>
      <c r="F649" s="18"/>
      <c r="G649" s="12"/>
      <c r="H649" s="6" t="str">
        <f>IF($C649="", "", IFERROR(INDEX(Database!$C$10:$C$2509, MATCH($C649, Database!$B$10:$B$2509, 0)), ""))</f>
        <v/>
      </c>
      <c r="I649" s="85" t="str">
        <f>IF($C649="", "", IF(IFERROR(INDEX(Database!$M$10:$M$2509, MATCH($C649, Database!$B$10:$B$2509, 0)), "")="", "", IFERROR(INDEX(Database!$M$10:$M$2509, MATCH($C649, Database!$B$10:$B$2509, 0)), "")))</f>
        <v/>
      </c>
      <c r="J649" s="85" t="str">
        <f>IF($C649="", "", IF(IFERROR(INDEX(Database!$N$10:$N$2509, MATCH($C649, Database!$B$10:$B$2509, 0)), "")="", "", IFERROR(INDEX(Database!$N$10:$N$2509, MATCH($C649, Database!$B$10:$B$2509, 0)), "")))</f>
        <v/>
      </c>
      <c r="K649" s="86" t="str">
        <f>IF($C649="", "", IF(IFERROR(INDEX(Database!$O$10:$O$2509, MATCH($C649, Database!$B$10:$B$2509, 0)), "")="", "", IFERROR(INDEX(Database!$O$10:$O$2509, MATCH($C649, Database!$B$10:$B$2509, 0)), "")))</f>
        <v/>
      </c>
      <c r="L649" s="12"/>
      <c r="N649" s="31" t="str">
        <f>IF(Database!B649="", "", Database!B649)</f>
        <v/>
      </c>
      <c r="P649" s="26" t="str">
        <f>IF($C649="", "", IF(COUNTIF($C$10:$C649, $C649)&gt;1, "", COUNTIF($C$10:$C$1010, $C649)))</f>
        <v/>
      </c>
      <c r="Q649" s="26" t="str">
        <f>IF(P649="", "", COUNTIF($P$10:$P$1010, "&gt;"&amp;P649)+1+COUNTIF($P$10:P649, P649)-1)</f>
        <v/>
      </c>
      <c r="S649" s="26" t="str">
        <f>IF(C649="", "", IF(K649="", "None", IF(COUNTIF('Intro &amp; Setup'!$AL$17:$AL$26, K649)&gt;0, K649, "Other")))</f>
        <v/>
      </c>
      <c r="U649" s="84" t="str">
        <f t="shared" si="37"/>
        <v/>
      </c>
      <c r="V649" s="85" t="str">
        <f t="shared" si="40"/>
        <v/>
      </c>
      <c r="W649" s="85" t="str">
        <f t="shared" si="40"/>
        <v/>
      </c>
      <c r="X649" s="85" t="str">
        <f t="shared" si="40"/>
        <v/>
      </c>
      <c r="Y649" s="85" t="str">
        <f t="shared" si="40"/>
        <v/>
      </c>
      <c r="Z649" s="86" t="str">
        <f t="shared" si="40"/>
        <v/>
      </c>
      <c r="AB649" s="26" t="str">
        <f>IF($S649="", "", IF(COUNTIF($S$10:$S649, $S649)&gt;1, "", COUNTIF($S$10:$S$1010, $S649)))</f>
        <v/>
      </c>
      <c r="AC649" s="26" t="str">
        <f>IF(AB649="", "", COUNTIF($AB$10:$AB$1010, "&gt;"&amp;AB649)+1+COUNTIF($AB$10:AB649, AB649)-1)</f>
        <v/>
      </c>
      <c r="AE649" s="26" t="str">
        <f t="shared" si="38"/>
        <v/>
      </c>
      <c r="AG649" s="84" t="str">
        <f>IF($AE649="", "", IF(COUNTIF($AE$10:$AE649, $AE649)&gt;1, "", COUNTIF($AE$10:$AE$2010, $AE649)))</f>
        <v/>
      </c>
      <c r="AH649" s="26" t="str">
        <f>IF(AG649="", "", COUNTIF($AG$10:$AG$2010, "&gt;"&amp;AG649)+1+COUNTIF($AG$10:AG649, AG649)-1)</f>
        <v/>
      </c>
    </row>
    <row r="650" spans="1:34" x14ac:dyDescent="0.25">
      <c r="A650" s="12"/>
      <c r="B650" s="93"/>
      <c r="C650" s="15"/>
      <c r="D650" s="15"/>
      <c r="E650" s="15"/>
      <c r="F650" s="18"/>
      <c r="G650" s="12"/>
      <c r="H650" s="6" t="str">
        <f>IF($C650="", "", IFERROR(INDEX(Database!$C$10:$C$2509, MATCH($C650, Database!$B$10:$B$2509, 0)), ""))</f>
        <v/>
      </c>
      <c r="I650" s="85" t="str">
        <f>IF($C650="", "", IF(IFERROR(INDEX(Database!$M$10:$M$2509, MATCH($C650, Database!$B$10:$B$2509, 0)), "")="", "", IFERROR(INDEX(Database!$M$10:$M$2509, MATCH($C650, Database!$B$10:$B$2509, 0)), "")))</f>
        <v/>
      </c>
      <c r="J650" s="85" t="str">
        <f>IF($C650="", "", IF(IFERROR(INDEX(Database!$N$10:$N$2509, MATCH($C650, Database!$B$10:$B$2509, 0)), "")="", "", IFERROR(INDEX(Database!$N$10:$N$2509, MATCH($C650, Database!$B$10:$B$2509, 0)), "")))</f>
        <v/>
      </c>
      <c r="K650" s="86" t="str">
        <f>IF($C650="", "", IF(IFERROR(INDEX(Database!$O$10:$O$2509, MATCH($C650, Database!$B$10:$B$2509, 0)), "")="", "", IFERROR(INDEX(Database!$O$10:$O$2509, MATCH($C650, Database!$B$10:$B$2509, 0)), "")))</f>
        <v/>
      </c>
      <c r="L650" s="12"/>
      <c r="N650" s="31" t="str">
        <f>IF(Database!B650="", "", Database!B650)</f>
        <v/>
      </c>
      <c r="P650" s="26" t="str">
        <f>IF($C650="", "", IF(COUNTIF($C$10:$C650, $C650)&gt;1, "", COUNTIF($C$10:$C$1010, $C650)))</f>
        <v/>
      </c>
      <c r="Q650" s="26" t="str">
        <f>IF(P650="", "", COUNTIF($P$10:$P$1010, "&gt;"&amp;P650)+1+COUNTIF($P$10:P650, P650)-1)</f>
        <v/>
      </c>
      <c r="S650" s="26" t="str">
        <f>IF(C650="", "", IF(K650="", "None", IF(COUNTIF('Intro &amp; Setup'!$AL$17:$AL$26, K650)&gt;0, K650, "Other")))</f>
        <v/>
      </c>
      <c r="U650" s="84" t="str">
        <f t="shared" si="37"/>
        <v/>
      </c>
      <c r="V650" s="85" t="str">
        <f t="shared" si="40"/>
        <v/>
      </c>
      <c r="W650" s="85" t="str">
        <f t="shared" si="40"/>
        <v/>
      </c>
      <c r="X650" s="85" t="str">
        <f t="shared" si="40"/>
        <v/>
      </c>
      <c r="Y650" s="85" t="str">
        <f t="shared" si="40"/>
        <v/>
      </c>
      <c r="Z650" s="86" t="str">
        <f t="shared" si="40"/>
        <v/>
      </c>
      <c r="AB650" s="26" t="str">
        <f>IF($S650="", "", IF(COUNTIF($S$10:$S650, $S650)&gt;1, "", COUNTIF($S$10:$S$1010, $S650)))</f>
        <v/>
      </c>
      <c r="AC650" s="26" t="str">
        <f>IF(AB650="", "", COUNTIF($AB$10:$AB$1010, "&gt;"&amp;AB650)+1+COUNTIF($AB$10:AB650, AB650)-1)</f>
        <v/>
      </c>
      <c r="AE650" s="26" t="str">
        <f t="shared" si="38"/>
        <v/>
      </c>
      <c r="AG650" s="84" t="str">
        <f>IF($AE650="", "", IF(COUNTIF($AE$10:$AE650, $AE650)&gt;1, "", COUNTIF($AE$10:$AE$2010, $AE650)))</f>
        <v/>
      </c>
      <c r="AH650" s="26" t="str">
        <f>IF(AG650="", "", COUNTIF($AG$10:$AG$2010, "&gt;"&amp;AG650)+1+COUNTIF($AG$10:AG650, AG650)-1)</f>
        <v/>
      </c>
    </row>
    <row r="651" spans="1:34" x14ac:dyDescent="0.25">
      <c r="A651" s="12"/>
      <c r="B651" s="93"/>
      <c r="C651" s="15"/>
      <c r="D651" s="15"/>
      <c r="E651" s="15"/>
      <c r="F651" s="18"/>
      <c r="G651" s="12"/>
      <c r="H651" s="6" t="str">
        <f>IF($C651="", "", IFERROR(INDEX(Database!$C$10:$C$2509, MATCH($C651, Database!$B$10:$B$2509, 0)), ""))</f>
        <v/>
      </c>
      <c r="I651" s="85" t="str">
        <f>IF($C651="", "", IF(IFERROR(INDEX(Database!$M$10:$M$2509, MATCH($C651, Database!$B$10:$B$2509, 0)), "")="", "", IFERROR(INDEX(Database!$M$10:$M$2509, MATCH($C651, Database!$B$10:$B$2509, 0)), "")))</f>
        <v/>
      </c>
      <c r="J651" s="85" t="str">
        <f>IF($C651="", "", IF(IFERROR(INDEX(Database!$N$10:$N$2509, MATCH($C651, Database!$B$10:$B$2509, 0)), "")="", "", IFERROR(INDEX(Database!$N$10:$N$2509, MATCH($C651, Database!$B$10:$B$2509, 0)), "")))</f>
        <v/>
      </c>
      <c r="K651" s="86" t="str">
        <f>IF($C651="", "", IF(IFERROR(INDEX(Database!$O$10:$O$2509, MATCH($C651, Database!$B$10:$B$2509, 0)), "")="", "", IFERROR(INDEX(Database!$O$10:$O$2509, MATCH($C651, Database!$B$10:$B$2509, 0)), "")))</f>
        <v/>
      </c>
      <c r="L651" s="12"/>
      <c r="N651" s="31" t="str">
        <f>IF(Database!B651="", "", Database!B651)</f>
        <v/>
      </c>
      <c r="P651" s="26" t="str">
        <f>IF($C651="", "", IF(COUNTIF($C$10:$C651, $C651)&gt;1, "", COUNTIF($C$10:$C$1010, $C651)))</f>
        <v/>
      </c>
      <c r="Q651" s="26" t="str">
        <f>IF(P651="", "", COUNTIF($P$10:$P$1010, "&gt;"&amp;P651)+1+COUNTIF($P$10:P651, P651)-1)</f>
        <v/>
      </c>
      <c r="S651" s="26" t="str">
        <f>IF(C651="", "", IF(K651="", "None", IF(COUNTIF('Intro &amp; Setup'!$AL$17:$AL$26, K651)&gt;0, K651, "Other")))</f>
        <v/>
      </c>
      <c r="U651" s="84" t="str">
        <f t="shared" ref="U651:Z714" si="41">IF($B651="", "", IF(TEXT($B651, "mmm yyyy")=U$9, $S651, ""))</f>
        <v/>
      </c>
      <c r="V651" s="85" t="str">
        <f t="shared" si="41"/>
        <v/>
      </c>
      <c r="W651" s="85" t="str">
        <f t="shared" si="41"/>
        <v/>
      </c>
      <c r="X651" s="85" t="str">
        <f t="shared" si="41"/>
        <v/>
      </c>
      <c r="Y651" s="85" t="str">
        <f t="shared" si="41"/>
        <v/>
      </c>
      <c r="Z651" s="86" t="str">
        <f t="shared" si="41"/>
        <v/>
      </c>
      <c r="AB651" s="26" t="str">
        <f>IF($S651="", "", IF(COUNTIF($S$10:$S651, $S651)&gt;1, "", COUNTIF($S$10:$S$1010, $S651)))</f>
        <v/>
      </c>
      <c r="AC651" s="26" t="str">
        <f>IF(AB651="", "", COUNTIF($AB$10:$AB$1010, "&gt;"&amp;AB651)+1+COUNTIF($AB$10:AB651, AB651)-1)</f>
        <v/>
      </c>
      <c r="AE651" s="26" t="str">
        <f t="shared" ref="AE651:AE714" si="42">IF(I651="", "", I651)</f>
        <v/>
      </c>
      <c r="AG651" s="84" t="str">
        <f>IF($AE651="", "", IF(COUNTIF($AE$10:$AE651, $AE651)&gt;1, "", COUNTIF($AE$10:$AE$2010, $AE651)))</f>
        <v/>
      </c>
      <c r="AH651" s="26" t="str">
        <f>IF(AG651="", "", COUNTIF($AG$10:$AG$2010, "&gt;"&amp;AG651)+1+COUNTIF($AG$10:AG651, AG651)-1)</f>
        <v/>
      </c>
    </row>
    <row r="652" spans="1:34" x14ac:dyDescent="0.25">
      <c r="A652" s="12"/>
      <c r="B652" s="93"/>
      <c r="C652" s="15"/>
      <c r="D652" s="15"/>
      <c r="E652" s="15"/>
      <c r="F652" s="18"/>
      <c r="G652" s="12"/>
      <c r="H652" s="6" t="str">
        <f>IF($C652="", "", IFERROR(INDEX(Database!$C$10:$C$2509, MATCH($C652, Database!$B$10:$B$2509, 0)), ""))</f>
        <v/>
      </c>
      <c r="I652" s="85" t="str">
        <f>IF($C652="", "", IF(IFERROR(INDEX(Database!$M$10:$M$2509, MATCH($C652, Database!$B$10:$B$2509, 0)), "")="", "", IFERROR(INDEX(Database!$M$10:$M$2509, MATCH($C652, Database!$B$10:$B$2509, 0)), "")))</f>
        <v/>
      </c>
      <c r="J652" s="85" t="str">
        <f>IF($C652="", "", IF(IFERROR(INDEX(Database!$N$10:$N$2509, MATCH($C652, Database!$B$10:$B$2509, 0)), "")="", "", IFERROR(INDEX(Database!$N$10:$N$2509, MATCH($C652, Database!$B$10:$B$2509, 0)), "")))</f>
        <v/>
      </c>
      <c r="K652" s="86" t="str">
        <f>IF($C652="", "", IF(IFERROR(INDEX(Database!$O$10:$O$2509, MATCH($C652, Database!$B$10:$B$2509, 0)), "")="", "", IFERROR(INDEX(Database!$O$10:$O$2509, MATCH($C652, Database!$B$10:$B$2509, 0)), "")))</f>
        <v/>
      </c>
      <c r="L652" s="12"/>
      <c r="N652" s="31" t="str">
        <f>IF(Database!B652="", "", Database!B652)</f>
        <v/>
      </c>
      <c r="P652" s="26" t="str">
        <f>IF($C652="", "", IF(COUNTIF($C$10:$C652, $C652)&gt;1, "", COUNTIF($C$10:$C$1010, $C652)))</f>
        <v/>
      </c>
      <c r="Q652" s="26" t="str">
        <f>IF(P652="", "", COUNTIF($P$10:$P$1010, "&gt;"&amp;P652)+1+COUNTIF($P$10:P652, P652)-1)</f>
        <v/>
      </c>
      <c r="S652" s="26" t="str">
        <f>IF(C652="", "", IF(K652="", "None", IF(COUNTIF('Intro &amp; Setup'!$AL$17:$AL$26, K652)&gt;0, K652, "Other")))</f>
        <v/>
      </c>
      <c r="U652" s="84" t="str">
        <f t="shared" si="41"/>
        <v/>
      </c>
      <c r="V652" s="85" t="str">
        <f t="shared" si="41"/>
        <v/>
      </c>
      <c r="W652" s="85" t="str">
        <f t="shared" si="41"/>
        <v/>
      </c>
      <c r="X652" s="85" t="str">
        <f t="shared" si="41"/>
        <v/>
      </c>
      <c r="Y652" s="85" t="str">
        <f t="shared" si="41"/>
        <v/>
      </c>
      <c r="Z652" s="86" t="str">
        <f t="shared" si="41"/>
        <v/>
      </c>
      <c r="AB652" s="26" t="str">
        <f>IF($S652="", "", IF(COUNTIF($S$10:$S652, $S652)&gt;1, "", COUNTIF($S$10:$S$1010, $S652)))</f>
        <v/>
      </c>
      <c r="AC652" s="26" t="str">
        <f>IF(AB652="", "", COUNTIF($AB$10:$AB$1010, "&gt;"&amp;AB652)+1+COUNTIF($AB$10:AB652, AB652)-1)</f>
        <v/>
      </c>
      <c r="AE652" s="26" t="str">
        <f t="shared" si="42"/>
        <v/>
      </c>
      <c r="AG652" s="84" t="str">
        <f>IF($AE652="", "", IF(COUNTIF($AE$10:$AE652, $AE652)&gt;1, "", COUNTIF($AE$10:$AE$2010, $AE652)))</f>
        <v/>
      </c>
      <c r="AH652" s="26" t="str">
        <f>IF(AG652="", "", COUNTIF($AG$10:$AG$2010, "&gt;"&amp;AG652)+1+COUNTIF($AG$10:AG652, AG652)-1)</f>
        <v/>
      </c>
    </row>
    <row r="653" spans="1:34" x14ac:dyDescent="0.25">
      <c r="A653" s="12"/>
      <c r="B653" s="93"/>
      <c r="C653" s="15"/>
      <c r="D653" s="15"/>
      <c r="E653" s="15"/>
      <c r="F653" s="18"/>
      <c r="G653" s="12"/>
      <c r="H653" s="6" t="str">
        <f>IF($C653="", "", IFERROR(INDEX(Database!$C$10:$C$2509, MATCH($C653, Database!$B$10:$B$2509, 0)), ""))</f>
        <v/>
      </c>
      <c r="I653" s="85" t="str">
        <f>IF($C653="", "", IF(IFERROR(INDEX(Database!$M$10:$M$2509, MATCH($C653, Database!$B$10:$B$2509, 0)), "")="", "", IFERROR(INDEX(Database!$M$10:$M$2509, MATCH($C653, Database!$B$10:$B$2509, 0)), "")))</f>
        <v/>
      </c>
      <c r="J653" s="85" t="str">
        <f>IF($C653="", "", IF(IFERROR(INDEX(Database!$N$10:$N$2509, MATCH($C653, Database!$B$10:$B$2509, 0)), "")="", "", IFERROR(INDEX(Database!$N$10:$N$2509, MATCH($C653, Database!$B$10:$B$2509, 0)), "")))</f>
        <v/>
      </c>
      <c r="K653" s="86" t="str">
        <f>IF($C653="", "", IF(IFERROR(INDEX(Database!$O$10:$O$2509, MATCH($C653, Database!$B$10:$B$2509, 0)), "")="", "", IFERROR(INDEX(Database!$O$10:$O$2509, MATCH($C653, Database!$B$10:$B$2509, 0)), "")))</f>
        <v/>
      </c>
      <c r="L653" s="12"/>
      <c r="N653" s="31" t="str">
        <f>IF(Database!B653="", "", Database!B653)</f>
        <v/>
      </c>
      <c r="P653" s="26" t="str">
        <f>IF($C653="", "", IF(COUNTIF($C$10:$C653, $C653)&gt;1, "", COUNTIF($C$10:$C$1010, $C653)))</f>
        <v/>
      </c>
      <c r="Q653" s="26" t="str">
        <f>IF(P653="", "", COUNTIF($P$10:$P$1010, "&gt;"&amp;P653)+1+COUNTIF($P$10:P653, P653)-1)</f>
        <v/>
      </c>
      <c r="S653" s="26" t="str">
        <f>IF(C653="", "", IF(K653="", "None", IF(COUNTIF('Intro &amp; Setup'!$AL$17:$AL$26, K653)&gt;0, K653, "Other")))</f>
        <v/>
      </c>
      <c r="U653" s="84" t="str">
        <f t="shared" si="41"/>
        <v/>
      </c>
      <c r="V653" s="85" t="str">
        <f t="shared" si="41"/>
        <v/>
      </c>
      <c r="W653" s="85" t="str">
        <f t="shared" si="41"/>
        <v/>
      </c>
      <c r="X653" s="85" t="str">
        <f t="shared" si="41"/>
        <v/>
      </c>
      <c r="Y653" s="85" t="str">
        <f t="shared" si="41"/>
        <v/>
      </c>
      <c r="Z653" s="86" t="str">
        <f t="shared" si="41"/>
        <v/>
      </c>
      <c r="AB653" s="26" t="str">
        <f>IF($S653="", "", IF(COUNTIF($S$10:$S653, $S653)&gt;1, "", COUNTIF($S$10:$S$1010, $S653)))</f>
        <v/>
      </c>
      <c r="AC653" s="26" t="str">
        <f>IF(AB653="", "", COUNTIF($AB$10:$AB$1010, "&gt;"&amp;AB653)+1+COUNTIF($AB$10:AB653, AB653)-1)</f>
        <v/>
      </c>
      <c r="AE653" s="26" t="str">
        <f t="shared" si="42"/>
        <v/>
      </c>
      <c r="AG653" s="84" t="str">
        <f>IF($AE653="", "", IF(COUNTIF($AE$10:$AE653, $AE653)&gt;1, "", COUNTIF($AE$10:$AE$2010, $AE653)))</f>
        <v/>
      </c>
      <c r="AH653" s="26" t="str">
        <f>IF(AG653="", "", COUNTIF($AG$10:$AG$2010, "&gt;"&amp;AG653)+1+COUNTIF($AG$10:AG653, AG653)-1)</f>
        <v/>
      </c>
    </row>
    <row r="654" spans="1:34" x14ac:dyDescent="0.25">
      <c r="A654" s="12"/>
      <c r="B654" s="93"/>
      <c r="C654" s="15"/>
      <c r="D654" s="15"/>
      <c r="E654" s="15"/>
      <c r="F654" s="18"/>
      <c r="G654" s="12"/>
      <c r="H654" s="6" t="str">
        <f>IF($C654="", "", IFERROR(INDEX(Database!$C$10:$C$2509, MATCH($C654, Database!$B$10:$B$2509, 0)), ""))</f>
        <v/>
      </c>
      <c r="I654" s="85" t="str">
        <f>IF($C654="", "", IF(IFERROR(INDEX(Database!$M$10:$M$2509, MATCH($C654, Database!$B$10:$B$2509, 0)), "")="", "", IFERROR(INDEX(Database!$M$10:$M$2509, MATCH($C654, Database!$B$10:$B$2509, 0)), "")))</f>
        <v/>
      </c>
      <c r="J654" s="85" t="str">
        <f>IF($C654="", "", IF(IFERROR(INDEX(Database!$N$10:$N$2509, MATCH($C654, Database!$B$10:$B$2509, 0)), "")="", "", IFERROR(INDEX(Database!$N$10:$N$2509, MATCH($C654, Database!$B$10:$B$2509, 0)), "")))</f>
        <v/>
      </c>
      <c r="K654" s="86" t="str">
        <f>IF($C654="", "", IF(IFERROR(INDEX(Database!$O$10:$O$2509, MATCH($C654, Database!$B$10:$B$2509, 0)), "")="", "", IFERROR(INDEX(Database!$O$10:$O$2509, MATCH($C654, Database!$B$10:$B$2509, 0)), "")))</f>
        <v/>
      </c>
      <c r="L654" s="12"/>
      <c r="N654" s="31" t="str">
        <f>IF(Database!B654="", "", Database!B654)</f>
        <v/>
      </c>
      <c r="P654" s="26" t="str">
        <f>IF($C654="", "", IF(COUNTIF($C$10:$C654, $C654)&gt;1, "", COUNTIF($C$10:$C$1010, $C654)))</f>
        <v/>
      </c>
      <c r="Q654" s="26" t="str">
        <f>IF(P654="", "", COUNTIF($P$10:$P$1010, "&gt;"&amp;P654)+1+COUNTIF($P$10:P654, P654)-1)</f>
        <v/>
      </c>
      <c r="S654" s="26" t="str">
        <f>IF(C654="", "", IF(K654="", "None", IF(COUNTIF('Intro &amp; Setup'!$AL$17:$AL$26, K654)&gt;0, K654, "Other")))</f>
        <v/>
      </c>
      <c r="U654" s="84" t="str">
        <f t="shared" si="41"/>
        <v/>
      </c>
      <c r="V654" s="85" t="str">
        <f t="shared" si="41"/>
        <v/>
      </c>
      <c r="W654" s="85" t="str">
        <f t="shared" si="41"/>
        <v/>
      </c>
      <c r="X654" s="85" t="str">
        <f t="shared" si="41"/>
        <v/>
      </c>
      <c r="Y654" s="85" t="str">
        <f t="shared" si="41"/>
        <v/>
      </c>
      <c r="Z654" s="86" t="str">
        <f t="shared" si="41"/>
        <v/>
      </c>
      <c r="AB654" s="26" t="str">
        <f>IF($S654="", "", IF(COUNTIF($S$10:$S654, $S654)&gt;1, "", COUNTIF($S$10:$S$1010, $S654)))</f>
        <v/>
      </c>
      <c r="AC654" s="26" t="str">
        <f>IF(AB654="", "", COUNTIF($AB$10:$AB$1010, "&gt;"&amp;AB654)+1+COUNTIF($AB$10:AB654, AB654)-1)</f>
        <v/>
      </c>
      <c r="AE654" s="26" t="str">
        <f t="shared" si="42"/>
        <v/>
      </c>
      <c r="AG654" s="84" t="str">
        <f>IF($AE654="", "", IF(COUNTIF($AE$10:$AE654, $AE654)&gt;1, "", COUNTIF($AE$10:$AE$2010, $AE654)))</f>
        <v/>
      </c>
      <c r="AH654" s="26" t="str">
        <f>IF(AG654="", "", COUNTIF($AG$10:$AG$2010, "&gt;"&amp;AG654)+1+COUNTIF($AG$10:AG654, AG654)-1)</f>
        <v/>
      </c>
    </row>
    <row r="655" spans="1:34" x14ac:dyDescent="0.25">
      <c r="A655" s="12"/>
      <c r="B655" s="93"/>
      <c r="C655" s="15"/>
      <c r="D655" s="15"/>
      <c r="E655" s="15"/>
      <c r="F655" s="18"/>
      <c r="G655" s="12"/>
      <c r="H655" s="6" t="str">
        <f>IF($C655="", "", IFERROR(INDEX(Database!$C$10:$C$2509, MATCH($C655, Database!$B$10:$B$2509, 0)), ""))</f>
        <v/>
      </c>
      <c r="I655" s="85" t="str">
        <f>IF($C655="", "", IF(IFERROR(INDEX(Database!$M$10:$M$2509, MATCH($C655, Database!$B$10:$B$2509, 0)), "")="", "", IFERROR(INDEX(Database!$M$10:$M$2509, MATCH($C655, Database!$B$10:$B$2509, 0)), "")))</f>
        <v/>
      </c>
      <c r="J655" s="85" t="str">
        <f>IF($C655="", "", IF(IFERROR(INDEX(Database!$N$10:$N$2509, MATCH($C655, Database!$B$10:$B$2509, 0)), "")="", "", IFERROR(INDEX(Database!$N$10:$N$2509, MATCH($C655, Database!$B$10:$B$2509, 0)), "")))</f>
        <v/>
      </c>
      <c r="K655" s="86" t="str">
        <f>IF($C655="", "", IF(IFERROR(INDEX(Database!$O$10:$O$2509, MATCH($C655, Database!$B$10:$B$2509, 0)), "")="", "", IFERROR(INDEX(Database!$O$10:$O$2509, MATCH($C655, Database!$B$10:$B$2509, 0)), "")))</f>
        <v/>
      </c>
      <c r="L655" s="12"/>
      <c r="N655" s="31" t="str">
        <f>IF(Database!B655="", "", Database!B655)</f>
        <v/>
      </c>
      <c r="P655" s="26" t="str">
        <f>IF($C655="", "", IF(COUNTIF($C$10:$C655, $C655)&gt;1, "", COUNTIF($C$10:$C$1010, $C655)))</f>
        <v/>
      </c>
      <c r="Q655" s="26" t="str">
        <f>IF(P655="", "", COUNTIF($P$10:$P$1010, "&gt;"&amp;P655)+1+COUNTIF($P$10:P655, P655)-1)</f>
        <v/>
      </c>
      <c r="S655" s="26" t="str">
        <f>IF(C655="", "", IF(K655="", "None", IF(COUNTIF('Intro &amp; Setup'!$AL$17:$AL$26, K655)&gt;0, K655, "Other")))</f>
        <v/>
      </c>
      <c r="U655" s="84" t="str">
        <f t="shared" si="41"/>
        <v/>
      </c>
      <c r="V655" s="85" t="str">
        <f t="shared" si="41"/>
        <v/>
      </c>
      <c r="W655" s="85" t="str">
        <f t="shared" si="41"/>
        <v/>
      </c>
      <c r="X655" s="85" t="str">
        <f t="shared" si="41"/>
        <v/>
      </c>
      <c r="Y655" s="85" t="str">
        <f t="shared" si="41"/>
        <v/>
      </c>
      <c r="Z655" s="86" t="str">
        <f t="shared" si="41"/>
        <v/>
      </c>
      <c r="AB655" s="26" t="str">
        <f>IF($S655="", "", IF(COUNTIF($S$10:$S655, $S655)&gt;1, "", COUNTIF($S$10:$S$1010, $S655)))</f>
        <v/>
      </c>
      <c r="AC655" s="26" t="str">
        <f>IF(AB655="", "", COUNTIF($AB$10:$AB$1010, "&gt;"&amp;AB655)+1+COUNTIF($AB$10:AB655, AB655)-1)</f>
        <v/>
      </c>
      <c r="AE655" s="26" t="str">
        <f t="shared" si="42"/>
        <v/>
      </c>
      <c r="AG655" s="84" t="str">
        <f>IF($AE655="", "", IF(COUNTIF($AE$10:$AE655, $AE655)&gt;1, "", COUNTIF($AE$10:$AE$2010, $AE655)))</f>
        <v/>
      </c>
      <c r="AH655" s="26" t="str">
        <f>IF(AG655="", "", COUNTIF($AG$10:$AG$2010, "&gt;"&amp;AG655)+1+COUNTIF($AG$10:AG655, AG655)-1)</f>
        <v/>
      </c>
    </row>
    <row r="656" spans="1:34" x14ac:dyDescent="0.25">
      <c r="A656" s="12"/>
      <c r="B656" s="93"/>
      <c r="C656" s="15"/>
      <c r="D656" s="15"/>
      <c r="E656" s="15"/>
      <c r="F656" s="18"/>
      <c r="G656" s="12"/>
      <c r="H656" s="6" t="str">
        <f>IF($C656="", "", IFERROR(INDEX(Database!$C$10:$C$2509, MATCH($C656, Database!$B$10:$B$2509, 0)), ""))</f>
        <v/>
      </c>
      <c r="I656" s="85" t="str">
        <f>IF($C656="", "", IF(IFERROR(INDEX(Database!$M$10:$M$2509, MATCH($C656, Database!$B$10:$B$2509, 0)), "")="", "", IFERROR(INDEX(Database!$M$10:$M$2509, MATCH($C656, Database!$B$10:$B$2509, 0)), "")))</f>
        <v/>
      </c>
      <c r="J656" s="85" t="str">
        <f>IF($C656="", "", IF(IFERROR(INDEX(Database!$N$10:$N$2509, MATCH($C656, Database!$B$10:$B$2509, 0)), "")="", "", IFERROR(INDEX(Database!$N$10:$N$2509, MATCH($C656, Database!$B$10:$B$2509, 0)), "")))</f>
        <v/>
      </c>
      <c r="K656" s="86" t="str">
        <f>IF($C656="", "", IF(IFERROR(INDEX(Database!$O$10:$O$2509, MATCH($C656, Database!$B$10:$B$2509, 0)), "")="", "", IFERROR(INDEX(Database!$O$10:$O$2509, MATCH($C656, Database!$B$10:$B$2509, 0)), "")))</f>
        <v/>
      </c>
      <c r="L656" s="12"/>
      <c r="N656" s="31" t="str">
        <f>IF(Database!B656="", "", Database!B656)</f>
        <v/>
      </c>
      <c r="P656" s="26" t="str">
        <f>IF($C656="", "", IF(COUNTIF($C$10:$C656, $C656)&gt;1, "", COUNTIF($C$10:$C$1010, $C656)))</f>
        <v/>
      </c>
      <c r="Q656" s="26" t="str">
        <f>IF(P656="", "", COUNTIF($P$10:$P$1010, "&gt;"&amp;P656)+1+COUNTIF($P$10:P656, P656)-1)</f>
        <v/>
      </c>
      <c r="S656" s="26" t="str">
        <f>IF(C656="", "", IF(K656="", "None", IF(COUNTIF('Intro &amp; Setup'!$AL$17:$AL$26, K656)&gt;0, K656, "Other")))</f>
        <v/>
      </c>
      <c r="U656" s="84" t="str">
        <f t="shared" si="41"/>
        <v/>
      </c>
      <c r="V656" s="85" t="str">
        <f t="shared" si="41"/>
        <v/>
      </c>
      <c r="W656" s="85" t="str">
        <f t="shared" si="41"/>
        <v/>
      </c>
      <c r="X656" s="85" t="str">
        <f t="shared" si="41"/>
        <v/>
      </c>
      <c r="Y656" s="85" t="str">
        <f t="shared" si="41"/>
        <v/>
      </c>
      <c r="Z656" s="86" t="str">
        <f t="shared" si="41"/>
        <v/>
      </c>
      <c r="AB656" s="26" t="str">
        <f>IF($S656="", "", IF(COUNTIF($S$10:$S656, $S656)&gt;1, "", COUNTIF($S$10:$S$1010, $S656)))</f>
        <v/>
      </c>
      <c r="AC656" s="26" t="str">
        <f>IF(AB656="", "", COUNTIF($AB$10:$AB$1010, "&gt;"&amp;AB656)+1+COUNTIF($AB$10:AB656, AB656)-1)</f>
        <v/>
      </c>
      <c r="AE656" s="26" t="str">
        <f t="shared" si="42"/>
        <v/>
      </c>
      <c r="AG656" s="84" t="str">
        <f>IF($AE656="", "", IF(COUNTIF($AE$10:$AE656, $AE656)&gt;1, "", COUNTIF($AE$10:$AE$2010, $AE656)))</f>
        <v/>
      </c>
      <c r="AH656" s="26" t="str">
        <f>IF(AG656="", "", COUNTIF($AG$10:$AG$2010, "&gt;"&amp;AG656)+1+COUNTIF($AG$10:AG656, AG656)-1)</f>
        <v/>
      </c>
    </row>
    <row r="657" spans="1:34" x14ac:dyDescent="0.25">
      <c r="A657" s="12"/>
      <c r="B657" s="93"/>
      <c r="C657" s="15"/>
      <c r="D657" s="15"/>
      <c r="E657" s="15"/>
      <c r="F657" s="18"/>
      <c r="G657" s="12"/>
      <c r="H657" s="6" t="str">
        <f>IF($C657="", "", IFERROR(INDEX(Database!$C$10:$C$2509, MATCH($C657, Database!$B$10:$B$2509, 0)), ""))</f>
        <v/>
      </c>
      <c r="I657" s="85" t="str">
        <f>IF($C657="", "", IF(IFERROR(INDEX(Database!$M$10:$M$2509, MATCH($C657, Database!$B$10:$B$2509, 0)), "")="", "", IFERROR(INDEX(Database!$M$10:$M$2509, MATCH($C657, Database!$B$10:$B$2509, 0)), "")))</f>
        <v/>
      </c>
      <c r="J657" s="85" t="str">
        <f>IF($C657="", "", IF(IFERROR(INDEX(Database!$N$10:$N$2509, MATCH($C657, Database!$B$10:$B$2509, 0)), "")="", "", IFERROR(INDEX(Database!$N$10:$N$2509, MATCH($C657, Database!$B$10:$B$2509, 0)), "")))</f>
        <v/>
      </c>
      <c r="K657" s="86" t="str">
        <f>IF($C657="", "", IF(IFERROR(INDEX(Database!$O$10:$O$2509, MATCH($C657, Database!$B$10:$B$2509, 0)), "")="", "", IFERROR(INDEX(Database!$O$10:$O$2509, MATCH($C657, Database!$B$10:$B$2509, 0)), "")))</f>
        <v/>
      </c>
      <c r="L657" s="12"/>
      <c r="N657" s="31" t="str">
        <f>IF(Database!B657="", "", Database!B657)</f>
        <v/>
      </c>
      <c r="P657" s="26" t="str">
        <f>IF($C657="", "", IF(COUNTIF($C$10:$C657, $C657)&gt;1, "", COUNTIF($C$10:$C$1010, $C657)))</f>
        <v/>
      </c>
      <c r="Q657" s="26" t="str">
        <f>IF(P657="", "", COUNTIF($P$10:$P$1010, "&gt;"&amp;P657)+1+COUNTIF($P$10:P657, P657)-1)</f>
        <v/>
      </c>
      <c r="S657" s="26" t="str">
        <f>IF(C657="", "", IF(K657="", "None", IF(COUNTIF('Intro &amp; Setup'!$AL$17:$AL$26, K657)&gt;0, K657, "Other")))</f>
        <v/>
      </c>
      <c r="U657" s="84" t="str">
        <f t="shared" si="41"/>
        <v/>
      </c>
      <c r="V657" s="85" t="str">
        <f t="shared" si="41"/>
        <v/>
      </c>
      <c r="W657" s="85" t="str">
        <f t="shared" si="41"/>
        <v/>
      </c>
      <c r="X657" s="85" t="str">
        <f t="shared" si="41"/>
        <v/>
      </c>
      <c r="Y657" s="85" t="str">
        <f t="shared" si="41"/>
        <v/>
      </c>
      <c r="Z657" s="86" t="str">
        <f t="shared" si="41"/>
        <v/>
      </c>
      <c r="AB657" s="26" t="str">
        <f>IF($S657="", "", IF(COUNTIF($S$10:$S657, $S657)&gt;1, "", COUNTIF($S$10:$S$1010, $S657)))</f>
        <v/>
      </c>
      <c r="AC657" s="26" t="str">
        <f>IF(AB657="", "", COUNTIF($AB$10:$AB$1010, "&gt;"&amp;AB657)+1+COUNTIF($AB$10:AB657, AB657)-1)</f>
        <v/>
      </c>
      <c r="AE657" s="26" t="str">
        <f t="shared" si="42"/>
        <v/>
      </c>
      <c r="AG657" s="84" t="str">
        <f>IF($AE657="", "", IF(COUNTIF($AE$10:$AE657, $AE657)&gt;1, "", COUNTIF($AE$10:$AE$2010, $AE657)))</f>
        <v/>
      </c>
      <c r="AH657" s="26" t="str">
        <f>IF(AG657="", "", COUNTIF($AG$10:$AG$2010, "&gt;"&amp;AG657)+1+COUNTIF($AG$10:AG657, AG657)-1)</f>
        <v/>
      </c>
    </row>
    <row r="658" spans="1:34" x14ac:dyDescent="0.25">
      <c r="A658" s="12"/>
      <c r="B658" s="93"/>
      <c r="C658" s="15"/>
      <c r="D658" s="15"/>
      <c r="E658" s="15"/>
      <c r="F658" s="18"/>
      <c r="G658" s="12"/>
      <c r="H658" s="6" t="str">
        <f>IF($C658="", "", IFERROR(INDEX(Database!$C$10:$C$2509, MATCH($C658, Database!$B$10:$B$2509, 0)), ""))</f>
        <v/>
      </c>
      <c r="I658" s="85" t="str">
        <f>IF($C658="", "", IF(IFERROR(INDEX(Database!$M$10:$M$2509, MATCH($C658, Database!$B$10:$B$2509, 0)), "")="", "", IFERROR(INDEX(Database!$M$10:$M$2509, MATCH($C658, Database!$B$10:$B$2509, 0)), "")))</f>
        <v/>
      </c>
      <c r="J658" s="85" t="str">
        <f>IF($C658="", "", IF(IFERROR(INDEX(Database!$N$10:$N$2509, MATCH($C658, Database!$B$10:$B$2509, 0)), "")="", "", IFERROR(INDEX(Database!$N$10:$N$2509, MATCH($C658, Database!$B$10:$B$2509, 0)), "")))</f>
        <v/>
      </c>
      <c r="K658" s="86" t="str">
        <f>IF($C658="", "", IF(IFERROR(INDEX(Database!$O$10:$O$2509, MATCH($C658, Database!$B$10:$B$2509, 0)), "")="", "", IFERROR(INDEX(Database!$O$10:$O$2509, MATCH($C658, Database!$B$10:$B$2509, 0)), "")))</f>
        <v/>
      </c>
      <c r="L658" s="12"/>
      <c r="N658" s="31" t="str">
        <f>IF(Database!B658="", "", Database!B658)</f>
        <v/>
      </c>
      <c r="P658" s="26" t="str">
        <f>IF($C658="", "", IF(COUNTIF($C$10:$C658, $C658)&gt;1, "", COUNTIF($C$10:$C$1010, $C658)))</f>
        <v/>
      </c>
      <c r="Q658" s="26" t="str">
        <f>IF(P658="", "", COUNTIF($P$10:$P$1010, "&gt;"&amp;P658)+1+COUNTIF($P$10:P658, P658)-1)</f>
        <v/>
      </c>
      <c r="S658" s="26" t="str">
        <f>IF(C658="", "", IF(K658="", "None", IF(COUNTIF('Intro &amp; Setup'!$AL$17:$AL$26, K658)&gt;0, K658, "Other")))</f>
        <v/>
      </c>
      <c r="U658" s="84" t="str">
        <f t="shared" si="41"/>
        <v/>
      </c>
      <c r="V658" s="85" t="str">
        <f t="shared" si="41"/>
        <v/>
      </c>
      <c r="W658" s="85" t="str">
        <f t="shared" si="41"/>
        <v/>
      </c>
      <c r="X658" s="85" t="str">
        <f t="shared" si="41"/>
        <v/>
      </c>
      <c r="Y658" s="85" t="str">
        <f t="shared" si="41"/>
        <v/>
      </c>
      <c r="Z658" s="86" t="str">
        <f t="shared" si="41"/>
        <v/>
      </c>
      <c r="AB658" s="26" t="str">
        <f>IF($S658="", "", IF(COUNTIF($S$10:$S658, $S658)&gt;1, "", COUNTIF($S$10:$S$1010, $S658)))</f>
        <v/>
      </c>
      <c r="AC658" s="26" t="str">
        <f>IF(AB658="", "", COUNTIF($AB$10:$AB$1010, "&gt;"&amp;AB658)+1+COUNTIF($AB$10:AB658, AB658)-1)</f>
        <v/>
      </c>
      <c r="AE658" s="26" t="str">
        <f t="shared" si="42"/>
        <v/>
      </c>
      <c r="AG658" s="84" t="str">
        <f>IF($AE658="", "", IF(COUNTIF($AE$10:$AE658, $AE658)&gt;1, "", COUNTIF($AE$10:$AE$2010, $AE658)))</f>
        <v/>
      </c>
      <c r="AH658" s="26" t="str">
        <f>IF(AG658="", "", COUNTIF($AG$10:$AG$2010, "&gt;"&amp;AG658)+1+COUNTIF($AG$10:AG658, AG658)-1)</f>
        <v/>
      </c>
    </row>
    <row r="659" spans="1:34" x14ac:dyDescent="0.25">
      <c r="A659" s="12"/>
      <c r="B659" s="93"/>
      <c r="C659" s="15"/>
      <c r="D659" s="15"/>
      <c r="E659" s="15"/>
      <c r="F659" s="18"/>
      <c r="G659" s="12"/>
      <c r="H659" s="6" t="str">
        <f>IF($C659="", "", IFERROR(INDEX(Database!$C$10:$C$2509, MATCH($C659, Database!$B$10:$B$2509, 0)), ""))</f>
        <v/>
      </c>
      <c r="I659" s="85" t="str">
        <f>IF($C659="", "", IF(IFERROR(INDEX(Database!$M$10:$M$2509, MATCH($C659, Database!$B$10:$B$2509, 0)), "")="", "", IFERROR(INDEX(Database!$M$10:$M$2509, MATCH($C659, Database!$B$10:$B$2509, 0)), "")))</f>
        <v/>
      </c>
      <c r="J659" s="85" t="str">
        <f>IF($C659="", "", IF(IFERROR(INDEX(Database!$N$10:$N$2509, MATCH($C659, Database!$B$10:$B$2509, 0)), "")="", "", IFERROR(INDEX(Database!$N$10:$N$2509, MATCH($C659, Database!$B$10:$B$2509, 0)), "")))</f>
        <v/>
      </c>
      <c r="K659" s="86" t="str">
        <f>IF($C659="", "", IF(IFERROR(INDEX(Database!$O$10:$O$2509, MATCH($C659, Database!$B$10:$B$2509, 0)), "")="", "", IFERROR(INDEX(Database!$O$10:$O$2509, MATCH($C659, Database!$B$10:$B$2509, 0)), "")))</f>
        <v/>
      </c>
      <c r="L659" s="12"/>
      <c r="N659" s="31" t="str">
        <f>IF(Database!B659="", "", Database!B659)</f>
        <v/>
      </c>
      <c r="P659" s="26" t="str">
        <f>IF($C659="", "", IF(COUNTIF($C$10:$C659, $C659)&gt;1, "", COUNTIF($C$10:$C$1010, $C659)))</f>
        <v/>
      </c>
      <c r="Q659" s="26" t="str">
        <f>IF(P659="", "", COUNTIF($P$10:$P$1010, "&gt;"&amp;P659)+1+COUNTIF($P$10:P659, P659)-1)</f>
        <v/>
      </c>
      <c r="S659" s="26" t="str">
        <f>IF(C659="", "", IF(K659="", "None", IF(COUNTIF('Intro &amp; Setup'!$AL$17:$AL$26, K659)&gt;0, K659, "Other")))</f>
        <v/>
      </c>
      <c r="U659" s="84" t="str">
        <f t="shared" si="41"/>
        <v/>
      </c>
      <c r="V659" s="85" t="str">
        <f t="shared" si="41"/>
        <v/>
      </c>
      <c r="W659" s="85" t="str">
        <f t="shared" si="41"/>
        <v/>
      </c>
      <c r="X659" s="85" t="str">
        <f t="shared" si="41"/>
        <v/>
      </c>
      <c r="Y659" s="85" t="str">
        <f t="shared" si="41"/>
        <v/>
      </c>
      <c r="Z659" s="86" t="str">
        <f t="shared" si="41"/>
        <v/>
      </c>
      <c r="AB659" s="26" t="str">
        <f>IF($S659="", "", IF(COUNTIF($S$10:$S659, $S659)&gt;1, "", COUNTIF($S$10:$S$1010, $S659)))</f>
        <v/>
      </c>
      <c r="AC659" s="26" t="str">
        <f>IF(AB659="", "", COUNTIF($AB$10:$AB$1010, "&gt;"&amp;AB659)+1+COUNTIF($AB$10:AB659, AB659)-1)</f>
        <v/>
      </c>
      <c r="AE659" s="26" t="str">
        <f t="shared" si="42"/>
        <v/>
      </c>
      <c r="AG659" s="84" t="str">
        <f>IF($AE659="", "", IF(COUNTIF($AE$10:$AE659, $AE659)&gt;1, "", COUNTIF($AE$10:$AE$2010, $AE659)))</f>
        <v/>
      </c>
      <c r="AH659" s="26" t="str">
        <f>IF(AG659="", "", COUNTIF($AG$10:$AG$2010, "&gt;"&amp;AG659)+1+COUNTIF($AG$10:AG659, AG659)-1)</f>
        <v/>
      </c>
    </row>
    <row r="660" spans="1:34" x14ac:dyDescent="0.25">
      <c r="A660" s="12"/>
      <c r="B660" s="93"/>
      <c r="C660" s="15"/>
      <c r="D660" s="15"/>
      <c r="E660" s="15"/>
      <c r="F660" s="18"/>
      <c r="G660" s="12"/>
      <c r="H660" s="6" t="str">
        <f>IF($C660="", "", IFERROR(INDEX(Database!$C$10:$C$2509, MATCH($C660, Database!$B$10:$B$2509, 0)), ""))</f>
        <v/>
      </c>
      <c r="I660" s="85" t="str">
        <f>IF($C660="", "", IF(IFERROR(INDEX(Database!$M$10:$M$2509, MATCH($C660, Database!$B$10:$B$2509, 0)), "")="", "", IFERROR(INDEX(Database!$M$10:$M$2509, MATCH($C660, Database!$B$10:$B$2509, 0)), "")))</f>
        <v/>
      </c>
      <c r="J660" s="85" t="str">
        <f>IF($C660="", "", IF(IFERROR(INDEX(Database!$N$10:$N$2509, MATCH($C660, Database!$B$10:$B$2509, 0)), "")="", "", IFERROR(INDEX(Database!$N$10:$N$2509, MATCH($C660, Database!$B$10:$B$2509, 0)), "")))</f>
        <v/>
      </c>
      <c r="K660" s="86" t="str">
        <f>IF($C660="", "", IF(IFERROR(INDEX(Database!$O$10:$O$2509, MATCH($C660, Database!$B$10:$B$2509, 0)), "")="", "", IFERROR(INDEX(Database!$O$10:$O$2509, MATCH($C660, Database!$B$10:$B$2509, 0)), "")))</f>
        <v/>
      </c>
      <c r="L660" s="12"/>
      <c r="N660" s="31" t="str">
        <f>IF(Database!B660="", "", Database!B660)</f>
        <v/>
      </c>
      <c r="P660" s="26" t="str">
        <f>IF($C660="", "", IF(COUNTIF($C$10:$C660, $C660)&gt;1, "", COUNTIF($C$10:$C$1010, $C660)))</f>
        <v/>
      </c>
      <c r="Q660" s="26" t="str">
        <f>IF(P660="", "", COUNTIF($P$10:$P$1010, "&gt;"&amp;P660)+1+COUNTIF($P$10:P660, P660)-1)</f>
        <v/>
      </c>
      <c r="S660" s="26" t="str">
        <f>IF(C660="", "", IF(K660="", "None", IF(COUNTIF('Intro &amp; Setup'!$AL$17:$AL$26, K660)&gt;0, K660, "Other")))</f>
        <v/>
      </c>
      <c r="U660" s="84" t="str">
        <f t="shared" si="41"/>
        <v/>
      </c>
      <c r="V660" s="85" t="str">
        <f t="shared" si="41"/>
        <v/>
      </c>
      <c r="W660" s="85" t="str">
        <f t="shared" si="41"/>
        <v/>
      </c>
      <c r="X660" s="85" t="str">
        <f t="shared" si="41"/>
        <v/>
      </c>
      <c r="Y660" s="85" t="str">
        <f t="shared" si="41"/>
        <v/>
      </c>
      <c r="Z660" s="86" t="str">
        <f t="shared" si="41"/>
        <v/>
      </c>
      <c r="AB660" s="26" t="str">
        <f>IF($S660="", "", IF(COUNTIF($S$10:$S660, $S660)&gt;1, "", COUNTIF($S$10:$S$1010, $S660)))</f>
        <v/>
      </c>
      <c r="AC660" s="26" t="str">
        <f>IF(AB660="", "", COUNTIF($AB$10:$AB$1010, "&gt;"&amp;AB660)+1+COUNTIF($AB$10:AB660, AB660)-1)</f>
        <v/>
      </c>
      <c r="AE660" s="26" t="str">
        <f t="shared" si="42"/>
        <v/>
      </c>
      <c r="AG660" s="84" t="str">
        <f>IF($AE660="", "", IF(COUNTIF($AE$10:$AE660, $AE660)&gt;1, "", COUNTIF($AE$10:$AE$2010, $AE660)))</f>
        <v/>
      </c>
      <c r="AH660" s="26" t="str">
        <f>IF(AG660="", "", COUNTIF($AG$10:$AG$2010, "&gt;"&amp;AG660)+1+COUNTIF($AG$10:AG660, AG660)-1)</f>
        <v/>
      </c>
    </row>
    <row r="661" spans="1:34" x14ac:dyDescent="0.25">
      <c r="A661" s="12"/>
      <c r="B661" s="93"/>
      <c r="C661" s="15"/>
      <c r="D661" s="15"/>
      <c r="E661" s="15"/>
      <c r="F661" s="18"/>
      <c r="G661" s="12"/>
      <c r="H661" s="6" t="str">
        <f>IF($C661="", "", IFERROR(INDEX(Database!$C$10:$C$2509, MATCH($C661, Database!$B$10:$B$2509, 0)), ""))</f>
        <v/>
      </c>
      <c r="I661" s="85" t="str">
        <f>IF($C661="", "", IF(IFERROR(INDEX(Database!$M$10:$M$2509, MATCH($C661, Database!$B$10:$B$2509, 0)), "")="", "", IFERROR(INDEX(Database!$M$10:$M$2509, MATCH($C661, Database!$B$10:$B$2509, 0)), "")))</f>
        <v/>
      </c>
      <c r="J661" s="85" t="str">
        <f>IF($C661="", "", IF(IFERROR(INDEX(Database!$N$10:$N$2509, MATCH($C661, Database!$B$10:$B$2509, 0)), "")="", "", IFERROR(INDEX(Database!$N$10:$N$2509, MATCH($C661, Database!$B$10:$B$2509, 0)), "")))</f>
        <v/>
      </c>
      <c r="K661" s="86" t="str">
        <f>IF($C661="", "", IF(IFERROR(INDEX(Database!$O$10:$O$2509, MATCH($C661, Database!$B$10:$B$2509, 0)), "")="", "", IFERROR(INDEX(Database!$O$10:$O$2509, MATCH($C661, Database!$B$10:$B$2509, 0)), "")))</f>
        <v/>
      </c>
      <c r="L661" s="12"/>
      <c r="N661" s="31" t="str">
        <f>IF(Database!B661="", "", Database!B661)</f>
        <v/>
      </c>
      <c r="P661" s="26" t="str">
        <f>IF($C661="", "", IF(COUNTIF($C$10:$C661, $C661)&gt;1, "", COUNTIF($C$10:$C$1010, $C661)))</f>
        <v/>
      </c>
      <c r="Q661" s="26" t="str">
        <f>IF(P661="", "", COUNTIF($P$10:$P$1010, "&gt;"&amp;P661)+1+COUNTIF($P$10:P661, P661)-1)</f>
        <v/>
      </c>
      <c r="S661" s="26" t="str">
        <f>IF(C661="", "", IF(K661="", "None", IF(COUNTIF('Intro &amp; Setup'!$AL$17:$AL$26, K661)&gt;0, K661, "Other")))</f>
        <v/>
      </c>
      <c r="U661" s="84" t="str">
        <f t="shared" si="41"/>
        <v/>
      </c>
      <c r="V661" s="85" t="str">
        <f t="shared" si="41"/>
        <v/>
      </c>
      <c r="W661" s="85" t="str">
        <f t="shared" si="41"/>
        <v/>
      </c>
      <c r="X661" s="85" t="str">
        <f t="shared" si="41"/>
        <v/>
      </c>
      <c r="Y661" s="85" t="str">
        <f t="shared" si="41"/>
        <v/>
      </c>
      <c r="Z661" s="86" t="str">
        <f t="shared" si="41"/>
        <v/>
      </c>
      <c r="AB661" s="26" t="str">
        <f>IF($S661="", "", IF(COUNTIF($S$10:$S661, $S661)&gt;1, "", COUNTIF($S$10:$S$1010, $S661)))</f>
        <v/>
      </c>
      <c r="AC661" s="26" t="str">
        <f>IF(AB661="", "", COUNTIF($AB$10:$AB$1010, "&gt;"&amp;AB661)+1+COUNTIF($AB$10:AB661, AB661)-1)</f>
        <v/>
      </c>
      <c r="AE661" s="26" t="str">
        <f t="shared" si="42"/>
        <v/>
      </c>
      <c r="AG661" s="84" t="str">
        <f>IF($AE661="", "", IF(COUNTIF($AE$10:$AE661, $AE661)&gt;1, "", COUNTIF($AE$10:$AE$2010, $AE661)))</f>
        <v/>
      </c>
      <c r="AH661" s="26" t="str">
        <f>IF(AG661="", "", COUNTIF($AG$10:$AG$2010, "&gt;"&amp;AG661)+1+COUNTIF($AG$10:AG661, AG661)-1)</f>
        <v/>
      </c>
    </row>
    <row r="662" spans="1:34" x14ac:dyDescent="0.25">
      <c r="A662" s="12"/>
      <c r="B662" s="93"/>
      <c r="C662" s="15"/>
      <c r="D662" s="15"/>
      <c r="E662" s="15"/>
      <c r="F662" s="18"/>
      <c r="G662" s="12"/>
      <c r="H662" s="6" t="str">
        <f>IF($C662="", "", IFERROR(INDEX(Database!$C$10:$C$2509, MATCH($C662, Database!$B$10:$B$2509, 0)), ""))</f>
        <v/>
      </c>
      <c r="I662" s="85" t="str">
        <f>IF($C662="", "", IF(IFERROR(INDEX(Database!$M$10:$M$2509, MATCH($C662, Database!$B$10:$B$2509, 0)), "")="", "", IFERROR(INDEX(Database!$M$10:$M$2509, MATCH($C662, Database!$B$10:$B$2509, 0)), "")))</f>
        <v/>
      </c>
      <c r="J662" s="85" t="str">
        <f>IF($C662="", "", IF(IFERROR(INDEX(Database!$N$10:$N$2509, MATCH($C662, Database!$B$10:$B$2509, 0)), "")="", "", IFERROR(INDEX(Database!$N$10:$N$2509, MATCH($C662, Database!$B$10:$B$2509, 0)), "")))</f>
        <v/>
      </c>
      <c r="K662" s="86" t="str">
        <f>IF($C662="", "", IF(IFERROR(INDEX(Database!$O$10:$O$2509, MATCH($C662, Database!$B$10:$B$2509, 0)), "")="", "", IFERROR(INDEX(Database!$O$10:$O$2509, MATCH($C662, Database!$B$10:$B$2509, 0)), "")))</f>
        <v/>
      </c>
      <c r="L662" s="12"/>
      <c r="N662" s="31" t="str">
        <f>IF(Database!B662="", "", Database!B662)</f>
        <v/>
      </c>
      <c r="P662" s="26" t="str">
        <f>IF($C662="", "", IF(COUNTIF($C$10:$C662, $C662)&gt;1, "", COUNTIF($C$10:$C$1010, $C662)))</f>
        <v/>
      </c>
      <c r="Q662" s="26" t="str">
        <f>IF(P662="", "", COUNTIF($P$10:$P$1010, "&gt;"&amp;P662)+1+COUNTIF($P$10:P662, P662)-1)</f>
        <v/>
      </c>
      <c r="S662" s="26" t="str">
        <f>IF(C662="", "", IF(K662="", "None", IF(COUNTIF('Intro &amp; Setup'!$AL$17:$AL$26, K662)&gt;0, K662, "Other")))</f>
        <v/>
      </c>
      <c r="U662" s="84" t="str">
        <f t="shared" si="41"/>
        <v/>
      </c>
      <c r="V662" s="85" t="str">
        <f t="shared" si="41"/>
        <v/>
      </c>
      <c r="W662" s="85" t="str">
        <f t="shared" si="41"/>
        <v/>
      </c>
      <c r="X662" s="85" t="str">
        <f t="shared" si="41"/>
        <v/>
      </c>
      <c r="Y662" s="85" t="str">
        <f t="shared" si="41"/>
        <v/>
      </c>
      <c r="Z662" s="86" t="str">
        <f t="shared" si="41"/>
        <v/>
      </c>
      <c r="AB662" s="26" t="str">
        <f>IF($S662="", "", IF(COUNTIF($S$10:$S662, $S662)&gt;1, "", COUNTIF($S$10:$S$1010, $S662)))</f>
        <v/>
      </c>
      <c r="AC662" s="26" t="str">
        <f>IF(AB662="", "", COUNTIF($AB$10:$AB$1010, "&gt;"&amp;AB662)+1+COUNTIF($AB$10:AB662, AB662)-1)</f>
        <v/>
      </c>
      <c r="AE662" s="26" t="str">
        <f t="shared" si="42"/>
        <v/>
      </c>
      <c r="AG662" s="84" t="str">
        <f>IF($AE662="", "", IF(COUNTIF($AE$10:$AE662, $AE662)&gt;1, "", COUNTIF($AE$10:$AE$2010, $AE662)))</f>
        <v/>
      </c>
      <c r="AH662" s="26" t="str">
        <f>IF(AG662="", "", COUNTIF($AG$10:$AG$2010, "&gt;"&amp;AG662)+1+COUNTIF($AG$10:AG662, AG662)-1)</f>
        <v/>
      </c>
    </row>
    <row r="663" spans="1:34" x14ac:dyDescent="0.25">
      <c r="A663" s="12"/>
      <c r="B663" s="93"/>
      <c r="C663" s="15"/>
      <c r="D663" s="15"/>
      <c r="E663" s="15"/>
      <c r="F663" s="18"/>
      <c r="G663" s="12"/>
      <c r="H663" s="6" t="str">
        <f>IF($C663="", "", IFERROR(INDEX(Database!$C$10:$C$2509, MATCH($C663, Database!$B$10:$B$2509, 0)), ""))</f>
        <v/>
      </c>
      <c r="I663" s="85" t="str">
        <f>IF($C663="", "", IF(IFERROR(INDEX(Database!$M$10:$M$2509, MATCH($C663, Database!$B$10:$B$2509, 0)), "")="", "", IFERROR(INDEX(Database!$M$10:$M$2509, MATCH($C663, Database!$B$10:$B$2509, 0)), "")))</f>
        <v/>
      </c>
      <c r="J663" s="85" t="str">
        <f>IF($C663="", "", IF(IFERROR(INDEX(Database!$N$10:$N$2509, MATCH($C663, Database!$B$10:$B$2509, 0)), "")="", "", IFERROR(INDEX(Database!$N$10:$N$2509, MATCH($C663, Database!$B$10:$B$2509, 0)), "")))</f>
        <v/>
      </c>
      <c r="K663" s="86" t="str">
        <f>IF($C663="", "", IF(IFERROR(INDEX(Database!$O$10:$O$2509, MATCH($C663, Database!$B$10:$B$2509, 0)), "")="", "", IFERROR(INDEX(Database!$O$10:$O$2509, MATCH($C663, Database!$B$10:$B$2509, 0)), "")))</f>
        <v/>
      </c>
      <c r="L663" s="12"/>
      <c r="N663" s="31" t="str">
        <f>IF(Database!B663="", "", Database!B663)</f>
        <v/>
      </c>
      <c r="P663" s="26" t="str">
        <f>IF($C663="", "", IF(COUNTIF($C$10:$C663, $C663)&gt;1, "", COUNTIF($C$10:$C$1010, $C663)))</f>
        <v/>
      </c>
      <c r="Q663" s="26" t="str">
        <f>IF(P663="", "", COUNTIF($P$10:$P$1010, "&gt;"&amp;P663)+1+COUNTIF($P$10:P663, P663)-1)</f>
        <v/>
      </c>
      <c r="S663" s="26" t="str">
        <f>IF(C663="", "", IF(K663="", "None", IF(COUNTIF('Intro &amp; Setup'!$AL$17:$AL$26, K663)&gt;0, K663, "Other")))</f>
        <v/>
      </c>
      <c r="U663" s="84" t="str">
        <f t="shared" si="41"/>
        <v/>
      </c>
      <c r="V663" s="85" t="str">
        <f t="shared" si="41"/>
        <v/>
      </c>
      <c r="W663" s="85" t="str">
        <f t="shared" si="41"/>
        <v/>
      </c>
      <c r="X663" s="85" t="str">
        <f t="shared" si="41"/>
        <v/>
      </c>
      <c r="Y663" s="85" t="str">
        <f t="shared" si="41"/>
        <v/>
      </c>
      <c r="Z663" s="86" t="str">
        <f t="shared" si="41"/>
        <v/>
      </c>
      <c r="AB663" s="26" t="str">
        <f>IF($S663="", "", IF(COUNTIF($S$10:$S663, $S663)&gt;1, "", COUNTIF($S$10:$S$1010, $S663)))</f>
        <v/>
      </c>
      <c r="AC663" s="26" t="str">
        <f>IF(AB663="", "", COUNTIF($AB$10:$AB$1010, "&gt;"&amp;AB663)+1+COUNTIF($AB$10:AB663, AB663)-1)</f>
        <v/>
      </c>
      <c r="AE663" s="26" t="str">
        <f t="shared" si="42"/>
        <v/>
      </c>
      <c r="AG663" s="84" t="str">
        <f>IF($AE663="", "", IF(COUNTIF($AE$10:$AE663, $AE663)&gt;1, "", COUNTIF($AE$10:$AE$2010, $AE663)))</f>
        <v/>
      </c>
      <c r="AH663" s="26" t="str">
        <f>IF(AG663="", "", COUNTIF($AG$10:$AG$2010, "&gt;"&amp;AG663)+1+COUNTIF($AG$10:AG663, AG663)-1)</f>
        <v/>
      </c>
    </row>
    <row r="664" spans="1:34" x14ac:dyDescent="0.25">
      <c r="A664" s="12"/>
      <c r="B664" s="93"/>
      <c r="C664" s="15"/>
      <c r="D664" s="15"/>
      <c r="E664" s="15"/>
      <c r="F664" s="18"/>
      <c r="G664" s="12"/>
      <c r="H664" s="6" t="str">
        <f>IF($C664="", "", IFERROR(INDEX(Database!$C$10:$C$2509, MATCH($C664, Database!$B$10:$B$2509, 0)), ""))</f>
        <v/>
      </c>
      <c r="I664" s="85" t="str">
        <f>IF($C664="", "", IF(IFERROR(INDEX(Database!$M$10:$M$2509, MATCH($C664, Database!$B$10:$B$2509, 0)), "")="", "", IFERROR(INDEX(Database!$M$10:$M$2509, MATCH($C664, Database!$B$10:$B$2509, 0)), "")))</f>
        <v/>
      </c>
      <c r="J664" s="85" t="str">
        <f>IF($C664="", "", IF(IFERROR(INDEX(Database!$N$10:$N$2509, MATCH($C664, Database!$B$10:$B$2509, 0)), "")="", "", IFERROR(INDEX(Database!$N$10:$N$2509, MATCH($C664, Database!$B$10:$B$2509, 0)), "")))</f>
        <v/>
      </c>
      <c r="K664" s="86" t="str">
        <f>IF($C664="", "", IF(IFERROR(INDEX(Database!$O$10:$O$2509, MATCH($C664, Database!$B$10:$B$2509, 0)), "")="", "", IFERROR(INDEX(Database!$O$10:$O$2509, MATCH($C664, Database!$B$10:$B$2509, 0)), "")))</f>
        <v/>
      </c>
      <c r="L664" s="12"/>
      <c r="N664" s="31" t="str">
        <f>IF(Database!B664="", "", Database!B664)</f>
        <v/>
      </c>
      <c r="P664" s="26" t="str">
        <f>IF($C664="", "", IF(COUNTIF($C$10:$C664, $C664)&gt;1, "", COUNTIF($C$10:$C$1010, $C664)))</f>
        <v/>
      </c>
      <c r="Q664" s="26" t="str">
        <f>IF(P664="", "", COUNTIF($P$10:$P$1010, "&gt;"&amp;P664)+1+COUNTIF($P$10:P664, P664)-1)</f>
        <v/>
      </c>
      <c r="S664" s="26" t="str">
        <f>IF(C664="", "", IF(K664="", "None", IF(COUNTIF('Intro &amp; Setup'!$AL$17:$AL$26, K664)&gt;0, K664, "Other")))</f>
        <v/>
      </c>
      <c r="U664" s="84" t="str">
        <f t="shared" si="41"/>
        <v/>
      </c>
      <c r="V664" s="85" t="str">
        <f t="shared" si="41"/>
        <v/>
      </c>
      <c r="W664" s="85" t="str">
        <f t="shared" si="41"/>
        <v/>
      </c>
      <c r="X664" s="85" t="str">
        <f t="shared" si="41"/>
        <v/>
      </c>
      <c r="Y664" s="85" t="str">
        <f t="shared" si="41"/>
        <v/>
      </c>
      <c r="Z664" s="86" t="str">
        <f t="shared" si="41"/>
        <v/>
      </c>
      <c r="AB664" s="26" t="str">
        <f>IF($S664="", "", IF(COUNTIF($S$10:$S664, $S664)&gt;1, "", COUNTIF($S$10:$S$1010, $S664)))</f>
        <v/>
      </c>
      <c r="AC664" s="26" t="str">
        <f>IF(AB664="", "", COUNTIF($AB$10:$AB$1010, "&gt;"&amp;AB664)+1+COUNTIF($AB$10:AB664, AB664)-1)</f>
        <v/>
      </c>
      <c r="AE664" s="26" t="str">
        <f t="shared" si="42"/>
        <v/>
      </c>
      <c r="AG664" s="84" t="str">
        <f>IF($AE664="", "", IF(COUNTIF($AE$10:$AE664, $AE664)&gt;1, "", COUNTIF($AE$10:$AE$2010, $AE664)))</f>
        <v/>
      </c>
      <c r="AH664" s="26" t="str">
        <f>IF(AG664="", "", COUNTIF($AG$10:$AG$2010, "&gt;"&amp;AG664)+1+COUNTIF($AG$10:AG664, AG664)-1)</f>
        <v/>
      </c>
    </row>
    <row r="665" spans="1:34" x14ac:dyDescent="0.25">
      <c r="A665" s="12"/>
      <c r="B665" s="93"/>
      <c r="C665" s="15"/>
      <c r="D665" s="15"/>
      <c r="E665" s="15"/>
      <c r="F665" s="18"/>
      <c r="G665" s="12"/>
      <c r="H665" s="6" t="str">
        <f>IF($C665="", "", IFERROR(INDEX(Database!$C$10:$C$2509, MATCH($C665, Database!$B$10:$B$2509, 0)), ""))</f>
        <v/>
      </c>
      <c r="I665" s="85" t="str">
        <f>IF($C665="", "", IF(IFERROR(INDEX(Database!$M$10:$M$2509, MATCH($C665, Database!$B$10:$B$2509, 0)), "")="", "", IFERROR(INDEX(Database!$M$10:$M$2509, MATCH($C665, Database!$B$10:$B$2509, 0)), "")))</f>
        <v/>
      </c>
      <c r="J665" s="85" t="str">
        <f>IF($C665="", "", IF(IFERROR(INDEX(Database!$N$10:$N$2509, MATCH($C665, Database!$B$10:$B$2509, 0)), "")="", "", IFERROR(INDEX(Database!$N$10:$N$2509, MATCH($C665, Database!$B$10:$B$2509, 0)), "")))</f>
        <v/>
      </c>
      <c r="K665" s="86" t="str">
        <f>IF($C665="", "", IF(IFERROR(INDEX(Database!$O$10:$O$2509, MATCH($C665, Database!$B$10:$B$2509, 0)), "")="", "", IFERROR(INDEX(Database!$O$10:$O$2509, MATCH($C665, Database!$B$10:$B$2509, 0)), "")))</f>
        <v/>
      </c>
      <c r="L665" s="12"/>
      <c r="N665" s="31" t="str">
        <f>IF(Database!B665="", "", Database!B665)</f>
        <v/>
      </c>
      <c r="P665" s="26" t="str">
        <f>IF($C665="", "", IF(COUNTIF($C$10:$C665, $C665)&gt;1, "", COUNTIF($C$10:$C$1010, $C665)))</f>
        <v/>
      </c>
      <c r="Q665" s="26" t="str">
        <f>IF(P665="", "", COUNTIF($P$10:$P$1010, "&gt;"&amp;P665)+1+COUNTIF($P$10:P665, P665)-1)</f>
        <v/>
      </c>
      <c r="S665" s="26" t="str">
        <f>IF(C665="", "", IF(K665="", "None", IF(COUNTIF('Intro &amp; Setup'!$AL$17:$AL$26, K665)&gt;0, K665, "Other")))</f>
        <v/>
      </c>
      <c r="U665" s="84" t="str">
        <f t="shared" si="41"/>
        <v/>
      </c>
      <c r="V665" s="85" t="str">
        <f t="shared" si="41"/>
        <v/>
      </c>
      <c r="W665" s="85" t="str">
        <f t="shared" si="41"/>
        <v/>
      </c>
      <c r="X665" s="85" t="str">
        <f t="shared" si="41"/>
        <v/>
      </c>
      <c r="Y665" s="85" t="str">
        <f t="shared" si="41"/>
        <v/>
      </c>
      <c r="Z665" s="86" t="str">
        <f t="shared" si="41"/>
        <v/>
      </c>
      <c r="AB665" s="26" t="str">
        <f>IF($S665="", "", IF(COUNTIF($S$10:$S665, $S665)&gt;1, "", COUNTIF($S$10:$S$1010, $S665)))</f>
        <v/>
      </c>
      <c r="AC665" s="26" t="str">
        <f>IF(AB665="", "", COUNTIF($AB$10:$AB$1010, "&gt;"&amp;AB665)+1+COUNTIF($AB$10:AB665, AB665)-1)</f>
        <v/>
      </c>
      <c r="AE665" s="26" t="str">
        <f t="shared" si="42"/>
        <v/>
      </c>
      <c r="AG665" s="84" t="str">
        <f>IF($AE665="", "", IF(COUNTIF($AE$10:$AE665, $AE665)&gt;1, "", COUNTIF($AE$10:$AE$2010, $AE665)))</f>
        <v/>
      </c>
      <c r="AH665" s="26" t="str">
        <f>IF(AG665="", "", COUNTIF($AG$10:$AG$2010, "&gt;"&amp;AG665)+1+COUNTIF($AG$10:AG665, AG665)-1)</f>
        <v/>
      </c>
    </row>
    <row r="666" spans="1:34" x14ac:dyDescent="0.25">
      <c r="A666" s="12"/>
      <c r="B666" s="93"/>
      <c r="C666" s="15"/>
      <c r="D666" s="15"/>
      <c r="E666" s="15"/>
      <c r="F666" s="18"/>
      <c r="G666" s="12"/>
      <c r="H666" s="6" t="str">
        <f>IF($C666="", "", IFERROR(INDEX(Database!$C$10:$C$2509, MATCH($C666, Database!$B$10:$B$2509, 0)), ""))</f>
        <v/>
      </c>
      <c r="I666" s="85" t="str">
        <f>IF($C666="", "", IF(IFERROR(INDEX(Database!$M$10:$M$2509, MATCH($C666, Database!$B$10:$B$2509, 0)), "")="", "", IFERROR(INDEX(Database!$M$10:$M$2509, MATCH($C666, Database!$B$10:$B$2509, 0)), "")))</f>
        <v/>
      </c>
      <c r="J666" s="85" t="str">
        <f>IF($C666="", "", IF(IFERROR(INDEX(Database!$N$10:$N$2509, MATCH($C666, Database!$B$10:$B$2509, 0)), "")="", "", IFERROR(INDEX(Database!$N$10:$N$2509, MATCH($C666, Database!$B$10:$B$2509, 0)), "")))</f>
        <v/>
      </c>
      <c r="K666" s="86" t="str">
        <f>IF($C666="", "", IF(IFERROR(INDEX(Database!$O$10:$O$2509, MATCH($C666, Database!$B$10:$B$2509, 0)), "")="", "", IFERROR(INDEX(Database!$O$10:$O$2509, MATCH($C666, Database!$B$10:$B$2509, 0)), "")))</f>
        <v/>
      </c>
      <c r="L666" s="12"/>
      <c r="N666" s="31" t="str">
        <f>IF(Database!B666="", "", Database!B666)</f>
        <v/>
      </c>
      <c r="P666" s="26" t="str">
        <f>IF($C666="", "", IF(COUNTIF($C$10:$C666, $C666)&gt;1, "", COUNTIF($C$10:$C$1010, $C666)))</f>
        <v/>
      </c>
      <c r="Q666" s="26" t="str">
        <f>IF(P666="", "", COUNTIF($P$10:$P$1010, "&gt;"&amp;P666)+1+COUNTIF($P$10:P666, P666)-1)</f>
        <v/>
      </c>
      <c r="S666" s="26" t="str">
        <f>IF(C666="", "", IF(K666="", "None", IF(COUNTIF('Intro &amp; Setup'!$AL$17:$AL$26, K666)&gt;0, K666, "Other")))</f>
        <v/>
      </c>
      <c r="U666" s="84" t="str">
        <f t="shared" si="41"/>
        <v/>
      </c>
      <c r="V666" s="85" t="str">
        <f t="shared" si="41"/>
        <v/>
      </c>
      <c r="W666" s="85" t="str">
        <f t="shared" si="41"/>
        <v/>
      </c>
      <c r="X666" s="85" t="str">
        <f t="shared" si="41"/>
        <v/>
      </c>
      <c r="Y666" s="85" t="str">
        <f t="shared" si="41"/>
        <v/>
      </c>
      <c r="Z666" s="86" t="str">
        <f t="shared" si="41"/>
        <v/>
      </c>
      <c r="AB666" s="26" t="str">
        <f>IF($S666="", "", IF(COUNTIF($S$10:$S666, $S666)&gt;1, "", COUNTIF($S$10:$S$1010, $S666)))</f>
        <v/>
      </c>
      <c r="AC666" s="26" t="str">
        <f>IF(AB666="", "", COUNTIF($AB$10:$AB$1010, "&gt;"&amp;AB666)+1+COUNTIF($AB$10:AB666, AB666)-1)</f>
        <v/>
      </c>
      <c r="AE666" s="26" t="str">
        <f t="shared" si="42"/>
        <v/>
      </c>
      <c r="AG666" s="84" t="str">
        <f>IF($AE666="", "", IF(COUNTIF($AE$10:$AE666, $AE666)&gt;1, "", COUNTIF($AE$10:$AE$2010, $AE666)))</f>
        <v/>
      </c>
      <c r="AH666" s="26" t="str">
        <f>IF(AG666="", "", COUNTIF($AG$10:$AG$2010, "&gt;"&amp;AG666)+1+COUNTIF($AG$10:AG666, AG666)-1)</f>
        <v/>
      </c>
    </row>
    <row r="667" spans="1:34" x14ac:dyDescent="0.25">
      <c r="A667" s="12"/>
      <c r="B667" s="93"/>
      <c r="C667" s="15"/>
      <c r="D667" s="15"/>
      <c r="E667" s="15"/>
      <c r="F667" s="18"/>
      <c r="G667" s="12"/>
      <c r="H667" s="6" t="str">
        <f>IF($C667="", "", IFERROR(INDEX(Database!$C$10:$C$2509, MATCH($C667, Database!$B$10:$B$2509, 0)), ""))</f>
        <v/>
      </c>
      <c r="I667" s="85" t="str">
        <f>IF($C667="", "", IF(IFERROR(INDEX(Database!$M$10:$M$2509, MATCH($C667, Database!$B$10:$B$2509, 0)), "")="", "", IFERROR(INDEX(Database!$M$10:$M$2509, MATCH($C667, Database!$B$10:$B$2509, 0)), "")))</f>
        <v/>
      </c>
      <c r="J667" s="85" t="str">
        <f>IF($C667="", "", IF(IFERROR(INDEX(Database!$N$10:$N$2509, MATCH($C667, Database!$B$10:$B$2509, 0)), "")="", "", IFERROR(INDEX(Database!$N$10:$N$2509, MATCH($C667, Database!$B$10:$B$2509, 0)), "")))</f>
        <v/>
      </c>
      <c r="K667" s="86" t="str">
        <f>IF($C667="", "", IF(IFERROR(INDEX(Database!$O$10:$O$2509, MATCH($C667, Database!$B$10:$B$2509, 0)), "")="", "", IFERROR(INDEX(Database!$O$10:$O$2509, MATCH($C667, Database!$B$10:$B$2509, 0)), "")))</f>
        <v/>
      </c>
      <c r="L667" s="12"/>
      <c r="N667" s="31" t="str">
        <f>IF(Database!B667="", "", Database!B667)</f>
        <v/>
      </c>
      <c r="P667" s="26" t="str">
        <f>IF($C667="", "", IF(COUNTIF($C$10:$C667, $C667)&gt;1, "", COUNTIF($C$10:$C$1010, $C667)))</f>
        <v/>
      </c>
      <c r="Q667" s="26" t="str">
        <f>IF(P667="", "", COUNTIF($P$10:$P$1010, "&gt;"&amp;P667)+1+COUNTIF($P$10:P667, P667)-1)</f>
        <v/>
      </c>
      <c r="S667" s="26" t="str">
        <f>IF(C667="", "", IF(K667="", "None", IF(COUNTIF('Intro &amp; Setup'!$AL$17:$AL$26, K667)&gt;0, K667, "Other")))</f>
        <v/>
      </c>
      <c r="U667" s="84" t="str">
        <f t="shared" si="41"/>
        <v/>
      </c>
      <c r="V667" s="85" t="str">
        <f t="shared" si="41"/>
        <v/>
      </c>
      <c r="W667" s="85" t="str">
        <f t="shared" si="41"/>
        <v/>
      </c>
      <c r="X667" s="85" t="str">
        <f t="shared" si="41"/>
        <v/>
      </c>
      <c r="Y667" s="85" t="str">
        <f t="shared" si="41"/>
        <v/>
      </c>
      <c r="Z667" s="86" t="str">
        <f t="shared" si="41"/>
        <v/>
      </c>
      <c r="AB667" s="26" t="str">
        <f>IF($S667="", "", IF(COUNTIF($S$10:$S667, $S667)&gt;1, "", COUNTIF($S$10:$S$1010, $S667)))</f>
        <v/>
      </c>
      <c r="AC667" s="26" t="str">
        <f>IF(AB667="", "", COUNTIF($AB$10:$AB$1010, "&gt;"&amp;AB667)+1+COUNTIF($AB$10:AB667, AB667)-1)</f>
        <v/>
      </c>
      <c r="AE667" s="26" t="str">
        <f t="shared" si="42"/>
        <v/>
      </c>
      <c r="AG667" s="84" t="str">
        <f>IF($AE667="", "", IF(COUNTIF($AE$10:$AE667, $AE667)&gt;1, "", COUNTIF($AE$10:$AE$2010, $AE667)))</f>
        <v/>
      </c>
      <c r="AH667" s="26" t="str">
        <f>IF(AG667="", "", COUNTIF($AG$10:$AG$2010, "&gt;"&amp;AG667)+1+COUNTIF($AG$10:AG667, AG667)-1)</f>
        <v/>
      </c>
    </row>
    <row r="668" spans="1:34" x14ac:dyDescent="0.25">
      <c r="A668" s="12"/>
      <c r="B668" s="93"/>
      <c r="C668" s="15"/>
      <c r="D668" s="15"/>
      <c r="E668" s="15"/>
      <c r="F668" s="18"/>
      <c r="G668" s="12"/>
      <c r="H668" s="6" t="str">
        <f>IF($C668="", "", IFERROR(INDEX(Database!$C$10:$C$2509, MATCH($C668, Database!$B$10:$B$2509, 0)), ""))</f>
        <v/>
      </c>
      <c r="I668" s="85" t="str">
        <f>IF($C668="", "", IF(IFERROR(INDEX(Database!$M$10:$M$2509, MATCH($C668, Database!$B$10:$B$2509, 0)), "")="", "", IFERROR(INDEX(Database!$M$10:$M$2509, MATCH($C668, Database!$B$10:$B$2509, 0)), "")))</f>
        <v/>
      </c>
      <c r="J668" s="85" t="str">
        <f>IF($C668="", "", IF(IFERROR(INDEX(Database!$N$10:$N$2509, MATCH($C668, Database!$B$10:$B$2509, 0)), "")="", "", IFERROR(INDEX(Database!$N$10:$N$2509, MATCH($C668, Database!$B$10:$B$2509, 0)), "")))</f>
        <v/>
      </c>
      <c r="K668" s="86" t="str">
        <f>IF($C668="", "", IF(IFERROR(INDEX(Database!$O$10:$O$2509, MATCH($C668, Database!$B$10:$B$2509, 0)), "")="", "", IFERROR(INDEX(Database!$O$10:$O$2509, MATCH($C668, Database!$B$10:$B$2509, 0)), "")))</f>
        <v/>
      </c>
      <c r="L668" s="12"/>
      <c r="N668" s="31" t="str">
        <f>IF(Database!B668="", "", Database!B668)</f>
        <v/>
      </c>
      <c r="P668" s="26" t="str">
        <f>IF($C668="", "", IF(COUNTIF($C$10:$C668, $C668)&gt;1, "", COUNTIF($C$10:$C$1010, $C668)))</f>
        <v/>
      </c>
      <c r="Q668" s="26" t="str">
        <f>IF(P668="", "", COUNTIF($P$10:$P$1010, "&gt;"&amp;P668)+1+COUNTIF($P$10:P668, P668)-1)</f>
        <v/>
      </c>
      <c r="S668" s="26" t="str">
        <f>IF(C668="", "", IF(K668="", "None", IF(COUNTIF('Intro &amp; Setup'!$AL$17:$AL$26, K668)&gt;0, K668, "Other")))</f>
        <v/>
      </c>
      <c r="U668" s="84" t="str">
        <f t="shared" si="41"/>
        <v/>
      </c>
      <c r="V668" s="85" t="str">
        <f t="shared" si="41"/>
        <v/>
      </c>
      <c r="W668" s="85" t="str">
        <f t="shared" si="41"/>
        <v/>
      </c>
      <c r="X668" s="85" t="str">
        <f t="shared" si="41"/>
        <v/>
      </c>
      <c r="Y668" s="85" t="str">
        <f t="shared" si="41"/>
        <v/>
      </c>
      <c r="Z668" s="86" t="str">
        <f t="shared" si="41"/>
        <v/>
      </c>
      <c r="AB668" s="26" t="str">
        <f>IF($S668="", "", IF(COUNTIF($S$10:$S668, $S668)&gt;1, "", COUNTIF($S$10:$S$1010, $S668)))</f>
        <v/>
      </c>
      <c r="AC668" s="26" t="str">
        <f>IF(AB668="", "", COUNTIF($AB$10:$AB$1010, "&gt;"&amp;AB668)+1+COUNTIF($AB$10:AB668, AB668)-1)</f>
        <v/>
      </c>
      <c r="AE668" s="26" t="str">
        <f t="shared" si="42"/>
        <v/>
      </c>
      <c r="AG668" s="84" t="str">
        <f>IF($AE668="", "", IF(COUNTIF($AE$10:$AE668, $AE668)&gt;1, "", COUNTIF($AE$10:$AE$2010, $AE668)))</f>
        <v/>
      </c>
      <c r="AH668" s="26" t="str">
        <f>IF(AG668="", "", COUNTIF($AG$10:$AG$2010, "&gt;"&amp;AG668)+1+COUNTIF($AG$10:AG668, AG668)-1)</f>
        <v/>
      </c>
    </row>
    <row r="669" spans="1:34" x14ac:dyDescent="0.25">
      <c r="A669" s="12"/>
      <c r="B669" s="93"/>
      <c r="C669" s="15"/>
      <c r="D669" s="15"/>
      <c r="E669" s="15"/>
      <c r="F669" s="18"/>
      <c r="G669" s="12"/>
      <c r="H669" s="6" t="str">
        <f>IF($C669="", "", IFERROR(INDEX(Database!$C$10:$C$2509, MATCH($C669, Database!$B$10:$B$2509, 0)), ""))</f>
        <v/>
      </c>
      <c r="I669" s="85" t="str">
        <f>IF($C669="", "", IF(IFERROR(INDEX(Database!$M$10:$M$2509, MATCH($C669, Database!$B$10:$B$2509, 0)), "")="", "", IFERROR(INDEX(Database!$M$10:$M$2509, MATCH($C669, Database!$B$10:$B$2509, 0)), "")))</f>
        <v/>
      </c>
      <c r="J669" s="85" t="str">
        <f>IF($C669="", "", IF(IFERROR(INDEX(Database!$N$10:$N$2509, MATCH($C669, Database!$B$10:$B$2509, 0)), "")="", "", IFERROR(INDEX(Database!$N$10:$N$2509, MATCH($C669, Database!$B$10:$B$2509, 0)), "")))</f>
        <v/>
      </c>
      <c r="K669" s="86" t="str">
        <f>IF($C669="", "", IF(IFERROR(INDEX(Database!$O$10:$O$2509, MATCH($C669, Database!$B$10:$B$2509, 0)), "")="", "", IFERROR(INDEX(Database!$O$10:$O$2509, MATCH($C669, Database!$B$10:$B$2509, 0)), "")))</f>
        <v/>
      </c>
      <c r="L669" s="12"/>
      <c r="N669" s="31" t="str">
        <f>IF(Database!B669="", "", Database!B669)</f>
        <v/>
      </c>
      <c r="P669" s="26" t="str">
        <f>IF($C669="", "", IF(COUNTIF($C$10:$C669, $C669)&gt;1, "", COUNTIF($C$10:$C$1010, $C669)))</f>
        <v/>
      </c>
      <c r="Q669" s="26" t="str">
        <f>IF(P669="", "", COUNTIF($P$10:$P$1010, "&gt;"&amp;P669)+1+COUNTIF($P$10:P669, P669)-1)</f>
        <v/>
      </c>
      <c r="S669" s="26" t="str">
        <f>IF(C669="", "", IF(K669="", "None", IF(COUNTIF('Intro &amp; Setup'!$AL$17:$AL$26, K669)&gt;0, K669, "Other")))</f>
        <v/>
      </c>
      <c r="U669" s="84" t="str">
        <f t="shared" si="41"/>
        <v/>
      </c>
      <c r="V669" s="85" t="str">
        <f t="shared" si="41"/>
        <v/>
      </c>
      <c r="W669" s="85" t="str">
        <f t="shared" si="41"/>
        <v/>
      </c>
      <c r="X669" s="85" t="str">
        <f t="shared" si="41"/>
        <v/>
      </c>
      <c r="Y669" s="85" t="str">
        <f t="shared" si="41"/>
        <v/>
      </c>
      <c r="Z669" s="86" t="str">
        <f t="shared" si="41"/>
        <v/>
      </c>
      <c r="AB669" s="26" t="str">
        <f>IF($S669="", "", IF(COUNTIF($S$10:$S669, $S669)&gt;1, "", COUNTIF($S$10:$S$1010, $S669)))</f>
        <v/>
      </c>
      <c r="AC669" s="26" t="str">
        <f>IF(AB669="", "", COUNTIF($AB$10:$AB$1010, "&gt;"&amp;AB669)+1+COUNTIF($AB$10:AB669, AB669)-1)</f>
        <v/>
      </c>
      <c r="AE669" s="26" t="str">
        <f t="shared" si="42"/>
        <v/>
      </c>
      <c r="AG669" s="84" t="str">
        <f>IF($AE669="", "", IF(COUNTIF($AE$10:$AE669, $AE669)&gt;1, "", COUNTIF($AE$10:$AE$2010, $AE669)))</f>
        <v/>
      </c>
      <c r="AH669" s="26" t="str">
        <f>IF(AG669="", "", COUNTIF($AG$10:$AG$2010, "&gt;"&amp;AG669)+1+COUNTIF($AG$10:AG669, AG669)-1)</f>
        <v/>
      </c>
    </row>
    <row r="670" spans="1:34" x14ac:dyDescent="0.25">
      <c r="A670" s="12"/>
      <c r="B670" s="93"/>
      <c r="C670" s="15"/>
      <c r="D670" s="15"/>
      <c r="E670" s="15"/>
      <c r="F670" s="18"/>
      <c r="G670" s="12"/>
      <c r="H670" s="6" t="str">
        <f>IF($C670="", "", IFERROR(INDEX(Database!$C$10:$C$2509, MATCH($C670, Database!$B$10:$B$2509, 0)), ""))</f>
        <v/>
      </c>
      <c r="I670" s="85" t="str">
        <f>IF($C670="", "", IF(IFERROR(INDEX(Database!$M$10:$M$2509, MATCH($C670, Database!$B$10:$B$2509, 0)), "")="", "", IFERROR(INDEX(Database!$M$10:$M$2509, MATCH($C670, Database!$B$10:$B$2509, 0)), "")))</f>
        <v/>
      </c>
      <c r="J670" s="85" t="str">
        <f>IF($C670="", "", IF(IFERROR(INDEX(Database!$N$10:$N$2509, MATCH($C670, Database!$B$10:$B$2509, 0)), "")="", "", IFERROR(INDEX(Database!$N$10:$N$2509, MATCH($C670, Database!$B$10:$B$2509, 0)), "")))</f>
        <v/>
      </c>
      <c r="K670" s="86" t="str">
        <f>IF($C670="", "", IF(IFERROR(INDEX(Database!$O$10:$O$2509, MATCH($C670, Database!$B$10:$B$2509, 0)), "")="", "", IFERROR(INDEX(Database!$O$10:$O$2509, MATCH($C670, Database!$B$10:$B$2509, 0)), "")))</f>
        <v/>
      </c>
      <c r="L670" s="12"/>
      <c r="N670" s="31" t="str">
        <f>IF(Database!B670="", "", Database!B670)</f>
        <v/>
      </c>
      <c r="P670" s="26" t="str">
        <f>IF($C670="", "", IF(COUNTIF($C$10:$C670, $C670)&gt;1, "", COUNTIF($C$10:$C$1010, $C670)))</f>
        <v/>
      </c>
      <c r="Q670" s="26" t="str">
        <f>IF(P670="", "", COUNTIF($P$10:$P$1010, "&gt;"&amp;P670)+1+COUNTIF($P$10:P670, P670)-1)</f>
        <v/>
      </c>
      <c r="S670" s="26" t="str">
        <f>IF(C670="", "", IF(K670="", "None", IF(COUNTIF('Intro &amp; Setup'!$AL$17:$AL$26, K670)&gt;0, K670, "Other")))</f>
        <v/>
      </c>
      <c r="U670" s="84" t="str">
        <f t="shared" si="41"/>
        <v/>
      </c>
      <c r="V670" s="85" t="str">
        <f t="shared" si="41"/>
        <v/>
      </c>
      <c r="W670" s="85" t="str">
        <f t="shared" si="41"/>
        <v/>
      </c>
      <c r="X670" s="85" t="str">
        <f t="shared" si="41"/>
        <v/>
      </c>
      <c r="Y670" s="85" t="str">
        <f t="shared" si="41"/>
        <v/>
      </c>
      <c r="Z670" s="86" t="str">
        <f t="shared" si="41"/>
        <v/>
      </c>
      <c r="AB670" s="26" t="str">
        <f>IF($S670="", "", IF(COUNTIF($S$10:$S670, $S670)&gt;1, "", COUNTIF($S$10:$S$1010, $S670)))</f>
        <v/>
      </c>
      <c r="AC670" s="26" t="str">
        <f>IF(AB670="", "", COUNTIF($AB$10:$AB$1010, "&gt;"&amp;AB670)+1+COUNTIF($AB$10:AB670, AB670)-1)</f>
        <v/>
      </c>
      <c r="AE670" s="26" t="str">
        <f t="shared" si="42"/>
        <v/>
      </c>
      <c r="AG670" s="84" t="str">
        <f>IF($AE670="", "", IF(COUNTIF($AE$10:$AE670, $AE670)&gt;1, "", COUNTIF($AE$10:$AE$2010, $AE670)))</f>
        <v/>
      </c>
      <c r="AH670" s="26" t="str">
        <f>IF(AG670="", "", COUNTIF($AG$10:$AG$2010, "&gt;"&amp;AG670)+1+COUNTIF($AG$10:AG670, AG670)-1)</f>
        <v/>
      </c>
    </row>
    <row r="671" spans="1:34" x14ac:dyDescent="0.25">
      <c r="A671" s="12"/>
      <c r="B671" s="93"/>
      <c r="C671" s="15"/>
      <c r="D671" s="15"/>
      <c r="E671" s="15"/>
      <c r="F671" s="18"/>
      <c r="G671" s="12"/>
      <c r="H671" s="6" t="str">
        <f>IF($C671="", "", IFERROR(INDEX(Database!$C$10:$C$2509, MATCH($C671, Database!$B$10:$B$2509, 0)), ""))</f>
        <v/>
      </c>
      <c r="I671" s="85" t="str">
        <f>IF($C671="", "", IF(IFERROR(INDEX(Database!$M$10:$M$2509, MATCH($C671, Database!$B$10:$B$2509, 0)), "")="", "", IFERROR(INDEX(Database!$M$10:$M$2509, MATCH($C671, Database!$B$10:$B$2509, 0)), "")))</f>
        <v/>
      </c>
      <c r="J671" s="85" t="str">
        <f>IF($C671="", "", IF(IFERROR(INDEX(Database!$N$10:$N$2509, MATCH($C671, Database!$B$10:$B$2509, 0)), "")="", "", IFERROR(INDEX(Database!$N$10:$N$2509, MATCH($C671, Database!$B$10:$B$2509, 0)), "")))</f>
        <v/>
      </c>
      <c r="K671" s="86" t="str">
        <f>IF($C671="", "", IF(IFERROR(INDEX(Database!$O$10:$O$2509, MATCH($C671, Database!$B$10:$B$2509, 0)), "")="", "", IFERROR(INDEX(Database!$O$10:$O$2509, MATCH($C671, Database!$B$10:$B$2509, 0)), "")))</f>
        <v/>
      </c>
      <c r="L671" s="12"/>
      <c r="N671" s="31" t="str">
        <f>IF(Database!B671="", "", Database!B671)</f>
        <v/>
      </c>
      <c r="P671" s="26" t="str">
        <f>IF($C671="", "", IF(COUNTIF($C$10:$C671, $C671)&gt;1, "", COUNTIF($C$10:$C$1010, $C671)))</f>
        <v/>
      </c>
      <c r="Q671" s="26" t="str">
        <f>IF(P671="", "", COUNTIF($P$10:$P$1010, "&gt;"&amp;P671)+1+COUNTIF($P$10:P671, P671)-1)</f>
        <v/>
      </c>
      <c r="S671" s="26" t="str">
        <f>IF(C671="", "", IF(K671="", "None", IF(COUNTIF('Intro &amp; Setup'!$AL$17:$AL$26, K671)&gt;0, K671, "Other")))</f>
        <v/>
      </c>
      <c r="U671" s="84" t="str">
        <f t="shared" si="41"/>
        <v/>
      </c>
      <c r="V671" s="85" t="str">
        <f t="shared" si="41"/>
        <v/>
      </c>
      <c r="W671" s="85" t="str">
        <f t="shared" si="41"/>
        <v/>
      </c>
      <c r="X671" s="85" t="str">
        <f t="shared" si="41"/>
        <v/>
      </c>
      <c r="Y671" s="85" t="str">
        <f t="shared" si="41"/>
        <v/>
      </c>
      <c r="Z671" s="86" t="str">
        <f t="shared" si="41"/>
        <v/>
      </c>
      <c r="AB671" s="26" t="str">
        <f>IF($S671="", "", IF(COUNTIF($S$10:$S671, $S671)&gt;1, "", COUNTIF($S$10:$S$1010, $S671)))</f>
        <v/>
      </c>
      <c r="AC671" s="26" t="str">
        <f>IF(AB671="", "", COUNTIF($AB$10:$AB$1010, "&gt;"&amp;AB671)+1+COUNTIF($AB$10:AB671, AB671)-1)</f>
        <v/>
      </c>
      <c r="AE671" s="26" t="str">
        <f t="shared" si="42"/>
        <v/>
      </c>
      <c r="AG671" s="84" t="str">
        <f>IF($AE671="", "", IF(COUNTIF($AE$10:$AE671, $AE671)&gt;1, "", COUNTIF($AE$10:$AE$2010, $AE671)))</f>
        <v/>
      </c>
      <c r="AH671" s="26" t="str">
        <f>IF(AG671="", "", COUNTIF($AG$10:$AG$2010, "&gt;"&amp;AG671)+1+COUNTIF($AG$10:AG671, AG671)-1)</f>
        <v/>
      </c>
    </row>
    <row r="672" spans="1:34" x14ac:dyDescent="0.25">
      <c r="A672" s="12"/>
      <c r="B672" s="93"/>
      <c r="C672" s="15"/>
      <c r="D672" s="15"/>
      <c r="E672" s="15"/>
      <c r="F672" s="18"/>
      <c r="G672" s="12"/>
      <c r="H672" s="6" t="str">
        <f>IF($C672="", "", IFERROR(INDEX(Database!$C$10:$C$2509, MATCH($C672, Database!$B$10:$B$2509, 0)), ""))</f>
        <v/>
      </c>
      <c r="I672" s="85" t="str">
        <f>IF($C672="", "", IF(IFERROR(INDEX(Database!$M$10:$M$2509, MATCH($C672, Database!$B$10:$B$2509, 0)), "")="", "", IFERROR(INDEX(Database!$M$10:$M$2509, MATCH($C672, Database!$B$10:$B$2509, 0)), "")))</f>
        <v/>
      </c>
      <c r="J672" s="85" t="str">
        <f>IF($C672="", "", IF(IFERROR(INDEX(Database!$N$10:$N$2509, MATCH($C672, Database!$B$10:$B$2509, 0)), "")="", "", IFERROR(INDEX(Database!$N$10:$N$2509, MATCH($C672, Database!$B$10:$B$2509, 0)), "")))</f>
        <v/>
      </c>
      <c r="K672" s="86" t="str">
        <f>IF($C672="", "", IF(IFERROR(INDEX(Database!$O$10:$O$2509, MATCH($C672, Database!$B$10:$B$2509, 0)), "")="", "", IFERROR(INDEX(Database!$O$10:$O$2509, MATCH($C672, Database!$B$10:$B$2509, 0)), "")))</f>
        <v/>
      </c>
      <c r="L672" s="12"/>
      <c r="N672" s="31" t="str">
        <f>IF(Database!B672="", "", Database!B672)</f>
        <v/>
      </c>
      <c r="P672" s="26" t="str">
        <f>IF($C672="", "", IF(COUNTIF($C$10:$C672, $C672)&gt;1, "", COUNTIF($C$10:$C$1010, $C672)))</f>
        <v/>
      </c>
      <c r="Q672" s="26" t="str">
        <f>IF(P672="", "", COUNTIF($P$10:$P$1010, "&gt;"&amp;P672)+1+COUNTIF($P$10:P672, P672)-1)</f>
        <v/>
      </c>
      <c r="S672" s="26" t="str">
        <f>IF(C672="", "", IF(K672="", "None", IF(COUNTIF('Intro &amp; Setup'!$AL$17:$AL$26, K672)&gt;0, K672, "Other")))</f>
        <v/>
      </c>
      <c r="U672" s="84" t="str">
        <f t="shared" si="41"/>
        <v/>
      </c>
      <c r="V672" s="85" t="str">
        <f t="shared" si="41"/>
        <v/>
      </c>
      <c r="W672" s="85" t="str">
        <f t="shared" si="41"/>
        <v/>
      </c>
      <c r="X672" s="85" t="str">
        <f t="shared" si="41"/>
        <v/>
      </c>
      <c r="Y672" s="85" t="str">
        <f t="shared" si="41"/>
        <v/>
      </c>
      <c r="Z672" s="86" t="str">
        <f t="shared" si="41"/>
        <v/>
      </c>
      <c r="AB672" s="26" t="str">
        <f>IF($S672="", "", IF(COUNTIF($S$10:$S672, $S672)&gt;1, "", COUNTIF($S$10:$S$1010, $S672)))</f>
        <v/>
      </c>
      <c r="AC672" s="26" t="str">
        <f>IF(AB672="", "", COUNTIF($AB$10:$AB$1010, "&gt;"&amp;AB672)+1+COUNTIF($AB$10:AB672, AB672)-1)</f>
        <v/>
      </c>
      <c r="AE672" s="26" t="str">
        <f t="shared" si="42"/>
        <v/>
      </c>
      <c r="AG672" s="84" t="str">
        <f>IF($AE672="", "", IF(COUNTIF($AE$10:$AE672, $AE672)&gt;1, "", COUNTIF($AE$10:$AE$2010, $AE672)))</f>
        <v/>
      </c>
      <c r="AH672" s="26" t="str">
        <f>IF(AG672="", "", COUNTIF($AG$10:$AG$2010, "&gt;"&amp;AG672)+1+COUNTIF($AG$10:AG672, AG672)-1)</f>
        <v/>
      </c>
    </row>
    <row r="673" spans="1:34" x14ac:dyDescent="0.25">
      <c r="A673" s="12"/>
      <c r="B673" s="93"/>
      <c r="C673" s="15"/>
      <c r="D673" s="15"/>
      <c r="E673" s="15"/>
      <c r="F673" s="18"/>
      <c r="G673" s="12"/>
      <c r="H673" s="6" t="str">
        <f>IF($C673="", "", IFERROR(INDEX(Database!$C$10:$C$2509, MATCH($C673, Database!$B$10:$B$2509, 0)), ""))</f>
        <v/>
      </c>
      <c r="I673" s="85" t="str">
        <f>IF($C673="", "", IF(IFERROR(INDEX(Database!$M$10:$M$2509, MATCH($C673, Database!$B$10:$B$2509, 0)), "")="", "", IFERROR(INDEX(Database!$M$10:$M$2509, MATCH($C673, Database!$B$10:$B$2509, 0)), "")))</f>
        <v/>
      </c>
      <c r="J673" s="85" t="str">
        <f>IF($C673="", "", IF(IFERROR(INDEX(Database!$N$10:$N$2509, MATCH($C673, Database!$B$10:$B$2509, 0)), "")="", "", IFERROR(INDEX(Database!$N$10:$N$2509, MATCH($C673, Database!$B$10:$B$2509, 0)), "")))</f>
        <v/>
      </c>
      <c r="K673" s="86" t="str">
        <f>IF($C673="", "", IF(IFERROR(INDEX(Database!$O$10:$O$2509, MATCH($C673, Database!$B$10:$B$2509, 0)), "")="", "", IFERROR(INDEX(Database!$O$10:$O$2509, MATCH($C673, Database!$B$10:$B$2509, 0)), "")))</f>
        <v/>
      </c>
      <c r="L673" s="12"/>
      <c r="N673" s="31" t="str">
        <f>IF(Database!B673="", "", Database!B673)</f>
        <v/>
      </c>
      <c r="P673" s="26" t="str">
        <f>IF($C673="", "", IF(COUNTIF($C$10:$C673, $C673)&gt;1, "", COUNTIF($C$10:$C$1010, $C673)))</f>
        <v/>
      </c>
      <c r="Q673" s="26" t="str">
        <f>IF(P673="", "", COUNTIF($P$10:$P$1010, "&gt;"&amp;P673)+1+COUNTIF($P$10:P673, P673)-1)</f>
        <v/>
      </c>
      <c r="S673" s="26" t="str">
        <f>IF(C673="", "", IF(K673="", "None", IF(COUNTIF('Intro &amp; Setup'!$AL$17:$AL$26, K673)&gt;0, K673, "Other")))</f>
        <v/>
      </c>
      <c r="U673" s="84" t="str">
        <f t="shared" si="41"/>
        <v/>
      </c>
      <c r="V673" s="85" t="str">
        <f t="shared" si="41"/>
        <v/>
      </c>
      <c r="W673" s="85" t="str">
        <f t="shared" si="41"/>
        <v/>
      </c>
      <c r="X673" s="85" t="str">
        <f t="shared" si="41"/>
        <v/>
      </c>
      <c r="Y673" s="85" t="str">
        <f t="shared" si="41"/>
        <v/>
      </c>
      <c r="Z673" s="86" t="str">
        <f t="shared" si="41"/>
        <v/>
      </c>
      <c r="AB673" s="26" t="str">
        <f>IF($S673="", "", IF(COUNTIF($S$10:$S673, $S673)&gt;1, "", COUNTIF($S$10:$S$1010, $S673)))</f>
        <v/>
      </c>
      <c r="AC673" s="26" t="str">
        <f>IF(AB673="", "", COUNTIF($AB$10:$AB$1010, "&gt;"&amp;AB673)+1+COUNTIF($AB$10:AB673, AB673)-1)</f>
        <v/>
      </c>
      <c r="AE673" s="26" t="str">
        <f t="shared" si="42"/>
        <v/>
      </c>
      <c r="AG673" s="84" t="str">
        <f>IF($AE673="", "", IF(COUNTIF($AE$10:$AE673, $AE673)&gt;1, "", COUNTIF($AE$10:$AE$2010, $AE673)))</f>
        <v/>
      </c>
      <c r="AH673" s="26" t="str">
        <f>IF(AG673="", "", COUNTIF($AG$10:$AG$2010, "&gt;"&amp;AG673)+1+COUNTIF($AG$10:AG673, AG673)-1)</f>
        <v/>
      </c>
    </row>
    <row r="674" spans="1:34" x14ac:dyDescent="0.25">
      <c r="A674" s="12"/>
      <c r="B674" s="93"/>
      <c r="C674" s="15"/>
      <c r="D674" s="15"/>
      <c r="E674" s="15"/>
      <c r="F674" s="18"/>
      <c r="G674" s="12"/>
      <c r="H674" s="6" t="str">
        <f>IF($C674="", "", IFERROR(INDEX(Database!$C$10:$C$2509, MATCH($C674, Database!$B$10:$B$2509, 0)), ""))</f>
        <v/>
      </c>
      <c r="I674" s="85" t="str">
        <f>IF($C674="", "", IF(IFERROR(INDEX(Database!$M$10:$M$2509, MATCH($C674, Database!$B$10:$B$2509, 0)), "")="", "", IFERROR(INDEX(Database!$M$10:$M$2509, MATCH($C674, Database!$B$10:$B$2509, 0)), "")))</f>
        <v/>
      </c>
      <c r="J674" s="85" t="str">
        <f>IF($C674="", "", IF(IFERROR(INDEX(Database!$N$10:$N$2509, MATCH($C674, Database!$B$10:$B$2509, 0)), "")="", "", IFERROR(INDEX(Database!$N$10:$N$2509, MATCH($C674, Database!$B$10:$B$2509, 0)), "")))</f>
        <v/>
      </c>
      <c r="K674" s="86" t="str">
        <f>IF($C674="", "", IF(IFERROR(INDEX(Database!$O$10:$O$2509, MATCH($C674, Database!$B$10:$B$2509, 0)), "")="", "", IFERROR(INDEX(Database!$O$10:$O$2509, MATCH($C674, Database!$B$10:$B$2509, 0)), "")))</f>
        <v/>
      </c>
      <c r="L674" s="12"/>
      <c r="N674" s="31" t="str">
        <f>IF(Database!B674="", "", Database!B674)</f>
        <v/>
      </c>
      <c r="P674" s="26" t="str">
        <f>IF($C674="", "", IF(COUNTIF($C$10:$C674, $C674)&gt;1, "", COUNTIF($C$10:$C$1010, $C674)))</f>
        <v/>
      </c>
      <c r="Q674" s="26" t="str">
        <f>IF(P674="", "", COUNTIF($P$10:$P$1010, "&gt;"&amp;P674)+1+COUNTIF($P$10:P674, P674)-1)</f>
        <v/>
      </c>
      <c r="S674" s="26" t="str">
        <f>IF(C674="", "", IF(K674="", "None", IF(COUNTIF('Intro &amp; Setup'!$AL$17:$AL$26, K674)&gt;0, K674, "Other")))</f>
        <v/>
      </c>
      <c r="U674" s="84" t="str">
        <f t="shared" si="41"/>
        <v/>
      </c>
      <c r="V674" s="85" t="str">
        <f t="shared" si="41"/>
        <v/>
      </c>
      <c r="W674" s="85" t="str">
        <f t="shared" si="41"/>
        <v/>
      </c>
      <c r="X674" s="85" t="str">
        <f t="shared" si="41"/>
        <v/>
      </c>
      <c r="Y674" s="85" t="str">
        <f t="shared" si="41"/>
        <v/>
      </c>
      <c r="Z674" s="86" t="str">
        <f t="shared" si="41"/>
        <v/>
      </c>
      <c r="AB674" s="26" t="str">
        <f>IF($S674="", "", IF(COUNTIF($S$10:$S674, $S674)&gt;1, "", COUNTIF($S$10:$S$1010, $S674)))</f>
        <v/>
      </c>
      <c r="AC674" s="26" t="str">
        <f>IF(AB674="", "", COUNTIF($AB$10:$AB$1010, "&gt;"&amp;AB674)+1+COUNTIF($AB$10:AB674, AB674)-1)</f>
        <v/>
      </c>
      <c r="AE674" s="26" t="str">
        <f t="shared" si="42"/>
        <v/>
      </c>
      <c r="AG674" s="84" t="str">
        <f>IF($AE674="", "", IF(COUNTIF($AE$10:$AE674, $AE674)&gt;1, "", COUNTIF($AE$10:$AE$2010, $AE674)))</f>
        <v/>
      </c>
      <c r="AH674" s="26" t="str">
        <f>IF(AG674="", "", COUNTIF($AG$10:$AG$2010, "&gt;"&amp;AG674)+1+COUNTIF($AG$10:AG674, AG674)-1)</f>
        <v/>
      </c>
    </row>
    <row r="675" spans="1:34" x14ac:dyDescent="0.25">
      <c r="A675" s="12"/>
      <c r="B675" s="93"/>
      <c r="C675" s="15"/>
      <c r="D675" s="15"/>
      <c r="E675" s="15"/>
      <c r="F675" s="18"/>
      <c r="G675" s="12"/>
      <c r="H675" s="6" t="str">
        <f>IF($C675="", "", IFERROR(INDEX(Database!$C$10:$C$2509, MATCH($C675, Database!$B$10:$B$2509, 0)), ""))</f>
        <v/>
      </c>
      <c r="I675" s="85" t="str">
        <f>IF($C675="", "", IF(IFERROR(INDEX(Database!$M$10:$M$2509, MATCH($C675, Database!$B$10:$B$2509, 0)), "")="", "", IFERROR(INDEX(Database!$M$10:$M$2509, MATCH($C675, Database!$B$10:$B$2509, 0)), "")))</f>
        <v/>
      </c>
      <c r="J675" s="85" t="str">
        <f>IF($C675="", "", IF(IFERROR(INDEX(Database!$N$10:$N$2509, MATCH($C675, Database!$B$10:$B$2509, 0)), "")="", "", IFERROR(INDEX(Database!$N$10:$N$2509, MATCH($C675, Database!$B$10:$B$2509, 0)), "")))</f>
        <v/>
      </c>
      <c r="K675" s="86" t="str">
        <f>IF($C675="", "", IF(IFERROR(INDEX(Database!$O$10:$O$2509, MATCH($C675, Database!$B$10:$B$2509, 0)), "")="", "", IFERROR(INDEX(Database!$O$10:$O$2509, MATCH($C675, Database!$B$10:$B$2509, 0)), "")))</f>
        <v/>
      </c>
      <c r="L675" s="12"/>
      <c r="N675" s="31" t="str">
        <f>IF(Database!B675="", "", Database!B675)</f>
        <v/>
      </c>
      <c r="P675" s="26" t="str">
        <f>IF($C675="", "", IF(COUNTIF($C$10:$C675, $C675)&gt;1, "", COUNTIF($C$10:$C$1010, $C675)))</f>
        <v/>
      </c>
      <c r="Q675" s="26" t="str">
        <f>IF(P675="", "", COUNTIF($P$10:$P$1010, "&gt;"&amp;P675)+1+COUNTIF($P$10:P675, P675)-1)</f>
        <v/>
      </c>
      <c r="S675" s="26" t="str">
        <f>IF(C675="", "", IF(K675="", "None", IF(COUNTIF('Intro &amp; Setup'!$AL$17:$AL$26, K675)&gt;0, K675, "Other")))</f>
        <v/>
      </c>
      <c r="U675" s="84" t="str">
        <f t="shared" si="41"/>
        <v/>
      </c>
      <c r="V675" s="85" t="str">
        <f t="shared" si="41"/>
        <v/>
      </c>
      <c r="W675" s="85" t="str">
        <f t="shared" si="41"/>
        <v/>
      </c>
      <c r="X675" s="85" t="str">
        <f t="shared" si="41"/>
        <v/>
      </c>
      <c r="Y675" s="85" t="str">
        <f t="shared" si="41"/>
        <v/>
      </c>
      <c r="Z675" s="86" t="str">
        <f t="shared" si="41"/>
        <v/>
      </c>
      <c r="AB675" s="26" t="str">
        <f>IF($S675="", "", IF(COUNTIF($S$10:$S675, $S675)&gt;1, "", COUNTIF($S$10:$S$1010, $S675)))</f>
        <v/>
      </c>
      <c r="AC675" s="26" t="str">
        <f>IF(AB675="", "", COUNTIF($AB$10:$AB$1010, "&gt;"&amp;AB675)+1+COUNTIF($AB$10:AB675, AB675)-1)</f>
        <v/>
      </c>
      <c r="AE675" s="26" t="str">
        <f t="shared" si="42"/>
        <v/>
      </c>
      <c r="AG675" s="84" t="str">
        <f>IF($AE675="", "", IF(COUNTIF($AE$10:$AE675, $AE675)&gt;1, "", COUNTIF($AE$10:$AE$2010, $AE675)))</f>
        <v/>
      </c>
      <c r="AH675" s="26" t="str">
        <f>IF(AG675="", "", COUNTIF($AG$10:$AG$2010, "&gt;"&amp;AG675)+1+COUNTIF($AG$10:AG675, AG675)-1)</f>
        <v/>
      </c>
    </row>
    <row r="676" spans="1:34" x14ac:dyDescent="0.25">
      <c r="A676" s="12"/>
      <c r="B676" s="93"/>
      <c r="C676" s="15"/>
      <c r="D676" s="15"/>
      <c r="E676" s="15"/>
      <c r="F676" s="18"/>
      <c r="G676" s="12"/>
      <c r="H676" s="6" t="str">
        <f>IF($C676="", "", IFERROR(INDEX(Database!$C$10:$C$2509, MATCH($C676, Database!$B$10:$B$2509, 0)), ""))</f>
        <v/>
      </c>
      <c r="I676" s="85" t="str">
        <f>IF($C676="", "", IF(IFERROR(INDEX(Database!$M$10:$M$2509, MATCH($C676, Database!$B$10:$B$2509, 0)), "")="", "", IFERROR(INDEX(Database!$M$10:$M$2509, MATCH($C676, Database!$B$10:$B$2509, 0)), "")))</f>
        <v/>
      </c>
      <c r="J676" s="85" t="str">
        <f>IF($C676="", "", IF(IFERROR(INDEX(Database!$N$10:$N$2509, MATCH($C676, Database!$B$10:$B$2509, 0)), "")="", "", IFERROR(INDEX(Database!$N$10:$N$2509, MATCH($C676, Database!$B$10:$B$2509, 0)), "")))</f>
        <v/>
      </c>
      <c r="K676" s="86" t="str">
        <f>IF($C676="", "", IF(IFERROR(INDEX(Database!$O$10:$O$2509, MATCH($C676, Database!$B$10:$B$2509, 0)), "")="", "", IFERROR(INDEX(Database!$O$10:$O$2509, MATCH($C676, Database!$B$10:$B$2509, 0)), "")))</f>
        <v/>
      </c>
      <c r="L676" s="12"/>
      <c r="N676" s="31" t="str">
        <f>IF(Database!B676="", "", Database!B676)</f>
        <v/>
      </c>
      <c r="P676" s="26" t="str">
        <f>IF($C676="", "", IF(COUNTIF($C$10:$C676, $C676)&gt;1, "", COUNTIF($C$10:$C$1010, $C676)))</f>
        <v/>
      </c>
      <c r="Q676" s="26" t="str">
        <f>IF(P676="", "", COUNTIF($P$10:$P$1010, "&gt;"&amp;P676)+1+COUNTIF($P$10:P676, P676)-1)</f>
        <v/>
      </c>
      <c r="S676" s="26" t="str">
        <f>IF(C676="", "", IF(K676="", "None", IF(COUNTIF('Intro &amp; Setup'!$AL$17:$AL$26, K676)&gt;0, K676, "Other")))</f>
        <v/>
      </c>
      <c r="U676" s="84" t="str">
        <f t="shared" si="41"/>
        <v/>
      </c>
      <c r="V676" s="85" t="str">
        <f t="shared" si="41"/>
        <v/>
      </c>
      <c r="W676" s="85" t="str">
        <f t="shared" si="41"/>
        <v/>
      </c>
      <c r="X676" s="85" t="str">
        <f t="shared" si="41"/>
        <v/>
      </c>
      <c r="Y676" s="85" t="str">
        <f t="shared" si="41"/>
        <v/>
      </c>
      <c r="Z676" s="86" t="str">
        <f t="shared" si="41"/>
        <v/>
      </c>
      <c r="AB676" s="26" t="str">
        <f>IF($S676="", "", IF(COUNTIF($S$10:$S676, $S676)&gt;1, "", COUNTIF($S$10:$S$1010, $S676)))</f>
        <v/>
      </c>
      <c r="AC676" s="26" t="str">
        <f>IF(AB676="", "", COUNTIF($AB$10:$AB$1010, "&gt;"&amp;AB676)+1+COUNTIF($AB$10:AB676, AB676)-1)</f>
        <v/>
      </c>
      <c r="AE676" s="26" t="str">
        <f t="shared" si="42"/>
        <v/>
      </c>
      <c r="AG676" s="84" t="str">
        <f>IF($AE676="", "", IF(COUNTIF($AE$10:$AE676, $AE676)&gt;1, "", COUNTIF($AE$10:$AE$2010, $AE676)))</f>
        <v/>
      </c>
      <c r="AH676" s="26" t="str">
        <f>IF(AG676="", "", COUNTIF($AG$10:$AG$2010, "&gt;"&amp;AG676)+1+COUNTIF($AG$10:AG676, AG676)-1)</f>
        <v/>
      </c>
    </row>
    <row r="677" spans="1:34" x14ac:dyDescent="0.25">
      <c r="A677" s="12"/>
      <c r="B677" s="93"/>
      <c r="C677" s="15"/>
      <c r="D677" s="15"/>
      <c r="E677" s="15"/>
      <c r="F677" s="18"/>
      <c r="G677" s="12"/>
      <c r="H677" s="6" t="str">
        <f>IF($C677="", "", IFERROR(INDEX(Database!$C$10:$C$2509, MATCH($C677, Database!$B$10:$B$2509, 0)), ""))</f>
        <v/>
      </c>
      <c r="I677" s="85" t="str">
        <f>IF($C677="", "", IF(IFERROR(INDEX(Database!$M$10:$M$2509, MATCH($C677, Database!$B$10:$B$2509, 0)), "")="", "", IFERROR(INDEX(Database!$M$10:$M$2509, MATCH($C677, Database!$B$10:$B$2509, 0)), "")))</f>
        <v/>
      </c>
      <c r="J677" s="85" t="str">
        <f>IF($C677="", "", IF(IFERROR(INDEX(Database!$N$10:$N$2509, MATCH($C677, Database!$B$10:$B$2509, 0)), "")="", "", IFERROR(INDEX(Database!$N$10:$N$2509, MATCH($C677, Database!$B$10:$B$2509, 0)), "")))</f>
        <v/>
      </c>
      <c r="K677" s="86" t="str">
        <f>IF($C677="", "", IF(IFERROR(INDEX(Database!$O$10:$O$2509, MATCH($C677, Database!$B$10:$B$2509, 0)), "")="", "", IFERROR(INDEX(Database!$O$10:$O$2509, MATCH($C677, Database!$B$10:$B$2509, 0)), "")))</f>
        <v/>
      </c>
      <c r="L677" s="12"/>
      <c r="N677" s="31" t="str">
        <f>IF(Database!B677="", "", Database!B677)</f>
        <v/>
      </c>
      <c r="P677" s="26" t="str">
        <f>IF($C677="", "", IF(COUNTIF($C$10:$C677, $C677)&gt;1, "", COUNTIF($C$10:$C$1010, $C677)))</f>
        <v/>
      </c>
      <c r="Q677" s="26" t="str">
        <f>IF(P677="", "", COUNTIF($P$10:$P$1010, "&gt;"&amp;P677)+1+COUNTIF($P$10:P677, P677)-1)</f>
        <v/>
      </c>
      <c r="S677" s="26" t="str">
        <f>IF(C677="", "", IF(K677="", "None", IF(COUNTIF('Intro &amp; Setup'!$AL$17:$AL$26, K677)&gt;0, K677, "Other")))</f>
        <v/>
      </c>
      <c r="U677" s="84" t="str">
        <f t="shared" si="41"/>
        <v/>
      </c>
      <c r="V677" s="85" t="str">
        <f t="shared" si="41"/>
        <v/>
      </c>
      <c r="W677" s="85" t="str">
        <f t="shared" si="41"/>
        <v/>
      </c>
      <c r="X677" s="85" t="str">
        <f t="shared" si="41"/>
        <v/>
      </c>
      <c r="Y677" s="85" t="str">
        <f t="shared" si="41"/>
        <v/>
      </c>
      <c r="Z677" s="86" t="str">
        <f t="shared" si="41"/>
        <v/>
      </c>
      <c r="AB677" s="26" t="str">
        <f>IF($S677="", "", IF(COUNTIF($S$10:$S677, $S677)&gt;1, "", COUNTIF($S$10:$S$1010, $S677)))</f>
        <v/>
      </c>
      <c r="AC677" s="26" t="str">
        <f>IF(AB677="", "", COUNTIF($AB$10:$AB$1010, "&gt;"&amp;AB677)+1+COUNTIF($AB$10:AB677, AB677)-1)</f>
        <v/>
      </c>
      <c r="AE677" s="26" t="str">
        <f t="shared" si="42"/>
        <v/>
      </c>
      <c r="AG677" s="84" t="str">
        <f>IF($AE677="", "", IF(COUNTIF($AE$10:$AE677, $AE677)&gt;1, "", COUNTIF($AE$10:$AE$2010, $AE677)))</f>
        <v/>
      </c>
      <c r="AH677" s="26" t="str">
        <f>IF(AG677="", "", COUNTIF($AG$10:$AG$2010, "&gt;"&amp;AG677)+1+COUNTIF($AG$10:AG677, AG677)-1)</f>
        <v/>
      </c>
    </row>
    <row r="678" spans="1:34" x14ac:dyDescent="0.25">
      <c r="A678" s="12"/>
      <c r="B678" s="93"/>
      <c r="C678" s="15"/>
      <c r="D678" s="15"/>
      <c r="E678" s="15"/>
      <c r="F678" s="18"/>
      <c r="G678" s="12"/>
      <c r="H678" s="6" t="str">
        <f>IF($C678="", "", IFERROR(INDEX(Database!$C$10:$C$2509, MATCH($C678, Database!$B$10:$B$2509, 0)), ""))</f>
        <v/>
      </c>
      <c r="I678" s="85" t="str">
        <f>IF($C678="", "", IF(IFERROR(INDEX(Database!$M$10:$M$2509, MATCH($C678, Database!$B$10:$B$2509, 0)), "")="", "", IFERROR(INDEX(Database!$M$10:$M$2509, MATCH($C678, Database!$B$10:$B$2509, 0)), "")))</f>
        <v/>
      </c>
      <c r="J678" s="85" t="str">
        <f>IF($C678="", "", IF(IFERROR(INDEX(Database!$N$10:$N$2509, MATCH($C678, Database!$B$10:$B$2509, 0)), "")="", "", IFERROR(INDEX(Database!$N$10:$N$2509, MATCH($C678, Database!$B$10:$B$2509, 0)), "")))</f>
        <v/>
      </c>
      <c r="K678" s="86" t="str">
        <f>IF($C678="", "", IF(IFERROR(INDEX(Database!$O$10:$O$2509, MATCH($C678, Database!$B$10:$B$2509, 0)), "")="", "", IFERROR(INDEX(Database!$O$10:$O$2509, MATCH($C678, Database!$B$10:$B$2509, 0)), "")))</f>
        <v/>
      </c>
      <c r="L678" s="12"/>
      <c r="N678" s="31" t="str">
        <f>IF(Database!B678="", "", Database!B678)</f>
        <v/>
      </c>
      <c r="P678" s="26" t="str">
        <f>IF($C678="", "", IF(COUNTIF($C$10:$C678, $C678)&gt;1, "", COUNTIF($C$10:$C$1010, $C678)))</f>
        <v/>
      </c>
      <c r="Q678" s="26" t="str">
        <f>IF(P678="", "", COUNTIF($P$10:$P$1010, "&gt;"&amp;P678)+1+COUNTIF($P$10:P678, P678)-1)</f>
        <v/>
      </c>
      <c r="S678" s="26" t="str">
        <f>IF(C678="", "", IF(K678="", "None", IF(COUNTIF('Intro &amp; Setup'!$AL$17:$AL$26, K678)&gt;0, K678, "Other")))</f>
        <v/>
      </c>
      <c r="U678" s="84" t="str">
        <f t="shared" si="41"/>
        <v/>
      </c>
      <c r="V678" s="85" t="str">
        <f t="shared" si="41"/>
        <v/>
      </c>
      <c r="W678" s="85" t="str">
        <f t="shared" si="41"/>
        <v/>
      </c>
      <c r="X678" s="85" t="str">
        <f t="shared" si="41"/>
        <v/>
      </c>
      <c r="Y678" s="85" t="str">
        <f t="shared" si="41"/>
        <v/>
      </c>
      <c r="Z678" s="86" t="str">
        <f t="shared" si="41"/>
        <v/>
      </c>
      <c r="AB678" s="26" t="str">
        <f>IF($S678="", "", IF(COUNTIF($S$10:$S678, $S678)&gt;1, "", COUNTIF($S$10:$S$1010, $S678)))</f>
        <v/>
      </c>
      <c r="AC678" s="26" t="str">
        <f>IF(AB678="", "", COUNTIF($AB$10:$AB$1010, "&gt;"&amp;AB678)+1+COUNTIF($AB$10:AB678, AB678)-1)</f>
        <v/>
      </c>
      <c r="AE678" s="26" t="str">
        <f t="shared" si="42"/>
        <v/>
      </c>
      <c r="AG678" s="84" t="str">
        <f>IF($AE678="", "", IF(COUNTIF($AE$10:$AE678, $AE678)&gt;1, "", COUNTIF($AE$10:$AE$2010, $AE678)))</f>
        <v/>
      </c>
      <c r="AH678" s="26" t="str">
        <f>IF(AG678="", "", COUNTIF($AG$10:$AG$2010, "&gt;"&amp;AG678)+1+COUNTIF($AG$10:AG678, AG678)-1)</f>
        <v/>
      </c>
    </row>
    <row r="679" spans="1:34" x14ac:dyDescent="0.25">
      <c r="A679" s="12"/>
      <c r="B679" s="93"/>
      <c r="C679" s="15"/>
      <c r="D679" s="15"/>
      <c r="E679" s="15"/>
      <c r="F679" s="18"/>
      <c r="G679" s="12"/>
      <c r="H679" s="6" t="str">
        <f>IF($C679="", "", IFERROR(INDEX(Database!$C$10:$C$2509, MATCH($C679, Database!$B$10:$B$2509, 0)), ""))</f>
        <v/>
      </c>
      <c r="I679" s="85" t="str">
        <f>IF($C679="", "", IF(IFERROR(INDEX(Database!$M$10:$M$2509, MATCH($C679, Database!$B$10:$B$2509, 0)), "")="", "", IFERROR(INDEX(Database!$M$10:$M$2509, MATCH($C679, Database!$B$10:$B$2509, 0)), "")))</f>
        <v/>
      </c>
      <c r="J679" s="85" t="str">
        <f>IF($C679="", "", IF(IFERROR(INDEX(Database!$N$10:$N$2509, MATCH($C679, Database!$B$10:$B$2509, 0)), "")="", "", IFERROR(INDEX(Database!$N$10:$N$2509, MATCH($C679, Database!$B$10:$B$2509, 0)), "")))</f>
        <v/>
      </c>
      <c r="K679" s="86" t="str">
        <f>IF($C679="", "", IF(IFERROR(INDEX(Database!$O$10:$O$2509, MATCH($C679, Database!$B$10:$B$2509, 0)), "")="", "", IFERROR(INDEX(Database!$O$10:$O$2509, MATCH($C679, Database!$B$10:$B$2509, 0)), "")))</f>
        <v/>
      </c>
      <c r="L679" s="12"/>
      <c r="N679" s="31" t="str">
        <f>IF(Database!B679="", "", Database!B679)</f>
        <v/>
      </c>
      <c r="P679" s="26" t="str">
        <f>IF($C679="", "", IF(COUNTIF($C$10:$C679, $C679)&gt;1, "", COUNTIF($C$10:$C$1010, $C679)))</f>
        <v/>
      </c>
      <c r="Q679" s="26" t="str">
        <f>IF(P679="", "", COUNTIF($P$10:$P$1010, "&gt;"&amp;P679)+1+COUNTIF($P$10:P679, P679)-1)</f>
        <v/>
      </c>
      <c r="S679" s="26" t="str">
        <f>IF(C679="", "", IF(K679="", "None", IF(COUNTIF('Intro &amp; Setup'!$AL$17:$AL$26, K679)&gt;0, K679, "Other")))</f>
        <v/>
      </c>
      <c r="U679" s="84" t="str">
        <f t="shared" si="41"/>
        <v/>
      </c>
      <c r="V679" s="85" t="str">
        <f t="shared" si="41"/>
        <v/>
      </c>
      <c r="W679" s="85" t="str">
        <f t="shared" si="41"/>
        <v/>
      </c>
      <c r="X679" s="85" t="str">
        <f t="shared" si="41"/>
        <v/>
      </c>
      <c r="Y679" s="85" t="str">
        <f t="shared" si="41"/>
        <v/>
      </c>
      <c r="Z679" s="86" t="str">
        <f t="shared" si="41"/>
        <v/>
      </c>
      <c r="AB679" s="26" t="str">
        <f>IF($S679="", "", IF(COUNTIF($S$10:$S679, $S679)&gt;1, "", COUNTIF($S$10:$S$1010, $S679)))</f>
        <v/>
      </c>
      <c r="AC679" s="26" t="str">
        <f>IF(AB679="", "", COUNTIF($AB$10:$AB$1010, "&gt;"&amp;AB679)+1+COUNTIF($AB$10:AB679, AB679)-1)</f>
        <v/>
      </c>
      <c r="AE679" s="26" t="str">
        <f t="shared" si="42"/>
        <v/>
      </c>
      <c r="AG679" s="84" t="str">
        <f>IF($AE679="", "", IF(COUNTIF($AE$10:$AE679, $AE679)&gt;1, "", COUNTIF($AE$10:$AE$2010, $AE679)))</f>
        <v/>
      </c>
      <c r="AH679" s="26" t="str">
        <f>IF(AG679="", "", COUNTIF($AG$10:$AG$2010, "&gt;"&amp;AG679)+1+COUNTIF($AG$10:AG679, AG679)-1)</f>
        <v/>
      </c>
    </row>
    <row r="680" spans="1:34" x14ac:dyDescent="0.25">
      <c r="A680" s="12"/>
      <c r="B680" s="93"/>
      <c r="C680" s="15"/>
      <c r="D680" s="15"/>
      <c r="E680" s="15"/>
      <c r="F680" s="18"/>
      <c r="G680" s="12"/>
      <c r="H680" s="6" t="str">
        <f>IF($C680="", "", IFERROR(INDEX(Database!$C$10:$C$2509, MATCH($C680, Database!$B$10:$B$2509, 0)), ""))</f>
        <v/>
      </c>
      <c r="I680" s="85" t="str">
        <f>IF($C680="", "", IF(IFERROR(INDEX(Database!$M$10:$M$2509, MATCH($C680, Database!$B$10:$B$2509, 0)), "")="", "", IFERROR(INDEX(Database!$M$10:$M$2509, MATCH($C680, Database!$B$10:$B$2509, 0)), "")))</f>
        <v/>
      </c>
      <c r="J680" s="85" t="str">
        <f>IF($C680="", "", IF(IFERROR(INDEX(Database!$N$10:$N$2509, MATCH($C680, Database!$B$10:$B$2509, 0)), "")="", "", IFERROR(INDEX(Database!$N$10:$N$2509, MATCH($C680, Database!$B$10:$B$2509, 0)), "")))</f>
        <v/>
      </c>
      <c r="K680" s="86" t="str">
        <f>IF($C680="", "", IF(IFERROR(INDEX(Database!$O$10:$O$2509, MATCH($C680, Database!$B$10:$B$2509, 0)), "")="", "", IFERROR(INDEX(Database!$O$10:$O$2509, MATCH($C680, Database!$B$10:$B$2509, 0)), "")))</f>
        <v/>
      </c>
      <c r="L680" s="12"/>
      <c r="N680" s="31" t="str">
        <f>IF(Database!B680="", "", Database!B680)</f>
        <v/>
      </c>
      <c r="P680" s="26" t="str">
        <f>IF($C680="", "", IF(COUNTIF($C$10:$C680, $C680)&gt;1, "", COUNTIF($C$10:$C$1010, $C680)))</f>
        <v/>
      </c>
      <c r="Q680" s="26" t="str">
        <f>IF(P680="", "", COUNTIF($P$10:$P$1010, "&gt;"&amp;P680)+1+COUNTIF($P$10:P680, P680)-1)</f>
        <v/>
      </c>
      <c r="S680" s="26" t="str">
        <f>IF(C680="", "", IF(K680="", "None", IF(COUNTIF('Intro &amp; Setup'!$AL$17:$AL$26, K680)&gt;0, K680, "Other")))</f>
        <v/>
      </c>
      <c r="U680" s="84" t="str">
        <f t="shared" si="41"/>
        <v/>
      </c>
      <c r="V680" s="85" t="str">
        <f t="shared" si="41"/>
        <v/>
      </c>
      <c r="W680" s="85" t="str">
        <f t="shared" si="41"/>
        <v/>
      </c>
      <c r="X680" s="85" t="str">
        <f t="shared" si="41"/>
        <v/>
      </c>
      <c r="Y680" s="85" t="str">
        <f t="shared" si="41"/>
        <v/>
      </c>
      <c r="Z680" s="86" t="str">
        <f t="shared" si="41"/>
        <v/>
      </c>
      <c r="AB680" s="26" t="str">
        <f>IF($S680="", "", IF(COUNTIF($S$10:$S680, $S680)&gt;1, "", COUNTIF($S$10:$S$1010, $S680)))</f>
        <v/>
      </c>
      <c r="AC680" s="26" t="str">
        <f>IF(AB680="", "", COUNTIF($AB$10:$AB$1010, "&gt;"&amp;AB680)+1+COUNTIF($AB$10:AB680, AB680)-1)</f>
        <v/>
      </c>
      <c r="AE680" s="26" t="str">
        <f t="shared" si="42"/>
        <v/>
      </c>
      <c r="AG680" s="84" t="str">
        <f>IF($AE680="", "", IF(COUNTIF($AE$10:$AE680, $AE680)&gt;1, "", COUNTIF($AE$10:$AE$2010, $AE680)))</f>
        <v/>
      </c>
      <c r="AH680" s="26" t="str">
        <f>IF(AG680="", "", COUNTIF($AG$10:$AG$2010, "&gt;"&amp;AG680)+1+COUNTIF($AG$10:AG680, AG680)-1)</f>
        <v/>
      </c>
    </row>
    <row r="681" spans="1:34" x14ac:dyDescent="0.25">
      <c r="A681" s="12"/>
      <c r="B681" s="93"/>
      <c r="C681" s="15"/>
      <c r="D681" s="15"/>
      <c r="E681" s="15"/>
      <c r="F681" s="18"/>
      <c r="G681" s="12"/>
      <c r="H681" s="6" t="str">
        <f>IF($C681="", "", IFERROR(INDEX(Database!$C$10:$C$2509, MATCH($C681, Database!$B$10:$B$2509, 0)), ""))</f>
        <v/>
      </c>
      <c r="I681" s="85" t="str">
        <f>IF($C681="", "", IF(IFERROR(INDEX(Database!$M$10:$M$2509, MATCH($C681, Database!$B$10:$B$2509, 0)), "")="", "", IFERROR(INDEX(Database!$M$10:$M$2509, MATCH($C681, Database!$B$10:$B$2509, 0)), "")))</f>
        <v/>
      </c>
      <c r="J681" s="85" t="str">
        <f>IF($C681="", "", IF(IFERROR(INDEX(Database!$N$10:$N$2509, MATCH($C681, Database!$B$10:$B$2509, 0)), "")="", "", IFERROR(INDEX(Database!$N$10:$N$2509, MATCH($C681, Database!$B$10:$B$2509, 0)), "")))</f>
        <v/>
      </c>
      <c r="K681" s="86" t="str">
        <f>IF($C681="", "", IF(IFERROR(INDEX(Database!$O$10:$O$2509, MATCH($C681, Database!$B$10:$B$2509, 0)), "")="", "", IFERROR(INDEX(Database!$O$10:$O$2509, MATCH($C681, Database!$B$10:$B$2509, 0)), "")))</f>
        <v/>
      </c>
      <c r="L681" s="12"/>
      <c r="N681" s="31" t="str">
        <f>IF(Database!B681="", "", Database!B681)</f>
        <v/>
      </c>
      <c r="P681" s="26" t="str">
        <f>IF($C681="", "", IF(COUNTIF($C$10:$C681, $C681)&gt;1, "", COUNTIF($C$10:$C$1010, $C681)))</f>
        <v/>
      </c>
      <c r="Q681" s="26" t="str">
        <f>IF(P681="", "", COUNTIF($P$10:$P$1010, "&gt;"&amp;P681)+1+COUNTIF($P$10:P681, P681)-1)</f>
        <v/>
      </c>
      <c r="S681" s="26" t="str">
        <f>IF(C681="", "", IF(K681="", "None", IF(COUNTIF('Intro &amp; Setup'!$AL$17:$AL$26, K681)&gt;0, K681, "Other")))</f>
        <v/>
      </c>
      <c r="U681" s="84" t="str">
        <f t="shared" si="41"/>
        <v/>
      </c>
      <c r="V681" s="85" t="str">
        <f t="shared" si="41"/>
        <v/>
      </c>
      <c r="W681" s="85" t="str">
        <f t="shared" si="41"/>
        <v/>
      </c>
      <c r="X681" s="85" t="str">
        <f t="shared" si="41"/>
        <v/>
      </c>
      <c r="Y681" s="85" t="str">
        <f t="shared" si="41"/>
        <v/>
      </c>
      <c r="Z681" s="86" t="str">
        <f t="shared" si="41"/>
        <v/>
      </c>
      <c r="AB681" s="26" t="str">
        <f>IF($S681="", "", IF(COUNTIF($S$10:$S681, $S681)&gt;1, "", COUNTIF($S$10:$S$1010, $S681)))</f>
        <v/>
      </c>
      <c r="AC681" s="26" t="str">
        <f>IF(AB681="", "", COUNTIF($AB$10:$AB$1010, "&gt;"&amp;AB681)+1+COUNTIF($AB$10:AB681, AB681)-1)</f>
        <v/>
      </c>
      <c r="AE681" s="26" t="str">
        <f t="shared" si="42"/>
        <v/>
      </c>
      <c r="AG681" s="84" t="str">
        <f>IF($AE681="", "", IF(COUNTIF($AE$10:$AE681, $AE681)&gt;1, "", COUNTIF($AE$10:$AE$2010, $AE681)))</f>
        <v/>
      </c>
      <c r="AH681" s="26" t="str">
        <f>IF(AG681="", "", COUNTIF($AG$10:$AG$2010, "&gt;"&amp;AG681)+1+COUNTIF($AG$10:AG681, AG681)-1)</f>
        <v/>
      </c>
    </row>
    <row r="682" spans="1:34" x14ac:dyDescent="0.25">
      <c r="A682" s="12"/>
      <c r="B682" s="93"/>
      <c r="C682" s="15"/>
      <c r="D682" s="15"/>
      <c r="E682" s="15"/>
      <c r="F682" s="18"/>
      <c r="G682" s="12"/>
      <c r="H682" s="6" t="str">
        <f>IF($C682="", "", IFERROR(INDEX(Database!$C$10:$C$2509, MATCH($C682, Database!$B$10:$B$2509, 0)), ""))</f>
        <v/>
      </c>
      <c r="I682" s="85" t="str">
        <f>IF($C682="", "", IF(IFERROR(INDEX(Database!$M$10:$M$2509, MATCH($C682, Database!$B$10:$B$2509, 0)), "")="", "", IFERROR(INDEX(Database!$M$10:$M$2509, MATCH($C682, Database!$B$10:$B$2509, 0)), "")))</f>
        <v/>
      </c>
      <c r="J682" s="85" t="str">
        <f>IF($C682="", "", IF(IFERROR(INDEX(Database!$N$10:$N$2509, MATCH($C682, Database!$B$10:$B$2509, 0)), "")="", "", IFERROR(INDEX(Database!$N$10:$N$2509, MATCH($C682, Database!$B$10:$B$2509, 0)), "")))</f>
        <v/>
      </c>
      <c r="K682" s="86" t="str">
        <f>IF($C682="", "", IF(IFERROR(INDEX(Database!$O$10:$O$2509, MATCH($C682, Database!$B$10:$B$2509, 0)), "")="", "", IFERROR(INDEX(Database!$O$10:$O$2509, MATCH($C682, Database!$B$10:$B$2509, 0)), "")))</f>
        <v/>
      </c>
      <c r="L682" s="12"/>
      <c r="N682" s="31" t="str">
        <f>IF(Database!B682="", "", Database!B682)</f>
        <v/>
      </c>
      <c r="P682" s="26" t="str">
        <f>IF($C682="", "", IF(COUNTIF($C$10:$C682, $C682)&gt;1, "", COUNTIF($C$10:$C$1010, $C682)))</f>
        <v/>
      </c>
      <c r="Q682" s="26" t="str">
        <f>IF(P682="", "", COUNTIF($P$10:$P$1010, "&gt;"&amp;P682)+1+COUNTIF($P$10:P682, P682)-1)</f>
        <v/>
      </c>
      <c r="S682" s="26" t="str">
        <f>IF(C682="", "", IF(K682="", "None", IF(COUNTIF('Intro &amp; Setup'!$AL$17:$AL$26, K682)&gt;0, K682, "Other")))</f>
        <v/>
      </c>
      <c r="U682" s="84" t="str">
        <f t="shared" si="41"/>
        <v/>
      </c>
      <c r="V682" s="85" t="str">
        <f t="shared" si="41"/>
        <v/>
      </c>
      <c r="W682" s="85" t="str">
        <f t="shared" si="41"/>
        <v/>
      </c>
      <c r="X682" s="85" t="str">
        <f t="shared" si="41"/>
        <v/>
      </c>
      <c r="Y682" s="85" t="str">
        <f t="shared" si="41"/>
        <v/>
      </c>
      <c r="Z682" s="86" t="str">
        <f t="shared" si="41"/>
        <v/>
      </c>
      <c r="AB682" s="26" t="str">
        <f>IF($S682="", "", IF(COUNTIF($S$10:$S682, $S682)&gt;1, "", COUNTIF($S$10:$S$1010, $S682)))</f>
        <v/>
      </c>
      <c r="AC682" s="26" t="str">
        <f>IF(AB682="", "", COUNTIF($AB$10:$AB$1010, "&gt;"&amp;AB682)+1+COUNTIF($AB$10:AB682, AB682)-1)</f>
        <v/>
      </c>
      <c r="AE682" s="26" t="str">
        <f t="shared" si="42"/>
        <v/>
      </c>
      <c r="AG682" s="84" t="str">
        <f>IF($AE682="", "", IF(COUNTIF($AE$10:$AE682, $AE682)&gt;1, "", COUNTIF($AE$10:$AE$2010, $AE682)))</f>
        <v/>
      </c>
      <c r="AH682" s="26" t="str">
        <f>IF(AG682="", "", COUNTIF($AG$10:$AG$2010, "&gt;"&amp;AG682)+1+COUNTIF($AG$10:AG682, AG682)-1)</f>
        <v/>
      </c>
    </row>
    <row r="683" spans="1:34" x14ac:dyDescent="0.25">
      <c r="A683" s="12"/>
      <c r="B683" s="93"/>
      <c r="C683" s="15"/>
      <c r="D683" s="15"/>
      <c r="E683" s="15"/>
      <c r="F683" s="18"/>
      <c r="G683" s="12"/>
      <c r="H683" s="6" t="str">
        <f>IF($C683="", "", IFERROR(INDEX(Database!$C$10:$C$2509, MATCH($C683, Database!$B$10:$B$2509, 0)), ""))</f>
        <v/>
      </c>
      <c r="I683" s="85" t="str">
        <f>IF($C683="", "", IF(IFERROR(INDEX(Database!$M$10:$M$2509, MATCH($C683, Database!$B$10:$B$2509, 0)), "")="", "", IFERROR(INDEX(Database!$M$10:$M$2509, MATCH($C683, Database!$B$10:$B$2509, 0)), "")))</f>
        <v/>
      </c>
      <c r="J683" s="85" t="str">
        <f>IF($C683="", "", IF(IFERROR(INDEX(Database!$N$10:$N$2509, MATCH($C683, Database!$B$10:$B$2509, 0)), "")="", "", IFERROR(INDEX(Database!$N$10:$N$2509, MATCH($C683, Database!$B$10:$B$2509, 0)), "")))</f>
        <v/>
      </c>
      <c r="K683" s="86" t="str">
        <f>IF($C683="", "", IF(IFERROR(INDEX(Database!$O$10:$O$2509, MATCH($C683, Database!$B$10:$B$2509, 0)), "")="", "", IFERROR(INDEX(Database!$O$10:$O$2509, MATCH($C683, Database!$B$10:$B$2509, 0)), "")))</f>
        <v/>
      </c>
      <c r="L683" s="12"/>
      <c r="N683" s="31" t="str">
        <f>IF(Database!B683="", "", Database!B683)</f>
        <v/>
      </c>
      <c r="P683" s="26" t="str">
        <f>IF($C683="", "", IF(COUNTIF($C$10:$C683, $C683)&gt;1, "", COUNTIF($C$10:$C$1010, $C683)))</f>
        <v/>
      </c>
      <c r="Q683" s="26" t="str">
        <f>IF(P683="", "", COUNTIF($P$10:$P$1010, "&gt;"&amp;P683)+1+COUNTIF($P$10:P683, P683)-1)</f>
        <v/>
      </c>
      <c r="S683" s="26" t="str">
        <f>IF(C683="", "", IF(K683="", "None", IF(COUNTIF('Intro &amp; Setup'!$AL$17:$AL$26, K683)&gt;0, K683, "Other")))</f>
        <v/>
      </c>
      <c r="U683" s="84" t="str">
        <f t="shared" si="41"/>
        <v/>
      </c>
      <c r="V683" s="85" t="str">
        <f t="shared" si="41"/>
        <v/>
      </c>
      <c r="W683" s="85" t="str">
        <f t="shared" si="41"/>
        <v/>
      </c>
      <c r="X683" s="85" t="str">
        <f t="shared" si="41"/>
        <v/>
      </c>
      <c r="Y683" s="85" t="str">
        <f t="shared" si="41"/>
        <v/>
      </c>
      <c r="Z683" s="86" t="str">
        <f t="shared" si="41"/>
        <v/>
      </c>
      <c r="AB683" s="26" t="str">
        <f>IF($S683="", "", IF(COUNTIF($S$10:$S683, $S683)&gt;1, "", COUNTIF($S$10:$S$1010, $S683)))</f>
        <v/>
      </c>
      <c r="AC683" s="26" t="str">
        <f>IF(AB683="", "", COUNTIF($AB$10:$AB$1010, "&gt;"&amp;AB683)+1+COUNTIF($AB$10:AB683, AB683)-1)</f>
        <v/>
      </c>
      <c r="AE683" s="26" t="str">
        <f t="shared" si="42"/>
        <v/>
      </c>
      <c r="AG683" s="84" t="str">
        <f>IF($AE683="", "", IF(COUNTIF($AE$10:$AE683, $AE683)&gt;1, "", COUNTIF($AE$10:$AE$2010, $AE683)))</f>
        <v/>
      </c>
      <c r="AH683" s="26" t="str">
        <f>IF(AG683="", "", COUNTIF($AG$10:$AG$2010, "&gt;"&amp;AG683)+1+COUNTIF($AG$10:AG683, AG683)-1)</f>
        <v/>
      </c>
    </row>
    <row r="684" spans="1:34" x14ac:dyDescent="0.25">
      <c r="A684" s="12"/>
      <c r="B684" s="93"/>
      <c r="C684" s="15"/>
      <c r="D684" s="15"/>
      <c r="E684" s="15"/>
      <c r="F684" s="18"/>
      <c r="G684" s="12"/>
      <c r="H684" s="6" t="str">
        <f>IF($C684="", "", IFERROR(INDEX(Database!$C$10:$C$2509, MATCH($C684, Database!$B$10:$B$2509, 0)), ""))</f>
        <v/>
      </c>
      <c r="I684" s="85" t="str">
        <f>IF($C684="", "", IF(IFERROR(INDEX(Database!$M$10:$M$2509, MATCH($C684, Database!$B$10:$B$2509, 0)), "")="", "", IFERROR(INDEX(Database!$M$10:$M$2509, MATCH($C684, Database!$B$10:$B$2509, 0)), "")))</f>
        <v/>
      </c>
      <c r="J684" s="85" t="str">
        <f>IF($C684="", "", IF(IFERROR(INDEX(Database!$N$10:$N$2509, MATCH($C684, Database!$B$10:$B$2509, 0)), "")="", "", IFERROR(INDEX(Database!$N$10:$N$2509, MATCH($C684, Database!$B$10:$B$2509, 0)), "")))</f>
        <v/>
      </c>
      <c r="K684" s="86" t="str">
        <f>IF($C684="", "", IF(IFERROR(INDEX(Database!$O$10:$O$2509, MATCH($C684, Database!$B$10:$B$2509, 0)), "")="", "", IFERROR(INDEX(Database!$O$10:$O$2509, MATCH($C684, Database!$B$10:$B$2509, 0)), "")))</f>
        <v/>
      </c>
      <c r="L684" s="12"/>
      <c r="N684" s="31" t="str">
        <f>IF(Database!B684="", "", Database!B684)</f>
        <v/>
      </c>
      <c r="P684" s="26" t="str">
        <f>IF($C684="", "", IF(COUNTIF($C$10:$C684, $C684)&gt;1, "", COUNTIF($C$10:$C$1010, $C684)))</f>
        <v/>
      </c>
      <c r="Q684" s="26" t="str">
        <f>IF(P684="", "", COUNTIF($P$10:$P$1010, "&gt;"&amp;P684)+1+COUNTIF($P$10:P684, P684)-1)</f>
        <v/>
      </c>
      <c r="S684" s="26" t="str">
        <f>IF(C684="", "", IF(K684="", "None", IF(COUNTIF('Intro &amp; Setup'!$AL$17:$AL$26, K684)&gt;0, K684, "Other")))</f>
        <v/>
      </c>
      <c r="U684" s="84" t="str">
        <f t="shared" si="41"/>
        <v/>
      </c>
      <c r="V684" s="85" t="str">
        <f t="shared" si="41"/>
        <v/>
      </c>
      <c r="W684" s="85" t="str">
        <f t="shared" si="41"/>
        <v/>
      </c>
      <c r="X684" s="85" t="str">
        <f t="shared" si="41"/>
        <v/>
      </c>
      <c r="Y684" s="85" t="str">
        <f t="shared" si="41"/>
        <v/>
      </c>
      <c r="Z684" s="86" t="str">
        <f t="shared" si="41"/>
        <v/>
      </c>
      <c r="AB684" s="26" t="str">
        <f>IF($S684="", "", IF(COUNTIF($S$10:$S684, $S684)&gt;1, "", COUNTIF($S$10:$S$1010, $S684)))</f>
        <v/>
      </c>
      <c r="AC684" s="26" t="str">
        <f>IF(AB684="", "", COUNTIF($AB$10:$AB$1010, "&gt;"&amp;AB684)+1+COUNTIF($AB$10:AB684, AB684)-1)</f>
        <v/>
      </c>
      <c r="AE684" s="26" t="str">
        <f t="shared" si="42"/>
        <v/>
      </c>
      <c r="AG684" s="84" t="str">
        <f>IF($AE684="", "", IF(COUNTIF($AE$10:$AE684, $AE684)&gt;1, "", COUNTIF($AE$10:$AE$2010, $AE684)))</f>
        <v/>
      </c>
      <c r="AH684" s="26" t="str">
        <f>IF(AG684="", "", COUNTIF($AG$10:$AG$2010, "&gt;"&amp;AG684)+1+COUNTIF($AG$10:AG684, AG684)-1)</f>
        <v/>
      </c>
    </row>
    <row r="685" spans="1:34" x14ac:dyDescent="0.25">
      <c r="A685" s="12"/>
      <c r="B685" s="93"/>
      <c r="C685" s="15"/>
      <c r="D685" s="15"/>
      <c r="E685" s="15"/>
      <c r="F685" s="18"/>
      <c r="G685" s="12"/>
      <c r="H685" s="6" t="str">
        <f>IF($C685="", "", IFERROR(INDEX(Database!$C$10:$C$2509, MATCH($C685, Database!$B$10:$B$2509, 0)), ""))</f>
        <v/>
      </c>
      <c r="I685" s="85" t="str">
        <f>IF($C685="", "", IF(IFERROR(INDEX(Database!$M$10:$M$2509, MATCH($C685, Database!$B$10:$B$2509, 0)), "")="", "", IFERROR(INDEX(Database!$M$10:$M$2509, MATCH($C685, Database!$B$10:$B$2509, 0)), "")))</f>
        <v/>
      </c>
      <c r="J685" s="85" t="str">
        <f>IF($C685="", "", IF(IFERROR(INDEX(Database!$N$10:$N$2509, MATCH($C685, Database!$B$10:$B$2509, 0)), "")="", "", IFERROR(INDEX(Database!$N$10:$N$2509, MATCH($C685, Database!$B$10:$B$2509, 0)), "")))</f>
        <v/>
      </c>
      <c r="K685" s="86" t="str">
        <f>IF($C685="", "", IF(IFERROR(INDEX(Database!$O$10:$O$2509, MATCH($C685, Database!$B$10:$B$2509, 0)), "")="", "", IFERROR(INDEX(Database!$O$10:$O$2509, MATCH($C685, Database!$B$10:$B$2509, 0)), "")))</f>
        <v/>
      </c>
      <c r="L685" s="12"/>
      <c r="N685" s="31" t="str">
        <f>IF(Database!B685="", "", Database!B685)</f>
        <v/>
      </c>
      <c r="P685" s="26" t="str">
        <f>IF($C685="", "", IF(COUNTIF($C$10:$C685, $C685)&gt;1, "", COUNTIF($C$10:$C$1010, $C685)))</f>
        <v/>
      </c>
      <c r="Q685" s="26" t="str">
        <f>IF(P685="", "", COUNTIF($P$10:$P$1010, "&gt;"&amp;P685)+1+COUNTIF($P$10:P685, P685)-1)</f>
        <v/>
      </c>
      <c r="S685" s="26" t="str">
        <f>IF(C685="", "", IF(K685="", "None", IF(COUNTIF('Intro &amp; Setup'!$AL$17:$AL$26, K685)&gt;0, K685, "Other")))</f>
        <v/>
      </c>
      <c r="U685" s="84" t="str">
        <f t="shared" si="41"/>
        <v/>
      </c>
      <c r="V685" s="85" t="str">
        <f t="shared" si="41"/>
        <v/>
      </c>
      <c r="W685" s="85" t="str">
        <f t="shared" si="41"/>
        <v/>
      </c>
      <c r="X685" s="85" t="str">
        <f t="shared" si="41"/>
        <v/>
      </c>
      <c r="Y685" s="85" t="str">
        <f t="shared" si="41"/>
        <v/>
      </c>
      <c r="Z685" s="86" t="str">
        <f t="shared" si="41"/>
        <v/>
      </c>
      <c r="AB685" s="26" t="str">
        <f>IF($S685="", "", IF(COUNTIF($S$10:$S685, $S685)&gt;1, "", COUNTIF($S$10:$S$1010, $S685)))</f>
        <v/>
      </c>
      <c r="AC685" s="26" t="str">
        <f>IF(AB685="", "", COUNTIF($AB$10:$AB$1010, "&gt;"&amp;AB685)+1+COUNTIF($AB$10:AB685, AB685)-1)</f>
        <v/>
      </c>
      <c r="AE685" s="26" t="str">
        <f t="shared" si="42"/>
        <v/>
      </c>
      <c r="AG685" s="84" t="str">
        <f>IF($AE685="", "", IF(COUNTIF($AE$10:$AE685, $AE685)&gt;1, "", COUNTIF($AE$10:$AE$2010, $AE685)))</f>
        <v/>
      </c>
      <c r="AH685" s="26" t="str">
        <f>IF(AG685="", "", COUNTIF($AG$10:$AG$2010, "&gt;"&amp;AG685)+1+COUNTIF($AG$10:AG685, AG685)-1)</f>
        <v/>
      </c>
    </row>
    <row r="686" spans="1:34" x14ac:dyDescent="0.25">
      <c r="A686" s="12"/>
      <c r="B686" s="93"/>
      <c r="C686" s="15"/>
      <c r="D686" s="15"/>
      <c r="E686" s="15"/>
      <c r="F686" s="18"/>
      <c r="G686" s="12"/>
      <c r="H686" s="6" t="str">
        <f>IF($C686="", "", IFERROR(INDEX(Database!$C$10:$C$2509, MATCH($C686, Database!$B$10:$B$2509, 0)), ""))</f>
        <v/>
      </c>
      <c r="I686" s="85" t="str">
        <f>IF($C686="", "", IF(IFERROR(INDEX(Database!$M$10:$M$2509, MATCH($C686, Database!$B$10:$B$2509, 0)), "")="", "", IFERROR(INDEX(Database!$M$10:$M$2509, MATCH($C686, Database!$B$10:$B$2509, 0)), "")))</f>
        <v/>
      </c>
      <c r="J686" s="85" t="str">
        <f>IF($C686="", "", IF(IFERROR(INDEX(Database!$N$10:$N$2509, MATCH($C686, Database!$B$10:$B$2509, 0)), "")="", "", IFERROR(INDEX(Database!$N$10:$N$2509, MATCH($C686, Database!$B$10:$B$2509, 0)), "")))</f>
        <v/>
      </c>
      <c r="K686" s="86" t="str">
        <f>IF($C686="", "", IF(IFERROR(INDEX(Database!$O$10:$O$2509, MATCH($C686, Database!$B$10:$B$2509, 0)), "")="", "", IFERROR(INDEX(Database!$O$10:$O$2509, MATCH($C686, Database!$B$10:$B$2509, 0)), "")))</f>
        <v/>
      </c>
      <c r="L686" s="12"/>
      <c r="N686" s="31" t="str">
        <f>IF(Database!B686="", "", Database!B686)</f>
        <v/>
      </c>
      <c r="P686" s="26" t="str">
        <f>IF($C686="", "", IF(COUNTIF($C$10:$C686, $C686)&gt;1, "", COUNTIF($C$10:$C$1010, $C686)))</f>
        <v/>
      </c>
      <c r="Q686" s="26" t="str">
        <f>IF(P686="", "", COUNTIF($P$10:$P$1010, "&gt;"&amp;P686)+1+COUNTIF($P$10:P686, P686)-1)</f>
        <v/>
      </c>
      <c r="S686" s="26" t="str">
        <f>IF(C686="", "", IF(K686="", "None", IF(COUNTIF('Intro &amp; Setup'!$AL$17:$AL$26, K686)&gt;0, K686, "Other")))</f>
        <v/>
      </c>
      <c r="U686" s="84" t="str">
        <f t="shared" si="41"/>
        <v/>
      </c>
      <c r="V686" s="85" t="str">
        <f t="shared" si="41"/>
        <v/>
      </c>
      <c r="W686" s="85" t="str">
        <f t="shared" si="41"/>
        <v/>
      </c>
      <c r="X686" s="85" t="str">
        <f t="shared" si="41"/>
        <v/>
      </c>
      <c r="Y686" s="85" t="str">
        <f t="shared" si="41"/>
        <v/>
      </c>
      <c r="Z686" s="86" t="str">
        <f t="shared" si="41"/>
        <v/>
      </c>
      <c r="AB686" s="26" t="str">
        <f>IF($S686="", "", IF(COUNTIF($S$10:$S686, $S686)&gt;1, "", COUNTIF($S$10:$S$1010, $S686)))</f>
        <v/>
      </c>
      <c r="AC686" s="26" t="str">
        <f>IF(AB686="", "", COUNTIF($AB$10:$AB$1010, "&gt;"&amp;AB686)+1+COUNTIF($AB$10:AB686, AB686)-1)</f>
        <v/>
      </c>
      <c r="AE686" s="26" t="str">
        <f t="shared" si="42"/>
        <v/>
      </c>
      <c r="AG686" s="84" t="str">
        <f>IF($AE686="", "", IF(COUNTIF($AE$10:$AE686, $AE686)&gt;1, "", COUNTIF($AE$10:$AE$2010, $AE686)))</f>
        <v/>
      </c>
      <c r="AH686" s="26" t="str">
        <f>IF(AG686="", "", COUNTIF($AG$10:$AG$2010, "&gt;"&amp;AG686)+1+COUNTIF($AG$10:AG686, AG686)-1)</f>
        <v/>
      </c>
    </row>
    <row r="687" spans="1:34" x14ac:dyDescent="0.25">
      <c r="A687" s="12"/>
      <c r="B687" s="93"/>
      <c r="C687" s="15"/>
      <c r="D687" s="15"/>
      <c r="E687" s="15"/>
      <c r="F687" s="18"/>
      <c r="G687" s="12"/>
      <c r="H687" s="6" t="str">
        <f>IF($C687="", "", IFERROR(INDEX(Database!$C$10:$C$2509, MATCH($C687, Database!$B$10:$B$2509, 0)), ""))</f>
        <v/>
      </c>
      <c r="I687" s="85" t="str">
        <f>IF($C687="", "", IF(IFERROR(INDEX(Database!$M$10:$M$2509, MATCH($C687, Database!$B$10:$B$2509, 0)), "")="", "", IFERROR(INDEX(Database!$M$10:$M$2509, MATCH($C687, Database!$B$10:$B$2509, 0)), "")))</f>
        <v/>
      </c>
      <c r="J687" s="85" t="str">
        <f>IF($C687="", "", IF(IFERROR(INDEX(Database!$N$10:$N$2509, MATCH($C687, Database!$B$10:$B$2509, 0)), "")="", "", IFERROR(INDEX(Database!$N$10:$N$2509, MATCH($C687, Database!$B$10:$B$2509, 0)), "")))</f>
        <v/>
      </c>
      <c r="K687" s="86" t="str">
        <f>IF($C687="", "", IF(IFERROR(INDEX(Database!$O$10:$O$2509, MATCH($C687, Database!$B$10:$B$2509, 0)), "")="", "", IFERROR(INDEX(Database!$O$10:$O$2509, MATCH($C687, Database!$B$10:$B$2509, 0)), "")))</f>
        <v/>
      </c>
      <c r="L687" s="12"/>
      <c r="N687" s="31" t="str">
        <f>IF(Database!B687="", "", Database!B687)</f>
        <v/>
      </c>
      <c r="P687" s="26" t="str">
        <f>IF($C687="", "", IF(COUNTIF($C$10:$C687, $C687)&gt;1, "", COUNTIF($C$10:$C$1010, $C687)))</f>
        <v/>
      </c>
      <c r="Q687" s="26" t="str">
        <f>IF(P687="", "", COUNTIF($P$10:$P$1010, "&gt;"&amp;P687)+1+COUNTIF($P$10:P687, P687)-1)</f>
        <v/>
      </c>
      <c r="S687" s="26" t="str">
        <f>IF(C687="", "", IF(K687="", "None", IF(COUNTIF('Intro &amp; Setup'!$AL$17:$AL$26, K687)&gt;0, K687, "Other")))</f>
        <v/>
      </c>
      <c r="U687" s="84" t="str">
        <f t="shared" si="41"/>
        <v/>
      </c>
      <c r="V687" s="85" t="str">
        <f t="shared" si="41"/>
        <v/>
      </c>
      <c r="W687" s="85" t="str">
        <f t="shared" si="41"/>
        <v/>
      </c>
      <c r="X687" s="85" t="str">
        <f t="shared" si="41"/>
        <v/>
      </c>
      <c r="Y687" s="85" t="str">
        <f t="shared" si="41"/>
        <v/>
      </c>
      <c r="Z687" s="86" t="str">
        <f t="shared" si="41"/>
        <v/>
      </c>
      <c r="AB687" s="26" t="str">
        <f>IF($S687="", "", IF(COUNTIF($S$10:$S687, $S687)&gt;1, "", COUNTIF($S$10:$S$1010, $S687)))</f>
        <v/>
      </c>
      <c r="AC687" s="26" t="str">
        <f>IF(AB687="", "", COUNTIF($AB$10:$AB$1010, "&gt;"&amp;AB687)+1+COUNTIF($AB$10:AB687, AB687)-1)</f>
        <v/>
      </c>
      <c r="AE687" s="26" t="str">
        <f t="shared" si="42"/>
        <v/>
      </c>
      <c r="AG687" s="84" t="str">
        <f>IF($AE687="", "", IF(COUNTIF($AE$10:$AE687, $AE687)&gt;1, "", COUNTIF($AE$10:$AE$2010, $AE687)))</f>
        <v/>
      </c>
      <c r="AH687" s="26" t="str">
        <f>IF(AG687="", "", COUNTIF($AG$10:$AG$2010, "&gt;"&amp;AG687)+1+COUNTIF($AG$10:AG687, AG687)-1)</f>
        <v/>
      </c>
    </row>
    <row r="688" spans="1:34" x14ac:dyDescent="0.25">
      <c r="A688" s="12"/>
      <c r="B688" s="93"/>
      <c r="C688" s="15"/>
      <c r="D688" s="15"/>
      <c r="E688" s="15"/>
      <c r="F688" s="18"/>
      <c r="G688" s="12"/>
      <c r="H688" s="6" t="str">
        <f>IF($C688="", "", IFERROR(INDEX(Database!$C$10:$C$2509, MATCH($C688, Database!$B$10:$B$2509, 0)), ""))</f>
        <v/>
      </c>
      <c r="I688" s="85" t="str">
        <f>IF($C688="", "", IF(IFERROR(INDEX(Database!$M$10:$M$2509, MATCH($C688, Database!$B$10:$B$2509, 0)), "")="", "", IFERROR(INDEX(Database!$M$10:$M$2509, MATCH($C688, Database!$B$10:$B$2509, 0)), "")))</f>
        <v/>
      </c>
      <c r="J688" s="85" t="str">
        <f>IF($C688="", "", IF(IFERROR(INDEX(Database!$N$10:$N$2509, MATCH($C688, Database!$B$10:$B$2509, 0)), "")="", "", IFERROR(INDEX(Database!$N$10:$N$2509, MATCH($C688, Database!$B$10:$B$2509, 0)), "")))</f>
        <v/>
      </c>
      <c r="K688" s="86" t="str">
        <f>IF($C688="", "", IF(IFERROR(INDEX(Database!$O$10:$O$2509, MATCH($C688, Database!$B$10:$B$2509, 0)), "")="", "", IFERROR(INDEX(Database!$O$10:$O$2509, MATCH($C688, Database!$B$10:$B$2509, 0)), "")))</f>
        <v/>
      </c>
      <c r="L688" s="12"/>
      <c r="N688" s="31" t="str">
        <f>IF(Database!B688="", "", Database!B688)</f>
        <v/>
      </c>
      <c r="P688" s="26" t="str">
        <f>IF($C688="", "", IF(COUNTIF($C$10:$C688, $C688)&gt;1, "", COUNTIF($C$10:$C$1010, $C688)))</f>
        <v/>
      </c>
      <c r="Q688" s="26" t="str">
        <f>IF(P688="", "", COUNTIF($P$10:$P$1010, "&gt;"&amp;P688)+1+COUNTIF($P$10:P688, P688)-1)</f>
        <v/>
      </c>
      <c r="S688" s="26" t="str">
        <f>IF(C688="", "", IF(K688="", "None", IF(COUNTIF('Intro &amp; Setup'!$AL$17:$AL$26, K688)&gt;0, K688, "Other")))</f>
        <v/>
      </c>
      <c r="U688" s="84" t="str">
        <f t="shared" si="41"/>
        <v/>
      </c>
      <c r="V688" s="85" t="str">
        <f t="shared" si="41"/>
        <v/>
      </c>
      <c r="W688" s="85" t="str">
        <f t="shared" si="41"/>
        <v/>
      </c>
      <c r="X688" s="85" t="str">
        <f t="shared" si="41"/>
        <v/>
      </c>
      <c r="Y688" s="85" t="str">
        <f t="shared" si="41"/>
        <v/>
      </c>
      <c r="Z688" s="86" t="str">
        <f t="shared" si="41"/>
        <v/>
      </c>
      <c r="AB688" s="26" t="str">
        <f>IF($S688="", "", IF(COUNTIF($S$10:$S688, $S688)&gt;1, "", COUNTIF($S$10:$S$1010, $S688)))</f>
        <v/>
      </c>
      <c r="AC688" s="26" t="str">
        <f>IF(AB688="", "", COUNTIF($AB$10:$AB$1010, "&gt;"&amp;AB688)+1+COUNTIF($AB$10:AB688, AB688)-1)</f>
        <v/>
      </c>
      <c r="AE688" s="26" t="str">
        <f t="shared" si="42"/>
        <v/>
      </c>
      <c r="AG688" s="84" t="str">
        <f>IF($AE688="", "", IF(COUNTIF($AE$10:$AE688, $AE688)&gt;1, "", COUNTIF($AE$10:$AE$2010, $AE688)))</f>
        <v/>
      </c>
      <c r="AH688" s="26" t="str">
        <f>IF(AG688="", "", COUNTIF($AG$10:$AG$2010, "&gt;"&amp;AG688)+1+COUNTIF($AG$10:AG688, AG688)-1)</f>
        <v/>
      </c>
    </row>
    <row r="689" spans="1:34" x14ac:dyDescent="0.25">
      <c r="A689" s="12"/>
      <c r="B689" s="93"/>
      <c r="C689" s="15"/>
      <c r="D689" s="15"/>
      <c r="E689" s="15"/>
      <c r="F689" s="18"/>
      <c r="G689" s="12"/>
      <c r="H689" s="6" t="str">
        <f>IF($C689="", "", IFERROR(INDEX(Database!$C$10:$C$2509, MATCH($C689, Database!$B$10:$B$2509, 0)), ""))</f>
        <v/>
      </c>
      <c r="I689" s="85" t="str">
        <f>IF($C689="", "", IF(IFERROR(INDEX(Database!$M$10:$M$2509, MATCH($C689, Database!$B$10:$B$2509, 0)), "")="", "", IFERROR(INDEX(Database!$M$10:$M$2509, MATCH($C689, Database!$B$10:$B$2509, 0)), "")))</f>
        <v/>
      </c>
      <c r="J689" s="85" t="str">
        <f>IF($C689="", "", IF(IFERROR(INDEX(Database!$N$10:$N$2509, MATCH($C689, Database!$B$10:$B$2509, 0)), "")="", "", IFERROR(INDEX(Database!$N$10:$N$2509, MATCH($C689, Database!$B$10:$B$2509, 0)), "")))</f>
        <v/>
      </c>
      <c r="K689" s="86" t="str">
        <f>IF($C689="", "", IF(IFERROR(INDEX(Database!$O$10:$O$2509, MATCH($C689, Database!$B$10:$B$2509, 0)), "")="", "", IFERROR(INDEX(Database!$O$10:$O$2509, MATCH($C689, Database!$B$10:$B$2509, 0)), "")))</f>
        <v/>
      </c>
      <c r="L689" s="12"/>
      <c r="N689" s="31" t="str">
        <f>IF(Database!B689="", "", Database!B689)</f>
        <v/>
      </c>
      <c r="P689" s="26" t="str">
        <f>IF($C689="", "", IF(COUNTIF($C$10:$C689, $C689)&gt;1, "", COUNTIF($C$10:$C$1010, $C689)))</f>
        <v/>
      </c>
      <c r="Q689" s="26" t="str">
        <f>IF(P689="", "", COUNTIF($P$10:$P$1010, "&gt;"&amp;P689)+1+COUNTIF($P$10:P689, P689)-1)</f>
        <v/>
      </c>
      <c r="S689" s="26" t="str">
        <f>IF(C689="", "", IF(K689="", "None", IF(COUNTIF('Intro &amp; Setup'!$AL$17:$AL$26, K689)&gt;0, K689, "Other")))</f>
        <v/>
      </c>
      <c r="U689" s="84" t="str">
        <f t="shared" si="41"/>
        <v/>
      </c>
      <c r="V689" s="85" t="str">
        <f t="shared" si="41"/>
        <v/>
      </c>
      <c r="W689" s="85" t="str">
        <f t="shared" ref="V689:Z704" si="43">IF($B689="", "", IF(TEXT($B689, "mmm yyyy")=W$9, $S689, ""))</f>
        <v/>
      </c>
      <c r="X689" s="85" t="str">
        <f t="shared" si="43"/>
        <v/>
      </c>
      <c r="Y689" s="85" t="str">
        <f t="shared" si="43"/>
        <v/>
      </c>
      <c r="Z689" s="86" t="str">
        <f t="shared" si="43"/>
        <v/>
      </c>
      <c r="AB689" s="26" t="str">
        <f>IF($S689="", "", IF(COUNTIF($S$10:$S689, $S689)&gt;1, "", COUNTIF($S$10:$S$1010, $S689)))</f>
        <v/>
      </c>
      <c r="AC689" s="26" t="str">
        <f>IF(AB689="", "", COUNTIF($AB$10:$AB$1010, "&gt;"&amp;AB689)+1+COUNTIF($AB$10:AB689, AB689)-1)</f>
        <v/>
      </c>
      <c r="AE689" s="26" t="str">
        <f t="shared" si="42"/>
        <v/>
      </c>
      <c r="AG689" s="84" t="str">
        <f>IF($AE689="", "", IF(COUNTIF($AE$10:$AE689, $AE689)&gt;1, "", COUNTIF($AE$10:$AE$2010, $AE689)))</f>
        <v/>
      </c>
      <c r="AH689" s="26" t="str">
        <f>IF(AG689="", "", COUNTIF($AG$10:$AG$2010, "&gt;"&amp;AG689)+1+COUNTIF($AG$10:AG689, AG689)-1)</f>
        <v/>
      </c>
    </row>
    <row r="690" spans="1:34" x14ac:dyDescent="0.25">
      <c r="A690" s="12"/>
      <c r="B690" s="93"/>
      <c r="C690" s="15"/>
      <c r="D690" s="15"/>
      <c r="E690" s="15"/>
      <c r="F690" s="18"/>
      <c r="G690" s="12"/>
      <c r="H690" s="6" t="str">
        <f>IF($C690="", "", IFERROR(INDEX(Database!$C$10:$C$2509, MATCH($C690, Database!$B$10:$B$2509, 0)), ""))</f>
        <v/>
      </c>
      <c r="I690" s="85" t="str">
        <f>IF($C690="", "", IF(IFERROR(INDEX(Database!$M$10:$M$2509, MATCH($C690, Database!$B$10:$B$2509, 0)), "")="", "", IFERROR(INDEX(Database!$M$10:$M$2509, MATCH($C690, Database!$B$10:$B$2509, 0)), "")))</f>
        <v/>
      </c>
      <c r="J690" s="85" t="str">
        <f>IF($C690="", "", IF(IFERROR(INDEX(Database!$N$10:$N$2509, MATCH($C690, Database!$B$10:$B$2509, 0)), "")="", "", IFERROR(INDEX(Database!$N$10:$N$2509, MATCH($C690, Database!$B$10:$B$2509, 0)), "")))</f>
        <v/>
      </c>
      <c r="K690" s="86" t="str">
        <f>IF($C690="", "", IF(IFERROR(INDEX(Database!$O$10:$O$2509, MATCH($C690, Database!$B$10:$B$2509, 0)), "")="", "", IFERROR(INDEX(Database!$O$10:$O$2509, MATCH($C690, Database!$B$10:$B$2509, 0)), "")))</f>
        <v/>
      </c>
      <c r="L690" s="12"/>
      <c r="N690" s="31" t="str">
        <f>IF(Database!B690="", "", Database!B690)</f>
        <v/>
      </c>
      <c r="P690" s="26" t="str">
        <f>IF($C690="", "", IF(COUNTIF($C$10:$C690, $C690)&gt;1, "", COUNTIF($C$10:$C$1010, $C690)))</f>
        <v/>
      </c>
      <c r="Q690" s="26" t="str">
        <f>IF(P690="", "", COUNTIF($P$10:$P$1010, "&gt;"&amp;P690)+1+COUNTIF($P$10:P690, P690)-1)</f>
        <v/>
      </c>
      <c r="S690" s="26" t="str">
        <f>IF(C690="", "", IF(K690="", "None", IF(COUNTIF('Intro &amp; Setup'!$AL$17:$AL$26, K690)&gt;0, K690, "Other")))</f>
        <v/>
      </c>
      <c r="U690" s="84" t="str">
        <f t="shared" si="41"/>
        <v/>
      </c>
      <c r="V690" s="85" t="str">
        <f t="shared" si="43"/>
        <v/>
      </c>
      <c r="W690" s="85" t="str">
        <f t="shared" si="43"/>
        <v/>
      </c>
      <c r="X690" s="85" t="str">
        <f t="shared" si="43"/>
        <v/>
      </c>
      <c r="Y690" s="85" t="str">
        <f t="shared" si="43"/>
        <v/>
      </c>
      <c r="Z690" s="86" t="str">
        <f t="shared" si="43"/>
        <v/>
      </c>
      <c r="AB690" s="26" t="str">
        <f>IF($S690="", "", IF(COUNTIF($S$10:$S690, $S690)&gt;1, "", COUNTIF($S$10:$S$1010, $S690)))</f>
        <v/>
      </c>
      <c r="AC690" s="26" t="str">
        <f>IF(AB690="", "", COUNTIF($AB$10:$AB$1010, "&gt;"&amp;AB690)+1+COUNTIF($AB$10:AB690, AB690)-1)</f>
        <v/>
      </c>
      <c r="AE690" s="26" t="str">
        <f t="shared" si="42"/>
        <v/>
      </c>
      <c r="AG690" s="84" t="str">
        <f>IF($AE690="", "", IF(COUNTIF($AE$10:$AE690, $AE690)&gt;1, "", COUNTIF($AE$10:$AE$2010, $AE690)))</f>
        <v/>
      </c>
      <c r="AH690" s="26" t="str">
        <f>IF(AG690="", "", COUNTIF($AG$10:$AG$2010, "&gt;"&amp;AG690)+1+COUNTIF($AG$10:AG690, AG690)-1)</f>
        <v/>
      </c>
    </row>
    <row r="691" spans="1:34" x14ac:dyDescent="0.25">
      <c r="A691" s="12"/>
      <c r="B691" s="93"/>
      <c r="C691" s="15"/>
      <c r="D691" s="15"/>
      <c r="E691" s="15"/>
      <c r="F691" s="18"/>
      <c r="G691" s="12"/>
      <c r="H691" s="6" t="str">
        <f>IF($C691="", "", IFERROR(INDEX(Database!$C$10:$C$2509, MATCH($C691, Database!$B$10:$B$2509, 0)), ""))</f>
        <v/>
      </c>
      <c r="I691" s="85" t="str">
        <f>IF($C691="", "", IF(IFERROR(INDEX(Database!$M$10:$M$2509, MATCH($C691, Database!$B$10:$B$2509, 0)), "")="", "", IFERROR(INDEX(Database!$M$10:$M$2509, MATCH($C691, Database!$B$10:$B$2509, 0)), "")))</f>
        <v/>
      </c>
      <c r="J691" s="85" t="str">
        <f>IF($C691="", "", IF(IFERROR(INDEX(Database!$N$10:$N$2509, MATCH($C691, Database!$B$10:$B$2509, 0)), "")="", "", IFERROR(INDEX(Database!$N$10:$N$2509, MATCH($C691, Database!$B$10:$B$2509, 0)), "")))</f>
        <v/>
      </c>
      <c r="K691" s="86" t="str">
        <f>IF($C691="", "", IF(IFERROR(INDEX(Database!$O$10:$O$2509, MATCH($C691, Database!$B$10:$B$2509, 0)), "")="", "", IFERROR(INDEX(Database!$O$10:$O$2509, MATCH($C691, Database!$B$10:$B$2509, 0)), "")))</f>
        <v/>
      </c>
      <c r="L691" s="12"/>
      <c r="N691" s="31" t="str">
        <f>IF(Database!B691="", "", Database!B691)</f>
        <v/>
      </c>
      <c r="P691" s="26" t="str">
        <f>IF($C691="", "", IF(COUNTIF($C$10:$C691, $C691)&gt;1, "", COUNTIF($C$10:$C$1010, $C691)))</f>
        <v/>
      </c>
      <c r="Q691" s="26" t="str">
        <f>IF(P691="", "", COUNTIF($P$10:$P$1010, "&gt;"&amp;P691)+1+COUNTIF($P$10:P691, P691)-1)</f>
        <v/>
      </c>
      <c r="S691" s="26" t="str">
        <f>IF(C691="", "", IF(K691="", "None", IF(COUNTIF('Intro &amp; Setup'!$AL$17:$AL$26, K691)&gt;0, K691, "Other")))</f>
        <v/>
      </c>
      <c r="U691" s="84" t="str">
        <f t="shared" si="41"/>
        <v/>
      </c>
      <c r="V691" s="85" t="str">
        <f t="shared" si="43"/>
        <v/>
      </c>
      <c r="W691" s="85" t="str">
        <f t="shared" si="43"/>
        <v/>
      </c>
      <c r="X691" s="85" t="str">
        <f t="shared" si="43"/>
        <v/>
      </c>
      <c r="Y691" s="85" t="str">
        <f t="shared" si="43"/>
        <v/>
      </c>
      <c r="Z691" s="86" t="str">
        <f t="shared" si="43"/>
        <v/>
      </c>
      <c r="AB691" s="26" t="str">
        <f>IF($S691="", "", IF(COUNTIF($S$10:$S691, $S691)&gt;1, "", COUNTIF($S$10:$S$1010, $S691)))</f>
        <v/>
      </c>
      <c r="AC691" s="26" t="str">
        <f>IF(AB691="", "", COUNTIF($AB$10:$AB$1010, "&gt;"&amp;AB691)+1+COUNTIF($AB$10:AB691, AB691)-1)</f>
        <v/>
      </c>
      <c r="AE691" s="26" t="str">
        <f t="shared" si="42"/>
        <v/>
      </c>
      <c r="AG691" s="84" t="str">
        <f>IF($AE691="", "", IF(COUNTIF($AE$10:$AE691, $AE691)&gt;1, "", COUNTIF($AE$10:$AE$2010, $AE691)))</f>
        <v/>
      </c>
      <c r="AH691" s="26" t="str">
        <f>IF(AG691="", "", COUNTIF($AG$10:$AG$2010, "&gt;"&amp;AG691)+1+COUNTIF($AG$10:AG691, AG691)-1)</f>
        <v/>
      </c>
    </row>
    <row r="692" spans="1:34" x14ac:dyDescent="0.25">
      <c r="A692" s="12"/>
      <c r="B692" s="93"/>
      <c r="C692" s="15"/>
      <c r="D692" s="15"/>
      <c r="E692" s="15"/>
      <c r="F692" s="18"/>
      <c r="G692" s="12"/>
      <c r="H692" s="6" t="str">
        <f>IF($C692="", "", IFERROR(INDEX(Database!$C$10:$C$2509, MATCH($C692, Database!$B$10:$B$2509, 0)), ""))</f>
        <v/>
      </c>
      <c r="I692" s="85" t="str">
        <f>IF($C692="", "", IF(IFERROR(INDEX(Database!$M$10:$M$2509, MATCH($C692, Database!$B$10:$B$2509, 0)), "")="", "", IFERROR(INDEX(Database!$M$10:$M$2509, MATCH($C692, Database!$B$10:$B$2509, 0)), "")))</f>
        <v/>
      </c>
      <c r="J692" s="85" t="str">
        <f>IF($C692="", "", IF(IFERROR(INDEX(Database!$N$10:$N$2509, MATCH($C692, Database!$B$10:$B$2509, 0)), "")="", "", IFERROR(INDEX(Database!$N$10:$N$2509, MATCH($C692, Database!$B$10:$B$2509, 0)), "")))</f>
        <v/>
      </c>
      <c r="K692" s="86" t="str">
        <f>IF($C692="", "", IF(IFERROR(INDEX(Database!$O$10:$O$2509, MATCH($C692, Database!$B$10:$B$2509, 0)), "")="", "", IFERROR(INDEX(Database!$O$10:$O$2509, MATCH($C692, Database!$B$10:$B$2509, 0)), "")))</f>
        <v/>
      </c>
      <c r="L692" s="12"/>
      <c r="N692" s="31" t="str">
        <f>IF(Database!B692="", "", Database!B692)</f>
        <v/>
      </c>
      <c r="P692" s="26" t="str">
        <f>IF($C692="", "", IF(COUNTIF($C$10:$C692, $C692)&gt;1, "", COUNTIF($C$10:$C$1010, $C692)))</f>
        <v/>
      </c>
      <c r="Q692" s="26" t="str">
        <f>IF(P692="", "", COUNTIF($P$10:$P$1010, "&gt;"&amp;P692)+1+COUNTIF($P$10:P692, P692)-1)</f>
        <v/>
      </c>
      <c r="S692" s="26" t="str">
        <f>IF(C692="", "", IF(K692="", "None", IF(COUNTIF('Intro &amp; Setup'!$AL$17:$AL$26, K692)&gt;0, K692, "Other")))</f>
        <v/>
      </c>
      <c r="U692" s="84" t="str">
        <f t="shared" si="41"/>
        <v/>
      </c>
      <c r="V692" s="85" t="str">
        <f t="shared" si="43"/>
        <v/>
      </c>
      <c r="W692" s="85" t="str">
        <f t="shared" si="43"/>
        <v/>
      </c>
      <c r="X692" s="85" t="str">
        <f t="shared" si="43"/>
        <v/>
      </c>
      <c r="Y692" s="85" t="str">
        <f t="shared" si="43"/>
        <v/>
      </c>
      <c r="Z692" s="86" t="str">
        <f t="shared" si="43"/>
        <v/>
      </c>
      <c r="AB692" s="26" t="str">
        <f>IF($S692="", "", IF(COUNTIF($S$10:$S692, $S692)&gt;1, "", COUNTIF($S$10:$S$1010, $S692)))</f>
        <v/>
      </c>
      <c r="AC692" s="26" t="str">
        <f>IF(AB692="", "", COUNTIF($AB$10:$AB$1010, "&gt;"&amp;AB692)+1+COUNTIF($AB$10:AB692, AB692)-1)</f>
        <v/>
      </c>
      <c r="AE692" s="26" t="str">
        <f t="shared" si="42"/>
        <v/>
      </c>
      <c r="AG692" s="84" t="str">
        <f>IF($AE692="", "", IF(COUNTIF($AE$10:$AE692, $AE692)&gt;1, "", COUNTIF($AE$10:$AE$2010, $AE692)))</f>
        <v/>
      </c>
      <c r="AH692" s="26" t="str">
        <f>IF(AG692="", "", COUNTIF($AG$10:$AG$2010, "&gt;"&amp;AG692)+1+COUNTIF($AG$10:AG692, AG692)-1)</f>
        <v/>
      </c>
    </row>
    <row r="693" spans="1:34" x14ac:dyDescent="0.25">
      <c r="A693" s="12"/>
      <c r="B693" s="93"/>
      <c r="C693" s="15"/>
      <c r="D693" s="15"/>
      <c r="E693" s="15"/>
      <c r="F693" s="18"/>
      <c r="G693" s="12"/>
      <c r="H693" s="6" t="str">
        <f>IF($C693="", "", IFERROR(INDEX(Database!$C$10:$C$2509, MATCH($C693, Database!$B$10:$B$2509, 0)), ""))</f>
        <v/>
      </c>
      <c r="I693" s="85" t="str">
        <f>IF($C693="", "", IF(IFERROR(INDEX(Database!$M$10:$M$2509, MATCH($C693, Database!$B$10:$B$2509, 0)), "")="", "", IFERROR(INDEX(Database!$M$10:$M$2509, MATCH($C693, Database!$B$10:$B$2509, 0)), "")))</f>
        <v/>
      </c>
      <c r="J693" s="85" t="str">
        <f>IF($C693="", "", IF(IFERROR(INDEX(Database!$N$10:$N$2509, MATCH($C693, Database!$B$10:$B$2509, 0)), "")="", "", IFERROR(INDEX(Database!$N$10:$N$2509, MATCH($C693, Database!$B$10:$B$2509, 0)), "")))</f>
        <v/>
      </c>
      <c r="K693" s="86" t="str">
        <f>IF($C693="", "", IF(IFERROR(INDEX(Database!$O$10:$O$2509, MATCH($C693, Database!$B$10:$B$2509, 0)), "")="", "", IFERROR(INDEX(Database!$O$10:$O$2509, MATCH($C693, Database!$B$10:$B$2509, 0)), "")))</f>
        <v/>
      </c>
      <c r="L693" s="12"/>
      <c r="N693" s="31" t="str">
        <f>IF(Database!B693="", "", Database!B693)</f>
        <v/>
      </c>
      <c r="P693" s="26" t="str">
        <f>IF($C693="", "", IF(COUNTIF($C$10:$C693, $C693)&gt;1, "", COUNTIF($C$10:$C$1010, $C693)))</f>
        <v/>
      </c>
      <c r="Q693" s="26" t="str">
        <f>IF(P693="", "", COUNTIF($P$10:$P$1010, "&gt;"&amp;P693)+1+COUNTIF($P$10:P693, P693)-1)</f>
        <v/>
      </c>
      <c r="S693" s="26" t="str">
        <f>IF(C693="", "", IF(K693="", "None", IF(COUNTIF('Intro &amp; Setup'!$AL$17:$AL$26, K693)&gt;0, K693, "Other")))</f>
        <v/>
      </c>
      <c r="U693" s="84" t="str">
        <f t="shared" si="41"/>
        <v/>
      </c>
      <c r="V693" s="85" t="str">
        <f t="shared" si="43"/>
        <v/>
      </c>
      <c r="W693" s="85" t="str">
        <f t="shared" si="43"/>
        <v/>
      </c>
      <c r="X693" s="85" t="str">
        <f t="shared" si="43"/>
        <v/>
      </c>
      <c r="Y693" s="85" t="str">
        <f t="shared" si="43"/>
        <v/>
      </c>
      <c r="Z693" s="86" t="str">
        <f t="shared" si="43"/>
        <v/>
      </c>
      <c r="AB693" s="26" t="str">
        <f>IF($S693="", "", IF(COUNTIF($S$10:$S693, $S693)&gt;1, "", COUNTIF($S$10:$S$1010, $S693)))</f>
        <v/>
      </c>
      <c r="AC693" s="26" t="str">
        <f>IF(AB693="", "", COUNTIF($AB$10:$AB$1010, "&gt;"&amp;AB693)+1+COUNTIF($AB$10:AB693, AB693)-1)</f>
        <v/>
      </c>
      <c r="AE693" s="26" t="str">
        <f t="shared" si="42"/>
        <v/>
      </c>
      <c r="AG693" s="84" t="str">
        <f>IF($AE693="", "", IF(COUNTIF($AE$10:$AE693, $AE693)&gt;1, "", COUNTIF($AE$10:$AE$2010, $AE693)))</f>
        <v/>
      </c>
      <c r="AH693" s="26" t="str">
        <f>IF(AG693="", "", COUNTIF($AG$10:$AG$2010, "&gt;"&amp;AG693)+1+COUNTIF($AG$10:AG693, AG693)-1)</f>
        <v/>
      </c>
    </row>
    <row r="694" spans="1:34" x14ac:dyDescent="0.25">
      <c r="A694" s="12"/>
      <c r="B694" s="93"/>
      <c r="C694" s="15"/>
      <c r="D694" s="15"/>
      <c r="E694" s="15"/>
      <c r="F694" s="18"/>
      <c r="G694" s="12"/>
      <c r="H694" s="6" t="str">
        <f>IF($C694="", "", IFERROR(INDEX(Database!$C$10:$C$2509, MATCH($C694, Database!$B$10:$B$2509, 0)), ""))</f>
        <v/>
      </c>
      <c r="I694" s="85" t="str">
        <f>IF($C694="", "", IF(IFERROR(INDEX(Database!$M$10:$M$2509, MATCH($C694, Database!$B$10:$B$2509, 0)), "")="", "", IFERROR(INDEX(Database!$M$10:$M$2509, MATCH($C694, Database!$B$10:$B$2509, 0)), "")))</f>
        <v/>
      </c>
      <c r="J694" s="85" t="str">
        <f>IF($C694="", "", IF(IFERROR(INDEX(Database!$N$10:$N$2509, MATCH($C694, Database!$B$10:$B$2509, 0)), "")="", "", IFERROR(INDEX(Database!$N$10:$N$2509, MATCH($C694, Database!$B$10:$B$2509, 0)), "")))</f>
        <v/>
      </c>
      <c r="K694" s="86" t="str">
        <f>IF($C694="", "", IF(IFERROR(INDEX(Database!$O$10:$O$2509, MATCH($C694, Database!$B$10:$B$2509, 0)), "")="", "", IFERROR(INDEX(Database!$O$10:$O$2509, MATCH($C694, Database!$B$10:$B$2509, 0)), "")))</f>
        <v/>
      </c>
      <c r="L694" s="12"/>
      <c r="N694" s="31" t="str">
        <f>IF(Database!B694="", "", Database!B694)</f>
        <v/>
      </c>
      <c r="P694" s="26" t="str">
        <f>IF($C694="", "", IF(COUNTIF($C$10:$C694, $C694)&gt;1, "", COUNTIF($C$10:$C$1010, $C694)))</f>
        <v/>
      </c>
      <c r="Q694" s="26" t="str">
        <f>IF(P694="", "", COUNTIF($P$10:$P$1010, "&gt;"&amp;P694)+1+COUNTIF($P$10:P694, P694)-1)</f>
        <v/>
      </c>
      <c r="S694" s="26" t="str">
        <f>IF(C694="", "", IF(K694="", "None", IF(COUNTIF('Intro &amp; Setup'!$AL$17:$AL$26, K694)&gt;0, K694, "Other")))</f>
        <v/>
      </c>
      <c r="U694" s="84" t="str">
        <f t="shared" si="41"/>
        <v/>
      </c>
      <c r="V694" s="85" t="str">
        <f t="shared" si="43"/>
        <v/>
      </c>
      <c r="W694" s="85" t="str">
        <f t="shared" si="43"/>
        <v/>
      </c>
      <c r="X694" s="85" t="str">
        <f t="shared" si="43"/>
        <v/>
      </c>
      <c r="Y694" s="85" t="str">
        <f t="shared" si="43"/>
        <v/>
      </c>
      <c r="Z694" s="86" t="str">
        <f t="shared" si="43"/>
        <v/>
      </c>
      <c r="AB694" s="26" t="str">
        <f>IF($S694="", "", IF(COUNTIF($S$10:$S694, $S694)&gt;1, "", COUNTIF($S$10:$S$1010, $S694)))</f>
        <v/>
      </c>
      <c r="AC694" s="26" t="str">
        <f>IF(AB694="", "", COUNTIF($AB$10:$AB$1010, "&gt;"&amp;AB694)+1+COUNTIF($AB$10:AB694, AB694)-1)</f>
        <v/>
      </c>
      <c r="AE694" s="26" t="str">
        <f t="shared" si="42"/>
        <v/>
      </c>
      <c r="AG694" s="84" t="str">
        <f>IF($AE694="", "", IF(COUNTIF($AE$10:$AE694, $AE694)&gt;1, "", COUNTIF($AE$10:$AE$2010, $AE694)))</f>
        <v/>
      </c>
      <c r="AH694" s="26" t="str">
        <f>IF(AG694="", "", COUNTIF($AG$10:$AG$2010, "&gt;"&amp;AG694)+1+COUNTIF($AG$10:AG694, AG694)-1)</f>
        <v/>
      </c>
    </row>
    <row r="695" spans="1:34" x14ac:dyDescent="0.25">
      <c r="A695" s="12"/>
      <c r="B695" s="93"/>
      <c r="C695" s="15"/>
      <c r="D695" s="15"/>
      <c r="E695" s="15"/>
      <c r="F695" s="18"/>
      <c r="G695" s="12"/>
      <c r="H695" s="6" t="str">
        <f>IF($C695="", "", IFERROR(INDEX(Database!$C$10:$C$2509, MATCH($C695, Database!$B$10:$B$2509, 0)), ""))</f>
        <v/>
      </c>
      <c r="I695" s="85" t="str">
        <f>IF($C695="", "", IF(IFERROR(INDEX(Database!$M$10:$M$2509, MATCH($C695, Database!$B$10:$B$2509, 0)), "")="", "", IFERROR(INDEX(Database!$M$10:$M$2509, MATCH($C695, Database!$B$10:$B$2509, 0)), "")))</f>
        <v/>
      </c>
      <c r="J695" s="85" t="str">
        <f>IF($C695="", "", IF(IFERROR(INDEX(Database!$N$10:$N$2509, MATCH($C695, Database!$B$10:$B$2509, 0)), "")="", "", IFERROR(INDEX(Database!$N$10:$N$2509, MATCH($C695, Database!$B$10:$B$2509, 0)), "")))</f>
        <v/>
      </c>
      <c r="K695" s="86" t="str">
        <f>IF($C695="", "", IF(IFERROR(INDEX(Database!$O$10:$O$2509, MATCH($C695, Database!$B$10:$B$2509, 0)), "")="", "", IFERROR(INDEX(Database!$O$10:$O$2509, MATCH($C695, Database!$B$10:$B$2509, 0)), "")))</f>
        <v/>
      </c>
      <c r="L695" s="12"/>
      <c r="N695" s="31" t="str">
        <f>IF(Database!B695="", "", Database!B695)</f>
        <v/>
      </c>
      <c r="P695" s="26" t="str">
        <f>IF($C695="", "", IF(COUNTIF($C$10:$C695, $C695)&gt;1, "", COUNTIF($C$10:$C$1010, $C695)))</f>
        <v/>
      </c>
      <c r="Q695" s="26" t="str">
        <f>IF(P695="", "", COUNTIF($P$10:$P$1010, "&gt;"&amp;P695)+1+COUNTIF($P$10:P695, P695)-1)</f>
        <v/>
      </c>
      <c r="S695" s="26" t="str">
        <f>IF(C695="", "", IF(K695="", "None", IF(COUNTIF('Intro &amp; Setup'!$AL$17:$AL$26, K695)&gt;0, K695, "Other")))</f>
        <v/>
      </c>
      <c r="U695" s="84" t="str">
        <f t="shared" si="41"/>
        <v/>
      </c>
      <c r="V695" s="85" t="str">
        <f t="shared" si="43"/>
        <v/>
      </c>
      <c r="W695" s="85" t="str">
        <f t="shared" si="43"/>
        <v/>
      </c>
      <c r="X695" s="85" t="str">
        <f t="shared" si="43"/>
        <v/>
      </c>
      <c r="Y695" s="85" t="str">
        <f t="shared" si="43"/>
        <v/>
      </c>
      <c r="Z695" s="86" t="str">
        <f t="shared" si="43"/>
        <v/>
      </c>
      <c r="AB695" s="26" t="str">
        <f>IF($S695="", "", IF(COUNTIF($S$10:$S695, $S695)&gt;1, "", COUNTIF($S$10:$S$1010, $S695)))</f>
        <v/>
      </c>
      <c r="AC695" s="26" t="str">
        <f>IF(AB695="", "", COUNTIF($AB$10:$AB$1010, "&gt;"&amp;AB695)+1+COUNTIF($AB$10:AB695, AB695)-1)</f>
        <v/>
      </c>
      <c r="AE695" s="26" t="str">
        <f t="shared" si="42"/>
        <v/>
      </c>
      <c r="AG695" s="84" t="str">
        <f>IF($AE695="", "", IF(COUNTIF($AE$10:$AE695, $AE695)&gt;1, "", COUNTIF($AE$10:$AE$2010, $AE695)))</f>
        <v/>
      </c>
      <c r="AH695" s="26" t="str">
        <f>IF(AG695="", "", COUNTIF($AG$10:$AG$2010, "&gt;"&amp;AG695)+1+COUNTIF($AG$10:AG695, AG695)-1)</f>
        <v/>
      </c>
    </row>
    <row r="696" spans="1:34" x14ac:dyDescent="0.25">
      <c r="A696" s="12"/>
      <c r="B696" s="93"/>
      <c r="C696" s="15"/>
      <c r="D696" s="15"/>
      <c r="E696" s="15"/>
      <c r="F696" s="18"/>
      <c r="G696" s="12"/>
      <c r="H696" s="6" t="str">
        <f>IF($C696="", "", IFERROR(INDEX(Database!$C$10:$C$2509, MATCH($C696, Database!$B$10:$B$2509, 0)), ""))</f>
        <v/>
      </c>
      <c r="I696" s="85" t="str">
        <f>IF($C696="", "", IF(IFERROR(INDEX(Database!$M$10:$M$2509, MATCH($C696, Database!$B$10:$B$2509, 0)), "")="", "", IFERROR(INDEX(Database!$M$10:$M$2509, MATCH($C696, Database!$B$10:$B$2509, 0)), "")))</f>
        <v/>
      </c>
      <c r="J696" s="85" t="str">
        <f>IF($C696="", "", IF(IFERROR(INDEX(Database!$N$10:$N$2509, MATCH($C696, Database!$B$10:$B$2509, 0)), "")="", "", IFERROR(INDEX(Database!$N$10:$N$2509, MATCH($C696, Database!$B$10:$B$2509, 0)), "")))</f>
        <v/>
      </c>
      <c r="K696" s="86" t="str">
        <f>IF($C696="", "", IF(IFERROR(INDEX(Database!$O$10:$O$2509, MATCH($C696, Database!$B$10:$B$2509, 0)), "")="", "", IFERROR(INDEX(Database!$O$10:$O$2509, MATCH($C696, Database!$B$10:$B$2509, 0)), "")))</f>
        <v/>
      </c>
      <c r="L696" s="12"/>
      <c r="N696" s="31" t="str">
        <f>IF(Database!B696="", "", Database!B696)</f>
        <v/>
      </c>
      <c r="P696" s="26" t="str">
        <f>IF($C696="", "", IF(COUNTIF($C$10:$C696, $C696)&gt;1, "", COUNTIF($C$10:$C$1010, $C696)))</f>
        <v/>
      </c>
      <c r="Q696" s="26" t="str">
        <f>IF(P696="", "", COUNTIF($P$10:$P$1010, "&gt;"&amp;P696)+1+COUNTIF($P$10:P696, P696)-1)</f>
        <v/>
      </c>
      <c r="S696" s="26" t="str">
        <f>IF(C696="", "", IF(K696="", "None", IF(COUNTIF('Intro &amp; Setup'!$AL$17:$AL$26, K696)&gt;0, K696, "Other")))</f>
        <v/>
      </c>
      <c r="U696" s="84" t="str">
        <f t="shared" si="41"/>
        <v/>
      </c>
      <c r="V696" s="85" t="str">
        <f t="shared" si="43"/>
        <v/>
      </c>
      <c r="W696" s="85" t="str">
        <f t="shared" si="43"/>
        <v/>
      </c>
      <c r="X696" s="85" t="str">
        <f t="shared" si="43"/>
        <v/>
      </c>
      <c r="Y696" s="85" t="str">
        <f t="shared" si="43"/>
        <v/>
      </c>
      <c r="Z696" s="86" t="str">
        <f t="shared" si="43"/>
        <v/>
      </c>
      <c r="AB696" s="26" t="str">
        <f>IF($S696="", "", IF(COUNTIF($S$10:$S696, $S696)&gt;1, "", COUNTIF($S$10:$S$1010, $S696)))</f>
        <v/>
      </c>
      <c r="AC696" s="26" t="str">
        <f>IF(AB696="", "", COUNTIF($AB$10:$AB$1010, "&gt;"&amp;AB696)+1+COUNTIF($AB$10:AB696, AB696)-1)</f>
        <v/>
      </c>
      <c r="AE696" s="26" t="str">
        <f t="shared" si="42"/>
        <v/>
      </c>
      <c r="AG696" s="84" t="str">
        <f>IF($AE696="", "", IF(COUNTIF($AE$10:$AE696, $AE696)&gt;1, "", COUNTIF($AE$10:$AE$2010, $AE696)))</f>
        <v/>
      </c>
      <c r="AH696" s="26" t="str">
        <f>IF(AG696="", "", COUNTIF($AG$10:$AG$2010, "&gt;"&amp;AG696)+1+COUNTIF($AG$10:AG696, AG696)-1)</f>
        <v/>
      </c>
    </row>
    <row r="697" spans="1:34" x14ac:dyDescent="0.25">
      <c r="A697" s="12"/>
      <c r="B697" s="93"/>
      <c r="C697" s="15"/>
      <c r="D697" s="15"/>
      <c r="E697" s="15"/>
      <c r="F697" s="18"/>
      <c r="G697" s="12"/>
      <c r="H697" s="6" t="str">
        <f>IF($C697="", "", IFERROR(INDEX(Database!$C$10:$C$2509, MATCH($C697, Database!$B$10:$B$2509, 0)), ""))</f>
        <v/>
      </c>
      <c r="I697" s="85" t="str">
        <f>IF($C697="", "", IF(IFERROR(INDEX(Database!$M$10:$M$2509, MATCH($C697, Database!$B$10:$B$2509, 0)), "")="", "", IFERROR(INDEX(Database!$M$10:$M$2509, MATCH($C697, Database!$B$10:$B$2509, 0)), "")))</f>
        <v/>
      </c>
      <c r="J697" s="85" t="str">
        <f>IF($C697="", "", IF(IFERROR(INDEX(Database!$N$10:$N$2509, MATCH($C697, Database!$B$10:$B$2509, 0)), "")="", "", IFERROR(INDEX(Database!$N$10:$N$2509, MATCH($C697, Database!$B$10:$B$2509, 0)), "")))</f>
        <v/>
      </c>
      <c r="K697" s="86" t="str">
        <f>IF($C697="", "", IF(IFERROR(INDEX(Database!$O$10:$O$2509, MATCH($C697, Database!$B$10:$B$2509, 0)), "")="", "", IFERROR(INDEX(Database!$O$10:$O$2509, MATCH($C697, Database!$B$10:$B$2509, 0)), "")))</f>
        <v/>
      </c>
      <c r="L697" s="12"/>
      <c r="N697" s="31" t="str">
        <f>IF(Database!B697="", "", Database!B697)</f>
        <v/>
      </c>
      <c r="P697" s="26" t="str">
        <f>IF($C697="", "", IF(COUNTIF($C$10:$C697, $C697)&gt;1, "", COUNTIF($C$10:$C$1010, $C697)))</f>
        <v/>
      </c>
      <c r="Q697" s="26" t="str">
        <f>IF(P697="", "", COUNTIF($P$10:$P$1010, "&gt;"&amp;P697)+1+COUNTIF($P$10:P697, P697)-1)</f>
        <v/>
      </c>
      <c r="S697" s="26" t="str">
        <f>IF(C697="", "", IF(K697="", "None", IF(COUNTIF('Intro &amp; Setup'!$AL$17:$AL$26, K697)&gt;0, K697, "Other")))</f>
        <v/>
      </c>
      <c r="U697" s="84" t="str">
        <f t="shared" si="41"/>
        <v/>
      </c>
      <c r="V697" s="85" t="str">
        <f t="shared" si="43"/>
        <v/>
      </c>
      <c r="W697" s="85" t="str">
        <f t="shared" si="43"/>
        <v/>
      </c>
      <c r="X697" s="85" t="str">
        <f t="shared" si="43"/>
        <v/>
      </c>
      <c r="Y697" s="85" t="str">
        <f t="shared" si="43"/>
        <v/>
      </c>
      <c r="Z697" s="86" t="str">
        <f t="shared" si="43"/>
        <v/>
      </c>
      <c r="AB697" s="26" t="str">
        <f>IF($S697="", "", IF(COUNTIF($S$10:$S697, $S697)&gt;1, "", COUNTIF($S$10:$S$1010, $S697)))</f>
        <v/>
      </c>
      <c r="AC697" s="26" t="str">
        <f>IF(AB697="", "", COUNTIF($AB$10:$AB$1010, "&gt;"&amp;AB697)+1+COUNTIF($AB$10:AB697, AB697)-1)</f>
        <v/>
      </c>
      <c r="AE697" s="26" t="str">
        <f t="shared" si="42"/>
        <v/>
      </c>
      <c r="AG697" s="84" t="str">
        <f>IF($AE697="", "", IF(COUNTIF($AE$10:$AE697, $AE697)&gt;1, "", COUNTIF($AE$10:$AE$2010, $AE697)))</f>
        <v/>
      </c>
      <c r="AH697" s="26" t="str">
        <f>IF(AG697="", "", COUNTIF($AG$10:$AG$2010, "&gt;"&amp;AG697)+1+COUNTIF($AG$10:AG697, AG697)-1)</f>
        <v/>
      </c>
    </row>
    <row r="698" spans="1:34" x14ac:dyDescent="0.25">
      <c r="A698" s="12"/>
      <c r="B698" s="93"/>
      <c r="C698" s="15"/>
      <c r="D698" s="15"/>
      <c r="E698" s="15"/>
      <c r="F698" s="18"/>
      <c r="G698" s="12"/>
      <c r="H698" s="6" t="str">
        <f>IF($C698="", "", IFERROR(INDEX(Database!$C$10:$C$2509, MATCH($C698, Database!$B$10:$B$2509, 0)), ""))</f>
        <v/>
      </c>
      <c r="I698" s="85" t="str">
        <f>IF($C698="", "", IF(IFERROR(INDEX(Database!$M$10:$M$2509, MATCH($C698, Database!$B$10:$B$2509, 0)), "")="", "", IFERROR(INDEX(Database!$M$10:$M$2509, MATCH($C698, Database!$B$10:$B$2509, 0)), "")))</f>
        <v/>
      </c>
      <c r="J698" s="85" t="str">
        <f>IF($C698="", "", IF(IFERROR(INDEX(Database!$N$10:$N$2509, MATCH($C698, Database!$B$10:$B$2509, 0)), "")="", "", IFERROR(INDEX(Database!$N$10:$N$2509, MATCH($C698, Database!$B$10:$B$2509, 0)), "")))</f>
        <v/>
      </c>
      <c r="K698" s="86" t="str">
        <f>IF($C698="", "", IF(IFERROR(INDEX(Database!$O$10:$O$2509, MATCH($C698, Database!$B$10:$B$2509, 0)), "")="", "", IFERROR(INDEX(Database!$O$10:$O$2509, MATCH($C698, Database!$B$10:$B$2509, 0)), "")))</f>
        <v/>
      </c>
      <c r="L698" s="12"/>
      <c r="N698" s="31" t="str">
        <f>IF(Database!B698="", "", Database!B698)</f>
        <v/>
      </c>
      <c r="P698" s="26" t="str">
        <f>IF($C698="", "", IF(COUNTIF($C$10:$C698, $C698)&gt;1, "", COUNTIF($C$10:$C$1010, $C698)))</f>
        <v/>
      </c>
      <c r="Q698" s="26" t="str">
        <f>IF(P698="", "", COUNTIF($P$10:$P$1010, "&gt;"&amp;P698)+1+COUNTIF($P$10:P698, P698)-1)</f>
        <v/>
      </c>
      <c r="S698" s="26" t="str">
        <f>IF(C698="", "", IF(K698="", "None", IF(COUNTIF('Intro &amp; Setup'!$AL$17:$AL$26, K698)&gt;0, K698, "Other")))</f>
        <v/>
      </c>
      <c r="U698" s="84" t="str">
        <f t="shared" si="41"/>
        <v/>
      </c>
      <c r="V698" s="85" t="str">
        <f t="shared" si="43"/>
        <v/>
      </c>
      <c r="W698" s="85" t="str">
        <f t="shared" si="43"/>
        <v/>
      </c>
      <c r="X698" s="85" t="str">
        <f t="shared" si="43"/>
        <v/>
      </c>
      <c r="Y698" s="85" t="str">
        <f t="shared" si="43"/>
        <v/>
      </c>
      <c r="Z698" s="86" t="str">
        <f t="shared" si="43"/>
        <v/>
      </c>
      <c r="AB698" s="26" t="str">
        <f>IF($S698="", "", IF(COUNTIF($S$10:$S698, $S698)&gt;1, "", COUNTIF($S$10:$S$1010, $S698)))</f>
        <v/>
      </c>
      <c r="AC698" s="26" t="str">
        <f>IF(AB698="", "", COUNTIF($AB$10:$AB$1010, "&gt;"&amp;AB698)+1+COUNTIF($AB$10:AB698, AB698)-1)</f>
        <v/>
      </c>
      <c r="AE698" s="26" t="str">
        <f t="shared" si="42"/>
        <v/>
      </c>
      <c r="AG698" s="84" t="str">
        <f>IF($AE698="", "", IF(COUNTIF($AE$10:$AE698, $AE698)&gt;1, "", COUNTIF($AE$10:$AE$2010, $AE698)))</f>
        <v/>
      </c>
      <c r="AH698" s="26" t="str">
        <f>IF(AG698="", "", COUNTIF($AG$10:$AG$2010, "&gt;"&amp;AG698)+1+COUNTIF($AG$10:AG698, AG698)-1)</f>
        <v/>
      </c>
    </row>
    <row r="699" spans="1:34" x14ac:dyDescent="0.25">
      <c r="A699" s="12"/>
      <c r="B699" s="93"/>
      <c r="C699" s="15"/>
      <c r="D699" s="15"/>
      <c r="E699" s="15"/>
      <c r="F699" s="18"/>
      <c r="G699" s="12"/>
      <c r="H699" s="6" t="str">
        <f>IF($C699="", "", IFERROR(INDEX(Database!$C$10:$C$2509, MATCH($C699, Database!$B$10:$B$2509, 0)), ""))</f>
        <v/>
      </c>
      <c r="I699" s="85" t="str">
        <f>IF($C699="", "", IF(IFERROR(INDEX(Database!$M$10:$M$2509, MATCH($C699, Database!$B$10:$B$2509, 0)), "")="", "", IFERROR(INDEX(Database!$M$10:$M$2509, MATCH($C699, Database!$B$10:$B$2509, 0)), "")))</f>
        <v/>
      </c>
      <c r="J699" s="85" t="str">
        <f>IF($C699="", "", IF(IFERROR(INDEX(Database!$N$10:$N$2509, MATCH($C699, Database!$B$10:$B$2509, 0)), "")="", "", IFERROR(INDEX(Database!$N$10:$N$2509, MATCH($C699, Database!$B$10:$B$2509, 0)), "")))</f>
        <v/>
      </c>
      <c r="K699" s="86" t="str">
        <f>IF($C699="", "", IF(IFERROR(INDEX(Database!$O$10:$O$2509, MATCH($C699, Database!$B$10:$B$2509, 0)), "")="", "", IFERROR(INDEX(Database!$O$10:$O$2509, MATCH($C699, Database!$B$10:$B$2509, 0)), "")))</f>
        <v/>
      </c>
      <c r="L699" s="12"/>
      <c r="N699" s="31" t="str">
        <f>IF(Database!B699="", "", Database!B699)</f>
        <v/>
      </c>
      <c r="P699" s="26" t="str">
        <f>IF($C699="", "", IF(COUNTIF($C$10:$C699, $C699)&gt;1, "", COUNTIF($C$10:$C$1010, $C699)))</f>
        <v/>
      </c>
      <c r="Q699" s="26" t="str">
        <f>IF(P699="", "", COUNTIF($P$10:$P$1010, "&gt;"&amp;P699)+1+COUNTIF($P$10:P699, P699)-1)</f>
        <v/>
      </c>
      <c r="S699" s="26" t="str">
        <f>IF(C699="", "", IF(K699="", "None", IF(COUNTIF('Intro &amp; Setup'!$AL$17:$AL$26, K699)&gt;0, K699, "Other")))</f>
        <v/>
      </c>
      <c r="U699" s="84" t="str">
        <f t="shared" si="41"/>
        <v/>
      </c>
      <c r="V699" s="85" t="str">
        <f t="shared" si="43"/>
        <v/>
      </c>
      <c r="W699" s="85" t="str">
        <f t="shared" si="43"/>
        <v/>
      </c>
      <c r="X699" s="85" t="str">
        <f t="shared" si="43"/>
        <v/>
      </c>
      <c r="Y699" s="85" t="str">
        <f t="shared" si="43"/>
        <v/>
      </c>
      <c r="Z699" s="86" t="str">
        <f t="shared" si="43"/>
        <v/>
      </c>
      <c r="AB699" s="26" t="str">
        <f>IF($S699="", "", IF(COUNTIF($S$10:$S699, $S699)&gt;1, "", COUNTIF($S$10:$S$1010, $S699)))</f>
        <v/>
      </c>
      <c r="AC699" s="26" t="str">
        <f>IF(AB699="", "", COUNTIF($AB$10:$AB$1010, "&gt;"&amp;AB699)+1+COUNTIF($AB$10:AB699, AB699)-1)</f>
        <v/>
      </c>
      <c r="AE699" s="26" t="str">
        <f t="shared" si="42"/>
        <v/>
      </c>
      <c r="AG699" s="84" t="str">
        <f>IF($AE699="", "", IF(COUNTIF($AE$10:$AE699, $AE699)&gt;1, "", COUNTIF($AE$10:$AE$2010, $AE699)))</f>
        <v/>
      </c>
      <c r="AH699" s="26" t="str">
        <f>IF(AG699="", "", COUNTIF($AG$10:$AG$2010, "&gt;"&amp;AG699)+1+COUNTIF($AG$10:AG699, AG699)-1)</f>
        <v/>
      </c>
    </row>
    <row r="700" spans="1:34" x14ac:dyDescent="0.25">
      <c r="A700" s="12"/>
      <c r="B700" s="93"/>
      <c r="C700" s="15"/>
      <c r="D700" s="15"/>
      <c r="E700" s="15"/>
      <c r="F700" s="18"/>
      <c r="G700" s="12"/>
      <c r="H700" s="6" t="str">
        <f>IF($C700="", "", IFERROR(INDEX(Database!$C$10:$C$2509, MATCH($C700, Database!$B$10:$B$2509, 0)), ""))</f>
        <v/>
      </c>
      <c r="I700" s="85" t="str">
        <f>IF($C700="", "", IF(IFERROR(INDEX(Database!$M$10:$M$2509, MATCH($C700, Database!$B$10:$B$2509, 0)), "")="", "", IFERROR(INDEX(Database!$M$10:$M$2509, MATCH($C700, Database!$B$10:$B$2509, 0)), "")))</f>
        <v/>
      </c>
      <c r="J700" s="85" t="str">
        <f>IF($C700="", "", IF(IFERROR(INDEX(Database!$N$10:$N$2509, MATCH($C700, Database!$B$10:$B$2509, 0)), "")="", "", IFERROR(INDEX(Database!$N$10:$N$2509, MATCH($C700, Database!$B$10:$B$2509, 0)), "")))</f>
        <v/>
      </c>
      <c r="K700" s="86" t="str">
        <f>IF($C700="", "", IF(IFERROR(INDEX(Database!$O$10:$O$2509, MATCH($C700, Database!$B$10:$B$2509, 0)), "")="", "", IFERROR(INDEX(Database!$O$10:$O$2509, MATCH($C700, Database!$B$10:$B$2509, 0)), "")))</f>
        <v/>
      </c>
      <c r="L700" s="12"/>
      <c r="N700" s="31" t="str">
        <f>IF(Database!B700="", "", Database!B700)</f>
        <v/>
      </c>
      <c r="P700" s="26" t="str">
        <f>IF($C700="", "", IF(COUNTIF($C$10:$C700, $C700)&gt;1, "", COUNTIF($C$10:$C$1010, $C700)))</f>
        <v/>
      </c>
      <c r="Q700" s="26" t="str">
        <f>IF(P700="", "", COUNTIF($P$10:$P$1010, "&gt;"&amp;P700)+1+COUNTIF($P$10:P700, P700)-1)</f>
        <v/>
      </c>
      <c r="S700" s="26" t="str">
        <f>IF(C700="", "", IF(K700="", "None", IF(COUNTIF('Intro &amp; Setup'!$AL$17:$AL$26, K700)&gt;0, K700, "Other")))</f>
        <v/>
      </c>
      <c r="U700" s="84" t="str">
        <f t="shared" si="41"/>
        <v/>
      </c>
      <c r="V700" s="85" t="str">
        <f t="shared" si="43"/>
        <v/>
      </c>
      <c r="W700" s="85" t="str">
        <f t="shared" si="43"/>
        <v/>
      </c>
      <c r="X700" s="85" t="str">
        <f t="shared" si="43"/>
        <v/>
      </c>
      <c r="Y700" s="85" t="str">
        <f t="shared" si="43"/>
        <v/>
      </c>
      <c r="Z700" s="86" t="str">
        <f t="shared" si="43"/>
        <v/>
      </c>
      <c r="AB700" s="26" t="str">
        <f>IF($S700="", "", IF(COUNTIF($S$10:$S700, $S700)&gt;1, "", COUNTIF($S$10:$S$1010, $S700)))</f>
        <v/>
      </c>
      <c r="AC700" s="26" t="str">
        <f>IF(AB700="", "", COUNTIF($AB$10:$AB$1010, "&gt;"&amp;AB700)+1+COUNTIF($AB$10:AB700, AB700)-1)</f>
        <v/>
      </c>
      <c r="AE700" s="26" t="str">
        <f t="shared" si="42"/>
        <v/>
      </c>
      <c r="AG700" s="84" t="str">
        <f>IF($AE700="", "", IF(COUNTIF($AE$10:$AE700, $AE700)&gt;1, "", COUNTIF($AE$10:$AE$2010, $AE700)))</f>
        <v/>
      </c>
      <c r="AH700" s="26" t="str">
        <f>IF(AG700="", "", COUNTIF($AG$10:$AG$2010, "&gt;"&amp;AG700)+1+COUNTIF($AG$10:AG700, AG700)-1)</f>
        <v/>
      </c>
    </row>
    <row r="701" spans="1:34" x14ac:dyDescent="0.25">
      <c r="A701" s="12"/>
      <c r="B701" s="93"/>
      <c r="C701" s="15"/>
      <c r="D701" s="15"/>
      <c r="E701" s="15"/>
      <c r="F701" s="18"/>
      <c r="G701" s="12"/>
      <c r="H701" s="6" t="str">
        <f>IF($C701="", "", IFERROR(INDEX(Database!$C$10:$C$2509, MATCH($C701, Database!$B$10:$B$2509, 0)), ""))</f>
        <v/>
      </c>
      <c r="I701" s="85" t="str">
        <f>IF($C701="", "", IF(IFERROR(INDEX(Database!$M$10:$M$2509, MATCH($C701, Database!$B$10:$B$2509, 0)), "")="", "", IFERROR(INDEX(Database!$M$10:$M$2509, MATCH($C701, Database!$B$10:$B$2509, 0)), "")))</f>
        <v/>
      </c>
      <c r="J701" s="85" t="str">
        <f>IF($C701="", "", IF(IFERROR(INDEX(Database!$N$10:$N$2509, MATCH($C701, Database!$B$10:$B$2509, 0)), "")="", "", IFERROR(INDEX(Database!$N$10:$N$2509, MATCH($C701, Database!$B$10:$B$2509, 0)), "")))</f>
        <v/>
      </c>
      <c r="K701" s="86" t="str">
        <f>IF($C701="", "", IF(IFERROR(INDEX(Database!$O$10:$O$2509, MATCH($C701, Database!$B$10:$B$2509, 0)), "")="", "", IFERROR(INDEX(Database!$O$10:$O$2509, MATCH($C701, Database!$B$10:$B$2509, 0)), "")))</f>
        <v/>
      </c>
      <c r="L701" s="12"/>
      <c r="N701" s="31" t="str">
        <f>IF(Database!B701="", "", Database!B701)</f>
        <v/>
      </c>
      <c r="P701" s="26" t="str">
        <f>IF($C701="", "", IF(COUNTIF($C$10:$C701, $C701)&gt;1, "", COUNTIF($C$10:$C$1010, $C701)))</f>
        <v/>
      </c>
      <c r="Q701" s="26" t="str">
        <f>IF(P701="", "", COUNTIF($P$10:$P$1010, "&gt;"&amp;P701)+1+COUNTIF($P$10:P701, P701)-1)</f>
        <v/>
      </c>
      <c r="S701" s="26" t="str">
        <f>IF(C701="", "", IF(K701="", "None", IF(COUNTIF('Intro &amp; Setup'!$AL$17:$AL$26, K701)&gt;0, K701, "Other")))</f>
        <v/>
      </c>
      <c r="U701" s="84" t="str">
        <f t="shared" si="41"/>
        <v/>
      </c>
      <c r="V701" s="85" t="str">
        <f t="shared" si="43"/>
        <v/>
      </c>
      <c r="W701" s="85" t="str">
        <f t="shared" si="43"/>
        <v/>
      </c>
      <c r="X701" s="85" t="str">
        <f t="shared" si="43"/>
        <v/>
      </c>
      <c r="Y701" s="85" t="str">
        <f t="shared" si="43"/>
        <v/>
      </c>
      <c r="Z701" s="86" t="str">
        <f t="shared" si="43"/>
        <v/>
      </c>
      <c r="AB701" s="26" t="str">
        <f>IF($S701="", "", IF(COUNTIF($S$10:$S701, $S701)&gt;1, "", COUNTIF($S$10:$S$1010, $S701)))</f>
        <v/>
      </c>
      <c r="AC701" s="26" t="str">
        <f>IF(AB701="", "", COUNTIF($AB$10:$AB$1010, "&gt;"&amp;AB701)+1+COUNTIF($AB$10:AB701, AB701)-1)</f>
        <v/>
      </c>
      <c r="AE701" s="26" t="str">
        <f t="shared" si="42"/>
        <v/>
      </c>
      <c r="AG701" s="84" t="str">
        <f>IF($AE701="", "", IF(COUNTIF($AE$10:$AE701, $AE701)&gt;1, "", COUNTIF($AE$10:$AE$2010, $AE701)))</f>
        <v/>
      </c>
      <c r="AH701" s="26" t="str">
        <f>IF(AG701="", "", COUNTIF($AG$10:$AG$2010, "&gt;"&amp;AG701)+1+COUNTIF($AG$10:AG701, AG701)-1)</f>
        <v/>
      </c>
    </row>
    <row r="702" spans="1:34" x14ac:dyDescent="0.25">
      <c r="A702" s="12"/>
      <c r="B702" s="93"/>
      <c r="C702" s="15"/>
      <c r="D702" s="15"/>
      <c r="E702" s="15"/>
      <c r="F702" s="18"/>
      <c r="G702" s="12"/>
      <c r="H702" s="6" t="str">
        <f>IF($C702="", "", IFERROR(INDEX(Database!$C$10:$C$2509, MATCH($C702, Database!$B$10:$B$2509, 0)), ""))</f>
        <v/>
      </c>
      <c r="I702" s="85" t="str">
        <f>IF($C702="", "", IF(IFERROR(INDEX(Database!$M$10:$M$2509, MATCH($C702, Database!$B$10:$B$2509, 0)), "")="", "", IFERROR(INDEX(Database!$M$10:$M$2509, MATCH($C702, Database!$B$10:$B$2509, 0)), "")))</f>
        <v/>
      </c>
      <c r="J702" s="85" t="str">
        <f>IF($C702="", "", IF(IFERROR(INDEX(Database!$N$10:$N$2509, MATCH($C702, Database!$B$10:$B$2509, 0)), "")="", "", IFERROR(INDEX(Database!$N$10:$N$2509, MATCH($C702, Database!$B$10:$B$2509, 0)), "")))</f>
        <v/>
      </c>
      <c r="K702" s="86" t="str">
        <f>IF($C702="", "", IF(IFERROR(INDEX(Database!$O$10:$O$2509, MATCH($C702, Database!$B$10:$B$2509, 0)), "")="", "", IFERROR(INDEX(Database!$O$10:$O$2509, MATCH($C702, Database!$B$10:$B$2509, 0)), "")))</f>
        <v/>
      </c>
      <c r="L702" s="12"/>
      <c r="N702" s="31" t="str">
        <f>IF(Database!B702="", "", Database!B702)</f>
        <v/>
      </c>
      <c r="P702" s="26" t="str">
        <f>IF($C702="", "", IF(COUNTIF($C$10:$C702, $C702)&gt;1, "", COUNTIF($C$10:$C$1010, $C702)))</f>
        <v/>
      </c>
      <c r="Q702" s="26" t="str">
        <f>IF(P702="", "", COUNTIF($P$10:$P$1010, "&gt;"&amp;P702)+1+COUNTIF($P$10:P702, P702)-1)</f>
        <v/>
      </c>
      <c r="S702" s="26" t="str">
        <f>IF(C702="", "", IF(K702="", "None", IF(COUNTIF('Intro &amp; Setup'!$AL$17:$AL$26, K702)&gt;0, K702, "Other")))</f>
        <v/>
      </c>
      <c r="U702" s="84" t="str">
        <f t="shared" si="41"/>
        <v/>
      </c>
      <c r="V702" s="85" t="str">
        <f t="shared" si="43"/>
        <v/>
      </c>
      <c r="W702" s="85" t="str">
        <f t="shared" si="43"/>
        <v/>
      </c>
      <c r="X702" s="85" t="str">
        <f t="shared" si="43"/>
        <v/>
      </c>
      <c r="Y702" s="85" t="str">
        <f t="shared" si="43"/>
        <v/>
      </c>
      <c r="Z702" s="86" t="str">
        <f t="shared" si="43"/>
        <v/>
      </c>
      <c r="AB702" s="26" t="str">
        <f>IF($S702="", "", IF(COUNTIF($S$10:$S702, $S702)&gt;1, "", COUNTIF($S$10:$S$1010, $S702)))</f>
        <v/>
      </c>
      <c r="AC702" s="26" t="str">
        <f>IF(AB702="", "", COUNTIF($AB$10:$AB$1010, "&gt;"&amp;AB702)+1+COUNTIF($AB$10:AB702, AB702)-1)</f>
        <v/>
      </c>
      <c r="AE702" s="26" t="str">
        <f t="shared" si="42"/>
        <v/>
      </c>
      <c r="AG702" s="84" t="str">
        <f>IF($AE702="", "", IF(COUNTIF($AE$10:$AE702, $AE702)&gt;1, "", COUNTIF($AE$10:$AE$2010, $AE702)))</f>
        <v/>
      </c>
      <c r="AH702" s="26" t="str">
        <f>IF(AG702="", "", COUNTIF($AG$10:$AG$2010, "&gt;"&amp;AG702)+1+COUNTIF($AG$10:AG702, AG702)-1)</f>
        <v/>
      </c>
    </row>
    <row r="703" spans="1:34" x14ac:dyDescent="0.25">
      <c r="A703" s="12"/>
      <c r="B703" s="93"/>
      <c r="C703" s="15"/>
      <c r="D703" s="15"/>
      <c r="E703" s="15"/>
      <c r="F703" s="18"/>
      <c r="G703" s="12"/>
      <c r="H703" s="6" t="str">
        <f>IF($C703="", "", IFERROR(INDEX(Database!$C$10:$C$2509, MATCH($C703, Database!$B$10:$B$2509, 0)), ""))</f>
        <v/>
      </c>
      <c r="I703" s="85" t="str">
        <f>IF($C703="", "", IF(IFERROR(INDEX(Database!$M$10:$M$2509, MATCH($C703, Database!$B$10:$B$2509, 0)), "")="", "", IFERROR(INDEX(Database!$M$10:$M$2509, MATCH($C703, Database!$B$10:$B$2509, 0)), "")))</f>
        <v/>
      </c>
      <c r="J703" s="85" t="str">
        <f>IF($C703="", "", IF(IFERROR(INDEX(Database!$N$10:$N$2509, MATCH($C703, Database!$B$10:$B$2509, 0)), "")="", "", IFERROR(INDEX(Database!$N$10:$N$2509, MATCH($C703, Database!$B$10:$B$2509, 0)), "")))</f>
        <v/>
      </c>
      <c r="K703" s="86" t="str">
        <f>IF($C703="", "", IF(IFERROR(INDEX(Database!$O$10:$O$2509, MATCH($C703, Database!$B$10:$B$2509, 0)), "")="", "", IFERROR(INDEX(Database!$O$10:$O$2509, MATCH($C703, Database!$B$10:$B$2509, 0)), "")))</f>
        <v/>
      </c>
      <c r="L703" s="12"/>
      <c r="N703" s="31" t="str">
        <f>IF(Database!B703="", "", Database!B703)</f>
        <v/>
      </c>
      <c r="P703" s="26" t="str">
        <f>IF($C703="", "", IF(COUNTIF($C$10:$C703, $C703)&gt;1, "", COUNTIF($C$10:$C$1010, $C703)))</f>
        <v/>
      </c>
      <c r="Q703" s="26" t="str">
        <f>IF(P703="", "", COUNTIF($P$10:$P$1010, "&gt;"&amp;P703)+1+COUNTIF($P$10:P703, P703)-1)</f>
        <v/>
      </c>
      <c r="S703" s="26" t="str">
        <f>IF(C703="", "", IF(K703="", "None", IF(COUNTIF('Intro &amp; Setup'!$AL$17:$AL$26, K703)&gt;0, K703, "Other")))</f>
        <v/>
      </c>
      <c r="U703" s="84" t="str">
        <f t="shared" si="41"/>
        <v/>
      </c>
      <c r="V703" s="85" t="str">
        <f t="shared" si="43"/>
        <v/>
      </c>
      <c r="W703" s="85" t="str">
        <f t="shared" si="43"/>
        <v/>
      </c>
      <c r="X703" s="85" t="str">
        <f t="shared" si="43"/>
        <v/>
      </c>
      <c r="Y703" s="85" t="str">
        <f t="shared" si="43"/>
        <v/>
      </c>
      <c r="Z703" s="86" t="str">
        <f t="shared" si="43"/>
        <v/>
      </c>
      <c r="AB703" s="26" t="str">
        <f>IF($S703="", "", IF(COUNTIF($S$10:$S703, $S703)&gt;1, "", COUNTIF($S$10:$S$1010, $S703)))</f>
        <v/>
      </c>
      <c r="AC703" s="26" t="str">
        <f>IF(AB703="", "", COUNTIF($AB$10:$AB$1010, "&gt;"&amp;AB703)+1+COUNTIF($AB$10:AB703, AB703)-1)</f>
        <v/>
      </c>
      <c r="AE703" s="26" t="str">
        <f t="shared" si="42"/>
        <v/>
      </c>
      <c r="AG703" s="84" t="str">
        <f>IF($AE703="", "", IF(COUNTIF($AE$10:$AE703, $AE703)&gt;1, "", COUNTIF($AE$10:$AE$2010, $AE703)))</f>
        <v/>
      </c>
      <c r="AH703" s="26" t="str">
        <f>IF(AG703="", "", COUNTIF($AG$10:$AG$2010, "&gt;"&amp;AG703)+1+COUNTIF($AG$10:AG703, AG703)-1)</f>
        <v/>
      </c>
    </row>
    <row r="704" spans="1:34" x14ac:dyDescent="0.25">
      <c r="A704" s="12"/>
      <c r="B704" s="93"/>
      <c r="C704" s="15"/>
      <c r="D704" s="15"/>
      <c r="E704" s="15"/>
      <c r="F704" s="18"/>
      <c r="G704" s="12"/>
      <c r="H704" s="6" t="str">
        <f>IF($C704="", "", IFERROR(INDEX(Database!$C$10:$C$2509, MATCH($C704, Database!$B$10:$B$2509, 0)), ""))</f>
        <v/>
      </c>
      <c r="I704" s="85" t="str">
        <f>IF($C704="", "", IF(IFERROR(INDEX(Database!$M$10:$M$2509, MATCH($C704, Database!$B$10:$B$2509, 0)), "")="", "", IFERROR(INDEX(Database!$M$10:$M$2509, MATCH($C704, Database!$B$10:$B$2509, 0)), "")))</f>
        <v/>
      </c>
      <c r="J704" s="85" t="str">
        <f>IF($C704="", "", IF(IFERROR(INDEX(Database!$N$10:$N$2509, MATCH($C704, Database!$B$10:$B$2509, 0)), "")="", "", IFERROR(INDEX(Database!$N$10:$N$2509, MATCH($C704, Database!$B$10:$B$2509, 0)), "")))</f>
        <v/>
      </c>
      <c r="K704" s="86" t="str">
        <f>IF($C704="", "", IF(IFERROR(INDEX(Database!$O$10:$O$2509, MATCH($C704, Database!$B$10:$B$2509, 0)), "")="", "", IFERROR(INDEX(Database!$O$10:$O$2509, MATCH($C704, Database!$B$10:$B$2509, 0)), "")))</f>
        <v/>
      </c>
      <c r="L704" s="12"/>
      <c r="N704" s="31" t="str">
        <f>IF(Database!B704="", "", Database!B704)</f>
        <v/>
      </c>
      <c r="P704" s="26" t="str">
        <f>IF($C704="", "", IF(COUNTIF($C$10:$C704, $C704)&gt;1, "", COUNTIF($C$10:$C$1010, $C704)))</f>
        <v/>
      </c>
      <c r="Q704" s="26" t="str">
        <f>IF(P704="", "", COUNTIF($P$10:$P$1010, "&gt;"&amp;P704)+1+COUNTIF($P$10:P704, P704)-1)</f>
        <v/>
      </c>
      <c r="S704" s="26" t="str">
        <f>IF(C704="", "", IF(K704="", "None", IF(COUNTIF('Intro &amp; Setup'!$AL$17:$AL$26, K704)&gt;0, K704, "Other")))</f>
        <v/>
      </c>
      <c r="U704" s="84" t="str">
        <f t="shared" si="41"/>
        <v/>
      </c>
      <c r="V704" s="85" t="str">
        <f t="shared" si="43"/>
        <v/>
      </c>
      <c r="W704" s="85" t="str">
        <f t="shared" si="43"/>
        <v/>
      </c>
      <c r="X704" s="85" t="str">
        <f t="shared" si="43"/>
        <v/>
      </c>
      <c r="Y704" s="85" t="str">
        <f t="shared" si="43"/>
        <v/>
      </c>
      <c r="Z704" s="86" t="str">
        <f t="shared" si="43"/>
        <v/>
      </c>
      <c r="AB704" s="26" t="str">
        <f>IF($S704="", "", IF(COUNTIF($S$10:$S704, $S704)&gt;1, "", COUNTIF($S$10:$S$1010, $S704)))</f>
        <v/>
      </c>
      <c r="AC704" s="26" t="str">
        <f>IF(AB704="", "", COUNTIF($AB$10:$AB$1010, "&gt;"&amp;AB704)+1+COUNTIF($AB$10:AB704, AB704)-1)</f>
        <v/>
      </c>
      <c r="AE704" s="26" t="str">
        <f t="shared" si="42"/>
        <v/>
      </c>
      <c r="AG704" s="84" t="str">
        <f>IF($AE704="", "", IF(COUNTIF($AE$10:$AE704, $AE704)&gt;1, "", COUNTIF($AE$10:$AE$2010, $AE704)))</f>
        <v/>
      </c>
      <c r="AH704" s="26" t="str">
        <f>IF(AG704="", "", COUNTIF($AG$10:$AG$2010, "&gt;"&amp;AG704)+1+COUNTIF($AG$10:AG704, AG704)-1)</f>
        <v/>
      </c>
    </row>
    <row r="705" spans="1:34" x14ac:dyDescent="0.25">
      <c r="A705" s="12"/>
      <c r="B705" s="93"/>
      <c r="C705" s="15"/>
      <c r="D705" s="15"/>
      <c r="E705" s="15"/>
      <c r="F705" s="18"/>
      <c r="G705" s="12"/>
      <c r="H705" s="6" t="str">
        <f>IF($C705="", "", IFERROR(INDEX(Database!$C$10:$C$2509, MATCH($C705, Database!$B$10:$B$2509, 0)), ""))</f>
        <v/>
      </c>
      <c r="I705" s="85" t="str">
        <f>IF($C705="", "", IF(IFERROR(INDEX(Database!$M$10:$M$2509, MATCH($C705, Database!$B$10:$B$2509, 0)), "")="", "", IFERROR(INDEX(Database!$M$10:$M$2509, MATCH($C705, Database!$B$10:$B$2509, 0)), "")))</f>
        <v/>
      </c>
      <c r="J705" s="85" t="str">
        <f>IF($C705="", "", IF(IFERROR(INDEX(Database!$N$10:$N$2509, MATCH($C705, Database!$B$10:$B$2509, 0)), "")="", "", IFERROR(INDEX(Database!$N$10:$N$2509, MATCH($C705, Database!$B$10:$B$2509, 0)), "")))</f>
        <v/>
      </c>
      <c r="K705" s="86" t="str">
        <f>IF($C705="", "", IF(IFERROR(INDEX(Database!$O$10:$O$2509, MATCH($C705, Database!$B$10:$B$2509, 0)), "")="", "", IFERROR(INDEX(Database!$O$10:$O$2509, MATCH($C705, Database!$B$10:$B$2509, 0)), "")))</f>
        <v/>
      </c>
      <c r="L705" s="12"/>
      <c r="N705" s="31" t="str">
        <f>IF(Database!B705="", "", Database!B705)</f>
        <v/>
      </c>
      <c r="P705" s="26" t="str">
        <f>IF($C705="", "", IF(COUNTIF($C$10:$C705, $C705)&gt;1, "", COUNTIF($C$10:$C$1010, $C705)))</f>
        <v/>
      </c>
      <c r="Q705" s="26" t="str">
        <f>IF(P705="", "", COUNTIF($P$10:$P$1010, "&gt;"&amp;P705)+1+COUNTIF($P$10:P705, P705)-1)</f>
        <v/>
      </c>
      <c r="S705" s="26" t="str">
        <f>IF(C705="", "", IF(K705="", "None", IF(COUNTIF('Intro &amp; Setup'!$AL$17:$AL$26, K705)&gt;0, K705, "Other")))</f>
        <v/>
      </c>
      <c r="U705" s="84" t="str">
        <f t="shared" si="41"/>
        <v/>
      </c>
      <c r="V705" s="85" t="str">
        <f t="shared" ref="V705:Z714" si="44">IF($B705="", "", IF(TEXT($B705, "mmm yyyy")=V$9, $S705, ""))</f>
        <v/>
      </c>
      <c r="W705" s="85" t="str">
        <f t="shared" si="44"/>
        <v/>
      </c>
      <c r="X705" s="85" t="str">
        <f t="shared" si="44"/>
        <v/>
      </c>
      <c r="Y705" s="85" t="str">
        <f t="shared" si="44"/>
        <v/>
      </c>
      <c r="Z705" s="86" t="str">
        <f t="shared" si="44"/>
        <v/>
      </c>
      <c r="AB705" s="26" t="str">
        <f>IF($S705="", "", IF(COUNTIF($S$10:$S705, $S705)&gt;1, "", COUNTIF($S$10:$S$1010, $S705)))</f>
        <v/>
      </c>
      <c r="AC705" s="26" t="str">
        <f>IF(AB705="", "", COUNTIF($AB$10:$AB$1010, "&gt;"&amp;AB705)+1+COUNTIF($AB$10:AB705, AB705)-1)</f>
        <v/>
      </c>
      <c r="AE705" s="26" t="str">
        <f t="shared" si="42"/>
        <v/>
      </c>
      <c r="AG705" s="84" t="str">
        <f>IF($AE705="", "", IF(COUNTIF($AE$10:$AE705, $AE705)&gt;1, "", COUNTIF($AE$10:$AE$2010, $AE705)))</f>
        <v/>
      </c>
      <c r="AH705" s="26" t="str">
        <f>IF(AG705="", "", COUNTIF($AG$10:$AG$2010, "&gt;"&amp;AG705)+1+COUNTIF($AG$10:AG705, AG705)-1)</f>
        <v/>
      </c>
    </row>
    <row r="706" spans="1:34" x14ac:dyDescent="0.25">
      <c r="A706" s="12"/>
      <c r="B706" s="93"/>
      <c r="C706" s="15"/>
      <c r="D706" s="15"/>
      <c r="E706" s="15"/>
      <c r="F706" s="18"/>
      <c r="G706" s="12"/>
      <c r="H706" s="6" t="str">
        <f>IF($C706="", "", IFERROR(INDEX(Database!$C$10:$C$2509, MATCH($C706, Database!$B$10:$B$2509, 0)), ""))</f>
        <v/>
      </c>
      <c r="I706" s="85" t="str">
        <f>IF($C706="", "", IF(IFERROR(INDEX(Database!$M$10:$M$2509, MATCH($C706, Database!$B$10:$B$2509, 0)), "")="", "", IFERROR(INDEX(Database!$M$10:$M$2509, MATCH($C706, Database!$B$10:$B$2509, 0)), "")))</f>
        <v/>
      </c>
      <c r="J706" s="85" t="str">
        <f>IF($C706="", "", IF(IFERROR(INDEX(Database!$N$10:$N$2509, MATCH($C706, Database!$B$10:$B$2509, 0)), "")="", "", IFERROR(INDEX(Database!$N$10:$N$2509, MATCH($C706, Database!$B$10:$B$2509, 0)), "")))</f>
        <v/>
      </c>
      <c r="K706" s="86" t="str">
        <f>IF($C706="", "", IF(IFERROR(INDEX(Database!$O$10:$O$2509, MATCH($C706, Database!$B$10:$B$2509, 0)), "")="", "", IFERROR(INDEX(Database!$O$10:$O$2509, MATCH($C706, Database!$B$10:$B$2509, 0)), "")))</f>
        <v/>
      </c>
      <c r="L706" s="12"/>
      <c r="N706" s="31" t="str">
        <f>IF(Database!B706="", "", Database!B706)</f>
        <v/>
      </c>
      <c r="P706" s="26" t="str">
        <f>IF($C706="", "", IF(COUNTIF($C$10:$C706, $C706)&gt;1, "", COUNTIF($C$10:$C$1010, $C706)))</f>
        <v/>
      </c>
      <c r="Q706" s="26" t="str">
        <f>IF(P706="", "", COUNTIF($P$10:$P$1010, "&gt;"&amp;P706)+1+COUNTIF($P$10:P706, P706)-1)</f>
        <v/>
      </c>
      <c r="S706" s="26" t="str">
        <f>IF(C706="", "", IF(K706="", "None", IF(COUNTIF('Intro &amp; Setup'!$AL$17:$AL$26, K706)&gt;0, K706, "Other")))</f>
        <v/>
      </c>
      <c r="U706" s="84" t="str">
        <f t="shared" si="41"/>
        <v/>
      </c>
      <c r="V706" s="85" t="str">
        <f t="shared" si="44"/>
        <v/>
      </c>
      <c r="W706" s="85" t="str">
        <f t="shared" si="44"/>
        <v/>
      </c>
      <c r="X706" s="85" t="str">
        <f t="shared" si="44"/>
        <v/>
      </c>
      <c r="Y706" s="85" t="str">
        <f t="shared" si="44"/>
        <v/>
      </c>
      <c r="Z706" s="86" t="str">
        <f t="shared" si="44"/>
        <v/>
      </c>
      <c r="AB706" s="26" t="str">
        <f>IF($S706="", "", IF(COUNTIF($S$10:$S706, $S706)&gt;1, "", COUNTIF($S$10:$S$1010, $S706)))</f>
        <v/>
      </c>
      <c r="AC706" s="26" t="str">
        <f>IF(AB706="", "", COUNTIF($AB$10:$AB$1010, "&gt;"&amp;AB706)+1+COUNTIF($AB$10:AB706, AB706)-1)</f>
        <v/>
      </c>
      <c r="AE706" s="26" t="str">
        <f t="shared" si="42"/>
        <v/>
      </c>
      <c r="AG706" s="84" t="str">
        <f>IF($AE706="", "", IF(COUNTIF($AE$10:$AE706, $AE706)&gt;1, "", COUNTIF($AE$10:$AE$2010, $AE706)))</f>
        <v/>
      </c>
      <c r="AH706" s="26" t="str">
        <f>IF(AG706="", "", COUNTIF($AG$10:$AG$2010, "&gt;"&amp;AG706)+1+COUNTIF($AG$10:AG706, AG706)-1)</f>
        <v/>
      </c>
    </row>
    <row r="707" spans="1:34" x14ac:dyDescent="0.25">
      <c r="A707" s="12"/>
      <c r="B707" s="93"/>
      <c r="C707" s="15"/>
      <c r="D707" s="15"/>
      <c r="E707" s="15"/>
      <c r="F707" s="18"/>
      <c r="G707" s="12"/>
      <c r="H707" s="6" t="str">
        <f>IF($C707="", "", IFERROR(INDEX(Database!$C$10:$C$2509, MATCH($C707, Database!$B$10:$B$2509, 0)), ""))</f>
        <v/>
      </c>
      <c r="I707" s="85" t="str">
        <f>IF($C707="", "", IF(IFERROR(INDEX(Database!$M$10:$M$2509, MATCH($C707, Database!$B$10:$B$2509, 0)), "")="", "", IFERROR(INDEX(Database!$M$10:$M$2509, MATCH($C707, Database!$B$10:$B$2509, 0)), "")))</f>
        <v/>
      </c>
      <c r="J707" s="85" t="str">
        <f>IF($C707="", "", IF(IFERROR(INDEX(Database!$N$10:$N$2509, MATCH($C707, Database!$B$10:$B$2509, 0)), "")="", "", IFERROR(INDEX(Database!$N$10:$N$2509, MATCH($C707, Database!$B$10:$B$2509, 0)), "")))</f>
        <v/>
      </c>
      <c r="K707" s="86" t="str">
        <f>IF($C707="", "", IF(IFERROR(INDEX(Database!$O$10:$O$2509, MATCH($C707, Database!$B$10:$B$2509, 0)), "")="", "", IFERROR(INDEX(Database!$O$10:$O$2509, MATCH($C707, Database!$B$10:$B$2509, 0)), "")))</f>
        <v/>
      </c>
      <c r="L707" s="12"/>
      <c r="N707" s="31" t="str">
        <f>IF(Database!B707="", "", Database!B707)</f>
        <v/>
      </c>
      <c r="P707" s="26" t="str">
        <f>IF($C707="", "", IF(COUNTIF($C$10:$C707, $C707)&gt;1, "", COUNTIF($C$10:$C$1010, $C707)))</f>
        <v/>
      </c>
      <c r="Q707" s="26" t="str">
        <f>IF(P707="", "", COUNTIF($P$10:$P$1010, "&gt;"&amp;P707)+1+COUNTIF($P$10:P707, P707)-1)</f>
        <v/>
      </c>
      <c r="S707" s="26" t="str">
        <f>IF(C707="", "", IF(K707="", "None", IF(COUNTIF('Intro &amp; Setup'!$AL$17:$AL$26, K707)&gt;0, K707, "Other")))</f>
        <v/>
      </c>
      <c r="U707" s="84" t="str">
        <f t="shared" si="41"/>
        <v/>
      </c>
      <c r="V707" s="85" t="str">
        <f t="shared" si="44"/>
        <v/>
      </c>
      <c r="W707" s="85" t="str">
        <f t="shared" si="44"/>
        <v/>
      </c>
      <c r="X707" s="85" t="str">
        <f t="shared" si="44"/>
        <v/>
      </c>
      <c r="Y707" s="85" t="str">
        <f t="shared" si="44"/>
        <v/>
      </c>
      <c r="Z707" s="86" t="str">
        <f t="shared" si="44"/>
        <v/>
      </c>
      <c r="AB707" s="26" t="str">
        <f>IF($S707="", "", IF(COUNTIF($S$10:$S707, $S707)&gt;1, "", COUNTIF($S$10:$S$1010, $S707)))</f>
        <v/>
      </c>
      <c r="AC707" s="26" t="str">
        <f>IF(AB707="", "", COUNTIF($AB$10:$AB$1010, "&gt;"&amp;AB707)+1+COUNTIF($AB$10:AB707, AB707)-1)</f>
        <v/>
      </c>
      <c r="AE707" s="26" t="str">
        <f t="shared" si="42"/>
        <v/>
      </c>
      <c r="AG707" s="84" t="str">
        <f>IF($AE707="", "", IF(COUNTIF($AE$10:$AE707, $AE707)&gt;1, "", COUNTIF($AE$10:$AE$2010, $AE707)))</f>
        <v/>
      </c>
      <c r="AH707" s="26" t="str">
        <f>IF(AG707="", "", COUNTIF($AG$10:$AG$2010, "&gt;"&amp;AG707)+1+COUNTIF($AG$10:AG707, AG707)-1)</f>
        <v/>
      </c>
    </row>
    <row r="708" spans="1:34" x14ac:dyDescent="0.25">
      <c r="A708" s="12"/>
      <c r="B708" s="93"/>
      <c r="C708" s="15"/>
      <c r="D708" s="15"/>
      <c r="E708" s="15"/>
      <c r="F708" s="18"/>
      <c r="G708" s="12"/>
      <c r="H708" s="6" t="str">
        <f>IF($C708="", "", IFERROR(INDEX(Database!$C$10:$C$2509, MATCH($C708, Database!$B$10:$B$2509, 0)), ""))</f>
        <v/>
      </c>
      <c r="I708" s="85" t="str">
        <f>IF($C708="", "", IF(IFERROR(INDEX(Database!$M$10:$M$2509, MATCH($C708, Database!$B$10:$B$2509, 0)), "")="", "", IFERROR(INDEX(Database!$M$10:$M$2509, MATCH($C708, Database!$B$10:$B$2509, 0)), "")))</f>
        <v/>
      </c>
      <c r="J708" s="85" t="str">
        <f>IF($C708="", "", IF(IFERROR(INDEX(Database!$N$10:$N$2509, MATCH($C708, Database!$B$10:$B$2509, 0)), "")="", "", IFERROR(INDEX(Database!$N$10:$N$2509, MATCH($C708, Database!$B$10:$B$2509, 0)), "")))</f>
        <v/>
      </c>
      <c r="K708" s="86" t="str">
        <f>IF($C708="", "", IF(IFERROR(INDEX(Database!$O$10:$O$2509, MATCH($C708, Database!$B$10:$B$2509, 0)), "")="", "", IFERROR(INDEX(Database!$O$10:$O$2509, MATCH($C708, Database!$B$10:$B$2509, 0)), "")))</f>
        <v/>
      </c>
      <c r="L708" s="12"/>
      <c r="N708" s="31" t="str">
        <f>IF(Database!B708="", "", Database!B708)</f>
        <v/>
      </c>
      <c r="P708" s="26" t="str">
        <f>IF($C708="", "", IF(COUNTIF($C$10:$C708, $C708)&gt;1, "", COUNTIF($C$10:$C$1010, $C708)))</f>
        <v/>
      </c>
      <c r="Q708" s="26" t="str">
        <f>IF(P708="", "", COUNTIF($P$10:$P$1010, "&gt;"&amp;P708)+1+COUNTIF($P$10:P708, P708)-1)</f>
        <v/>
      </c>
      <c r="S708" s="26" t="str">
        <f>IF(C708="", "", IF(K708="", "None", IF(COUNTIF('Intro &amp; Setup'!$AL$17:$AL$26, K708)&gt;0, K708, "Other")))</f>
        <v/>
      </c>
      <c r="U708" s="84" t="str">
        <f t="shared" si="41"/>
        <v/>
      </c>
      <c r="V708" s="85" t="str">
        <f t="shared" si="44"/>
        <v/>
      </c>
      <c r="W708" s="85" t="str">
        <f t="shared" si="44"/>
        <v/>
      </c>
      <c r="X708" s="85" t="str">
        <f t="shared" si="44"/>
        <v/>
      </c>
      <c r="Y708" s="85" t="str">
        <f t="shared" si="44"/>
        <v/>
      </c>
      <c r="Z708" s="86" t="str">
        <f t="shared" si="44"/>
        <v/>
      </c>
      <c r="AB708" s="26" t="str">
        <f>IF($S708="", "", IF(COUNTIF($S$10:$S708, $S708)&gt;1, "", COUNTIF($S$10:$S$1010, $S708)))</f>
        <v/>
      </c>
      <c r="AC708" s="26" t="str">
        <f>IF(AB708="", "", COUNTIF($AB$10:$AB$1010, "&gt;"&amp;AB708)+1+COUNTIF($AB$10:AB708, AB708)-1)</f>
        <v/>
      </c>
      <c r="AE708" s="26" t="str">
        <f t="shared" si="42"/>
        <v/>
      </c>
      <c r="AG708" s="84" t="str">
        <f>IF($AE708="", "", IF(COUNTIF($AE$10:$AE708, $AE708)&gt;1, "", COUNTIF($AE$10:$AE$2010, $AE708)))</f>
        <v/>
      </c>
      <c r="AH708" s="26" t="str">
        <f>IF(AG708="", "", COUNTIF($AG$10:$AG$2010, "&gt;"&amp;AG708)+1+COUNTIF($AG$10:AG708, AG708)-1)</f>
        <v/>
      </c>
    </row>
    <row r="709" spans="1:34" x14ac:dyDescent="0.25">
      <c r="A709" s="12"/>
      <c r="B709" s="93"/>
      <c r="C709" s="15"/>
      <c r="D709" s="15"/>
      <c r="E709" s="15"/>
      <c r="F709" s="18"/>
      <c r="G709" s="12"/>
      <c r="H709" s="6" t="str">
        <f>IF($C709="", "", IFERROR(INDEX(Database!$C$10:$C$2509, MATCH($C709, Database!$B$10:$B$2509, 0)), ""))</f>
        <v/>
      </c>
      <c r="I709" s="85" t="str">
        <f>IF($C709="", "", IF(IFERROR(INDEX(Database!$M$10:$M$2509, MATCH($C709, Database!$B$10:$B$2509, 0)), "")="", "", IFERROR(INDEX(Database!$M$10:$M$2509, MATCH($C709, Database!$B$10:$B$2509, 0)), "")))</f>
        <v/>
      </c>
      <c r="J709" s="85" t="str">
        <f>IF($C709="", "", IF(IFERROR(INDEX(Database!$N$10:$N$2509, MATCH($C709, Database!$B$10:$B$2509, 0)), "")="", "", IFERROR(INDEX(Database!$N$10:$N$2509, MATCH($C709, Database!$B$10:$B$2509, 0)), "")))</f>
        <v/>
      </c>
      <c r="K709" s="86" t="str">
        <f>IF($C709="", "", IF(IFERROR(INDEX(Database!$O$10:$O$2509, MATCH($C709, Database!$B$10:$B$2509, 0)), "")="", "", IFERROR(INDEX(Database!$O$10:$O$2509, MATCH($C709, Database!$B$10:$B$2509, 0)), "")))</f>
        <v/>
      </c>
      <c r="L709" s="12"/>
      <c r="N709" s="31" t="str">
        <f>IF(Database!B709="", "", Database!B709)</f>
        <v/>
      </c>
      <c r="P709" s="26" t="str">
        <f>IF($C709="", "", IF(COUNTIF($C$10:$C709, $C709)&gt;1, "", COUNTIF($C$10:$C$1010, $C709)))</f>
        <v/>
      </c>
      <c r="Q709" s="26" t="str">
        <f>IF(P709="", "", COUNTIF($P$10:$P$1010, "&gt;"&amp;P709)+1+COUNTIF($P$10:P709, P709)-1)</f>
        <v/>
      </c>
      <c r="S709" s="26" t="str">
        <f>IF(C709="", "", IF(K709="", "None", IF(COUNTIF('Intro &amp; Setup'!$AL$17:$AL$26, K709)&gt;0, K709, "Other")))</f>
        <v/>
      </c>
      <c r="U709" s="84" t="str">
        <f t="shared" si="41"/>
        <v/>
      </c>
      <c r="V709" s="85" t="str">
        <f t="shared" si="44"/>
        <v/>
      </c>
      <c r="W709" s="85" t="str">
        <f t="shared" si="44"/>
        <v/>
      </c>
      <c r="X709" s="85" t="str">
        <f t="shared" si="44"/>
        <v/>
      </c>
      <c r="Y709" s="85" t="str">
        <f t="shared" si="44"/>
        <v/>
      </c>
      <c r="Z709" s="86" t="str">
        <f t="shared" si="44"/>
        <v/>
      </c>
      <c r="AB709" s="26" t="str">
        <f>IF($S709="", "", IF(COUNTIF($S$10:$S709, $S709)&gt;1, "", COUNTIF($S$10:$S$1010, $S709)))</f>
        <v/>
      </c>
      <c r="AC709" s="26" t="str">
        <f>IF(AB709="", "", COUNTIF($AB$10:$AB$1010, "&gt;"&amp;AB709)+1+COUNTIF($AB$10:AB709, AB709)-1)</f>
        <v/>
      </c>
      <c r="AE709" s="26" t="str">
        <f t="shared" si="42"/>
        <v/>
      </c>
      <c r="AG709" s="84" t="str">
        <f>IF($AE709="", "", IF(COUNTIF($AE$10:$AE709, $AE709)&gt;1, "", COUNTIF($AE$10:$AE$2010, $AE709)))</f>
        <v/>
      </c>
      <c r="AH709" s="26" t="str">
        <f>IF(AG709="", "", COUNTIF($AG$10:$AG$2010, "&gt;"&amp;AG709)+1+COUNTIF($AG$10:AG709, AG709)-1)</f>
        <v/>
      </c>
    </row>
    <row r="710" spans="1:34" x14ac:dyDescent="0.25">
      <c r="A710" s="12"/>
      <c r="B710" s="93"/>
      <c r="C710" s="15"/>
      <c r="D710" s="15"/>
      <c r="E710" s="15"/>
      <c r="F710" s="18"/>
      <c r="G710" s="12"/>
      <c r="H710" s="6" t="str">
        <f>IF($C710="", "", IFERROR(INDEX(Database!$C$10:$C$2509, MATCH($C710, Database!$B$10:$B$2509, 0)), ""))</f>
        <v/>
      </c>
      <c r="I710" s="85" t="str">
        <f>IF($C710="", "", IF(IFERROR(INDEX(Database!$M$10:$M$2509, MATCH($C710, Database!$B$10:$B$2509, 0)), "")="", "", IFERROR(INDEX(Database!$M$10:$M$2509, MATCH($C710, Database!$B$10:$B$2509, 0)), "")))</f>
        <v/>
      </c>
      <c r="J710" s="85" t="str">
        <f>IF($C710="", "", IF(IFERROR(INDEX(Database!$N$10:$N$2509, MATCH($C710, Database!$B$10:$B$2509, 0)), "")="", "", IFERROR(INDEX(Database!$N$10:$N$2509, MATCH($C710, Database!$B$10:$B$2509, 0)), "")))</f>
        <v/>
      </c>
      <c r="K710" s="86" t="str">
        <f>IF($C710="", "", IF(IFERROR(INDEX(Database!$O$10:$O$2509, MATCH($C710, Database!$B$10:$B$2509, 0)), "")="", "", IFERROR(INDEX(Database!$O$10:$O$2509, MATCH($C710, Database!$B$10:$B$2509, 0)), "")))</f>
        <v/>
      </c>
      <c r="L710" s="12"/>
      <c r="N710" s="31" t="str">
        <f>IF(Database!B710="", "", Database!B710)</f>
        <v/>
      </c>
      <c r="P710" s="26" t="str">
        <f>IF($C710="", "", IF(COUNTIF($C$10:$C710, $C710)&gt;1, "", COUNTIF($C$10:$C$1010, $C710)))</f>
        <v/>
      </c>
      <c r="Q710" s="26" t="str">
        <f>IF(P710="", "", COUNTIF($P$10:$P$1010, "&gt;"&amp;P710)+1+COUNTIF($P$10:P710, P710)-1)</f>
        <v/>
      </c>
      <c r="S710" s="26" t="str">
        <f>IF(C710="", "", IF(K710="", "None", IF(COUNTIF('Intro &amp; Setup'!$AL$17:$AL$26, K710)&gt;0, K710, "Other")))</f>
        <v/>
      </c>
      <c r="U710" s="84" t="str">
        <f t="shared" si="41"/>
        <v/>
      </c>
      <c r="V710" s="85" t="str">
        <f t="shared" si="44"/>
        <v/>
      </c>
      <c r="W710" s="85" t="str">
        <f t="shared" si="44"/>
        <v/>
      </c>
      <c r="X710" s="85" t="str">
        <f t="shared" si="44"/>
        <v/>
      </c>
      <c r="Y710" s="85" t="str">
        <f t="shared" si="44"/>
        <v/>
      </c>
      <c r="Z710" s="86" t="str">
        <f t="shared" si="44"/>
        <v/>
      </c>
      <c r="AB710" s="26" t="str">
        <f>IF($S710="", "", IF(COUNTIF($S$10:$S710, $S710)&gt;1, "", COUNTIF($S$10:$S$1010, $S710)))</f>
        <v/>
      </c>
      <c r="AC710" s="26" t="str">
        <f>IF(AB710="", "", COUNTIF($AB$10:$AB$1010, "&gt;"&amp;AB710)+1+COUNTIF($AB$10:AB710, AB710)-1)</f>
        <v/>
      </c>
      <c r="AE710" s="26" t="str">
        <f t="shared" si="42"/>
        <v/>
      </c>
      <c r="AG710" s="84" t="str">
        <f>IF($AE710="", "", IF(COUNTIF($AE$10:$AE710, $AE710)&gt;1, "", COUNTIF($AE$10:$AE$2010, $AE710)))</f>
        <v/>
      </c>
      <c r="AH710" s="26" t="str">
        <f>IF(AG710="", "", COUNTIF($AG$10:$AG$2010, "&gt;"&amp;AG710)+1+COUNTIF($AG$10:AG710, AG710)-1)</f>
        <v/>
      </c>
    </row>
    <row r="711" spans="1:34" x14ac:dyDescent="0.25">
      <c r="A711" s="12"/>
      <c r="B711" s="93"/>
      <c r="C711" s="15"/>
      <c r="D711" s="15"/>
      <c r="E711" s="15"/>
      <c r="F711" s="18"/>
      <c r="G711" s="12"/>
      <c r="H711" s="6" t="str">
        <f>IF($C711="", "", IFERROR(INDEX(Database!$C$10:$C$2509, MATCH($C711, Database!$B$10:$B$2509, 0)), ""))</f>
        <v/>
      </c>
      <c r="I711" s="85" t="str">
        <f>IF($C711="", "", IF(IFERROR(INDEX(Database!$M$10:$M$2509, MATCH($C711, Database!$B$10:$B$2509, 0)), "")="", "", IFERROR(INDEX(Database!$M$10:$M$2509, MATCH($C711, Database!$B$10:$B$2509, 0)), "")))</f>
        <v/>
      </c>
      <c r="J711" s="85" t="str">
        <f>IF($C711="", "", IF(IFERROR(INDEX(Database!$N$10:$N$2509, MATCH($C711, Database!$B$10:$B$2509, 0)), "")="", "", IFERROR(INDEX(Database!$N$10:$N$2509, MATCH($C711, Database!$B$10:$B$2509, 0)), "")))</f>
        <v/>
      </c>
      <c r="K711" s="86" t="str">
        <f>IF($C711="", "", IF(IFERROR(INDEX(Database!$O$10:$O$2509, MATCH($C711, Database!$B$10:$B$2509, 0)), "")="", "", IFERROR(INDEX(Database!$O$10:$O$2509, MATCH($C711, Database!$B$10:$B$2509, 0)), "")))</f>
        <v/>
      </c>
      <c r="L711" s="12"/>
      <c r="N711" s="31" t="str">
        <f>IF(Database!B711="", "", Database!B711)</f>
        <v/>
      </c>
      <c r="P711" s="26" t="str">
        <f>IF($C711="", "", IF(COUNTIF($C$10:$C711, $C711)&gt;1, "", COUNTIF($C$10:$C$1010, $C711)))</f>
        <v/>
      </c>
      <c r="Q711" s="26" t="str">
        <f>IF(P711="", "", COUNTIF($P$10:$P$1010, "&gt;"&amp;P711)+1+COUNTIF($P$10:P711, P711)-1)</f>
        <v/>
      </c>
      <c r="S711" s="26" t="str">
        <f>IF(C711="", "", IF(K711="", "None", IF(COUNTIF('Intro &amp; Setup'!$AL$17:$AL$26, K711)&gt;0, K711, "Other")))</f>
        <v/>
      </c>
      <c r="U711" s="84" t="str">
        <f t="shared" si="41"/>
        <v/>
      </c>
      <c r="V711" s="85" t="str">
        <f t="shared" si="44"/>
        <v/>
      </c>
      <c r="W711" s="85" t="str">
        <f t="shared" si="44"/>
        <v/>
      </c>
      <c r="X711" s="85" t="str">
        <f t="shared" si="44"/>
        <v/>
      </c>
      <c r="Y711" s="85" t="str">
        <f t="shared" si="44"/>
        <v/>
      </c>
      <c r="Z711" s="86" t="str">
        <f t="shared" si="44"/>
        <v/>
      </c>
      <c r="AB711" s="26" t="str">
        <f>IF($S711="", "", IF(COUNTIF($S$10:$S711, $S711)&gt;1, "", COUNTIF($S$10:$S$1010, $S711)))</f>
        <v/>
      </c>
      <c r="AC711" s="26" t="str">
        <f>IF(AB711="", "", COUNTIF($AB$10:$AB$1010, "&gt;"&amp;AB711)+1+COUNTIF($AB$10:AB711, AB711)-1)</f>
        <v/>
      </c>
      <c r="AE711" s="26" t="str">
        <f t="shared" si="42"/>
        <v/>
      </c>
      <c r="AG711" s="84" t="str">
        <f>IF($AE711="", "", IF(COUNTIF($AE$10:$AE711, $AE711)&gt;1, "", COUNTIF($AE$10:$AE$2010, $AE711)))</f>
        <v/>
      </c>
      <c r="AH711" s="26" t="str">
        <f>IF(AG711="", "", COUNTIF($AG$10:$AG$2010, "&gt;"&amp;AG711)+1+COUNTIF($AG$10:AG711, AG711)-1)</f>
        <v/>
      </c>
    </row>
    <row r="712" spans="1:34" x14ac:dyDescent="0.25">
      <c r="A712" s="12"/>
      <c r="B712" s="93"/>
      <c r="C712" s="15"/>
      <c r="D712" s="15"/>
      <c r="E712" s="15"/>
      <c r="F712" s="18"/>
      <c r="G712" s="12"/>
      <c r="H712" s="6" t="str">
        <f>IF($C712="", "", IFERROR(INDEX(Database!$C$10:$C$2509, MATCH($C712, Database!$B$10:$B$2509, 0)), ""))</f>
        <v/>
      </c>
      <c r="I712" s="85" t="str">
        <f>IF($C712="", "", IF(IFERROR(INDEX(Database!$M$10:$M$2509, MATCH($C712, Database!$B$10:$B$2509, 0)), "")="", "", IFERROR(INDEX(Database!$M$10:$M$2509, MATCH($C712, Database!$B$10:$B$2509, 0)), "")))</f>
        <v/>
      </c>
      <c r="J712" s="85" t="str">
        <f>IF($C712="", "", IF(IFERROR(INDEX(Database!$N$10:$N$2509, MATCH($C712, Database!$B$10:$B$2509, 0)), "")="", "", IFERROR(INDEX(Database!$N$10:$N$2509, MATCH($C712, Database!$B$10:$B$2509, 0)), "")))</f>
        <v/>
      </c>
      <c r="K712" s="86" t="str">
        <f>IF($C712="", "", IF(IFERROR(INDEX(Database!$O$10:$O$2509, MATCH($C712, Database!$B$10:$B$2509, 0)), "")="", "", IFERROR(INDEX(Database!$O$10:$O$2509, MATCH($C712, Database!$B$10:$B$2509, 0)), "")))</f>
        <v/>
      </c>
      <c r="L712" s="12"/>
      <c r="N712" s="31" t="str">
        <f>IF(Database!B712="", "", Database!B712)</f>
        <v/>
      </c>
      <c r="P712" s="26" t="str">
        <f>IF($C712="", "", IF(COUNTIF($C$10:$C712, $C712)&gt;1, "", COUNTIF($C$10:$C$1010, $C712)))</f>
        <v/>
      </c>
      <c r="Q712" s="26" t="str">
        <f>IF(P712="", "", COUNTIF($P$10:$P$1010, "&gt;"&amp;P712)+1+COUNTIF($P$10:P712, P712)-1)</f>
        <v/>
      </c>
      <c r="S712" s="26" t="str">
        <f>IF(C712="", "", IF(K712="", "None", IF(COUNTIF('Intro &amp; Setup'!$AL$17:$AL$26, K712)&gt;0, K712, "Other")))</f>
        <v/>
      </c>
      <c r="U712" s="84" t="str">
        <f t="shared" si="41"/>
        <v/>
      </c>
      <c r="V712" s="85" t="str">
        <f t="shared" si="44"/>
        <v/>
      </c>
      <c r="W712" s="85" t="str">
        <f t="shared" si="44"/>
        <v/>
      </c>
      <c r="X712" s="85" t="str">
        <f t="shared" si="44"/>
        <v/>
      </c>
      <c r="Y712" s="85" t="str">
        <f t="shared" si="44"/>
        <v/>
      </c>
      <c r="Z712" s="86" t="str">
        <f t="shared" si="44"/>
        <v/>
      </c>
      <c r="AB712" s="26" t="str">
        <f>IF($S712="", "", IF(COUNTIF($S$10:$S712, $S712)&gt;1, "", COUNTIF($S$10:$S$1010, $S712)))</f>
        <v/>
      </c>
      <c r="AC712" s="26" t="str">
        <f>IF(AB712="", "", COUNTIF($AB$10:$AB$1010, "&gt;"&amp;AB712)+1+COUNTIF($AB$10:AB712, AB712)-1)</f>
        <v/>
      </c>
      <c r="AE712" s="26" t="str">
        <f t="shared" si="42"/>
        <v/>
      </c>
      <c r="AG712" s="84" t="str">
        <f>IF($AE712="", "", IF(COUNTIF($AE$10:$AE712, $AE712)&gt;1, "", COUNTIF($AE$10:$AE$2010, $AE712)))</f>
        <v/>
      </c>
      <c r="AH712" s="26" t="str">
        <f>IF(AG712="", "", COUNTIF($AG$10:$AG$2010, "&gt;"&amp;AG712)+1+COUNTIF($AG$10:AG712, AG712)-1)</f>
        <v/>
      </c>
    </row>
    <row r="713" spans="1:34" x14ac:dyDescent="0.25">
      <c r="A713" s="12"/>
      <c r="B713" s="93"/>
      <c r="C713" s="15"/>
      <c r="D713" s="15"/>
      <c r="E713" s="15"/>
      <c r="F713" s="18"/>
      <c r="G713" s="12"/>
      <c r="H713" s="6" t="str">
        <f>IF($C713="", "", IFERROR(INDEX(Database!$C$10:$C$2509, MATCH($C713, Database!$B$10:$B$2509, 0)), ""))</f>
        <v/>
      </c>
      <c r="I713" s="85" t="str">
        <f>IF($C713="", "", IF(IFERROR(INDEX(Database!$M$10:$M$2509, MATCH($C713, Database!$B$10:$B$2509, 0)), "")="", "", IFERROR(INDEX(Database!$M$10:$M$2509, MATCH($C713, Database!$B$10:$B$2509, 0)), "")))</f>
        <v/>
      </c>
      <c r="J713" s="85" t="str">
        <f>IF($C713="", "", IF(IFERROR(INDEX(Database!$N$10:$N$2509, MATCH($C713, Database!$B$10:$B$2509, 0)), "")="", "", IFERROR(INDEX(Database!$N$10:$N$2509, MATCH($C713, Database!$B$10:$B$2509, 0)), "")))</f>
        <v/>
      </c>
      <c r="K713" s="86" t="str">
        <f>IF($C713="", "", IF(IFERROR(INDEX(Database!$O$10:$O$2509, MATCH($C713, Database!$B$10:$B$2509, 0)), "")="", "", IFERROR(INDEX(Database!$O$10:$O$2509, MATCH($C713, Database!$B$10:$B$2509, 0)), "")))</f>
        <v/>
      </c>
      <c r="L713" s="12"/>
      <c r="N713" s="31" t="str">
        <f>IF(Database!B713="", "", Database!B713)</f>
        <v/>
      </c>
      <c r="P713" s="26" t="str">
        <f>IF($C713="", "", IF(COUNTIF($C$10:$C713, $C713)&gt;1, "", COUNTIF($C$10:$C$1010, $C713)))</f>
        <v/>
      </c>
      <c r="Q713" s="26" t="str">
        <f>IF(P713="", "", COUNTIF($P$10:$P$1010, "&gt;"&amp;P713)+1+COUNTIF($P$10:P713, P713)-1)</f>
        <v/>
      </c>
      <c r="S713" s="26" t="str">
        <f>IF(C713="", "", IF(K713="", "None", IF(COUNTIF('Intro &amp; Setup'!$AL$17:$AL$26, K713)&gt;0, K713, "Other")))</f>
        <v/>
      </c>
      <c r="U713" s="84" t="str">
        <f t="shared" si="41"/>
        <v/>
      </c>
      <c r="V713" s="85" t="str">
        <f t="shared" si="44"/>
        <v/>
      </c>
      <c r="W713" s="85" t="str">
        <f t="shared" si="44"/>
        <v/>
      </c>
      <c r="X713" s="85" t="str">
        <f t="shared" si="44"/>
        <v/>
      </c>
      <c r="Y713" s="85" t="str">
        <f t="shared" si="44"/>
        <v/>
      </c>
      <c r="Z713" s="86" t="str">
        <f t="shared" si="44"/>
        <v/>
      </c>
      <c r="AB713" s="26" t="str">
        <f>IF($S713="", "", IF(COUNTIF($S$10:$S713, $S713)&gt;1, "", COUNTIF($S$10:$S$1010, $S713)))</f>
        <v/>
      </c>
      <c r="AC713" s="26" t="str">
        <f>IF(AB713="", "", COUNTIF($AB$10:$AB$1010, "&gt;"&amp;AB713)+1+COUNTIF($AB$10:AB713, AB713)-1)</f>
        <v/>
      </c>
      <c r="AE713" s="26" t="str">
        <f t="shared" si="42"/>
        <v/>
      </c>
      <c r="AG713" s="84" t="str">
        <f>IF($AE713="", "", IF(COUNTIF($AE$10:$AE713, $AE713)&gt;1, "", COUNTIF($AE$10:$AE$2010, $AE713)))</f>
        <v/>
      </c>
      <c r="AH713" s="26" t="str">
        <f>IF(AG713="", "", COUNTIF($AG$10:$AG$2010, "&gt;"&amp;AG713)+1+COUNTIF($AG$10:AG713, AG713)-1)</f>
        <v/>
      </c>
    </row>
    <row r="714" spans="1:34" x14ac:dyDescent="0.25">
      <c r="A714" s="12"/>
      <c r="B714" s="93"/>
      <c r="C714" s="15"/>
      <c r="D714" s="15"/>
      <c r="E714" s="15"/>
      <c r="F714" s="18"/>
      <c r="G714" s="12"/>
      <c r="H714" s="6" t="str">
        <f>IF($C714="", "", IFERROR(INDEX(Database!$C$10:$C$2509, MATCH($C714, Database!$B$10:$B$2509, 0)), ""))</f>
        <v/>
      </c>
      <c r="I714" s="85" t="str">
        <f>IF($C714="", "", IF(IFERROR(INDEX(Database!$M$10:$M$2509, MATCH($C714, Database!$B$10:$B$2509, 0)), "")="", "", IFERROR(INDEX(Database!$M$10:$M$2509, MATCH($C714, Database!$B$10:$B$2509, 0)), "")))</f>
        <v/>
      </c>
      <c r="J714" s="85" t="str">
        <f>IF($C714="", "", IF(IFERROR(INDEX(Database!$N$10:$N$2509, MATCH($C714, Database!$B$10:$B$2509, 0)), "")="", "", IFERROR(INDEX(Database!$N$10:$N$2509, MATCH($C714, Database!$B$10:$B$2509, 0)), "")))</f>
        <v/>
      </c>
      <c r="K714" s="86" t="str">
        <f>IF($C714="", "", IF(IFERROR(INDEX(Database!$O$10:$O$2509, MATCH($C714, Database!$B$10:$B$2509, 0)), "")="", "", IFERROR(INDEX(Database!$O$10:$O$2509, MATCH($C714, Database!$B$10:$B$2509, 0)), "")))</f>
        <v/>
      </c>
      <c r="L714" s="12"/>
      <c r="N714" s="31" t="str">
        <f>IF(Database!B714="", "", Database!B714)</f>
        <v/>
      </c>
      <c r="P714" s="26" t="str">
        <f>IF($C714="", "", IF(COUNTIF($C$10:$C714, $C714)&gt;1, "", COUNTIF($C$10:$C$1010, $C714)))</f>
        <v/>
      </c>
      <c r="Q714" s="26" t="str">
        <f>IF(P714="", "", COUNTIF($P$10:$P$1010, "&gt;"&amp;P714)+1+COUNTIF($P$10:P714, P714)-1)</f>
        <v/>
      </c>
      <c r="S714" s="26" t="str">
        <f>IF(C714="", "", IF(K714="", "None", IF(COUNTIF('Intro &amp; Setup'!$AL$17:$AL$26, K714)&gt;0, K714, "Other")))</f>
        <v/>
      </c>
      <c r="U714" s="84" t="str">
        <f t="shared" si="41"/>
        <v/>
      </c>
      <c r="V714" s="85" t="str">
        <f t="shared" si="44"/>
        <v/>
      </c>
      <c r="W714" s="85" t="str">
        <f t="shared" si="44"/>
        <v/>
      </c>
      <c r="X714" s="85" t="str">
        <f t="shared" si="44"/>
        <v/>
      </c>
      <c r="Y714" s="85" t="str">
        <f t="shared" si="44"/>
        <v/>
      </c>
      <c r="Z714" s="86" t="str">
        <f t="shared" si="44"/>
        <v/>
      </c>
      <c r="AB714" s="26" t="str">
        <f>IF($S714="", "", IF(COUNTIF($S$10:$S714, $S714)&gt;1, "", COUNTIF($S$10:$S$1010, $S714)))</f>
        <v/>
      </c>
      <c r="AC714" s="26" t="str">
        <f>IF(AB714="", "", COUNTIF($AB$10:$AB$1010, "&gt;"&amp;AB714)+1+COUNTIF($AB$10:AB714, AB714)-1)</f>
        <v/>
      </c>
      <c r="AE714" s="26" t="str">
        <f t="shared" si="42"/>
        <v/>
      </c>
      <c r="AG714" s="84" t="str">
        <f>IF($AE714="", "", IF(COUNTIF($AE$10:$AE714, $AE714)&gt;1, "", COUNTIF($AE$10:$AE$2010, $AE714)))</f>
        <v/>
      </c>
      <c r="AH714" s="26" t="str">
        <f>IF(AG714="", "", COUNTIF($AG$10:$AG$2010, "&gt;"&amp;AG714)+1+COUNTIF($AG$10:AG714, AG714)-1)</f>
        <v/>
      </c>
    </row>
    <row r="715" spans="1:34" x14ac:dyDescent="0.25">
      <c r="A715" s="12"/>
      <c r="B715" s="93"/>
      <c r="C715" s="15"/>
      <c r="D715" s="15"/>
      <c r="E715" s="15"/>
      <c r="F715" s="18"/>
      <c r="G715" s="12"/>
      <c r="H715" s="6" t="str">
        <f>IF($C715="", "", IFERROR(INDEX(Database!$C$10:$C$2509, MATCH($C715, Database!$B$10:$B$2509, 0)), ""))</f>
        <v/>
      </c>
      <c r="I715" s="85" t="str">
        <f>IF($C715="", "", IF(IFERROR(INDEX(Database!$M$10:$M$2509, MATCH($C715, Database!$B$10:$B$2509, 0)), "")="", "", IFERROR(INDEX(Database!$M$10:$M$2509, MATCH($C715, Database!$B$10:$B$2509, 0)), "")))</f>
        <v/>
      </c>
      <c r="J715" s="85" t="str">
        <f>IF($C715="", "", IF(IFERROR(INDEX(Database!$N$10:$N$2509, MATCH($C715, Database!$B$10:$B$2509, 0)), "")="", "", IFERROR(INDEX(Database!$N$10:$N$2509, MATCH($C715, Database!$B$10:$B$2509, 0)), "")))</f>
        <v/>
      </c>
      <c r="K715" s="86" t="str">
        <f>IF($C715="", "", IF(IFERROR(INDEX(Database!$O$10:$O$2509, MATCH($C715, Database!$B$10:$B$2509, 0)), "")="", "", IFERROR(INDEX(Database!$O$10:$O$2509, MATCH($C715, Database!$B$10:$B$2509, 0)), "")))</f>
        <v/>
      </c>
      <c r="L715" s="12"/>
      <c r="N715" s="31" t="str">
        <f>IF(Database!B715="", "", Database!B715)</f>
        <v/>
      </c>
      <c r="P715" s="26" t="str">
        <f>IF($C715="", "", IF(COUNTIF($C$10:$C715, $C715)&gt;1, "", COUNTIF($C$10:$C$1010, $C715)))</f>
        <v/>
      </c>
      <c r="Q715" s="26" t="str">
        <f>IF(P715="", "", COUNTIF($P$10:$P$1010, "&gt;"&amp;P715)+1+COUNTIF($P$10:P715, P715)-1)</f>
        <v/>
      </c>
      <c r="S715" s="26" t="str">
        <f>IF(C715="", "", IF(K715="", "None", IF(COUNTIF('Intro &amp; Setup'!$AL$17:$AL$26, K715)&gt;0, K715, "Other")))</f>
        <v/>
      </c>
      <c r="U715" s="84" t="str">
        <f t="shared" ref="U715:Z778" si="45">IF($B715="", "", IF(TEXT($B715, "mmm yyyy")=U$9, $S715, ""))</f>
        <v/>
      </c>
      <c r="V715" s="85" t="str">
        <f t="shared" si="45"/>
        <v/>
      </c>
      <c r="W715" s="85" t="str">
        <f t="shared" si="45"/>
        <v/>
      </c>
      <c r="X715" s="85" t="str">
        <f t="shared" si="45"/>
        <v/>
      </c>
      <c r="Y715" s="85" t="str">
        <f t="shared" si="45"/>
        <v/>
      </c>
      <c r="Z715" s="86" t="str">
        <f t="shared" si="45"/>
        <v/>
      </c>
      <c r="AB715" s="26" t="str">
        <f>IF($S715="", "", IF(COUNTIF($S$10:$S715, $S715)&gt;1, "", COUNTIF($S$10:$S$1010, $S715)))</f>
        <v/>
      </c>
      <c r="AC715" s="26" t="str">
        <f>IF(AB715="", "", COUNTIF($AB$10:$AB$1010, "&gt;"&amp;AB715)+1+COUNTIF($AB$10:AB715, AB715)-1)</f>
        <v/>
      </c>
      <c r="AE715" s="26" t="str">
        <f t="shared" ref="AE715:AE778" si="46">IF(I715="", "", I715)</f>
        <v/>
      </c>
      <c r="AG715" s="84" t="str">
        <f>IF($AE715="", "", IF(COUNTIF($AE$10:$AE715, $AE715)&gt;1, "", COUNTIF($AE$10:$AE$2010, $AE715)))</f>
        <v/>
      </c>
      <c r="AH715" s="26" t="str">
        <f>IF(AG715="", "", COUNTIF($AG$10:$AG$2010, "&gt;"&amp;AG715)+1+COUNTIF($AG$10:AG715, AG715)-1)</f>
        <v/>
      </c>
    </row>
    <row r="716" spans="1:34" x14ac:dyDescent="0.25">
      <c r="A716" s="12"/>
      <c r="B716" s="93"/>
      <c r="C716" s="15"/>
      <c r="D716" s="15"/>
      <c r="E716" s="15"/>
      <c r="F716" s="18"/>
      <c r="G716" s="12"/>
      <c r="H716" s="6" t="str">
        <f>IF($C716="", "", IFERROR(INDEX(Database!$C$10:$C$2509, MATCH($C716, Database!$B$10:$B$2509, 0)), ""))</f>
        <v/>
      </c>
      <c r="I716" s="85" t="str">
        <f>IF($C716="", "", IF(IFERROR(INDEX(Database!$M$10:$M$2509, MATCH($C716, Database!$B$10:$B$2509, 0)), "")="", "", IFERROR(INDEX(Database!$M$10:$M$2509, MATCH($C716, Database!$B$10:$B$2509, 0)), "")))</f>
        <v/>
      </c>
      <c r="J716" s="85" t="str">
        <f>IF($C716="", "", IF(IFERROR(INDEX(Database!$N$10:$N$2509, MATCH($C716, Database!$B$10:$B$2509, 0)), "")="", "", IFERROR(INDEX(Database!$N$10:$N$2509, MATCH($C716, Database!$B$10:$B$2509, 0)), "")))</f>
        <v/>
      </c>
      <c r="K716" s="86" t="str">
        <f>IF($C716="", "", IF(IFERROR(INDEX(Database!$O$10:$O$2509, MATCH($C716, Database!$B$10:$B$2509, 0)), "")="", "", IFERROR(INDEX(Database!$O$10:$O$2509, MATCH($C716, Database!$B$10:$B$2509, 0)), "")))</f>
        <v/>
      </c>
      <c r="L716" s="12"/>
      <c r="N716" s="31" t="str">
        <f>IF(Database!B716="", "", Database!B716)</f>
        <v/>
      </c>
      <c r="P716" s="26" t="str">
        <f>IF($C716="", "", IF(COUNTIF($C$10:$C716, $C716)&gt;1, "", COUNTIF($C$10:$C$1010, $C716)))</f>
        <v/>
      </c>
      <c r="Q716" s="26" t="str">
        <f>IF(P716="", "", COUNTIF($P$10:$P$1010, "&gt;"&amp;P716)+1+COUNTIF($P$10:P716, P716)-1)</f>
        <v/>
      </c>
      <c r="S716" s="26" t="str">
        <f>IF(C716="", "", IF(K716="", "None", IF(COUNTIF('Intro &amp; Setup'!$AL$17:$AL$26, K716)&gt;0, K716, "Other")))</f>
        <v/>
      </c>
      <c r="U716" s="84" t="str">
        <f t="shared" si="45"/>
        <v/>
      </c>
      <c r="V716" s="85" t="str">
        <f t="shared" si="45"/>
        <v/>
      </c>
      <c r="W716" s="85" t="str">
        <f t="shared" si="45"/>
        <v/>
      </c>
      <c r="X716" s="85" t="str">
        <f t="shared" si="45"/>
        <v/>
      </c>
      <c r="Y716" s="85" t="str">
        <f t="shared" si="45"/>
        <v/>
      </c>
      <c r="Z716" s="86" t="str">
        <f t="shared" si="45"/>
        <v/>
      </c>
      <c r="AB716" s="26" t="str">
        <f>IF($S716="", "", IF(COUNTIF($S$10:$S716, $S716)&gt;1, "", COUNTIF($S$10:$S$1010, $S716)))</f>
        <v/>
      </c>
      <c r="AC716" s="26" t="str">
        <f>IF(AB716="", "", COUNTIF($AB$10:$AB$1010, "&gt;"&amp;AB716)+1+COUNTIF($AB$10:AB716, AB716)-1)</f>
        <v/>
      </c>
      <c r="AE716" s="26" t="str">
        <f t="shared" si="46"/>
        <v/>
      </c>
      <c r="AG716" s="84" t="str">
        <f>IF($AE716="", "", IF(COUNTIF($AE$10:$AE716, $AE716)&gt;1, "", COUNTIF($AE$10:$AE$2010, $AE716)))</f>
        <v/>
      </c>
      <c r="AH716" s="26" t="str">
        <f>IF(AG716="", "", COUNTIF($AG$10:$AG$2010, "&gt;"&amp;AG716)+1+COUNTIF($AG$10:AG716, AG716)-1)</f>
        <v/>
      </c>
    </row>
    <row r="717" spans="1:34" x14ac:dyDescent="0.25">
      <c r="A717" s="12"/>
      <c r="B717" s="93"/>
      <c r="C717" s="15"/>
      <c r="D717" s="15"/>
      <c r="E717" s="15"/>
      <c r="F717" s="18"/>
      <c r="G717" s="12"/>
      <c r="H717" s="6" t="str">
        <f>IF($C717="", "", IFERROR(INDEX(Database!$C$10:$C$2509, MATCH($C717, Database!$B$10:$B$2509, 0)), ""))</f>
        <v/>
      </c>
      <c r="I717" s="85" t="str">
        <f>IF($C717="", "", IF(IFERROR(INDEX(Database!$M$10:$M$2509, MATCH($C717, Database!$B$10:$B$2509, 0)), "")="", "", IFERROR(INDEX(Database!$M$10:$M$2509, MATCH($C717, Database!$B$10:$B$2509, 0)), "")))</f>
        <v/>
      </c>
      <c r="J717" s="85" t="str">
        <f>IF($C717="", "", IF(IFERROR(INDEX(Database!$N$10:$N$2509, MATCH($C717, Database!$B$10:$B$2509, 0)), "")="", "", IFERROR(INDEX(Database!$N$10:$N$2509, MATCH($C717, Database!$B$10:$B$2509, 0)), "")))</f>
        <v/>
      </c>
      <c r="K717" s="86" t="str">
        <f>IF($C717="", "", IF(IFERROR(INDEX(Database!$O$10:$O$2509, MATCH($C717, Database!$B$10:$B$2509, 0)), "")="", "", IFERROR(INDEX(Database!$O$10:$O$2509, MATCH($C717, Database!$B$10:$B$2509, 0)), "")))</f>
        <v/>
      </c>
      <c r="L717" s="12"/>
      <c r="N717" s="31" t="str">
        <f>IF(Database!B717="", "", Database!B717)</f>
        <v/>
      </c>
      <c r="P717" s="26" t="str">
        <f>IF($C717="", "", IF(COUNTIF($C$10:$C717, $C717)&gt;1, "", COUNTIF($C$10:$C$1010, $C717)))</f>
        <v/>
      </c>
      <c r="Q717" s="26" t="str">
        <f>IF(P717="", "", COUNTIF($P$10:$P$1010, "&gt;"&amp;P717)+1+COUNTIF($P$10:P717, P717)-1)</f>
        <v/>
      </c>
      <c r="S717" s="26" t="str">
        <f>IF(C717="", "", IF(K717="", "None", IF(COUNTIF('Intro &amp; Setup'!$AL$17:$AL$26, K717)&gt;0, K717, "Other")))</f>
        <v/>
      </c>
      <c r="U717" s="84" t="str">
        <f t="shared" si="45"/>
        <v/>
      </c>
      <c r="V717" s="85" t="str">
        <f t="shared" si="45"/>
        <v/>
      </c>
      <c r="W717" s="85" t="str">
        <f t="shared" si="45"/>
        <v/>
      </c>
      <c r="X717" s="85" t="str">
        <f t="shared" si="45"/>
        <v/>
      </c>
      <c r="Y717" s="85" t="str">
        <f t="shared" si="45"/>
        <v/>
      </c>
      <c r="Z717" s="86" t="str">
        <f t="shared" si="45"/>
        <v/>
      </c>
      <c r="AB717" s="26" t="str">
        <f>IF($S717="", "", IF(COUNTIF($S$10:$S717, $S717)&gt;1, "", COUNTIF($S$10:$S$1010, $S717)))</f>
        <v/>
      </c>
      <c r="AC717" s="26" t="str">
        <f>IF(AB717="", "", COUNTIF($AB$10:$AB$1010, "&gt;"&amp;AB717)+1+COUNTIF($AB$10:AB717, AB717)-1)</f>
        <v/>
      </c>
      <c r="AE717" s="26" t="str">
        <f t="shared" si="46"/>
        <v/>
      </c>
      <c r="AG717" s="84" t="str">
        <f>IF($AE717="", "", IF(COUNTIF($AE$10:$AE717, $AE717)&gt;1, "", COUNTIF($AE$10:$AE$2010, $AE717)))</f>
        <v/>
      </c>
      <c r="AH717" s="26" t="str">
        <f>IF(AG717="", "", COUNTIF($AG$10:$AG$2010, "&gt;"&amp;AG717)+1+COUNTIF($AG$10:AG717, AG717)-1)</f>
        <v/>
      </c>
    </row>
    <row r="718" spans="1:34" x14ac:dyDescent="0.25">
      <c r="A718" s="12"/>
      <c r="B718" s="93"/>
      <c r="C718" s="15"/>
      <c r="D718" s="15"/>
      <c r="E718" s="15"/>
      <c r="F718" s="18"/>
      <c r="G718" s="12"/>
      <c r="H718" s="6" t="str">
        <f>IF($C718="", "", IFERROR(INDEX(Database!$C$10:$C$2509, MATCH($C718, Database!$B$10:$B$2509, 0)), ""))</f>
        <v/>
      </c>
      <c r="I718" s="85" t="str">
        <f>IF($C718="", "", IF(IFERROR(INDEX(Database!$M$10:$M$2509, MATCH($C718, Database!$B$10:$B$2509, 0)), "")="", "", IFERROR(INDEX(Database!$M$10:$M$2509, MATCH($C718, Database!$B$10:$B$2509, 0)), "")))</f>
        <v/>
      </c>
      <c r="J718" s="85" t="str">
        <f>IF($C718="", "", IF(IFERROR(INDEX(Database!$N$10:$N$2509, MATCH($C718, Database!$B$10:$B$2509, 0)), "")="", "", IFERROR(INDEX(Database!$N$10:$N$2509, MATCH($C718, Database!$B$10:$B$2509, 0)), "")))</f>
        <v/>
      </c>
      <c r="K718" s="86" t="str">
        <f>IF($C718="", "", IF(IFERROR(INDEX(Database!$O$10:$O$2509, MATCH($C718, Database!$B$10:$B$2509, 0)), "")="", "", IFERROR(INDEX(Database!$O$10:$O$2509, MATCH($C718, Database!$B$10:$B$2509, 0)), "")))</f>
        <v/>
      </c>
      <c r="L718" s="12"/>
      <c r="N718" s="31" t="str">
        <f>IF(Database!B718="", "", Database!B718)</f>
        <v/>
      </c>
      <c r="P718" s="26" t="str">
        <f>IF($C718="", "", IF(COUNTIF($C$10:$C718, $C718)&gt;1, "", COUNTIF($C$10:$C$1010, $C718)))</f>
        <v/>
      </c>
      <c r="Q718" s="26" t="str">
        <f>IF(P718="", "", COUNTIF($P$10:$P$1010, "&gt;"&amp;P718)+1+COUNTIF($P$10:P718, P718)-1)</f>
        <v/>
      </c>
      <c r="S718" s="26" t="str">
        <f>IF(C718="", "", IF(K718="", "None", IF(COUNTIF('Intro &amp; Setup'!$AL$17:$AL$26, K718)&gt;0, K718, "Other")))</f>
        <v/>
      </c>
      <c r="U718" s="84" t="str">
        <f t="shared" si="45"/>
        <v/>
      </c>
      <c r="V718" s="85" t="str">
        <f t="shared" si="45"/>
        <v/>
      </c>
      <c r="W718" s="85" t="str">
        <f t="shared" si="45"/>
        <v/>
      </c>
      <c r="X718" s="85" t="str">
        <f t="shared" si="45"/>
        <v/>
      </c>
      <c r="Y718" s="85" t="str">
        <f t="shared" si="45"/>
        <v/>
      </c>
      <c r="Z718" s="86" t="str">
        <f t="shared" si="45"/>
        <v/>
      </c>
      <c r="AB718" s="26" t="str">
        <f>IF($S718="", "", IF(COUNTIF($S$10:$S718, $S718)&gt;1, "", COUNTIF($S$10:$S$1010, $S718)))</f>
        <v/>
      </c>
      <c r="AC718" s="26" t="str">
        <f>IF(AB718="", "", COUNTIF($AB$10:$AB$1010, "&gt;"&amp;AB718)+1+COUNTIF($AB$10:AB718, AB718)-1)</f>
        <v/>
      </c>
      <c r="AE718" s="26" t="str">
        <f t="shared" si="46"/>
        <v/>
      </c>
      <c r="AG718" s="84" t="str">
        <f>IF($AE718="", "", IF(COUNTIF($AE$10:$AE718, $AE718)&gt;1, "", COUNTIF($AE$10:$AE$2010, $AE718)))</f>
        <v/>
      </c>
      <c r="AH718" s="26" t="str">
        <f>IF(AG718="", "", COUNTIF($AG$10:$AG$2010, "&gt;"&amp;AG718)+1+COUNTIF($AG$10:AG718, AG718)-1)</f>
        <v/>
      </c>
    </row>
    <row r="719" spans="1:34" x14ac:dyDescent="0.25">
      <c r="A719" s="12"/>
      <c r="B719" s="93"/>
      <c r="C719" s="15"/>
      <c r="D719" s="15"/>
      <c r="E719" s="15"/>
      <c r="F719" s="18"/>
      <c r="G719" s="12"/>
      <c r="H719" s="6" t="str">
        <f>IF($C719="", "", IFERROR(INDEX(Database!$C$10:$C$2509, MATCH($C719, Database!$B$10:$B$2509, 0)), ""))</f>
        <v/>
      </c>
      <c r="I719" s="85" t="str">
        <f>IF($C719="", "", IF(IFERROR(INDEX(Database!$M$10:$M$2509, MATCH($C719, Database!$B$10:$B$2509, 0)), "")="", "", IFERROR(INDEX(Database!$M$10:$M$2509, MATCH($C719, Database!$B$10:$B$2509, 0)), "")))</f>
        <v/>
      </c>
      <c r="J719" s="85" t="str">
        <f>IF($C719="", "", IF(IFERROR(INDEX(Database!$N$10:$N$2509, MATCH($C719, Database!$B$10:$B$2509, 0)), "")="", "", IFERROR(INDEX(Database!$N$10:$N$2509, MATCH($C719, Database!$B$10:$B$2509, 0)), "")))</f>
        <v/>
      </c>
      <c r="K719" s="86" t="str">
        <f>IF($C719="", "", IF(IFERROR(INDEX(Database!$O$10:$O$2509, MATCH($C719, Database!$B$10:$B$2509, 0)), "")="", "", IFERROR(INDEX(Database!$O$10:$O$2509, MATCH($C719, Database!$B$10:$B$2509, 0)), "")))</f>
        <v/>
      </c>
      <c r="L719" s="12"/>
      <c r="N719" s="31" t="str">
        <f>IF(Database!B719="", "", Database!B719)</f>
        <v/>
      </c>
      <c r="P719" s="26" t="str">
        <f>IF($C719="", "", IF(COUNTIF($C$10:$C719, $C719)&gt;1, "", COUNTIF($C$10:$C$1010, $C719)))</f>
        <v/>
      </c>
      <c r="Q719" s="26" t="str">
        <f>IF(P719="", "", COUNTIF($P$10:$P$1010, "&gt;"&amp;P719)+1+COUNTIF($P$10:P719, P719)-1)</f>
        <v/>
      </c>
      <c r="S719" s="26" t="str">
        <f>IF(C719="", "", IF(K719="", "None", IF(COUNTIF('Intro &amp; Setup'!$AL$17:$AL$26, K719)&gt;0, K719, "Other")))</f>
        <v/>
      </c>
      <c r="U719" s="84" t="str">
        <f t="shared" si="45"/>
        <v/>
      </c>
      <c r="V719" s="85" t="str">
        <f t="shared" si="45"/>
        <v/>
      </c>
      <c r="W719" s="85" t="str">
        <f t="shared" si="45"/>
        <v/>
      </c>
      <c r="X719" s="85" t="str">
        <f t="shared" si="45"/>
        <v/>
      </c>
      <c r="Y719" s="85" t="str">
        <f t="shared" si="45"/>
        <v/>
      </c>
      <c r="Z719" s="86" t="str">
        <f t="shared" si="45"/>
        <v/>
      </c>
      <c r="AB719" s="26" t="str">
        <f>IF($S719="", "", IF(COUNTIF($S$10:$S719, $S719)&gt;1, "", COUNTIF($S$10:$S$1010, $S719)))</f>
        <v/>
      </c>
      <c r="AC719" s="26" t="str">
        <f>IF(AB719="", "", COUNTIF($AB$10:$AB$1010, "&gt;"&amp;AB719)+1+COUNTIF($AB$10:AB719, AB719)-1)</f>
        <v/>
      </c>
      <c r="AE719" s="26" t="str">
        <f t="shared" si="46"/>
        <v/>
      </c>
      <c r="AG719" s="84" t="str">
        <f>IF($AE719="", "", IF(COUNTIF($AE$10:$AE719, $AE719)&gt;1, "", COUNTIF($AE$10:$AE$2010, $AE719)))</f>
        <v/>
      </c>
      <c r="AH719" s="26" t="str">
        <f>IF(AG719="", "", COUNTIF($AG$10:$AG$2010, "&gt;"&amp;AG719)+1+COUNTIF($AG$10:AG719, AG719)-1)</f>
        <v/>
      </c>
    </row>
    <row r="720" spans="1:34" x14ac:dyDescent="0.25">
      <c r="A720" s="12"/>
      <c r="B720" s="93"/>
      <c r="C720" s="15"/>
      <c r="D720" s="15"/>
      <c r="E720" s="15"/>
      <c r="F720" s="18"/>
      <c r="G720" s="12"/>
      <c r="H720" s="6" t="str">
        <f>IF($C720="", "", IFERROR(INDEX(Database!$C$10:$C$2509, MATCH($C720, Database!$B$10:$B$2509, 0)), ""))</f>
        <v/>
      </c>
      <c r="I720" s="85" t="str">
        <f>IF($C720="", "", IF(IFERROR(INDEX(Database!$M$10:$M$2509, MATCH($C720, Database!$B$10:$B$2509, 0)), "")="", "", IFERROR(INDEX(Database!$M$10:$M$2509, MATCH($C720, Database!$B$10:$B$2509, 0)), "")))</f>
        <v/>
      </c>
      <c r="J720" s="85" t="str">
        <f>IF($C720="", "", IF(IFERROR(INDEX(Database!$N$10:$N$2509, MATCH($C720, Database!$B$10:$B$2509, 0)), "")="", "", IFERROR(INDEX(Database!$N$10:$N$2509, MATCH($C720, Database!$B$10:$B$2509, 0)), "")))</f>
        <v/>
      </c>
      <c r="K720" s="86" t="str">
        <f>IF($C720="", "", IF(IFERROR(INDEX(Database!$O$10:$O$2509, MATCH($C720, Database!$B$10:$B$2509, 0)), "")="", "", IFERROR(INDEX(Database!$O$10:$O$2509, MATCH($C720, Database!$B$10:$B$2509, 0)), "")))</f>
        <v/>
      </c>
      <c r="L720" s="12"/>
      <c r="N720" s="31" t="str">
        <f>IF(Database!B720="", "", Database!B720)</f>
        <v/>
      </c>
      <c r="P720" s="26" t="str">
        <f>IF($C720="", "", IF(COUNTIF($C$10:$C720, $C720)&gt;1, "", COUNTIF($C$10:$C$1010, $C720)))</f>
        <v/>
      </c>
      <c r="Q720" s="26" t="str">
        <f>IF(P720="", "", COUNTIF($P$10:$P$1010, "&gt;"&amp;P720)+1+COUNTIF($P$10:P720, P720)-1)</f>
        <v/>
      </c>
      <c r="S720" s="26" t="str">
        <f>IF(C720="", "", IF(K720="", "None", IF(COUNTIF('Intro &amp; Setup'!$AL$17:$AL$26, K720)&gt;0, K720, "Other")))</f>
        <v/>
      </c>
      <c r="U720" s="84" t="str">
        <f t="shared" si="45"/>
        <v/>
      </c>
      <c r="V720" s="85" t="str">
        <f t="shared" si="45"/>
        <v/>
      </c>
      <c r="W720" s="85" t="str">
        <f t="shared" si="45"/>
        <v/>
      </c>
      <c r="X720" s="85" t="str">
        <f t="shared" si="45"/>
        <v/>
      </c>
      <c r="Y720" s="85" t="str">
        <f t="shared" si="45"/>
        <v/>
      </c>
      <c r="Z720" s="86" t="str">
        <f t="shared" si="45"/>
        <v/>
      </c>
      <c r="AB720" s="26" t="str">
        <f>IF($S720="", "", IF(COUNTIF($S$10:$S720, $S720)&gt;1, "", COUNTIF($S$10:$S$1010, $S720)))</f>
        <v/>
      </c>
      <c r="AC720" s="26" t="str">
        <f>IF(AB720="", "", COUNTIF($AB$10:$AB$1010, "&gt;"&amp;AB720)+1+COUNTIF($AB$10:AB720, AB720)-1)</f>
        <v/>
      </c>
      <c r="AE720" s="26" t="str">
        <f t="shared" si="46"/>
        <v/>
      </c>
      <c r="AG720" s="84" t="str">
        <f>IF($AE720="", "", IF(COUNTIF($AE$10:$AE720, $AE720)&gt;1, "", COUNTIF($AE$10:$AE$2010, $AE720)))</f>
        <v/>
      </c>
      <c r="AH720" s="26" t="str">
        <f>IF(AG720="", "", COUNTIF($AG$10:$AG$2010, "&gt;"&amp;AG720)+1+COUNTIF($AG$10:AG720, AG720)-1)</f>
        <v/>
      </c>
    </row>
    <row r="721" spans="1:34" x14ac:dyDescent="0.25">
      <c r="A721" s="12"/>
      <c r="B721" s="93"/>
      <c r="C721" s="15"/>
      <c r="D721" s="15"/>
      <c r="E721" s="15"/>
      <c r="F721" s="18"/>
      <c r="G721" s="12"/>
      <c r="H721" s="6" t="str">
        <f>IF($C721="", "", IFERROR(INDEX(Database!$C$10:$C$2509, MATCH($C721, Database!$B$10:$B$2509, 0)), ""))</f>
        <v/>
      </c>
      <c r="I721" s="85" t="str">
        <f>IF($C721="", "", IF(IFERROR(INDEX(Database!$M$10:$M$2509, MATCH($C721, Database!$B$10:$B$2509, 0)), "")="", "", IFERROR(INDEX(Database!$M$10:$M$2509, MATCH($C721, Database!$B$10:$B$2509, 0)), "")))</f>
        <v/>
      </c>
      <c r="J721" s="85" t="str">
        <f>IF($C721="", "", IF(IFERROR(INDEX(Database!$N$10:$N$2509, MATCH($C721, Database!$B$10:$B$2509, 0)), "")="", "", IFERROR(INDEX(Database!$N$10:$N$2509, MATCH($C721, Database!$B$10:$B$2509, 0)), "")))</f>
        <v/>
      </c>
      <c r="K721" s="86" t="str">
        <f>IF($C721="", "", IF(IFERROR(INDEX(Database!$O$10:$O$2509, MATCH($C721, Database!$B$10:$B$2509, 0)), "")="", "", IFERROR(INDEX(Database!$O$10:$O$2509, MATCH($C721, Database!$B$10:$B$2509, 0)), "")))</f>
        <v/>
      </c>
      <c r="L721" s="12"/>
      <c r="N721" s="31" t="str">
        <f>IF(Database!B721="", "", Database!B721)</f>
        <v/>
      </c>
      <c r="P721" s="26" t="str">
        <f>IF($C721="", "", IF(COUNTIF($C$10:$C721, $C721)&gt;1, "", COUNTIF($C$10:$C$1010, $C721)))</f>
        <v/>
      </c>
      <c r="Q721" s="26" t="str">
        <f>IF(P721="", "", COUNTIF($P$10:$P$1010, "&gt;"&amp;P721)+1+COUNTIF($P$10:P721, P721)-1)</f>
        <v/>
      </c>
      <c r="S721" s="26" t="str">
        <f>IF(C721="", "", IF(K721="", "None", IF(COUNTIF('Intro &amp; Setup'!$AL$17:$AL$26, K721)&gt;0, K721, "Other")))</f>
        <v/>
      </c>
      <c r="U721" s="84" t="str">
        <f t="shared" si="45"/>
        <v/>
      </c>
      <c r="V721" s="85" t="str">
        <f t="shared" si="45"/>
        <v/>
      </c>
      <c r="W721" s="85" t="str">
        <f t="shared" si="45"/>
        <v/>
      </c>
      <c r="X721" s="85" t="str">
        <f t="shared" si="45"/>
        <v/>
      </c>
      <c r="Y721" s="85" t="str">
        <f t="shared" si="45"/>
        <v/>
      </c>
      <c r="Z721" s="86" t="str">
        <f t="shared" si="45"/>
        <v/>
      </c>
      <c r="AB721" s="26" t="str">
        <f>IF($S721="", "", IF(COUNTIF($S$10:$S721, $S721)&gt;1, "", COUNTIF($S$10:$S$1010, $S721)))</f>
        <v/>
      </c>
      <c r="AC721" s="26" t="str">
        <f>IF(AB721="", "", COUNTIF($AB$10:$AB$1010, "&gt;"&amp;AB721)+1+COUNTIF($AB$10:AB721, AB721)-1)</f>
        <v/>
      </c>
      <c r="AE721" s="26" t="str">
        <f t="shared" si="46"/>
        <v/>
      </c>
      <c r="AG721" s="84" t="str">
        <f>IF($AE721="", "", IF(COUNTIF($AE$10:$AE721, $AE721)&gt;1, "", COUNTIF($AE$10:$AE$2010, $AE721)))</f>
        <v/>
      </c>
      <c r="AH721" s="26" t="str">
        <f>IF(AG721="", "", COUNTIF($AG$10:$AG$2010, "&gt;"&amp;AG721)+1+COUNTIF($AG$10:AG721, AG721)-1)</f>
        <v/>
      </c>
    </row>
    <row r="722" spans="1:34" x14ac:dyDescent="0.25">
      <c r="A722" s="12"/>
      <c r="B722" s="93"/>
      <c r="C722" s="15"/>
      <c r="D722" s="15"/>
      <c r="E722" s="15"/>
      <c r="F722" s="18"/>
      <c r="G722" s="12"/>
      <c r="H722" s="6" t="str">
        <f>IF($C722="", "", IFERROR(INDEX(Database!$C$10:$C$2509, MATCH($C722, Database!$B$10:$B$2509, 0)), ""))</f>
        <v/>
      </c>
      <c r="I722" s="85" t="str">
        <f>IF($C722="", "", IF(IFERROR(INDEX(Database!$M$10:$M$2509, MATCH($C722, Database!$B$10:$B$2509, 0)), "")="", "", IFERROR(INDEX(Database!$M$10:$M$2509, MATCH($C722, Database!$B$10:$B$2509, 0)), "")))</f>
        <v/>
      </c>
      <c r="J722" s="85" t="str">
        <f>IF($C722="", "", IF(IFERROR(INDEX(Database!$N$10:$N$2509, MATCH($C722, Database!$B$10:$B$2509, 0)), "")="", "", IFERROR(INDEX(Database!$N$10:$N$2509, MATCH($C722, Database!$B$10:$B$2509, 0)), "")))</f>
        <v/>
      </c>
      <c r="K722" s="86" t="str">
        <f>IF($C722="", "", IF(IFERROR(INDEX(Database!$O$10:$O$2509, MATCH($C722, Database!$B$10:$B$2509, 0)), "")="", "", IFERROR(INDEX(Database!$O$10:$O$2509, MATCH($C722, Database!$B$10:$B$2509, 0)), "")))</f>
        <v/>
      </c>
      <c r="L722" s="12"/>
      <c r="N722" s="31" t="str">
        <f>IF(Database!B722="", "", Database!B722)</f>
        <v/>
      </c>
      <c r="P722" s="26" t="str">
        <f>IF($C722="", "", IF(COUNTIF($C$10:$C722, $C722)&gt;1, "", COUNTIF($C$10:$C$1010, $C722)))</f>
        <v/>
      </c>
      <c r="Q722" s="26" t="str">
        <f>IF(P722="", "", COUNTIF($P$10:$P$1010, "&gt;"&amp;P722)+1+COUNTIF($P$10:P722, P722)-1)</f>
        <v/>
      </c>
      <c r="S722" s="26" t="str">
        <f>IF(C722="", "", IF(K722="", "None", IF(COUNTIF('Intro &amp; Setup'!$AL$17:$AL$26, K722)&gt;0, K722, "Other")))</f>
        <v/>
      </c>
      <c r="U722" s="84" t="str">
        <f t="shared" si="45"/>
        <v/>
      </c>
      <c r="V722" s="85" t="str">
        <f t="shared" si="45"/>
        <v/>
      </c>
      <c r="W722" s="85" t="str">
        <f t="shared" si="45"/>
        <v/>
      </c>
      <c r="X722" s="85" t="str">
        <f t="shared" si="45"/>
        <v/>
      </c>
      <c r="Y722" s="85" t="str">
        <f t="shared" si="45"/>
        <v/>
      </c>
      <c r="Z722" s="86" t="str">
        <f t="shared" si="45"/>
        <v/>
      </c>
      <c r="AB722" s="26" t="str">
        <f>IF($S722="", "", IF(COUNTIF($S$10:$S722, $S722)&gt;1, "", COUNTIF($S$10:$S$1010, $S722)))</f>
        <v/>
      </c>
      <c r="AC722" s="26" t="str">
        <f>IF(AB722="", "", COUNTIF($AB$10:$AB$1010, "&gt;"&amp;AB722)+1+COUNTIF($AB$10:AB722, AB722)-1)</f>
        <v/>
      </c>
      <c r="AE722" s="26" t="str">
        <f t="shared" si="46"/>
        <v/>
      </c>
      <c r="AG722" s="84" t="str">
        <f>IF($AE722="", "", IF(COUNTIF($AE$10:$AE722, $AE722)&gt;1, "", COUNTIF($AE$10:$AE$2010, $AE722)))</f>
        <v/>
      </c>
      <c r="AH722" s="26" t="str">
        <f>IF(AG722="", "", COUNTIF($AG$10:$AG$2010, "&gt;"&amp;AG722)+1+COUNTIF($AG$10:AG722, AG722)-1)</f>
        <v/>
      </c>
    </row>
    <row r="723" spans="1:34" x14ac:dyDescent="0.25">
      <c r="A723" s="12"/>
      <c r="B723" s="93"/>
      <c r="C723" s="15"/>
      <c r="D723" s="15"/>
      <c r="E723" s="15"/>
      <c r="F723" s="18"/>
      <c r="G723" s="12"/>
      <c r="H723" s="6" t="str">
        <f>IF($C723="", "", IFERROR(INDEX(Database!$C$10:$C$2509, MATCH($C723, Database!$B$10:$B$2509, 0)), ""))</f>
        <v/>
      </c>
      <c r="I723" s="85" t="str">
        <f>IF($C723="", "", IF(IFERROR(INDEX(Database!$M$10:$M$2509, MATCH($C723, Database!$B$10:$B$2509, 0)), "")="", "", IFERROR(INDEX(Database!$M$10:$M$2509, MATCH($C723, Database!$B$10:$B$2509, 0)), "")))</f>
        <v/>
      </c>
      <c r="J723" s="85" t="str">
        <f>IF($C723="", "", IF(IFERROR(INDEX(Database!$N$10:$N$2509, MATCH($C723, Database!$B$10:$B$2509, 0)), "")="", "", IFERROR(INDEX(Database!$N$10:$N$2509, MATCH($C723, Database!$B$10:$B$2509, 0)), "")))</f>
        <v/>
      </c>
      <c r="K723" s="86" t="str">
        <f>IF($C723="", "", IF(IFERROR(INDEX(Database!$O$10:$O$2509, MATCH($C723, Database!$B$10:$B$2509, 0)), "")="", "", IFERROR(INDEX(Database!$O$10:$O$2509, MATCH($C723, Database!$B$10:$B$2509, 0)), "")))</f>
        <v/>
      </c>
      <c r="L723" s="12"/>
      <c r="N723" s="31" t="str">
        <f>IF(Database!B723="", "", Database!B723)</f>
        <v/>
      </c>
      <c r="P723" s="26" t="str">
        <f>IF($C723="", "", IF(COUNTIF($C$10:$C723, $C723)&gt;1, "", COUNTIF($C$10:$C$1010, $C723)))</f>
        <v/>
      </c>
      <c r="Q723" s="26" t="str">
        <f>IF(P723="", "", COUNTIF($P$10:$P$1010, "&gt;"&amp;P723)+1+COUNTIF($P$10:P723, P723)-1)</f>
        <v/>
      </c>
      <c r="S723" s="26" t="str">
        <f>IF(C723="", "", IF(K723="", "None", IF(COUNTIF('Intro &amp; Setup'!$AL$17:$AL$26, K723)&gt;0, K723, "Other")))</f>
        <v/>
      </c>
      <c r="U723" s="84" t="str">
        <f t="shared" si="45"/>
        <v/>
      </c>
      <c r="V723" s="85" t="str">
        <f t="shared" si="45"/>
        <v/>
      </c>
      <c r="W723" s="85" t="str">
        <f t="shared" si="45"/>
        <v/>
      </c>
      <c r="X723" s="85" t="str">
        <f t="shared" si="45"/>
        <v/>
      </c>
      <c r="Y723" s="85" t="str">
        <f t="shared" si="45"/>
        <v/>
      </c>
      <c r="Z723" s="86" t="str">
        <f t="shared" si="45"/>
        <v/>
      </c>
      <c r="AB723" s="26" t="str">
        <f>IF($S723="", "", IF(COUNTIF($S$10:$S723, $S723)&gt;1, "", COUNTIF($S$10:$S$1010, $S723)))</f>
        <v/>
      </c>
      <c r="AC723" s="26" t="str">
        <f>IF(AB723="", "", COUNTIF($AB$10:$AB$1010, "&gt;"&amp;AB723)+1+COUNTIF($AB$10:AB723, AB723)-1)</f>
        <v/>
      </c>
      <c r="AE723" s="26" t="str">
        <f t="shared" si="46"/>
        <v/>
      </c>
      <c r="AG723" s="84" t="str">
        <f>IF($AE723="", "", IF(COUNTIF($AE$10:$AE723, $AE723)&gt;1, "", COUNTIF($AE$10:$AE$2010, $AE723)))</f>
        <v/>
      </c>
      <c r="AH723" s="26" t="str">
        <f>IF(AG723="", "", COUNTIF($AG$10:$AG$2010, "&gt;"&amp;AG723)+1+COUNTIF($AG$10:AG723, AG723)-1)</f>
        <v/>
      </c>
    </row>
    <row r="724" spans="1:34" x14ac:dyDescent="0.25">
      <c r="A724" s="12"/>
      <c r="B724" s="93"/>
      <c r="C724" s="15"/>
      <c r="D724" s="15"/>
      <c r="E724" s="15"/>
      <c r="F724" s="18"/>
      <c r="G724" s="12"/>
      <c r="H724" s="6" t="str">
        <f>IF($C724="", "", IFERROR(INDEX(Database!$C$10:$C$2509, MATCH($C724, Database!$B$10:$B$2509, 0)), ""))</f>
        <v/>
      </c>
      <c r="I724" s="85" t="str">
        <f>IF($C724="", "", IF(IFERROR(INDEX(Database!$M$10:$M$2509, MATCH($C724, Database!$B$10:$B$2509, 0)), "")="", "", IFERROR(INDEX(Database!$M$10:$M$2509, MATCH($C724, Database!$B$10:$B$2509, 0)), "")))</f>
        <v/>
      </c>
      <c r="J724" s="85" t="str">
        <f>IF($C724="", "", IF(IFERROR(INDEX(Database!$N$10:$N$2509, MATCH($C724, Database!$B$10:$B$2509, 0)), "")="", "", IFERROR(INDEX(Database!$N$10:$N$2509, MATCH($C724, Database!$B$10:$B$2509, 0)), "")))</f>
        <v/>
      </c>
      <c r="K724" s="86" t="str">
        <f>IF($C724="", "", IF(IFERROR(INDEX(Database!$O$10:$O$2509, MATCH($C724, Database!$B$10:$B$2509, 0)), "")="", "", IFERROR(INDEX(Database!$O$10:$O$2509, MATCH($C724, Database!$B$10:$B$2509, 0)), "")))</f>
        <v/>
      </c>
      <c r="L724" s="12"/>
      <c r="N724" s="31" t="str">
        <f>IF(Database!B724="", "", Database!B724)</f>
        <v/>
      </c>
      <c r="P724" s="26" t="str">
        <f>IF($C724="", "", IF(COUNTIF($C$10:$C724, $C724)&gt;1, "", COUNTIF($C$10:$C$1010, $C724)))</f>
        <v/>
      </c>
      <c r="Q724" s="26" t="str">
        <f>IF(P724="", "", COUNTIF($P$10:$P$1010, "&gt;"&amp;P724)+1+COUNTIF($P$10:P724, P724)-1)</f>
        <v/>
      </c>
      <c r="S724" s="26" t="str">
        <f>IF(C724="", "", IF(K724="", "None", IF(COUNTIF('Intro &amp; Setup'!$AL$17:$AL$26, K724)&gt;0, K724, "Other")))</f>
        <v/>
      </c>
      <c r="U724" s="84" t="str">
        <f t="shared" si="45"/>
        <v/>
      </c>
      <c r="V724" s="85" t="str">
        <f t="shared" si="45"/>
        <v/>
      </c>
      <c r="W724" s="85" t="str">
        <f t="shared" si="45"/>
        <v/>
      </c>
      <c r="X724" s="85" t="str">
        <f t="shared" si="45"/>
        <v/>
      </c>
      <c r="Y724" s="85" t="str">
        <f t="shared" si="45"/>
        <v/>
      </c>
      <c r="Z724" s="86" t="str">
        <f t="shared" si="45"/>
        <v/>
      </c>
      <c r="AB724" s="26" t="str">
        <f>IF($S724="", "", IF(COUNTIF($S$10:$S724, $S724)&gt;1, "", COUNTIF($S$10:$S$1010, $S724)))</f>
        <v/>
      </c>
      <c r="AC724" s="26" t="str">
        <f>IF(AB724="", "", COUNTIF($AB$10:$AB$1010, "&gt;"&amp;AB724)+1+COUNTIF($AB$10:AB724, AB724)-1)</f>
        <v/>
      </c>
      <c r="AE724" s="26" t="str">
        <f t="shared" si="46"/>
        <v/>
      </c>
      <c r="AG724" s="84" t="str">
        <f>IF($AE724="", "", IF(COUNTIF($AE$10:$AE724, $AE724)&gt;1, "", COUNTIF($AE$10:$AE$2010, $AE724)))</f>
        <v/>
      </c>
      <c r="AH724" s="26" t="str">
        <f>IF(AG724="", "", COUNTIF($AG$10:$AG$2010, "&gt;"&amp;AG724)+1+COUNTIF($AG$10:AG724, AG724)-1)</f>
        <v/>
      </c>
    </row>
    <row r="725" spans="1:34" x14ac:dyDescent="0.25">
      <c r="A725" s="12"/>
      <c r="B725" s="93"/>
      <c r="C725" s="15"/>
      <c r="D725" s="15"/>
      <c r="E725" s="15"/>
      <c r="F725" s="18"/>
      <c r="G725" s="12"/>
      <c r="H725" s="6" t="str">
        <f>IF($C725="", "", IFERROR(INDEX(Database!$C$10:$C$2509, MATCH($C725, Database!$B$10:$B$2509, 0)), ""))</f>
        <v/>
      </c>
      <c r="I725" s="85" t="str">
        <f>IF($C725="", "", IF(IFERROR(INDEX(Database!$M$10:$M$2509, MATCH($C725, Database!$B$10:$B$2509, 0)), "")="", "", IFERROR(INDEX(Database!$M$10:$M$2509, MATCH($C725, Database!$B$10:$B$2509, 0)), "")))</f>
        <v/>
      </c>
      <c r="J725" s="85" t="str">
        <f>IF($C725="", "", IF(IFERROR(INDEX(Database!$N$10:$N$2509, MATCH($C725, Database!$B$10:$B$2509, 0)), "")="", "", IFERROR(INDEX(Database!$N$10:$N$2509, MATCH($C725, Database!$B$10:$B$2509, 0)), "")))</f>
        <v/>
      </c>
      <c r="K725" s="86" t="str">
        <f>IF($C725="", "", IF(IFERROR(INDEX(Database!$O$10:$O$2509, MATCH($C725, Database!$B$10:$B$2509, 0)), "")="", "", IFERROR(INDEX(Database!$O$10:$O$2509, MATCH($C725, Database!$B$10:$B$2509, 0)), "")))</f>
        <v/>
      </c>
      <c r="L725" s="12"/>
      <c r="N725" s="31" t="str">
        <f>IF(Database!B725="", "", Database!B725)</f>
        <v/>
      </c>
      <c r="P725" s="26" t="str">
        <f>IF($C725="", "", IF(COUNTIF($C$10:$C725, $C725)&gt;1, "", COUNTIF($C$10:$C$1010, $C725)))</f>
        <v/>
      </c>
      <c r="Q725" s="26" t="str">
        <f>IF(P725="", "", COUNTIF($P$10:$P$1010, "&gt;"&amp;P725)+1+COUNTIF($P$10:P725, P725)-1)</f>
        <v/>
      </c>
      <c r="S725" s="26" t="str">
        <f>IF(C725="", "", IF(K725="", "None", IF(COUNTIF('Intro &amp; Setup'!$AL$17:$AL$26, K725)&gt;0, K725, "Other")))</f>
        <v/>
      </c>
      <c r="U725" s="84" t="str">
        <f t="shared" si="45"/>
        <v/>
      </c>
      <c r="V725" s="85" t="str">
        <f t="shared" si="45"/>
        <v/>
      </c>
      <c r="W725" s="85" t="str">
        <f t="shared" si="45"/>
        <v/>
      </c>
      <c r="X725" s="85" t="str">
        <f t="shared" si="45"/>
        <v/>
      </c>
      <c r="Y725" s="85" t="str">
        <f t="shared" si="45"/>
        <v/>
      </c>
      <c r="Z725" s="86" t="str">
        <f t="shared" si="45"/>
        <v/>
      </c>
      <c r="AB725" s="26" t="str">
        <f>IF($S725="", "", IF(COUNTIF($S$10:$S725, $S725)&gt;1, "", COUNTIF($S$10:$S$1010, $S725)))</f>
        <v/>
      </c>
      <c r="AC725" s="26" t="str">
        <f>IF(AB725="", "", COUNTIF($AB$10:$AB$1010, "&gt;"&amp;AB725)+1+COUNTIF($AB$10:AB725, AB725)-1)</f>
        <v/>
      </c>
      <c r="AE725" s="26" t="str">
        <f t="shared" si="46"/>
        <v/>
      </c>
      <c r="AG725" s="84" t="str">
        <f>IF($AE725="", "", IF(COUNTIF($AE$10:$AE725, $AE725)&gt;1, "", COUNTIF($AE$10:$AE$2010, $AE725)))</f>
        <v/>
      </c>
      <c r="AH725" s="26" t="str">
        <f>IF(AG725="", "", COUNTIF($AG$10:$AG$2010, "&gt;"&amp;AG725)+1+COUNTIF($AG$10:AG725, AG725)-1)</f>
        <v/>
      </c>
    </row>
    <row r="726" spans="1:34" x14ac:dyDescent="0.25">
      <c r="A726" s="12"/>
      <c r="B726" s="93"/>
      <c r="C726" s="15"/>
      <c r="D726" s="15"/>
      <c r="E726" s="15"/>
      <c r="F726" s="18"/>
      <c r="G726" s="12"/>
      <c r="H726" s="6" t="str">
        <f>IF($C726="", "", IFERROR(INDEX(Database!$C$10:$C$2509, MATCH($C726, Database!$B$10:$B$2509, 0)), ""))</f>
        <v/>
      </c>
      <c r="I726" s="85" t="str">
        <f>IF($C726="", "", IF(IFERROR(INDEX(Database!$M$10:$M$2509, MATCH($C726, Database!$B$10:$B$2509, 0)), "")="", "", IFERROR(INDEX(Database!$M$10:$M$2509, MATCH($C726, Database!$B$10:$B$2509, 0)), "")))</f>
        <v/>
      </c>
      <c r="J726" s="85" t="str">
        <f>IF($C726="", "", IF(IFERROR(INDEX(Database!$N$10:$N$2509, MATCH($C726, Database!$B$10:$B$2509, 0)), "")="", "", IFERROR(INDEX(Database!$N$10:$N$2509, MATCH($C726, Database!$B$10:$B$2509, 0)), "")))</f>
        <v/>
      </c>
      <c r="K726" s="86" t="str">
        <f>IF($C726="", "", IF(IFERROR(INDEX(Database!$O$10:$O$2509, MATCH($C726, Database!$B$10:$B$2509, 0)), "")="", "", IFERROR(INDEX(Database!$O$10:$O$2509, MATCH($C726, Database!$B$10:$B$2509, 0)), "")))</f>
        <v/>
      </c>
      <c r="L726" s="12"/>
      <c r="N726" s="31" t="str">
        <f>IF(Database!B726="", "", Database!B726)</f>
        <v/>
      </c>
      <c r="P726" s="26" t="str">
        <f>IF($C726="", "", IF(COUNTIF($C$10:$C726, $C726)&gt;1, "", COUNTIF($C$10:$C$1010, $C726)))</f>
        <v/>
      </c>
      <c r="Q726" s="26" t="str">
        <f>IF(P726="", "", COUNTIF($P$10:$P$1010, "&gt;"&amp;P726)+1+COUNTIF($P$10:P726, P726)-1)</f>
        <v/>
      </c>
      <c r="S726" s="26" t="str">
        <f>IF(C726="", "", IF(K726="", "None", IF(COUNTIF('Intro &amp; Setup'!$AL$17:$AL$26, K726)&gt;0, K726, "Other")))</f>
        <v/>
      </c>
      <c r="U726" s="84" t="str">
        <f t="shared" si="45"/>
        <v/>
      </c>
      <c r="V726" s="85" t="str">
        <f t="shared" si="45"/>
        <v/>
      </c>
      <c r="W726" s="85" t="str">
        <f t="shared" si="45"/>
        <v/>
      </c>
      <c r="X726" s="85" t="str">
        <f t="shared" si="45"/>
        <v/>
      </c>
      <c r="Y726" s="85" t="str">
        <f t="shared" si="45"/>
        <v/>
      </c>
      <c r="Z726" s="86" t="str">
        <f t="shared" si="45"/>
        <v/>
      </c>
      <c r="AB726" s="26" t="str">
        <f>IF($S726="", "", IF(COUNTIF($S$10:$S726, $S726)&gt;1, "", COUNTIF($S$10:$S$1010, $S726)))</f>
        <v/>
      </c>
      <c r="AC726" s="26" t="str">
        <f>IF(AB726="", "", COUNTIF($AB$10:$AB$1010, "&gt;"&amp;AB726)+1+COUNTIF($AB$10:AB726, AB726)-1)</f>
        <v/>
      </c>
      <c r="AE726" s="26" t="str">
        <f t="shared" si="46"/>
        <v/>
      </c>
      <c r="AG726" s="84" t="str">
        <f>IF($AE726="", "", IF(COUNTIF($AE$10:$AE726, $AE726)&gt;1, "", COUNTIF($AE$10:$AE$2010, $AE726)))</f>
        <v/>
      </c>
      <c r="AH726" s="26" t="str">
        <f>IF(AG726="", "", COUNTIF($AG$10:$AG$2010, "&gt;"&amp;AG726)+1+COUNTIF($AG$10:AG726, AG726)-1)</f>
        <v/>
      </c>
    </row>
    <row r="727" spans="1:34" x14ac:dyDescent="0.25">
      <c r="A727" s="12"/>
      <c r="B727" s="93"/>
      <c r="C727" s="15"/>
      <c r="D727" s="15"/>
      <c r="E727" s="15"/>
      <c r="F727" s="18"/>
      <c r="G727" s="12"/>
      <c r="H727" s="6" t="str">
        <f>IF($C727="", "", IFERROR(INDEX(Database!$C$10:$C$2509, MATCH($C727, Database!$B$10:$B$2509, 0)), ""))</f>
        <v/>
      </c>
      <c r="I727" s="85" t="str">
        <f>IF($C727="", "", IF(IFERROR(INDEX(Database!$M$10:$M$2509, MATCH($C727, Database!$B$10:$B$2509, 0)), "")="", "", IFERROR(INDEX(Database!$M$10:$M$2509, MATCH($C727, Database!$B$10:$B$2509, 0)), "")))</f>
        <v/>
      </c>
      <c r="J727" s="85" t="str">
        <f>IF($C727="", "", IF(IFERROR(INDEX(Database!$N$10:$N$2509, MATCH($C727, Database!$B$10:$B$2509, 0)), "")="", "", IFERROR(INDEX(Database!$N$10:$N$2509, MATCH($C727, Database!$B$10:$B$2509, 0)), "")))</f>
        <v/>
      </c>
      <c r="K727" s="86" t="str">
        <f>IF($C727="", "", IF(IFERROR(INDEX(Database!$O$10:$O$2509, MATCH($C727, Database!$B$10:$B$2509, 0)), "")="", "", IFERROR(INDEX(Database!$O$10:$O$2509, MATCH($C727, Database!$B$10:$B$2509, 0)), "")))</f>
        <v/>
      </c>
      <c r="L727" s="12"/>
      <c r="N727" s="31" t="str">
        <f>IF(Database!B727="", "", Database!B727)</f>
        <v/>
      </c>
      <c r="P727" s="26" t="str">
        <f>IF($C727="", "", IF(COUNTIF($C$10:$C727, $C727)&gt;1, "", COUNTIF($C$10:$C$1010, $C727)))</f>
        <v/>
      </c>
      <c r="Q727" s="26" t="str">
        <f>IF(P727="", "", COUNTIF($P$10:$P$1010, "&gt;"&amp;P727)+1+COUNTIF($P$10:P727, P727)-1)</f>
        <v/>
      </c>
      <c r="S727" s="26" t="str">
        <f>IF(C727="", "", IF(K727="", "None", IF(COUNTIF('Intro &amp; Setup'!$AL$17:$AL$26, K727)&gt;0, K727, "Other")))</f>
        <v/>
      </c>
      <c r="U727" s="84" t="str">
        <f t="shared" si="45"/>
        <v/>
      </c>
      <c r="V727" s="85" t="str">
        <f t="shared" si="45"/>
        <v/>
      </c>
      <c r="W727" s="85" t="str">
        <f t="shared" si="45"/>
        <v/>
      </c>
      <c r="X727" s="85" t="str">
        <f t="shared" si="45"/>
        <v/>
      </c>
      <c r="Y727" s="85" t="str">
        <f t="shared" si="45"/>
        <v/>
      </c>
      <c r="Z727" s="86" t="str">
        <f t="shared" si="45"/>
        <v/>
      </c>
      <c r="AB727" s="26" t="str">
        <f>IF($S727="", "", IF(COUNTIF($S$10:$S727, $S727)&gt;1, "", COUNTIF($S$10:$S$1010, $S727)))</f>
        <v/>
      </c>
      <c r="AC727" s="26" t="str">
        <f>IF(AB727="", "", COUNTIF($AB$10:$AB$1010, "&gt;"&amp;AB727)+1+COUNTIF($AB$10:AB727, AB727)-1)</f>
        <v/>
      </c>
      <c r="AE727" s="26" t="str">
        <f t="shared" si="46"/>
        <v/>
      </c>
      <c r="AG727" s="84" t="str">
        <f>IF($AE727="", "", IF(COUNTIF($AE$10:$AE727, $AE727)&gt;1, "", COUNTIF($AE$10:$AE$2010, $AE727)))</f>
        <v/>
      </c>
      <c r="AH727" s="26" t="str">
        <f>IF(AG727="", "", COUNTIF($AG$10:$AG$2010, "&gt;"&amp;AG727)+1+COUNTIF($AG$10:AG727, AG727)-1)</f>
        <v/>
      </c>
    </row>
    <row r="728" spans="1:34" x14ac:dyDescent="0.25">
      <c r="A728" s="12"/>
      <c r="B728" s="93"/>
      <c r="C728" s="15"/>
      <c r="D728" s="15"/>
      <c r="E728" s="15"/>
      <c r="F728" s="18"/>
      <c r="G728" s="12"/>
      <c r="H728" s="6" t="str">
        <f>IF($C728="", "", IFERROR(INDEX(Database!$C$10:$C$2509, MATCH($C728, Database!$B$10:$B$2509, 0)), ""))</f>
        <v/>
      </c>
      <c r="I728" s="85" t="str">
        <f>IF($C728="", "", IF(IFERROR(INDEX(Database!$M$10:$M$2509, MATCH($C728, Database!$B$10:$B$2509, 0)), "")="", "", IFERROR(INDEX(Database!$M$10:$M$2509, MATCH($C728, Database!$B$10:$B$2509, 0)), "")))</f>
        <v/>
      </c>
      <c r="J728" s="85" t="str">
        <f>IF($C728="", "", IF(IFERROR(INDEX(Database!$N$10:$N$2509, MATCH($C728, Database!$B$10:$B$2509, 0)), "")="", "", IFERROR(INDEX(Database!$N$10:$N$2509, MATCH($C728, Database!$B$10:$B$2509, 0)), "")))</f>
        <v/>
      </c>
      <c r="K728" s="86" t="str">
        <f>IF($C728="", "", IF(IFERROR(INDEX(Database!$O$10:$O$2509, MATCH($C728, Database!$B$10:$B$2509, 0)), "")="", "", IFERROR(INDEX(Database!$O$10:$O$2509, MATCH($C728, Database!$B$10:$B$2509, 0)), "")))</f>
        <v/>
      </c>
      <c r="L728" s="12"/>
      <c r="N728" s="31" t="str">
        <f>IF(Database!B728="", "", Database!B728)</f>
        <v/>
      </c>
      <c r="P728" s="26" t="str">
        <f>IF($C728="", "", IF(COUNTIF($C$10:$C728, $C728)&gt;1, "", COUNTIF($C$10:$C$1010, $C728)))</f>
        <v/>
      </c>
      <c r="Q728" s="26" t="str">
        <f>IF(P728="", "", COUNTIF($P$10:$P$1010, "&gt;"&amp;P728)+1+COUNTIF($P$10:P728, P728)-1)</f>
        <v/>
      </c>
      <c r="S728" s="26" t="str">
        <f>IF(C728="", "", IF(K728="", "None", IF(COUNTIF('Intro &amp; Setup'!$AL$17:$AL$26, K728)&gt;0, K728, "Other")))</f>
        <v/>
      </c>
      <c r="U728" s="84" t="str">
        <f t="shared" si="45"/>
        <v/>
      </c>
      <c r="V728" s="85" t="str">
        <f t="shared" si="45"/>
        <v/>
      </c>
      <c r="W728" s="85" t="str">
        <f t="shared" si="45"/>
        <v/>
      </c>
      <c r="X728" s="85" t="str">
        <f t="shared" si="45"/>
        <v/>
      </c>
      <c r="Y728" s="85" t="str">
        <f t="shared" si="45"/>
        <v/>
      </c>
      <c r="Z728" s="86" t="str">
        <f t="shared" si="45"/>
        <v/>
      </c>
      <c r="AB728" s="26" t="str">
        <f>IF($S728="", "", IF(COUNTIF($S$10:$S728, $S728)&gt;1, "", COUNTIF($S$10:$S$1010, $S728)))</f>
        <v/>
      </c>
      <c r="AC728" s="26" t="str">
        <f>IF(AB728="", "", COUNTIF($AB$10:$AB$1010, "&gt;"&amp;AB728)+1+COUNTIF($AB$10:AB728, AB728)-1)</f>
        <v/>
      </c>
      <c r="AE728" s="26" t="str">
        <f t="shared" si="46"/>
        <v/>
      </c>
      <c r="AG728" s="84" t="str">
        <f>IF($AE728="", "", IF(COUNTIF($AE$10:$AE728, $AE728)&gt;1, "", COUNTIF($AE$10:$AE$2010, $AE728)))</f>
        <v/>
      </c>
      <c r="AH728" s="26" t="str">
        <f>IF(AG728="", "", COUNTIF($AG$10:$AG$2010, "&gt;"&amp;AG728)+1+COUNTIF($AG$10:AG728, AG728)-1)</f>
        <v/>
      </c>
    </row>
    <row r="729" spans="1:34" x14ac:dyDescent="0.25">
      <c r="A729" s="12"/>
      <c r="B729" s="93"/>
      <c r="C729" s="15"/>
      <c r="D729" s="15"/>
      <c r="E729" s="15"/>
      <c r="F729" s="18"/>
      <c r="G729" s="12"/>
      <c r="H729" s="6" t="str">
        <f>IF($C729="", "", IFERROR(INDEX(Database!$C$10:$C$2509, MATCH($C729, Database!$B$10:$B$2509, 0)), ""))</f>
        <v/>
      </c>
      <c r="I729" s="85" t="str">
        <f>IF($C729="", "", IF(IFERROR(INDEX(Database!$M$10:$M$2509, MATCH($C729, Database!$B$10:$B$2509, 0)), "")="", "", IFERROR(INDEX(Database!$M$10:$M$2509, MATCH($C729, Database!$B$10:$B$2509, 0)), "")))</f>
        <v/>
      </c>
      <c r="J729" s="85" t="str">
        <f>IF($C729="", "", IF(IFERROR(INDEX(Database!$N$10:$N$2509, MATCH($C729, Database!$B$10:$B$2509, 0)), "")="", "", IFERROR(INDEX(Database!$N$10:$N$2509, MATCH($C729, Database!$B$10:$B$2509, 0)), "")))</f>
        <v/>
      </c>
      <c r="K729" s="86" t="str">
        <f>IF($C729="", "", IF(IFERROR(INDEX(Database!$O$10:$O$2509, MATCH($C729, Database!$B$10:$B$2509, 0)), "")="", "", IFERROR(INDEX(Database!$O$10:$O$2509, MATCH($C729, Database!$B$10:$B$2509, 0)), "")))</f>
        <v/>
      </c>
      <c r="L729" s="12"/>
      <c r="N729" s="31" t="str">
        <f>IF(Database!B729="", "", Database!B729)</f>
        <v/>
      </c>
      <c r="P729" s="26" t="str">
        <f>IF($C729="", "", IF(COUNTIF($C$10:$C729, $C729)&gt;1, "", COUNTIF($C$10:$C$1010, $C729)))</f>
        <v/>
      </c>
      <c r="Q729" s="26" t="str">
        <f>IF(P729="", "", COUNTIF($P$10:$P$1010, "&gt;"&amp;P729)+1+COUNTIF($P$10:P729, P729)-1)</f>
        <v/>
      </c>
      <c r="S729" s="26" t="str">
        <f>IF(C729="", "", IF(K729="", "None", IF(COUNTIF('Intro &amp; Setup'!$AL$17:$AL$26, K729)&gt;0, K729, "Other")))</f>
        <v/>
      </c>
      <c r="U729" s="84" t="str">
        <f t="shared" si="45"/>
        <v/>
      </c>
      <c r="V729" s="85" t="str">
        <f t="shared" si="45"/>
        <v/>
      </c>
      <c r="W729" s="85" t="str">
        <f t="shared" si="45"/>
        <v/>
      </c>
      <c r="X729" s="85" t="str">
        <f t="shared" si="45"/>
        <v/>
      </c>
      <c r="Y729" s="85" t="str">
        <f t="shared" si="45"/>
        <v/>
      </c>
      <c r="Z729" s="86" t="str">
        <f t="shared" si="45"/>
        <v/>
      </c>
      <c r="AB729" s="26" t="str">
        <f>IF($S729="", "", IF(COUNTIF($S$10:$S729, $S729)&gt;1, "", COUNTIF($S$10:$S$1010, $S729)))</f>
        <v/>
      </c>
      <c r="AC729" s="26" t="str">
        <f>IF(AB729="", "", COUNTIF($AB$10:$AB$1010, "&gt;"&amp;AB729)+1+COUNTIF($AB$10:AB729, AB729)-1)</f>
        <v/>
      </c>
      <c r="AE729" s="26" t="str">
        <f t="shared" si="46"/>
        <v/>
      </c>
      <c r="AG729" s="84" t="str">
        <f>IF($AE729="", "", IF(COUNTIF($AE$10:$AE729, $AE729)&gt;1, "", COUNTIF($AE$10:$AE$2010, $AE729)))</f>
        <v/>
      </c>
      <c r="AH729" s="26" t="str">
        <f>IF(AG729="", "", COUNTIF($AG$10:$AG$2010, "&gt;"&amp;AG729)+1+COUNTIF($AG$10:AG729, AG729)-1)</f>
        <v/>
      </c>
    </row>
    <row r="730" spans="1:34" x14ac:dyDescent="0.25">
      <c r="A730" s="12"/>
      <c r="B730" s="93"/>
      <c r="C730" s="15"/>
      <c r="D730" s="15"/>
      <c r="E730" s="15"/>
      <c r="F730" s="18"/>
      <c r="G730" s="12"/>
      <c r="H730" s="6" t="str">
        <f>IF($C730="", "", IFERROR(INDEX(Database!$C$10:$C$2509, MATCH($C730, Database!$B$10:$B$2509, 0)), ""))</f>
        <v/>
      </c>
      <c r="I730" s="85" t="str">
        <f>IF($C730="", "", IF(IFERROR(INDEX(Database!$M$10:$M$2509, MATCH($C730, Database!$B$10:$B$2509, 0)), "")="", "", IFERROR(INDEX(Database!$M$10:$M$2509, MATCH($C730, Database!$B$10:$B$2509, 0)), "")))</f>
        <v/>
      </c>
      <c r="J730" s="85" t="str">
        <f>IF($C730="", "", IF(IFERROR(INDEX(Database!$N$10:$N$2509, MATCH($C730, Database!$B$10:$B$2509, 0)), "")="", "", IFERROR(INDEX(Database!$N$10:$N$2509, MATCH($C730, Database!$B$10:$B$2509, 0)), "")))</f>
        <v/>
      </c>
      <c r="K730" s="86" t="str">
        <f>IF($C730="", "", IF(IFERROR(INDEX(Database!$O$10:$O$2509, MATCH($C730, Database!$B$10:$B$2509, 0)), "")="", "", IFERROR(INDEX(Database!$O$10:$O$2509, MATCH($C730, Database!$B$10:$B$2509, 0)), "")))</f>
        <v/>
      </c>
      <c r="L730" s="12"/>
      <c r="N730" s="31" t="str">
        <f>IF(Database!B730="", "", Database!B730)</f>
        <v/>
      </c>
      <c r="P730" s="26" t="str">
        <f>IF($C730="", "", IF(COUNTIF($C$10:$C730, $C730)&gt;1, "", COUNTIF($C$10:$C$1010, $C730)))</f>
        <v/>
      </c>
      <c r="Q730" s="26" t="str">
        <f>IF(P730="", "", COUNTIF($P$10:$P$1010, "&gt;"&amp;P730)+1+COUNTIF($P$10:P730, P730)-1)</f>
        <v/>
      </c>
      <c r="S730" s="26" t="str">
        <f>IF(C730="", "", IF(K730="", "None", IF(COUNTIF('Intro &amp; Setup'!$AL$17:$AL$26, K730)&gt;0, K730, "Other")))</f>
        <v/>
      </c>
      <c r="U730" s="84" t="str">
        <f t="shared" si="45"/>
        <v/>
      </c>
      <c r="V730" s="85" t="str">
        <f t="shared" si="45"/>
        <v/>
      </c>
      <c r="W730" s="85" t="str">
        <f t="shared" si="45"/>
        <v/>
      </c>
      <c r="X730" s="85" t="str">
        <f t="shared" si="45"/>
        <v/>
      </c>
      <c r="Y730" s="85" t="str">
        <f t="shared" si="45"/>
        <v/>
      </c>
      <c r="Z730" s="86" t="str">
        <f t="shared" si="45"/>
        <v/>
      </c>
      <c r="AB730" s="26" t="str">
        <f>IF($S730="", "", IF(COUNTIF($S$10:$S730, $S730)&gt;1, "", COUNTIF($S$10:$S$1010, $S730)))</f>
        <v/>
      </c>
      <c r="AC730" s="26" t="str">
        <f>IF(AB730="", "", COUNTIF($AB$10:$AB$1010, "&gt;"&amp;AB730)+1+COUNTIF($AB$10:AB730, AB730)-1)</f>
        <v/>
      </c>
      <c r="AE730" s="26" t="str">
        <f t="shared" si="46"/>
        <v/>
      </c>
      <c r="AG730" s="84" t="str">
        <f>IF($AE730="", "", IF(COUNTIF($AE$10:$AE730, $AE730)&gt;1, "", COUNTIF($AE$10:$AE$2010, $AE730)))</f>
        <v/>
      </c>
      <c r="AH730" s="26" t="str">
        <f>IF(AG730="", "", COUNTIF($AG$10:$AG$2010, "&gt;"&amp;AG730)+1+COUNTIF($AG$10:AG730, AG730)-1)</f>
        <v/>
      </c>
    </row>
    <row r="731" spans="1:34" x14ac:dyDescent="0.25">
      <c r="A731" s="12"/>
      <c r="B731" s="93"/>
      <c r="C731" s="15"/>
      <c r="D731" s="15"/>
      <c r="E731" s="15"/>
      <c r="F731" s="18"/>
      <c r="G731" s="12"/>
      <c r="H731" s="6" t="str">
        <f>IF($C731="", "", IFERROR(INDEX(Database!$C$10:$C$2509, MATCH($C731, Database!$B$10:$B$2509, 0)), ""))</f>
        <v/>
      </c>
      <c r="I731" s="85" t="str">
        <f>IF($C731="", "", IF(IFERROR(INDEX(Database!$M$10:$M$2509, MATCH($C731, Database!$B$10:$B$2509, 0)), "")="", "", IFERROR(INDEX(Database!$M$10:$M$2509, MATCH($C731, Database!$B$10:$B$2509, 0)), "")))</f>
        <v/>
      </c>
      <c r="J731" s="85" t="str">
        <f>IF($C731="", "", IF(IFERROR(INDEX(Database!$N$10:$N$2509, MATCH($C731, Database!$B$10:$B$2509, 0)), "")="", "", IFERROR(INDEX(Database!$N$10:$N$2509, MATCH($C731, Database!$B$10:$B$2509, 0)), "")))</f>
        <v/>
      </c>
      <c r="K731" s="86" t="str">
        <f>IF($C731="", "", IF(IFERROR(INDEX(Database!$O$10:$O$2509, MATCH($C731, Database!$B$10:$B$2509, 0)), "")="", "", IFERROR(INDEX(Database!$O$10:$O$2509, MATCH($C731, Database!$B$10:$B$2509, 0)), "")))</f>
        <v/>
      </c>
      <c r="L731" s="12"/>
      <c r="N731" s="31" t="str">
        <f>IF(Database!B731="", "", Database!B731)</f>
        <v/>
      </c>
      <c r="P731" s="26" t="str">
        <f>IF($C731="", "", IF(COUNTIF($C$10:$C731, $C731)&gt;1, "", COUNTIF($C$10:$C$1010, $C731)))</f>
        <v/>
      </c>
      <c r="Q731" s="26" t="str">
        <f>IF(P731="", "", COUNTIF($P$10:$P$1010, "&gt;"&amp;P731)+1+COUNTIF($P$10:P731, P731)-1)</f>
        <v/>
      </c>
      <c r="S731" s="26" t="str">
        <f>IF(C731="", "", IF(K731="", "None", IF(COUNTIF('Intro &amp; Setup'!$AL$17:$AL$26, K731)&gt;0, K731, "Other")))</f>
        <v/>
      </c>
      <c r="U731" s="84" t="str">
        <f t="shared" si="45"/>
        <v/>
      </c>
      <c r="V731" s="85" t="str">
        <f t="shared" si="45"/>
        <v/>
      </c>
      <c r="W731" s="85" t="str">
        <f t="shared" si="45"/>
        <v/>
      </c>
      <c r="X731" s="85" t="str">
        <f t="shared" si="45"/>
        <v/>
      </c>
      <c r="Y731" s="85" t="str">
        <f t="shared" si="45"/>
        <v/>
      </c>
      <c r="Z731" s="86" t="str">
        <f t="shared" si="45"/>
        <v/>
      </c>
      <c r="AB731" s="26" t="str">
        <f>IF($S731="", "", IF(COUNTIF($S$10:$S731, $S731)&gt;1, "", COUNTIF($S$10:$S$1010, $S731)))</f>
        <v/>
      </c>
      <c r="AC731" s="26" t="str">
        <f>IF(AB731="", "", COUNTIF($AB$10:$AB$1010, "&gt;"&amp;AB731)+1+COUNTIF($AB$10:AB731, AB731)-1)</f>
        <v/>
      </c>
      <c r="AE731" s="26" t="str">
        <f t="shared" si="46"/>
        <v/>
      </c>
      <c r="AG731" s="84" t="str">
        <f>IF($AE731="", "", IF(COUNTIF($AE$10:$AE731, $AE731)&gt;1, "", COUNTIF($AE$10:$AE$2010, $AE731)))</f>
        <v/>
      </c>
      <c r="AH731" s="26" t="str">
        <f>IF(AG731="", "", COUNTIF($AG$10:$AG$2010, "&gt;"&amp;AG731)+1+COUNTIF($AG$10:AG731, AG731)-1)</f>
        <v/>
      </c>
    </row>
    <row r="732" spans="1:34" x14ac:dyDescent="0.25">
      <c r="A732" s="12"/>
      <c r="B732" s="93"/>
      <c r="C732" s="15"/>
      <c r="D732" s="15"/>
      <c r="E732" s="15"/>
      <c r="F732" s="18"/>
      <c r="G732" s="12"/>
      <c r="H732" s="6" t="str">
        <f>IF($C732="", "", IFERROR(INDEX(Database!$C$10:$C$2509, MATCH($C732, Database!$B$10:$B$2509, 0)), ""))</f>
        <v/>
      </c>
      <c r="I732" s="85" t="str">
        <f>IF($C732="", "", IF(IFERROR(INDEX(Database!$M$10:$M$2509, MATCH($C732, Database!$B$10:$B$2509, 0)), "")="", "", IFERROR(INDEX(Database!$M$10:$M$2509, MATCH($C732, Database!$B$10:$B$2509, 0)), "")))</f>
        <v/>
      </c>
      <c r="J732" s="85" t="str">
        <f>IF($C732="", "", IF(IFERROR(INDEX(Database!$N$10:$N$2509, MATCH($C732, Database!$B$10:$B$2509, 0)), "")="", "", IFERROR(INDEX(Database!$N$10:$N$2509, MATCH($C732, Database!$B$10:$B$2509, 0)), "")))</f>
        <v/>
      </c>
      <c r="K732" s="86" t="str">
        <f>IF($C732="", "", IF(IFERROR(INDEX(Database!$O$10:$O$2509, MATCH($C732, Database!$B$10:$B$2509, 0)), "")="", "", IFERROR(INDEX(Database!$O$10:$O$2509, MATCH($C732, Database!$B$10:$B$2509, 0)), "")))</f>
        <v/>
      </c>
      <c r="L732" s="12"/>
      <c r="N732" s="31" t="str">
        <f>IF(Database!B732="", "", Database!B732)</f>
        <v/>
      </c>
      <c r="P732" s="26" t="str">
        <f>IF($C732="", "", IF(COUNTIF($C$10:$C732, $C732)&gt;1, "", COUNTIF($C$10:$C$1010, $C732)))</f>
        <v/>
      </c>
      <c r="Q732" s="26" t="str">
        <f>IF(P732="", "", COUNTIF($P$10:$P$1010, "&gt;"&amp;P732)+1+COUNTIF($P$10:P732, P732)-1)</f>
        <v/>
      </c>
      <c r="S732" s="26" t="str">
        <f>IF(C732="", "", IF(K732="", "None", IF(COUNTIF('Intro &amp; Setup'!$AL$17:$AL$26, K732)&gt;0, K732, "Other")))</f>
        <v/>
      </c>
      <c r="U732" s="84" t="str">
        <f t="shared" si="45"/>
        <v/>
      </c>
      <c r="V732" s="85" t="str">
        <f t="shared" si="45"/>
        <v/>
      </c>
      <c r="W732" s="85" t="str">
        <f t="shared" si="45"/>
        <v/>
      </c>
      <c r="X732" s="85" t="str">
        <f t="shared" si="45"/>
        <v/>
      </c>
      <c r="Y732" s="85" t="str">
        <f t="shared" si="45"/>
        <v/>
      </c>
      <c r="Z732" s="86" t="str">
        <f t="shared" si="45"/>
        <v/>
      </c>
      <c r="AB732" s="26" t="str">
        <f>IF($S732="", "", IF(COUNTIF($S$10:$S732, $S732)&gt;1, "", COUNTIF($S$10:$S$1010, $S732)))</f>
        <v/>
      </c>
      <c r="AC732" s="26" t="str">
        <f>IF(AB732="", "", COUNTIF($AB$10:$AB$1010, "&gt;"&amp;AB732)+1+COUNTIF($AB$10:AB732, AB732)-1)</f>
        <v/>
      </c>
      <c r="AE732" s="26" t="str">
        <f t="shared" si="46"/>
        <v/>
      </c>
      <c r="AG732" s="84" t="str">
        <f>IF($AE732="", "", IF(COUNTIF($AE$10:$AE732, $AE732)&gt;1, "", COUNTIF($AE$10:$AE$2010, $AE732)))</f>
        <v/>
      </c>
      <c r="AH732" s="26" t="str">
        <f>IF(AG732="", "", COUNTIF($AG$10:$AG$2010, "&gt;"&amp;AG732)+1+COUNTIF($AG$10:AG732, AG732)-1)</f>
        <v/>
      </c>
    </row>
    <row r="733" spans="1:34" x14ac:dyDescent="0.25">
      <c r="A733" s="12"/>
      <c r="B733" s="93"/>
      <c r="C733" s="15"/>
      <c r="D733" s="15"/>
      <c r="E733" s="15"/>
      <c r="F733" s="18"/>
      <c r="G733" s="12"/>
      <c r="H733" s="6" t="str">
        <f>IF($C733="", "", IFERROR(INDEX(Database!$C$10:$C$2509, MATCH($C733, Database!$B$10:$B$2509, 0)), ""))</f>
        <v/>
      </c>
      <c r="I733" s="85" t="str">
        <f>IF($C733="", "", IF(IFERROR(INDEX(Database!$M$10:$M$2509, MATCH($C733, Database!$B$10:$B$2509, 0)), "")="", "", IFERROR(INDEX(Database!$M$10:$M$2509, MATCH($C733, Database!$B$10:$B$2509, 0)), "")))</f>
        <v/>
      </c>
      <c r="J733" s="85" t="str">
        <f>IF($C733="", "", IF(IFERROR(INDEX(Database!$N$10:$N$2509, MATCH($C733, Database!$B$10:$B$2509, 0)), "")="", "", IFERROR(INDEX(Database!$N$10:$N$2509, MATCH($C733, Database!$B$10:$B$2509, 0)), "")))</f>
        <v/>
      </c>
      <c r="K733" s="86" t="str">
        <f>IF($C733="", "", IF(IFERROR(INDEX(Database!$O$10:$O$2509, MATCH($C733, Database!$B$10:$B$2509, 0)), "")="", "", IFERROR(INDEX(Database!$O$10:$O$2509, MATCH($C733, Database!$B$10:$B$2509, 0)), "")))</f>
        <v/>
      </c>
      <c r="L733" s="12"/>
      <c r="N733" s="31" t="str">
        <f>IF(Database!B733="", "", Database!B733)</f>
        <v/>
      </c>
      <c r="P733" s="26" t="str">
        <f>IF($C733="", "", IF(COUNTIF($C$10:$C733, $C733)&gt;1, "", COUNTIF($C$10:$C$1010, $C733)))</f>
        <v/>
      </c>
      <c r="Q733" s="26" t="str">
        <f>IF(P733="", "", COUNTIF($P$10:$P$1010, "&gt;"&amp;P733)+1+COUNTIF($P$10:P733, P733)-1)</f>
        <v/>
      </c>
      <c r="S733" s="26" t="str">
        <f>IF(C733="", "", IF(K733="", "None", IF(COUNTIF('Intro &amp; Setup'!$AL$17:$AL$26, K733)&gt;0, K733, "Other")))</f>
        <v/>
      </c>
      <c r="U733" s="84" t="str">
        <f t="shared" si="45"/>
        <v/>
      </c>
      <c r="V733" s="85" t="str">
        <f t="shared" si="45"/>
        <v/>
      </c>
      <c r="W733" s="85" t="str">
        <f t="shared" si="45"/>
        <v/>
      </c>
      <c r="X733" s="85" t="str">
        <f t="shared" si="45"/>
        <v/>
      </c>
      <c r="Y733" s="85" t="str">
        <f t="shared" si="45"/>
        <v/>
      </c>
      <c r="Z733" s="86" t="str">
        <f t="shared" si="45"/>
        <v/>
      </c>
      <c r="AB733" s="26" t="str">
        <f>IF($S733="", "", IF(COUNTIF($S$10:$S733, $S733)&gt;1, "", COUNTIF($S$10:$S$1010, $S733)))</f>
        <v/>
      </c>
      <c r="AC733" s="26" t="str">
        <f>IF(AB733="", "", COUNTIF($AB$10:$AB$1010, "&gt;"&amp;AB733)+1+COUNTIF($AB$10:AB733, AB733)-1)</f>
        <v/>
      </c>
      <c r="AE733" s="26" t="str">
        <f t="shared" si="46"/>
        <v/>
      </c>
      <c r="AG733" s="84" t="str">
        <f>IF($AE733="", "", IF(COUNTIF($AE$10:$AE733, $AE733)&gt;1, "", COUNTIF($AE$10:$AE$2010, $AE733)))</f>
        <v/>
      </c>
      <c r="AH733" s="26" t="str">
        <f>IF(AG733="", "", COUNTIF($AG$10:$AG$2010, "&gt;"&amp;AG733)+1+COUNTIF($AG$10:AG733, AG733)-1)</f>
        <v/>
      </c>
    </row>
    <row r="734" spans="1:34" x14ac:dyDescent="0.25">
      <c r="A734" s="12"/>
      <c r="B734" s="93"/>
      <c r="C734" s="15"/>
      <c r="D734" s="15"/>
      <c r="E734" s="15"/>
      <c r="F734" s="18"/>
      <c r="G734" s="12"/>
      <c r="H734" s="6" t="str">
        <f>IF($C734="", "", IFERROR(INDEX(Database!$C$10:$C$2509, MATCH($C734, Database!$B$10:$B$2509, 0)), ""))</f>
        <v/>
      </c>
      <c r="I734" s="85" t="str">
        <f>IF($C734="", "", IF(IFERROR(INDEX(Database!$M$10:$M$2509, MATCH($C734, Database!$B$10:$B$2509, 0)), "")="", "", IFERROR(INDEX(Database!$M$10:$M$2509, MATCH($C734, Database!$B$10:$B$2509, 0)), "")))</f>
        <v/>
      </c>
      <c r="J734" s="85" t="str">
        <f>IF($C734="", "", IF(IFERROR(INDEX(Database!$N$10:$N$2509, MATCH($C734, Database!$B$10:$B$2509, 0)), "")="", "", IFERROR(INDEX(Database!$N$10:$N$2509, MATCH($C734, Database!$B$10:$B$2509, 0)), "")))</f>
        <v/>
      </c>
      <c r="K734" s="86" t="str">
        <f>IF($C734="", "", IF(IFERROR(INDEX(Database!$O$10:$O$2509, MATCH($C734, Database!$B$10:$B$2509, 0)), "")="", "", IFERROR(INDEX(Database!$O$10:$O$2509, MATCH($C734, Database!$B$10:$B$2509, 0)), "")))</f>
        <v/>
      </c>
      <c r="L734" s="12"/>
      <c r="N734" s="31" t="str">
        <f>IF(Database!B734="", "", Database!B734)</f>
        <v/>
      </c>
      <c r="P734" s="26" t="str">
        <f>IF($C734="", "", IF(COUNTIF($C$10:$C734, $C734)&gt;1, "", COUNTIF($C$10:$C$1010, $C734)))</f>
        <v/>
      </c>
      <c r="Q734" s="26" t="str">
        <f>IF(P734="", "", COUNTIF($P$10:$P$1010, "&gt;"&amp;P734)+1+COUNTIF($P$10:P734, P734)-1)</f>
        <v/>
      </c>
      <c r="S734" s="26" t="str">
        <f>IF(C734="", "", IF(K734="", "None", IF(COUNTIF('Intro &amp; Setup'!$AL$17:$AL$26, K734)&gt;0, K734, "Other")))</f>
        <v/>
      </c>
      <c r="U734" s="84" t="str">
        <f t="shared" si="45"/>
        <v/>
      </c>
      <c r="V734" s="85" t="str">
        <f t="shared" si="45"/>
        <v/>
      </c>
      <c r="W734" s="85" t="str">
        <f t="shared" si="45"/>
        <v/>
      </c>
      <c r="X734" s="85" t="str">
        <f t="shared" si="45"/>
        <v/>
      </c>
      <c r="Y734" s="85" t="str">
        <f t="shared" si="45"/>
        <v/>
      </c>
      <c r="Z734" s="86" t="str">
        <f t="shared" si="45"/>
        <v/>
      </c>
      <c r="AB734" s="26" t="str">
        <f>IF($S734="", "", IF(COUNTIF($S$10:$S734, $S734)&gt;1, "", COUNTIF($S$10:$S$1010, $S734)))</f>
        <v/>
      </c>
      <c r="AC734" s="26" t="str">
        <f>IF(AB734="", "", COUNTIF($AB$10:$AB$1010, "&gt;"&amp;AB734)+1+COUNTIF($AB$10:AB734, AB734)-1)</f>
        <v/>
      </c>
      <c r="AE734" s="26" t="str">
        <f t="shared" si="46"/>
        <v/>
      </c>
      <c r="AG734" s="84" t="str">
        <f>IF($AE734="", "", IF(COUNTIF($AE$10:$AE734, $AE734)&gt;1, "", COUNTIF($AE$10:$AE$2010, $AE734)))</f>
        <v/>
      </c>
      <c r="AH734" s="26" t="str">
        <f>IF(AG734="", "", COUNTIF($AG$10:$AG$2010, "&gt;"&amp;AG734)+1+COUNTIF($AG$10:AG734, AG734)-1)</f>
        <v/>
      </c>
    </row>
    <row r="735" spans="1:34" x14ac:dyDescent="0.25">
      <c r="A735" s="12"/>
      <c r="B735" s="93"/>
      <c r="C735" s="15"/>
      <c r="D735" s="15"/>
      <c r="E735" s="15"/>
      <c r="F735" s="18"/>
      <c r="G735" s="12"/>
      <c r="H735" s="6" t="str">
        <f>IF($C735="", "", IFERROR(INDEX(Database!$C$10:$C$2509, MATCH($C735, Database!$B$10:$B$2509, 0)), ""))</f>
        <v/>
      </c>
      <c r="I735" s="85" t="str">
        <f>IF($C735="", "", IF(IFERROR(INDEX(Database!$M$10:$M$2509, MATCH($C735, Database!$B$10:$B$2509, 0)), "")="", "", IFERROR(INDEX(Database!$M$10:$M$2509, MATCH($C735, Database!$B$10:$B$2509, 0)), "")))</f>
        <v/>
      </c>
      <c r="J735" s="85" t="str">
        <f>IF($C735="", "", IF(IFERROR(INDEX(Database!$N$10:$N$2509, MATCH($C735, Database!$B$10:$B$2509, 0)), "")="", "", IFERROR(INDEX(Database!$N$10:$N$2509, MATCH($C735, Database!$B$10:$B$2509, 0)), "")))</f>
        <v/>
      </c>
      <c r="K735" s="86" t="str">
        <f>IF($C735="", "", IF(IFERROR(INDEX(Database!$O$10:$O$2509, MATCH($C735, Database!$B$10:$B$2509, 0)), "")="", "", IFERROR(INDEX(Database!$O$10:$O$2509, MATCH($C735, Database!$B$10:$B$2509, 0)), "")))</f>
        <v/>
      </c>
      <c r="L735" s="12"/>
      <c r="N735" s="31" t="str">
        <f>IF(Database!B735="", "", Database!B735)</f>
        <v/>
      </c>
      <c r="P735" s="26" t="str">
        <f>IF($C735="", "", IF(COUNTIF($C$10:$C735, $C735)&gt;1, "", COUNTIF($C$10:$C$1010, $C735)))</f>
        <v/>
      </c>
      <c r="Q735" s="26" t="str">
        <f>IF(P735="", "", COUNTIF($P$10:$P$1010, "&gt;"&amp;P735)+1+COUNTIF($P$10:P735, P735)-1)</f>
        <v/>
      </c>
      <c r="S735" s="26" t="str">
        <f>IF(C735="", "", IF(K735="", "None", IF(COUNTIF('Intro &amp; Setup'!$AL$17:$AL$26, K735)&gt;0, K735, "Other")))</f>
        <v/>
      </c>
      <c r="U735" s="84" t="str">
        <f t="shared" si="45"/>
        <v/>
      </c>
      <c r="V735" s="85" t="str">
        <f t="shared" si="45"/>
        <v/>
      </c>
      <c r="W735" s="85" t="str">
        <f t="shared" si="45"/>
        <v/>
      </c>
      <c r="X735" s="85" t="str">
        <f t="shared" si="45"/>
        <v/>
      </c>
      <c r="Y735" s="85" t="str">
        <f t="shared" si="45"/>
        <v/>
      </c>
      <c r="Z735" s="86" t="str">
        <f t="shared" si="45"/>
        <v/>
      </c>
      <c r="AB735" s="26" t="str">
        <f>IF($S735="", "", IF(COUNTIF($S$10:$S735, $S735)&gt;1, "", COUNTIF($S$10:$S$1010, $S735)))</f>
        <v/>
      </c>
      <c r="AC735" s="26" t="str">
        <f>IF(AB735="", "", COUNTIF($AB$10:$AB$1010, "&gt;"&amp;AB735)+1+COUNTIF($AB$10:AB735, AB735)-1)</f>
        <v/>
      </c>
      <c r="AE735" s="26" t="str">
        <f t="shared" si="46"/>
        <v/>
      </c>
      <c r="AG735" s="84" t="str">
        <f>IF($AE735="", "", IF(COUNTIF($AE$10:$AE735, $AE735)&gt;1, "", COUNTIF($AE$10:$AE$2010, $AE735)))</f>
        <v/>
      </c>
      <c r="AH735" s="26" t="str">
        <f>IF(AG735="", "", COUNTIF($AG$10:$AG$2010, "&gt;"&amp;AG735)+1+COUNTIF($AG$10:AG735, AG735)-1)</f>
        <v/>
      </c>
    </row>
    <row r="736" spans="1:34" x14ac:dyDescent="0.25">
      <c r="A736" s="12"/>
      <c r="B736" s="93"/>
      <c r="C736" s="15"/>
      <c r="D736" s="15"/>
      <c r="E736" s="15"/>
      <c r="F736" s="18"/>
      <c r="G736" s="12"/>
      <c r="H736" s="6" t="str">
        <f>IF($C736="", "", IFERROR(INDEX(Database!$C$10:$C$2509, MATCH($C736, Database!$B$10:$B$2509, 0)), ""))</f>
        <v/>
      </c>
      <c r="I736" s="85" t="str">
        <f>IF($C736="", "", IF(IFERROR(INDEX(Database!$M$10:$M$2509, MATCH($C736, Database!$B$10:$B$2509, 0)), "")="", "", IFERROR(INDEX(Database!$M$10:$M$2509, MATCH($C736, Database!$B$10:$B$2509, 0)), "")))</f>
        <v/>
      </c>
      <c r="J736" s="85" t="str">
        <f>IF($C736="", "", IF(IFERROR(INDEX(Database!$N$10:$N$2509, MATCH($C736, Database!$B$10:$B$2509, 0)), "")="", "", IFERROR(INDEX(Database!$N$10:$N$2509, MATCH($C736, Database!$B$10:$B$2509, 0)), "")))</f>
        <v/>
      </c>
      <c r="K736" s="86" t="str">
        <f>IF($C736="", "", IF(IFERROR(INDEX(Database!$O$10:$O$2509, MATCH($C736, Database!$B$10:$B$2509, 0)), "")="", "", IFERROR(INDEX(Database!$O$10:$O$2509, MATCH($C736, Database!$B$10:$B$2509, 0)), "")))</f>
        <v/>
      </c>
      <c r="L736" s="12"/>
      <c r="N736" s="31" t="str">
        <f>IF(Database!B736="", "", Database!B736)</f>
        <v/>
      </c>
      <c r="P736" s="26" t="str">
        <f>IF($C736="", "", IF(COUNTIF($C$10:$C736, $C736)&gt;1, "", COUNTIF($C$10:$C$1010, $C736)))</f>
        <v/>
      </c>
      <c r="Q736" s="26" t="str">
        <f>IF(P736="", "", COUNTIF($P$10:$P$1010, "&gt;"&amp;P736)+1+COUNTIF($P$10:P736, P736)-1)</f>
        <v/>
      </c>
      <c r="S736" s="26" t="str">
        <f>IF(C736="", "", IF(K736="", "None", IF(COUNTIF('Intro &amp; Setup'!$AL$17:$AL$26, K736)&gt;0, K736, "Other")))</f>
        <v/>
      </c>
      <c r="U736" s="84" t="str">
        <f t="shared" si="45"/>
        <v/>
      </c>
      <c r="V736" s="85" t="str">
        <f t="shared" si="45"/>
        <v/>
      </c>
      <c r="W736" s="85" t="str">
        <f t="shared" si="45"/>
        <v/>
      </c>
      <c r="X736" s="85" t="str">
        <f t="shared" si="45"/>
        <v/>
      </c>
      <c r="Y736" s="85" t="str">
        <f t="shared" si="45"/>
        <v/>
      </c>
      <c r="Z736" s="86" t="str">
        <f t="shared" si="45"/>
        <v/>
      </c>
      <c r="AB736" s="26" t="str">
        <f>IF($S736="", "", IF(COUNTIF($S$10:$S736, $S736)&gt;1, "", COUNTIF($S$10:$S$1010, $S736)))</f>
        <v/>
      </c>
      <c r="AC736" s="26" t="str">
        <f>IF(AB736="", "", COUNTIF($AB$10:$AB$1010, "&gt;"&amp;AB736)+1+COUNTIF($AB$10:AB736, AB736)-1)</f>
        <v/>
      </c>
      <c r="AE736" s="26" t="str">
        <f t="shared" si="46"/>
        <v/>
      </c>
      <c r="AG736" s="84" t="str">
        <f>IF($AE736="", "", IF(COUNTIF($AE$10:$AE736, $AE736)&gt;1, "", COUNTIF($AE$10:$AE$2010, $AE736)))</f>
        <v/>
      </c>
      <c r="AH736" s="26" t="str">
        <f>IF(AG736="", "", COUNTIF($AG$10:$AG$2010, "&gt;"&amp;AG736)+1+COUNTIF($AG$10:AG736, AG736)-1)</f>
        <v/>
      </c>
    </row>
    <row r="737" spans="1:34" x14ac:dyDescent="0.25">
      <c r="A737" s="12"/>
      <c r="B737" s="93"/>
      <c r="C737" s="15"/>
      <c r="D737" s="15"/>
      <c r="E737" s="15"/>
      <c r="F737" s="18"/>
      <c r="G737" s="12"/>
      <c r="H737" s="6" t="str">
        <f>IF($C737="", "", IFERROR(INDEX(Database!$C$10:$C$2509, MATCH($C737, Database!$B$10:$B$2509, 0)), ""))</f>
        <v/>
      </c>
      <c r="I737" s="85" t="str">
        <f>IF($C737="", "", IF(IFERROR(INDEX(Database!$M$10:$M$2509, MATCH($C737, Database!$B$10:$B$2509, 0)), "")="", "", IFERROR(INDEX(Database!$M$10:$M$2509, MATCH($C737, Database!$B$10:$B$2509, 0)), "")))</f>
        <v/>
      </c>
      <c r="J737" s="85" t="str">
        <f>IF($C737="", "", IF(IFERROR(INDEX(Database!$N$10:$N$2509, MATCH($C737, Database!$B$10:$B$2509, 0)), "")="", "", IFERROR(INDEX(Database!$N$10:$N$2509, MATCH($C737, Database!$B$10:$B$2509, 0)), "")))</f>
        <v/>
      </c>
      <c r="K737" s="86" t="str">
        <f>IF($C737="", "", IF(IFERROR(INDEX(Database!$O$10:$O$2509, MATCH($C737, Database!$B$10:$B$2509, 0)), "")="", "", IFERROR(INDEX(Database!$O$10:$O$2509, MATCH($C737, Database!$B$10:$B$2509, 0)), "")))</f>
        <v/>
      </c>
      <c r="L737" s="12"/>
      <c r="N737" s="31" t="str">
        <f>IF(Database!B737="", "", Database!B737)</f>
        <v/>
      </c>
      <c r="P737" s="26" t="str">
        <f>IF($C737="", "", IF(COUNTIF($C$10:$C737, $C737)&gt;1, "", COUNTIF($C$10:$C$1010, $C737)))</f>
        <v/>
      </c>
      <c r="Q737" s="26" t="str">
        <f>IF(P737="", "", COUNTIF($P$10:$P$1010, "&gt;"&amp;P737)+1+COUNTIF($P$10:P737, P737)-1)</f>
        <v/>
      </c>
      <c r="S737" s="26" t="str">
        <f>IF(C737="", "", IF(K737="", "None", IF(COUNTIF('Intro &amp; Setup'!$AL$17:$AL$26, K737)&gt;0, K737, "Other")))</f>
        <v/>
      </c>
      <c r="U737" s="84" t="str">
        <f t="shared" si="45"/>
        <v/>
      </c>
      <c r="V737" s="85" t="str">
        <f t="shared" si="45"/>
        <v/>
      </c>
      <c r="W737" s="85" t="str">
        <f t="shared" si="45"/>
        <v/>
      </c>
      <c r="X737" s="85" t="str">
        <f t="shared" si="45"/>
        <v/>
      </c>
      <c r="Y737" s="85" t="str">
        <f t="shared" si="45"/>
        <v/>
      </c>
      <c r="Z737" s="86" t="str">
        <f t="shared" si="45"/>
        <v/>
      </c>
      <c r="AB737" s="26" t="str">
        <f>IF($S737="", "", IF(COUNTIF($S$10:$S737, $S737)&gt;1, "", COUNTIF($S$10:$S$1010, $S737)))</f>
        <v/>
      </c>
      <c r="AC737" s="26" t="str">
        <f>IF(AB737="", "", COUNTIF($AB$10:$AB$1010, "&gt;"&amp;AB737)+1+COUNTIF($AB$10:AB737, AB737)-1)</f>
        <v/>
      </c>
      <c r="AE737" s="26" t="str">
        <f t="shared" si="46"/>
        <v/>
      </c>
      <c r="AG737" s="84" t="str">
        <f>IF($AE737="", "", IF(COUNTIF($AE$10:$AE737, $AE737)&gt;1, "", COUNTIF($AE$10:$AE$2010, $AE737)))</f>
        <v/>
      </c>
      <c r="AH737" s="26" t="str">
        <f>IF(AG737="", "", COUNTIF($AG$10:$AG$2010, "&gt;"&amp;AG737)+1+COUNTIF($AG$10:AG737, AG737)-1)</f>
        <v/>
      </c>
    </row>
    <row r="738" spans="1:34" x14ac:dyDescent="0.25">
      <c r="A738" s="12"/>
      <c r="B738" s="93"/>
      <c r="C738" s="15"/>
      <c r="D738" s="15"/>
      <c r="E738" s="15"/>
      <c r="F738" s="18"/>
      <c r="G738" s="12"/>
      <c r="H738" s="6" t="str">
        <f>IF($C738="", "", IFERROR(INDEX(Database!$C$10:$C$2509, MATCH($C738, Database!$B$10:$B$2509, 0)), ""))</f>
        <v/>
      </c>
      <c r="I738" s="85" t="str">
        <f>IF($C738="", "", IF(IFERROR(INDEX(Database!$M$10:$M$2509, MATCH($C738, Database!$B$10:$B$2509, 0)), "")="", "", IFERROR(INDEX(Database!$M$10:$M$2509, MATCH($C738, Database!$B$10:$B$2509, 0)), "")))</f>
        <v/>
      </c>
      <c r="J738" s="85" t="str">
        <f>IF($C738="", "", IF(IFERROR(INDEX(Database!$N$10:$N$2509, MATCH($C738, Database!$B$10:$B$2509, 0)), "")="", "", IFERROR(INDEX(Database!$N$10:$N$2509, MATCH($C738, Database!$B$10:$B$2509, 0)), "")))</f>
        <v/>
      </c>
      <c r="K738" s="86" t="str">
        <f>IF($C738="", "", IF(IFERROR(INDEX(Database!$O$10:$O$2509, MATCH($C738, Database!$B$10:$B$2509, 0)), "")="", "", IFERROR(INDEX(Database!$O$10:$O$2509, MATCH($C738, Database!$B$10:$B$2509, 0)), "")))</f>
        <v/>
      </c>
      <c r="L738" s="12"/>
      <c r="N738" s="31" t="str">
        <f>IF(Database!B738="", "", Database!B738)</f>
        <v/>
      </c>
      <c r="P738" s="26" t="str">
        <f>IF($C738="", "", IF(COUNTIF($C$10:$C738, $C738)&gt;1, "", COUNTIF($C$10:$C$1010, $C738)))</f>
        <v/>
      </c>
      <c r="Q738" s="26" t="str">
        <f>IF(P738="", "", COUNTIF($P$10:$P$1010, "&gt;"&amp;P738)+1+COUNTIF($P$10:P738, P738)-1)</f>
        <v/>
      </c>
      <c r="S738" s="26" t="str">
        <f>IF(C738="", "", IF(K738="", "None", IF(COUNTIF('Intro &amp; Setup'!$AL$17:$AL$26, K738)&gt;0, K738, "Other")))</f>
        <v/>
      </c>
      <c r="U738" s="84" t="str">
        <f t="shared" si="45"/>
        <v/>
      </c>
      <c r="V738" s="85" t="str">
        <f t="shared" si="45"/>
        <v/>
      </c>
      <c r="W738" s="85" t="str">
        <f t="shared" si="45"/>
        <v/>
      </c>
      <c r="X738" s="85" t="str">
        <f t="shared" si="45"/>
        <v/>
      </c>
      <c r="Y738" s="85" t="str">
        <f t="shared" si="45"/>
        <v/>
      </c>
      <c r="Z738" s="86" t="str">
        <f t="shared" si="45"/>
        <v/>
      </c>
      <c r="AB738" s="26" t="str">
        <f>IF($S738="", "", IF(COUNTIF($S$10:$S738, $S738)&gt;1, "", COUNTIF($S$10:$S$1010, $S738)))</f>
        <v/>
      </c>
      <c r="AC738" s="26" t="str">
        <f>IF(AB738="", "", COUNTIF($AB$10:$AB$1010, "&gt;"&amp;AB738)+1+COUNTIF($AB$10:AB738, AB738)-1)</f>
        <v/>
      </c>
      <c r="AE738" s="26" t="str">
        <f t="shared" si="46"/>
        <v/>
      </c>
      <c r="AG738" s="84" t="str">
        <f>IF($AE738="", "", IF(COUNTIF($AE$10:$AE738, $AE738)&gt;1, "", COUNTIF($AE$10:$AE$2010, $AE738)))</f>
        <v/>
      </c>
      <c r="AH738" s="26" t="str">
        <f>IF(AG738="", "", COUNTIF($AG$10:$AG$2010, "&gt;"&amp;AG738)+1+COUNTIF($AG$10:AG738, AG738)-1)</f>
        <v/>
      </c>
    </row>
    <row r="739" spans="1:34" x14ac:dyDescent="0.25">
      <c r="A739" s="12"/>
      <c r="B739" s="93"/>
      <c r="C739" s="15"/>
      <c r="D739" s="15"/>
      <c r="E739" s="15"/>
      <c r="F739" s="18"/>
      <c r="G739" s="12"/>
      <c r="H739" s="6" t="str">
        <f>IF($C739="", "", IFERROR(INDEX(Database!$C$10:$C$2509, MATCH($C739, Database!$B$10:$B$2509, 0)), ""))</f>
        <v/>
      </c>
      <c r="I739" s="85" t="str">
        <f>IF($C739="", "", IF(IFERROR(INDEX(Database!$M$10:$M$2509, MATCH($C739, Database!$B$10:$B$2509, 0)), "")="", "", IFERROR(INDEX(Database!$M$10:$M$2509, MATCH($C739, Database!$B$10:$B$2509, 0)), "")))</f>
        <v/>
      </c>
      <c r="J739" s="85" t="str">
        <f>IF($C739="", "", IF(IFERROR(INDEX(Database!$N$10:$N$2509, MATCH($C739, Database!$B$10:$B$2509, 0)), "")="", "", IFERROR(INDEX(Database!$N$10:$N$2509, MATCH($C739, Database!$B$10:$B$2509, 0)), "")))</f>
        <v/>
      </c>
      <c r="K739" s="86" t="str">
        <f>IF($C739="", "", IF(IFERROR(INDEX(Database!$O$10:$O$2509, MATCH($C739, Database!$B$10:$B$2509, 0)), "")="", "", IFERROR(INDEX(Database!$O$10:$O$2509, MATCH($C739, Database!$B$10:$B$2509, 0)), "")))</f>
        <v/>
      </c>
      <c r="L739" s="12"/>
      <c r="N739" s="31" t="str">
        <f>IF(Database!B739="", "", Database!B739)</f>
        <v/>
      </c>
      <c r="P739" s="26" t="str">
        <f>IF($C739="", "", IF(COUNTIF($C$10:$C739, $C739)&gt;1, "", COUNTIF($C$10:$C$1010, $C739)))</f>
        <v/>
      </c>
      <c r="Q739" s="26" t="str">
        <f>IF(P739="", "", COUNTIF($P$10:$P$1010, "&gt;"&amp;P739)+1+COUNTIF($P$10:P739, P739)-1)</f>
        <v/>
      </c>
      <c r="S739" s="26" t="str">
        <f>IF(C739="", "", IF(K739="", "None", IF(COUNTIF('Intro &amp; Setup'!$AL$17:$AL$26, K739)&gt;0, K739, "Other")))</f>
        <v/>
      </c>
      <c r="U739" s="84" t="str">
        <f t="shared" si="45"/>
        <v/>
      </c>
      <c r="V739" s="85" t="str">
        <f t="shared" si="45"/>
        <v/>
      </c>
      <c r="W739" s="85" t="str">
        <f t="shared" si="45"/>
        <v/>
      </c>
      <c r="X739" s="85" t="str">
        <f t="shared" si="45"/>
        <v/>
      </c>
      <c r="Y739" s="85" t="str">
        <f t="shared" si="45"/>
        <v/>
      </c>
      <c r="Z739" s="86" t="str">
        <f t="shared" si="45"/>
        <v/>
      </c>
      <c r="AB739" s="26" t="str">
        <f>IF($S739="", "", IF(COUNTIF($S$10:$S739, $S739)&gt;1, "", COUNTIF($S$10:$S$1010, $S739)))</f>
        <v/>
      </c>
      <c r="AC739" s="26" t="str">
        <f>IF(AB739="", "", COUNTIF($AB$10:$AB$1010, "&gt;"&amp;AB739)+1+COUNTIF($AB$10:AB739, AB739)-1)</f>
        <v/>
      </c>
      <c r="AE739" s="26" t="str">
        <f t="shared" si="46"/>
        <v/>
      </c>
      <c r="AG739" s="84" t="str">
        <f>IF($AE739="", "", IF(COUNTIF($AE$10:$AE739, $AE739)&gt;1, "", COUNTIF($AE$10:$AE$2010, $AE739)))</f>
        <v/>
      </c>
      <c r="AH739" s="26" t="str">
        <f>IF(AG739="", "", COUNTIF($AG$10:$AG$2010, "&gt;"&amp;AG739)+1+COUNTIF($AG$10:AG739, AG739)-1)</f>
        <v/>
      </c>
    </row>
    <row r="740" spans="1:34" x14ac:dyDescent="0.25">
      <c r="A740" s="12"/>
      <c r="B740" s="93"/>
      <c r="C740" s="15"/>
      <c r="D740" s="15"/>
      <c r="E740" s="15"/>
      <c r="F740" s="18"/>
      <c r="G740" s="12"/>
      <c r="H740" s="6" t="str">
        <f>IF($C740="", "", IFERROR(INDEX(Database!$C$10:$C$2509, MATCH($C740, Database!$B$10:$B$2509, 0)), ""))</f>
        <v/>
      </c>
      <c r="I740" s="85" t="str">
        <f>IF($C740="", "", IF(IFERROR(INDEX(Database!$M$10:$M$2509, MATCH($C740, Database!$B$10:$B$2509, 0)), "")="", "", IFERROR(INDEX(Database!$M$10:$M$2509, MATCH($C740, Database!$B$10:$B$2509, 0)), "")))</f>
        <v/>
      </c>
      <c r="J740" s="85" t="str">
        <f>IF($C740="", "", IF(IFERROR(INDEX(Database!$N$10:$N$2509, MATCH($C740, Database!$B$10:$B$2509, 0)), "")="", "", IFERROR(INDEX(Database!$N$10:$N$2509, MATCH($C740, Database!$B$10:$B$2509, 0)), "")))</f>
        <v/>
      </c>
      <c r="K740" s="86" t="str">
        <f>IF($C740="", "", IF(IFERROR(INDEX(Database!$O$10:$O$2509, MATCH($C740, Database!$B$10:$B$2509, 0)), "")="", "", IFERROR(INDEX(Database!$O$10:$O$2509, MATCH($C740, Database!$B$10:$B$2509, 0)), "")))</f>
        <v/>
      </c>
      <c r="L740" s="12"/>
      <c r="N740" s="31" t="str">
        <f>IF(Database!B740="", "", Database!B740)</f>
        <v/>
      </c>
      <c r="P740" s="26" t="str">
        <f>IF($C740="", "", IF(COUNTIF($C$10:$C740, $C740)&gt;1, "", COUNTIF($C$10:$C$1010, $C740)))</f>
        <v/>
      </c>
      <c r="Q740" s="26" t="str">
        <f>IF(P740="", "", COUNTIF($P$10:$P$1010, "&gt;"&amp;P740)+1+COUNTIF($P$10:P740, P740)-1)</f>
        <v/>
      </c>
      <c r="S740" s="26" t="str">
        <f>IF(C740="", "", IF(K740="", "None", IF(COUNTIF('Intro &amp; Setup'!$AL$17:$AL$26, K740)&gt;0, K740, "Other")))</f>
        <v/>
      </c>
      <c r="U740" s="84" t="str">
        <f t="shared" si="45"/>
        <v/>
      </c>
      <c r="V740" s="85" t="str">
        <f t="shared" si="45"/>
        <v/>
      </c>
      <c r="W740" s="85" t="str">
        <f t="shared" si="45"/>
        <v/>
      </c>
      <c r="X740" s="85" t="str">
        <f t="shared" si="45"/>
        <v/>
      </c>
      <c r="Y740" s="85" t="str">
        <f t="shared" si="45"/>
        <v/>
      </c>
      <c r="Z740" s="86" t="str">
        <f t="shared" si="45"/>
        <v/>
      </c>
      <c r="AB740" s="26" t="str">
        <f>IF($S740="", "", IF(COUNTIF($S$10:$S740, $S740)&gt;1, "", COUNTIF($S$10:$S$1010, $S740)))</f>
        <v/>
      </c>
      <c r="AC740" s="26" t="str">
        <f>IF(AB740="", "", COUNTIF($AB$10:$AB$1010, "&gt;"&amp;AB740)+1+COUNTIF($AB$10:AB740, AB740)-1)</f>
        <v/>
      </c>
      <c r="AE740" s="26" t="str">
        <f t="shared" si="46"/>
        <v/>
      </c>
      <c r="AG740" s="84" t="str">
        <f>IF($AE740="", "", IF(COUNTIF($AE$10:$AE740, $AE740)&gt;1, "", COUNTIF($AE$10:$AE$2010, $AE740)))</f>
        <v/>
      </c>
      <c r="AH740" s="26" t="str">
        <f>IF(AG740="", "", COUNTIF($AG$10:$AG$2010, "&gt;"&amp;AG740)+1+COUNTIF($AG$10:AG740, AG740)-1)</f>
        <v/>
      </c>
    </row>
    <row r="741" spans="1:34" x14ac:dyDescent="0.25">
      <c r="A741" s="12"/>
      <c r="B741" s="93"/>
      <c r="C741" s="15"/>
      <c r="D741" s="15"/>
      <c r="E741" s="15"/>
      <c r="F741" s="18"/>
      <c r="G741" s="12"/>
      <c r="H741" s="6" t="str">
        <f>IF($C741="", "", IFERROR(INDEX(Database!$C$10:$C$2509, MATCH($C741, Database!$B$10:$B$2509, 0)), ""))</f>
        <v/>
      </c>
      <c r="I741" s="85" t="str">
        <f>IF($C741="", "", IF(IFERROR(INDEX(Database!$M$10:$M$2509, MATCH($C741, Database!$B$10:$B$2509, 0)), "")="", "", IFERROR(INDEX(Database!$M$10:$M$2509, MATCH($C741, Database!$B$10:$B$2509, 0)), "")))</f>
        <v/>
      </c>
      <c r="J741" s="85" t="str">
        <f>IF($C741="", "", IF(IFERROR(INDEX(Database!$N$10:$N$2509, MATCH($C741, Database!$B$10:$B$2509, 0)), "")="", "", IFERROR(INDEX(Database!$N$10:$N$2509, MATCH($C741, Database!$B$10:$B$2509, 0)), "")))</f>
        <v/>
      </c>
      <c r="K741" s="86" t="str">
        <f>IF($C741="", "", IF(IFERROR(INDEX(Database!$O$10:$O$2509, MATCH($C741, Database!$B$10:$B$2509, 0)), "")="", "", IFERROR(INDEX(Database!$O$10:$O$2509, MATCH($C741, Database!$B$10:$B$2509, 0)), "")))</f>
        <v/>
      </c>
      <c r="L741" s="12"/>
      <c r="N741" s="31" t="str">
        <f>IF(Database!B741="", "", Database!B741)</f>
        <v/>
      </c>
      <c r="P741" s="26" t="str">
        <f>IF($C741="", "", IF(COUNTIF($C$10:$C741, $C741)&gt;1, "", COUNTIF($C$10:$C$1010, $C741)))</f>
        <v/>
      </c>
      <c r="Q741" s="26" t="str">
        <f>IF(P741="", "", COUNTIF($P$10:$P$1010, "&gt;"&amp;P741)+1+COUNTIF($P$10:P741, P741)-1)</f>
        <v/>
      </c>
      <c r="S741" s="26" t="str">
        <f>IF(C741="", "", IF(K741="", "None", IF(COUNTIF('Intro &amp; Setup'!$AL$17:$AL$26, K741)&gt;0, K741, "Other")))</f>
        <v/>
      </c>
      <c r="U741" s="84" t="str">
        <f t="shared" si="45"/>
        <v/>
      </c>
      <c r="V741" s="85" t="str">
        <f t="shared" si="45"/>
        <v/>
      </c>
      <c r="W741" s="85" t="str">
        <f t="shared" si="45"/>
        <v/>
      </c>
      <c r="X741" s="85" t="str">
        <f t="shared" si="45"/>
        <v/>
      </c>
      <c r="Y741" s="85" t="str">
        <f t="shared" si="45"/>
        <v/>
      </c>
      <c r="Z741" s="86" t="str">
        <f t="shared" si="45"/>
        <v/>
      </c>
      <c r="AB741" s="26" t="str">
        <f>IF($S741="", "", IF(COUNTIF($S$10:$S741, $S741)&gt;1, "", COUNTIF($S$10:$S$1010, $S741)))</f>
        <v/>
      </c>
      <c r="AC741" s="26" t="str">
        <f>IF(AB741="", "", COUNTIF($AB$10:$AB$1010, "&gt;"&amp;AB741)+1+COUNTIF($AB$10:AB741, AB741)-1)</f>
        <v/>
      </c>
      <c r="AE741" s="26" t="str">
        <f t="shared" si="46"/>
        <v/>
      </c>
      <c r="AG741" s="84" t="str">
        <f>IF($AE741="", "", IF(COUNTIF($AE$10:$AE741, $AE741)&gt;1, "", COUNTIF($AE$10:$AE$2010, $AE741)))</f>
        <v/>
      </c>
      <c r="AH741" s="26" t="str">
        <f>IF(AG741="", "", COUNTIF($AG$10:$AG$2010, "&gt;"&amp;AG741)+1+COUNTIF($AG$10:AG741, AG741)-1)</f>
        <v/>
      </c>
    </row>
    <row r="742" spans="1:34" x14ac:dyDescent="0.25">
      <c r="A742" s="12"/>
      <c r="B742" s="93"/>
      <c r="C742" s="15"/>
      <c r="D742" s="15"/>
      <c r="E742" s="15"/>
      <c r="F742" s="18"/>
      <c r="G742" s="12"/>
      <c r="H742" s="6" t="str">
        <f>IF($C742="", "", IFERROR(INDEX(Database!$C$10:$C$2509, MATCH($C742, Database!$B$10:$B$2509, 0)), ""))</f>
        <v/>
      </c>
      <c r="I742" s="85" t="str">
        <f>IF($C742="", "", IF(IFERROR(INDEX(Database!$M$10:$M$2509, MATCH($C742, Database!$B$10:$B$2509, 0)), "")="", "", IFERROR(INDEX(Database!$M$10:$M$2509, MATCH($C742, Database!$B$10:$B$2509, 0)), "")))</f>
        <v/>
      </c>
      <c r="J742" s="85" t="str">
        <f>IF($C742="", "", IF(IFERROR(INDEX(Database!$N$10:$N$2509, MATCH($C742, Database!$B$10:$B$2509, 0)), "")="", "", IFERROR(INDEX(Database!$N$10:$N$2509, MATCH($C742, Database!$B$10:$B$2509, 0)), "")))</f>
        <v/>
      </c>
      <c r="K742" s="86" t="str">
        <f>IF($C742="", "", IF(IFERROR(INDEX(Database!$O$10:$O$2509, MATCH($C742, Database!$B$10:$B$2509, 0)), "")="", "", IFERROR(INDEX(Database!$O$10:$O$2509, MATCH($C742, Database!$B$10:$B$2509, 0)), "")))</f>
        <v/>
      </c>
      <c r="L742" s="12"/>
      <c r="N742" s="31" t="str">
        <f>IF(Database!B742="", "", Database!B742)</f>
        <v/>
      </c>
      <c r="P742" s="26" t="str">
        <f>IF($C742="", "", IF(COUNTIF($C$10:$C742, $C742)&gt;1, "", COUNTIF($C$10:$C$1010, $C742)))</f>
        <v/>
      </c>
      <c r="Q742" s="26" t="str">
        <f>IF(P742="", "", COUNTIF($P$10:$P$1010, "&gt;"&amp;P742)+1+COUNTIF($P$10:P742, P742)-1)</f>
        <v/>
      </c>
      <c r="S742" s="26" t="str">
        <f>IF(C742="", "", IF(K742="", "None", IF(COUNTIF('Intro &amp; Setup'!$AL$17:$AL$26, K742)&gt;0, K742, "Other")))</f>
        <v/>
      </c>
      <c r="U742" s="84" t="str">
        <f t="shared" si="45"/>
        <v/>
      </c>
      <c r="V742" s="85" t="str">
        <f t="shared" si="45"/>
        <v/>
      </c>
      <c r="W742" s="85" t="str">
        <f t="shared" si="45"/>
        <v/>
      </c>
      <c r="X742" s="85" t="str">
        <f t="shared" si="45"/>
        <v/>
      </c>
      <c r="Y742" s="85" t="str">
        <f t="shared" si="45"/>
        <v/>
      </c>
      <c r="Z742" s="86" t="str">
        <f t="shared" si="45"/>
        <v/>
      </c>
      <c r="AB742" s="26" t="str">
        <f>IF($S742="", "", IF(COUNTIF($S$10:$S742, $S742)&gt;1, "", COUNTIF($S$10:$S$1010, $S742)))</f>
        <v/>
      </c>
      <c r="AC742" s="26" t="str">
        <f>IF(AB742="", "", COUNTIF($AB$10:$AB$1010, "&gt;"&amp;AB742)+1+COUNTIF($AB$10:AB742, AB742)-1)</f>
        <v/>
      </c>
      <c r="AE742" s="26" t="str">
        <f t="shared" si="46"/>
        <v/>
      </c>
      <c r="AG742" s="84" t="str">
        <f>IF($AE742="", "", IF(COUNTIF($AE$10:$AE742, $AE742)&gt;1, "", COUNTIF($AE$10:$AE$2010, $AE742)))</f>
        <v/>
      </c>
      <c r="AH742" s="26" t="str">
        <f>IF(AG742="", "", COUNTIF($AG$10:$AG$2010, "&gt;"&amp;AG742)+1+COUNTIF($AG$10:AG742, AG742)-1)</f>
        <v/>
      </c>
    </row>
    <row r="743" spans="1:34" x14ac:dyDescent="0.25">
      <c r="A743" s="12"/>
      <c r="B743" s="93"/>
      <c r="C743" s="15"/>
      <c r="D743" s="15"/>
      <c r="E743" s="15"/>
      <c r="F743" s="18"/>
      <c r="G743" s="12"/>
      <c r="H743" s="6" t="str">
        <f>IF($C743="", "", IFERROR(INDEX(Database!$C$10:$C$2509, MATCH($C743, Database!$B$10:$B$2509, 0)), ""))</f>
        <v/>
      </c>
      <c r="I743" s="85" t="str">
        <f>IF($C743="", "", IF(IFERROR(INDEX(Database!$M$10:$M$2509, MATCH($C743, Database!$B$10:$B$2509, 0)), "")="", "", IFERROR(INDEX(Database!$M$10:$M$2509, MATCH($C743, Database!$B$10:$B$2509, 0)), "")))</f>
        <v/>
      </c>
      <c r="J743" s="85" t="str">
        <f>IF($C743="", "", IF(IFERROR(INDEX(Database!$N$10:$N$2509, MATCH($C743, Database!$B$10:$B$2509, 0)), "")="", "", IFERROR(INDEX(Database!$N$10:$N$2509, MATCH($C743, Database!$B$10:$B$2509, 0)), "")))</f>
        <v/>
      </c>
      <c r="K743" s="86" t="str">
        <f>IF($C743="", "", IF(IFERROR(INDEX(Database!$O$10:$O$2509, MATCH($C743, Database!$B$10:$B$2509, 0)), "")="", "", IFERROR(INDEX(Database!$O$10:$O$2509, MATCH($C743, Database!$B$10:$B$2509, 0)), "")))</f>
        <v/>
      </c>
      <c r="L743" s="12"/>
      <c r="N743" s="31" t="str">
        <f>IF(Database!B743="", "", Database!B743)</f>
        <v/>
      </c>
      <c r="P743" s="26" t="str">
        <f>IF($C743="", "", IF(COUNTIF($C$10:$C743, $C743)&gt;1, "", COUNTIF($C$10:$C$1010, $C743)))</f>
        <v/>
      </c>
      <c r="Q743" s="26" t="str">
        <f>IF(P743="", "", COUNTIF($P$10:$P$1010, "&gt;"&amp;P743)+1+COUNTIF($P$10:P743, P743)-1)</f>
        <v/>
      </c>
      <c r="S743" s="26" t="str">
        <f>IF(C743="", "", IF(K743="", "None", IF(COUNTIF('Intro &amp; Setup'!$AL$17:$AL$26, K743)&gt;0, K743, "Other")))</f>
        <v/>
      </c>
      <c r="U743" s="84" t="str">
        <f t="shared" si="45"/>
        <v/>
      </c>
      <c r="V743" s="85" t="str">
        <f t="shared" si="45"/>
        <v/>
      </c>
      <c r="W743" s="85" t="str">
        <f t="shared" si="45"/>
        <v/>
      </c>
      <c r="X743" s="85" t="str">
        <f t="shared" si="45"/>
        <v/>
      </c>
      <c r="Y743" s="85" t="str">
        <f t="shared" si="45"/>
        <v/>
      </c>
      <c r="Z743" s="86" t="str">
        <f t="shared" si="45"/>
        <v/>
      </c>
      <c r="AB743" s="26" t="str">
        <f>IF($S743="", "", IF(COUNTIF($S$10:$S743, $S743)&gt;1, "", COUNTIF($S$10:$S$1010, $S743)))</f>
        <v/>
      </c>
      <c r="AC743" s="26" t="str">
        <f>IF(AB743="", "", COUNTIF($AB$10:$AB$1010, "&gt;"&amp;AB743)+1+COUNTIF($AB$10:AB743, AB743)-1)</f>
        <v/>
      </c>
      <c r="AE743" s="26" t="str">
        <f t="shared" si="46"/>
        <v/>
      </c>
      <c r="AG743" s="84" t="str">
        <f>IF($AE743="", "", IF(COUNTIF($AE$10:$AE743, $AE743)&gt;1, "", COUNTIF($AE$10:$AE$2010, $AE743)))</f>
        <v/>
      </c>
      <c r="AH743" s="26" t="str">
        <f>IF(AG743="", "", COUNTIF($AG$10:$AG$2010, "&gt;"&amp;AG743)+1+COUNTIF($AG$10:AG743, AG743)-1)</f>
        <v/>
      </c>
    </row>
    <row r="744" spans="1:34" x14ac:dyDescent="0.25">
      <c r="A744" s="12"/>
      <c r="B744" s="93"/>
      <c r="C744" s="15"/>
      <c r="D744" s="15"/>
      <c r="E744" s="15"/>
      <c r="F744" s="18"/>
      <c r="G744" s="12"/>
      <c r="H744" s="6" t="str">
        <f>IF($C744="", "", IFERROR(INDEX(Database!$C$10:$C$2509, MATCH($C744, Database!$B$10:$B$2509, 0)), ""))</f>
        <v/>
      </c>
      <c r="I744" s="85" t="str">
        <f>IF($C744="", "", IF(IFERROR(INDEX(Database!$M$10:$M$2509, MATCH($C744, Database!$B$10:$B$2509, 0)), "")="", "", IFERROR(INDEX(Database!$M$10:$M$2509, MATCH($C744, Database!$B$10:$B$2509, 0)), "")))</f>
        <v/>
      </c>
      <c r="J744" s="85" t="str">
        <f>IF($C744="", "", IF(IFERROR(INDEX(Database!$N$10:$N$2509, MATCH($C744, Database!$B$10:$B$2509, 0)), "")="", "", IFERROR(INDEX(Database!$N$10:$N$2509, MATCH($C744, Database!$B$10:$B$2509, 0)), "")))</f>
        <v/>
      </c>
      <c r="K744" s="86" t="str">
        <f>IF($C744="", "", IF(IFERROR(INDEX(Database!$O$10:$O$2509, MATCH($C744, Database!$B$10:$B$2509, 0)), "")="", "", IFERROR(INDEX(Database!$O$10:$O$2509, MATCH($C744, Database!$B$10:$B$2509, 0)), "")))</f>
        <v/>
      </c>
      <c r="L744" s="12"/>
      <c r="N744" s="31" t="str">
        <f>IF(Database!B744="", "", Database!B744)</f>
        <v/>
      </c>
      <c r="P744" s="26" t="str">
        <f>IF($C744="", "", IF(COUNTIF($C$10:$C744, $C744)&gt;1, "", COUNTIF($C$10:$C$1010, $C744)))</f>
        <v/>
      </c>
      <c r="Q744" s="26" t="str">
        <f>IF(P744="", "", COUNTIF($P$10:$P$1010, "&gt;"&amp;P744)+1+COUNTIF($P$10:P744, P744)-1)</f>
        <v/>
      </c>
      <c r="S744" s="26" t="str">
        <f>IF(C744="", "", IF(K744="", "None", IF(COUNTIF('Intro &amp; Setup'!$AL$17:$AL$26, K744)&gt;0, K744, "Other")))</f>
        <v/>
      </c>
      <c r="U744" s="84" t="str">
        <f t="shared" si="45"/>
        <v/>
      </c>
      <c r="V744" s="85" t="str">
        <f t="shared" si="45"/>
        <v/>
      </c>
      <c r="W744" s="85" t="str">
        <f t="shared" si="45"/>
        <v/>
      </c>
      <c r="X744" s="85" t="str">
        <f t="shared" si="45"/>
        <v/>
      </c>
      <c r="Y744" s="85" t="str">
        <f t="shared" si="45"/>
        <v/>
      </c>
      <c r="Z744" s="86" t="str">
        <f t="shared" si="45"/>
        <v/>
      </c>
      <c r="AB744" s="26" t="str">
        <f>IF($S744="", "", IF(COUNTIF($S$10:$S744, $S744)&gt;1, "", COUNTIF($S$10:$S$1010, $S744)))</f>
        <v/>
      </c>
      <c r="AC744" s="26" t="str">
        <f>IF(AB744="", "", COUNTIF($AB$10:$AB$1010, "&gt;"&amp;AB744)+1+COUNTIF($AB$10:AB744, AB744)-1)</f>
        <v/>
      </c>
      <c r="AE744" s="26" t="str">
        <f t="shared" si="46"/>
        <v/>
      </c>
      <c r="AG744" s="84" t="str">
        <f>IF($AE744="", "", IF(COUNTIF($AE$10:$AE744, $AE744)&gt;1, "", COUNTIF($AE$10:$AE$2010, $AE744)))</f>
        <v/>
      </c>
      <c r="AH744" s="26" t="str">
        <f>IF(AG744="", "", COUNTIF($AG$10:$AG$2010, "&gt;"&amp;AG744)+1+COUNTIF($AG$10:AG744, AG744)-1)</f>
        <v/>
      </c>
    </row>
    <row r="745" spans="1:34" x14ac:dyDescent="0.25">
      <c r="A745" s="12"/>
      <c r="B745" s="93"/>
      <c r="C745" s="15"/>
      <c r="D745" s="15"/>
      <c r="E745" s="15"/>
      <c r="F745" s="18"/>
      <c r="G745" s="12"/>
      <c r="H745" s="6" t="str">
        <f>IF($C745="", "", IFERROR(INDEX(Database!$C$10:$C$2509, MATCH($C745, Database!$B$10:$B$2509, 0)), ""))</f>
        <v/>
      </c>
      <c r="I745" s="85" t="str">
        <f>IF($C745="", "", IF(IFERROR(INDEX(Database!$M$10:$M$2509, MATCH($C745, Database!$B$10:$B$2509, 0)), "")="", "", IFERROR(INDEX(Database!$M$10:$M$2509, MATCH($C745, Database!$B$10:$B$2509, 0)), "")))</f>
        <v/>
      </c>
      <c r="J745" s="85" t="str">
        <f>IF($C745="", "", IF(IFERROR(INDEX(Database!$N$10:$N$2509, MATCH($C745, Database!$B$10:$B$2509, 0)), "")="", "", IFERROR(INDEX(Database!$N$10:$N$2509, MATCH($C745, Database!$B$10:$B$2509, 0)), "")))</f>
        <v/>
      </c>
      <c r="K745" s="86" t="str">
        <f>IF($C745="", "", IF(IFERROR(INDEX(Database!$O$10:$O$2509, MATCH($C745, Database!$B$10:$B$2509, 0)), "")="", "", IFERROR(INDEX(Database!$O$10:$O$2509, MATCH($C745, Database!$B$10:$B$2509, 0)), "")))</f>
        <v/>
      </c>
      <c r="L745" s="12"/>
      <c r="N745" s="31" t="str">
        <f>IF(Database!B745="", "", Database!B745)</f>
        <v/>
      </c>
      <c r="P745" s="26" t="str">
        <f>IF($C745="", "", IF(COUNTIF($C$10:$C745, $C745)&gt;1, "", COUNTIF($C$10:$C$1010, $C745)))</f>
        <v/>
      </c>
      <c r="Q745" s="26" t="str">
        <f>IF(P745="", "", COUNTIF($P$10:$P$1010, "&gt;"&amp;P745)+1+COUNTIF($P$10:P745, P745)-1)</f>
        <v/>
      </c>
      <c r="S745" s="26" t="str">
        <f>IF(C745="", "", IF(K745="", "None", IF(COUNTIF('Intro &amp; Setup'!$AL$17:$AL$26, K745)&gt;0, K745, "Other")))</f>
        <v/>
      </c>
      <c r="U745" s="84" t="str">
        <f t="shared" si="45"/>
        <v/>
      </c>
      <c r="V745" s="85" t="str">
        <f t="shared" si="45"/>
        <v/>
      </c>
      <c r="W745" s="85" t="str">
        <f t="shared" si="45"/>
        <v/>
      </c>
      <c r="X745" s="85" t="str">
        <f t="shared" si="45"/>
        <v/>
      </c>
      <c r="Y745" s="85" t="str">
        <f t="shared" si="45"/>
        <v/>
      </c>
      <c r="Z745" s="86" t="str">
        <f t="shared" si="45"/>
        <v/>
      </c>
      <c r="AB745" s="26" t="str">
        <f>IF($S745="", "", IF(COUNTIF($S$10:$S745, $S745)&gt;1, "", COUNTIF($S$10:$S$1010, $S745)))</f>
        <v/>
      </c>
      <c r="AC745" s="26" t="str">
        <f>IF(AB745="", "", COUNTIF($AB$10:$AB$1010, "&gt;"&amp;AB745)+1+COUNTIF($AB$10:AB745, AB745)-1)</f>
        <v/>
      </c>
      <c r="AE745" s="26" t="str">
        <f t="shared" si="46"/>
        <v/>
      </c>
      <c r="AG745" s="84" t="str">
        <f>IF($AE745="", "", IF(COUNTIF($AE$10:$AE745, $AE745)&gt;1, "", COUNTIF($AE$10:$AE$2010, $AE745)))</f>
        <v/>
      </c>
      <c r="AH745" s="26" t="str">
        <f>IF(AG745="", "", COUNTIF($AG$10:$AG$2010, "&gt;"&amp;AG745)+1+COUNTIF($AG$10:AG745, AG745)-1)</f>
        <v/>
      </c>
    </row>
    <row r="746" spans="1:34" x14ac:dyDescent="0.25">
      <c r="A746" s="12"/>
      <c r="B746" s="93"/>
      <c r="C746" s="15"/>
      <c r="D746" s="15"/>
      <c r="E746" s="15"/>
      <c r="F746" s="18"/>
      <c r="G746" s="12"/>
      <c r="H746" s="6" t="str">
        <f>IF($C746="", "", IFERROR(INDEX(Database!$C$10:$C$2509, MATCH($C746, Database!$B$10:$B$2509, 0)), ""))</f>
        <v/>
      </c>
      <c r="I746" s="85" t="str">
        <f>IF($C746="", "", IF(IFERROR(INDEX(Database!$M$10:$M$2509, MATCH($C746, Database!$B$10:$B$2509, 0)), "")="", "", IFERROR(INDEX(Database!$M$10:$M$2509, MATCH($C746, Database!$B$10:$B$2509, 0)), "")))</f>
        <v/>
      </c>
      <c r="J746" s="85" t="str">
        <f>IF($C746="", "", IF(IFERROR(INDEX(Database!$N$10:$N$2509, MATCH($C746, Database!$B$10:$B$2509, 0)), "")="", "", IFERROR(INDEX(Database!$N$10:$N$2509, MATCH($C746, Database!$B$10:$B$2509, 0)), "")))</f>
        <v/>
      </c>
      <c r="K746" s="86" t="str">
        <f>IF($C746="", "", IF(IFERROR(INDEX(Database!$O$10:$O$2509, MATCH($C746, Database!$B$10:$B$2509, 0)), "")="", "", IFERROR(INDEX(Database!$O$10:$O$2509, MATCH($C746, Database!$B$10:$B$2509, 0)), "")))</f>
        <v/>
      </c>
      <c r="L746" s="12"/>
      <c r="N746" s="31" t="str">
        <f>IF(Database!B746="", "", Database!B746)</f>
        <v/>
      </c>
      <c r="P746" s="26" t="str">
        <f>IF($C746="", "", IF(COUNTIF($C$10:$C746, $C746)&gt;1, "", COUNTIF($C$10:$C$1010, $C746)))</f>
        <v/>
      </c>
      <c r="Q746" s="26" t="str">
        <f>IF(P746="", "", COUNTIF($P$10:$P$1010, "&gt;"&amp;P746)+1+COUNTIF($P$10:P746, P746)-1)</f>
        <v/>
      </c>
      <c r="S746" s="26" t="str">
        <f>IF(C746="", "", IF(K746="", "None", IF(COUNTIF('Intro &amp; Setup'!$AL$17:$AL$26, K746)&gt;0, K746, "Other")))</f>
        <v/>
      </c>
      <c r="U746" s="84" t="str">
        <f t="shared" si="45"/>
        <v/>
      </c>
      <c r="V746" s="85" t="str">
        <f t="shared" si="45"/>
        <v/>
      </c>
      <c r="W746" s="85" t="str">
        <f t="shared" si="45"/>
        <v/>
      </c>
      <c r="X746" s="85" t="str">
        <f t="shared" si="45"/>
        <v/>
      </c>
      <c r="Y746" s="85" t="str">
        <f t="shared" si="45"/>
        <v/>
      </c>
      <c r="Z746" s="86" t="str">
        <f t="shared" si="45"/>
        <v/>
      </c>
      <c r="AB746" s="26" t="str">
        <f>IF($S746="", "", IF(COUNTIF($S$10:$S746, $S746)&gt;1, "", COUNTIF($S$10:$S$1010, $S746)))</f>
        <v/>
      </c>
      <c r="AC746" s="26" t="str">
        <f>IF(AB746="", "", COUNTIF($AB$10:$AB$1010, "&gt;"&amp;AB746)+1+COUNTIF($AB$10:AB746, AB746)-1)</f>
        <v/>
      </c>
      <c r="AE746" s="26" t="str">
        <f t="shared" si="46"/>
        <v/>
      </c>
      <c r="AG746" s="84" t="str">
        <f>IF($AE746="", "", IF(COUNTIF($AE$10:$AE746, $AE746)&gt;1, "", COUNTIF($AE$10:$AE$2010, $AE746)))</f>
        <v/>
      </c>
      <c r="AH746" s="26" t="str">
        <f>IF(AG746="", "", COUNTIF($AG$10:$AG$2010, "&gt;"&amp;AG746)+1+COUNTIF($AG$10:AG746, AG746)-1)</f>
        <v/>
      </c>
    </row>
    <row r="747" spans="1:34" x14ac:dyDescent="0.25">
      <c r="A747" s="12"/>
      <c r="B747" s="93"/>
      <c r="C747" s="15"/>
      <c r="D747" s="15"/>
      <c r="E747" s="15"/>
      <c r="F747" s="18"/>
      <c r="G747" s="12"/>
      <c r="H747" s="6" t="str">
        <f>IF($C747="", "", IFERROR(INDEX(Database!$C$10:$C$2509, MATCH($C747, Database!$B$10:$B$2509, 0)), ""))</f>
        <v/>
      </c>
      <c r="I747" s="85" t="str">
        <f>IF($C747="", "", IF(IFERROR(INDEX(Database!$M$10:$M$2509, MATCH($C747, Database!$B$10:$B$2509, 0)), "")="", "", IFERROR(INDEX(Database!$M$10:$M$2509, MATCH($C747, Database!$B$10:$B$2509, 0)), "")))</f>
        <v/>
      </c>
      <c r="J747" s="85" t="str">
        <f>IF($C747="", "", IF(IFERROR(INDEX(Database!$N$10:$N$2509, MATCH($C747, Database!$B$10:$B$2509, 0)), "")="", "", IFERROR(INDEX(Database!$N$10:$N$2509, MATCH($C747, Database!$B$10:$B$2509, 0)), "")))</f>
        <v/>
      </c>
      <c r="K747" s="86" t="str">
        <f>IF($C747="", "", IF(IFERROR(INDEX(Database!$O$10:$O$2509, MATCH($C747, Database!$B$10:$B$2509, 0)), "")="", "", IFERROR(INDEX(Database!$O$10:$O$2509, MATCH($C747, Database!$B$10:$B$2509, 0)), "")))</f>
        <v/>
      </c>
      <c r="L747" s="12"/>
      <c r="N747" s="31" t="str">
        <f>IF(Database!B747="", "", Database!B747)</f>
        <v/>
      </c>
      <c r="P747" s="26" t="str">
        <f>IF($C747="", "", IF(COUNTIF($C$10:$C747, $C747)&gt;1, "", COUNTIF($C$10:$C$1010, $C747)))</f>
        <v/>
      </c>
      <c r="Q747" s="26" t="str">
        <f>IF(P747="", "", COUNTIF($P$10:$P$1010, "&gt;"&amp;P747)+1+COUNTIF($P$10:P747, P747)-1)</f>
        <v/>
      </c>
      <c r="S747" s="26" t="str">
        <f>IF(C747="", "", IF(K747="", "None", IF(COUNTIF('Intro &amp; Setup'!$AL$17:$AL$26, K747)&gt;0, K747, "Other")))</f>
        <v/>
      </c>
      <c r="U747" s="84" t="str">
        <f t="shared" si="45"/>
        <v/>
      </c>
      <c r="V747" s="85" t="str">
        <f t="shared" si="45"/>
        <v/>
      </c>
      <c r="W747" s="85" t="str">
        <f t="shared" si="45"/>
        <v/>
      </c>
      <c r="X747" s="85" t="str">
        <f t="shared" si="45"/>
        <v/>
      </c>
      <c r="Y747" s="85" t="str">
        <f t="shared" si="45"/>
        <v/>
      </c>
      <c r="Z747" s="86" t="str">
        <f t="shared" si="45"/>
        <v/>
      </c>
      <c r="AB747" s="26" t="str">
        <f>IF($S747="", "", IF(COUNTIF($S$10:$S747, $S747)&gt;1, "", COUNTIF($S$10:$S$1010, $S747)))</f>
        <v/>
      </c>
      <c r="AC747" s="26" t="str">
        <f>IF(AB747="", "", COUNTIF($AB$10:$AB$1010, "&gt;"&amp;AB747)+1+COUNTIF($AB$10:AB747, AB747)-1)</f>
        <v/>
      </c>
      <c r="AE747" s="26" t="str">
        <f t="shared" si="46"/>
        <v/>
      </c>
      <c r="AG747" s="84" t="str">
        <f>IF($AE747="", "", IF(COUNTIF($AE$10:$AE747, $AE747)&gt;1, "", COUNTIF($AE$10:$AE$2010, $AE747)))</f>
        <v/>
      </c>
      <c r="AH747" s="26" t="str">
        <f>IF(AG747="", "", COUNTIF($AG$10:$AG$2010, "&gt;"&amp;AG747)+1+COUNTIF($AG$10:AG747, AG747)-1)</f>
        <v/>
      </c>
    </row>
    <row r="748" spans="1:34" x14ac:dyDescent="0.25">
      <c r="A748" s="12"/>
      <c r="B748" s="93"/>
      <c r="C748" s="15"/>
      <c r="D748" s="15"/>
      <c r="E748" s="15"/>
      <c r="F748" s="18"/>
      <c r="G748" s="12"/>
      <c r="H748" s="6" t="str">
        <f>IF($C748="", "", IFERROR(INDEX(Database!$C$10:$C$2509, MATCH($C748, Database!$B$10:$B$2509, 0)), ""))</f>
        <v/>
      </c>
      <c r="I748" s="85" t="str">
        <f>IF($C748="", "", IF(IFERROR(INDEX(Database!$M$10:$M$2509, MATCH($C748, Database!$B$10:$B$2509, 0)), "")="", "", IFERROR(INDEX(Database!$M$10:$M$2509, MATCH($C748, Database!$B$10:$B$2509, 0)), "")))</f>
        <v/>
      </c>
      <c r="J748" s="85" t="str">
        <f>IF($C748="", "", IF(IFERROR(INDEX(Database!$N$10:$N$2509, MATCH($C748, Database!$B$10:$B$2509, 0)), "")="", "", IFERROR(INDEX(Database!$N$10:$N$2509, MATCH($C748, Database!$B$10:$B$2509, 0)), "")))</f>
        <v/>
      </c>
      <c r="K748" s="86" t="str">
        <f>IF($C748="", "", IF(IFERROR(INDEX(Database!$O$10:$O$2509, MATCH($C748, Database!$B$10:$B$2509, 0)), "")="", "", IFERROR(INDEX(Database!$O$10:$O$2509, MATCH($C748, Database!$B$10:$B$2509, 0)), "")))</f>
        <v/>
      </c>
      <c r="L748" s="12"/>
      <c r="N748" s="31" t="str">
        <f>IF(Database!B748="", "", Database!B748)</f>
        <v/>
      </c>
      <c r="P748" s="26" t="str">
        <f>IF($C748="", "", IF(COUNTIF($C$10:$C748, $C748)&gt;1, "", COUNTIF($C$10:$C$1010, $C748)))</f>
        <v/>
      </c>
      <c r="Q748" s="26" t="str">
        <f>IF(P748="", "", COUNTIF($P$10:$P$1010, "&gt;"&amp;P748)+1+COUNTIF($P$10:P748, P748)-1)</f>
        <v/>
      </c>
      <c r="S748" s="26" t="str">
        <f>IF(C748="", "", IF(K748="", "None", IF(COUNTIF('Intro &amp; Setup'!$AL$17:$AL$26, K748)&gt;0, K748, "Other")))</f>
        <v/>
      </c>
      <c r="U748" s="84" t="str">
        <f t="shared" si="45"/>
        <v/>
      </c>
      <c r="V748" s="85" t="str">
        <f t="shared" si="45"/>
        <v/>
      </c>
      <c r="W748" s="85" t="str">
        <f t="shared" si="45"/>
        <v/>
      </c>
      <c r="X748" s="85" t="str">
        <f t="shared" si="45"/>
        <v/>
      </c>
      <c r="Y748" s="85" t="str">
        <f t="shared" si="45"/>
        <v/>
      </c>
      <c r="Z748" s="86" t="str">
        <f t="shared" si="45"/>
        <v/>
      </c>
      <c r="AB748" s="26" t="str">
        <f>IF($S748="", "", IF(COUNTIF($S$10:$S748, $S748)&gt;1, "", COUNTIF($S$10:$S$1010, $S748)))</f>
        <v/>
      </c>
      <c r="AC748" s="26" t="str">
        <f>IF(AB748="", "", COUNTIF($AB$10:$AB$1010, "&gt;"&amp;AB748)+1+COUNTIF($AB$10:AB748, AB748)-1)</f>
        <v/>
      </c>
      <c r="AE748" s="26" t="str">
        <f t="shared" si="46"/>
        <v/>
      </c>
      <c r="AG748" s="84" t="str">
        <f>IF($AE748="", "", IF(COUNTIF($AE$10:$AE748, $AE748)&gt;1, "", COUNTIF($AE$10:$AE$2010, $AE748)))</f>
        <v/>
      </c>
      <c r="AH748" s="26" t="str">
        <f>IF(AG748="", "", COUNTIF($AG$10:$AG$2010, "&gt;"&amp;AG748)+1+COUNTIF($AG$10:AG748, AG748)-1)</f>
        <v/>
      </c>
    </row>
    <row r="749" spans="1:34" x14ac:dyDescent="0.25">
      <c r="A749" s="12"/>
      <c r="B749" s="93"/>
      <c r="C749" s="15"/>
      <c r="D749" s="15"/>
      <c r="E749" s="15"/>
      <c r="F749" s="18"/>
      <c r="G749" s="12"/>
      <c r="H749" s="6" t="str">
        <f>IF($C749="", "", IFERROR(INDEX(Database!$C$10:$C$2509, MATCH($C749, Database!$B$10:$B$2509, 0)), ""))</f>
        <v/>
      </c>
      <c r="I749" s="85" t="str">
        <f>IF($C749="", "", IF(IFERROR(INDEX(Database!$M$10:$M$2509, MATCH($C749, Database!$B$10:$B$2509, 0)), "")="", "", IFERROR(INDEX(Database!$M$10:$M$2509, MATCH($C749, Database!$B$10:$B$2509, 0)), "")))</f>
        <v/>
      </c>
      <c r="J749" s="85" t="str">
        <f>IF($C749="", "", IF(IFERROR(INDEX(Database!$N$10:$N$2509, MATCH($C749, Database!$B$10:$B$2509, 0)), "")="", "", IFERROR(INDEX(Database!$N$10:$N$2509, MATCH($C749, Database!$B$10:$B$2509, 0)), "")))</f>
        <v/>
      </c>
      <c r="K749" s="86" t="str">
        <f>IF($C749="", "", IF(IFERROR(INDEX(Database!$O$10:$O$2509, MATCH($C749, Database!$B$10:$B$2509, 0)), "")="", "", IFERROR(INDEX(Database!$O$10:$O$2509, MATCH($C749, Database!$B$10:$B$2509, 0)), "")))</f>
        <v/>
      </c>
      <c r="L749" s="12"/>
      <c r="N749" s="31" t="str">
        <f>IF(Database!B749="", "", Database!B749)</f>
        <v/>
      </c>
      <c r="P749" s="26" t="str">
        <f>IF($C749="", "", IF(COUNTIF($C$10:$C749, $C749)&gt;1, "", COUNTIF($C$10:$C$1010, $C749)))</f>
        <v/>
      </c>
      <c r="Q749" s="26" t="str">
        <f>IF(P749="", "", COUNTIF($P$10:$P$1010, "&gt;"&amp;P749)+1+COUNTIF($P$10:P749, P749)-1)</f>
        <v/>
      </c>
      <c r="S749" s="26" t="str">
        <f>IF(C749="", "", IF(K749="", "None", IF(COUNTIF('Intro &amp; Setup'!$AL$17:$AL$26, K749)&gt;0, K749, "Other")))</f>
        <v/>
      </c>
      <c r="U749" s="84" t="str">
        <f t="shared" si="45"/>
        <v/>
      </c>
      <c r="V749" s="85" t="str">
        <f t="shared" si="45"/>
        <v/>
      </c>
      <c r="W749" s="85" t="str">
        <f t="shared" si="45"/>
        <v/>
      </c>
      <c r="X749" s="85" t="str">
        <f t="shared" si="45"/>
        <v/>
      </c>
      <c r="Y749" s="85" t="str">
        <f t="shared" si="45"/>
        <v/>
      </c>
      <c r="Z749" s="86" t="str">
        <f t="shared" si="45"/>
        <v/>
      </c>
      <c r="AB749" s="26" t="str">
        <f>IF($S749="", "", IF(COUNTIF($S$10:$S749, $S749)&gt;1, "", COUNTIF($S$10:$S$1010, $S749)))</f>
        <v/>
      </c>
      <c r="AC749" s="26" t="str">
        <f>IF(AB749="", "", COUNTIF($AB$10:$AB$1010, "&gt;"&amp;AB749)+1+COUNTIF($AB$10:AB749, AB749)-1)</f>
        <v/>
      </c>
      <c r="AE749" s="26" t="str">
        <f t="shared" si="46"/>
        <v/>
      </c>
      <c r="AG749" s="84" t="str">
        <f>IF($AE749="", "", IF(COUNTIF($AE$10:$AE749, $AE749)&gt;1, "", COUNTIF($AE$10:$AE$2010, $AE749)))</f>
        <v/>
      </c>
      <c r="AH749" s="26" t="str">
        <f>IF(AG749="", "", COUNTIF($AG$10:$AG$2010, "&gt;"&amp;AG749)+1+COUNTIF($AG$10:AG749, AG749)-1)</f>
        <v/>
      </c>
    </row>
    <row r="750" spans="1:34" x14ac:dyDescent="0.25">
      <c r="A750" s="12"/>
      <c r="B750" s="93"/>
      <c r="C750" s="15"/>
      <c r="D750" s="15"/>
      <c r="E750" s="15"/>
      <c r="F750" s="18"/>
      <c r="G750" s="12"/>
      <c r="H750" s="6" t="str">
        <f>IF($C750="", "", IFERROR(INDEX(Database!$C$10:$C$2509, MATCH($C750, Database!$B$10:$B$2509, 0)), ""))</f>
        <v/>
      </c>
      <c r="I750" s="85" t="str">
        <f>IF($C750="", "", IF(IFERROR(INDEX(Database!$M$10:$M$2509, MATCH($C750, Database!$B$10:$B$2509, 0)), "")="", "", IFERROR(INDEX(Database!$M$10:$M$2509, MATCH($C750, Database!$B$10:$B$2509, 0)), "")))</f>
        <v/>
      </c>
      <c r="J750" s="85" t="str">
        <f>IF($C750="", "", IF(IFERROR(INDEX(Database!$N$10:$N$2509, MATCH($C750, Database!$B$10:$B$2509, 0)), "")="", "", IFERROR(INDEX(Database!$N$10:$N$2509, MATCH($C750, Database!$B$10:$B$2509, 0)), "")))</f>
        <v/>
      </c>
      <c r="K750" s="86" t="str">
        <f>IF($C750="", "", IF(IFERROR(INDEX(Database!$O$10:$O$2509, MATCH($C750, Database!$B$10:$B$2509, 0)), "")="", "", IFERROR(INDEX(Database!$O$10:$O$2509, MATCH($C750, Database!$B$10:$B$2509, 0)), "")))</f>
        <v/>
      </c>
      <c r="L750" s="12"/>
      <c r="N750" s="31" t="str">
        <f>IF(Database!B750="", "", Database!B750)</f>
        <v/>
      </c>
      <c r="P750" s="26" t="str">
        <f>IF($C750="", "", IF(COUNTIF($C$10:$C750, $C750)&gt;1, "", COUNTIF($C$10:$C$1010, $C750)))</f>
        <v/>
      </c>
      <c r="Q750" s="26" t="str">
        <f>IF(P750="", "", COUNTIF($P$10:$P$1010, "&gt;"&amp;P750)+1+COUNTIF($P$10:P750, P750)-1)</f>
        <v/>
      </c>
      <c r="S750" s="26" t="str">
        <f>IF(C750="", "", IF(K750="", "None", IF(COUNTIF('Intro &amp; Setup'!$AL$17:$AL$26, K750)&gt;0, K750, "Other")))</f>
        <v/>
      </c>
      <c r="U750" s="84" t="str">
        <f t="shared" si="45"/>
        <v/>
      </c>
      <c r="V750" s="85" t="str">
        <f t="shared" si="45"/>
        <v/>
      </c>
      <c r="W750" s="85" t="str">
        <f t="shared" si="45"/>
        <v/>
      </c>
      <c r="X750" s="85" t="str">
        <f t="shared" si="45"/>
        <v/>
      </c>
      <c r="Y750" s="85" t="str">
        <f t="shared" si="45"/>
        <v/>
      </c>
      <c r="Z750" s="86" t="str">
        <f t="shared" si="45"/>
        <v/>
      </c>
      <c r="AB750" s="26" t="str">
        <f>IF($S750="", "", IF(COUNTIF($S$10:$S750, $S750)&gt;1, "", COUNTIF($S$10:$S$1010, $S750)))</f>
        <v/>
      </c>
      <c r="AC750" s="26" t="str">
        <f>IF(AB750="", "", COUNTIF($AB$10:$AB$1010, "&gt;"&amp;AB750)+1+COUNTIF($AB$10:AB750, AB750)-1)</f>
        <v/>
      </c>
      <c r="AE750" s="26" t="str">
        <f t="shared" si="46"/>
        <v/>
      </c>
      <c r="AG750" s="84" t="str">
        <f>IF($AE750="", "", IF(COUNTIF($AE$10:$AE750, $AE750)&gt;1, "", COUNTIF($AE$10:$AE$2010, $AE750)))</f>
        <v/>
      </c>
      <c r="AH750" s="26" t="str">
        <f>IF(AG750="", "", COUNTIF($AG$10:$AG$2010, "&gt;"&amp;AG750)+1+COUNTIF($AG$10:AG750, AG750)-1)</f>
        <v/>
      </c>
    </row>
    <row r="751" spans="1:34" x14ac:dyDescent="0.25">
      <c r="A751" s="12"/>
      <c r="B751" s="93"/>
      <c r="C751" s="15"/>
      <c r="D751" s="15"/>
      <c r="E751" s="15"/>
      <c r="F751" s="18"/>
      <c r="G751" s="12"/>
      <c r="H751" s="6" t="str">
        <f>IF($C751="", "", IFERROR(INDEX(Database!$C$10:$C$2509, MATCH($C751, Database!$B$10:$B$2509, 0)), ""))</f>
        <v/>
      </c>
      <c r="I751" s="85" t="str">
        <f>IF($C751="", "", IF(IFERROR(INDEX(Database!$M$10:$M$2509, MATCH($C751, Database!$B$10:$B$2509, 0)), "")="", "", IFERROR(INDEX(Database!$M$10:$M$2509, MATCH($C751, Database!$B$10:$B$2509, 0)), "")))</f>
        <v/>
      </c>
      <c r="J751" s="85" t="str">
        <f>IF($C751="", "", IF(IFERROR(INDEX(Database!$N$10:$N$2509, MATCH($C751, Database!$B$10:$B$2509, 0)), "")="", "", IFERROR(INDEX(Database!$N$10:$N$2509, MATCH($C751, Database!$B$10:$B$2509, 0)), "")))</f>
        <v/>
      </c>
      <c r="K751" s="86" t="str">
        <f>IF($C751="", "", IF(IFERROR(INDEX(Database!$O$10:$O$2509, MATCH($C751, Database!$B$10:$B$2509, 0)), "")="", "", IFERROR(INDEX(Database!$O$10:$O$2509, MATCH($C751, Database!$B$10:$B$2509, 0)), "")))</f>
        <v/>
      </c>
      <c r="L751" s="12"/>
      <c r="N751" s="31" t="str">
        <f>IF(Database!B751="", "", Database!B751)</f>
        <v/>
      </c>
      <c r="P751" s="26" t="str">
        <f>IF($C751="", "", IF(COUNTIF($C$10:$C751, $C751)&gt;1, "", COUNTIF($C$10:$C$1010, $C751)))</f>
        <v/>
      </c>
      <c r="Q751" s="26" t="str">
        <f>IF(P751="", "", COUNTIF($P$10:$P$1010, "&gt;"&amp;P751)+1+COUNTIF($P$10:P751, P751)-1)</f>
        <v/>
      </c>
      <c r="S751" s="26" t="str">
        <f>IF(C751="", "", IF(K751="", "None", IF(COUNTIF('Intro &amp; Setup'!$AL$17:$AL$26, K751)&gt;0, K751, "Other")))</f>
        <v/>
      </c>
      <c r="U751" s="84" t="str">
        <f t="shared" si="45"/>
        <v/>
      </c>
      <c r="V751" s="85" t="str">
        <f t="shared" si="45"/>
        <v/>
      </c>
      <c r="W751" s="85" t="str">
        <f t="shared" si="45"/>
        <v/>
      </c>
      <c r="X751" s="85" t="str">
        <f t="shared" si="45"/>
        <v/>
      </c>
      <c r="Y751" s="85" t="str">
        <f t="shared" si="45"/>
        <v/>
      </c>
      <c r="Z751" s="86" t="str">
        <f t="shared" si="45"/>
        <v/>
      </c>
      <c r="AB751" s="26" t="str">
        <f>IF($S751="", "", IF(COUNTIF($S$10:$S751, $S751)&gt;1, "", COUNTIF($S$10:$S$1010, $S751)))</f>
        <v/>
      </c>
      <c r="AC751" s="26" t="str">
        <f>IF(AB751="", "", COUNTIF($AB$10:$AB$1010, "&gt;"&amp;AB751)+1+COUNTIF($AB$10:AB751, AB751)-1)</f>
        <v/>
      </c>
      <c r="AE751" s="26" t="str">
        <f t="shared" si="46"/>
        <v/>
      </c>
      <c r="AG751" s="84" t="str">
        <f>IF($AE751="", "", IF(COUNTIF($AE$10:$AE751, $AE751)&gt;1, "", COUNTIF($AE$10:$AE$2010, $AE751)))</f>
        <v/>
      </c>
      <c r="AH751" s="26" t="str">
        <f>IF(AG751="", "", COUNTIF($AG$10:$AG$2010, "&gt;"&amp;AG751)+1+COUNTIF($AG$10:AG751, AG751)-1)</f>
        <v/>
      </c>
    </row>
    <row r="752" spans="1:34" x14ac:dyDescent="0.25">
      <c r="A752" s="12"/>
      <c r="B752" s="93"/>
      <c r="C752" s="15"/>
      <c r="D752" s="15"/>
      <c r="E752" s="15"/>
      <c r="F752" s="18"/>
      <c r="G752" s="12"/>
      <c r="H752" s="6" t="str">
        <f>IF($C752="", "", IFERROR(INDEX(Database!$C$10:$C$2509, MATCH($C752, Database!$B$10:$B$2509, 0)), ""))</f>
        <v/>
      </c>
      <c r="I752" s="85" t="str">
        <f>IF($C752="", "", IF(IFERROR(INDEX(Database!$M$10:$M$2509, MATCH($C752, Database!$B$10:$B$2509, 0)), "")="", "", IFERROR(INDEX(Database!$M$10:$M$2509, MATCH($C752, Database!$B$10:$B$2509, 0)), "")))</f>
        <v/>
      </c>
      <c r="J752" s="85" t="str">
        <f>IF($C752="", "", IF(IFERROR(INDEX(Database!$N$10:$N$2509, MATCH($C752, Database!$B$10:$B$2509, 0)), "")="", "", IFERROR(INDEX(Database!$N$10:$N$2509, MATCH($C752, Database!$B$10:$B$2509, 0)), "")))</f>
        <v/>
      </c>
      <c r="K752" s="86" t="str">
        <f>IF($C752="", "", IF(IFERROR(INDEX(Database!$O$10:$O$2509, MATCH($C752, Database!$B$10:$B$2509, 0)), "")="", "", IFERROR(INDEX(Database!$O$10:$O$2509, MATCH($C752, Database!$B$10:$B$2509, 0)), "")))</f>
        <v/>
      </c>
      <c r="L752" s="12"/>
      <c r="N752" s="31" t="str">
        <f>IF(Database!B752="", "", Database!B752)</f>
        <v/>
      </c>
      <c r="P752" s="26" t="str">
        <f>IF($C752="", "", IF(COUNTIF($C$10:$C752, $C752)&gt;1, "", COUNTIF($C$10:$C$1010, $C752)))</f>
        <v/>
      </c>
      <c r="Q752" s="26" t="str">
        <f>IF(P752="", "", COUNTIF($P$10:$P$1010, "&gt;"&amp;P752)+1+COUNTIF($P$10:P752, P752)-1)</f>
        <v/>
      </c>
      <c r="S752" s="26" t="str">
        <f>IF(C752="", "", IF(K752="", "None", IF(COUNTIF('Intro &amp; Setup'!$AL$17:$AL$26, K752)&gt;0, K752, "Other")))</f>
        <v/>
      </c>
      <c r="U752" s="84" t="str">
        <f t="shared" si="45"/>
        <v/>
      </c>
      <c r="V752" s="85" t="str">
        <f t="shared" si="45"/>
        <v/>
      </c>
      <c r="W752" s="85" t="str">
        <f t="shared" si="45"/>
        <v/>
      </c>
      <c r="X752" s="85" t="str">
        <f t="shared" si="45"/>
        <v/>
      </c>
      <c r="Y752" s="85" t="str">
        <f t="shared" si="45"/>
        <v/>
      </c>
      <c r="Z752" s="86" t="str">
        <f t="shared" si="45"/>
        <v/>
      </c>
      <c r="AB752" s="26" t="str">
        <f>IF($S752="", "", IF(COUNTIF($S$10:$S752, $S752)&gt;1, "", COUNTIF($S$10:$S$1010, $S752)))</f>
        <v/>
      </c>
      <c r="AC752" s="26" t="str">
        <f>IF(AB752="", "", COUNTIF($AB$10:$AB$1010, "&gt;"&amp;AB752)+1+COUNTIF($AB$10:AB752, AB752)-1)</f>
        <v/>
      </c>
      <c r="AE752" s="26" t="str">
        <f t="shared" si="46"/>
        <v/>
      </c>
      <c r="AG752" s="84" t="str">
        <f>IF($AE752="", "", IF(COUNTIF($AE$10:$AE752, $AE752)&gt;1, "", COUNTIF($AE$10:$AE$2010, $AE752)))</f>
        <v/>
      </c>
      <c r="AH752" s="26" t="str">
        <f>IF(AG752="", "", COUNTIF($AG$10:$AG$2010, "&gt;"&amp;AG752)+1+COUNTIF($AG$10:AG752, AG752)-1)</f>
        <v/>
      </c>
    </row>
    <row r="753" spans="1:34" x14ac:dyDescent="0.25">
      <c r="A753" s="12"/>
      <c r="B753" s="93"/>
      <c r="C753" s="15"/>
      <c r="D753" s="15"/>
      <c r="E753" s="15"/>
      <c r="F753" s="18"/>
      <c r="G753" s="12"/>
      <c r="H753" s="6" t="str">
        <f>IF($C753="", "", IFERROR(INDEX(Database!$C$10:$C$2509, MATCH($C753, Database!$B$10:$B$2509, 0)), ""))</f>
        <v/>
      </c>
      <c r="I753" s="85" t="str">
        <f>IF($C753="", "", IF(IFERROR(INDEX(Database!$M$10:$M$2509, MATCH($C753, Database!$B$10:$B$2509, 0)), "")="", "", IFERROR(INDEX(Database!$M$10:$M$2509, MATCH($C753, Database!$B$10:$B$2509, 0)), "")))</f>
        <v/>
      </c>
      <c r="J753" s="85" t="str">
        <f>IF($C753="", "", IF(IFERROR(INDEX(Database!$N$10:$N$2509, MATCH($C753, Database!$B$10:$B$2509, 0)), "")="", "", IFERROR(INDEX(Database!$N$10:$N$2509, MATCH($C753, Database!$B$10:$B$2509, 0)), "")))</f>
        <v/>
      </c>
      <c r="K753" s="86" t="str">
        <f>IF($C753="", "", IF(IFERROR(INDEX(Database!$O$10:$O$2509, MATCH($C753, Database!$B$10:$B$2509, 0)), "")="", "", IFERROR(INDEX(Database!$O$10:$O$2509, MATCH($C753, Database!$B$10:$B$2509, 0)), "")))</f>
        <v/>
      </c>
      <c r="L753" s="12"/>
      <c r="N753" s="31" t="str">
        <f>IF(Database!B753="", "", Database!B753)</f>
        <v/>
      </c>
      <c r="P753" s="26" t="str">
        <f>IF($C753="", "", IF(COUNTIF($C$10:$C753, $C753)&gt;1, "", COUNTIF($C$10:$C$1010, $C753)))</f>
        <v/>
      </c>
      <c r="Q753" s="26" t="str">
        <f>IF(P753="", "", COUNTIF($P$10:$P$1010, "&gt;"&amp;P753)+1+COUNTIF($P$10:P753, P753)-1)</f>
        <v/>
      </c>
      <c r="S753" s="26" t="str">
        <f>IF(C753="", "", IF(K753="", "None", IF(COUNTIF('Intro &amp; Setup'!$AL$17:$AL$26, K753)&gt;0, K753, "Other")))</f>
        <v/>
      </c>
      <c r="U753" s="84" t="str">
        <f t="shared" si="45"/>
        <v/>
      </c>
      <c r="V753" s="85" t="str">
        <f t="shared" si="45"/>
        <v/>
      </c>
      <c r="W753" s="85" t="str">
        <f t="shared" ref="V753:Z768" si="47">IF($B753="", "", IF(TEXT($B753, "mmm yyyy")=W$9, $S753, ""))</f>
        <v/>
      </c>
      <c r="X753" s="85" t="str">
        <f t="shared" si="47"/>
        <v/>
      </c>
      <c r="Y753" s="85" t="str">
        <f t="shared" si="47"/>
        <v/>
      </c>
      <c r="Z753" s="86" t="str">
        <f t="shared" si="47"/>
        <v/>
      </c>
      <c r="AB753" s="26" t="str">
        <f>IF($S753="", "", IF(COUNTIF($S$10:$S753, $S753)&gt;1, "", COUNTIF($S$10:$S$1010, $S753)))</f>
        <v/>
      </c>
      <c r="AC753" s="26" t="str">
        <f>IF(AB753="", "", COUNTIF($AB$10:$AB$1010, "&gt;"&amp;AB753)+1+COUNTIF($AB$10:AB753, AB753)-1)</f>
        <v/>
      </c>
      <c r="AE753" s="26" t="str">
        <f t="shared" si="46"/>
        <v/>
      </c>
      <c r="AG753" s="84" t="str">
        <f>IF($AE753="", "", IF(COUNTIF($AE$10:$AE753, $AE753)&gt;1, "", COUNTIF($AE$10:$AE$2010, $AE753)))</f>
        <v/>
      </c>
      <c r="AH753" s="26" t="str">
        <f>IF(AG753="", "", COUNTIF($AG$10:$AG$2010, "&gt;"&amp;AG753)+1+COUNTIF($AG$10:AG753, AG753)-1)</f>
        <v/>
      </c>
    </row>
    <row r="754" spans="1:34" x14ac:dyDescent="0.25">
      <c r="A754" s="12"/>
      <c r="B754" s="93"/>
      <c r="C754" s="15"/>
      <c r="D754" s="15"/>
      <c r="E754" s="15"/>
      <c r="F754" s="18"/>
      <c r="G754" s="12"/>
      <c r="H754" s="6" t="str">
        <f>IF($C754="", "", IFERROR(INDEX(Database!$C$10:$C$2509, MATCH($C754, Database!$B$10:$B$2509, 0)), ""))</f>
        <v/>
      </c>
      <c r="I754" s="85" t="str">
        <f>IF($C754="", "", IF(IFERROR(INDEX(Database!$M$10:$M$2509, MATCH($C754, Database!$B$10:$B$2509, 0)), "")="", "", IFERROR(INDEX(Database!$M$10:$M$2509, MATCH($C754, Database!$B$10:$B$2509, 0)), "")))</f>
        <v/>
      </c>
      <c r="J754" s="85" t="str">
        <f>IF($C754="", "", IF(IFERROR(INDEX(Database!$N$10:$N$2509, MATCH($C754, Database!$B$10:$B$2509, 0)), "")="", "", IFERROR(INDEX(Database!$N$10:$N$2509, MATCH($C754, Database!$B$10:$B$2509, 0)), "")))</f>
        <v/>
      </c>
      <c r="K754" s="86" t="str">
        <f>IF($C754="", "", IF(IFERROR(INDEX(Database!$O$10:$O$2509, MATCH($C754, Database!$B$10:$B$2509, 0)), "")="", "", IFERROR(INDEX(Database!$O$10:$O$2509, MATCH($C754, Database!$B$10:$B$2509, 0)), "")))</f>
        <v/>
      </c>
      <c r="L754" s="12"/>
      <c r="N754" s="31" t="str">
        <f>IF(Database!B754="", "", Database!B754)</f>
        <v/>
      </c>
      <c r="P754" s="26" t="str">
        <f>IF($C754="", "", IF(COUNTIF($C$10:$C754, $C754)&gt;1, "", COUNTIF($C$10:$C$1010, $C754)))</f>
        <v/>
      </c>
      <c r="Q754" s="26" t="str">
        <f>IF(P754="", "", COUNTIF($P$10:$P$1010, "&gt;"&amp;P754)+1+COUNTIF($P$10:P754, P754)-1)</f>
        <v/>
      </c>
      <c r="S754" s="26" t="str">
        <f>IF(C754="", "", IF(K754="", "None", IF(COUNTIF('Intro &amp; Setup'!$AL$17:$AL$26, K754)&gt;0, K754, "Other")))</f>
        <v/>
      </c>
      <c r="U754" s="84" t="str">
        <f t="shared" si="45"/>
        <v/>
      </c>
      <c r="V754" s="85" t="str">
        <f t="shared" si="47"/>
        <v/>
      </c>
      <c r="W754" s="85" t="str">
        <f t="shared" si="47"/>
        <v/>
      </c>
      <c r="X754" s="85" t="str">
        <f t="shared" si="47"/>
        <v/>
      </c>
      <c r="Y754" s="85" t="str">
        <f t="shared" si="47"/>
        <v/>
      </c>
      <c r="Z754" s="86" t="str">
        <f t="shared" si="47"/>
        <v/>
      </c>
      <c r="AB754" s="26" t="str">
        <f>IF($S754="", "", IF(COUNTIF($S$10:$S754, $S754)&gt;1, "", COUNTIF($S$10:$S$1010, $S754)))</f>
        <v/>
      </c>
      <c r="AC754" s="26" t="str">
        <f>IF(AB754="", "", COUNTIF($AB$10:$AB$1010, "&gt;"&amp;AB754)+1+COUNTIF($AB$10:AB754, AB754)-1)</f>
        <v/>
      </c>
      <c r="AE754" s="26" t="str">
        <f t="shared" si="46"/>
        <v/>
      </c>
      <c r="AG754" s="84" t="str">
        <f>IF($AE754="", "", IF(COUNTIF($AE$10:$AE754, $AE754)&gt;1, "", COUNTIF($AE$10:$AE$2010, $AE754)))</f>
        <v/>
      </c>
      <c r="AH754" s="26" t="str">
        <f>IF(AG754="", "", COUNTIF($AG$10:$AG$2010, "&gt;"&amp;AG754)+1+COUNTIF($AG$10:AG754, AG754)-1)</f>
        <v/>
      </c>
    </row>
    <row r="755" spans="1:34" x14ac:dyDescent="0.25">
      <c r="A755" s="12"/>
      <c r="B755" s="93"/>
      <c r="C755" s="15"/>
      <c r="D755" s="15"/>
      <c r="E755" s="15"/>
      <c r="F755" s="18"/>
      <c r="G755" s="12"/>
      <c r="H755" s="6" t="str">
        <f>IF($C755="", "", IFERROR(INDEX(Database!$C$10:$C$2509, MATCH($C755, Database!$B$10:$B$2509, 0)), ""))</f>
        <v/>
      </c>
      <c r="I755" s="85" t="str">
        <f>IF($C755="", "", IF(IFERROR(INDEX(Database!$M$10:$M$2509, MATCH($C755, Database!$B$10:$B$2509, 0)), "")="", "", IFERROR(INDEX(Database!$M$10:$M$2509, MATCH($C755, Database!$B$10:$B$2509, 0)), "")))</f>
        <v/>
      </c>
      <c r="J755" s="85" t="str">
        <f>IF($C755="", "", IF(IFERROR(INDEX(Database!$N$10:$N$2509, MATCH($C755, Database!$B$10:$B$2509, 0)), "")="", "", IFERROR(INDEX(Database!$N$10:$N$2509, MATCH($C755, Database!$B$10:$B$2509, 0)), "")))</f>
        <v/>
      </c>
      <c r="K755" s="86" t="str">
        <f>IF($C755="", "", IF(IFERROR(INDEX(Database!$O$10:$O$2509, MATCH($C755, Database!$B$10:$B$2509, 0)), "")="", "", IFERROR(INDEX(Database!$O$10:$O$2509, MATCH($C755, Database!$B$10:$B$2509, 0)), "")))</f>
        <v/>
      </c>
      <c r="L755" s="12"/>
      <c r="N755" s="31" t="str">
        <f>IF(Database!B755="", "", Database!B755)</f>
        <v/>
      </c>
      <c r="P755" s="26" t="str">
        <f>IF($C755="", "", IF(COUNTIF($C$10:$C755, $C755)&gt;1, "", COUNTIF($C$10:$C$1010, $C755)))</f>
        <v/>
      </c>
      <c r="Q755" s="26" t="str">
        <f>IF(P755="", "", COUNTIF($P$10:$P$1010, "&gt;"&amp;P755)+1+COUNTIF($P$10:P755, P755)-1)</f>
        <v/>
      </c>
      <c r="S755" s="26" t="str">
        <f>IF(C755="", "", IF(K755="", "None", IF(COUNTIF('Intro &amp; Setup'!$AL$17:$AL$26, K755)&gt;0, K755, "Other")))</f>
        <v/>
      </c>
      <c r="U755" s="84" t="str">
        <f t="shared" si="45"/>
        <v/>
      </c>
      <c r="V755" s="85" t="str">
        <f t="shared" si="47"/>
        <v/>
      </c>
      <c r="W755" s="85" t="str">
        <f t="shared" si="47"/>
        <v/>
      </c>
      <c r="X755" s="85" t="str">
        <f t="shared" si="47"/>
        <v/>
      </c>
      <c r="Y755" s="85" t="str">
        <f t="shared" si="47"/>
        <v/>
      </c>
      <c r="Z755" s="86" t="str">
        <f t="shared" si="47"/>
        <v/>
      </c>
      <c r="AB755" s="26" t="str">
        <f>IF($S755="", "", IF(COUNTIF($S$10:$S755, $S755)&gt;1, "", COUNTIF($S$10:$S$1010, $S755)))</f>
        <v/>
      </c>
      <c r="AC755" s="26" t="str">
        <f>IF(AB755="", "", COUNTIF($AB$10:$AB$1010, "&gt;"&amp;AB755)+1+COUNTIF($AB$10:AB755, AB755)-1)</f>
        <v/>
      </c>
      <c r="AE755" s="26" t="str">
        <f t="shared" si="46"/>
        <v/>
      </c>
      <c r="AG755" s="84" t="str">
        <f>IF($AE755="", "", IF(COUNTIF($AE$10:$AE755, $AE755)&gt;1, "", COUNTIF($AE$10:$AE$2010, $AE755)))</f>
        <v/>
      </c>
      <c r="AH755" s="26" t="str">
        <f>IF(AG755="", "", COUNTIF($AG$10:$AG$2010, "&gt;"&amp;AG755)+1+COUNTIF($AG$10:AG755, AG755)-1)</f>
        <v/>
      </c>
    </row>
    <row r="756" spans="1:34" x14ac:dyDescent="0.25">
      <c r="A756" s="12"/>
      <c r="B756" s="93"/>
      <c r="C756" s="15"/>
      <c r="D756" s="15"/>
      <c r="E756" s="15"/>
      <c r="F756" s="18"/>
      <c r="G756" s="12"/>
      <c r="H756" s="6" t="str">
        <f>IF($C756="", "", IFERROR(INDEX(Database!$C$10:$C$2509, MATCH($C756, Database!$B$10:$B$2509, 0)), ""))</f>
        <v/>
      </c>
      <c r="I756" s="85" t="str">
        <f>IF($C756="", "", IF(IFERROR(INDEX(Database!$M$10:$M$2509, MATCH($C756, Database!$B$10:$B$2509, 0)), "")="", "", IFERROR(INDEX(Database!$M$10:$M$2509, MATCH($C756, Database!$B$10:$B$2509, 0)), "")))</f>
        <v/>
      </c>
      <c r="J756" s="85" t="str">
        <f>IF($C756="", "", IF(IFERROR(INDEX(Database!$N$10:$N$2509, MATCH($C756, Database!$B$10:$B$2509, 0)), "")="", "", IFERROR(INDEX(Database!$N$10:$N$2509, MATCH($C756, Database!$B$10:$B$2509, 0)), "")))</f>
        <v/>
      </c>
      <c r="K756" s="86" t="str">
        <f>IF($C756="", "", IF(IFERROR(INDEX(Database!$O$10:$O$2509, MATCH($C756, Database!$B$10:$B$2509, 0)), "")="", "", IFERROR(INDEX(Database!$O$10:$O$2509, MATCH($C756, Database!$B$10:$B$2509, 0)), "")))</f>
        <v/>
      </c>
      <c r="L756" s="12"/>
      <c r="N756" s="31" t="str">
        <f>IF(Database!B756="", "", Database!B756)</f>
        <v/>
      </c>
      <c r="P756" s="26" t="str">
        <f>IF($C756="", "", IF(COUNTIF($C$10:$C756, $C756)&gt;1, "", COUNTIF($C$10:$C$1010, $C756)))</f>
        <v/>
      </c>
      <c r="Q756" s="26" t="str">
        <f>IF(P756="", "", COUNTIF($P$10:$P$1010, "&gt;"&amp;P756)+1+COUNTIF($P$10:P756, P756)-1)</f>
        <v/>
      </c>
      <c r="S756" s="26" t="str">
        <f>IF(C756="", "", IF(K756="", "None", IF(COUNTIF('Intro &amp; Setup'!$AL$17:$AL$26, K756)&gt;0, K756, "Other")))</f>
        <v/>
      </c>
      <c r="U756" s="84" t="str">
        <f t="shared" si="45"/>
        <v/>
      </c>
      <c r="V756" s="85" t="str">
        <f t="shared" si="47"/>
        <v/>
      </c>
      <c r="W756" s="85" t="str">
        <f t="shared" si="47"/>
        <v/>
      </c>
      <c r="X756" s="85" t="str">
        <f t="shared" si="47"/>
        <v/>
      </c>
      <c r="Y756" s="85" t="str">
        <f t="shared" si="47"/>
        <v/>
      </c>
      <c r="Z756" s="86" t="str">
        <f t="shared" si="47"/>
        <v/>
      </c>
      <c r="AB756" s="26" t="str">
        <f>IF($S756="", "", IF(COUNTIF($S$10:$S756, $S756)&gt;1, "", COUNTIF($S$10:$S$1010, $S756)))</f>
        <v/>
      </c>
      <c r="AC756" s="26" t="str">
        <f>IF(AB756="", "", COUNTIF($AB$10:$AB$1010, "&gt;"&amp;AB756)+1+COUNTIF($AB$10:AB756, AB756)-1)</f>
        <v/>
      </c>
      <c r="AE756" s="26" t="str">
        <f t="shared" si="46"/>
        <v/>
      </c>
      <c r="AG756" s="84" t="str">
        <f>IF($AE756="", "", IF(COUNTIF($AE$10:$AE756, $AE756)&gt;1, "", COUNTIF($AE$10:$AE$2010, $AE756)))</f>
        <v/>
      </c>
      <c r="AH756" s="26" t="str">
        <f>IF(AG756="", "", COUNTIF($AG$10:$AG$2010, "&gt;"&amp;AG756)+1+COUNTIF($AG$10:AG756, AG756)-1)</f>
        <v/>
      </c>
    </row>
    <row r="757" spans="1:34" x14ac:dyDescent="0.25">
      <c r="A757" s="12"/>
      <c r="B757" s="93"/>
      <c r="C757" s="15"/>
      <c r="D757" s="15"/>
      <c r="E757" s="15"/>
      <c r="F757" s="18"/>
      <c r="G757" s="12"/>
      <c r="H757" s="6" t="str">
        <f>IF($C757="", "", IFERROR(INDEX(Database!$C$10:$C$2509, MATCH($C757, Database!$B$10:$B$2509, 0)), ""))</f>
        <v/>
      </c>
      <c r="I757" s="85" t="str">
        <f>IF($C757="", "", IF(IFERROR(INDEX(Database!$M$10:$M$2509, MATCH($C757, Database!$B$10:$B$2509, 0)), "")="", "", IFERROR(INDEX(Database!$M$10:$M$2509, MATCH($C757, Database!$B$10:$B$2509, 0)), "")))</f>
        <v/>
      </c>
      <c r="J757" s="85" t="str">
        <f>IF($C757="", "", IF(IFERROR(INDEX(Database!$N$10:$N$2509, MATCH($C757, Database!$B$10:$B$2509, 0)), "")="", "", IFERROR(INDEX(Database!$N$10:$N$2509, MATCH($C757, Database!$B$10:$B$2509, 0)), "")))</f>
        <v/>
      </c>
      <c r="K757" s="86" t="str">
        <f>IF($C757="", "", IF(IFERROR(INDEX(Database!$O$10:$O$2509, MATCH($C757, Database!$B$10:$B$2509, 0)), "")="", "", IFERROR(INDEX(Database!$O$10:$O$2509, MATCH($C757, Database!$B$10:$B$2509, 0)), "")))</f>
        <v/>
      </c>
      <c r="L757" s="12"/>
      <c r="N757" s="31" t="str">
        <f>IF(Database!B757="", "", Database!B757)</f>
        <v/>
      </c>
      <c r="P757" s="26" t="str">
        <f>IF($C757="", "", IF(COUNTIF($C$10:$C757, $C757)&gt;1, "", COUNTIF($C$10:$C$1010, $C757)))</f>
        <v/>
      </c>
      <c r="Q757" s="26" t="str">
        <f>IF(P757="", "", COUNTIF($P$10:$P$1010, "&gt;"&amp;P757)+1+COUNTIF($P$10:P757, P757)-1)</f>
        <v/>
      </c>
      <c r="S757" s="26" t="str">
        <f>IF(C757="", "", IF(K757="", "None", IF(COUNTIF('Intro &amp; Setup'!$AL$17:$AL$26, K757)&gt;0, K757, "Other")))</f>
        <v/>
      </c>
      <c r="U757" s="84" t="str">
        <f t="shared" si="45"/>
        <v/>
      </c>
      <c r="V757" s="85" t="str">
        <f t="shared" si="47"/>
        <v/>
      </c>
      <c r="W757" s="85" t="str">
        <f t="shared" si="47"/>
        <v/>
      </c>
      <c r="X757" s="85" t="str">
        <f t="shared" si="47"/>
        <v/>
      </c>
      <c r="Y757" s="85" t="str">
        <f t="shared" si="47"/>
        <v/>
      </c>
      <c r="Z757" s="86" t="str">
        <f t="shared" si="47"/>
        <v/>
      </c>
      <c r="AB757" s="26" t="str">
        <f>IF($S757="", "", IF(COUNTIF($S$10:$S757, $S757)&gt;1, "", COUNTIF($S$10:$S$1010, $S757)))</f>
        <v/>
      </c>
      <c r="AC757" s="26" t="str">
        <f>IF(AB757="", "", COUNTIF($AB$10:$AB$1010, "&gt;"&amp;AB757)+1+COUNTIF($AB$10:AB757, AB757)-1)</f>
        <v/>
      </c>
      <c r="AE757" s="26" t="str">
        <f t="shared" si="46"/>
        <v/>
      </c>
      <c r="AG757" s="84" t="str">
        <f>IF($AE757="", "", IF(COUNTIF($AE$10:$AE757, $AE757)&gt;1, "", COUNTIF($AE$10:$AE$2010, $AE757)))</f>
        <v/>
      </c>
      <c r="AH757" s="26" t="str">
        <f>IF(AG757="", "", COUNTIF($AG$10:$AG$2010, "&gt;"&amp;AG757)+1+COUNTIF($AG$10:AG757, AG757)-1)</f>
        <v/>
      </c>
    </row>
    <row r="758" spans="1:34" x14ac:dyDescent="0.25">
      <c r="A758" s="12"/>
      <c r="B758" s="93"/>
      <c r="C758" s="15"/>
      <c r="D758" s="15"/>
      <c r="E758" s="15"/>
      <c r="F758" s="18"/>
      <c r="G758" s="12"/>
      <c r="H758" s="6" t="str">
        <f>IF($C758="", "", IFERROR(INDEX(Database!$C$10:$C$2509, MATCH($C758, Database!$B$10:$B$2509, 0)), ""))</f>
        <v/>
      </c>
      <c r="I758" s="85" t="str">
        <f>IF($C758="", "", IF(IFERROR(INDEX(Database!$M$10:$M$2509, MATCH($C758, Database!$B$10:$B$2509, 0)), "")="", "", IFERROR(INDEX(Database!$M$10:$M$2509, MATCH($C758, Database!$B$10:$B$2509, 0)), "")))</f>
        <v/>
      </c>
      <c r="J758" s="85" t="str">
        <f>IF($C758="", "", IF(IFERROR(INDEX(Database!$N$10:$N$2509, MATCH($C758, Database!$B$10:$B$2509, 0)), "")="", "", IFERROR(INDEX(Database!$N$10:$N$2509, MATCH($C758, Database!$B$10:$B$2509, 0)), "")))</f>
        <v/>
      </c>
      <c r="K758" s="86" t="str">
        <f>IF($C758="", "", IF(IFERROR(INDEX(Database!$O$10:$O$2509, MATCH($C758, Database!$B$10:$B$2509, 0)), "")="", "", IFERROR(INDEX(Database!$O$10:$O$2509, MATCH($C758, Database!$B$10:$B$2509, 0)), "")))</f>
        <v/>
      </c>
      <c r="L758" s="12"/>
      <c r="N758" s="31" t="str">
        <f>IF(Database!B758="", "", Database!B758)</f>
        <v/>
      </c>
      <c r="P758" s="26" t="str">
        <f>IF($C758="", "", IF(COUNTIF($C$10:$C758, $C758)&gt;1, "", COUNTIF($C$10:$C$1010, $C758)))</f>
        <v/>
      </c>
      <c r="Q758" s="26" t="str">
        <f>IF(P758="", "", COUNTIF($P$10:$P$1010, "&gt;"&amp;P758)+1+COUNTIF($P$10:P758, P758)-1)</f>
        <v/>
      </c>
      <c r="S758" s="26" t="str">
        <f>IF(C758="", "", IF(K758="", "None", IF(COUNTIF('Intro &amp; Setup'!$AL$17:$AL$26, K758)&gt;0, K758, "Other")))</f>
        <v/>
      </c>
      <c r="U758" s="84" t="str">
        <f t="shared" si="45"/>
        <v/>
      </c>
      <c r="V758" s="85" t="str">
        <f t="shared" si="47"/>
        <v/>
      </c>
      <c r="W758" s="85" t="str">
        <f t="shared" si="47"/>
        <v/>
      </c>
      <c r="X758" s="85" t="str">
        <f t="shared" si="47"/>
        <v/>
      </c>
      <c r="Y758" s="85" t="str">
        <f t="shared" si="47"/>
        <v/>
      </c>
      <c r="Z758" s="86" t="str">
        <f t="shared" si="47"/>
        <v/>
      </c>
      <c r="AB758" s="26" t="str">
        <f>IF($S758="", "", IF(COUNTIF($S$10:$S758, $S758)&gt;1, "", COUNTIF($S$10:$S$1010, $S758)))</f>
        <v/>
      </c>
      <c r="AC758" s="26" t="str">
        <f>IF(AB758="", "", COUNTIF($AB$10:$AB$1010, "&gt;"&amp;AB758)+1+COUNTIF($AB$10:AB758, AB758)-1)</f>
        <v/>
      </c>
      <c r="AE758" s="26" t="str">
        <f t="shared" si="46"/>
        <v/>
      </c>
      <c r="AG758" s="84" t="str">
        <f>IF($AE758="", "", IF(COUNTIF($AE$10:$AE758, $AE758)&gt;1, "", COUNTIF($AE$10:$AE$2010, $AE758)))</f>
        <v/>
      </c>
      <c r="AH758" s="26" t="str">
        <f>IF(AG758="", "", COUNTIF($AG$10:$AG$2010, "&gt;"&amp;AG758)+1+COUNTIF($AG$10:AG758, AG758)-1)</f>
        <v/>
      </c>
    </row>
    <row r="759" spans="1:34" x14ac:dyDescent="0.25">
      <c r="A759" s="12"/>
      <c r="B759" s="93"/>
      <c r="C759" s="15"/>
      <c r="D759" s="15"/>
      <c r="E759" s="15"/>
      <c r="F759" s="18"/>
      <c r="G759" s="12"/>
      <c r="H759" s="6" t="str">
        <f>IF($C759="", "", IFERROR(INDEX(Database!$C$10:$C$2509, MATCH($C759, Database!$B$10:$B$2509, 0)), ""))</f>
        <v/>
      </c>
      <c r="I759" s="85" t="str">
        <f>IF($C759="", "", IF(IFERROR(INDEX(Database!$M$10:$M$2509, MATCH($C759, Database!$B$10:$B$2509, 0)), "")="", "", IFERROR(INDEX(Database!$M$10:$M$2509, MATCH($C759, Database!$B$10:$B$2509, 0)), "")))</f>
        <v/>
      </c>
      <c r="J759" s="85" t="str">
        <f>IF($C759="", "", IF(IFERROR(INDEX(Database!$N$10:$N$2509, MATCH($C759, Database!$B$10:$B$2509, 0)), "")="", "", IFERROR(INDEX(Database!$N$10:$N$2509, MATCH($C759, Database!$B$10:$B$2509, 0)), "")))</f>
        <v/>
      </c>
      <c r="K759" s="86" t="str">
        <f>IF($C759="", "", IF(IFERROR(INDEX(Database!$O$10:$O$2509, MATCH($C759, Database!$B$10:$B$2509, 0)), "")="", "", IFERROR(INDEX(Database!$O$10:$O$2509, MATCH($C759, Database!$B$10:$B$2509, 0)), "")))</f>
        <v/>
      </c>
      <c r="L759" s="12"/>
      <c r="N759" s="31" t="str">
        <f>IF(Database!B759="", "", Database!B759)</f>
        <v/>
      </c>
      <c r="P759" s="26" t="str">
        <f>IF($C759="", "", IF(COUNTIF($C$10:$C759, $C759)&gt;1, "", COUNTIF($C$10:$C$1010, $C759)))</f>
        <v/>
      </c>
      <c r="Q759" s="26" t="str">
        <f>IF(P759="", "", COUNTIF($P$10:$P$1010, "&gt;"&amp;P759)+1+COUNTIF($P$10:P759, P759)-1)</f>
        <v/>
      </c>
      <c r="S759" s="26" t="str">
        <f>IF(C759="", "", IF(K759="", "None", IF(COUNTIF('Intro &amp; Setup'!$AL$17:$AL$26, K759)&gt;0, K759, "Other")))</f>
        <v/>
      </c>
      <c r="U759" s="84" t="str">
        <f t="shared" si="45"/>
        <v/>
      </c>
      <c r="V759" s="85" t="str">
        <f t="shared" si="47"/>
        <v/>
      </c>
      <c r="W759" s="85" t="str">
        <f t="shared" si="47"/>
        <v/>
      </c>
      <c r="X759" s="85" t="str">
        <f t="shared" si="47"/>
        <v/>
      </c>
      <c r="Y759" s="85" t="str">
        <f t="shared" si="47"/>
        <v/>
      </c>
      <c r="Z759" s="86" t="str">
        <f t="shared" si="47"/>
        <v/>
      </c>
      <c r="AB759" s="26" t="str">
        <f>IF($S759="", "", IF(COUNTIF($S$10:$S759, $S759)&gt;1, "", COUNTIF($S$10:$S$1010, $S759)))</f>
        <v/>
      </c>
      <c r="AC759" s="26" t="str">
        <f>IF(AB759="", "", COUNTIF($AB$10:$AB$1010, "&gt;"&amp;AB759)+1+COUNTIF($AB$10:AB759, AB759)-1)</f>
        <v/>
      </c>
      <c r="AE759" s="26" t="str">
        <f t="shared" si="46"/>
        <v/>
      </c>
      <c r="AG759" s="84" t="str">
        <f>IF($AE759="", "", IF(COUNTIF($AE$10:$AE759, $AE759)&gt;1, "", COUNTIF($AE$10:$AE$2010, $AE759)))</f>
        <v/>
      </c>
      <c r="AH759" s="26" t="str">
        <f>IF(AG759="", "", COUNTIF($AG$10:$AG$2010, "&gt;"&amp;AG759)+1+COUNTIF($AG$10:AG759, AG759)-1)</f>
        <v/>
      </c>
    </row>
    <row r="760" spans="1:34" x14ac:dyDescent="0.25">
      <c r="A760" s="12"/>
      <c r="B760" s="93"/>
      <c r="C760" s="15"/>
      <c r="D760" s="15"/>
      <c r="E760" s="15"/>
      <c r="F760" s="18"/>
      <c r="G760" s="12"/>
      <c r="H760" s="6" t="str">
        <f>IF($C760="", "", IFERROR(INDEX(Database!$C$10:$C$2509, MATCH($C760, Database!$B$10:$B$2509, 0)), ""))</f>
        <v/>
      </c>
      <c r="I760" s="85" t="str">
        <f>IF($C760="", "", IF(IFERROR(INDEX(Database!$M$10:$M$2509, MATCH($C760, Database!$B$10:$B$2509, 0)), "")="", "", IFERROR(INDEX(Database!$M$10:$M$2509, MATCH($C760, Database!$B$10:$B$2509, 0)), "")))</f>
        <v/>
      </c>
      <c r="J760" s="85" t="str">
        <f>IF($C760="", "", IF(IFERROR(INDEX(Database!$N$10:$N$2509, MATCH($C760, Database!$B$10:$B$2509, 0)), "")="", "", IFERROR(INDEX(Database!$N$10:$N$2509, MATCH($C760, Database!$B$10:$B$2509, 0)), "")))</f>
        <v/>
      </c>
      <c r="K760" s="86" t="str">
        <f>IF($C760="", "", IF(IFERROR(INDEX(Database!$O$10:$O$2509, MATCH($C760, Database!$B$10:$B$2509, 0)), "")="", "", IFERROR(INDEX(Database!$O$10:$O$2509, MATCH($C760, Database!$B$10:$B$2509, 0)), "")))</f>
        <v/>
      </c>
      <c r="L760" s="12"/>
      <c r="N760" s="31" t="str">
        <f>IF(Database!B760="", "", Database!B760)</f>
        <v/>
      </c>
      <c r="P760" s="26" t="str">
        <f>IF($C760="", "", IF(COUNTIF($C$10:$C760, $C760)&gt;1, "", COUNTIF($C$10:$C$1010, $C760)))</f>
        <v/>
      </c>
      <c r="Q760" s="26" t="str">
        <f>IF(P760="", "", COUNTIF($P$10:$P$1010, "&gt;"&amp;P760)+1+COUNTIF($P$10:P760, P760)-1)</f>
        <v/>
      </c>
      <c r="S760" s="26" t="str">
        <f>IF(C760="", "", IF(K760="", "None", IF(COUNTIF('Intro &amp; Setup'!$AL$17:$AL$26, K760)&gt;0, K760, "Other")))</f>
        <v/>
      </c>
      <c r="U760" s="84" t="str">
        <f t="shared" si="45"/>
        <v/>
      </c>
      <c r="V760" s="85" t="str">
        <f t="shared" si="47"/>
        <v/>
      </c>
      <c r="W760" s="85" t="str">
        <f t="shared" si="47"/>
        <v/>
      </c>
      <c r="X760" s="85" t="str">
        <f t="shared" si="47"/>
        <v/>
      </c>
      <c r="Y760" s="85" t="str">
        <f t="shared" si="47"/>
        <v/>
      </c>
      <c r="Z760" s="86" t="str">
        <f t="shared" si="47"/>
        <v/>
      </c>
      <c r="AB760" s="26" t="str">
        <f>IF($S760="", "", IF(COUNTIF($S$10:$S760, $S760)&gt;1, "", COUNTIF($S$10:$S$1010, $S760)))</f>
        <v/>
      </c>
      <c r="AC760" s="26" t="str">
        <f>IF(AB760="", "", COUNTIF($AB$10:$AB$1010, "&gt;"&amp;AB760)+1+COUNTIF($AB$10:AB760, AB760)-1)</f>
        <v/>
      </c>
      <c r="AE760" s="26" t="str">
        <f t="shared" si="46"/>
        <v/>
      </c>
      <c r="AG760" s="84" t="str">
        <f>IF($AE760="", "", IF(COUNTIF($AE$10:$AE760, $AE760)&gt;1, "", COUNTIF($AE$10:$AE$2010, $AE760)))</f>
        <v/>
      </c>
      <c r="AH760" s="26" t="str">
        <f>IF(AG760="", "", COUNTIF($AG$10:$AG$2010, "&gt;"&amp;AG760)+1+COUNTIF($AG$10:AG760, AG760)-1)</f>
        <v/>
      </c>
    </row>
    <row r="761" spans="1:34" x14ac:dyDescent="0.25">
      <c r="A761" s="12"/>
      <c r="B761" s="93"/>
      <c r="C761" s="15"/>
      <c r="D761" s="15"/>
      <c r="E761" s="15"/>
      <c r="F761" s="18"/>
      <c r="G761" s="12"/>
      <c r="H761" s="6" t="str">
        <f>IF($C761="", "", IFERROR(INDEX(Database!$C$10:$C$2509, MATCH($C761, Database!$B$10:$B$2509, 0)), ""))</f>
        <v/>
      </c>
      <c r="I761" s="85" t="str">
        <f>IF($C761="", "", IF(IFERROR(INDEX(Database!$M$10:$M$2509, MATCH($C761, Database!$B$10:$B$2509, 0)), "")="", "", IFERROR(INDEX(Database!$M$10:$M$2509, MATCH($C761, Database!$B$10:$B$2509, 0)), "")))</f>
        <v/>
      </c>
      <c r="J761" s="85" t="str">
        <f>IF($C761="", "", IF(IFERROR(INDEX(Database!$N$10:$N$2509, MATCH($C761, Database!$B$10:$B$2509, 0)), "")="", "", IFERROR(INDEX(Database!$N$10:$N$2509, MATCH($C761, Database!$B$10:$B$2509, 0)), "")))</f>
        <v/>
      </c>
      <c r="K761" s="86" t="str">
        <f>IF($C761="", "", IF(IFERROR(INDEX(Database!$O$10:$O$2509, MATCH($C761, Database!$B$10:$B$2509, 0)), "")="", "", IFERROR(INDEX(Database!$O$10:$O$2509, MATCH($C761, Database!$B$10:$B$2509, 0)), "")))</f>
        <v/>
      </c>
      <c r="L761" s="12"/>
      <c r="N761" s="31" t="str">
        <f>IF(Database!B761="", "", Database!B761)</f>
        <v/>
      </c>
      <c r="P761" s="26" t="str">
        <f>IF($C761="", "", IF(COUNTIF($C$10:$C761, $C761)&gt;1, "", COUNTIF($C$10:$C$1010, $C761)))</f>
        <v/>
      </c>
      <c r="Q761" s="26" t="str">
        <f>IF(P761="", "", COUNTIF($P$10:$P$1010, "&gt;"&amp;P761)+1+COUNTIF($P$10:P761, P761)-1)</f>
        <v/>
      </c>
      <c r="S761" s="26" t="str">
        <f>IF(C761="", "", IF(K761="", "None", IF(COUNTIF('Intro &amp; Setup'!$AL$17:$AL$26, K761)&gt;0, K761, "Other")))</f>
        <v/>
      </c>
      <c r="U761" s="84" t="str">
        <f t="shared" si="45"/>
        <v/>
      </c>
      <c r="V761" s="85" t="str">
        <f t="shared" si="47"/>
        <v/>
      </c>
      <c r="W761" s="85" t="str">
        <f t="shared" si="47"/>
        <v/>
      </c>
      <c r="X761" s="85" t="str">
        <f t="shared" si="47"/>
        <v/>
      </c>
      <c r="Y761" s="85" t="str">
        <f t="shared" si="47"/>
        <v/>
      </c>
      <c r="Z761" s="86" t="str">
        <f t="shared" si="47"/>
        <v/>
      </c>
      <c r="AB761" s="26" t="str">
        <f>IF($S761="", "", IF(COUNTIF($S$10:$S761, $S761)&gt;1, "", COUNTIF($S$10:$S$1010, $S761)))</f>
        <v/>
      </c>
      <c r="AC761" s="26" t="str">
        <f>IF(AB761="", "", COUNTIF($AB$10:$AB$1010, "&gt;"&amp;AB761)+1+COUNTIF($AB$10:AB761, AB761)-1)</f>
        <v/>
      </c>
      <c r="AE761" s="26" t="str">
        <f t="shared" si="46"/>
        <v/>
      </c>
      <c r="AG761" s="84" t="str">
        <f>IF($AE761="", "", IF(COUNTIF($AE$10:$AE761, $AE761)&gt;1, "", COUNTIF($AE$10:$AE$2010, $AE761)))</f>
        <v/>
      </c>
      <c r="AH761" s="26" t="str">
        <f>IF(AG761="", "", COUNTIF($AG$10:$AG$2010, "&gt;"&amp;AG761)+1+COUNTIF($AG$10:AG761, AG761)-1)</f>
        <v/>
      </c>
    </row>
    <row r="762" spans="1:34" x14ac:dyDescent="0.25">
      <c r="A762" s="12"/>
      <c r="B762" s="93"/>
      <c r="C762" s="15"/>
      <c r="D762" s="15"/>
      <c r="E762" s="15"/>
      <c r="F762" s="18"/>
      <c r="G762" s="12"/>
      <c r="H762" s="6" t="str">
        <f>IF($C762="", "", IFERROR(INDEX(Database!$C$10:$C$2509, MATCH($C762, Database!$B$10:$B$2509, 0)), ""))</f>
        <v/>
      </c>
      <c r="I762" s="85" t="str">
        <f>IF($C762="", "", IF(IFERROR(INDEX(Database!$M$10:$M$2509, MATCH($C762, Database!$B$10:$B$2509, 0)), "")="", "", IFERROR(INDEX(Database!$M$10:$M$2509, MATCH($C762, Database!$B$10:$B$2509, 0)), "")))</f>
        <v/>
      </c>
      <c r="J762" s="85" t="str">
        <f>IF($C762="", "", IF(IFERROR(INDEX(Database!$N$10:$N$2509, MATCH($C762, Database!$B$10:$B$2509, 0)), "")="", "", IFERROR(INDEX(Database!$N$10:$N$2509, MATCH($C762, Database!$B$10:$B$2509, 0)), "")))</f>
        <v/>
      </c>
      <c r="K762" s="86" t="str">
        <f>IF($C762="", "", IF(IFERROR(INDEX(Database!$O$10:$O$2509, MATCH($C762, Database!$B$10:$B$2509, 0)), "")="", "", IFERROR(INDEX(Database!$O$10:$O$2509, MATCH($C762, Database!$B$10:$B$2509, 0)), "")))</f>
        <v/>
      </c>
      <c r="L762" s="12"/>
      <c r="N762" s="31" t="str">
        <f>IF(Database!B762="", "", Database!B762)</f>
        <v/>
      </c>
      <c r="P762" s="26" t="str">
        <f>IF($C762="", "", IF(COUNTIF($C$10:$C762, $C762)&gt;1, "", COUNTIF($C$10:$C$1010, $C762)))</f>
        <v/>
      </c>
      <c r="Q762" s="26" t="str">
        <f>IF(P762="", "", COUNTIF($P$10:$P$1010, "&gt;"&amp;P762)+1+COUNTIF($P$10:P762, P762)-1)</f>
        <v/>
      </c>
      <c r="S762" s="26" t="str">
        <f>IF(C762="", "", IF(K762="", "None", IF(COUNTIF('Intro &amp; Setup'!$AL$17:$AL$26, K762)&gt;0, K762, "Other")))</f>
        <v/>
      </c>
      <c r="U762" s="84" t="str">
        <f t="shared" si="45"/>
        <v/>
      </c>
      <c r="V762" s="85" t="str">
        <f t="shared" si="47"/>
        <v/>
      </c>
      <c r="W762" s="85" t="str">
        <f t="shared" si="47"/>
        <v/>
      </c>
      <c r="X762" s="85" t="str">
        <f t="shared" si="47"/>
        <v/>
      </c>
      <c r="Y762" s="85" t="str">
        <f t="shared" si="47"/>
        <v/>
      </c>
      <c r="Z762" s="86" t="str">
        <f t="shared" si="47"/>
        <v/>
      </c>
      <c r="AB762" s="26" t="str">
        <f>IF($S762="", "", IF(COUNTIF($S$10:$S762, $S762)&gt;1, "", COUNTIF($S$10:$S$1010, $S762)))</f>
        <v/>
      </c>
      <c r="AC762" s="26" t="str">
        <f>IF(AB762="", "", COUNTIF($AB$10:$AB$1010, "&gt;"&amp;AB762)+1+COUNTIF($AB$10:AB762, AB762)-1)</f>
        <v/>
      </c>
      <c r="AE762" s="26" t="str">
        <f t="shared" si="46"/>
        <v/>
      </c>
      <c r="AG762" s="84" t="str">
        <f>IF($AE762="", "", IF(COUNTIF($AE$10:$AE762, $AE762)&gt;1, "", COUNTIF($AE$10:$AE$2010, $AE762)))</f>
        <v/>
      </c>
      <c r="AH762" s="26" t="str">
        <f>IF(AG762="", "", COUNTIF($AG$10:$AG$2010, "&gt;"&amp;AG762)+1+COUNTIF($AG$10:AG762, AG762)-1)</f>
        <v/>
      </c>
    </row>
    <row r="763" spans="1:34" x14ac:dyDescent="0.25">
      <c r="A763" s="12"/>
      <c r="B763" s="93"/>
      <c r="C763" s="15"/>
      <c r="D763" s="15"/>
      <c r="E763" s="15"/>
      <c r="F763" s="18"/>
      <c r="G763" s="12"/>
      <c r="H763" s="6" t="str">
        <f>IF($C763="", "", IFERROR(INDEX(Database!$C$10:$C$2509, MATCH($C763, Database!$B$10:$B$2509, 0)), ""))</f>
        <v/>
      </c>
      <c r="I763" s="85" t="str">
        <f>IF($C763="", "", IF(IFERROR(INDEX(Database!$M$10:$M$2509, MATCH($C763, Database!$B$10:$B$2509, 0)), "")="", "", IFERROR(INDEX(Database!$M$10:$M$2509, MATCH($C763, Database!$B$10:$B$2509, 0)), "")))</f>
        <v/>
      </c>
      <c r="J763" s="85" t="str">
        <f>IF($C763="", "", IF(IFERROR(INDEX(Database!$N$10:$N$2509, MATCH($C763, Database!$B$10:$B$2509, 0)), "")="", "", IFERROR(INDEX(Database!$N$10:$N$2509, MATCH($C763, Database!$B$10:$B$2509, 0)), "")))</f>
        <v/>
      </c>
      <c r="K763" s="86" t="str">
        <f>IF($C763="", "", IF(IFERROR(INDEX(Database!$O$10:$O$2509, MATCH($C763, Database!$B$10:$B$2509, 0)), "")="", "", IFERROR(INDEX(Database!$O$10:$O$2509, MATCH($C763, Database!$B$10:$B$2509, 0)), "")))</f>
        <v/>
      </c>
      <c r="L763" s="12"/>
      <c r="N763" s="31" t="str">
        <f>IF(Database!B763="", "", Database!B763)</f>
        <v/>
      </c>
      <c r="P763" s="26" t="str">
        <f>IF($C763="", "", IF(COUNTIF($C$10:$C763, $C763)&gt;1, "", COUNTIF($C$10:$C$1010, $C763)))</f>
        <v/>
      </c>
      <c r="Q763" s="26" t="str">
        <f>IF(P763="", "", COUNTIF($P$10:$P$1010, "&gt;"&amp;P763)+1+COUNTIF($P$10:P763, P763)-1)</f>
        <v/>
      </c>
      <c r="S763" s="26" t="str">
        <f>IF(C763="", "", IF(K763="", "None", IF(COUNTIF('Intro &amp; Setup'!$AL$17:$AL$26, K763)&gt;0, K763, "Other")))</f>
        <v/>
      </c>
      <c r="U763" s="84" t="str">
        <f t="shared" si="45"/>
        <v/>
      </c>
      <c r="V763" s="85" t="str">
        <f t="shared" si="47"/>
        <v/>
      </c>
      <c r="W763" s="85" t="str">
        <f t="shared" si="47"/>
        <v/>
      </c>
      <c r="X763" s="85" t="str">
        <f t="shared" si="47"/>
        <v/>
      </c>
      <c r="Y763" s="85" t="str">
        <f t="shared" si="47"/>
        <v/>
      </c>
      <c r="Z763" s="86" t="str">
        <f t="shared" si="47"/>
        <v/>
      </c>
      <c r="AB763" s="26" t="str">
        <f>IF($S763="", "", IF(COUNTIF($S$10:$S763, $S763)&gt;1, "", COUNTIF($S$10:$S$1010, $S763)))</f>
        <v/>
      </c>
      <c r="AC763" s="26" t="str">
        <f>IF(AB763="", "", COUNTIF($AB$10:$AB$1010, "&gt;"&amp;AB763)+1+COUNTIF($AB$10:AB763, AB763)-1)</f>
        <v/>
      </c>
      <c r="AE763" s="26" t="str">
        <f t="shared" si="46"/>
        <v/>
      </c>
      <c r="AG763" s="84" t="str">
        <f>IF($AE763="", "", IF(COUNTIF($AE$10:$AE763, $AE763)&gt;1, "", COUNTIF($AE$10:$AE$2010, $AE763)))</f>
        <v/>
      </c>
      <c r="AH763" s="26" t="str">
        <f>IF(AG763="", "", COUNTIF($AG$10:$AG$2010, "&gt;"&amp;AG763)+1+COUNTIF($AG$10:AG763, AG763)-1)</f>
        <v/>
      </c>
    </row>
    <row r="764" spans="1:34" x14ac:dyDescent="0.25">
      <c r="A764" s="12"/>
      <c r="B764" s="93"/>
      <c r="C764" s="15"/>
      <c r="D764" s="15"/>
      <c r="E764" s="15"/>
      <c r="F764" s="18"/>
      <c r="G764" s="12"/>
      <c r="H764" s="6" t="str">
        <f>IF($C764="", "", IFERROR(INDEX(Database!$C$10:$C$2509, MATCH($C764, Database!$B$10:$B$2509, 0)), ""))</f>
        <v/>
      </c>
      <c r="I764" s="85" t="str">
        <f>IF($C764="", "", IF(IFERROR(INDEX(Database!$M$10:$M$2509, MATCH($C764, Database!$B$10:$B$2509, 0)), "")="", "", IFERROR(INDEX(Database!$M$10:$M$2509, MATCH($C764, Database!$B$10:$B$2509, 0)), "")))</f>
        <v/>
      </c>
      <c r="J764" s="85" t="str">
        <f>IF($C764="", "", IF(IFERROR(INDEX(Database!$N$10:$N$2509, MATCH($C764, Database!$B$10:$B$2509, 0)), "")="", "", IFERROR(INDEX(Database!$N$10:$N$2509, MATCH($C764, Database!$B$10:$B$2509, 0)), "")))</f>
        <v/>
      </c>
      <c r="K764" s="86" t="str">
        <f>IF($C764="", "", IF(IFERROR(INDEX(Database!$O$10:$O$2509, MATCH($C764, Database!$B$10:$B$2509, 0)), "")="", "", IFERROR(INDEX(Database!$O$10:$O$2509, MATCH($C764, Database!$B$10:$B$2509, 0)), "")))</f>
        <v/>
      </c>
      <c r="L764" s="12"/>
      <c r="N764" s="31" t="str">
        <f>IF(Database!B764="", "", Database!B764)</f>
        <v/>
      </c>
      <c r="P764" s="26" t="str">
        <f>IF($C764="", "", IF(COUNTIF($C$10:$C764, $C764)&gt;1, "", COUNTIF($C$10:$C$1010, $C764)))</f>
        <v/>
      </c>
      <c r="Q764" s="26" t="str">
        <f>IF(P764="", "", COUNTIF($P$10:$P$1010, "&gt;"&amp;P764)+1+COUNTIF($P$10:P764, P764)-1)</f>
        <v/>
      </c>
      <c r="S764" s="26" t="str">
        <f>IF(C764="", "", IF(K764="", "None", IF(COUNTIF('Intro &amp; Setup'!$AL$17:$AL$26, K764)&gt;0, K764, "Other")))</f>
        <v/>
      </c>
      <c r="U764" s="84" t="str">
        <f t="shared" si="45"/>
        <v/>
      </c>
      <c r="V764" s="85" t="str">
        <f t="shared" si="47"/>
        <v/>
      </c>
      <c r="W764" s="85" t="str">
        <f t="shared" si="47"/>
        <v/>
      </c>
      <c r="X764" s="85" t="str">
        <f t="shared" si="47"/>
        <v/>
      </c>
      <c r="Y764" s="85" t="str">
        <f t="shared" si="47"/>
        <v/>
      </c>
      <c r="Z764" s="86" t="str">
        <f t="shared" si="47"/>
        <v/>
      </c>
      <c r="AB764" s="26" t="str">
        <f>IF($S764="", "", IF(COUNTIF($S$10:$S764, $S764)&gt;1, "", COUNTIF($S$10:$S$1010, $S764)))</f>
        <v/>
      </c>
      <c r="AC764" s="26" t="str">
        <f>IF(AB764="", "", COUNTIF($AB$10:$AB$1010, "&gt;"&amp;AB764)+1+COUNTIF($AB$10:AB764, AB764)-1)</f>
        <v/>
      </c>
      <c r="AE764" s="26" t="str">
        <f t="shared" si="46"/>
        <v/>
      </c>
      <c r="AG764" s="84" t="str">
        <f>IF($AE764="", "", IF(COUNTIF($AE$10:$AE764, $AE764)&gt;1, "", COUNTIF($AE$10:$AE$2010, $AE764)))</f>
        <v/>
      </c>
      <c r="AH764" s="26" t="str">
        <f>IF(AG764="", "", COUNTIF($AG$10:$AG$2010, "&gt;"&amp;AG764)+1+COUNTIF($AG$10:AG764, AG764)-1)</f>
        <v/>
      </c>
    </row>
    <row r="765" spans="1:34" x14ac:dyDescent="0.25">
      <c r="A765" s="12"/>
      <c r="B765" s="93"/>
      <c r="C765" s="15"/>
      <c r="D765" s="15"/>
      <c r="E765" s="15"/>
      <c r="F765" s="18"/>
      <c r="G765" s="12"/>
      <c r="H765" s="6" t="str">
        <f>IF($C765="", "", IFERROR(INDEX(Database!$C$10:$C$2509, MATCH($C765, Database!$B$10:$B$2509, 0)), ""))</f>
        <v/>
      </c>
      <c r="I765" s="85" t="str">
        <f>IF($C765="", "", IF(IFERROR(INDEX(Database!$M$10:$M$2509, MATCH($C765, Database!$B$10:$B$2509, 0)), "")="", "", IFERROR(INDEX(Database!$M$10:$M$2509, MATCH($C765, Database!$B$10:$B$2509, 0)), "")))</f>
        <v/>
      </c>
      <c r="J765" s="85" t="str">
        <f>IF($C765="", "", IF(IFERROR(INDEX(Database!$N$10:$N$2509, MATCH($C765, Database!$B$10:$B$2509, 0)), "")="", "", IFERROR(INDEX(Database!$N$10:$N$2509, MATCH($C765, Database!$B$10:$B$2509, 0)), "")))</f>
        <v/>
      </c>
      <c r="K765" s="86" t="str">
        <f>IF($C765="", "", IF(IFERROR(INDEX(Database!$O$10:$O$2509, MATCH($C765, Database!$B$10:$B$2509, 0)), "")="", "", IFERROR(INDEX(Database!$O$10:$O$2509, MATCH($C765, Database!$B$10:$B$2509, 0)), "")))</f>
        <v/>
      </c>
      <c r="L765" s="12"/>
      <c r="N765" s="31" t="str">
        <f>IF(Database!B765="", "", Database!B765)</f>
        <v/>
      </c>
      <c r="P765" s="26" t="str">
        <f>IF($C765="", "", IF(COUNTIF($C$10:$C765, $C765)&gt;1, "", COUNTIF($C$10:$C$1010, $C765)))</f>
        <v/>
      </c>
      <c r="Q765" s="26" t="str">
        <f>IF(P765="", "", COUNTIF($P$10:$P$1010, "&gt;"&amp;P765)+1+COUNTIF($P$10:P765, P765)-1)</f>
        <v/>
      </c>
      <c r="S765" s="26" t="str">
        <f>IF(C765="", "", IF(K765="", "None", IF(COUNTIF('Intro &amp; Setup'!$AL$17:$AL$26, K765)&gt;0, K765, "Other")))</f>
        <v/>
      </c>
      <c r="U765" s="84" t="str">
        <f t="shared" si="45"/>
        <v/>
      </c>
      <c r="V765" s="85" t="str">
        <f t="shared" si="47"/>
        <v/>
      </c>
      <c r="W765" s="85" t="str">
        <f t="shared" si="47"/>
        <v/>
      </c>
      <c r="X765" s="85" t="str">
        <f t="shared" si="47"/>
        <v/>
      </c>
      <c r="Y765" s="85" t="str">
        <f t="shared" si="47"/>
        <v/>
      </c>
      <c r="Z765" s="86" t="str">
        <f t="shared" si="47"/>
        <v/>
      </c>
      <c r="AB765" s="26" t="str">
        <f>IF($S765="", "", IF(COUNTIF($S$10:$S765, $S765)&gt;1, "", COUNTIF($S$10:$S$1010, $S765)))</f>
        <v/>
      </c>
      <c r="AC765" s="26" t="str">
        <f>IF(AB765="", "", COUNTIF($AB$10:$AB$1010, "&gt;"&amp;AB765)+1+COUNTIF($AB$10:AB765, AB765)-1)</f>
        <v/>
      </c>
      <c r="AE765" s="26" t="str">
        <f t="shared" si="46"/>
        <v/>
      </c>
      <c r="AG765" s="84" t="str">
        <f>IF($AE765="", "", IF(COUNTIF($AE$10:$AE765, $AE765)&gt;1, "", COUNTIF($AE$10:$AE$2010, $AE765)))</f>
        <v/>
      </c>
      <c r="AH765" s="26" t="str">
        <f>IF(AG765="", "", COUNTIF($AG$10:$AG$2010, "&gt;"&amp;AG765)+1+COUNTIF($AG$10:AG765, AG765)-1)</f>
        <v/>
      </c>
    </row>
    <row r="766" spans="1:34" x14ac:dyDescent="0.25">
      <c r="A766" s="12"/>
      <c r="B766" s="93"/>
      <c r="C766" s="15"/>
      <c r="D766" s="15"/>
      <c r="E766" s="15"/>
      <c r="F766" s="18"/>
      <c r="G766" s="12"/>
      <c r="H766" s="6" t="str">
        <f>IF($C766="", "", IFERROR(INDEX(Database!$C$10:$C$2509, MATCH($C766, Database!$B$10:$B$2509, 0)), ""))</f>
        <v/>
      </c>
      <c r="I766" s="85" t="str">
        <f>IF($C766="", "", IF(IFERROR(INDEX(Database!$M$10:$M$2509, MATCH($C766, Database!$B$10:$B$2509, 0)), "")="", "", IFERROR(INDEX(Database!$M$10:$M$2509, MATCH($C766, Database!$B$10:$B$2509, 0)), "")))</f>
        <v/>
      </c>
      <c r="J766" s="85" t="str">
        <f>IF($C766="", "", IF(IFERROR(INDEX(Database!$N$10:$N$2509, MATCH($C766, Database!$B$10:$B$2509, 0)), "")="", "", IFERROR(INDEX(Database!$N$10:$N$2509, MATCH($C766, Database!$B$10:$B$2509, 0)), "")))</f>
        <v/>
      </c>
      <c r="K766" s="86" t="str">
        <f>IF($C766="", "", IF(IFERROR(INDEX(Database!$O$10:$O$2509, MATCH($C766, Database!$B$10:$B$2509, 0)), "")="", "", IFERROR(INDEX(Database!$O$10:$O$2509, MATCH($C766, Database!$B$10:$B$2509, 0)), "")))</f>
        <v/>
      </c>
      <c r="L766" s="12"/>
      <c r="N766" s="31" t="str">
        <f>IF(Database!B766="", "", Database!B766)</f>
        <v/>
      </c>
      <c r="P766" s="26" t="str">
        <f>IF($C766="", "", IF(COUNTIF($C$10:$C766, $C766)&gt;1, "", COUNTIF($C$10:$C$1010, $C766)))</f>
        <v/>
      </c>
      <c r="Q766" s="26" t="str">
        <f>IF(P766="", "", COUNTIF($P$10:$P$1010, "&gt;"&amp;P766)+1+COUNTIF($P$10:P766, P766)-1)</f>
        <v/>
      </c>
      <c r="S766" s="26" t="str">
        <f>IF(C766="", "", IF(K766="", "None", IF(COUNTIF('Intro &amp; Setup'!$AL$17:$AL$26, K766)&gt;0, K766, "Other")))</f>
        <v/>
      </c>
      <c r="U766" s="84" t="str">
        <f t="shared" si="45"/>
        <v/>
      </c>
      <c r="V766" s="85" t="str">
        <f t="shared" si="47"/>
        <v/>
      </c>
      <c r="W766" s="85" t="str">
        <f t="shared" si="47"/>
        <v/>
      </c>
      <c r="X766" s="85" t="str">
        <f t="shared" si="47"/>
        <v/>
      </c>
      <c r="Y766" s="85" t="str">
        <f t="shared" si="47"/>
        <v/>
      </c>
      <c r="Z766" s="86" t="str">
        <f t="shared" si="47"/>
        <v/>
      </c>
      <c r="AB766" s="26" t="str">
        <f>IF($S766="", "", IF(COUNTIF($S$10:$S766, $S766)&gt;1, "", COUNTIF($S$10:$S$1010, $S766)))</f>
        <v/>
      </c>
      <c r="AC766" s="26" t="str">
        <f>IF(AB766="", "", COUNTIF($AB$10:$AB$1010, "&gt;"&amp;AB766)+1+COUNTIF($AB$10:AB766, AB766)-1)</f>
        <v/>
      </c>
      <c r="AE766" s="26" t="str">
        <f t="shared" si="46"/>
        <v/>
      </c>
      <c r="AG766" s="84" t="str">
        <f>IF($AE766="", "", IF(COUNTIF($AE$10:$AE766, $AE766)&gt;1, "", COUNTIF($AE$10:$AE$2010, $AE766)))</f>
        <v/>
      </c>
      <c r="AH766" s="26" t="str">
        <f>IF(AG766="", "", COUNTIF($AG$10:$AG$2010, "&gt;"&amp;AG766)+1+COUNTIF($AG$10:AG766, AG766)-1)</f>
        <v/>
      </c>
    </row>
    <row r="767" spans="1:34" x14ac:dyDescent="0.25">
      <c r="A767" s="12"/>
      <c r="B767" s="93"/>
      <c r="C767" s="15"/>
      <c r="D767" s="15"/>
      <c r="E767" s="15"/>
      <c r="F767" s="18"/>
      <c r="G767" s="12"/>
      <c r="H767" s="6" t="str">
        <f>IF($C767="", "", IFERROR(INDEX(Database!$C$10:$C$2509, MATCH($C767, Database!$B$10:$B$2509, 0)), ""))</f>
        <v/>
      </c>
      <c r="I767" s="85" t="str">
        <f>IF($C767="", "", IF(IFERROR(INDEX(Database!$M$10:$M$2509, MATCH($C767, Database!$B$10:$B$2509, 0)), "")="", "", IFERROR(INDEX(Database!$M$10:$M$2509, MATCH($C767, Database!$B$10:$B$2509, 0)), "")))</f>
        <v/>
      </c>
      <c r="J767" s="85" t="str">
        <f>IF($C767="", "", IF(IFERROR(INDEX(Database!$N$10:$N$2509, MATCH($C767, Database!$B$10:$B$2509, 0)), "")="", "", IFERROR(INDEX(Database!$N$10:$N$2509, MATCH($C767, Database!$B$10:$B$2509, 0)), "")))</f>
        <v/>
      </c>
      <c r="K767" s="86" t="str">
        <f>IF($C767="", "", IF(IFERROR(INDEX(Database!$O$10:$O$2509, MATCH($C767, Database!$B$10:$B$2509, 0)), "")="", "", IFERROR(INDEX(Database!$O$10:$O$2509, MATCH($C767, Database!$B$10:$B$2509, 0)), "")))</f>
        <v/>
      </c>
      <c r="L767" s="12"/>
      <c r="N767" s="31" t="str">
        <f>IF(Database!B767="", "", Database!B767)</f>
        <v/>
      </c>
      <c r="P767" s="26" t="str">
        <f>IF($C767="", "", IF(COUNTIF($C$10:$C767, $C767)&gt;1, "", COUNTIF($C$10:$C$1010, $C767)))</f>
        <v/>
      </c>
      <c r="Q767" s="26" t="str">
        <f>IF(P767="", "", COUNTIF($P$10:$P$1010, "&gt;"&amp;P767)+1+COUNTIF($P$10:P767, P767)-1)</f>
        <v/>
      </c>
      <c r="S767" s="26" t="str">
        <f>IF(C767="", "", IF(K767="", "None", IF(COUNTIF('Intro &amp; Setup'!$AL$17:$AL$26, K767)&gt;0, K767, "Other")))</f>
        <v/>
      </c>
      <c r="U767" s="84" t="str">
        <f t="shared" si="45"/>
        <v/>
      </c>
      <c r="V767" s="85" t="str">
        <f t="shared" si="47"/>
        <v/>
      </c>
      <c r="W767" s="85" t="str">
        <f t="shared" si="47"/>
        <v/>
      </c>
      <c r="X767" s="85" t="str">
        <f t="shared" si="47"/>
        <v/>
      </c>
      <c r="Y767" s="85" t="str">
        <f t="shared" si="47"/>
        <v/>
      </c>
      <c r="Z767" s="86" t="str">
        <f t="shared" si="47"/>
        <v/>
      </c>
      <c r="AB767" s="26" t="str">
        <f>IF($S767="", "", IF(COUNTIF($S$10:$S767, $S767)&gt;1, "", COUNTIF($S$10:$S$1010, $S767)))</f>
        <v/>
      </c>
      <c r="AC767" s="26" t="str">
        <f>IF(AB767="", "", COUNTIF($AB$10:$AB$1010, "&gt;"&amp;AB767)+1+COUNTIF($AB$10:AB767, AB767)-1)</f>
        <v/>
      </c>
      <c r="AE767" s="26" t="str">
        <f t="shared" si="46"/>
        <v/>
      </c>
      <c r="AG767" s="84" t="str">
        <f>IF($AE767="", "", IF(COUNTIF($AE$10:$AE767, $AE767)&gt;1, "", COUNTIF($AE$10:$AE$2010, $AE767)))</f>
        <v/>
      </c>
      <c r="AH767" s="26" t="str">
        <f>IF(AG767="", "", COUNTIF($AG$10:$AG$2010, "&gt;"&amp;AG767)+1+COUNTIF($AG$10:AG767, AG767)-1)</f>
        <v/>
      </c>
    </row>
    <row r="768" spans="1:34" x14ac:dyDescent="0.25">
      <c r="A768" s="12"/>
      <c r="B768" s="93"/>
      <c r="C768" s="15"/>
      <c r="D768" s="15"/>
      <c r="E768" s="15"/>
      <c r="F768" s="18"/>
      <c r="G768" s="12"/>
      <c r="H768" s="6" t="str">
        <f>IF($C768="", "", IFERROR(INDEX(Database!$C$10:$C$2509, MATCH($C768, Database!$B$10:$B$2509, 0)), ""))</f>
        <v/>
      </c>
      <c r="I768" s="85" t="str">
        <f>IF($C768="", "", IF(IFERROR(INDEX(Database!$M$10:$M$2509, MATCH($C768, Database!$B$10:$B$2509, 0)), "")="", "", IFERROR(INDEX(Database!$M$10:$M$2509, MATCH($C768, Database!$B$10:$B$2509, 0)), "")))</f>
        <v/>
      </c>
      <c r="J768" s="85" t="str">
        <f>IF($C768="", "", IF(IFERROR(INDEX(Database!$N$10:$N$2509, MATCH($C768, Database!$B$10:$B$2509, 0)), "")="", "", IFERROR(INDEX(Database!$N$10:$N$2509, MATCH($C768, Database!$B$10:$B$2509, 0)), "")))</f>
        <v/>
      </c>
      <c r="K768" s="86" t="str">
        <f>IF($C768="", "", IF(IFERROR(INDEX(Database!$O$10:$O$2509, MATCH($C768, Database!$B$10:$B$2509, 0)), "")="", "", IFERROR(INDEX(Database!$O$10:$O$2509, MATCH($C768, Database!$B$10:$B$2509, 0)), "")))</f>
        <v/>
      </c>
      <c r="L768" s="12"/>
      <c r="N768" s="31" t="str">
        <f>IF(Database!B768="", "", Database!B768)</f>
        <v/>
      </c>
      <c r="P768" s="26" t="str">
        <f>IF($C768="", "", IF(COUNTIF($C$10:$C768, $C768)&gt;1, "", COUNTIF($C$10:$C$1010, $C768)))</f>
        <v/>
      </c>
      <c r="Q768" s="26" t="str">
        <f>IF(P768="", "", COUNTIF($P$10:$P$1010, "&gt;"&amp;P768)+1+COUNTIF($P$10:P768, P768)-1)</f>
        <v/>
      </c>
      <c r="S768" s="26" t="str">
        <f>IF(C768="", "", IF(K768="", "None", IF(COUNTIF('Intro &amp; Setup'!$AL$17:$AL$26, K768)&gt;0, K768, "Other")))</f>
        <v/>
      </c>
      <c r="U768" s="84" t="str">
        <f t="shared" si="45"/>
        <v/>
      </c>
      <c r="V768" s="85" t="str">
        <f t="shared" si="47"/>
        <v/>
      </c>
      <c r="W768" s="85" t="str">
        <f t="shared" si="47"/>
        <v/>
      </c>
      <c r="X768" s="85" t="str">
        <f t="shared" si="47"/>
        <v/>
      </c>
      <c r="Y768" s="85" t="str">
        <f t="shared" si="47"/>
        <v/>
      </c>
      <c r="Z768" s="86" t="str">
        <f t="shared" si="47"/>
        <v/>
      </c>
      <c r="AB768" s="26" t="str">
        <f>IF($S768="", "", IF(COUNTIF($S$10:$S768, $S768)&gt;1, "", COUNTIF($S$10:$S$1010, $S768)))</f>
        <v/>
      </c>
      <c r="AC768" s="26" t="str">
        <f>IF(AB768="", "", COUNTIF($AB$10:$AB$1010, "&gt;"&amp;AB768)+1+COUNTIF($AB$10:AB768, AB768)-1)</f>
        <v/>
      </c>
      <c r="AE768" s="26" t="str">
        <f t="shared" si="46"/>
        <v/>
      </c>
      <c r="AG768" s="84" t="str">
        <f>IF($AE768="", "", IF(COUNTIF($AE$10:$AE768, $AE768)&gt;1, "", COUNTIF($AE$10:$AE$2010, $AE768)))</f>
        <v/>
      </c>
      <c r="AH768" s="26" t="str">
        <f>IF(AG768="", "", COUNTIF($AG$10:$AG$2010, "&gt;"&amp;AG768)+1+COUNTIF($AG$10:AG768, AG768)-1)</f>
        <v/>
      </c>
    </row>
    <row r="769" spans="1:34" x14ac:dyDescent="0.25">
      <c r="A769" s="12"/>
      <c r="B769" s="93"/>
      <c r="C769" s="15"/>
      <c r="D769" s="15"/>
      <c r="E769" s="15"/>
      <c r="F769" s="18"/>
      <c r="G769" s="12"/>
      <c r="H769" s="6" t="str">
        <f>IF($C769="", "", IFERROR(INDEX(Database!$C$10:$C$2509, MATCH($C769, Database!$B$10:$B$2509, 0)), ""))</f>
        <v/>
      </c>
      <c r="I769" s="85" t="str">
        <f>IF($C769="", "", IF(IFERROR(INDEX(Database!$M$10:$M$2509, MATCH($C769, Database!$B$10:$B$2509, 0)), "")="", "", IFERROR(INDEX(Database!$M$10:$M$2509, MATCH($C769, Database!$B$10:$B$2509, 0)), "")))</f>
        <v/>
      </c>
      <c r="J769" s="85" t="str">
        <f>IF($C769="", "", IF(IFERROR(INDEX(Database!$N$10:$N$2509, MATCH($C769, Database!$B$10:$B$2509, 0)), "")="", "", IFERROR(INDEX(Database!$N$10:$N$2509, MATCH($C769, Database!$B$10:$B$2509, 0)), "")))</f>
        <v/>
      </c>
      <c r="K769" s="86" t="str">
        <f>IF($C769="", "", IF(IFERROR(INDEX(Database!$O$10:$O$2509, MATCH($C769, Database!$B$10:$B$2509, 0)), "")="", "", IFERROR(INDEX(Database!$O$10:$O$2509, MATCH($C769, Database!$B$10:$B$2509, 0)), "")))</f>
        <v/>
      </c>
      <c r="L769" s="12"/>
      <c r="N769" s="31" t="str">
        <f>IF(Database!B769="", "", Database!B769)</f>
        <v/>
      </c>
      <c r="P769" s="26" t="str">
        <f>IF($C769="", "", IF(COUNTIF($C$10:$C769, $C769)&gt;1, "", COUNTIF($C$10:$C$1010, $C769)))</f>
        <v/>
      </c>
      <c r="Q769" s="26" t="str">
        <f>IF(P769="", "", COUNTIF($P$10:$P$1010, "&gt;"&amp;P769)+1+COUNTIF($P$10:P769, P769)-1)</f>
        <v/>
      </c>
      <c r="S769" s="26" t="str">
        <f>IF(C769="", "", IF(K769="", "None", IF(COUNTIF('Intro &amp; Setup'!$AL$17:$AL$26, K769)&gt;0, K769, "Other")))</f>
        <v/>
      </c>
      <c r="U769" s="84" t="str">
        <f t="shared" si="45"/>
        <v/>
      </c>
      <c r="V769" s="85" t="str">
        <f t="shared" ref="V769:Z778" si="48">IF($B769="", "", IF(TEXT($B769, "mmm yyyy")=V$9, $S769, ""))</f>
        <v/>
      </c>
      <c r="W769" s="85" t="str">
        <f t="shared" si="48"/>
        <v/>
      </c>
      <c r="X769" s="85" t="str">
        <f t="shared" si="48"/>
        <v/>
      </c>
      <c r="Y769" s="85" t="str">
        <f t="shared" si="48"/>
        <v/>
      </c>
      <c r="Z769" s="86" t="str">
        <f t="shared" si="48"/>
        <v/>
      </c>
      <c r="AB769" s="26" t="str">
        <f>IF($S769="", "", IF(COUNTIF($S$10:$S769, $S769)&gt;1, "", COUNTIF($S$10:$S$1010, $S769)))</f>
        <v/>
      </c>
      <c r="AC769" s="26" t="str">
        <f>IF(AB769="", "", COUNTIF($AB$10:$AB$1010, "&gt;"&amp;AB769)+1+COUNTIF($AB$10:AB769, AB769)-1)</f>
        <v/>
      </c>
      <c r="AE769" s="26" t="str">
        <f t="shared" si="46"/>
        <v/>
      </c>
      <c r="AG769" s="84" t="str">
        <f>IF($AE769="", "", IF(COUNTIF($AE$10:$AE769, $AE769)&gt;1, "", COUNTIF($AE$10:$AE$2010, $AE769)))</f>
        <v/>
      </c>
      <c r="AH769" s="26" t="str">
        <f>IF(AG769="", "", COUNTIF($AG$10:$AG$2010, "&gt;"&amp;AG769)+1+COUNTIF($AG$10:AG769, AG769)-1)</f>
        <v/>
      </c>
    </row>
    <row r="770" spans="1:34" x14ac:dyDescent="0.25">
      <c r="A770" s="12"/>
      <c r="B770" s="93"/>
      <c r="C770" s="15"/>
      <c r="D770" s="15"/>
      <c r="E770" s="15"/>
      <c r="F770" s="18"/>
      <c r="G770" s="12"/>
      <c r="H770" s="6" t="str">
        <f>IF($C770="", "", IFERROR(INDEX(Database!$C$10:$C$2509, MATCH($C770, Database!$B$10:$B$2509, 0)), ""))</f>
        <v/>
      </c>
      <c r="I770" s="85" t="str">
        <f>IF($C770="", "", IF(IFERROR(INDEX(Database!$M$10:$M$2509, MATCH($C770, Database!$B$10:$B$2509, 0)), "")="", "", IFERROR(INDEX(Database!$M$10:$M$2509, MATCH($C770, Database!$B$10:$B$2509, 0)), "")))</f>
        <v/>
      </c>
      <c r="J770" s="85" t="str">
        <f>IF($C770="", "", IF(IFERROR(INDEX(Database!$N$10:$N$2509, MATCH($C770, Database!$B$10:$B$2509, 0)), "")="", "", IFERROR(INDEX(Database!$N$10:$N$2509, MATCH($C770, Database!$B$10:$B$2509, 0)), "")))</f>
        <v/>
      </c>
      <c r="K770" s="86" t="str">
        <f>IF($C770="", "", IF(IFERROR(INDEX(Database!$O$10:$O$2509, MATCH($C770, Database!$B$10:$B$2509, 0)), "")="", "", IFERROR(INDEX(Database!$O$10:$O$2509, MATCH($C770, Database!$B$10:$B$2509, 0)), "")))</f>
        <v/>
      </c>
      <c r="L770" s="12"/>
      <c r="N770" s="31" t="str">
        <f>IF(Database!B770="", "", Database!B770)</f>
        <v/>
      </c>
      <c r="P770" s="26" t="str">
        <f>IF($C770="", "", IF(COUNTIF($C$10:$C770, $C770)&gt;1, "", COUNTIF($C$10:$C$1010, $C770)))</f>
        <v/>
      </c>
      <c r="Q770" s="26" t="str">
        <f>IF(P770="", "", COUNTIF($P$10:$P$1010, "&gt;"&amp;P770)+1+COUNTIF($P$10:P770, P770)-1)</f>
        <v/>
      </c>
      <c r="S770" s="26" t="str">
        <f>IF(C770="", "", IF(K770="", "None", IF(COUNTIF('Intro &amp; Setup'!$AL$17:$AL$26, K770)&gt;0, K770, "Other")))</f>
        <v/>
      </c>
      <c r="U770" s="84" t="str">
        <f t="shared" si="45"/>
        <v/>
      </c>
      <c r="V770" s="85" t="str">
        <f t="shared" si="48"/>
        <v/>
      </c>
      <c r="W770" s="85" t="str">
        <f t="shared" si="48"/>
        <v/>
      </c>
      <c r="X770" s="85" t="str">
        <f t="shared" si="48"/>
        <v/>
      </c>
      <c r="Y770" s="85" t="str">
        <f t="shared" si="48"/>
        <v/>
      </c>
      <c r="Z770" s="86" t="str">
        <f t="shared" si="48"/>
        <v/>
      </c>
      <c r="AB770" s="26" t="str">
        <f>IF($S770="", "", IF(COUNTIF($S$10:$S770, $S770)&gt;1, "", COUNTIF($S$10:$S$1010, $S770)))</f>
        <v/>
      </c>
      <c r="AC770" s="26" t="str">
        <f>IF(AB770="", "", COUNTIF($AB$10:$AB$1010, "&gt;"&amp;AB770)+1+COUNTIF($AB$10:AB770, AB770)-1)</f>
        <v/>
      </c>
      <c r="AE770" s="26" t="str">
        <f t="shared" si="46"/>
        <v/>
      </c>
      <c r="AG770" s="84" t="str">
        <f>IF($AE770="", "", IF(COUNTIF($AE$10:$AE770, $AE770)&gt;1, "", COUNTIF($AE$10:$AE$2010, $AE770)))</f>
        <v/>
      </c>
      <c r="AH770" s="26" t="str">
        <f>IF(AG770="", "", COUNTIF($AG$10:$AG$2010, "&gt;"&amp;AG770)+1+COUNTIF($AG$10:AG770, AG770)-1)</f>
        <v/>
      </c>
    </row>
    <row r="771" spans="1:34" x14ac:dyDescent="0.25">
      <c r="A771" s="12"/>
      <c r="B771" s="93"/>
      <c r="C771" s="15"/>
      <c r="D771" s="15"/>
      <c r="E771" s="15"/>
      <c r="F771" s="18"/>
      <c r="G771" s="12"/>
      <c r="H771" s="6" t="str">
        <f>IF($C771="", "", IFERROR(INDEX(Database!$C$10:$C$2509, MATCH($C771, Database!$B$10:$B$2509, 0)), ""))</f>
        <v/>
      </c>
      <c r="I771" s="85" t="str">
        <f>IF($C771="", "", IF(IFERROR(INDEX(Database!$M$10:$M$2509, MATCH($C771, Database!$B$10:$B$2509, 0)), "")="", "", IFERROR(INDEX(Database!$M$10:$M$2509, MATCH($C771, Database!$B$10:$B$2509, 0)), "")))</f>
        <v/>
      </c>
      <c r="J771" s="85" t="str">
        <f>IF($C771="", "", IF(IFERROR(INDEX(Database!$N$10:$N$2509, MATCH($C771, Database!$B$10:$B$2509, 0)), "")="", "", IFERROR(INDEX(Database!$N$10:$N$2509, MATCH($C771, Database!$B$10:$B$2509, 0)), "")))</f>
        <v/>
      </c>
      <c r="K771" s="86" t="str">
        <f>IF($C771="", "", IF(IFERROR(INDEX(Database!$O$10:$O$2509, MATCH($C771, Database!$B$10:$B$2509, 0)), "")="", "", IFERROR(INDEX(Database!$O$10:$O$2509, MATCH($C771, Database!$B$10:$B$2509, 0)), "")))</f>
        <v/>
      </c>
      <c r="L771" s="12"/>
      <c r="N771" s="31" t="str">
        <f>IF(Database!B771="", "", Database!B771)</f>
        <v/>
      </c>
      <c r="P771" s="26" t="str">
        <f>IF($C771="", "", IF(COUNTIF($C$10:$C771, $C771)&gt;1, "", COUNTIF($C$10:$C$1010, $C771)))</f>
        <v/>
      </c>
      <c r="Q771" s="26" t="str">
        <f>IF(P771="", "", COUNTIF($P$10:$P$1010, "&gt;"&amp;P771)+1+COUNTIF($P$10:P771, P771)-1)</f>
        <v/>
      </c>
      <c r="S771" s="26" t="str">
        <f>IF(C771="", "", IF(K771="", "None", IF(COUNTIF('Intro &amp; Setup'!$AL$17:$AL$26, K771)&gt;0, K771, "Other")))</f>
        <v/>
      </c>
      <c r="U771" s="84" t="str">
        <f t="shared" si="45"/>
        <v/>
      </c>
      <c r="V771" s="85" t="str">
        <f t="shared" si="48"/>
        <v/>
      </c>
      <c r="W771" s="85" t="str">
        <f t="shared" si="48"/>
        <v/>
      </c>
      <c r="X771" s="85" t="str">
        <f t="shared" si="48"/>
        <v/>
      </c>
      <c r="Y771" s="85" t="str">
        <f t="shared" si="48"/>
        <v/>
      </c>
      <c r="Z771" s="86" t="str">
        <f t="shared" si="48"/>
        <v/>
      </c>
      <c r="AB771" s="26" t="str">
        <f>IF($S771="", "", IF(COUNTIF($S$10:$S771, $S771)&gt;1, "", COUNTIF($S$10:$S$1010, $S771)))</f>
        <v/>
      </c>
      <c r="AC771" s="26" t="str">
        <f>IF(AB771="", "", COUNTIF($AB$10:$AB$1010, "&gt;"&amp;AB771)+1+COUNTIF($AB$10:AB771, AB771)-1)</f>
        <v/>
      </c>
      <c r="AE771" s="26" t="str">
        <f t="shared" si="46"/>
        <v/>
      </c>
      <c r="AG771" s="84" t="str">
        <f>IF($AE771="", "", IF(COUNTIF($AE$10:$AE771, $AE771)&gt;1, "", COUNTIF($AE$10:$AE$2010, $AE771)))</f>
        <v/>
      </c>
      <c r="AH771" s="26" t="str">
        <f>IF(AG771="", "", COUNTIF($AG$10:$AG$2010, "&gt;"&amp;AG771)+1+COUNTIF($AG$10:AG771, AG771)-1)</f>
        <v/>
      </c>
    </row>
    <row r="772" spans="1:34" x14ac:dyDescent="0.25">
      <c r="A772" s="12"/>
      <c r="B772" s="93"/>
      <c r="C772" s="15"/>
      <c r="D772" s="15"/>
      <c r="E772" s="15"/>
      <c r="F772" s="18"/>
      <c r="G772" s="12"/>
      <c r="H772" s="6" t="str">
        <f>IF($C772="", "", IFERROR(INDEX(Database!$C$10:$C$2509, MATCH($C772, Database!$B$10:$B$2509, 0)), ""))</f>
        <v/>
      </c>
      <c r="I772" s="85" t="str">
        <f>IF($C772="", "", IF(IFERROR(INDEX(Database!$M$10:$M$2509, MATCH($C772, Database!$B$10:$B$2509, 0)), "")="", "", IFERROR(INDEX(Database!$M$10:$M$2509, MATCH($C772, Database!$B$10:$B$2509, 0)), "")))</f>
        <v/>
      </c>
      <c r="J772" s="85" t="str">
        <f>IF($C772="", "", IF(IFERROR(INDEX(Database!$N$10:$N$2509, MATCH($C772, Database!$B$10:$B$2509, 0)), "")="", "", IFERROR(INDEX(Database!$N$10:$N$2509, MATCH($C772, Database!$B$10:$B$2509, 0)), "")))</f>
        <v/>
      </c>
      <c r="K772" s="86" t="str">
        <f>IF($C772="", "", IF(IFERROR(INDEX(Database!$O$10:$O$2509, MATCH($C772, Database!$B$10:$B$2509, 0)), "")="", "", IFERROR(INDEX(Database!$O$10:$O$2509, MATCH($C772, Database!$B$10:$B$2509, 0)), "")))</f>
        <v/>
      </c>
      <c r="L772" s="12"/>
      <c r="N772" s="31" t="str">
        <f>IF(Database!B772="", "", Database!B772)</f>
        <v/>
      </c>
      <c r="P772" s="26" t="str">
        <f>IF($C772="", "", IF(COUNTIF($C$10:$C772, $C772)&gt;1, "", COUNTIF($C$10:$C$1010, $C772)))</f>
        <v/>
      </c>
      <c r="Q772" s="26" t="str">
        <f>IF(P772="", "", COUNTIF($P$10:$P$1010, "&gt;"&amp;P772)+1+COUNTIF($P$10:P772, P772)-1)</f>
        <v/>
      </c>
      <c r="S772" s="26" t="str">
        <f>IF(C772="", "", IF(K772="", "None", IF(COUNTIF('Intro &amp; Setup'!$AL$17:$AL$26, K772)&gt;0, K772, "Other")))</f>
        <v/>
      </c>
      <c r="U772" s="84" t="str">
        <f t="shared" si="45"/>
        <v/>
      </c>
      <c r="V772" s="85" t="str">
        <f t="shared" si="48"/>
        <v/>
      </c>
      <c r="W772" s="85" t="str">
        <f t="shared" si="48"/>
        <v/>
      </c>
      <c r="X772" s="85" t="str">
        <f t="shared" si="48"/>
        <v/>
      </c>
      <c r="Y772" s="85" t="str">
        <f t="shared" si="48"/>
        <v/>
      </c>
      <c r="Z772" s="86" t="str">
        <f t="shared" si="48"/>
        <v/>
      </c>
      <c r="AB772" s="26" t="str">
        <f>IF($S772="", "", IF(COUNTIF($S$10:$S772, $S772)&gt;1, "", COUNTIF($S$10:$S$1010, $S772)))</f>
        <v/>
      </c>
      <c r="AC772" s="26" t="str">
        <f>IF(AB772="", "", COUNTIF($AB$10:$AB$1010, "&gt;"&amp;AB772)+1+COUNTIF($AB$10:AB772, AB772)-1)</f>
        <v/>
      </c>
      <c r="AE772" s="26" t="str">
        <f t="shared" si="46"/>
        <v/>
      </c>
      <c r="AG772" s="84" t="str">
        <f>IF($AE772="", "", IF(COUNTIF($AE$10:$AE772, $AE772)&gt;1, "", COUNTIF($AE$10:$AE$2010, $AE772)))</f>
        <v/>
      </c>
      <c r="AH772" s="26" t="str">
        <f>IF(AG772="", "", COUNTIF($AG$10:$AG$2010, "&gt;"&amp;AG772)+1+COUNTIF($AG$10:AG772, AG772)-1)</f>
        <v/>
      </c>
    </row>
    <row r="773" spans="1:34" x14ac:dyDescent="0.25">
      <c r="A773" s="12"/>
      <c r="B773" s="93"/>
      <c r="C773" s="15"/>
      <c r="D773" s="15"/>
      <c r="E773" s="15"/>
      <c r="F773" s="18"/>
      <c r="G773" s="12"/>
      <c r="H773" s="6" t="str">
        <f>IF($C773="", "", IFERROR(INDEX(Database!$C$10:$C$2509, MATCH($C773, Database!$B$10:$B$2509, 0)), ""))</f>
        <v/>
      </c>
      <c r="I773" s="85" t="str">
        <f>IF($C773="", "", IF(IFERROR(INDEX(Database!$M$10:$M$2509, MATCH($C773, Database!$B$10:$B$2509, 0)), "")="", "", IFERROR(INDEX(Database!$M$10:$M$2509, MATCH($C773, Database!$B$10:$B$2509, 0)), "")))</f>
        <v/>
      </c>
      <c r="J773" s="85" t="str">
        <f>IF($C773="", "", IF(IFERROR(INDEX(Database!$N$10:$N$2509, MATCH($C773, Database!$B$10:$B$2509, 0)), "")="", "", IFERROR(INDEX(Database!$N$10:$N$2509, MATCH($C773, Database!$B$10:$B$2509, 0)), "")))</f>
        <v/>
      </c>
      <c r="K773" s="86" t="str">
        <f>IF($C773="", "", IF(IFERROR(INDEX(Database!$O$10:$O$2509, MATCH($C773, Database!$B$10:$B$2509, 0)), "")="", "", IFERROR(INDEX(Database!$O$10:$O$2509, MATCH($C773, Database!$B$10:$B$2509, 0)), "")))</f>
        <v/>
      </c>
      <c r="L773" s="12"/>
      <c r="N773" s="31" t="str">
        <f>IF(Database!B773="", "", Database!B773)</f>
        <v/>
      </c>
      <c r="P773" s="26" t="str">
        <f>IF($C773="", "", IF(COUNTIF($C$10:$C773, $C773)&gt;1, "", COUNTIF($C$10:$C$1010, $C773)))</f>
        <v/>
      </c>
      <c r="Q773" s="26" t="str">
        <f>IF(P773="", "", COUNTIF($P$10:$P$1010, "&gt;"&amp;P773)+1+COUNTIF($P$10:P773, P773)-1)</f>
        <v/>
      </c>
      <c r="S773" s="26" t="str">
        <f>IF(C773="", "", IF(K773="", "None", IF(COUNTIF('Intro &amp; Setup'!$AL$17:$AL$26, K773)&gt;0, K773, "Other")))</f>
        <v/>
      </c>
      <c r="U773" s="84" t="str">
        <f t="shared" si="45"/>
        <v/>
      </c>
      <c r="V773" s="85" t="str">
        <f t="shared" si="48"/>
        <v/>
      </c>
      <c r="W773" s="85" t="str">
        <f t="shared" si="48"/>
        <v/>
      </c>
      <c r="X773" s="85" t="str">
        <f t="shared" si="48"/>
        <v/>
      </c>
      <c r="Y773" s="85" t="str">
        <f t="shared" si="48"/>
        <v/>
      </c>
      <c r="Z773" s="86" t="str">
        <f t="shared" si="48"/>
        <v/>
      </c>
      <c r="AB773" s="26" t="str">
        <f>IF($S773="", "", IF(COUNTIF($S$10:$S773, $S773)&gt;1, "", COUNTIF($S$10:$S$1010, $S773)))</f>
        <v/>
      </c>
      <c r="AC773" s="26" t="str">
        <f>IF(AB773="", "", COUNTIF($AB$10:$AB$1010, "&gt;"&amp;AB773)+1+COUNTIF($AB$10:AB773, AB773)-1)</f>
        <v/>
      </c>
      <c r="AE773" s="26" t="str">
        <f t="shared" si="46"/>
        <v/>
      </c>
      <c r="AG773" s="84" t="str">
        <f>IF($AE773="", "", IF(COUNTIF($AE$10:$AE773, $AE773)&gt;1, "", COUNTIF($AE$10:$AE$2010, $AE773)))</f>
        <v/>
      </c>
      <c r="AH773" s="26" t="str">
        <f>IF(AG773="", "", COUNTIF($AG$10:$AG$2010, "&gt;"&amp;AG773)+1+COUNTIF($AG$10:AG773, AG773)-1)</f>
        <v/>
      </c>
    </row>
    <row r="774" spans="1:34" x14ac:dyDescent="0.25">
      <c r="A774" s="12"/>
      <c r="B774" s="93"/>
      <c r="C774" s="15"/>
      <c r="D774" s="15"/>
      <c r="E774" s="15"/>
      <c r="F774" s="18"/>
      <c r="G774" s="12"/>
      <c r="H774" s="6" t="str">
        <f>IF($C774="", "", IFERROR(INDEX(Database!$C$10:$C$2509, MATCH($C774, Database!$B$10:$B$2509, 0)), ""))</f>
        <v/>
      </c>
      <c r="I774" s="85" t="str">
        <f>IF($C774="", "", IF(IFERROR(INDEX(Database!$M$10:$M$2509, MATCH($C774, Database!$B$10:$B$2509, 0)), "")="", "", IFERROR(INDEX(Database!$M$10:$M$2509, MATCH($C774, Database!$B$10:$B$2509, 0)), "")))</f>
        <v/>
      </c>
      <c r="J774" s="85" t="str">
        <f>IF($C774="", "", IF(IFERROR(INDEX(Database!$N$10:$N$2509, MATCH($C774, Database!$B$10:$B$2509, 0)), "")="", "", IFERROR(INDEX(Database!$N$10:$N$2509, MATCH($C774, Database!$B$10:$B$2509, 0)), "")))</f>
        <v/>
      </c>
      <c r="K774" s="86" t="str">
        <f>IF($C774="", "", IF(IFERROR(INDEX(Database!$O$10:$O$2509, MATCH($C774, Database!$B$10:$B$2509, 0)), "")="", "", IFERROR(INDEX(Database!$O$10:$O$2509, MATCH($C774, Database!$B$10:$B$2509, 0)), "")))</f>
        <v/>
      </c>
      <c r="L774" s="12"/>
      <c r="N774" s="31" t="str">
        <f>IF(Database!B774="", "", Database!B774)</f>
        <v/>
      </c>
      <c r="P774" s="26" t="str">
        <f>IF($C774="", "", IF(COUNTIF($C$10:$C774, $C774)&gt;1, "", COUNTIF($C$10:$C$1010, $C774)))</f>
        <v/>
      </c>
      <c r="Q774" s="26" t="str">
        <f>IF(P774="", "", COUNTIF($P$10:$P$1010, "&gt;"&amp;P774)+1+COUNTIF($P$10:P774, P774)-1)</f>
        <v/>
      </c>
      <c r="S774" s="26" t="str">
        <f>IF(C774="", "", IF(K774="", "None", IF(COUNTIF('Intro &amp; Setup'!$AL$17:$AL$26, K774)&gt;0, K774, "Other")))</f>
        <v/>
      </c>
      <c r="U774" s="84" t="str">
        <f t="shared" si="45"/>
        <v/>
      </c>
      <c r="V774" s="85" t="str">
        <f t="shared" si="48"/>
        <v/>
      </c>
      <c r="W774" s="85" t="str">
        <f t="shared" si="48"/>
        <v/>
      </c>
      <c r="X774" s="85" t="str">
        <f t="shared" si="48"/>
        <v/>
      </c>
      <c r="Y774" s="85" t="str">
        <f t="shared" si="48"/>
        <v/>
      </c>
      <c r="Z774" s="86" t="str">
        <f t="shared" si="48"/>
        <v/>
      </c>
      <c r="AB774" s="26" t="str">
        <f>IF($S774="", "", IF(COUNTIF($S$10:$S774, $S774)&gt;1, "", COUNTIF($S$10:$S$1010, $S774)))</f>
        <v/>
      </c>
      <c r="AC774" s="26" t="str">
        <f>IF(AB774="", "", COUNTIF($AB$10:$AB$1010, "&gt;"&amp;AB774)+1+COUNTIF($AB$10:AB774, AB774)-1)</f>
        <v/>
      </c>
      <c r="AE774" s="26" t="str">
        <f t="shared" si="46"/>
        <v/>
      </c>
      <c r="AG774" s="84" t="str">
        <f>IF($AE774="", "", IF(COUNTIF($AE$10:$AE774, $AE774)&gt;1, "", COUNTIF($AE$10:$AE$2010, $AE774)))</f>
        <v/>
      </c>
      <c r="AH774" s="26" t="str">
        <f>IF(AG774="", "", COUNTIF($AG$10:$AG$2010, "&gt;"&amp;AG774)+1+COUNTIF($AG$10:AG774, AG774)-1)</f>
        <v/>
      </c>
    </row>
    <row r="775" spans="1:34" x14ac:dyDescent="0.25">
      <c r="A775" s="12"/>
      <c r="B775" s="93"/>
      <c r="C775" s="15"/>
      <c r="D775" s="15"/>
      <c r="E775" s="15"/>
      <c r="F775" s="18"/>
      <c r="G775" s="12"/>
      <c r="H775" s="6" t="str">
        <f>IF($C775="", "", IFERROR(INDEX(Database!$C$10:$C$2509, MATCH($C775, Database!$B$10:$B$2509, 0)), ""))</f>
        <v/>
      </c>
      <c r="I775" s="85" t="str">
        <f>IF($C775="", "", IF(IFERROR(INDEX(Database!$M$10:$M$2509, MATCH($C775, Database!$B$10:$B$2509, 0)), "")="", "", IFERROR(INDEX(Database!$M$10:$M$2509, MATCH($C775, Database!$B$10:$B$2509, 0)), "")))</f>
        <v/>
      </c>
      <c r="J775" s="85" t="str">
        <f>IF($C775="", "", IF(IFERROR(INDEX(Database!$N$10:$N$2509, MATCH($C775, Database!$B$10:$B$2509, 0)), "")="", "", IFERROR(INDEX(Database!$N$10:$N$2509, MATCH($C775, Database!$B$10:$B$2509, 0)), "")))</f>
        <v/>
      </c>
      <c r="K775" s="86" t="str">
        <f>IF($C775="", "", IF(IFERROR(INDEX(Database!$O$10:$O$2509, MATCH($C775, Database!$B$10:$B$2509, 0)), "")="", "", IFERROR(INDEX(Database!$O$10:$O$2509, MATCH($C775, Database!$B$10:$B$2509, 0)), "")))</f>
        <v/>
      </c>
      <c r="L775" s="12"/>
      <c r="N775" s="31" t="str">
        <f>IF(Database!B775="", "", Database!B775)</f>
        <v/>
      </c>
      <c r="P775" s="26" t="str">
        <f>IF($C775="", "", IF(COUNTIF($C$10:$C775, $C775)&gt;1, "", COUNTIF($C$10:$C$1010, $C775)))</f>
        <v/>
      </c>
      <c r="Q775" s="26" t="str">
        <f>IF(P775="", "", COUNTIF($P$10:$P$1010, "&gt;"&amp;P775)+1+COUNTIF($P$10:P775, P775)-1)</f>
        <v/>
      </c>
      <c r="S775" s="26" t="str">
        <f>IF(C775="", "", IF(K775="", "None", IF(COUNTIF('Intro &amp; Setup'!$AL$17:$AL$26, K775)&gt;0, K775, "Other")))</f>
        <v/>
      </c>
      <c r="U775" s="84" t="str">
        <f t="shared" si="45"/>
        <v/>
      </c>
      <c r="V775" s="85" t="str">
        <f t="shared" si="48"/>
        <v/>
      </c>
      <c r="W775" s="85" t="str">
        <f t="shared" si="48"/>
        <v/>
      </c>
      <c r="X775" s="85" t="str">
        <f t="shared" si="48"/>
        <v/>
      </c>
      <c r="Y775" s="85" t="str">
        <f t="shared" si="48"/>
        <v/>
      </c>
      <c r="Z775" s="86" t="str">
        <f t="shared" si="48"/>
        <v/>
      </c>
      <c r="AB775" s="26" t="str">
        <f>IF($S775="", "", IF(COUNTIF($S$10:$S775, $S775)&gt;1, "", COUNTIF($S$10:$S$1010, $S775)))</f>
        <v/>
      </c>
      <c r="AC775" s="26" t="str">
        <f>IF(AB775="", "", COUNTIF($AB$10:$AB$1010, "&gt;"&amp;AB775)+1+COUNTIF($AB$10:AB775, AB775)-1)</f>
        <v/>
      </c>
      <c r="AE775" s="26" t="str">
        <f t="shared" si="46"/>
        <v/>
      </c>
      <c r="AG775" s="84" t="str">
        <f>IF($AE775="", "", IF(COUNTIF($AE$10:$AE775, $AE775)&gt;1, "", COUNTIF($AE$10:$AE$2010, $AE775)))</f>
        <v/>
      </c>
      <c r="AH775" s="26" t="str">
        <f>IF(AG775="", "", COUNTIF($AG$10:$AG$2010, "&gt;"&amp;AG775)+1+COUNTIF($AG$10:AG775, AG775)-1)</f>
        <v/>
      </c>
    </row>
    <row r="776" spans="1:34" x14ac:dyDescent="0.25">
      <c r="A776" s="12"/>
      <c r="B776" s="93"/>
      <c r="C776" s="15"/>
      <c r="D776" s="15"/>
      <c r="E776" s="15"/>
      <c r="F776" s="18"/>
      <c r="G776" s="12"/>
      <c r="H776" s="6" t="str">
        <f>IF($C776="", "", IFERROR(INDEX(Database!$C$10:$C$2509, MATCH($C776, Database!$B$10:$B$2509, 0)), ""))</f>
        <v/>
      </c>
      <c r="I776" s="85" t="str">
        <f>IF($C776="", "", IF(IFERROR(INDEX(Database!$M$10:$M$2509, MATCH($C776, Database!$B$10:$B$2509, 0)), "")="", "", IFERROR(INDEX(Database!$M$10:$M$2509, MATCH($C776, Database!$B$10:$B$2509, 0)), "")))</f>
        <v/>
      </c>
      <c r="J776" s="85" t="str">
        <f>IF($C776="", "", IF(IFERROR(INDEX(Database!$N$10:$N$2509, MATCH($C776, Database!$B$10:$B$2509, 0)), "")="", "", IFERROR(INDEX(Database!$N$10:$N$2509, MATCH($C776, Database!$B$10:$B$2509, 0)), "")))</f>
        <v/>
      </c>
      <c r="K776" s="86" t="str">
        <f>IF($C776="", "", IF(IFERROR(INDEX(Database!$O$10:$O$2509, MATCH($C776, Database!$B$10:$B$2509, 0)), "")="", "", IFERROR(INDEX(Database!$O$10:$O$2509, MATCH($C776, Database!$B$10:$B$2509, 0)), "")))</f>
        <v/>
      </c>
      <c r="L776" s="12"/>
      <c r="N776" s="31" t="str">
        <f>IF(Database!B776="", "", Database!B776)</f>
        <v/>
      </c>
      <c r="P776" s="26" t="str">
        <f>IF($C776="", "", IF(COUNTIF($C$10:$C776, $C776)&gt;1, "", COUNTIF($C$10:$C$1010, $C776)))</f>
        <v/>
      </c>
      <c r="Q776" s="26" t="str">
        <f>IF(P776="", "", COUNTIF($P$10:$P$1010, "&gt;"&amp;P776)+1+COUNTIF($P$10:P776, P776)-1)</f>
        <v/>
      </c>
      <c r="S776" s="26" t="str">
        <f>IF(C776="", "", IF(K776="", "None", IF(COUNTIF('Intro &amp; Setup'!$AL$17:$AL$26, K776)&gt;0, K776, "Other")))</f>
        <v/>
      </c>
      <c r="U776" s="84" t="str">
        <f t="shared" si="45"/>
        <v/>
      </c>
      <c r="V776" s="85" t="str">
        <f t="shared" si="48"/>
        <v/>
      </c>
      <c r="W776" s="85" t="str">
        <f t="shared" si="48"/>
        <v/>
      </c>
      <c r="X776" s="85" t="str">
        <f t="shared" si="48"/>
        <v/>
      </c>
      <c r="Y776" s="85" t="str">
        <f t="shared" si="48"/>
        <v/>
      </c>
      <c r="Z776" s="86" t="str">
        <f t="shared" si="48"/>
        <v/>
      </c>
      <c r="AB776" s="26" t="str">
        <f>IF($S776="", "", IF(COUNTIF($S$10:$S776, $S776)&gt;1, "", COUNTIF($S$10:$S$1010, $S776)))</f>
        <v/>
      </c>
      <c r="AC776" s="26" t="str">
        <f>IF(AB776="", "", COUNTIF($AB$10:$AB$1010, "&gt;"&amp;AB776)+1+COUNTIF($AB$10:AB776, AB776)-1)</f>
        <v/>
      </c>
      <c r="AE776" s="26" t="str">
        <f t="shared" si="46"/>
        <v/>
      </c>
      <c r="AG776" s="84" t="str">
        <f>IF($AE776="", "", IF(COUNTIF($AE$10:$AE776, $AE776)&gt;1, "", COUNTIF($AE$10:$AE$2010, $AE776)))</f>
        <v/>
      </c>
      <c r="AH776" s="26" t="str">
        <f>IF(AG776="", "", COUNTIF($AG$10:$AG$2010, "&gt;"&amp;AG776)+1+COUNTIF($AG$10:AG776, AG776)-1)</f>
        <v/>
      </c>
    </row>
    <row r="777" spans="1:34" x14ac:dyDescent="0.25">
      <c r="A777" s="12"/>
      <c r="B777" s="93"/>
      <c r="C777" s="15"/>
      <c r="D777" s="15"/>
      <c r="E777" s="15"/>
      <c r="F777" s="18"/>
      <c r="G777" s="12"/>
      <c r="H777" s="6" t="str">
        <f>IF($C777="", "", IFERROR(INDEX(Database!$C$10:$C$2509, MATCH($C777, Database!$B$10:$B$2509, 0)), ""))</f>
        <v/>
      </c>
      <c r="I777" s="85" t="str">
        <f>IF($C777="", "", IF(IFERROR(INDEX(Database!$M$10:$M$2509, MATCH($C777, Database!$B$10:$B$2509, 0)), "")="", "", IFERROR(INDEX(Database!$M$10:$M$2509, MATCH($C777, Database!$B$10:$B$2509, 0)), "")))</f>
        <v/>
      </c>
      <c r="J777" s="85" t="str">
        <f>IF($C777="", "", IF(IFERROR(INDEX(Database!$N$10:$N$2509, MATCH($C777, Database!$B$10:$B$2509, 0)), "")="", "", IFERROR(INDEX(Database!$N$10:$N$2509, MATCH($C777, Database!$B$10:$B$2509, 0)), "")))</f>
        <v/>
      </c>
      <c r="K777" s="86" t="str">
        <f>IF($C777="", "", IF(IFERROR(INDEX(Database!$O$10:$O$2509, MATCH($C777, Database!$B$10:$B$2509, 0)), "")="", "", IFERROR(INDEX(Database!$O$10:$O$2509, MATCH($C777, Database!$B$10:$B$2509, 0)), "")))</f>
        <v/>
      </c>
      <c r="L777" s="12"/>
      <c r="N777" s="31" t="str">
        <f>IF(Database!B777="", "", Database!B777)</f>
        <v/>
      </c>
      <c r="P777" s="26" t="str">
        <f>IF($C777="", "", IF(COUNTIF($C$10:$C777, $C777)&gt;1, "", COUNTIF($C$10:$C$1010, $C777)))</f>
        <v/>
      </c>
      <c r="Q777" s="26" t="str">
        <f>IF(P777="", "", COUNTIF($P$10:$P$1010, "&gt;"&amp;P777)+1+COUNTIF($P$10:P777, P777)-1)</f>
        <v/>
      </c>
      <c r="S777" s="26" t="str">
        <f>IF(C777="", "", IF(K777="", "None", IF(COUNTIF('Intro &amp; Setup'!$AL$17:$AL$26, K777)&gt;0, K777, "Other")))</f>
        <v/>
      </c>
      <c r="U777" s="84" t="str">
        <f t="shared" si="45"/>
        <v/>
      </c>
      <c r="V777" s="85" t="str">
        <f t="shared" si="48"/>
        <v/>
      </c>
      <c r="W777" s="85" t="str">
        <f t="shared" si="48"/>
        <v/>
      </c>
      <c r="X777" s="85" t="str">
        <f t="shared" si="48"/>
        <v/>
      </c>
      <c r="Y777" s="85" t="str">
        <f t="shared" si="48"/>
        <v/>
      </c>
      <c r="Z777" s="86" t="str">
        <f t="shared" si="48"/>
        <v/>
      </c>
      <c r="AB777" s="26" t="str">
        <f>IF($S777="", "", IF(COUNTIF($S$10:$S777, $S777)&gt;1, "", COUNTIF($S$10:$S$1010, $S777)))</f>
        <v/>
      </c>
      <c r="AC777" s="26" t="str">
        <f>IF(AB777="", "", COUNTIF($AB$10:$AB$1010, "&gt;"&amp;AB777)+1+COUNTIF($AB$10:AB777, AB777)-1)</f>
        <v/>
      </c>
      <c r="AE777" s="26" t="str">
        <f t="shared" si="46"/>
        <v/>
      </c>
      <c r="AG777" s="84" t="str">
        <f>IF($AE777="", "", IF(COUNTIF($AE$10:$AE777, $AE777)&gt;1, "", COUNTIF($AE$10:$AE$2010, $AE777)))</f>
        <v/>
      </c>
      <c r="AH777" s="26" t="str">
        <f>IF(AG777="", "", COUNTIF($AG$10:$AG$2010, "&gt;"&amp;AG777)+1+COUNTIF($AG$10:AG777, AG777)-1)</f>
        <v/>
      </c>
    </row>
    <row r="778" spans="1:34" x14ac:dyDescent="0.25">
      <c r="A778" s="12"/>
      <c r="B778" s="93"/>
      <c r="C778" s="15"/>
      <c r="D778" s="15"/>
      <c r="E778" s="15"/>
      <c r="F778" s="18"/>
      <c r="G778" s="12"/>
      <c r="H778" s="6" t="str">
        <f>IF($C778="", "", IFERROR(INDEX(Database!$C$10:$C$2509, MATCH($C778, Database!$B$10:$B$2509, 0)), ""))</f>
        <v/>
      </c>
      <c r="I778" s="85" t="str">
        <f>IF($C778="", "", IF(IFERROR(INDEX(Database!$M$10:$M$2509, MATCH($C778, Database!$B$10:$B$2509, 0)), "")="", "", IFERROR(INDEX(Database!$M$10:$M$2509, MATCH($C778, Database!$B$10:$B$2509, 0)), "")))</f>
        <v/>
      </c>
      <c r="J778" s="85" t="str">
        <f>IF($C778="", "", IF(IFERROR(INDEX(Database!$N$10:$N$2509, MATCH($C778, Database!$B$10:$B$2509, 0)), "")="", "", IFERROR(INDEX(Database!$N$10:$N$2509, MATCH($C778, Database!$B$10:$B$2509, 0)), "")))</f>
        <v/>
      </c>
      <c r="K778" s="86" t="str">
        <f>IF($C778="", "", IF(IFERROR(INDEX(Database!$O$10:$O$2509, MATCH($C778, Database!$B$10:$B$2509, 0)), "")="", "", IFERROR(INDEX(Database!$O$10:$O$2509, MATCH($C778, Database!$B$10:$B$2509, 0)), "")))</f>
        <v/>
      </c>
      <c r="L778" s="12"/>
      <c r="N778" s="31" t="str">
        <f>IF(Database!B778="", "", Database!B778)</f>
        <v/>
      </c>
      <c r="P778" s="26" t="str">
        <f>IF($C778="", "", IF(COUNTIF($C$10:$C778, $C778)&gt;1, "", COUNTIF($C$10:$C$1010, $C778)))</f>
        <v/>
      </c>
      <c r="Q778" s="26" t="str">
        <f>IF(P778="", "", COUNTIF($P$10:$P$1010, "&gt;"&amp;P778)+1+COUNTIF($P$10:P778, P778)-1)</f>
        <v/>
      </c>
      <c r="S778" s="26" t="str">
        <f>IF(C778="", "", IF(K778="", "None", IF(COUNTIF('Intro &amp; Setup'!$AL$17:$AL$26, K778)&gt;0, K778, "Other")))</f>
        <v/>
      </c>
      <c r="U778" s="84" t="str">
        <f t="shared" si="45"/>
        <v/>
      </c>
      <c r="V778" s="85" t="str">
        <f t="shared" si="48"/>
        <v/>
      </c>
      <c r="W778" s="85" t="str">
        <f t="shared" si="48"/>
        <v/>
      </c>
      <c r="X778" s="85" t="str">
        <f t="shared" si="48"/>
        <v/>
      </c>
      <c r="Y778" s="85" t="str">
        <f t="shared" si="48"/>
        <v/>
      </c>
      <c r="Z778" s="86" t="str">
        <f t="shared" si="48"/>
        <v/>
      </c>
      <c r="AB778" s="26" t="str">
        <f>IF($S778="", "", IF(COUNTIF($S$10:$S778, $S778)&gt;1, "", COUNTIF($S$10:$S$1010, $S778)))</f>
        <v/>
      </c>
      <c r="AC778" s="26" t="str">
        <f>IF(AB778="", "", COUNTIF($AB$10:$AB$1010, "&gt;"&amp;AB778)+1+COUNTIF($AB$10:AB778, AB778)-1)</f>
        <v/>
      </c>
      <c r="AE778" s="26" t="str">
        <f t="shared" si="46"/>
        <v/>
      </c>
      <c r="AG778" s="84" t="str">
        <f>IF($AE778="", "", IF(COUNTIF($AE$10:$AE778, $AE778)&gt;1, "", COUNTIF($AE$10:$AE$2010, $AE778)))</f>
        <v/>
      </c>
      <c r="AH778" s="26" t="str">
        <f>IF(AG778="", "", COUNTIF($AG$10:$AG$2010, "&gt;"&amp;AG778)+1+COUNTIF($AG$10:AG778, AG778)-1)</f>
        <v/>
      </c>
    </row>
    <row r="779" spans="1:34" x14ac:dyDescent="0.25">
      <c r="A779" s="12"/>
      <c r="B779" s="93"/>
      <c r="C779" s="15"/>
      <c r="D779" s="15"/>
      <c r="E779" s="15"/>
      <c r="F779" s="18"/>
      <c r="G779" s="12"/>
      <c r="H779" s="6" t="str">
        <f>IF($C779="", "", IFERROR(INDEX(Database!$C$10:$C$2509, MATCH($C779, Database!$B$10:$B$2509, 0)), ""))</f>
        <v/>
      </c>
      <c r="I779" s="85" t="str">
        <f>IF($C779="", "", IF(IFERROR(INDEX(Database!$M$10:$M$2509, MATCH($C779, Database!$B$10:$B$2509, 0)), "")="", "", IFERROR(INDEX(Database!$M$10:$M$2509, MATCH($C779, Database!$B$10:$B$2509, 0)), "")))</f>
        <v/>
      </c>
      <c r="J779" s="85" t="str">
        <f>IF($C779="", "", IF(IFERROR(INDEX(Database!$N$10:$N$2509, MATCH($C779, Database!$B$10:$B$2509, 0)), "")="", "", IFERROR(INDEX(Database!$N$10:$N$2509, MATCH($C779, Database!$B$10:$B$2509, 0)), "")))</f>
        <v/>
      </c>
      <c r="K779" s="86" t="str">
        <f>IF($C779="", "", IF(IFERROR(INDEX(Database!$O$10:$O$2509, MATCH($C779, Database!$B$10:$B$2509, 0)), "")="", "", IFERROR(INDEX(Database!$O$10:$O$2509, MATCH($C779, Database!$B$10:$B$2509, 0)), "")))</f>
        <v/>
      </c>
      <c r="L779" s="12"/>
      <c r="N779" s="31" t="str">
        <f>IF(Database!B779="", "", Database!B779)</f>
        <v/>
      </c>
      <c r="P779" s="26" t="str">
        <f>IF($C779="", "", IF(COUNTIF($C$10:$C779, $C779)&gt;1, "", COUNTIF($C$10:$C$1010, $C779)))</f>
        <v/>
      </c>
      <c r="Q779" s="26" t="str">
        <f>IF(P779="", "", COUNTIF($P$10:$P$1010, "&gt;"&amp;P779)+1+COUNTIF($P$10:P779, P779)-1)</f>
        <v/>
      </c>
      <c r="S779" s="26" t="str">
        <f>IF(C779="", "", IF(K779="", "None", IF(COUNTIF('Intro &amp; Setup'!$AL$17:$AL$26, K779)&gt;0, K779, "Other")))</f>
        <v/>
      </c>
      <c r="U779" s="84" t="str">
        <f t="shared" ref="U779:Z842" si="49">IF($B779="", "", IF(TEXT($B779, "mmm yyyy")=U$9, $S779, ""))</f>
        <v/>
      </c>
      <c r="V779" s="85" t="str">
        <f t="shared" si="49"/>
        <v/>
      </c>
      <c r="W779" s="85" t="str">
        <f t="shared" si="49"/>
        <v/>
      </c>
      <c r="X779" s="85" t="str">
        <f t="shared" si="49"/>
        <v/>
      </c>
      <c r="Y779" s="85" t="str">
        <f t="shared" si="49"/>
        <v/>
      </c>
      <c r="Z779" s="86" t="str">
        <f t="shared" si="49"/>
        <v/>
      </c>
      <c r="AB779" s="26" t="str">
        <f>IF($S779="", "", IF(COUNTIF($S$10:$S779, $S779)&gt;1, "", COUNTIF($S$10:$S$1010, $S779)))</f>
        <v/>
      </c>
      <c r="AC779" s="26" t="str">
        <f>IF(AB779="", "", COUNTIF($AB$10:$AB$1010, "&gt;"&amp;AB779)+1+COUNTIF($AB$10:AB779, AB779)-1)</f>
        <v/>
      </c>
      <c r="AE779" s="26" t="str">
        <f t="shared" ref="AE779:AE842" si="50">IF(I779="", "", I779)</f>
        <v/>
      </c>
      <c r="AG779" s="84" t="str">
        <f>IF($AE779="", "", IF(COUNTIF($AE$10:$AE779, $AE779)&gt;1, "", COUNTIF($AE$10:$AE$2010, $AE779)))</f>
        <v/>
      </c>
      <c r="AH779" s="26" t="str">
        <f>IF(AG779="", "", COUNTIF($AG$10:$AG$2010, "&gt;"&amp;AG779)+1+COUNTIF($AG$10:AG779, AG779)-1)</f>
        <v/>
      </c>
    </row>
    <row r="780" spans="1:34" x14ac:dyDescent="0.25">
      <c r="A780" s="12"/>
      <c r="B780" s="93"/>
      <c r="C780" s="15"/>
      <c r="D780" s="15"/>
      <c r="E780" s="15"/>
      <c r="F780" s="18"/>
      <c r="G780" s="12"/>
      <c r="H780" s="6" t="str">
        <f>IF($C780="", "", IFERROR(INDEX(Database!$C$10:$C$2509, MATCH($C780, Database!$B$10:$B$2509, 0)), ""))</f>
        <v/>
      </c>
      <c r="I780" s="85" t="str">
        <f>IF($C780="", "", IF(IFERROR(INDEX(Database!$M$10:$M$2509, MATCH($C780, Database!$B$10:$B$2509, 0)), "")="", "", IFERROR(INDEX(Database!$M$10:$M$2509, MATCH($C780, Database!$B$10:$B$2509, 0)), "")))</f>
        <v/>
      </c>
      <c r="J780" s="85" t="str">
        <f>IF($C780="", "", IF(IFERROR(INDEX(Database!$N$10:$N$2509, MATCH($C780, Database!$B$10:$B$2509, 0)), "")="", "", IFERROR(INDEX(Database!$N$10:$N$2509, MATCH($C780, Database!$B$10:$B$2509, 0)), "")))</f>
        <v/>
      </c>
      <c r="K780" s="86" t="str">
        <f>IF($C780="", "", IF(IFERROR(INDEX(Database!$O$10:$O$2509, MATCH($C780, Database!$B$10:$B$2509, 0)), "")="", "", IFERROR(INDEX(Database!$O$10:$O$2509, MATCH($C780, Database!$B$10:$B$2509, 0)), "")))</f>
        <v/>
      </c>
      <c r="L780" s="12"/>
      <c r="N780" s="31" t="str">
        <f>IF(Database!B780="", "", Database!B780)</f>
        <v/>
      </c>
      <c r="P780" s="26" t="str">
        <f>IF($C780="", "", IF(COUNTIF($C$10:$C780, $C780)&gt;1, "", COUNTIF($C$10:$C$1010, $C780)))</f>
        <v/>
      </c>
      <c r="Q780" s="26" t="str">
        <f>IF(P780="", "", COUNTIF($P$10:$P$1010, "&gt;"&amp;P780)+1+COUNTIF($P$10:P780, P780)-1)</f>
        <v/>
      </c>
      <c r="S780" s="26" t="str">
        <f>IF(C780="", "", IF(K780="", "None", IF(COUNTIF('Intro &amp; Setup'!$AL$17:$AL$26, K780)&gt;0, K780, "Other")))</f>
        <v/>
      </c>
      <c r="U780" s="84" t="str">
        <f t="shared" si="49"/>
        <v/>
      </c>
      <c r="V780" s="85" t="str">
        <f t="shared" si="49"/>
        <v/>
      </c>
      <c r="W780" s="85" t="str">
        <f t="shared" si="49"/>
        <v/>
      </c>
      <c r="X780" s="85" t="str">
        <f t="shared" si="49"/>
        <v/>
      </c>
      <c r="Y780" s="85" t="str">
        <f t="shared" si="49"/>
        <v/>
      </c>
      <c r="Z780" s="86" t="str">
        <f t="shared" si="49"/>
        <v/>
      </c>
      <c r="AB780" s="26" t="str">
        <f>IF($S780="", "", IF(COUNTIF($S$10:$S780, $S780)&gt;1, "", COUNTIF($S$10:$S$1010, $S780)))</f>
        <v/>
      </c>
      <c r="AC780" s="26" t="str">
        <f>IF(AB780="", "", COUNTIF($AB$10:$AB$1010, "&gt;"&amp;AB780)+1+COUNTIF($AB$10:AB780, AB780)-1)</f>
        <v/>
      </c>
      <c r="AE780" s="26" t="str">
        <f t="shared" si="50"/>
        <v/>
      </c>
      <c r="AG780" s="84" t="str">
        <f>IF($AE780="", "", IF(COUNTIF($AE$10:$AE780, $AE780)&gt;1, "", COUNTIF($AE$10:$AE$2010, $AE780)))</f>
        <v/>
      </c>
      <c r="AH780" s="26" t="str">
        <f>IF(AG780="", "", COUNTIF($AG$10:$AG$2010, "&gt;"&amp;AG780)+1+COUNTIF($AG$10:AG780, AG780)-1)</f>
        <v/>
      </c>
    </row>
    <row r="781" spans="1:34" x14ac:dyDescent="0.25">
      <c r="A781" s="12"/>
      <c r="B781" s="93"/>
      <c r="C781" s="15"/>
      <c r="D781" s="15"/>
      <c r="E781" s="15"/>
      <c r="F781" s="18"/>
      <c r="G781" s="12"/>
      <c r="H781" s="6" t="str">
        <f>IF($C781="", "", IFERROR(INDEX(Database!$C$10:$C$2509, MATCH($C781, Database!$B$10:$B$2509, 0)), ""))</f>
        <v/>
      </c>
      <c r="I781" s="85" t="str">
        <f>IF($C781="", "", IF(IFERROR(INDEX(Database!$M$10:$M$2509, MATCH($C781, Database!$B$10:$B$2509, 0)), "")="", "", IFERROR(INDEX(Database!$M$10:$M$2509, MATCH($C781, Database!$B$10:$B$2509, 0)), "")))</f>
        <v/>
      </c>
      <c r="J781" s="85" t="str">
        <f>IF($C781="", "", IF(IFERROR(INDEX(Database!$N$10:$N$2509, MATCH($C781, Database!$B$10:$B$2509, 0)), "")="", "", IFERROR(INDEX(Database!$N$10:$N$2509, MATCH($C781, Database!$B$10:$B$2509, 0)), "")))</f>
        <v/>
      </c>
      <c r="K781" s="86" t="str">
        <f>IF($C781="", "", IF(IFERROR(INDEX(Database!$O$10:$O$2509, MATCH($C781, Database!$B$10:$B$2509, 0)), "")="", "", IFERROR(INDEX(Database!$O$10:$O$2509, MATCH($C781, Database!$B$10:$B$2509, 0)), "")))</f>
        <v/>
      </c>
      <c r="L781" s="12"/>
      <c r="N781" s="31" t="str">
        <f>IF(Database!B781="", "", Database!B781)</f>
        <v/>
      </c>
      <c r="P781" s="26" t="str">
        <f>IF($C781="", "", IF(COUNTIF($C$10:$C781, $C781)&gt;1, "", COUNTIF($C$10:$C$1010, $C781)))</f>
        <v/>
      </c>
      <c r="Q781" s="26" t="str">
        <f>IF(P781="", "", COUNTIF($P$10:$P$1010, "&gt;"&amp;P781)+1+COUNTIF($P$10:P781, P781)-1)</f>
        <v/>
      </c>
      <c r="S781" s="26" t="str">
        <f>IF(C781="", "", IF(K781="", "None", IF(COUNTIF('Intro &amp; Setup'!$AL$17:$AL$26, K781)&gt;0, K781, "Other")))</f>
        <v/>
      </c>
      <c r="U781" s="84" t="str">
        <f t="shared" si="49"/>
        <v/>
      </c>
      <c r="V781" s="85" t="str">
        <f t="shared" si="49"/>
        <v/>
      </c>
      <c r="W781" s="85" t="str">
        <f t="shared" si="49"/>
        <v/>
      </c>
      <c r="X781" s="85" t="str">
        <f t="shared" si="49"/>
        <v/>
      </c>
      <c r="Y781" s="85" t="str">
        <f t="shared" si="49"/>
        <v/>
      </c>
      <c r="Z781" s="86" t="str">
        <f t="shared" si="49"/>
        <v/>
      </c>
      <c r="AB781" s="26" t="str">
        <f>IF($S781="", "", IF(COUNTIF($S$10:$S781, $S781)&gt;1, "", COUNTIF($S$10:$S$1010, $S781)))</f>
        <v/>
      </c>
      <c r="AC781" s="26" t="str">
        <f>IF(AB781="", "", COUNTIF($AB$10:$AB$1010, "&gt;"&amp;AB781)+1+COUNTIF($AB$10:AB781, AB781)-1)</f>
        <v/>
      </c>
      <c r="AE781" s="26" t="str">
        <f t="shared" si="50"/>
        <v/>
      </c>
      <c r="AG781" s="84" t="str">
        <f>IF($AE781="", "", IF(COUNTIF($AE$10:$AE781, $AE781)&gt;1, "", COUNTIF($AE$10:$AE$2010, $AE781)))</f>
        <v/>
      </c>
      <c r="AH781" s="26" t="str">
        <f>IF(AG781="", "", COUNTIF($AG$10:$AG$2010, "&gt;"&amp;AG781)+1+COUNTIF($AG$10:AG781, AG781)-1)</f>
        <v/>
      </c>
    </row>
    <row r="782" spans="1:34" x14ac:dyDescent="0.25">
      <c r="A782" s="12"/>
      <c r="B782" s="93"/>
      <c r="C782" s="15"/>
      <c r="D782" s="15"/>
      <c r="E782" s="15"/>
      <c r="F782" s="18"/>
      <c r="G782" s="12"/>
      <c r="H782" s="6" t="str">
        <f>IF($C782="", "", IFERROR(INDEX(Database!$C$10:$C$2509, MATCH($C782, Database!$B$10:$B$2509, 0)), ""))</f>
        <v/>
      </c>
      <c r="I782" s="85" t="str">
        <f>IF($C782="", "", IF(IFERROR(INDEX(Database!$M$10:$M$2509, MATCH($C782, Database!$B$10:$B$2509, 0)), "")="", "", IFERROR(INDEX(Database!$M$10:$M$2509, MATCH($C782, Database!$B$10:$B$2509, 0)), "")))</f>
        <v/>
      </c>
      <c r="J782" s="85" t="str">
        <f>IF($C782="", "", IF(IFERROR(INDEX(Database!$N$10:$N$2509, MATCH($C782, Database!$B$10:$B$2509, 0)), "")="", "", IFERROR(INDEX(Database!$N$10:$N$2509, MATCH($C782, Database!$B$10:$B$2509, 0)), "")))</f>
        <v/>
      </c>
      <c r="K782" s="86" t="str">
        <f>IF($C782="", "", IF(IFERROR(INDEX(Database!$O$10:$O$2509, MATCH($C782, Database!$B$10:$B$2509, 0)), "")="", "", IFERROR(INDEX(Database!$O$10:$O$2509, MATCH($C782, Database!$B$10:$B$2509, 0)), "")))</f>
        <v/>
      </c>
      <c r="L782" s="12"/>
      <c r="N782" s="31" t="str">
        <f>IF(Database!B782="", "", Database!B782)</f>
        <v/>
      </c>
      <c r="P782" s="26" t="str">
        <f>IF($C782="", "", IF(COUNTIF($C$10:$C782, $C782)&gt;1, "", COUNTIF($C$10:$C$1010, $C782)))</f>
        <v/>
      </c>
      <c r="Q782" s="26" t="str">
        <f>IF(P782="", "", COUNTIF($P$10:$P$1010, "&gt;"&amp;P782)+1+COUNTIF($P$10:P782, P782)-1)</f>
        <v/>
      </c>
      <c r="S782" s="26" t="str">
        <f>IF(C782="", "", IF(K782="", "None", IF(COUNTIF('Intro &amp; Setup'!$AL$17:$AL$26, K782)&gt;0, K782, "Other")))</f>
        <v/>
      </c>
      <c r="U782" s="84" t="str">
        <f t="shared" si="49"/>
        <v/>
      </c>
      <c r="V782" s="85" t="str">
        <f t="shared" si="49"/>
        <v/>
      </c>
      <c r="W782" s="85" t="str">
        <f t="shared" si="49"/>
        <v/>
      </c>
      <c r="X782" s="85" t="str">
        <f t="shared" si="49"/>
        <v/>
      </c>
      <c r="Y782" s="85" t="str">
        <f t="shared" si="49"/>
        <v/>
      </c>
      <c r="Z782" s="86" t="str">
        <f t="shared" si="49"/>
        <v/>
      </c>
      <c r="AB782" s="26" t="str">
        <f>IF($S782="", "", IF(COUNTIF($S$10:$S782, $S782)&gt;1, "", COUNTIF($S$10:$S$1010, $S782)))</f>
        <v/>
      </c>
      <c r="AC782" s="26" t="str">
        <f>IF(AB782="", "", COUNTIF($AB$10:$AB$1010, "&gt;"&amp;AB782)+1+COUNTIF($AB$10:AB782, AB782)-1)</f>
        <v/>
      </c>
      <c r="AE782" s="26" t="str">
        <f t="shared" si="50"/>
        <v/>
      </c>
      <c r="AG782" s="84" t="str">
        <f>IF($AE782="", "", IF(COUNTIF($AE$10:$AE782, $AE782)&gt;1, "", COUNTIF($AE$10:$AE$2010, $AE782)))</f>
        <v/>
      </c>
      <c r="AH782" s="26" t="str">
        <f>IF(AG782="", "", COUNTIF($AG$10:$AG$2010, "&gt;"&amp;AG782)+1+COUNTIF($AG$10:AG782, AG782)-1)</f>
        <v/>
      </c>
    </row>
    <row r="783" spans="1:34" x14ac:dyDescent="0.25">
      <c r="A783" s="12"/>
      <c r="B783" s="93"/>
      <c r="C783" s="15"/>
      <c r="D783" s="15"/>
      <c r="E783" s="15"/>
      <c r="F783" s="18"/>
      <c r="G783" s="12"/>
      <c r="H783" s="6" t="str">
        <f>IF($C783="", "", IFERROR(INDEX(Database!$C$10:$C$2509, MATCH($C783, Database!$B$10:$B$2509, 0)), ""))</f>
        <v/>
      </c>
      <c r="I783" s="85" t="str">
        <f>IF($C783="", "", IF(IFERROR(INDEX(Database!$M$10:$M$2509, MATCH($C783, Database!$B$10:$B$2509, 0)), "")="", "", IFERROR(INDEX(Database!$M$10:$M$2509, MATCH($C783, Database!$B$10:$B$2509, 0)), "")))</f>
        <v/>
      </c>
      <c r="J783" s="85" t="str">
        <f>IF($C783="", "", IF(IFERROR(INDEX(Database!$N$10:$N$2509, MATCH($C783, Database!$B$10:$B$2509, 0)), "")="", "", IFERROR(INDEX(Database!$N$10:$N$2509, MATCH($C783, Database!$B$10:$B$2509, 0)), "")))</f>
        <v/>
      </c>
      <c r="K783" s="86" t="str">
        <f>IF($C783="", "", IF(IFERROR(INDEX(Database!$O$10:$O$2509, MATCH($C783, Database!$B$10:$B$2509, 0)), "")="", "", IFERROR(INDEX(Database!$O$10:$O$2509, MATCH($C783, Database!$B$10:$B$2509, 0)), "")))</f>
        <v/>
      </c>
      <c r="L783" s="12"/>
      <c r="N783" s="31" t="str">
        <f>IF(Database!B783="", "", Database!B783)</f>
        <v/>
      </c>
      <c r="P783" s="26" t="str">
        <f>IF($C783="", "", IF(COUNTIF($C$10:$C783, $C783)&gt;1, "", COUNTIF($C$10:$C$1010, $C783)))</f>
        <v/>
      </c>
      <c r="Q783" s="26" t="str">
        <f>IF(P783="", "", COUNTIF($P$10:$P$1010, "&gt;"&amp;P783)+1+COUNTIF($P$10:P783, P783)-1)</f>
        <v/>
      </c>
      <c r="S783" s="26" t="str">
        <f>IF(C783="", "", IF(K783="", "None", IF(COUNTIF('Intro &amp; Setup'!$AL$17:$AL$26, K783)&gt;0, K783, "Other")))</f>
        <v/>
      </c>
      <c r="U783" s="84" t="str">
        <f t="shared" si="49"/>
        <v/>
      </c>
      <c r="V783" s="85" t="str">
        <f t="shared" si="49"/>
        <v/>
      </c>
      <c r="W783" s="85" t="str">
        <f t="shared" si="49"/>
        <v/>
      </c>
      <c r="X783" s="85" t="str">
        <f t="shared" si="49"/>
        <v/>
      </c>
      <c r="Y783" s="85" t="str">
        <f t="shared" si="49"/>
        <v/>
      </c>
      <c r="Z783" s="86" t="str">
        <f t="shared" si="49"/>
        <v/>
      </c>
      <c r="AB783" s="26" t="str">
        <f>IF($S783="", "", IF(COUNTIF($S$10:$S783, $S783)&gt;1, "", COUNTIF($S$10:$S$1010, $S783)))</f>
        <v/>
      </c>
      <c r="AC783" s="26" t="str">
        <f>IF(AB783="", "", COUNTIF($AB$10:$AB$1010, "&gt;"&amp;AB783)+1+COUNTIF($AB$10:AB783, AB783)-1)</f>
        <v/>
      </c>
      <c r="AE783" s="26" t="str">
        <f t="shared" si="50"/>
        <v/>
      </c>
      <c r="AG783" s="84" t="str">
        <f>IF($AE783="", "", IF(COUNTIF($AE$10:$AE783, $AE783)&gt;1, "", COUNTIF($AE$10:$AE$2010, $AE783)))</f>
        <v/>
      </c>
      <c r="AH783" s="26" t="str">
        <f>IF(AG783="", "", COUNTIF($AG$10:$AG$2010, "&gt;"&amp;AG783)+1+COUNTIF($AG$10:AG783, AG783)-1)</f>
        <v/>
      </c>
    </row>
    <row r="784" spans="1:34" x14ac:dyDescent="0.25">
      <c r="A784" s="12"/>
      <c r="B784" s="93"/>
      <c r="C784" s="15"/>
      <c r="D784" s="15"/>
      <c r="E784" s="15"/>
      <c r="F784" s="18"/>
      <c r="G784" s="12"/>
      <c r="H784" s="6" t="str">
        <f>IF($C784="", "", IFERROR(INDEX(Database!$C$10:$C$2509, MATCH($C784, Database!$B$10:$B$2509, 0)), ""))</f>
        <v/>
      </c>
      <c r="I784" s="85" t="str">
        <f>IF($C784="", "", IF(IFERROR(INDEX(Database!$M$10:$M$2509, MATCH($C784, Database!$B$10:$B$2509, 0)), "")="", "", IFERROR(INDEX(Database!$M$10:$M$2509, MATCH($C784, Database!$B$10:$B$2509, 0)), "")))</f>
        <v/>
      </c>
      <c r="J784" s="85" t="str">
        <f>IF($C784="", "", IF(IFERROR(INDEX(Database!$N$10:$N$2509, MATCH($C784, Database!$B$10:$B$2509, 0)), "")="", "", IFERROR(INDEX(Database!$N$10:$N$2509, MATCH($C784, Database!$B$10:$B$2509, 0)), "")))</f>
        <v/>
      </c>
      <c r="K784" s="86" t="str">
        <f>IF($C784="", "", IF(IFERROR(INDEX(Database!$O$10:$O$2509, MATCH($C784, Database!$B$10:$B$2509, 0)), "")="", "", IFERROR(INDEX(Database!$O$10:$O$2509, MATCH($C784, Database!$B$10:$B$2509, 0)), "")))</f>
        <v/>
      </c>
      <c r="L784" s="12"/>
      <c r="N784" s="31" t="str">
        <f>IF(Database!B784="", "", Database!B784)</f>
        <v/>
      </c>
      <c r="P784" s="26" t="str">
        <f>IF($C784="", "", IF(COUNTIF($C$10:$C784, $C784)&gt;1, "", COUNTIF($C$10:$C$1010, $C784)))</f>
        <v/>
      </c>
      <c r="Q784" s="26" t="str">
        <f>IF(P784="", "", COUNTIF($P$10:$P$1010, "&gt;"&amp;P784)+1+COUNTIF($P$10:P784, P784)-1)</f>
        <v/>
      </c>
      <c r="S784" s="26" t="str">
        <f>IF(C784="", "", IF(K784="", "None", IF(COUNTIF('Intro &amp; Setup'!$AL$17:$AL$26, K784)&gt;0, K784, "Other")))</f>
        <v/>
      </c>
      <c r="U784" s="84" t="str">
        <f t="shared" si="49"/>
        <v/>
      </c>
      <c r="V784" s="85" t="str">
        <f t="shared" si="49"/>
        <v/>
      </c>
      <c r="W784" s="85" t="str">
        <f t="shared" si="49"/>
        <v/>
      </c>
      <c r="X784" s="85" t="str">
        <f t="shared" si="49"/>
        <v/>
      </c>
      <c r="Y784" s="85" t="str">
        <f t="shared" si="49"/>
        <v/>
      </c>
      <c r="Z784" s="86" t="str">
        <f t="shared" si="49"/>
        <v/>
      </c>
      <c r="AB784" s="26" t="str">
        <f>IF($S784="", "", IF(COUNTIF($S$10:$S784, $S784)&gt;1, "", COUNTIF($S$10:$S$1010, $S784)))</f>
        <v/>
      </c>
      <c r="AC784" s="26" t="str">
        <f>IF(AB784="", "", COUNTIF($AB$10:$AB$1010, "&gt;"&amp;AB784)+1+COUNTIF($AB$10:AB784, AB784)-1)</f>
        <v/>
      </c>
      <c r="AE784" s="26" t="str">
        <f t="shared" si="50"/>
        <v/>
      </c>
      <c r="AG784" s="84" t="str">
        <f>IF($AE784="", "", IF(COUNTIF($AE$10:$AE784, $AE784)&gt;1, "", COUNTIF($AE$10:$AE$2010, $AE784)))</f>
        <v/>
      </c>
      <c r="AH784" s="26" t="str">
        <f>IF(AG784="", "", COUNTIF($AG$10:$AG$2010, "&gt;"&amp;AG784)+1+COUNTIF($AG$10:AG784, AG784)-1)</f>
        <v/>
      </c>
    </row>
    <row r="785" spans="1:34" x14ac:dyDescent="0.25">
      <c r="A785" s="12"/>
      <c r="B785" s="93"/>
      <c r="C785" s="15"/>
      <c r="D785" s="15"/>
      <c r="E785" s="15"/>
      <c r="F785" s="18"/>
      <c r="G785" s="12"/>
      <c r="H785" s="6" t="str">
        <f>IF($C785="", "", IFERROR(INDEX(Database!$C$10:$C$2509, MATCH($C785, Database!$B$10:$B$2509, 0)), ""))</f>
        <v/>
      </c>
      <c r="I785" s="85" t="str">
        <f>IF($C785="", "", IF(IFERROR(INDEX(Database!$M$10:$M$2509, MATCH($C785, Database!$B$10:$B$2509, 0)), "")="", "", IFERROR(INDEX(Database!$M$10:$M$2509, MATCH($C785, Database!$B$10:$B$2509, 0)), "")))</f>
        <v/>
      </c>
      <c r="J785" s="85" t="str">
        <f>IF($C785="", "", IF(IFERROR(INDEX(Database!$N$10:$N$2509, MATCH($C785, Database!$B$10:$B$2509, 0)), "")="", "", IFERROR(INDEX(Database!$N$10:$N$2509, MATCH($C785, Database!$B$10:$B$2509, 0)), "")))</f>
        <v/>
      </c>
      <c r="K785" s="86" t="str">
        <f>IF($C785="", "", IF(IFERROR(INDEX(Database!$O$10:$O$2509, MATCH($C785, Database!$B$10:$B$2509, 0)), "")="", "", IFERROR(INDEX(Database!$O$10:$O$2509, MATCH($C785, Database!$B$10:$B$2509, 0)), "")))</f>
        <v/>
      </c>
      <c r="L785" s="12"/>
      <c r="N785" s="31" t="str">
        <f>IF(Database!B785="", "", Database!B785)</f>
        <v/>
      </c>
      <c r="P785" s="26" t="str">
        <f>IF($C785="", "", IF(COUNTIF($C$10:$C785, $C785)&gt;1, "", COUNTIF($C$10:$C$1010, $C785)))</f>
        <v/>
      </c>
      <c r="Q785" s="26" t="str">
        <f>IF(P785="", "", COUNTIF($P$10:$P$1010, "&gt;"&amp;P785)+1+COUNTIF($P$10:P785, P785)-1)</f>
        <v/>
      </c>
      <c r="S785" s="26" t="str">
        <f>IF(C785="", "", IF(K785="", "None", IF(COUNTIF('Intro &amp; Setup'!$AL$17:$AL$26, K785)&gt;0, K785, "Other")))</f>
        <v/>
      </c>
      <c r="U785" s="84" t="str">
        <f t="shared" si="49"/>
        <v/>
      </c>
      <c r="V785" s="85" t="str">
        <f t="shared" si="49"/>
        <v/>
      </c>
      <c r="W785" s="85" t="str">
        <f t="shared" si="49"/>
        <v/>
      </c>
      <c r="X785" s="85" t="str">
        <f t="shared" si="49"/>
        <v/>
      </c>
      <c r="Y785" s="85" t="str">
        <f t="shared" si="49"/>
        <v/>
      </c>
      <c r="Z785" s="86" t="str">
        <f t="shared" si="49"/>
        <v/>
      </c>
      <c r="AB785" s="26" t="str">
        <f>IF($S785="", "", IF(COUNTIF($S$10:$S785, $S785)&gt;1, "", COUNTIF($S$10:$S$1010, $S785)))</f>
        <v/>
      </c>
      <c r="AC785" s="26" t="str">
        <f>IF(AB785="", "", COUNTIF($AB$10:$AB$1010, "&gt;"&amp;AB785)+1+COUNTIF($AB$10:AB785, AB785)-1)</f>
        <v/>
      </c>
      <c r="AE785" s="26" t="str">
        <f t="shared" si="50"/>
        <v/>
      </c>
      <c r="AG785" s="84" t="str">
        <f>IF($AE785="", "", IF(COUNTIF($AE$10:$AE785, $AE785)&gt;1, "", COUNTIF($AE$10:$AE$2010, $AE785)))</f>
        <v/>
      </c>
      <c r="AH785" s="26" t="str">
        <f>IF(AG785="", "", COUNTIF($AG$10:$AG$2010, "&gt;"&amp;AG785)+1+COUNTIF($AG$10:AG785, AG785)-1)</f>
        <v/>
      </c>
    </row>
    <row r="786" spans="1:34" x14ac:dyDescent="0.25">
      <c r="A786" s="12"/>
      <c r="B786" s="93"/>
      <c r="C786" s="15"/>
      <c r="D786" s="15"/>
      <c r="E786" s="15"/>
      <c r="F786" s="18"/>
      <c r="G786" s="12"/>
      <c r="H786" s="6" t="str">
        <f>IF($C786="", "", IFERROR(INDEX(Database!$C$10:$C$2509, MATCH($C786, Database!$B$10:$B$2509, 0)), ""))</f>
        <v/>
      </c>
      <c r="I786" s="85" t="str">
        <f>IF($C786="", "", IF(IFERROR(INDEX(Database!$M$10:$M$2509, MATCH($C786, Database!$B$10:$B$2509, 0)), "")="", "", IFERROR(INDEX(Database!$M$10:$M$2509, MATCH($C786, Database!$B$10:$B$2509, 0)), "")))</f>
        <v/>
      </c>
      <c r="J786" s="85" t="str">
        <f>IF($C786="", "", IF(IFERROR(INDEX(Database!$N$10:$N$2509, MATCH($C786, Database!$B$10:$B$2509, 0)), "")="", "", IFERROR(INDEX(Database!$N$10:$N$2509, MATCH($C786, Database!$B$10:$B$2509, 0)), "")))</f>
        <v/>
      </c>
      <c r="K786" s="86" t="str">
        <f>IF($C786="", "", IF(IFERROR(INDEX(Database!$O$10:$O$2509, MATCH($C786, Database!$B$10:$B$2509, 0)), "")="", "", IFERROR(INDEX(Database!$O$10:$O$2509, MATCH($C786, Database!$B$10:$B$2509, 0)), "")))</f>
        <v/>
      </c>
      <c r="L786" s="12"/>
      <c r="N786" s="31" t="str">
        <f>IF(Database!B786="", "", Database!B786)</f>
        <v/>
      </c>
      <c r="P786" s="26" t="str">
        <f>IF($C786="", "", IF(COUNTIF($C$10:$C786, $C786)&gt;1, "", COUNTIF($C$10:$C$1010, $C786)))</f>
        <v/>
      </c>
      <c r="Q786" s="26" t="str">
        <f>IF(P786="", "", COUNTIF($P$10:$P$1010, "&gt;"&amp;P786)+1+COUNTIF($P$10:P786, P786)-1)</f>
        <v/>
      </c>
      <c r="S786" s="26" t="str">
        <f>IF(C786="", "", IF(K786="", "None", IF(COUNTIF('Intro &amp; Setup'!$AL$17:$AL$26, K786)&gt;0, K786, "Other")))</f>
        <v/>
      </c>
      <c r="U786" s="84" t="str">
        <f t="shared" si="49"/>
        <v/>
      </c>
      <c r="V786" s="85" t="str">
        <f t="shared" si="49"/>
        <v/>
      </c>
      <c r="W786" s="85" t="str">
        <f t="shared" si="49"/>
        <v/>
      </c>
      <c r="X786" s="85" t="str">
        <f t="shared" si="49"/>
        <v/>
      </c>
      <c r="Y786" s="85" t="str">
        <f t="shared" si="49"/>
        <v/>
      </c>
      <c r="Z786" s="86" t="str">
        <f t="shared" si="49"/>
        <v/>
      </c>
      <c r="AB786" s="26" t="str">
        <f>IF($S786="", "", IF(COUNTIF($S$10:$S786, $S786)&gt;1, "", COUNTIF($S$10:$S$1010, $S786)))</f>
        <v/>
      </c>
      <c r="AC786" s="26" t="str">
        <f>IF(AB786="", "", COUNTIF($AB$10:$AB$1010, "&gt;"&amp;AB786)+1+COUNTIF($AB$10:AB786, AB786)-1)</f>
        <v/>
      </c>
      <c r="AE786" s="26" t="str">
        <f t="shared" si="50"/>
        <v/>
      </c>
      <c r="AG786" s="84" t="str">
        <f>IF($AE786="", "", IF(COUNTIF($AE$10:$AE786, $AE786)&gt;1, "", COUNTIF($AE$10:$AE$2010, $AE786)))</f>
        <v/>
      </c>
      <c r="AH786" s="26" t="str">
        <f>IF(AG786="", "", COUNTIF($AG$10:$AG$2010, "&gt;"&amp;AG786)+1+COUNTIF($AG$10:AG786, AG786)-1)</f>
        <v/>
      </c>
    </row>
    <row r="787" spans="1:34" x14ac:dyDescent="0.25">
      <c r="A787" s="12"/>
      <c r="B787" s="93"/>
      <c r="C787" s="15"/>
      <c r="D787" s="15"/>
      <c r="E787" s="15"/>
      <c r="F787" s="18"/>
      <c r="G787" s="12"/>
      <c r="H787" s="6" t="str">
        <f>IF($C787="", "", IFERROR(INDEX(Database!$C$10:$C$2509, MATCH($C787, Database!$B$10:$B$2509, 0)), ""))</f>
        <v/>
      </c>
      <c r="I787" s="85" t="str">
        <f>IF($C787="", "", IF(IFERROR(INDEX(Database!$M$10:$M$2509, MATCH($C787, Database!$B$10:$B$2509, 0)), "")="", "", IFERROR(INDEX(Database!$M$10:$M$2509, MATCH($C787, Database!$B$10:$B$2509, 0)), "")))</f>
        <v/>
      </c>
      <c r="J787" s="85" t="str">
        <f>IF($C787="", "", IF(IFERROR(INDEX(Database!$N$10:$N$2509, MATCH($C787, Database!$B$10:$B$2509, 0)), "")="", "", IFERROR(INDEX(Database!$N$10:$N$2509, MATCH($C787, Database!$B$10:$B$2509, 0)), "")))</f>
        <v/>
      </c>
      <c r="K787" s="86" t="str">
        <f>IF($C787="", "", IF(IFERROR(INDEX(Database!$O$10:$O$2509, MATCH($C787, Database!$B$10:$B$2509, 0)), "")="", "", IFERROR(INDEX(Database!$O$10:$O$2509, MATCH($C787, Database!$B$10:$B$2509, 0)), "")))</f>
        <v/>
      </c>
      <c r="L787" s="12"/>
      <c r="N787" s="31" t="str">
        <f>IF(Database!B787="", "", Database!B787)</f>
        <v/>
      </c>
      <c r="P787" s="26" t="str">
        <f>IF($C787="", "", IF(COUNTIF($C$10:$C787, $C787)&gt;1, "", COUNTIF($C$10:$C$1010, $C787)))</f>
        <v/>
      </c>
      <c r="Q787" s="26" t="str">
        <f>IF(P787="", "", COUNTIF($P$10:$P$1010, "&gt;"&amp;P787)+1+COUNTIF($P$10:P787, P787)-1)</f>
        <v/>
      </c>
      <c r="S787" s="26" t="str">
        <f>IF(C787="", "", IF(K787="", "None", IF(COUNTIF('Intro &amp; Setup'!$AL$17:$AL$26, K787)&gt;0, K787, "Other")))</f>
        <v/>
      </c>
      <c r="U787" s="84" t="str">
        <f t="shared" si="49"/>
        <v/>
      </c>
      <c r="V787" s="85" t="str">
        <f t="shared" si="49"/>
        <v/>
      </c>
      <c r="W787" s="85" t="str">
        <f t="shared" si="49"/>
        <v/>
      </c>
      <c r="X787" s="85" t="str">
        <f t="shared" si="49"/>
        <v/>
      </c>
      <c r="Y787" s="85" t="str">
        <f t="shared" si="49"/>
        <v/>
      </c>
      <c r="Z787" s="86" t="str">
        <f t="shared" si="49"/>
        <v/>
      </c>
      <c r="AB787" s="26" t="str">
        <f>IF($S787="", "", IF(COUNTIF($S$10:$S787, $S787)&gt;1, "", COUNTIF($S$10:$S$1010, $S787)))</f>
        <v/>
      </c>
      <c r="AC787" s="26" t="str">
        <f>IF(AB787="", "", COUNTIF($AB$10:$AB$1010, "&gt;"&amp;AB787)+1+COUNTIF($AB$10:AB787, AB787)-1)</f>
        <v/>
      </c>
      <c r="AE787" s="26" t="str">
        <f t="shared" si="50"/>
        <v/>
      </c>
      <c r="AG787" s="84" t="str">
        <f>IF($AE787="", "", IF(COUNTIF($AE$10:$AE787, $AE787)&gt;1, "", COUNTIF($AE$10:$AE$2010, $AE787)))</f>
        <v/>
      </c>
      <c r="AH787" s="26" t="str">
        <f>IF(AG787="", "", COUNTIF($AG$10:$AG$2010, "&gt;"&amp;AG787)+1+COUNTIF($AG$10:AG787, AG787)-1)</f>
        <v/>
      </c>
    </row>
    <row r="788" spans="1:34" x14ac:dyDescent="0.25">
      <c r="A788" s="12"/>
      <c r="B788" s="93"/>
      <c r="C788" s="15"/>
      <c r="D788" s="15"/>
      <c r="E788" s="15"/>
      <c r="F788" s="18"/>
      <c r="G788" s="12"/>
      <c r="H788" s="6" t="str">
        <f>IF($C788="", "", IFERROR(INDEX(Database!$C$10:$C$2509, MATCH($C788, Database!$B$10:$B$2509, 0)), ""))</f>
        <v/>
      </c>
      <c r="I788" s="85" t="str">
        <f>IF($C788="", "", IF(IFERROR(INDEX(Database!$M$10:$M$2509, MATCH($C788, Database!$B$10:$B$2509, 0)), "")="", "", IFERROR(INDEX(Database!$M$10:$M$2509, MATCH($C788, Database!$B$10:$B$2509, 0)), "")))</f>
        <v/>
      </c>
      <c r="J788" s="85" t="str">
        <f>IF($C788="", "", IF(IFERROR(INDEX(Database!$N$10:$N$2509, MATCH($C788, Database!$B$10:$B$2509, 0)), "")="", "", IFERROR(INDEX(Database!$N$10:$N$2509, MATCH($C788, Database!$B$10:$B$2509, 0)), "")))</f>
        <v/>
      </c>
      <c r="K788" s="86" t="str">
        <f>IF($C788="", "", IF(IFERROR(INDEX(Database!$O$10:$O$2509, MATCH($C788, Database!$B$10:$B$2509, 0)), "")="", "", IFERROR(INDEX(Database!$O$10:$O$2509, MATCH($C788, Database!$B$10:$B$2509, 0)), "")))</f>
        <v/>
      </c>
      <c r="L788" s="12"/>
      <c r="N788" s="31" t="str">
        <f>IF(Database!B788="", "", Database!B788)</f>
        <v/>
      </c>
      <c r="P788" s="26" t="str">
        <f>IF($C788="", "", IF(COUNTIF($C$10:$C788, $C788)&gt;1, "", COUNTIF($C$10:$C$1010, $C788)))</f>
        <v/>
      </c>
      <c r="Q788" s="26" t="str">
        <f>IF(P788="", "", COUNTIF($P$10:$P$1010, "&gt;"&amp;P788)+1+COUNTIF($P$10:P788, P788)-1)</f>
        <v/>
      </c>
      <c r="S788" s="26" t="str">
        <f>IF(C788="", "", IF(K788="", "None", IF(COUNTIF('Intro &amp; Setup'!$AL$17:$AL$26, K788)&gt;0, K788, "Other")))</f>
        <v/>
      </c>
      <c r="U788" s="84" t="str">
        <f t="shared" si="49"/>
        <v/>
      </c>
      <c r="V788" s="85" t="str">
        <f t="shared" si="49"/>
        <v/>
      </c>
      <c r="W788" s="85" t="str">
        <f t="shared" si="49"/>
        <v/>
      </c>
      <c r="X788" s="85" t="str">
        <f t="shared" si="49"/>
        <v/>
      </c>
      <c r="Y788" s="85" t="str">
        <f t="shared" si="49"/>
        <v/>
      </c>
      <c r="Z788" s="86" t="str">
        <f t="shared" si="49"/>
        <v/>
      </c>
      <c r="AB788" s="26" t="str">
        <f>IF($S788="", "", IF(COUNTIF($S$10:$S788, $S788)&gt;1, "", COUNTIF($S$10:$S$1010, $S788)))</f>
        <v/>
      </c>
      <c r="AC788" s="26" t="str">
        <f>IF(AB788="", "", COUNTIF($AB$10:$AB$1010, "&gt;"&amp;AB788)+1+COUNTIF($AB$10:AB788, AB788)-1)</f>
        <v/>
      </c>
      <c r="AE788" s="26" t="str">
        <f t="shared" si="50"/>
        <v/>
      </c>
      <c r="AG788" s="84" t="str">
        <f>IF($AE788="", "", IF(COUNTIF($AE$10:$AE788, $AE788)&gt;1, "", COUNTIF($AE$10:$AE$2010, $AE788)))</f>
        <v/>
      </c>
      <c r="AH788" s="26" t="str">
        <f>IF(AG788="", "", COUNTIF($AG$10:$AG$2010, "&gt;"&amp;AG788)+1+COUNTIF($AG$10:AG788, AG788)-1)</f>
        <v/>
      </c>
    </row>
    <row r="789" spans="1:34" x14ac:dyDescent="0.25">
      <c r="A789" s="12"/>
      <c r="B789" s="93"/>
      <c r="C789" s="15"/>
      <c r="D789" s="15"/>
      <c r="E789" s="15"/>
      <c r="F789" s="18"/>
      <c r="G789" s="12"/>
      <c r="H789" s="6" t="str">
        <f>IF($C789="", "", IFERROR(INDEX(Database!$C$10:$C$2509, MATCH($C789, Database!$B$10:$B$2509, 0)), ""))</f>
        <v/>
      </c>
      <c r="I789" s="85" t="str">
        <f>IF($C789="", "", IF(IFERROR(INDEX(Database!$M$10:$M$2509, MATCH($C789, Database!$B$10:$B$2509, 0)), "")="", "", IFERROR(INDEX(Database!$M$10:$M$2509, MATCH($C789, Database!$B$10:$B$2509, 0)), "")))</f>
        <v/>
      </c>
      <c r="J789" s="85" t="str">
        <f>IF($C789="", "", IF(IFERROR(INDEX(Database!$N$10:$N$2509, MATCH($C789, Database!$B$10:$B$2509, 0)), "")="", "", IFERROR(INDEX(Database!$N$10:$N$2509, MATCH($C789, Database!$B$10:$B$2509, 0)), "")))</f>
        <v/>
      </c>
      <c r="K789" s="86" t="str">
        <f>IF($C789="", "", IF(IFERROR(INDEX(Database!$O$10:$O$2509, MATCH($C789, Database!$B$10:$B$2509, 0)), "")="", "", IFERROR(INDEX(Database!$O$10:$O$2509, MATCH($C789, Database!$B$10:$B$2509, 0)), "")))</f>
        <v/>
      </c>
      <c r="L789" s="12"/>
      <c r="N789" s="31" t="str">
        <f>IF(Database!B789="", "", Database!B789)</f>
        <v/>
      </c>
      <c r="P789" s="26" t="str">
        <f>IF($C789="", "", IF(COUNTIF($C$10:$C789, $C789)&gt;1, "", COUNTIF($C$10:$C$1010, $C789)))</f>
        <v/>
      </c>
      <c r="Q789" s="26" t="str">
        <f>IF(P789="", "", COUNTIF($P$10:$P$1010, "&gt;"&amp;P789)+1+COUNTIF($P$10:P789, P789)-1)</f>
        <v/>
      </c>
      <c r="S789" s="26" t="str">
        <f>IF(C789="", "", IF(K789="", "None", IF(COUNTIF('Intro &amp; Setup'!$AL$17:$AL$26, K789)&gt;0, K789, "Other")))</f>
        <v/>
      </c>
      <c r="U789" s="84" t="str">
        <f t="shared" si="49"/>
        <v/>
      </c>
      <c r="V789" s="85" t="str">
        <f t="shared" si="49"/>
        <v/>
      </c>
      <c r="W789" s="85" t="str">
        <f t="shared" si="49"/>
        <v/>
      </c>
      <c r="X789" s="85" t="str">
        <f t="shared" si="49"/>
        <v/>
      </c>
      <c r="Y789" s="85" t="str">
        <f t="shared" si="49"/>
        <v/>
      </c>
      <c r="Z789" s="86" t="str">
        <f t="shared" si="49"/>
        <v/>
      </c>
      <c r="AB789" s="26" t="str">
        <f>IF($S789="", "", IF(COUNTIF($S$10:$S789, $S789)&gt;1, "", COUNTIF($S$10:$S$1010, $S789)))</f>
        <v/>
      </c>
      <c r="AC789" s="26" t="str">
        <f>IF(AB789="", "", COUNTIF($AB$10:$AB$1010, "&gt;"&amp;AB789)+1+COUNTIF($AB$10:AB789, AB789)-1)</f>
        <v/>
      </c>
      <c r="AE789" s="26" t="str">
        <f t="shared" si="50"/>
        <v/>
      </c>
      <c r="AG789" s="84" t="str">
        <f>IF($AE789="", "", IF(COUNTIF($AE$10:$AE789, $AE789)&gt;1, "", COUNTIF($AE$10:$AE$2010, $AE789)))</f>
        <v/>
      </c>
      <c r="AH789" s="26" t="str">
        <f>IF(AG789="", "", COUNTIF($AG$10:$AG$2010, "&gt;"&amp;AG789)+1+COUNTIF($AG$10:AG789, AG789)-1)</f>
        <v/>
      </c>
    </row>
    <row r="790" spans="1:34" x14ac:dyDescent="0.25">
      <c r="A790" s="12"/>
      <c r="B790" s="93"/>
      <c r="C790" s="15"/>
      <c r="D790" s="15"/>
      <c r="E790" s="15"/>
      <c r="F790" s="18"/>
      <c r="G790" s="12"/>
      <c r="H790" s="6" t="str">
        <f>IF($C790="", "", IFERROR(INDEX(Database!$C$10:$C$2509, MATCH($C790, Database!$B$10:$B$2509, 0)), ""))</f>
        <v/>
      </c>
      <c r="I790" s="85" t="str">
        <f>IF($C790="", "", IF(IFERROR(INDEX(Database!$M$10:$M$2509, MATCH($C790, Database!$B$10:$B$2509, 0)), "")="", "", IFERROR(INDEX(Database!$M$10:$M$2509, MATCH($C790, Database!$B$10:$B$2509, 0)), "")))</f>
        <v/>
      </c>
      <c r="J790" s="85" t="str">
        <f>IF($C790="", "", IF(IFERROR(INDEX(Database!$N$10:$N$2509, MATCH($C790, Database!$B$10:$B$2509, 0)), "")="", "", IFERROR(INDEX(Database!$N$10:$N$2509, MATCH($C790, Database!$B$10:$B$2509, 0)), "")))</f>
        <v/>
      </c>
      <c r="K790" s="86" t="str">
        <f>IF($C790="", "", IF(IFERROR(INDEX(Database!$O$10:$O$2509, MATCH($C790, Database!$B$10:$B$2509, 0)), "")="", "", IFERROR(INDEX(Database!$O$10:$O$2509, MATCH($C790, Database!$B$10:$B$2509, 0)), "")))</f>
        <v/>
      </c>
      <c r="L790" s="12"/>
      <c r="N790" s="31" t="str">
        <f>IF(Database!B790="", "", Database!B790)</f>
        <v/>
      </c>
      <c r="P790" s="26" t="str">
        <f>IF($C790="", "", IF(COUNTIF($C$10:$C790, $C790)&gt;1, "", COUNTIF($C$10:$C$1010, $C790)))</f>
        <v/>
      </c>
      <c r="Q790" s="26" t="str">
        <f>IF(P790="", "", COUNTIF($P$10:$P$1010, "&gt;"&amp;P790)+1+COUNTIF($P$10:P790, P790)-1)</f>
        <v/>
      </c>
      <c r="S790" s="26" t="str">
        <f>IF(C790="", "", IF(K790="", "None", IF(COUNTIF('Intro &amp; Setup'!$AL$17:$AL$26, K790)&gt;0, K790, "Other")))</f>
        <v/>
      </c>
      <c r="U790" s="84" t="str">
        <f t="shared" si="49"/>
        <v/>
      </c>
      <c r="V790" s="85" t="str">
        <f t="shared" si="49"/>
        <v/>
      </c>
      <c r="W790" s="85" t="str">
        <f t="shared" si="49"/>
        <v/>
      </c>
      <c r="X790" s="85" t="str">
        <f t="shared" si="49"/>
        <v/>
      </c>
      <c r="Y790" s="85" t="str">
        <f t="shared" si="49"/>
        <v/>
      </c>
      <c r="Z790" s="86" t="str">
        <f t="shared" si="49"/>
        <v/>
      </c>
      <c r="AB790" s="26" t="str">
        <f>IF($S790="", "", IF(COUNTIF($S$10:$S790, $S790)&gt;1, "", COUNTIF($S$10:$S$1010, $S790)))</f>
        <v/>
      </c>
      <c r="AC790" s="26" t="str">
        <f>IF(AB790="", "", COUNTIF($AB$10:$AB$1010, "&gt;"&amp;AB790)+1+COUNTIF($AB$10:AB790, AB790)-1)</f>
        <v/>
      </c>
      <c r="AE790" s="26" t="str">
        <f t="shared" si="50"/>
        <v/>
      </c>
      <c r="AG790" s="84" t="str">
        <f>IF($AE790="", "", IF(COUNTIF($AE$10:$AE790, $AE790)&gt;1, "", COUNTIF($AE$10:$AE$2010, $AE790)))</f>
        <v/>
      </c>
      <c r="AH790" s="26" t="str">
        <f>IF(AG790="", "", COUNTIF($AG$10:$AG$2010, "&gt;"&amp;AG790)+1+COUNTIF($AG$10:AG790, AG790)-1)</f>
        <v/>
      </c>
    </row>
    <row r="791" spans="1:34" x14ac:dyDescent="0.25">
      <c r="A791" s="12"/>
      <c r="B791" s="93"/>
      <c r="C791" s="15"/>
      <c r="D791" s="15"/>
      <c r="E791" s="15"/>
      <c r="F791" s="18"/>
      <c r="G791" s="12"/>
      <c r="H791" s="6" t="str">
        <f>IF($C791="", "", IFERROR(INDEX(Database!$C$10:$C$2509, MATCH($C791, Database!$B$10:$B$2509, 0)), ""))</f>
        <v/>
      </c>
      <c r="I791" s="85" t="str">
        <f>IF($C791="", "", IF(IFERROR(INDEX(Database!$M$10:$M$2509, MATCH($C791, Database!$B$10:$B$2509, 0)), "")="", "", IFERROR(INDEX(Database!$M$10:$M$2509, MATCH($C791, Database!$B$10:$B$2509, 0)), "")))</f>
        <v/>
      </c>
      <c r="J791" s="85" t="str">
        <f>IF($C791="", "", IF(IFERROR(INDEX(Database!$N$10:$N$2509, MATCH($C791, Database!$B$10:$B$2509, 0)), "")="", "", IFERROR(INDEX(Database!$N$10:$N$2509, MATCH($C791, Database!$B$10:$B$2509, 0)), "")))</f>
        <v/>
      </c>
      <c r="K791" s="86" t="str">
        <f>IF($C791="", "", IF(IFERROR(INDEX(Database!$O$10:$O$2509, MATCH($C791, Database!$B$10:$B$2509, 0)), "")="", "", IFERROR(INDEX(Database!$O$10:$O$2509, MATCH($C791, Database!$B$10:$B$2509, 0)), "")))</f>
        <v/>
      </c>
      <c r="L791" s="12"/>
      <c r="N791" s="31" t="str">
        <f>IF(Database!B791="", "", Database!B791)</f>
        <v/>
      </c>
      <c r="P791" s="26" t="str">
        <f>IF($C791="", "", IF(COUNTIF($C$10:$C791, $C791)&gt;1, "", COUNTIF($C$10:$C$1010, $C791)))</f>
        <v/>
      </c>
      <c r="Q791" s="26" t="str">
        <f>IF(P791="", "", COUNTIF($P$10:$P$1010, "&gt;"&amp;P791)+1+COUNTIF($P$10:P791, P791)-1)</f>
        <v/>
      </c>
      <c r="S791" s="26" t="str">
        <f>IF(C791="", "", IF(K791="", "None", IF(COUNTIF('Intro &amp; Setup'!$AL$17:$AL$26, K791)&gt;0, K791, "Other")))</f>
        <v/>
      </c>
      <c r="U791" s="84" t="str">
        <f t="shared" si="49"/>
        <v/>
      </c>
      <c r="V791" s="85" t="str">
        <f t="shared" si="49"/>
        <v/>
      </c>
      <c r="W791" s="85" t="str">
        <f t="shared" si="49"/>
        <v/>
      </c>
      <c r="X791" s="85" t="str">
        <f t="shared" si="49"/>
        <v/>
      </c>
      <c r="Y791" s="85" t="str">
        <f t="shared" si="49"/>
        <v/>
      </c>
      <c r="Z791" s="86" t="str">
        <f t="shared" si="49"/>
        <v/>
      </c>
      <c r="AB791" s="26" t="str">
        <f>IF($S791="", "", IF(COUNTIF($S$10:$S791, $S791)&gt;1, "", COUNTIF($S$10:$S$1010, $S791)))</f>
        <v/>
      </c>
      <c r="AC791" s="26" t="str">
        <f>IF(AB791="", "", COUNTIF($AB$10:$AB$1010, "&gt;"&amp;AB791)+1+COUNTIF($AB$10:AB791, AB791)-1)</f>
        <v/>
      </c>
      <c r="AE791" s="26" t="str">
        <f t="shared" si="50"/>
        <v/>
      </c>
      <c r="AG791" s="84" t="str">
        <f>IF($AE791="", "", IF(COUNTIF($AE$10:$AE791, $AE791)&gt;1, "", COUNTIF($AE$10:$AE$2010, $AE791)))</f>
        <v/>
      </c>
      <c r="AH791" s="26" t="str">
        <f>IF(AG791="", "", COUNTIF($AG$10:$AG$2010, "&gt;"&amp;AG791)+1+COUNTIF($AG$10:AG791, AG791)-1)</f>
        <v/>
      </c>
    </row>
    <row r="792" spans="1:34" x14ac:dyDescent="0.25">
      <c r="A792" s="12"/>
      <c r="B792" s="93"/>
      <c r="C792" s="15"/>
      <c r="D792" s="15"/>
      <c r="E792" s="15"/>
      <c r="F792" s="18"/>
      <c r="G792" s="12"/>
      <c r="H792" s="6" t="str">
        <f>IF($C792="", "", IFERROR(INDEX(Database!$C$10:$C$2509, MATCH($C792, Database!$B$10:$B$2509, 0)), ""))</f>
        <v/>
      </c>
      <c r="I792" s="85" t="str">
        <f>IF($C792="", "", IF(IFERROR(INDEX(Database!$M$10:$M$2509, MATCH($C792, Database!$B$10:$B$2509, 0)), "")="", "", IFERROR(INDEX(Database!$M$10:$M$2509, MATCH($C792, Database!$B$10:$B$2509, 0)), "")))</f>
        <v/>
      </c>
      <c r="J792" s="85" t="str">
        <f>IF($C792="", "", IF(IFERROR(INDEX(Database!$N$10:$N$2509, MATCH($C792, Database!$B$10:$B$2509, 0)), "")="", "", IFERROR(INDEX(Database!$N$10:$N$2509, MATCH($C792, Database!$B$10:$B$2509, 0)), "")))</f>
        <v/>
      </c>
      <c r="K792" s="86" t="str">
        <f>IF($C792="", "", IF(IFERROR(INDEX(Database!$O$10:$O$2509, MATCH($C792, Database!$B$10:$B$2509, 0)), "")="", "", IFERROR(INDEX(Database!$O$10:$O$2509, MATCH($C792, Database!$B$10:$B$2509, 0)), "")))</f>
        <v/>
      </c>
      <c r="L792" s="12"/>
      <c r="N792" s="31" t="str">
        <f>IF(Database!B792="", "", Database!B792)</f>
        <v/>
      </c>
      <c r="P792" s="26" t="str">
        <f>IF($C792="", "", IF(COUNTIF($C$10:$C792, $C792)&gt;1, "", COUNTIF($C$10:$C$1010, $C792)))</f>
        <v/>
      </c>
      <c r="Q792" s="26" t="str">
        <f>IF(P792="", "", COUNTIF($P$10:$P$1010, "&gt;"&amp;P792)+1+COUNTIF($P$10:P792, P792)-1)</f>
        <v/>
      </c>
      <c r="S792" s="26" t="str">
        <f>IF(C792="", "", IF(K792="", "None", IF(COUNTIF('Intro &amp; Setup'!$AL$17:$AL$26, K792)&gt;0, K792, "Other")))</f>
        <v/>
      </c>
      <c r="U792" s="84" t="str">
        <f t="shared" si="49"/>
        <v/>
      </c>
      <c r="V792" s="85" t="str">
        <f t="shared" si="49"/>
        <v/>
      </c>
      <c r="W792" s="85" t="str">
        <f t="shared" si="49"/>
        <v/>
      </c>
      <c r="X792" s="85" t="str">
        <f t="shared" si="49"/>
        <v/>
      </c>
      <c r="Y792" s="85" t="str">
        <f t="shared" si="49"/>
        <v/>
      </c>
      <c r="Z792" s="86" t="str">
        <f t="shared" si="49"/>
        <v/>
      </c>
      <c r="AB792" s="26" t="str">
        <f>IF($S792="", "", IF(COUNTIF($S$10:$S792, $S792)&gt;1, "", COUNTIF($S$10:$S$1010, $S792)))</f>
        <v/>
      </c>
      <c r="AC792" s="26" t="str">
        <f>IF(AB792="", "", COUNTIF($AB$10:$AB$1010, "&gt;"&amp;AB792)+1+COUNTIF($AB$10:AB792, AB792)-1)</f>
        <v/>
      </c>
      <c r="AE792" s="26" t="str">
        <f t="shared" si="50"/>
        <v/>
      </c>
      <c r="AG792" s="84" t="str">
        <f>IF($AE792="", "", IF(COUNTIF($AE$10:$AE792, $AE792)&gt;1, "", COUNTIF($AE$10:$AE$2010, $AE792)))</f>
        <v/>
      </c>
      <c r="AH792" s="26" t="str">
        <f>IF(AG792="", "", COUNTIF($AG$10:$AG$2010, "&gt;"&amp;AG792)+1+COUNTIF($AG$10:AG792, AG792)-1)</f>
        <v/>
      </c>
    </row>
    <row r="793" spans="1:34" x14ac:dyDescent="0.25">
      <c r="A793" s="12"/>
      <c r="B793" s="93"/>
      <c r="C793" s="15"/>
      <c r="D793" s="15"/>
      <c r="E793" s="15"/>
      <c r="F793" s="18"/>
      <c r="G793" s="12"/>
      <c r="H793" s="6" t="str">
        <f>IF($C793="", "", IFERROR(INDEX(Database!$C$10:$C$2509, MATCH($C793, Database!$B$10:$B$2509, 0)), ""))</f>
        <v/>
      </c>
      <c r="I793" s="85" t="str">
        <f>IF($C793="", "", IF(IFERROR(INDEX(Database!$M$10:$M$2509, MATCH($C793, Database!$B$10:$B$2509, 0)), "")="", "", IFERROR(INDEX(Database!$M$10:$M$2509, MATCH($C793, Database!$B$10:$B$2509, 0)), "")))</f>
        <v/>
      </c>
      <c r="J793" s="85" t="str">
        <f>IF($C793="", "", IF(IFERROR(INDEX(Database!$N$10:$N$2509, MATCH($C793, Database!$B$10:$B$2509, 0)), "")="", "", IFERROR(INDEX(Database!$N$10:$N$2509, MATCH($C793, Database!$B$10:$B$2509, 0)), "")))</f>
        <v/>
      </c>
      <c r="K793" s="86" t="str">
        <f>IF($C793="", "", IF(IFERROR(INDEX(Database!$O$10:$O$2509, MATCH($C793, Database!$B$10:$B$2509, 0)), "")="", "", IFERROR(INDEX(Database!$O$10:$O$2509, MATCH($C793, Database!$B$10:$B$2509, 0)), "")))</f>
        <v/>
      </c>
      <c r="L793" s="12"/>
      <c r="N793" s="31" t="str">
        <f>IF(Database!B793="", "", Database!B793)</f>
        <v/>
      </c>
      <c r="P793" s="26" t="str">
        <f>IF($C793="", "", IF(COUNTIF($C$10:$C793, $C793)&gt;1, "", COUNTIF($C$10:$C$1010, $C793)))</f>
        <v/>
      </c>
      <c r="Q793" s="26" t="str">
        <f>IF(P793="", "", COUNTIF($P$10:$P$1010, "&gt;"&amp;P793)+1+COUNTIF($P$10:P793, P793)-1)</f>
        <v/>
      </c>
      <c r="S793" s="26" t="str">
        <f>IF(C793="", "", IF(K793="", "None", IF(COUNTIF('Intro &amp; Setup'!$AL$17:$AL$26, K793)&gt;0, K793, "Other")))</f>
        <v/>
      </c>
      <c r="U793" s="84" t="str">
        <f t="shared" si="49"/>
        <v/>
      </c>
      <c r="V793" s="85" t="str">
        <f t="shared" si="49"/>
        <v/>
      </c>
      <c r="W793" s="85" t="str">
        <f t="shared" si="49"/>
        <v/>
      </c>
      <c r="X793" s="85" t="str">
        <f t="shared" si="49"/>
        <v/>
      </c>
      <c r="Y793" s="85" t="str">
        <f t="shared" si="49"/>
        <v/>
      </c>
      <c r="Z793" s="86" t="str">
        <f t="shared" si="49"/>
        <v/>
      </c>
      <c r="AB793" s="26" t="str">
        <f>IF($S793="", "", IF(COUNTIF($S$10:$S793, $S793)&gt;1, "", COUNTIF($S$10:$S$1010, $S793)))</f>
        <v/>
      </c>
      <c r="AC793" s="26" t="str">
        <f>IF(AB793="", "", COUNTIF($AB$10:$AB$1010, "&gt;"&amp;AB793)+1+COUNTIF($AB$10:AB793, AB793)-1)</f>
        <v/>
      </c>
      <c r="AE793" s="26" t="str">
        <f t="shared" si="50"/>
        <v/>
      </c>
      <c r="AG793" s="84" t="str">
        <f>IF($AE793="", "", IF(COUNTIF($AE$10:$AE793, $AE793)&gt;1, "", COUNTIF($AE$10:$AE$2010, $AE793)))</f>
        <v/>
      </c>
      <c r="AH793" s="26" t="str">
        <f>IF(AG793="", "", COUNTIF($AG$10:$AG$2010, "&gt;"&amp;AG793)+1+COUNTIF($AG$10:AG793, AG793)-1)</f>
        <v/>
      </c>
    </row>
    <row r="794" spans="1:34" x14ac:dyDescent="0.25">
      <c r="A794" s="12"/>
      <c r="B794" s="93"/>
      <c r="C794" s="15"/>
      <c r="D794" s="15"/>
      <c r="E794" s="15"/>
      <c r="F794" s="18"/>
      <c r="G794" s="12"/>
      <c r="H794" s="6" t="str">
        <f>IF($C794="", "", IFERROR(INDEX(Database!$C$10:$C$2509, MATCH($C794, Database!$B$10:$B$2509, 0)), ""))</f>
        <v/>
      </c>
      <c r="I794" s="85" t="str">
        <f>IF($C794="", "", IF(IFERROR(INDEX(Database!$M$10:$M$2509, MATCH($C794, Database!$B$10:$B$2509, 0)), "")="", "", IFERROR(INDEX(Database!$M$10:$M$2509, MATCH($C794, Database!$B$10:$B$2509, 0)), "")))</f>
        <v/>
      </c>
      <c r="J794" s="85" t="str">
        <f>IF($C794="", "", IF(IFERROR(INDEX(Database!$N$10:$N$2509, MATCH($C794, Database!$B$10:$B$2509, 0)), "")="", "", IFERROR(INDEX(Database!$N$10:$N$2509, MATCH($C794, Database!$B$10:$B$2509, 0)), "")))</f>
        <v/>
      </c>
      <c r="K794" s="86" t="str">
        <f>IF($C794="", "", IF(IFERROR(INDEX(Database!$O$10:$O$2509, MATCH($C794, Database!$B$10:$B$2509, 0)), "")="", "", IFERROR(INDEX(Database!$O$10:$O$2509, MATCH($C794, Database!$B$10:$B$2509, 0)), "")))</f>
        <v/>
      </c>
      <c r="L794" s="12"/>
      <c r="N794" s="31" t="str">
        <f>IF(Database!B794="", "", Database!B794)</f>
        <v/>
      </c>
      <c r="P794" s="26" t="str">
        <f>IF($C794="", "", IF(COUNTIF($C$10:$C794, $C794)&gt;1, "", COUNTIF($C$10:$C$1010, $C794)))</f>
        <v/>
      </c>
      <c r="Q794" s="26" t="str">
        <f>IF(P794="", "", COUNTIF($P$10:$P$1010, "&gt;"&amp;P794)+1+COUNTIF($P$10:P794, P794)-1)</f>
        <v/>
      </c>
      <c r="S794" s="26" t="str">
        <f>IF(C794="", "", IF(K794="", "None", IF(COUNTIF('Intro &amp; Setup'!$AL$17:$AL$26, K794)&gt;0, K794, "Other")))</f>
        <v/>
      </c>
      <c r="U794" s="84" t="str">
        <f t="shared" si="49"/>
        <v/>
      </c>
      <c r="V794" s="85" t="str">
        <f t="shared" si="49"/>
        <v/>
      </c>
      <c r="W794" s="85" t="str">
        <f t="shared" si="49"/>
        <v/>
      </c>
      <c r="X794" s="85" t="str">
        <f t="shared" si="49"/>
        <v/>
      </c>
      <c r="Y794" s="85" t="str">
        <f t="shared" si="49"/>
        <v/>
      </c>
      <c r="Z794" s="86" t="str">
        <f t="shared" si="49"/>
        <v/>
      </c>
      <c r="AB794" s="26" t="str">
        <f>IF($S794="", "", IF(COUNTIF($S$10:$S794, $S794)&gt;1, "", COUNTIF($S$10:$S$1010, $S794)))</f>
        <v/>
      </c>
      <c r="AC794" s="26" t="str">
        <f>IF(AB794="", "", COUNTIF($AB$10:$AB$1010, "&gt;"&amp;AB794)+1+COUNTIF($AB$10:AB794, AB794)-1)</f>
        <v/>
      </c>
      <c r="AE794" s="26" t="str">
        <f t="shared" si="50"/>
        <v/>
      </c>
      <c r="AG794" s="84" t="str">
        <f>IF($AE794="", "", IF(COUNTIF($AE$10:$AE794, $AE794)&gt;1, "", COUNTIF($AE$10:$AE$2010, $AE794)))</f>
        <v/>
      </c>
      <c r="AH794" s="26" t="str">
        <f>IF(AG794="", "", COUNTIF($AG$10:$AG$2010, "&gt;"&amp;AG794)+1+COUNTIF($AG$10:AG794, AG794)-1)</f>
        <v/>
      </c>
    </row>
    <row r="795" spans="1:34" x14ac:dyDescent="0.25">
      <c r="A795" s="12"/>
      <c r="B795" s="93"/>
      <c r="C795" s="15"/>
      <c r="D795" s="15"/>
      <c r="E795" s="15"/>
      <c r="F795" s="18"/>
      <c r="G795" s="12"/>
      <c r="H795" s="6" t="str">
        <f>IF($C795="", "", IFERROR(INDEX(Database!$C$10:$C$2509, MATCH($C795, Database!$B$10:$B$2509, 0)), ""))</f>
        <v/>
      </c>
      <c r="I795" s="85" t="str">
        <f>IF($C795="", "", IF(IFERROR(INDEX(Database!$M$10:$M$2509, MATCH($C795, Database!$B$10:$B$2509, 0)), "")="", "", IFERROR(INDEX(Database!$M$10:$M$2509, MATCH($C795, Database!$B$10:$B$2509, 0)), "")))</f>
        <v/>
      </c>
      <c r="J795" s="85" t="str">
        <f>IF($C795="", "", IF(IFERROR(INDEX(Database!$N$10:$N$2509, MATCH($C795, Database!$B$10:$B$2509, 0)), "")="", "", IFERROR(INDEX(Database!$N$10:$N$2509, MATCH($C795, Database!$B$10:$B$2509, 0)), "")))</f>
        <v/>
      </c>
      <c r="K795" s="86" t="str">
        <f>IF($C795="", "", IF(IFERROR(INDEX(Database!$O$10:$O$2509, MATCH($C795, Database!$B$10:$B$2509, 0)), "")="", "", IFERROR(INDEX(Database!$O$10:$O$2509, MATCH($C795, Database!$B$10:$B$2509, 0)), "")))</f>
        <v/>
      </c>
      <c r="L795" s="12"/>
      <c r="N795" s="31" t="str">
        <f>IF(Database!B795="", "", Database!B795)</f>
        <v/>
      </c>
      <c r="P795" s="26" t="str">
        <f>IF($C795="", "", IF(COUNTIF($C$10:$C795, $C795)&gt;1, "", COUNTIF($C$10:$C$1010, $C795)))</f>
        <v/>
      </c>
      <c r="Q795" s="26" t="str">
        <f>IF(P795="", "", COUNTIF($P$10:$P$1010, "&gt;"&amp;P795)+1+COUNTIF($P$10:P795, P795)-1)</f>
        <v/>
      </c>
      <c r="S795" s="26" t="str">
        <f>IF(C795="", "", IF(K795="", "None", IF(COUNTIF('Intro &amp; Setup'!$AL$17:$AL$26, K795)&gt;0, K795, "Other")))</f>
        <v/>
      </c>
      <c r="U795" s="84" t="str">
        <f t="shared" si="49"/>
        <v/>
      </c>
      <c r="V795" s="85" t="str">
        <f t="shared" si="49"/>
        <v/>
      </c>
      <c r="W795" s="85" t="str">
        <f t="shared" si="49"/>
        <v/>
      </c>
      <c r="X795" s="85" t="str">
        <f t="shared" si="49"/>
        <v/>
      </c>
      <c r="Y795" s="85" t="str">
        <f t="shared" si="49"/>
        <v/>
      </c>
      <c r="Z795" s="86" t="str">
        <f t="shared" si="49"/>
        <v/>
      </c>
      <c r="AB795" s="26" t="str">
        <f>IF($S795="", "", IF(COUNTIF($S$10:$S795, $S795)&gt;1, "", COUNTIF($S$10:$S$1010, $S795)))</f>
        <v/>
      </c>
      <c r="AC795" s="26" t="str">
        <f>IF(AB795="", "", COUNTIF($AB$10:$AB$1010, "&gt;"&amp;AB795)+1+COUNTIF($AB$10:AB795, AB795)-1)</f>
        <v/>
      </c>
      <c r="AE795" s="26" t="str">
        <f t="shared" si="50"/>
        <v/>
      </c>
      <c r="AG795" s="84" t="str">
        <f>IF($AE795="", "", IF(COUNTIF($AE$10:$AE795, $AE795)&gt;1, "", COUNTIF($AE$10:$AE$2010, $AE795)))</f>
        <v/>
      </c>
      <c r="AH795" s="26" t="str">
        <f>IF(AG795="", "", COUNTIF($AG$10:$AG$2010, "&gt;"&amp;AG795)+1+COUNTIF($AG$10:AG795, AG795)-1)</f>
        <v/>
      </c>
    </row>
    <row r="796" spans="1:34" x14ac:dyDescent="0.25">
      <c r="A796" s="12"/>
      <c r="B796" s="93"/>
      <c r="C796" s="15"/>
      <c r="D796" s="15"/>
      <c r="E796" s="15"/>
      <c r="F796" s="18"/>
      <c r="G796" s="12"/>
      <c r="H796" s="6" t="str">
        <f>IF($C796="", "", IFERROR(INDEX(Database!$C$10:$C$2509, MATCH($C796, Database!$B$10:$B$2509, 0)), ""))</f>
        <v/>
      </c>
      <c r="I796" s="85" t="str">
        <f>IF($C796="", "", IF(IFERROR(INDEX(Database!$M$10:$M$2509, MATCH($C796, Database!$B$10:$B$2509, 0)), "")="", "", IFERROR(INDEX(Database!$M$10:$M$2509, MATCH($C796, Database!$B$10:$B$2509, 0)), "")))</f>
        <v/>
      </c>
      <c r="J796" s="85" t="str">
        <f>IF($C796="", "", IF(IFERROR(INDEX(Database!$N$10:$N$2509, MATCH($C796, Database!$B$10:$B$2509, 0)), "")="", "", IFERROR(INDEX(Database!$N$10:$N$2509, MATCH($C796, Database!$B$10:$B$2509, 0)), "")))</f>
        <v/>
      </c>
      <c r="K796" s="86" t="str">
        <f>IF($C796="", "", IF(IFERROR(INDEX(Database!$O$10:$O$2509, MATCH($C796, Database!$B$10:$B$2509, 0)), "")="", "", IFERROR(INDEX(Database!$O$10:$O$2509, MATCH($C796, Database!$B$10:$B$2509, 0)), "")))</f>
        <v/>
      </c>
      <c r="L796" s="12"/>
      <c r="N796" s="31" t="str">
        <f>IF(Database!B796="", "", Database!B796)</f>
        <v/>
      </c>
      <c r="P796" s="26" t="str">
        <f>IF($C796="", "", IF(COUNTIF($C$10:$C796, $C796)&gt;1, "", COUNTIF($C$10:$C$1010, $C796)))</f>
        <v/>
      </c>
      <c r="Q796" s="26" t="str">
        <f>IF(P796="", "", COUNTIF($P$10:$P$1010, "&gt;"&amp;P796)+1+COUNTIF($P$10:P796, P796)-1)</f>
        <v/>
      </c>
      <c r="S796" s="26" t="str">
        <f>IF(C796="", "", IF(K796="", "None", IF(COUNTIF('Intro &amp; Setup'!$AL$17:$AL$26, K796)&gt;0, K796, "Other")))</f>
        <v/>
      </c>
      <c r="U796" s="84" t="str">
        <f t="shared" si="49"/>
        <v/>
      </c>
      <c r="V796" s="85" t="str">
        <f t="shared" si="49"/>
        <v/>
      </c>
      <c r="W796" s="85" t="str">
        <f t="shared" si="49"/>
        <v/>
      </c>
      <c r="X796" s="85" t="str">
        <f t="shared" si="49"/>
        <v/>
      </c>
      <c r="Y796" s="85" t="str">
        <f t="shared" si="49"/>
        <v/>
      </c>
      <c r="Z796" s="86" t="str">
        <f t="shared" si="49"/>
        <v/>
      </c>
      <c r="AB796" s="26" t="str">
        <f>IF($S796="", "", IF(COUNTIF($S$10:$S796, $S796)&gt;1, "", COUNTIF($S$10:$S$1010, $S796)))</f>
        <v/>
      </c>
      <c r="AC796" s="26" t="str">
        <f>IF(AB796="", "", COUNTIF($AB$10:$AB$1010, "&gt;"&amp;AB796)+1+COUNTIF($AB$10:AB796, AB796)-1)</f>
        <v/>
      </c>
      <c r="AE796" s="26" t="str">
        <f t="shared" si="50"/>
        <v/>
      </c>
      <c r="AG796" s="84" t="str">
        <f>IF($AE796="", "", IF(COUNTIF($AE$10:$AE796, $AE796)&gt;1, "", COUNTIF($AE$10:$AE$2010, $AE796)))</f>
        <v/>
      </c>
      <c r="AH796" s="26" t="str">
        <f>IF(AG796="", "", COUNTIF($AG$10:$AG$2010, "&gt;"&amp;AG796)+1+COUNTIF($AG$10:AG796, AG796)-1)</f>
        <v/>
      </c>
    </row>
    <row r="797" spans="1:34" x14ac:dyDescent="0.25">
      <c r="A797" s="12"/>
      <c r="B797" s="93"/>
      <c r="C797" s="15"/>
      <c r="D797" s="15"/>
      <c r="E797" s="15"/>
      <c r="F797" s="18"/>
      <c r="G797" s="12"/>
      <c r="H797" s="6" t="str">
        <f>IF($C797="", "", IFERROR(INDEX(Database!$C$10:$C$2509, MATCH($C797, Database!$B$10:$B$2509, 0)), ""))</f>
        <v/>
      </c>
      <c r="I797" s="85" t="str">
        <f>IF($C797="", "", IF(IFERROR(INDEX(Database!$M$10:$M$2509, MATCH($C797, Database!$B$10:$B$2509, 0)), "")="", "", IFERROR(INDEX(Database!$M$10:$M$2509, MATCH($C797, Database!$B$10:$B$2509, 0)), "")))</f>
        <v/>
      </c>
      <c r="J797" s="85" t="str">
        <f>IF($C797="", "", IF(IFERROR(INDEX(Database!$N$10:$N$2509, MATCH($C797, Database!$B$10:$B$2509, 0)), "")="", "", IFERROR(INDEX(Database!$N$10:$N$2509, MATCH($C797, Database!$B$10:$B$2509, 0)), "")))</f>
        <v/>
      </c>
      <c r="K797" s="86" t="str">
        <f>IF($C797="", "", IF(IFERROR(INDEX(Database!$O$10:$O$2509, MATCH($C797, Database!$B$10:$B$2509, 0)), "")="", "", IFERROR(INDEX(Database!$O$10:$O$2509, MATCH($C797, Database!$B$10:$B$2509, 0)), "")))</f>
        <v/>
      </c>
      <c r="L797" s="12"/>
      <c r="N797" s="31" t="str">
        <f>IF(Database!B797="", "", Database!B797)</f>
        <v/>
      </c>
      <c r="P797" s="26" t="str">
        <f>IF($C797="", "", IF(COUNTIF($C$10:$C797, $C797)&gt;1, "", COUNTIF($C$10:$C$1010, $C797)))</f>
        <v/>
      </c>
      <c r="Q797" s="26" t="str">
        <f>IF(P797="", "", COUNTIF($P$10:$P$1010, "&gt;"&amp;P797)+1+COUNTIF($P$10:P797, P797)-1)</f>
        <v/>
      </c>
      <c r="S797" s="26" t="str">
        <f>IF(C797="", "", IF(K797="", "None", IF(COUNTIF('Intro &amp; Setup'!$AL$17:$AL$26, K797)&gt;0, K797, "Other")))</f>
        <v/>
      </c>
      <c r="U797" s="84" t="str">
        <f t="shared" si="49"/>
        <v/>
      </c>
      <c r="V797" s="85" t="str">
        <f t="shared" si="49"/>
        <v/>
      </c>
      <c r="W797" s="85" t="str">
        <f t="shared" si="49"/>
        <v/>
      </c>
      <c r="X797" s="85" t="str">
        <f t="shared" si="49"/>
        <v/>
      </c>
      <c r="Y797" s="85" t="str">
        <f t="shared" si="49"/>
        <v/>
      </c>
      <c r="Z797" s="86" t="str">
        <f t="shared" si="49"/>
        <v/>
      </c>
      <c r="AB797" s="26" t="str">
        <f>IF($S797="", "", IF(COUNTIF($S$10:$S797, $S797)&gt;1, "", COUNTIF($S$10:$S$1010, $S797)))</f>
        <v/>
      </c>
      <c r="AC797" s="26" t="str">
        <f>IF(AB797="", "", COUNTIF($AB$10:$AB$1010, "&gt;"&amp;AB797)+1+COUNTIF($AB$10:AB797, AB797)-1)</f>
        <v/>
      </c>
      <c r="AE797" s="26" t="str">
        <f t="shared" si="50"/>
        <v/>
      </c>
      <c r="AG797" s="84" t="str">
        <f>IF($AE797="", "", IF(COUNTIF($AE$10:$AE797, $AE797)&gt;1, "", COUNTIF($AE$10:$AE$2010, $AE797)))</f>
        <v/>
      </c>
      <c r="AH797" s="26" t="str">
        <f>IF(AG797="", "", COUNTIF($AG$10:$AG$2010, "&gt;"&amp;AG797)+1+COUNTIF($AG$10:AG797, AG797)-1)</f>
        <v/>
      </c>
    </row>
    <row r="798" spans="1:34" x14ac:dyDescent="0.25">
      <c r="A798" s="12"/>
      <c r="B798" s="93"/>
      <c r="C798" s="15"/>
      <c r="D798" s="15"/>
      <c r="E798" s="15"/>
      <c r="F798" s="18"/>
      <c r="G798" s="12"/>
      <c r="H798" s="6" t="str">
        <f>IF($C798="", "", IFERROR(INDEX(Database!$C$10:$C$2509, MATCH($C798, Database!$B$10:$B$2509, 0)), ""))</f>
        <v/>
      </c>
      <c r="I798" s="85" t="str">
        <f>IF($C798="", "", IF(IFERROR(INDEX(Database!$M$10:$M$2509, MATCH($C798, Database!$B$10:$B$2509, 0)), "")="", "", IFERROR(INDEX(Database!$M$10:$M$2509, MATCH($C798, Database!$B$10:$B$2509, 0)), "")))</f>
        <v/>
      </c>
      <c r="J798" s="85" t="str">
        <f>IF($C798="", "", IF(IFERROR(INDEX(Database!$N$10:$N$2509, MATCH($C798, Database!$B$10:$B$2509, 0)), "")="", "", IFERROR(INDEX(Database!$N$10:$N$2509, MATCH($C798, Database!$B$10:$B$2509, 0)), "")))</f>
        <v/>
      </c>
      <c r="K798" s="86" t="str">
        <f>IF($C798="", "", IF(IFERROR(INDEX(Database!$O$10:$O$2509, MATCH($C798, Database!$B$10:$B$2509, 0)), "")="", "", IFERROR(INDEX(Database!$O$10:$O$2509, MATCH($C798, Database!$B$10:$B$2509, 0)), "")))</f>
        <v/>
      </c>
      <c r="L798" s="12"/>
      <c r="N798" s="31" t="str">
        <f>IF(Database!B798="", "", Database!B798)</f>
        <v/>
      </c>
      <c r="P798" s="26" t="str">
        <f>IF($C798="", "", IF(COUNTIF($C$10:$C798, $C798)&gt;1, "", COUNTIF($C$10:$C$1010, $C798)))</f>
        <v/>
      </c>
      <c r="Q798" s="26" t="str">
        <f>IF(P798="", "", COUNTIF($P$10:$P$1010, "&gt;"&amp;P798)+1+COUNTIF($P$10:P798, P798)-1)</f>
        <v/>
      </c>
      <c r="S798" s="26" t="str">
        <f>IF(C798="", "", IF(K798="", "None", IF(COUNTIF('Intro &amp; Setup'!$AL$17:$AL$26, K798)&gt;0, K798, "Other")))</f>
        <v/>
      </c>
      <c r="U798" s="84" t="str">
        <f t="shared" si="49"/>
        <v/>
      </c>
      <c r="V798" s="85" t="str">
        <f t="shared" si="49"/>
        <v/>
      </c>
      <c r="W798" s="85" t="str">
        <f t="shared" si="49"/>
        <v/>
      </c>
      <c r="X798" s="85" t="str">
        <f t="shared" si="49"/>
        <v/>
      </c>
      <c r="Y798" s="85" t="str">
        <f t="shared" si="49"/>
        <v/>
      </c>
      <c r="Z798" s="86" t="str">
        <f t="shared" si="49"/>
        <v/>
      </c>
      <c r="AB798" s="26" t="str">
        <f>IF($S798="", "", IF(COUNTIF($S$10:$S798, $S798)&gt;1, "", COUNTIF($S$10:$S$1010, $S798)))</f>
        <v/>
      </c>
      <c r="AC798" s="26" t="str">
        <f>IF(AB798="", "", COUNTIF($AB$10:$AB$1010, "&gt;"&amp;AB798)+1+COUNTIF($AB$10:AB798, AB798)-1)</f>
        <v/>
      </c>
      <c r="AE798" s="26" t="str">
        <f t="shared" si="50"/>
        <v/>
      </c>
      <c r="AG798" s="84" t="str">
        <f>IF($AE798="", "", IF(COUNTIF($AE$10:$AE798, $AE798)&gt;1, "", COUNTIF($AE$10:$AE$2010, $AE798)))</f>
        <v/>
      </c>
      <c r="AH798" s="26" t="str">
        <f>IF(AG798="", "", COUNTIF($AG$10:$AG$2010, "&gt;"&amp;AG798)+1+COUNTIF($AG$10:AG798, AG798)-1)</f>
        <v/>
      </c>
    </row>
    <row r="799" spans="1:34" x14ac:dyDescent="0.25">
      <c r="A799" s="12"/>
      <c r="B799" s="93"/>
      <c r="C799" s="15"/>
      <c r="D799" s="15"/>
      <c r="E799" s="15"/>
      <c r="F799" s="18"/>
      <c r="G799" s="12"/>
      <c r="H799" s="6" t="str">
        <f>IF($C799="", "", IFERROR(INDEX(Database!$C$10:$C$2509, MATCH($C799, Database!$B$10:$B$2509, 0)), ""))</f>
        <v/>
      </c>
      <c r="I799" s="85" t="str">
        <f>IF($C799="", "", IF(IFERROR(INDEX(Database!$M$10:$M$2509, MATCH($C799, Database!$B$10:$B$2509, 0)), "")="", "", IFERROR(INDEX(Database!$M$10:$M$2509, MATCH($C799, Database!$B$10:$B$2509, 0)), "")))</f>
        <v/>
      </c>
      <c r="J799" s="85" t="str">
        <f>IF($C799="", "", IF(IFERROR(INDEX(Database!$N$10:$N$2509, MATCH($C799, Database!$B$10:$B$2509, 0)), "")="", "", IFERROR(INDEX(Database!$N$10:$N$2509, MATCH($C799, Database!$B$10:$B$2509, 0)), "")))</f>
        <v/>
      </c>
      <c r="K799" s="86" t="str">
        <f>IF($C799="", "", IF(IFERROR(INDEX(Database!$O$10:$O$2509, MATCH($C799, Database!$B$10:$B$2509, 0)), "")="", "", IFERROR(INDEX(Database!$O$10:$O$2509, MATCH($C799, Database!$B$10:$B$2509, 0)), "")))</f>
        <v/>
      </c>
      <c r="L799" s="12"/>
      <c r="N799" s="31" t="str">
        <f>IF(Database!B799="", "", Database!B799)</f>
        <v/>
      </c>
      <c r="P799" s="26" t="str">
        <f>IF($C799="", "", IF(COUNTIF($C$10:$C799, $C799)&gt;1, "", COUNTIF($C$10:$C$1010, $C799)))</f>
        <v/>
      </c>
      <c r="Q799" s="26" t="str">
        <f>IF(P799="", "", COUNTIF($P$10:$P$1010, "&gt;"&amp;P799)+1+COUNTIF($P$10:P799, P799)-1)</f>
        <v/>
      </c>
      <c r="S799" s="26" t="str">
        <f>IF(C799="", "", IF(K799="", "None", IF(COUNTIF('Intro &amp; Setup'!$AL$17:$AL$26, K799)&gt;0, K799, "Other")))</f>
        <v/>
      </c>
      <c r="U799" s="84" t="str">
        <f t="shared" si="49"/>
        <v/>
      </c>
      <c r="V799" s="85" t="str">
        <f t="shared" si="49"/>
        <v/>
      </c>
      <c r="W799" s="85" t="str">
        <f t="shared" si="49"/>
        <v/>
      </c>
      <c r="X799" s="85" t="str">
        <f t="shared" si="49"/>
        <v/>
      </c>
      <c r="Y799" s="85" t="str">
        <f t="shared" si="49"/>
        <v/>
      </c>
      <c r="Z799" s="86" t="str">
        <f t="shared" si="49"/>
        <v/>
      </c>
      <c r="AB799" s="26" t="str">
        <f>IF($S799="", "", IF(COUNTIF($S$10:$S799, $S799)&gt;1, "", COUNTIF($S$10:$S$1010, $S799)))</f>
        <v/>
      </c>
      <c r="AC799" s="26" t="str">
        <f>IF(AB799="", "", COUNTIF($AB$10:$AB$1010, "&gt;"&amp;AB799)+1+COUNTIF($AB$10:AB799, AB799)-1)</f>
        <v/>
      </c>
      <c r="AE799" s="26" t="str">
        <f t="shared" si="50"/>
        <v/>
      </c>
      <c r="AG799" s="84" t="str">
        <f>IF($AE799="", "", IF(COUNTIF($AE$10:$AE799, $AE799)&gt;1, "", COUNTIF($AE$10:$AE$2010, $AE799)))</f>
        <v/>
      </c>
      <c r="AH799" s="26" t="str">
        <f>IF(AG799="", "", COUNTIF($AG$10:$AG$2010, "&gt;"&amp;AG799)+1+COUNTIF($AG$10:AG799, AG799)-1)</f>
        <v/>
      </c>
    </row>
    <row r="800" spans="1:34" x14ac:dyDescent="0.25">
      <c r="A800" s="12"/>
      <c r="B800" s="93"/>
      <c r="C800" s="15"/>
      <c r="D800" s="15"/>
      <c r="E800" s="15"/>
      <c r="F800" s="18"/>
      <c r="G800" s="12"/>
      <c r="H800" s="6" t="str">
        <f>IF($C800="", "", IFERROR(INDEX(Database!$C$10:$C$2509, MATCH($C800, Database!$B$10:$B$2509, 0)), ""))</f>
        <v/>
      </c>
      <c r="I800" s="85" t="str">
        <f>IF($C800="", "", IF(IFERROR(INDEX(Database!$M$10:$M$2509, MATCH($C800, Database!$B$10:$B$2509, 0)), "")="", "", IFERROR(INDEX(Database!$M$10:$M$2509, MATCH($C800, Database!$B$10:$B$2509, 0)), "")))</f>
        <v/>
      </c>
      <c r="J800" s="85" t="str">
        <f>IF($C800="", "", IF(IFERROR(INDEX(Database!$N$10:$N$2509, MATCH($C800, Database!$B$10:$B$2509, 0)), "")="", "", IFERROR(INDEX(Database!$N$10:$N$2509, MATCH($C800, Database!$B$10:$B$2509, 0)), "")))</f>
        <v/>
      </c>
      <c r="K800" s="86" t="str">
        <f>IF($C800="", "", IF(IFERROR(INDEX(Database!$O$10:$O$2509, MATCH($C800, Database!$B$10:$B$2509, 0)), "")="", "", IFERROR(INDEX(Database!$O$10:$O$2509, MATCH($C800, Database!$B$10:$B$2509, 0)), "")))</f>
        <v/>
      </c>
      <c r="L800" s="12"/>
      <c r="N800" s="31" t="str">
        <f>IF(Database!B800="", "", Database!B800)</f>
        <v/>
      </c>
      <c r="P800" s="26" t="str">
        <f>IF($C800="", "", IF(COUNTIF($C$10:$C800, $C800)&gt;1, "", COUNTIF($C$10:$C$1010, $C800)))</f>
        <v/>
      </c>
      <c r="Q800" s="26" t="str">
        <f>IF(P800="", "", COUNTIF($P$10:$P$1010, "&gt;"&amp;P800)+1+COUNTIF($P$10:P800, P800)-1)</f>
        <v/>
      </c>
      <c r="S800" s="26" t="str">
        <f>IF(C800="", "", IF(K800="", "None", IF(COUNTIF('Intro &amp; Setup'!$AL$17:$AL$26, K800)&gt;0, K800, "Other")))</f>
        <v/>
      </c>
      <c r="U800" s="84" t="str">
        <f t="shared" si="49"/>
        <v/>
      </c>
      <c r="V800" s="85" t="str">
        <f t="shared" si="49"/>
        <v/>
      </c>
      <c r="W800" s="85" t="str">
        <f t="shared" si="49"/>
        <v/>
      </c>
      <c r="X800" s="85" t="str">
        <f t="shared" si="49"/>
        <v/>
      </c>
      <c r="Y800" s="85" t="str">
        <f t="shared" si="49"/>
        <v/>
      </c>
      <c r="Z800" s="86" t="str">
        <f t="shared" si="49"/>
        <v/>
      </c>
      <c r="AB800" s="26" t="str">
        <f>IF($S800="", "", IF(COUNTIF($S$10:$S800, $S800)&gt;1, "", COUNTIF($S$10:$S$1010, $S800)))</f>
        <v/>
      </c>
      <c r="AC800" s="26" t="str">
        <f>IF(AB800="", "", COUNTIF($AB$10:$AB$1010, "&gt;"&amp;AB800)+1+COUNTIF($AB$10:AB800, AB800)-1)</f>
        <v/>
      </c>
      <c r="AE800" s="26" t="str">
        <f t="shared" si="50"/>
        <v/>
      </c>
      <c r="AG800" s="84" t="str">
        <f>IF($AE800="", "", IF(COUNTIF($AE$10:$AE800, $AE800)&gt;1, "", COUNTIF($AE$10:$AE$2010, $AE800)))</f>
        <v/>
      </c>
      <c r="AH800" s="26" t="str">
        <f>IF(AG800="", "", COUNTIF($AG$10:$AG$2010, "&gt;"&amp;AG800)+1+COUNTIF($AG$10:AG800, AG800)-1)</f>
        <v/>
      </c>
    </row>
    <row r="801" spans="1:34" x14ac:dyDescent="0.25">
      <c r="A801" s="12"/>
      <c r="B801" s="93"/>
      <c r="C801" s="15"/>
      <c r="D801" s="15"/>
      <c r="E801" s="15"/>
      <c r="F801" s="18"/>
      <c r="G801" s="12"/>
      <c r="H801" s="6" t="str">
        <f>IF($C801="", "", IFERROR(INDEX(Database!$C$10:$C$2509, MATCH($C801, Database!$B$10:$B$2509, 0)), ""))</f>
        <v/>
      </c>
      <c r="I801" s="85" t="str">
        <f>IF($C801="", "", IF(IFERROR(INDEX(Database!$M$10:$M$2509, MATCH($C801, Database!$B$10:$B$2509, 0)), "")="", "", IFERROR(INDEX(Database!$M$10:$M$2509, MATCH($C801, Database!$B$10:$B$2509, 0)), "")))</f>
        <v/>
      </c>
      <c r="J801" s="85" t="str">
        <f>IF($C801="", "", IF(IFERROR(INDEX(Database!$N$10:$N$2509, MATCH($C801, Database!$B$10:$B$2509, 0)), "")="", "", IFERROR(INDEX(Database!$N$10:$N$2509, MATCH($C801, Database!$B$10:$B$2509, 0)), "")))</f>
        <v/>
      </c>
      <c r="K801" s="86" t="str">
        <f>IF($C801="", "", IF(IFERROR(INDEX(Database!$O$10:$O$2509, MATCH($C801, Database!$B$10:$B$2509, 0)), "")="", "", IFERROR(INDEX(Database!$O$10:$O$2509, MATCH($C801, Database!$B$10:$B$2509, 0)), "")))</f>
        <v/>
      </c>
      <c r="L801" s="12"/>
      <c r="N801" s="31" t="str">
        <f>IF(Database!B801="", "", Database!B801)</f>
        <v/>
      </c>
      <c r="P801" s="26" t="str">
        <f>IF($C801="", "", IF(COUNTIF($C$10:$C801, $C801)&gt;1, "", COUNTIF($C$10:$C$1010, $C801)))</f>
        <v/>
      </c>
      <c r="Q801" s="26" t="str">
        <f>IF(P801="", "", COUNTIF($P$10:$P$1010, "&gt;"&amp;P801)+1+COUNTIF($P$10:P801, P801)-1)</f>
        <v/>
      </c>
      <c r="S801" s="26" t="str">
        <f>IF(C801="", "", IF(K801="", "None", IF(COUNTIF('Intro &amp; Setup'!$AL$17:$AL$26, K801)&gt;0, K801, "Other")))</f>
        <v/>
      </c>
      <c r="U801" s="84" t="str">
        <f t="shared" si="49"/>
        <v/>
      </c>
      <c r="V801" s="85" t="str">
        <f t="shared" si="49"/>
        <v/>
      </c>
      <c r="W801" s="85" t="str">
        <f t="shared" si="49"/>
        <v/>
      </c>
      <c r="X801" s="85" t="str">
        <f t="shared" si="49"/>
        <v/>
      </c>
      <c r="Y801" s="85" t="str">
        <f t="shared" si="49"/>
        <v/>
      </c>
      <c r="Z801" s="86" t="str">
        <f t="shared" si="49"/>
        <v/>
      </c>
      <c r="AB801" s="26" t="str">
        <f>IF($S801="", "", IF(COUNTIF($S$10:$S801, $S801)&gt;1, "", COUNTIF($S$10:$S$1010, $S801)))</f>
        <v/>
      </c>
      <c r="AC801" s="26" t="str">
        <f>IF(AB801="", "", COUNTIF($AB$10:$AB$1010, "&gt;"&amp;AB801)+1+COUNTIF($AB$10:AB801, AB801)-1)</f>
        <v/>
      </c>
      <c r="AE801" s="26" t="str">
        <f t="shared" si="50"/>
        <v/>
      </c>
      <c r="AG801" s="84" t="str">
        <f>IF($AE801="", "", IF(COUNTIF($AE$10:$AE801, $AE801)&gt;1, "", COUNTIF($AE$10:$AE$2010, $AE801)))</f>
        <v/>
      </c>
      <c r="AH801" s="26" t="str">
        <f>IF(AG801="", "", COUNTIF($AG$10:$AG$2010, "&gt;"&amp;AG801)+1+COUNTIF($AG$10:AG801, AG801)-1)</f>
        <v/>
      </c>
    </row>
    <row r="802" spans="1:34" x14ac:dyDescent="0.25">
      <c r="A802" s="12"/>
      <c r="B802" s="93"/>
      <c r="C802" s="15"/>
      <c r="D802" s="15"/>
      <c r="E802" s="15"/>
      <c r="F802" s="18"/>
      <c r="G802" s="12"/>
      <c r="H802" s="6" t="str">
        <f>IF($C802="", "", IFERROR(INDEX(Database!$C$10:$C$2509, MATCH($C802, Database!$B$10:$B$2509, 0)), ""))</f>
        <v/>
      </c>
      <c r="I802" s="85" t="str">
        <f>IF($C802="", "", IF(IFERROR(INDEX(Database!$M$10:$M$2509, MATCH($C802, Database!$B$10:$B$2509, 0)), "")="", "", IFERROR(INDEX(Database!$M$10:$M$2509, MATCH($C802, Database!$B$10:$B$2509, 0)), "")))</f>
        <v/>
      </c>
      <c r="J802" s="85" t="str">
        <f>IF($C802="", "", IF(IFERROR(INDEX(Database!$N$10:$N$2509, MATCH($C802, Database!$B$10:$B$2509, 0)), "")="", "", IFERROR(INDEX(Database!$N$10:$N$2509, MATCH($C802, Database!$B$10:$B$2509, 0)), "")))</f>
        <v/>
      </c>
      <c r="K802" s="86" t="str">
        <f>IF($C802="", "", IF(IFERROR(INDEX(Database!$O$10:$O$2509, MATCH($C802, Database!$B$10:$B$2509, 0)), "")="", "", IFERROR(INDEX(Database!$O$10:$O$2509, MATCH($C802, Database!$B$10:$B$2509, 0)), "")))</f>
        <v/>
      </c>
      <c r="L802" s="12"/>
      <c r="N802" s="31" t="str">
        <f>IF(Database!B802="", "", Database!B802)</f>
        <v/>
      </c>
      <c r="P802" s="26" t="str">
        <f>IF($C802="", "", IF(COUNTIF($C$10:$C802, $C802)&gt;1, "", COUNTIF($C$10:$C$1010, $C802)))</f>
        <v/>
      </c>
      <c r="Q802" s="26" t="str">
        <f>IF(P802="", "", COUNTIF($P$10:$P$1010, "&gt;"&amp;P802)+1+COUNTIF($P$10:P802, P802)-1)</f>
        <v/>
      </c>
      <c r="S802" s="26" t="str">
        <f>IF(C802="", "", IF(K802="", "None", IF(COUNTIF('Intro &amp; Setup'!$AL$17:$AL$26, K802)&gt;0, K802, "Other")))</f>
        <v/>
      </c>
      <c r="U802" s="84" t="str">
        <f t="shared" si="49"/>
        <v/>
      </c>
      <c r="V802" s="85" t="str">
        <f t="shared" si="49"/>
        <v/>
      </c>
      <c r="W802" s="85" t="str">
        <f t="shared" si="49"/>
        <v/>
      </c>
      <c r="X802" s="85" t="str">
        <f t="shared" si="49"/>
        <v/>
      </c>
      <c r="Y802" s="85" t="str">
        <f t="shared" si="49"/>
        <v/>
      </c>
      <c r="Z802" s="86" t="str">
        <f t="shared" si="49"/>
        <v/>
      </c>
      <c r="AB802" s="26" t="str">
        <f>IF($S802="", "", IF(COUNTIF($S$10:$S802, $S802)&gt;1, "", COUNTIF($S$10:$S$1010, $S802)))</f>
        <v/>
      </c>
      <c r="AC802" s="26" t="str">
        <f>IF(AB802="", "", COUNTIF($AB$10:$AB$1010, "&gt;"&amp;AB802)+1+COUNTIF($AB$10:AB802, AB802)-1)</f>
        <v/>
      </c>
      <c r="AE802" s="26" t="str">
        <f t="shared" si="50"/>
        <v/>
      </c>
      <c r="AG802" s="84" t="str">
        <f>IF($AE802="", "", IF(COUNTIF($AE$10:$AE802, $AE802)&gt;1, "", COUNTIF($AE$10:$AE$2010, $AE802)))</f>
        <v/>
      </c>
      <c r="AH802" s="26" t="str">
        <f>IF(AG802="", "", COUNTIF($AG$10:$AG$2010, "&gt;"&amp;AG802)+1+COUNTIF($AG$10:AG802, AG802)-1)</f>
        <v/>
      </c>
    </row>
    <row r="803" spans="1:34" x14ac:dyDescent="0.25">
      <c r="A803" s="12"/>
      <c r="B803" s="93"/>
      <c r="C803" s="15"/>
      <c r="D803" s="15"/>
      <c r="E803" s="15"/>
      <c r="F803" s="18"/>
      <c r="G803" s="12"/>
      <c r="H803" s="6" t="str">
        <f>IF($C803="", "", IFERROR(INDEX(Database!$C$10:$C$2509, MATCH($C803, Database!$B$10:$B$2509, 0)), ""))</f>
        <v/>
      </c>
      <c r="I803" s="85" t="str">
        <f>IF($C803="", "", IF(IFERROR(INDEX(Database!$M$10:$M$2509, MATCH($C803, Database!$B$10:$B$2509, 0)), "")="", "", IFERROR(INDEX(Database!$M$10:$M$2509, MATCH($C803, Database!$B$10:$B$2509, 0)), "")))</f>
        <v/>
      </c>
      <c r="J803" s="85" t="str">
        <f>IF($C803="", "", IF(IFERROR(INDEX(Database!$N$10:$N$2509, MATCH($C803, Database!$B$10:$B$2509, 0)), "")="", "", IFERROR(INDEX(Database!$N$10:$N$2509, MATCH($C803, Database!$B$10:$B$2509, 0)), "")))</f>
        <v/>
      </c>
      <c r="K803" s="86" t="str">
        <f>IF($C803="", "", IF(IFERROR(INDEX(Database!$O$10:$O$2509, MATCH($C803, Database!$B$10:$B$2509, 0)), "")="", "", IFERROR(INDEX(Database!$O$10:$O$2509, MATCH($C803, Database!$B$10:$B$2509, 0)), "")))</f>
        <v/>
      </c>
      <c r="L803" s="12"/>
      <c r="N803" s="31" t="str">
        <f>IF(Database!B803="", "", Database!B803)</f>
        <v/>
      </c>
      <c r="P803" s="26" t="str">
        <f>IF($C803="", "", IF(COUNTIF($C$10:$C803, $C803)&gt;1, "", COUNTIF($C$10:$C$1010, $C803)))</f>
        <v/>
      </c>
      <c r="Q803" s="26" t="str">
        <f>IF(P803="", "", COUNTIF($P$10:$P$1010, "&gt;"&amp;P803)+1+COUNTIF($P$10:P803, P803)-1)</f>
        <v/>
      </c>
      <c r="S803" s="26" t="str">
        <f>IF(C803="", "", IF(K803="", "None", IF(COUNTIF('Intro &amp; Setup'!$AL$17:$AL$26, K803)&gt;0, K803, "Other")))</f>
        <v/>
      </c>
      <c r="U803" s="84" t="str">
        <f t="shared" si="49"/>
        <v/>
      </c>
      <c r="V803" s="85" t="str">
        <f t="shared" si="49"/>
        <v/>
      </c>
      <c r="W803" s="85" t="str">
        <f t="shared" si="49"/>
        <v/>
      </c>
      <c r="X803" s="85" t="str">
        <f t="shared" si="49"/>
        <v/>
      </c>
      <c r="Y803" s="85" t="str">
        <f t="shared" si="49"/>
        <v/>
      </c>
      <c r="Z803" s="86" t="str">
        <f t="shared" si="49"/>
        <v/>
      </c>
      <c r="AB803" s="26" t="str">
        <f>IF($S803="", "", IF(COUNTIF($S$10:$S803, $S803)&gt;1, "", COUNTIF($S$10:$S$1010, $S803)))</f>
        <v/>
      </c>
      <c r="AC803" s="26" t="str">
        <f>IF(AB803="", "", COUNTIF($AB$10:$AB$1010, "&gt;"&amp;AB803)+1+COUNTIF($AB$10:AB803, AB803)-1)</f>
        <v/>
      </c>
      <c r="AE803" s="26" t="str">
        <f t="shared" si="50"/>
        <v/>
      </c>
      <c r="AG803" s="84" t="str">
        <f>IF($AE803="", "", IF(COUNTIF($AE$10:$AE803, $AE803)&gt;1, "", COUNTIF($AE$10:$AE$2010, $AE803)))</f>
        <v/>
      </c>
      <c r="AH803" s="26" t="str">
        <f>IF(AG803="", "", COUNTIF($AG$10:$AG$2010, "&gt;"&amp;AG803)+1+COUNTIF($AG$10:AG803, AG803)-1)</f>
        <v/>
      </c>
    </row>
    <row r="804" spans="1:34" x14ac:dyDescent="0.25">
      <c r="A804" s="12"/>
      <c r="B804" s="93"/>
      <c r="C804" s="15"/>
      <c r="D804" s="15"/>
      <c r="E804" s="15"/>
      <c r="F804" s="18"/>
      <c r="G804" s="12"/>
      <c r="H804" s="6" t="str">
        <f>IF($C804="", "", IFERROR(INDEX(Database!$C$10:$C$2509, MATCH($C804, Database!$B$10:$B$2509, 0)), ""))</f>
        <v/>
      </c>
      <c r="I804" s="85" t="str">
        <f>IF($C804="", "", IF(IFERROR(INDEX(Database!$M$10:$M$2509, MATCH($C804, Database!$B$10:$B$2509, 0)), "")="", "", IFERROR(INDEX(Database!$M$10:$M$2509, MATCH($C804, Database!$B$10:$B$2509, 0)), "")))</f>
        <v/>
      </c>
      <c r="J804" s="85" t="str">
        <f>IF($C804="", "", IF(IFERROR(INDEX(Database!$N$10:$N$2509, MATCH($C804, Database!$B$10:$B$2509, 0)), "")="", "", IFERROR(INDEX(Database!$N$10:$N$2509, MATCH($C804, Database!$B$10:$B$2509, 0)), "")))</f>
        <v/>
      </c>
      <c r="K804" s="86" t="str">
        <f>IF($C804="", "", IF(IFERROR(INDEX(Database!$O$10:$O$2509, MATCH($C804, Database!$B$10:$B$2509, 0)), "")="", "", IFERROR(INDEX(Database!$O$10:$O$2509, MATCH($C804, Database!$B$10:$B$2509, 0)), "")))</f>
        <v/>
      </c>
      <c r="L804" s="12"/>
      <c r="N804" s="31" t="str">
        <f>IF(Database!B804="", "", Database!B804)</f>
        <v/>
      </c>
      <c r="P804" s="26" t="str">
        <f>IF($C804="", "", IF(COUNTIF($C$10:$C804, $C804)&gt;1, "", COUNTIF($C$10:$C$1010, $C804)))</f>
        <v/>
      </c>
      <c r="Q804" s="26" t="str">
        <f>IF(P804="", "", COUNTIF($P$10:$P$1010, "&gt;"&amp;P804)+1+COUNTIF($P$10:P804, P804)-1)</f>
        <v/>
      </c>
      <c r="S804" s="26" t="str">
        <f>IF(C804="", "", IF(K804="", "None", IF(COUNTIF('Intro &amp; Setup'!$AL$17:$AL$26, K804)&gt;0, K804, "Other")))</f>
        <v/>
      </c>
      <c r="U804" s="84" t="str">
        <f t="shared" si="49"/>
        <v/>
      </c>
      <c r="V804" s="85" t="str">
        <f t="shared" si="49"/>
        <v/>
      </c>
      <c r="W804" s="85" t="str">
        <f t="shared" si="49"/>
        <v/>
      </c>
      <c r="X804" s="85" t="str">
        <f t="shared" si="49"/>
        <v/>
      </c>
      <c r="Y804" s="85" t="str">
        <f t="shared" si="49"/>
        <v/>
      </c>
      <c r="Z804" s="86" t="str">
        <f t="shared" si="49"/>
        <v/>
      </c>
      <c r="AB804" s="26" t="str">
        <f>IF($S804="", "", IF(COUNTIF($S$10:$S804, $S804)&gt;1, "", COUNTIF($S$10:$S$1010, $S804)))</f>
        <v/>
      </c>
      <c r="AC804" s="26" t="str">
        <f>IF(AB804="", "", COUNTIF($AB$10:$AB$1010, "&gt;"&amp;AB804)+1+COUNTIF($AB$10:AB804, AB804)-1)</f>
        <v/>
      </c>
      <c r="AE804" s="26" t="str">
        <f t="shared" si="50"/>
        <v/>
      </c>
      <c r="AG804" s="84" t="str">
        <f>IF($AE804="", "", IF(COUNTIF($AE$10:$AE804, $AE804)&gt;1, "", COUNTIF($AE$10:$AE$2010, $AE804)))</f>
        <v/>
      </c>
      <c r="AH804" s="26" t="str">
        <f>IF(AG804="", "", COUNTIF($AG$10:$AG$2010, "&gt;"&amp;AG804)+1+COUNTIF($AG$10:AG804, AG804)-1)</f>
        <v/>
      </c>
    </row>
    <row r="805" spans="1:34" x14ac:dyDescent="0.25">
      <c r="A805" s="12"/>
      <c r="B805" s="93"/>
      <c r="C805" s="15"/>
      <c r="D805" s="15"/>
      <c r="E805" s="15"/>
      <c r="F805" s="18"/>
      <c r="G805" s="12"/>
      <c r="H805" s="6" t="str">
        <f>IF($C805="", "", IFERROR(INDEX(Database!$C$10:$C$2509, MATCH($C805, Database!$B$10:$B$2509, 0)), ""))</f>
        <v/>
      </c>
      <c r="I805" s="85" t="str">
        <f>IF($C805="", "", IF(IFERROR(INDEX(Database!$M$10:$M$2509, MATCH($C805, Database!$B$10:$B$2509, 0)), "")="", "", IFERROR(INDEX(Database!$M$10:$M$2509, MATCH($C805, Database!$B$10:$B$2509, 0)), "")))</f>
        <v/>
      </c>
      <c r="J805" s="85" t="str">
        <f>IF($C805="", "", IF(IFERROR(INDEX(Database!$N$10:$N$2509, MATCH($C805, Database!$B$10:$B$2509, 0)), "")="", "", IFERROR(INDEX(Database!$N$10:$N$2509, MATCH($C805, Database!$B$10:$B$2509, 0)), "")))</f>
        <v/>
      </c>
      <c r="K805" s="86" t="str">
        <f>IF($C805="", "", IF(IFERROR(INDEX(Database!$O$10:$O$2509, MATCH($C805, Database!$B$10:$B$2509, 0)), "")="", "", IFERROR(INDEX(Database!$O$10:$O$2509, MATCH($C805, Database!$B$10:$B$2509, 0)), "")))</f>
        <v/>
      </c>
      <c r="L805" s="12"/>
      <c r="N805" s="31" t="str">
        <f>IF(Database!B805="", "", Database!B805)</f>
        <v/>
      </c>
      <c r="P805" s="26" t="str">
        <f>IF($C805="", "", IF(COUNTIF($C$10:$C805, $C805)&gt;1, "", COUNTIF($C$10:$C$1010, $C805)))</f>
        <v/>
      </c>
      <c r="Q805" s="26" t="str">
        <f>IF(P805="", "", COUNTIF($P$10:$P$1010, "&gt;"&amp;P805)+1+COUNTIF($P$10:P805, P805)-1)</f>
        <v/>
      </c>
      <c r="S805" s="26" t="str">
        <f>IF(C805="", "", IF(K805="", "None", IF(COUNTIF('Intro &amp; Setup'!$AL$17:$AL$26, K805)&gt;0, K805, "Other")))</f>
        <v/>
      </c>
      <c r="U805" s="84" t="str">
        <f t="shared" si="49"/>
        <v/>
      </c>
      <c r="V805" s="85" t="str">
        <f t="shared" si="49"/>
        <v/>
      </c>
      <c r="W805" s="85" t="str">
        <f t="shared" si="49"/>
        <v/>
      </c>
      <c r="X805" s="85" t="str">
        <f t="shared" si="49"/>
        <v/>
      </c>
      <c r="Y805" s="85" t="str">
        <f t="shared" si="49"/>
        <v/>
      </c>
      <c r="Z805" s="86" t="str">
        <f t="shared" si="49"/>
        <v/>
      </c>
      <c r="AB805" s="26" t="str">
        <f>IF($S805="", "", IF(COUNTIF($S$10:$S805, $S805)&gt;1, "", COUNTIF($S$10:$S$1010, $S805)))</f>
        <v/>
      </c>
      <c r="AC805" s="26" t="str">
        <f>IF(AB805="", "", COUNTIF($AB$10:$AB$1010, "&gt;"&amp;AB805)+1+COUNTIF($AB$10:AB805, AB805)-1)</f>
        <v/>
      </c>
      <c r="AE805" s="26" t="str">
        <f t="shared" si="50"/>
        <v/>
      </c>
      <c r="AG805" s="84" t="str">
        <f>IF($AE805="", "", IF(COUNTIF($AE$10:$AE805, $AE805)&gt;1, "", COUNTIF($AE$10:$AE$2010, $AE805)))</f>
        <v/>
      </c>
      <c r="AH805" s="26" t="str">
        <f>IF(AG805="", "", COUNTIF($AG$10:$AG$2010, "&gt;"&amp;AG805)+1+COUNTIF($AG$10:AG805, AG805)-1)</f>
        <v/>
      </c>
    </row>
    <row r="806" spans="1:34" x14ac:dyDescent="0.25">
      <c r="A806" s="12"/>
      <c r="B806" s="93"/>
      <c r="C806" s="15"/>
      <c r="D806" s="15"/>
      <c r="E806" s="15"/>
      <c r="F806" s="18"/>
      <c r="G806" s="12"/>
      <c r="H806" s="6" t="str">
        <f>IF($C806="", "", IFERROR(INDEX(Database!$C$10:$C$2509, MATCH($C806, Database!$B$10:$B$2509, 0)), ""))</f>
        <v/>
      </c>
      <c r="I806" s="85" t="str">
        <f>IF($C806="", "", IF(IFERROR(INDEX(Database!$M$10:$M$2509, MATCH($C806, Database!$B$10:$B$2509, 0)), "")="", "", IFERROR(INDEX(Database!$M$10:$M$2509, MATCH($C806, Database!$B$10:$B$2509, 0)), "")))</f>
        <v/>
      </c>
      <c r="J806" s="85" t="str">
        <f>IF($C806="", "", IF(IFERROR(INDEX(Database!$N$10:$N$2509, MATCH($C806, Database!$B$10:$B$2509, 0)), "")="", "", IFERROR(INDEX(Database!$N$10:$N$2509, MATCH($C806, Database!$B$10:$B$2509, 0)), "")))</f>
        <v/>
      </c>
      <c r="K806" s="86" t="str">
        <f>IF($C806="", "", IF(IFERROR(INDEX(Database!$O$10:$O$2509, MATCH($C806, Database!$B$10:$B$2509, 0)), "")="", "", IFERROR(INDEX(Database!$O$10:$O$2509, MATCH($C806, Database!$B$10:$B$2509, 0)), "")))</f>
        <v/>
      </c>
      <c r="L806" s="12"/>
      <c r="N806" s="31" t="str">
        <f>IF(Database!B806="", "", Database!B806)</f>
        <v/>
      </c>
      <c r="P806" s="26" t="str">
        <f>IF($C806="", "", IF(COUNTIF($C$10:$C806, $C806)&gt;1, "", COUNTIF($C$10:$C$1010, $C806)))</f>
        <v/>
      </c>
      <c r="Q806" s="26" t="str">
        <f>IF(P806="", "", COUNTIF($P$10:$P$1010, "&gt;"&amp;P806)+1+COUNTIF($P$10:P806, P806)-1)</f>
        <v/>
      </c>
      <c r="S806" s="26" t="str">
        <f>IF(C806="", "", IF(K806="", "None", IF(COUNTIF('Intro &amp; Setup'!$AL$17:$AL$26, K806)&gt;0, K806, "Other")))</f>
        <v/>
      </c>
      <c r="U806" s="84" t="str">
        <f t="shared" si="49"/>
        <v/>
      </c>
      <c r="V806" s="85" t="str">
        <f t="shared" si="49"/>
        <v/>
      </c>
      <c r="W806" s="85" t="str">
        <f t="shared" si="49"/>
        <v/>
      </c>
      <c r="X806" s="85" t="str">
        <f t="shared" si="49"/>
        <v/>
      </c>
      <c r="Y806" s="85" t="str">
        <f t="shared" si="49"/>
        <v/>
      </c>
      <c r="Z806" s="86" t="str">
        <f t="shared" si="49"/>
        <v/>
      </c>
      <c r="AB806" s="26" t="str">
        <f>IF($S806="", "", IF(COUNTIF($S$10:$S806, $S806)&gt;1, "", COUNTIF($S$10:$S$1010, $S806)))</f>
        <v/>
      </c>
      <c r="AC806" s="26" t="str">
        <f>IF(AB806="", "", COUNTIF($AB$10:$AB$1010, "&gt;"&amp;AB806)+1+COUNTIF($AB$10:AB806, AB806)-1)</f>
        <v/>
      </c>
      <c r="AE806" s="26" t="str">
        <f t="shared" si="50"/>
        <v/>
      </c>
      <c r="AG806" s="84" t="str">
        <f>IF($AE806="", "", IF(COUNTIF($AE$10:$AE806, $AE806)&gt;1, "", COUNTIF($AE$10:$AE$2010, $AE806)))</f>
        <v/>
      </c>
      <c r="AH806" s="26" t="str">
        <f>IF(AG806="", "", COUNTIF($AG$10:$AG$2010, "&gt;"&amp;AG806)+1+COUNTIF($AG$10:AG806, AG806)-1)</f>
        <v/>
      </c>
    </row>
    <row r="807" spans="1:34" x14ac:dyDescent="0.25">
      <c r="A807" s="12"/>
      <c r="B807" s="93"/>
      <c r="C807" s="15"/>
      <c r="D807" s="15"/>
      <c r="E807" s="15"/>
      <c r="F807" s="18"/>
      <c r="G807" s="12"/>
      <c r="H807" s="6" t="str">
        <f>IF($C807="", "", IFERROR(INDEX(Database!$C$10:$C$2509, MATCH($C807, Database!$B$10:$B$2509, 0)), ""))</f>
        <v/>
      </c>
      <c r="I807" s="85" t="str">
        <f>IF($C807="", "", IF(IFERROR(INDEX(Database!$M$10:$M$2509, MATCH($C807, Database!$B$10:$B$2509, 0)), "")="", "", IFERROR(INDEX(Database!$M$10:$M$2509, MATCH($C807, Database!$B$10:$B$2509, 0)), "")))</f>
        <v/>
      </c>
      <c r="J807" s="85" t="str">
        <f>IF($C807="", "", IF(IFERROR(INDEX(Database!$N$10:$N$2509, MATCH($C807, Database!$B$10:$B$2509, 0)), "")="", "", IFERROR(INDEX(Database!$N$10:$N$2509, MATCH($C807, Database!$B$10:$B$2509, 0)), "")))</f>
        <v/>
      </c>
      <c r="K807" s="86" t="str">
        <f>IF($C807="", "", IF(IFERROR(INDEX(Database!$O$10:$O$2509, MATCH($C807, Database!$B$10:$B$2509, 0)), "")="", "", IFERROR(INDEX(Database!$O$10:$O$2509, MATCH($C807, Database!$B$10:$B$2509, 0)), "")))</f>
        <v/>
      </c>
      <c r="L807" s="12"/>
      <c r="N807" s="31" t="str">
        <f>IF(Database!B807="", "", Database!B807)</f>
        <v/>
      </c>
      <c r="P807" s="26" t="str">
        <f>IF($C807="", "", IF(COUNTIF($C$10:$C807, $C807)&gt;1, "", COUNTIF($C$10:$C$1010, $C807)))</f>
        <v/>
      </c>
      <c r="Q807" s="26" t="str">
        <f>IF(P807="", "", COUNTIF($P$10:$P$1010, "&gt;"&amp;P807)+1+COUNTIF($P$10:P807, P807)-1)</f>
        <v/>
      </c>
      <c r="S807" s="26" t="str">
        <f>IF(C807="", "", IF(K807="", "None", IF(COUNTIF('Intro &amp; Setup'!$AL$17:$AL$26, K807)&gt;0, K807, "Other")))</f>
        <v/>
      </c>
      <c r="U807" s="84" t="str">
        <f t="shared" si="49"/>
        <v/>
      </c>
      <c r="V807" s="85" t="str">
        <f t="shared" si="49"/>
        <v/>
      </c>
      <c r="W807" s="85" t="str">
        <f t="shared" si="49"/>
        <v/>
      </c>
      <c r="X807" s="85" t="str">
        <f t="shared" si="49"/>
        <v/>
      </c>
      <c r="Y807" s="85" t="str">
        <f t="shared" si="49"/>
        <v/>
      </c>
      <c r="Z807" s="86" t="str">
        <f t="shared" si="49"/>
        <v/>
      </c>
      <c r="AB807" s="26" t="str">
        <f>IF($S807="", "", IF(COUNTIF($S$10:$S807, $S807)&gt;1, "", COUNTIF($S$10:$S$1010, $S807)))</f>
        <v/>
      </c>
      <c r="AC807" s="26" t="str">
        <f>IF(AB807="", "", COUNTIF($AB$10:$AB$1010, "&gt;"&amp;AB807)+1+COUNTIF($AB$10:AB807, AB807)-1)</f>
        <v/>
      </c>
      <c r="AE807" s="26" t="str">
        <f t="shared" si="50"/>
        <v/>
      </c>
      <c r="AG807" s="84" t="str">
        <f>IF($AE807="", "", IF(COUNTIF($AE$10:$AE807, $AE807)&gt;1, "", COUNTIF($AE$10:$AE$2010, $AE807)))</f>
        <v/>
      </c>
      <c r="AH807" s="26" t="str">
        <f>IF(AG807="", "", COUNTIF($AG$10:$AG$2010, "&gt;"&amp;AG807)+1+COUNTIF($AG$10:AG807, AG807)-1)</f>
        <v/>
      </c>
    </row>
    <row r="808" spans="1:34" x14ac:dyDescent="0.25">
      <c r="A808" s="12"/>
      <c r="B808" s="93"/>
      <c r="C808" s="15"/>
      <c r="D808" s="15"/>
      <c r="E808" s="15"/>
      <c r="F808" s="18"/>
      <c r="G808" s="12"/>
      <c r="H808" s="6" t="str">
        <f>IF($C808="", "", IFERROR(INDEX(Database!$C$10:$C$2509, MATCH($C808, Database!$B$10:$B$2509, 0)), ""))</f>
        <v/>
      </c>
      <c r="I808" s="85" t="str">
        <f>IF($C808="", "", IF(IFERROR(INDEX(Database!$M$10:$M$2509, MATCH($C808, Database!$B$10:$B$2509, 0)), "")="", "", IFERROR(INDEX(Database!$M$10:$M$2509, MATCH($C808, Database!$B$10:$B$2509, 0)), "")))</f>
        <v/>
      </c>
      <c r="J808" s="85" t="str">
        <f>IF($C808="", "", IF(IFERROR(INDEX(Database!$N$10:$N$2509, MATCH($C808, Database!$B$10:$B$2509, 0)), "")="", "", IFERROR(INDEX(Database!$N$10:$N$2509, MATCH($C808, Database!$B$10:$B$2509, 0)), "")))</f>
        <v/>
      </c>
      <c r="K808" s="86" t="str">
        <f>IF($C808="", "", IF(IFERROR(INDEX(Database!$O$10:$O$2509, MATCH($C808, Database!$B$10:$B$2509, 0)), "")="", "", IFERROR(INDEX(Database!$O$10:$O$2509, MATCH($C808, Database!$B$10:$B$2509, 0)), "")))</f>
        <v/>
      </c>
      <c r="L808" s="12"/>
      <c r="N808" s="31" t="str">
        <f>IF(Database!B808="", "", Database!B808)</f>
        <v/>
      </c>
      <c r="P808" s="26" t="str">
        <f>IF($C808="", "", IF(COUNTIF($C$10:$C808, $C808)&gt;1, "", COUNTIF($C$10:$C$1010, $C808)))</f>
        <v/>
      </c>
      <c r="Q808" s="26" t="str">
        <f>IF(P808="", "", COUNTIF($P$10:$P$1010, "&gt;"&amp;P808)+1+COUNTIF($P$10:P808, P808)-1)</f>
        <v/>
      </c>
      <c r="S808" s="26" t="str">
        <f>IF(C808="", "", IF(K808="", "None", IF(COUNTIF('Intro &amp; Setup'!$AL$17:$AL$26, K808)&gt;0, K808, "Other")))</f>
        <v/>
      </c>
      <c r="U808" s="84" t="str">
        <f t="shared" si="49"/>
        <v/>
      </c>
      <c r="V808" s="85" t="str">
        <f t="shared" si="49"/>
        <v/>
      </c>
      <c r="W808" s="85" t="str">
        <f t="shared" si="49"/>
        <v/>
      </c>
      <c r="X808" s="85" t="str">
        <f t="shared" si="49"/>
        <v/>
      </c>
      <c r="Y808" s="85" t="str">
        <f t="shared" si="49"/>
        <v/>
      </c>
      <c r="Z808" s="86" t="str">
        <f t="shared" si="49"/>
        <v/>
      </c>
      <c r="AB808" s="26" t="str">
        <f>IF($S808="", "", IF(COUNTIF($S$10:$S808, $S808)&gt;1, "", COUNTIF($S$10:$S$1010, $S808)))</f>
        <v/>
      </c>
      <c r="AC808" s="26" t="str">
        <f>IF(AB808="", "", COUNTIF($AB$10:$AB$1010, "&gt;"&amp;AB808)+1+COUNTIF($AB$10:AB808, AB808)-1)</f>
        <v/>
      </c>
      <c r="AE808" s="26" t="str">
        <f t="shared" si="50"/>
        <v/>
      </c>
      <c r="AG808" s="84" t="str">
        <f>IF($AE808="", "", IF(COUNTIF($AE$10:$AE808, $AE808)&gt;1, "", COUNTIF($AE$10:$AE$2010, $AE808)))</f>
        <v/>
      </c>
      <c r="AH808" s="26" t="str">
        <f>IF(AG808="", "", COUNTIF($AG$10:$AG$2010, "&gt;"&amp;AG808)+1+COUNTIF($AG$10:AG808, AG808)-1)</f>
        <v/>
      </c>
    </row>
    <row r="809" spans="1:34" x14ac:dyDescent="0.25">
      <c r="A809" s="12"/>
      <c r="B809" s="93"/>
      <c r="C809" s="15"/>
      <c r="D809" s="15"/>
      <c r="E809" s="15"/>
      <c r="F809" s="18"/>
      <c r="G809" s="12"/>
      <c r="H809" s="6" t="str">
        <f>IF($C809="", "", IFERROR(INDEX(Database!$C$10:$C$2509, MATCH($C809, Database!$B$10:$B$2509, 0)), ""))</f>
        <v/>
      </c>
      <c r="I809" s="85" t="str">
        <f>IF($C809="", "", IF(IFERROR(INDEX(Database!$M$10:$M$2509, MATCH($C809, Database!$B$10:$B$2509, 0)), "")="", "", IFERROR(INDEX(Database!$M$10:$M$2509, MATCH($C809, Database!$B$10:$B$2509, 0)), "")))</f>
        <v/>
      </c>
      <c r="J809" s="85" t="str">
        <f>IF($C809="", "", IF(IFERROR(INDEX(Database!$N$10:$N$2509, MATCH($C809, Database!$B$10:$B$2509, 0)), "")="", "", IFERROR(INDEX(Database!$N$10:$N$2509, MATCH($C809, Database!$B$10:$B$2509, 0)), "")))</f>
        <v/>
      </c>
      <c r="K809" s="86" t="str">
        <f>IF($C809="", "", IF(IFERROR(INDEX(Database!$O$10:$O$2509, MATCH($C809, Database!$B$10:$B$2509, 0)), "")="", "", IFERROR(INDEX(Database!$O$10:$O$2509, MATCH($C809, Database!$B$10:$B$2509, 0)), "")))</f>
        <v/>
      </c>
      <c r="L809" s="12"/>
      <c r="N809" s="31" t="str">
        <f>IF(Database!B809="", "", Database!B809)</f>
        <v/>
      </c>
      <c r="P809" s="26" t="str">
        <f>IF($C809="", "", IF(COUNTIF($C$10:$C809, $C809)&gt;1, "", COUNTIF($C$10:$C$1010, $C809)))</f>
        <v/>
      </c>
      <c r="Q809" s="26" t="str">
        <f>IF(P809="", "", COUNTIF($P$10:$P$1010, "&gt;"&amp;P809)+1+COUNTIF($P$10:P809, P809)-1)</f>
        <v/>
      </c>
      <c r="S809" s="26" t="str">
        <f>IF(C809="", "", IF(K809="", "None", IF(COUNTIF('Intro &amp; Setup'!$AL$17:$AL$26, K809)&gt;0, K809, "Other")))</f>
        <v/>
      </c>
      <c r="U809" s="84" t="str">
        <f t="shared" si="49"/>
        <v/>
      </c>
      <c r="V809" s="85" t="str">
        <f t="shared" si="49"/>
        <v/>
      </c>
      <c r="W809" s="85" t="str">
        <f t="shared" si="49"/>
        <v/>
      </c>
      <c r="X809" s="85" t="str">
        <f t="shared" si="49"/>
        <v/>
      </c>
      <c r="Y809" s="85" t="str">
        <f t="shared" si="49"/>
        <v/>
      </c>
      <c r="Z809" s="86" t="str">
        <f t="shared" si="49"/>
        <v/>
      </c>
      <c r="AB809" s="26" t="str">
        <f>IF($S809="", "", IF(COUNTIF($S$10:$S809, $S809)&gt;1, "", COUNTIF($S$10:$S$1010, $S809)))</f>
        <v/>
      </c>
      <c r="AC809" s="26" t="str">
        <f>IF(AB809="", "", COUNTIF($AB$10:$AB$1010, "&gt;"&amp;AB809)+1+COUNTIF($AB$10:AB809, AB809)-1)</f>
        <v/>
      </c>
      <c r="AE809" s="26" t="str">
        <f t="shared" si="50"/>
        <v/>
      </c>
      <c r="AG809" s="84" t="str">
        <f>IF($AE809="", "", IF(COUNTIF($AE$10:$AE809, $AE809)&gt;1, "", COUNTIF($AE$10:$AE$2010, $AE809)))</f>
        <v/>
      </c>
      <c r="AH809" s="26" t="str">
        <f>IF(AG809="", "", COUNTIF($AG$10:$AG$2010, "&gt;"&amp;AG809)+1+COUNTIF($AG$10:AG809, AG809)-1)</f>
        <v/>
      </c>
    </row>
    <row r="810" spans="1:34" x14ac:dyDescent="0.25">
      <c r="A810" s="12"/>
      <c r="B810" s="93"/>
      <c r="C810" s="15"/>
      <c r="D810" s="15"/>
      <c r="E810" s="15"/>
      <c r="F810" s="18"/>
      <c r="G810" s="12"/>
      <c r="H810" s="6" t="str">
        <f>IF($C810="", "", IFERROR(INDEX(Database!$C$10:$C$2509, MATCH($C810, Database!$B$10:$B$2509, 0)), ""))</f>
        <v/>
      </c>
      <c r="I810" s="85" t="str">
        <f>IF($C810="", "", IF(IFERROR(INDEX(Database!$M$10:$M$2509, MATCH($C810, Database!$B$10:$B$2509, 0)), "")="", "", IFERROR(INDEX(Database!$M$10:$M$2509, MATCH($C810, Database!$B$10:$B$2509, 0)), "")))</f>
        <v/>
      </c>
      <c r="J810" s="85" t="str">
        <f>IF($C810="", "", IF(IFERROR(INDEX(Database!$N$10:$N$2509, MATCH($C810, Database!$B$10:$B$2509, 0)), "")="", "", IFERROR(INDEX(Database!$N$10:$N$2509, MATCH($C810, Database!$B$10:$B$2509, 0)), "")))</f>
        <v/>
      </c>
      <c r="K810" s="86" t="str">
        <f>IF($C810="", "", IF(IFERROR(INDEX(Database!$O$10:$O$2509, MATCH($C810, Database!$B$10:$B$2509, 0)), "")="", "", IFERROR(INDEX(Database!$O$10:$O$2509, MATCH($C810, Database!$B$10:$B$2509, 0)), "")))</f>
        <v/>
      </c>
      <c r="L810" s="12"/>
      <c r="N810" s="31" t="str">
        <f>IF(Database!B810="", "", Database!B810)</f>
        <v/>
      </c>
      <c r="P810" s="26" t="str">
        <f>IF($C810="", "", IF(COUNTIF($C$10:$C810, $C810)&gt;1, "", COUNTIF($C$10:$C$1010, $C810)))</f>
        <v/>
      </c>
      <c r="Q810" s="26" t="str">
        <f>IF(P810="", "", COUNTIF($P$10:$P$1010, "&gt;"&amp;P810)+1+COUNTIF($P$10:P810, P810)-1)</f>
        <v/>
      </c>
      <c r="S810" s="26" t="str">
        <f>IF(C810="", "", IF(K810="", "None", IF(COUNTIF('Intro &amp; Setup'!$AL$17:$AL$26, K810)&gt;0, K810, "Other")))</f>
        <v/>
      </c>
      <c r="U810" s="84" t="str">
        <f t="shared" si="49"/>
        <v/>
      </c>
      <c r="V810" s="85" t="str">
        <f t="shared" si="49"/>
        <v/>
      </c>
      <c r="W810" s="85" t="str">
        <f t="shared" si="49"/>
        <v/>
      </c>
      <c r="X810" s="85" t="str">
        <f t="shared" si="49"/>
        <v/>
      </c>
      <c r="Y810" s="85" t="str">
        <f t="shared" si="49"/>
        <v/>
      </c>
      <c r="Z810" s="86" t="str">
        <f t="shared" si="49"/>
        <v/>
      </c>
      <c r="AB810" s="26" t="str">
        <f>IF($S810="", "", IF(COUNTIF($S$10:$S810, $S810)&gt;1, "", COUNTIF($S$10:$S$1010, $S810)))</f>
        <v/>
      </c>
      <c r="AC810" s="26" t="str">
        <f>IF(AB810="", "", COUNTIF($AB$10:$AB$1010, "&gt;"&amp;AB810)+1+COUNTIF($AB$10:AB810, AB810)-1)</f>
        <v/>
      </c>
      <c r="AE810" s="26" t="str">
        <f t="shared" si="50"/>
        <v/>
      </c>
      <c r="AG810" s="84" t="str">
        <f>IF($AE810="", "", IF(COUNTIF($AE$10:$AE810, $AE810)&gt;1, "", COUNTIF($AE$10:$AE$2010, $AE810)))</f>
        <v/>
      </c>
      <c r="AH810" s="26" t="str">
        <f>IF(AG810="", "", COUNTIF($AG$10:$AG$2010, "&gt;"&amp;AG810)+1+COUNTIF($AG$10:AG810, AG810)-1)</f>
        <v/>
      </c>
    </row>
    <row r="811" spans="1:34" x14ac:dyDescent="0.25">
      <c r="A811" s="12"/>
      <c r="B811" s="93"/>
      <c r="C811" s="15"/>
      <c r="D811" s="15"/>
      <c r="E811" s="15"/>
      <c r="F811" s="18"/>
      <c r="G811" s="12"/>
      <c r="H811" s="6" t="str">
        <f>IF($C811="", "", IFERROR(INDEX(Database!$C$10:$C$2509, MATCH($C811, Database!$B$10:$B$2509, 0)), ""))</f>
        <v/>
      </c>
      <c r="I811" s="85" t="str">
        <f>IF($C811="", "", IF(IFERROR(INDEX(Database!$M$10:$M$2509, MATCH($C811, Database!$B$10:$B$2509, 0)), "")="", "", IFERROR(INDEX(Database!$M$10:$M$2509, MATCH($C811, Database!$B$10:$B$2509, 0)), "")))</f>
        <v/>
      </c>
      <c r="J811" s="85" t="str">
        <f>IF($C811="", "", IF(IFERROR(INDEX(Database!$N$10:$N$2509, MATCH($C811, Database!$B$10:$B$2509, 0)), "")="", "", IFERROR(INDEX(Database!$N$10:$N$2509, MATCH($C811, Database!$B$10:$B$2509, 0)), "")))</f>
        <v/>
      </c>
      <c r="K811" s="86" t="str">
        <f>IF($C811="", "", IF(IFERROR(INDEX(Database!$O$10:$O$2509, MATCH($C811, Database!$B$10:$B$2509, 0)), "")="", "", IFERROR(INDEX(Database!$O$10:$O$2509, MATCH($C811, Database!$B$10:$B$2509, 0)), "")))</f>
        <v/>
      </c>
      <c r="L811" s="12"/>
      <c r="N811" s="31" t="str">
        <f>IF(Database!B811="", "", Database!B811)</f>
        <v/>
      </c>
      <c r="P811" s="26" t="str">
        <f>IF($C811="", "", IF(COUNTIF($C$10:$C811, $C811)&gt;1, "", COUNTIF($C$10:$C$1010, $C811)))</f>
        <v/>
      </c>
      <c r="Q811" s="26" t="str">
        <f>IF(P811="", "", COUNTIF($P$10:$P$1010, "&gt;"&amp;P811)+1+COUNTIF($P$10:P811, P811)-1)</f>
        <v/>
      </c>
      <c r="S811" s="26" t="str">
        <f>IF(C811="", "", IF(K811="", "None", IF(COUNTIF('Intro &amp; Setup'!$AL$17:$AL$26, K811)&gt;0, K811, "Other")))</f>
        <v/>
      </c>
      <c r="U811" s="84" t="str">
        <f t="shared" si="49"/>
        <v/>
      </c>
      <c r="V811" s="85" t="str">
        <f t="shared" si="49"/>
        <v/>
      </c>
      <c r="W811" s="85" t="str">
        <f t="shared" si="49"/>
        <v/>
      </c>
      <c r="X811" s="85" t="str">
        <f t="shared" si="49"/>
        <v/>
      </c>
      <c r="Y811" s="85" t="str">
        <f t="shared" si="49"/>
        <v/>
      </c>
      <c r="Z811" s="86" t="str">
        <f t="shared" si="49"/>
        <v/>
      </c>
      <c r="AB811" s="26" t="str">
        <f>IF($S811="", "", IF(COUNTIF($S$10:$S811, $S811)&gt;1, "", COUNTIF($S$10:$S$1010, $S811)))</f>
        <v/>
      </c>
      <c r="AC811" s="26" t="str">
        <f>IF(AB811="", "", COUNTIF($AB$10:$AB$1010, "&gt;"&amp;AB811)+1+COUNTIF($AB$10:AB811, AB811)-1)</f>
        <v/>
      </c>
      <c r="AE811" s="26" t="str">
        <f t="shared" si="50"/>
        <v/>
      </c>
      <c r="AG811" s="84" t="str">
        <f>IF($AE811="", "", IF(COUNTIF($AE$10:$AE811, $AE811)&gt;1, "", COUNTIF($AE$10:$AE$2010, $AE811)))</f>
        <v/>
      </c>
      <c r="AH811" s="26" t="str">
        <f>IF(AG811="", "", COUNTIF($AG$10:$AG$2010, "&gt;"&amp;AG811)+1+COUNTIF($AG$10:AG811, AG811)-1)</f>
        <v/>
      </c>
    </row>
    <row r="812" spans="1:34" x14ac:dyDescent="0.25">
      <c r="A812" s="12"/>
      <c r="B812" s="93"/>
      <c r="C812" s="15"/>
      <c r="D812" s="15"/>
      <c r="E812" s="15"/>
      <c r="F812" s="18"/>
      <c r="G812" s="12"/>
      <c r="H812" s="6" t="str">
        <f>IF($C812="", "", IFERROR(INDEX(Database!$C$10:$C$2509, MATCH($C812, Database!$B$10:$B$2509, 0)), ""))</f>
        <v/>
      </c>
      <c r="I812" s="85" t="str">
        <f>IF($C812="", "", IF(IFERROR(INDEX(Database!$M$10:$M$2509, MATCH($C812, Database!$B$10:$B$2509, 0)), "")="", "", IFERROR(INDEX(Database!$M$10:$M$2509, MATCH($C812, Database!$B$10:$B$2509, 0)), "")))</f>
        <v/>
      </c>
      <c r="J812" s="85" t="str">
        <f>IF($C812="", "", IF(IFERROR(INDEX(Database!$N$10:$N$2509, MATCH($C812, Database!$B$10:$B$2509, 0)), "")="", "", IFERROR(INDEX(Database!$N$10:$N$2509, MATCH($C812, Database!$B$10:$B$2509, 0)), "")))</f>
        <v/>
      </c>
      <c r="K812" s="86" t="str">
        <f>IF($C812="", "", IF(IFERROR(INDEX(Database!$O$10:$O$2509, MATCH($C812, Database!$B$10:$B$2509, 0)), "")="", "", IFERROR(INDEX(Database!$O$10:$O$2509, MATCH($C812, Database!$B$10:$B$2509, 0)), "")))</f>
        <v/>
      </c>
      <c r="L812" s="12"/>
      <c r="N812" s="31" t="str">
        <f>IF(Database!B812="", "", Database!B812)</f>
        <v/>
      </c>
      <c r="P812" s="26" t="str">
        <f>IF($C812="", "", IF(COUNTIF($C$10:$C812, $C812)&gt;1, "", COUNTIF($C$10:$C$1010, $C812)))</f>
        <v/>
      </c>
      <c r="Q812" s="26" t="str">
        <f>IF(P812="", "", COUNTIF($P$10:$P$1010, "&gt;"&amp;P812)+1+COUNTIF($P$10:P812, P812)-1)</f>
        <v/>
      </c>
      <c r="S812" s="26" t="str">
        <f>IF(C812="", "", IF(K812="", "None", IF(COUNTIF('Intro &amp; Setup'!$AL$17:$AL$26, K812)&gt;0, K812, "Other")))</f>
        <v/>
      </c>
      <c r="U812" s="84" t="str">
        <f t="shared" si="49"/>
        <v/>
      </c>
      <c r="V812" s="85" t="str">
        <f t="shared" si="49"/>
        <v/>
      </c>
      <c r="W812" s="85" t="str">
        <f t="shared" si="49"/>
        <v/>
      </c>
      <c r="X812" s="85" t="str">
        <f t="shared" si="49"/>
        <v/>
      </c>
      <c r="Y812" s="85" t="str">
        <f t="shared" si="49"/>
        <v/>
      </c>
      <c r="Z812" s="86" t="str">
        <f t="shared" si="49"/>
        <v/>
      </c>
      <c r="AB812" s="26" t="str">
        <f>IF($S812="", "", IF(COUNTIF($S$10:$S812, $S812)&gt;1, "", COUNTIF($S$10:$S$1010, $S812)))</f>
        <v/>
      </c>
      <c r="AC812" s="26" t="str">
        <f>IF(AB812="", "", COUNTIF($AB$10:$AB$1010, "&gt;"&amp;AB812)+1+COUNTIF($AB$10:AB812, AB812)-1)</f>
        <v/>
      </c>
      <c r="AE812" s="26" t="str">
        <f t="shared" si="50"/>
        <v/>
      </c>
      <c r="AG812" s="84" t="str">
        <f>IF($AE812="", "", IF(COUNTIF($AE$10:$AE812, $AE812)&gt;1, "", COUNTIF($AE$10:$AE$2010, $AE812)))</f>
        <v/>
      </c>
      <c r="AH812" s="26" t="str">
        <f>IF(AG812="", "", COUNTIF($AG$10:$AG$2010, "&gt;"&amp;AG812)+1+COUNTIF($AG$10:AG812, AG812)-1)</f>
        <v/>
      </c>
    </row>
    <row r="813" spans="1:34" x14ac:dyDescent="0.25">
      <c r="A813" s="12"/>
      <c r="B813" s="93"/>
      <c r="C813" s="15"/>
      <c r="D813" s="15"/>
      <c r="E813" s="15"/>
      <c r="F813" s="18"/>
      <c r="G813" s="12"/>
      <c r="H813" s="6" t="str">
        <f>IF($C813="", "", IFERROR(INDEX(Database!$C$10:$C$2509, MATCH($C813, Database!$B$10:$B$2509, 0)), ""))</f>
        <v/>
      </c>
      <c r="I813" s="85" t="str">
        <f>IF($C813="", "", IF(IFERROR(INDEX(Database!$M$10:$M$2509, MATCH($C813, Database!$B$10:$B$2509, 0)), "")="", "", IFERROR(INDEX(Database!$M$10:$M$2509, MATCH($C813, Database!$B$10:$B$2509, 0)), "")))</f>
        <v/>
      </c>
      <c r="J813" s="85" t="str">
        <f>IF($C813="", "", IF(IFERROR(INDEX(Database!$N$10:$N$2509, MATCH($C813, Database!$B$10:$B$2509, 0)), "")="", "", IFERROR(INDEX(Database!$N$10:$N$2509, MATCH($C813, Database!$B$10:$B$2509, 0)), "")))</f>
        <v/>
      </c>
      <c r="K813" s="86" t="str">
        <f>IF($C813="", "", IF(IFERROR(INDEX(Database!$O$10:$O$2509, MATCH($C813, Database!$B$10:$B$2509, 0)), "")="", "", IFERROR(INDEX(Database!$O$10:$O$2509, MATCH($C813, Database!$B$10:$B$2509, 0)), "")))</f>
        <v/>
      </c>
      <c r="L813" s="12"/>
      <c r="N813" s="31" t="str">
        <f>IF(Database!B813="", "", Database!B813)</f>
        <v/>
      </c>
      <c r="P813" s="26" t="str">
        <f>IF($C813="", "", IF(COUNTIF($C$10:$C813, $C813)&gt;1, "", COUNTIF($C$10:$C$1010, $C813)))</f>
        <v/>
      </c>
      <c r="Q813" s="26" t="str">
        <f>IF(P813="", "", COUNTIF($P$10:$P$1010, "&gt;"&amp;P813)+1+COUNTIF($P$10:P813, P813)-1)</f>
        <v/>
      </c>
      <c r="S813" s="26" t="str">
        <f>IF(C813="", "", IF(K813="", "None", IF(COUNTIF('Intro &amp; Setup'!$AL$17:$AL$26, K813)&gt;0, K813, "Other")))</f>
        <v/>
      </c>
      <c r="U813" s="84" t="str">
        <f t="shared" si="49"/>
        <v/>
      </c>
      <c r="V813" s="85" t="str">
        <f t="shared" si="49"/>
        <v/>
      </c>
      <c r="W813" s="85" t="str">
        <f t="shared" si="49"/>
        <v/>
      </c>
      <c r="X813" s="85" t="str">
        <f t="shared" si="49"/>
        <v/>
      </c>
      <c r="Y813" s="85" t="str">
        <f t="shared" si="49"/>
        <v/>
      </c>
      <c r="Z813" s="86" t="str">
        <f t="shared" si="49"/>
        <v/>
      </c>
      <c r="AB813" s="26" t="str">
        <f>IF($S813="", "", IF(COUNTIF($S$10:$S813, $S813)&gt;1, "", COUNTIF($S$10:$S$1010, $S813)))</f>
        <v/>
      </c>
      <c r="AC813" s="26" t="str">
        <f>IF(AB813="", "", COUNTIF($AB$10:$AB$1010, "&gt;"&amp;AB813)+1+COUNTIF($AB$10:AB813, AB813)-1)</f>
        <v/>
      </c>
      <c r="AE813" s="26" t="str">
        <f t="shared" si="50"/>
        <v/>
      </c>
      <c r="AG813" s="84" t="str">
        <f>IF($AE813="", "", IF(COUNTIF($AE$10:$AE813, $AE813)&gt;1, "", COUNTIF($AE$10:$AE$2010, $AE813)))</f>
        <v/>
      </c>
      <c r="AH813" s="26" t="str">
        <f>IF(AG813="", "", COUNTIF($AG$10:$AG$2010, "&gt;"&amp;AG813)+1+COUNTIF($AG$10:AG813, AG813)-1)</f>
        <v/>
      </c>
    </row>
    <row r="814" spans="1:34" x14ac:dyDescent="0.25">
      <c r="A814" s="12"/>
      <c r="B814" s="93"/>
      <c r="C814" s="15"/>
      <c r="D814" s="15"/>
      <c r="E814" s="15"/>
      <c r="F814" s="18"/>
      <c r="G814" s="12"/>
      <c r="H814" s="6" t="str">
        <f>IF($C814="", "", IFERROR(INDEX(Database!$C$10:$C$2509, MATCH($C814, Database!$B$10:$B$2509, 0)), ""))</f>
        <v/>
      </c>
      <c r="I814" s="85" t="str">
        <f>IF($C814="", "", IF(IFERROR(INDEX(Database!$M$10:$M$2509, MATCH($C814, Database!$B$10:$B$2509, 0)), "")="", "", IFERROR(INDEX(Database!$M$10:$M$2509, MATCH($C814, Database!$B$10:$B$2509, 0)), "")))</f>
        <v/>
      </c>
      <c r="J814" s="85" t="str">
        <f>IF($C814="", "", IF(IFERROR(INDEX(Database!$N$10:$N$2509, MATCH($C814, Database!$B$10:$B$2509, 0)), "")="", "", IFERROR(INDEX(Database!$N$10:$N$2509, MATCH($C814, Database!$B$10:$B$2509, 0)), "")))</f>
        <v/>
      </c>
      <c r="K814" s="86" t="str">
        <f>IF($C814="", "", IF(IFERROR(INDEX(Database!$O$10:$O$2509, MATCH($C814, Database!$B$10:$B$2509, 0)), "")="", "", IFERROR(INDEX(Database!$O$10:$O$2509, MATCH($C814, Database!$B$10:$B$2509, 0)), "")))</f>
        <v/>
      </c>
      <c r="L814" s="12"/>
      <c r="N814" s="31" t="str">
        <f>IF(Database!B814="", "", Database!B814)</f>
        <v/>
      </c>
      <c r="P814" s="26" t="str">
        <f>IF($C814="", "", IF(COUNTIF($C$10:$C814, $C814)&gt;1, "", COUNTIF($C$10:$C$1010, $C814)))</f>
        <v/>
      </c>
      <c r="Q814" s="26" t="str">
        <f>IF(P814="", "", COUNTIF($P$10:$P$1010, "&gt;"&amp;P814)+1+COUNTIF($P$10:P814, P814)-1)</f>
        <v/>
      </c>
      <c r="S814" s="26" t="str">
        <f>IF(C814="", "", IF(K814="", "None", IF(COUNTIF('Intro &amp; Setup'!$AL$17:$AL$26, K814)&gt;0, K814, "Other")))</f>
        <v/>
      </c>
      <c r="U814" s="84" t="str">
        <f t="shared" si="49"/>
        <v/>
      </c>
      <c r="V814" s="85" t="str">
        <f t="shared" si="49"/>
        <v/>
      </c>
      <c r="W814" s="85" t="str">
        <f t="shared" si="49"/>
        <v/>
      </c>
      <c r="X814" s="85" t="str">
        <f t="shared" si="49"/>
        <v/>
      </c>
      <c r="Y814" s="85" t="str">
        <f t="shared" si="49"/>
        <v/>
      </c>
      <c r="Z814" s="86" t="str">
        <f t="shared" si="49"/>
        <v/>
      </c>
      <c r="AB814" s="26" t="str">
        <f>IF($S814="", "", IF(COUNTIF($S$10:$S814, $S814)&gt;1, "", COUNTIF($S$10:$S$1010, $S814)))</f>
        <v/>
      </c>
      <c r="AC814" s="26" t="str">
        <f>IF(AB814="", "", COUNTIF($AB$10:$AB$1010, "&gt;"&amp;AB814)+1+COUNTIF($AB$10:AB814, AB814)-1)</f>
        <v/>
      </c>
      <c r="AE814" s="26" t="str">
        <f t="shared" si="50"/>
        <v/>
      </c>
      <c r="AG814" s="84" t="str">
        <f>IF($AE814="", "", IF(COUNTIF($AE$10:$AE814, $AE814)&gt;1, "", COUNTIF($AE$10:$AE$2010, $AE814)))</f>
        <v/>
      </c>
      <c r="AH814" s="26" t="str">
        <f>IF(AG814="", "", COUNTIF($AG$10:$AG$2010, "&gt;"&amp;AG814)+1+COUNTIF($AG$10:AG814, AG814)-1)</f>
        <v/>
      </c>
    </row>
    <row r="815" spans="1:34" x14ac:dyDescent="0.25">
      <c r="A815" s="12"/>
      <c r="B815" s="93"/>
      <c r="C815" s="15"/>
      <c r="D815" s="15"/>
      <c r="E815" s="15"/>
      <c r="F815" s="18"/>
      <c r="G815" s="12"/>
      <c r="H815" s="6" t="str">
        <f>IF($C815="", "", IFERROR(INDEX(Database!$C$10:$C$2509, MATCH($C815, Database!$B$10:$B$2509, 0)), ""))</f>
        <v/>
      </c>
      <c r="I815" s="85" t="str">
        <f>IF($C815="", "", IF(IFERROR(INDEX(Database!$M$10:$M$2509, MATCH($C815, Database!$B$10:$B$2509, 0)), "")="", "", IFERROR(INDEX(Database!$M$10:$M$2509, MATCH($C815, Database!$B$10:$B$2509, 0)), "")))</f>
        <v/>
      </c>
      <c r="J815" s="85" t="str">
        <f>IF($C815="", "", IF(IFERROR(INDEX(Database!$N$10:$N$2509, MATCH($C815, Database!$B$10:$B$2509, 0)), "")="", "", IFERROR(INDEX(Database!$N$10:$N$2509, MATCH($C815, Database!$B$10:$B$2509, 0)), "")))</f>
        <v/>
      </c>
      <c r="K815" s="86" t="str">
        <f>IF($C815="", "", IF(IFERROR(INDEX(Database!$O$10:$O$2509, MATCH($C815, Database!$B$10:$B$2509, 0)), "")="", "", IFERROR(INDEX(Database!$O$10:$O$2509, MATCH($C815, Database!$B$10:$B$2509, 0)), "")))</f>
        <v/>
      </c>
      <c r="L815" s="12"/>
      <c r="N815" s="31" t="str">
        <f>IF(Database!B815="", "", Database!B815)</f>
        <v/>
      </c>
      <c r="P815" s="26" t="str">
        <f>IF($C815="", "", IF(COUNTIF($C$10:$C815, $C815)&gt;1, "", COUNTIF($C$10:$C$1010, $C815)))</f>
        <v/>
      </c>
      <c r="Q815" s="26" t="str">
        <f>IF(P815="", "", COUNTIF($P$10:$P$1010, "&gt;"&amp;P815)+1+COUNTIF($P$10:P815, P815)-1)</f>
        <v/>
      </c>
      <c r="S815" s="26" t="str">
        <f>IF(C815="", "", IF(K815="", "None", IF(COUNTIF('Intro &amp; Setup'!$AL$17:$AL$26, K815)&gt;0, K815, "Other")))</f>
        <v/>
      </c>
      <c r="U815" s="84" t="str">
        <f t="shared" si="49"/>
        <v/>
      </c>
      <c r="V815" s="85" t="str">
        <f t="shared" si="49"/>
        <v/>
      </c>
      <c r="W815" s="85" t="str">
        <f t="shared" si="49"/>
        <v/>
      </c>
      <c r="X815" s="85" t="str">
        <f t="shared" si="49"/>
        <v/>
      </c>
      <c r="Y815" s="85" t="str">
        <f t="shared" si="49"/>
        <v/>
      </c>
      <c r="Z815" s="86" t="str">
        <f t="shared" si="49"/>
        <v/>
      </c>
      <c r="AB815" s="26" t="str">
        <f>IF($S815="", "", IF(COUNTIF($S$10:$S815, $S815)&gt;1, "", COUNTIF($S$10:$S$1010, $S815)))</f>
        <v/>
      </c>
      <c r="AC815" s="26" t="str">
        <f>IF(AB815="", "", COUNTIF($AB$10:$AB$1010, "&gt;"&amp;AB815)+1+COUNTIF($AB$10:AB815, AB815)-1)</f>
        <v/>
      </c>
      <c r="AE815" s="26" t="str">
        <f t="shared" si="50"/>
        <v/>
      </c>
      <c r="AG815" s="84" t="str">
        <f>IF($AE815="", "", IF(COUNTIF($AE$10:$AE815, $AE815)&gt;1, "", COUNTIF($AE$10:$AE$2010, $AE815)))</f>
        <v/>
      </c>
      <c r="AH815" s="26" t="str">
        <f>IF(AG815="", "", COUNTIF($AG$10:$AG$2010, "&gt;"&amp;AG815)+1+COUNTIF($AG$10:AG815, AG815)-1)</f>
        <v/>
      </c>
    </row>
    <row r="816" spans="1:34" x14ac:dyDescent="0.25">
      <c r="A816" s="12"/>
      <c r="B816" s="93"/>
      <c r="C816" s="15"/>
      <c r="D816" s="15"/>
      <c r="E816" s="15"/>
      <c r="F816" s="18"/>
      <c r="G816" s="12"/>
      <c r="H816" s="6" t="str">
        <f>IF($C816="", "", IFERROR(INDEX(Database!$C$10:$C$2509, MATCH($C816, Database!$B$10:$B$2509, 0)), ""))</f>
        <v/>
      </c>
      <c r="I816" s="85" t="str">
        <f>IF($C816="", "", IF(IFERROR(INDEX(Database!$M$10:$M$2509, MATCH($C816, Database!$B$10:$B$2509, 0)), "")="", "", IFERROR(INDEX(Database!$M$10:$M$2509, MATCH($C816, Database!$B$10:$B$2509, 0)), "")))</f>
        <v/>
      </c>
      <c r="J816" s="85" t="str">
        <f>IF($C816="", "", IF(IFERROR(INDEX(Database!$N$10:$N$2509, MATCH($C816, Database!$B$10:$B$2509, 0)), "")="", "", IFERROR(INDEX(Database!$N$10:$N$2509, MATCH($C816, Database!$B$10:$B$2509, 0)), "")))</f>
        <v/>
      </c>
      <c r="K816" s="86" t="str">
        <f>IF($C816="", "", IF(IFERROR(INDEX(Database!$O$10:$O$2509, MATCH($C816, Database!$B$10:$B$2509, 0)), "")="", "", IFERROR(INDEX(Database!$O$10:$O$2509, MATCH($C816, Database!$B$10:$B$2509, 0)), "")))</f>
        <v/>
      </c>
      <c r="L816" s="12"/>
      <c r="N816" s="31" t="str">
        <f>IF(Database!B816="", "", Database!B816)</f>
        <v/>
      </c>
      <c r="P816" s="26" t="str">
        <f>IF($C816="", "", IF(COUNTIF($C$10:$C816, $C816)&gt;1, "", COUNTIF($C$10:$C$1010, $C816)))</f>
        <v/>
      </c>
      <c r="Q816" s="26" t="str">
        <f>IF(P816="", "", COUNTIF($P$10:$P$1010, "&gt;"&amp;P816)+1+COUNTIF($P$10:P816, P816)-1)</f>
        <v/>
      </c>
      <c r="S816" s="26" t="str">
        <f>IF(C816="", "", IF(K816="", "None", IF(COUNTIF('Intro &amp; Setup'!$AL$17:$AL$26, K816)&gt;0, K816, "Other")))</f>
        <v/>
      </c>
      <c r="U816" s="84" t="str">
        <f t="shared" si="49"/>
        <v/>
      </c>
      <c r="V816" s="85" t="str">
        <f t="shared" si="49"/>
        <v/>
      </c>
      <c r="W816" s="85" t="str">
        <f t="shared" si="49"/>
        <v/>
      </c>
      <c r="X816" s="85" t="str">
        <f t="shared" si="49"/>
        <v/>
      </c>
      <c r="Y816" s="85" t="str">
        <f t="shared" si="49"/>
        <v/>
      </c>
      <c r="Z816" s="86" t="str">
        <f t="shared" si="49"/>
        <v/>
      </c>
      <c r="AB816" s="26" t="str">
        <f>IF($S816="", "", IF(COUNTIF($S$10:$S816, $S816)&gt;1, "", COUNTIF($S$10:$S$1010, $S816)))</f>
        <v/>
      </c>
      <c r="AC816" s="26" t="str">
        <f>IF(AB816="", "", COUNTIF($AB$10:$AB$1010, "&gt;"&amp;AB816)+1+COUNTIF($AB$10:AB816, AB816)-1)</f>
        <v/>
      </c>
      <c r="AE816" s="26" t="str">
        <f t="shared" si="50"/>
        <v/>
      </c>
      <c r="AG816" s="84" t="str">
        <f>IF($AE816="", "", IF(COUNTIF($AE$10:$AE816, $AE816)&gt;1, "", COUNTIF($AE$10:$AE$2010, $AE816)))</f>
        <v/>
      </c>
      <c r="AH816" s="26" t="str">
        <f>IF(AG816="", "", COUNTIF($AG$10:$AG$2010, "&gt;"&amp;AG816)+1+COUNTIF($AG$10:AG816, AG816)-1)</f>
        <v/>
      </c>
    </row>
    <row r="817" spans="1:34" x14ac:dyDescent="0.25">
      <c r="A817" s="12"/>
      <c r="B817" s="93"/>
      <c r="C817" s="15"/>
      <c r="D817" s="15"/>
      <c r="E817" s="15"/>
      <c r="F817" s="18"/>
      <c r="G817" s="12"/>
      <c r="H817" s="6" t="str">
        <f>IF($C817="", "", IFERROR(INDEX(Database!$C$10:$C$2509, MATCH($C817, Database!$B$10:$B$2509, 0)), ""))</f>
        <v/>
      </c>
      <c r="I817" s="85" t="str">
        <f>IF($C817="", "", IF(IFERROR(INDEX(Database!$M$10:$M$2509, MATCH($C817, Database!$B$10:$B$2509, 0)), "")="", "", IFERROR(INDEX(Database!$M$10:$M$2509, MATCH($C817, Database!$B$10:$B$2509, 0)), "")))</f>
        <v/>
      </c>
      <c r="J817" s="85" t="str">
        <f>IF($C817="", "", IF(IFERROR(INDEX(Database!$N$10:$N$2509, MATCH($C817, Database!$B$10:$B$2509, 0)), "")="", "", IFERROR(INDEX(Database!$N$10:$N$2509, MATCH($C817, Database!$B$10:$B$2509, 0)), "")))</f>
        <v/>
      </c>
      <c r="K817" s="86" t="str">
        <f>IF($C817="", "", IF(IFERROR(INDEX(Database!$O$10:$O$2509, MATCH($C817, Database!$B$10:$B$2509, 0)), "")="", "", IFERROR(INDEX(Database!$O$10:$O$2509, MATCH($C817, Database!$B$10:$B$2509, 0)), "")))</f>
        <v/>
      </c>
      <c r="L817" s="12"/>
      <c r="N817" s="31" t="str">
        <f>IF(Database!B817="", "", Database!B817)</f>
        <v/>
      </c>
      <c r="P817" s="26" t="str">
        <f>IF($C817="", "", IF(COUNTIF($C$10:$C817, $C817)&gt;1, "", COUNTIF($C$10:$C$1010, $C817)))</f>
        <v/>
      </c>
      <c r="Q817" s="26" t="str">
        <f>IF(P817="", "", COUNTIF($P$10:$P$1010, "&gt;"&amp;P817)+1+COUNTIF($P$10:P817, P817)-1)</f>
        <v/>
      </c>
      <c r="S817" s="26" t="str">
        <f>IF(C817="", "", IF(K817="", "None", IF(COUNTIF('Intro &amp; Setup'!$AL$17:$AL$26, K817)&gt;0, K817, "Other")))</f>
        <v/>
      </c>
      <c r="U817" s="84" t="str">
        <f t="shared" si="49"/>
        <v/>
      </c>
      <c r="V817" s="85" t="str">
        <f t="shared" si="49"/>
        <v/>
      </c>
      <c r="W817" s="85" t="str">
        <f t="shared" ref="V817:Z832" si="51">IF($B817="", "", IF(TEXT($B817, "mmm yyyy")=W$9, $S817, ""))</f>
        <v/>
      </c>
      <c r="X817" s="85" t="str">
        <f t="shared" si="51"/>
        <v/>
      </c>
      <c r="Y817" s="85" t="str">
        <f t="shared" si="51"/>
        <v/>
      </c>
      <c r="Z817" s="86" t="str">
        <f t="shared" si="51"/>
        <v/>
      </c>
      <c r="AB817" s="26" t="str">
        <f>IF($S817="", "", IF(COUNTIF($S$10:$S817, $S817)&gt;1, "", COUNTIF($S$10:$S$1010, $S817)))</f>
        <v/>
      </c>
      <c r="AC817" s="26" t="str">
        <f>IF(AB817="", "", COUNTIF($AB$10:$AB$1010, "&gt;"&amp;AB817)+1+COUNTIF($AB$10:AB817, AB817)-1)</f>
        <v/>
      </c>
      <c r="AE817" s="26" t="str">
        <f t="shared" si="50"/>
        <v/>
      </c>
      <c r="AG817" s="84" t="str">
        <f>IF($AE817="", "", IF(COUNTIF($AE$10:$AE817, $AE817)&gt;1, "", COUNTIF($AE$10:$AE$2010, $AE817)))</f>
        <v/>
      </c>
      <c r="AH817" s="26" t="str">
        <f>IF(AG817="", "", COUNTIF($AG$10:$AG$2010, "&gt;"&amp;AG817)+1+COUNTIF($AG$10:AG817, AG817)-1)</f>
        <v/>
      </c>
    </row>
    <row r="818" spans="1:34" x14ac:dyDescent="0.25">
      <c r="A818" s="12"/>
      <c r="B818" s="93"/>
      <c r="C818" s="15"/>
      <c r="D818" s="15"/>
      <c r="E818" s="15"/>
      <c r="F818" s="18"/>
      <c r="G818" s="12"/>
      <c r="H818" s="6" t="str">
        <f>IF($C818="", "", IFERROR(INDEX(Database!$C$10:$C$2509, MATCH($C818, Database!$B$10:$B$2509, 0)), ""))</f>
        <v/>
      </c>
      <c r="I818" s="85" t="str">
        <f>IF($C818="", "", IF(IFERROR(INDEX(Database!$M$10:$M$2509, MATCH($C818, Database!$B$10:$B$2509, 0)), "")="", "", IFERROR(INDEX(Database!$M$10:$M$2509, MATCH($C818, Database!$B$10:$B$2509, 0)), "")))</f>
        <v/>
      </c>
      <c r="J818" s="85" t="str">
        <f>IF($C818="", "", IF(IFERROR(INDEX(Database!$N$10:$N$2509, MATCH($C818, Database!$B$10:$B$2509, 0)), "")="", "", IFERROR(INDEX(Database!$N$10:$N$2509, MATCH($C818, Database!$B$10:$B$2509, 0)), "")))</f>
        <v/>
      </c>
      <c r="K818" s="86" t="str">
        <f>IF($C818="", "", IF(IFERROR(INDEX(Database!$O$10:$O$2509, MATCH($C818, Database!$B$10:$B$2509, 0)), "")="", "", IFERROR(INDEX(Database!$O$10:$O$2509, MATCH($C818, Database!$B$10:$B$2509, 0)), "")))</f>
        <v/>
      </c>
      <c r="L818" s="12"/>
      <c r="N818" s="31" t="str">
        <f>IF(Database!B818="", "", Database!B818)</f>
        <v/>
      </c>
      <c r="P818" s="26" t="str">
        <f>IF($C818="", "", IF(COUNTIF($C$10:$C818, $C818)&gt;1, "", COUNTIF($C$10:$C$1010, $C818)))</f>
        <v/>
      </c>
      <c r="Q818" s="26" t="str">
        <f>IF(P818="", "", COUNTIF($P$10:$P$1010, "&gt;"&amp;P818)+1+COUNTIF($P$10:P818, P818)-1)</f>
        <v/>
      </c>
      <c r="S818" s="26" t="str">
        <f>IF(C818="", "", IF(K818="", "None", IF(COUNTIF('Intro &amp; Setup'!$AL$17:$AL$26, K818)&gt;0, K818, "Other")))</f>
        <v/>
      </c>
      <c r="U818" s="84" t="str">
        <f t="shared" si="49"/>
        <v/>
      </c>
      <c r="V818" s="85" t="str">
        <f t="shared" si="51"/>
        <v/>
      </c>
      <c r="W818" s="85" t="str">
        <f t="shared" si="51"/>
        <v/>
      </c>
      <c r="X818" s="85" t="str">
        <f t="shared" si="51"/>
        <v/>
      </c>
      <c r="Y818" s="85" t="str">
        <f t="shared" si="51"/>
        <v/>
      </c>
      <c r="Z818" s="86" t="str">
        <f t="shared" si="51"/>
        <v/>
      </c>
      <c r="AB818" s="26" t="str">
        <f>IF($S818="", "", IF(COUNTIF($S$10:$S818, $S818)&gt;1, "", COUNTIF($S$10:$S$1010, $S818)))</f>
        <v/>
      </c>
      <c r="AC818" s="26" t="str">
        <f>IF(AB818="", "", COUNTIF($AB$10:$AB$1010, "&gt;"&amp;AB818)+1+COUNTIF($AB$10:AB818, AB818)-1)</f>
        <v/>
      </c>
      <c r="AE818" s="26" t="str">
        <f t="shared" si="50"/>
        <v/>
      </c>
      <c r="AG818" s="84" t="str">
        <f>IF($AE818="", "", IF(COUNTIF($AE$10:$AE818, $AE818)&gt;1, "", COUNTIF($AE$10:$AE$2010, $AE818)))</f>
        <v/>
      </c>
      <c r="AH818" s="26" t="str">
        <f>IF(AG818="", "", COUNTIF($AG$10:$AG$2010, "&gt;"&amp;AG818)+1+COUNTIF($AG$10:AG818, AG818)-1)</f>
        <v/>
      </c>
    </row>
    <row r="819" spans="1:34" x14ac:dyDescent="0.25">
      <c r="A819" s="12"/>
      <c r="B819" s="93"/>
      <c r="C819" s="15"/>
      <c r="D819" s="15"/>
      <c r="E819" s="15"/>
      <c r="F819" s="18"/>
      <c r="G819" s="12"/>
      <c r="H819" s="6" t="str">
        <f>IF($C819="", "", IFERROR(INDEX(Database!$C$10:$C$2509, MATCH($C819, Database!$B$10:$B$2509, 0)), ""))</f>
        <v/>
      </c>
      <c r="I819" s="85" t="str">
        <f>IF($C819="", "", IF(IFERROR(INDEX(Database!$M$10:$M$2509, MATCH($C819, Database!$B$10:$B$2509, 0)), "")="", "", IFERROR(INDEX(Database!$M$10:$M$2509, MATCH($C819, Database!$B$10:$B$2509, 0)), "")))</f>
        <v/>
      </c>
      <c r="J819" s="85" t="str">
        <f>IF($C819="", "", IF(IFERROR(INDEX(Database!$N$10:$N$2509, MATCH($C819, Database!$B$10:$B$2509, 0)), "")="", "", IFERROR(INDEX(Database!$N$10:$N$2509, MATCH($C819, Database!$B$10:$B$2509, 0)), "")))</f>
        <v/>
      </c>
      <c r="K819" s="86" t="str">
        <f>IF($C819="", "", IF(IFERROR(INDEX(Database!$O$10:$O$2509, MATCH($C819, Database!$B$10:$B$2509, 0)), "")="", "", IFERROR(INDEX(Database!$O$10:$O$2509, MATCH($C819, Database!$B$10:$B$2509, 0)), "")))</f>
        <v/>
      </c>
      <c r="L819" s="12"/>
      <c r="N819" s="31" t="str">
        <f>IF(Database!B819="", "", Database!B819)</f>
        <v/>
      </c>
      <c r="P819" s="26" t="str">
        <f>IF($C819="", "", IF(COUNTIF($C$10:$C819, $C819)&gt;1, "", COUNTIF($C$10:$C$1010, $C819)))</f>
        <v/>
      </c>
      <c r="Q819" s="26" t="str">
        <f>IF(P819="", "", COUNTIF($P$10:$P$1010, "&gt;"&amp;P819)+1+COUNTIF($P$10:P819, P819)-1)</f>
        <v/>
      </c>
      <c r="S819" s="26" t="str">
        <f>IF(C819="", "", IF(K819="", "None", IF(COUNTIF('Intro &amp; Setup'!$AL$17:$AL$26, K819)&gt;0, K819, "Other")))</f>
        <v/>
      </c>
      <c r="U819" s="84" t="str">
        <f t="shared" si="49"/>
        <v/>
      </c>
      <c r="V819" s="85" t="str">
        <f t="shared" si="51"/>
        <v/>
      </c>
      <c r="W819" s="85" t="str">
        <f t="shared" si="51"/>
        <v/>
      </c>
      <c r="X819" s="85" t="str">
        <f t="shared" si="51"/>
        <v/>
      </c>
      <c r="Y819" s="85" t="str">
        <f t="shared" si="51"/>
        <v/>
      </c>
      <c r="Z819" s="86" t="str">
        <f t="shared" si="51"/>
        <v/>
      </c>
      <c r="AB819" s="26" t="str">
        <f>IF($S819="", "", IF(COUNTIF($S$10:$S819, $S819)&gt;1, "", COUNTIF($S$10:$S$1010, $S819)))</f>
        <v/>
      </c>
      <c r="AC819" s="26" t="str">
        <f>IF(AB819="", "", COUNTIF($AB$10:$AB$1010, "&gt;"&amp;AB819)+1+COUNTIF($AB$10:AB819, AB819)-1)</f>
        <v/>
      </c>
      <c r="AE819" s="26" t="str">
        <f t="shared" si="50"/>
        <v/>
      </c>
      <c r="AG819" s="84" t="str">
        <f>IF($AE819="", "", IF(COUNTIF($AE$10:$AE819, $AE819)&gt;1, "", COUNTIF($AE$10:$AE$2010, $AE819)))</f>
        <v/>
      </c>
      <c r="AH819" s="26" t="str">
        <f>IF(AG819="", "", COUNTIF($AG$10:$AG$2010, "&gt;"&amp;AG819)+1+COUNTIF($AG$10:AG819, AG819)-1)</f>
        <v/>
      </c>
    </row>
    <row r="820" spans="1:34" x14ac:dyDescent="0.25">
      <c r="A820" s="12"/>
      <c r="B820" s="93"/>
      <c r="C820" s="15"/>
      <c r="D820" s="15"/>
      <c r="E820" s="15"/>
      <c r="F820" s="18"/>
      <c r="G820" s="12"/>
      <c r="H820" s="6" t="str">
        <f>IF($C820="", "", IFERROR(INDEX(Database!$C$10:$C$2509, MATCH($C820, Database!$B$10:$B$2509, 0)), ""))</f>
        <v/>
      </c>
      <c r="I820" s="85" t="str">
        <f>IF($C820="", "", IF(IFERROR(INDEX(Database!$M$10:$M$2509, MATCH($C820, Database!$B$10:$B$2509, 0)), "")="", "", IFERROR(INDEX(Database!$M$10:$M$2509, MATCH($C820, Database!$B$10:$B$2509, 0)), "")))</f>
        <v/>
      </c>
      <c r="J820" s="85" t="str">
        <f>IF($C820="", "", IF(IFERROR(INDEX(Database!$N$10:$N$2509, MATCH($C820, Database!$B$10:$B$2509, 0)), "")="", "", IFERROR(INDEX(Database!$N$10:$N$2509, MATCH($C820, Database!$B$10:$B$2509, 0)), "")))</f>
        <v/>
      </c>
      <c r="K820" s="86" t="str">
        <f>IF($C820="", "", IF(IFERROR(INDEX(Database!$O$10:$O$2509, MATCH($C820, Database!$B$10:$B$2509, 0)), "")="", "", IFERROR(INDEX(Database!$O$10:$O$2509, MATCH($C820, Database!$B$10:$B$2509, 0)), "")))</f>
        <v/>
      </c>
      <c r="L820" s="12"/>
      <c r="N820" s="31" t="str">
        <f>IF(Database!B820="", "", Database!B820)</f>
        <v/>
      </c>
      <c r="P820" s="26" t="str">
        <f>IF($C820="", "", IF(COUNTIF($C$10:$C820, $C820)&gt;1, "", COUNTIF($C$10:$C$1010, $C820)))</f>
        <v/>
      </c>
      <c r="Q820" s="26" t="str">
        <f>IF(P820="", "", COUNTIF($P$10:$P$1010, "&gt;"&amp;P820)+1+COUNTIF($P$10:P820, P820)-1)</f>
        <v/>
      </c>
      <c r="S820" s="26" t="str">
        <f>IF(C820="", "", IF(K820="", "None", IF(COUNTIF('Intro &amp; Setup'!$AL$17:$AL$26, K820)&gt;0, K820, "Other")))</f>
        <v/>
      </c>
      <c r="U820" s="84" t="str">
        <f t="shared" si="49"/>
        <v/>
      </c>
      <c r="V820" s="85" t="str">
        <f t="shared" si="51"/>
        <v/>
      </c>
      <c r="W820" s="85" t="str">
        <f t="shared" si="51"/>
        <v/>
      </c>
      <c r="X820" s="85" t="str">
        <f t="shared" si="51"/>
        <v/>
      </c>
      <c r="Y820" s="85" t="str">
        <f t="shared" si="51"/>
        <v/>
      </c>
      <c r="Z820" s="86" t="str">
        <f t="shared" si="51"/>
        <v/>
      </c>
      <c r="AB820" s="26" t="str">
        <f>IF($S820="", "", IF(COUNTIF($S$10:$S820, $S820)&gt;1, "", COUNTIF($S$10:$S$1010, $S820)))</f>
        <v/>
      </c>
      <c r="AC820" s="26" t="str">
        <f>IF(AB820="", "", COUNTIF($AB$10:$AB$1010, "&gt;"&amp;AB820)+1+COUNTIF($AB$10:AB820, AB820)-1)</f>
        <v/>
      </c>
      <c r="AE820" s="26" t="str">
        <f t="shared" si="50"/>
        <v/>
      </c>
      <c r="AG820" s="84" t="str">
        <f>IF($AE820="", "", IF(COUNTIF($AE$10:$AE820, $AE820)&gt;1, "", COUNTIF($AE$10:$AE$2010, $AE820)))</f>
        <v/>
      </c>
      <c r="AH820" s="26" t="str">
        <f>IF(AG820="", "", COUNTIF($AG$10:$AG$2010, "&gt;"&amp;AG820)+1+COUNTIF($AG$10:AG820, AG820)-1)</f>
        <v/>
      </c>
    </row>
    <row r="821" spans="1:34" x14ac:dyDescent="0.25">
      <c r="A821" s="12"/>
      <c r="B821" s="93"/>
      <c r="C821" s="15"/>
      <c r="D821" s="15"/>
      <c r="E821" s="15"/>
      <c r="F821" s="18"/>
      <c r="G821" s="12"/>
      <c r="H821" s="6" t="str">
        <f>IF($C821="", "", IFERROR(INDEX(Database!$C$10:$C$2509, MATCH($C821, Database!$B$10:$B$2509, 0)), ""))</f>
        <v/>
      </c>
      <c r="I821" s="85" t="str">
        <f>IF($C821="", "", IF(IFERROR(INDEX(Database!$M$10:$M$2509, MATCH($C821, Database!$B$10:$B$2509, 0)), "")="", "", IFERROR(INDEX(Database!$M$10:$M$2509, MATCH($C821, Database!$B$10:$B$2509, 0)), "")))</f>
        <v/>
      </c>
      <c r="J821" s="85" t="str">
        <f>IF($C821="", "", IF(IFERROR(INDEX(Database!$N$10:$N$2509, MATCH($C821, Database!$B$10:$B$2509, 0)), "")="", "", IFERROR(INDEX(Database!$N$10:$N$2509, MATCH($C821, Database!$B$10:$B$2509, 0)), "")))</f>
        <v/>
      </c>
      <c r="K821" s="86" t="str">
        <f>IF($C821="", "", IF(IFERROR(INDEX(Database!$O$10:$O$2509, MATCH($C821, Database!$B$10:$B$2509, 0)), "")="", "", IFERROR(INDEX(Database!$O$10:$O$2509, MATCH($C821, Database!$B$10:$B$2509, 0)), "")))</f>
        <v/>
      </c>
      <c r="L821" s="12"/>
      <c r="N821" s="31" t="str">
        <f>IF(Database!B821="", "", Database!B821)</f>
        <v/>
      </c>
      <c r="P821" s="26" t="str">
        <f>IF($C821="", "", IF(COUNTIF($C$10:$C821, $C821)&gt;1, "", COUNTIF($C$10:$C$1010, $C821)))</f>
        <v/>
      </c>
      <c r="Q821" s="26" t="str">
        <f>IF(P821="", "", COUNTIF($P$10:$P$1010, "&gt;"&amp;P821)+1+COUNTIF($P$10:P821, P821)-1)</f>
        <v/>
      </c>
      <c r="S821" s="26" t="str">
        <f>IF(C821="", "", IF(K821="", "None", IF(COUNTIF('Intro &amp; Setup'!$AL$17:$AL$26, K821)&gt;0, K821, "Other")))</f>
        <v/>
      </c>
      <c r="U821" s="84" t="str">
        <f t="shared" si="49"/>
        <v/>
      </c>
      <c r="V821" s="85" t="str">
        <f t="shared" si="51"/>
        <v/>
      </c>
      <c r="W821" s="85" t="str">
        <f t="shared" si="51"/>
        <v/>
      </c>
      <c r="X821" s="85" t="str">
        <f t="shared" si="51"/>
        <v/>
      </c>
      <c r="Y821" s="85" t="str">
        <f t="shared" si="51"/>
        <v/>
      </c>
      <c r="Z821" s="86" t="str">
        <f t="shared" si="51"/>
        <v/>
      </c>
      <c r="AB821" s="26" t="str">
        <f>IF($S821="", "", IF(COUNTIF($S$10:$S821, $S821)&gt;1, "", COUNTIF($S$10:$S$1010, $S821)))</f>
        <v/>
      </c>
      <c r="AC821" s="26" t="str">
        <f>IF(AB821="", "", COUNTIF($AB$10:$AB$1010, "&gt;"&amp;AB821)+1+COUNTIF($AB$10:AB821, AB821)-1)</f>
        <v/>
      </c>
      <c r="AE821" s="26" t="str">
        <f t="shared" si="50"/>
        <v/>
      </c>
      <c r="AG821" s="84" t="str">
        <f>IF($AE821="", "", IF(COUNTIF($AE$10:$AE821, $AE821)&gt;1, "", COUNTIF($AE$10:$AE$2010, $AE821)))</f>
        <v/>
      </c>
      <c r="AH821" s="26" t="str">
        <f>IF(AG821="", "", COUNTIF($AG$10:$AG$2010, "&gt;"&amp;AG821)+1+COUNTIF($AG$10:AG821, AG821)-1)</f>
        <v/>
      </c>
    </row>
    <row r="822" spans="1:34" x14ac:dyDescent="0.25">
      <c r="A822" s="12"/>
      <c r="B822" s="93"/>
      <c r="C822" s="15"/>
      <c r="D822" s="15"/>
      <c r="E822" s="15"/>
      <c r="F822" s="18"/>
      <c r="G822" s="12"/>
      <c r="H822" s="6" t="str">
        <f>IF($C822="", "", IFERROR(INDEX(Database!$C$10:$C$2509, MATCH($C822, Database!$B$10:$B$2509, 0)), ""))</f>
        <v/>
      </c>
      <c r="I822" s="85" t="str">
        <f>IF($C822="", "", IF(IFERROR(INDEX(Database!$M$10:$M$2509, MATCH($C822, Database!$B$10:$B$2509, 0)), "")="", "", IFERROR(INDEX(Database!$M$10:$M$2509, MATCH($C822, Database!$B$10:$B$2509, 0)), "")))</f>
        <v/>
      </c>
      <c r="J822" s="85" t="str">
        <f>IF($C822="", "", IF(IFERROR(INDEX(Database!$N$10:$N$2509, MATCH($C822, Database!$B$10:$B$2509, 0)), "")="", "", IFERROR(INDEX(Database!$N$10:$N$2509, MATCH($C822, Database!$B$10:$B$2509, 0)), "")))</f>
        <v/>
      </c>
      <c r="K822" s="86" t="str">
        <f>IF($C822="", "", IF(IFERROR(INDEX(Database!$O$10:$O$2509, MATCH($C822, Database!$B$10:$B$2509, 0)), "")="", "", IFERROR(INDEX(Database!$O$10:$O$2509, MATCH($C822, Database!$B$10:$B$2509, 0)), "")))</f>
        <v/>
      </c>
      <c r="L822" s="12"/>
      <c r="N822" s="31" t="str">
        <f>IF(Database!B822="", "", Database!B822)</f>
        <v/>
      </c>
      <c r="P822" s="26" t="str">
        <f>IF($C822="", "", IF(COUNTIF($C$10:$C822, $C822)&gt;1, "", COUNTIF($C$10:$C$1010, $C822)))</f>
        <v/>
      </c>
      <c r="Q822" s="26" t="str">
        <f>IF(P822="", "", COUNTIF($P$10:$P$1010, "&gt;"&amp;P822)+1+COUNTIF($P$10:P822, P822)-1)</f>
        <v/>
      </c>
      <c r="S822" s="26" t="str">
        <f>IF(C822="", "", IF(K822="", "None", IF(COUNTIF('Intro &amp; Setup'!$AL$17:$AL$26, K822)&gt;0, K822, "Other")))</f>
        <v/>
      </c>
      <c r="U822" s="84" t="str">
        <f t="shared" si="49"/>
        <v/>
      </c>
      <c r="V822" s="85" t="str">
        <f t="shared" si="51"/>
        <v/>
      </c>
      <c r="W822" s="85" t="str">
        <f t="shared" si="51"/>
        <v/>
      </c>
      <c r="X822" s="85" t="str">
        <f t="shared" si="51"/>
        <v/>
      </c>
      <c r="Y822" s="85" t="str">
        <f t="shared" si="51"/>
        <v/>
      </c>
      <c r="Z822" s="86" t="str">
        <f t="shared" si="51"/>
        <v/>
      </c>
      <c r="AB822" s="26" t="str">
        <f>IF($S822="", "", IF(COUNTIF($S$10:$S822, $S822)&gt;1, "", COUNTIF($S$10:$S$1010, $S822)))</f>
        <v/>
      </c>
      <c r="AC822" s="26" t="str">
        <f>IF(AB822="", "", COUNTIF($AB$10:$AB$1010, "&gt;"&amp;AB822)+1+COUNTIF($AB$10:AB822, AB822)-1)</f>
        <v/>
      </c>
      <c r="AE822" s="26" t="str">
        <f t="shared" si="50"/>
        <v/>
      </c>
      <c r="AG822" s="84" t="str">
        <f>IF($AE822="", "", IF(COUNTIF($AE$10:$AE822, $AE822)&gt;1, "", COUNTIF($AE$10:$AE$2010, $AE822)))</f>
        <v/>
      </c>
      <c r="AH822" s="26" t="str">
        <f>IF(AG822="", "", COUNTIF($AG$10:$AG$2010, "&gt;"&amp;AG822)+1+COUNTIF($AG$10:AG822, AG822)-1)</f>
        <v/>
      </c>
    </row>
    <row r="823" spans="1:34" x14ac:dyDescent="0.25">
      <c r="A823" s="12"/>
      <c r="B823" s="93"/>
      <c r="C823" s="15"/>
      <c r="D823" s="15"/>
      <c r="E823" s="15"/>
      <c r="F823" s="18"/>
      <c r="G823" s="12"/>
      <c r="H823" s="6" t="str">
        <f>IF($C823="", "", IFERROR(INDEX(Database!$C$10:$C$2509, MATCH($C823, Database!$B$10:$B$2509, 0)), ""))</f>
        <v/>
      </c>
      <c r="I823" s="85" t="str">
        <f>IF($C823="", "", IF(IFERROR(INDEX(Database!$M$10:$M$2509, MATCH($C823, Database!$B$10:$B$2509, 0)), "")="", "", IFERROR(INDEX(Database!$M$10:$M$2509, MATCH($C823, Database!$B$10:$B$2509, 0)), "")))</f>
        <v/>
      </c>
      <c r="J823" s="85" t="str">
        <f>IF($C823="", "", IF(IFERROR(INDEX(Database!$N$10:$N$2509, MATCH($C823, Database!$B$10:$B$2509, 0)), "")="", "", IFERROR(INDEX(Database!$N$10:$N$2509, MATCH($C823, Database!$B$10:$B$2509, 0)), "")))</f>
        <v/>
      </c>
      <c r="K823" s="86" t="str">
        <f>IF($C823="", "", IF(IFERROR(INDEX(Database!$O$10:$O$2509, MATCH($C823, Database!$B$10:$B$2509, 0)), "")="", "", IFERROR(INDEX(Database!$O$10:$O$2509, MATCH($C823, Database!$B$10:$B$2509, 0)), "")))</f>
        <v/>
      </c>
      <c r="L823" s="12"/>
      <c r="N823" s="31" t="str">
        <f>IF(Database!B823="", "", Database!B823)</f>
        <v/>
      </c>
      <c r="P823" s="26" t="str">
        <f>IF($C823="", "", IF(COUNTIF($C$10:$C823, $C823)&gt;1, "", COUNTIF($C$10:$C$1010, $C823)))</f>
        <v/>
      </c>
      <c r="Q823" s="26" t="str">
        <f>IF(P823="", "", COUNTIF($P$10:$P$1010, "&gt;"&amp;P823)+1+COUNTIF($P$10:P823, P823)-1)</f>
        <v/>
      </c>
      <c r="S823" s="26" t="str">
        <f>IF(C823="", "", IF(K823="", "None", IF(COUNTIF('Intro &amp; Setup'!$AL$17:$AL$26, K823)&gt;0, K823, "Other")))</f>
        <v/>
      </c>
      <c r="U823" s="84" t="str">
        <f t="shared" si="49"/>
        <v/>
      </c>
      <c r="V823" s="85" t="str">
        <f t="shared" si="51"/>
        <v/>
      </c>
      <c r="W823" s="85" t="str">
        <f t="shared" si="51"/>
        <v/>
      </c>
      <c r="X823" s="85" t="str">
        <f t="shared" si="51"/>
        <v/>
      </c>
      <c r="Y823" s="85" t="str">
        <f t="shared" si="51"/>
        <v/>
      </c>
      <c r="Z823" s="86" t="str">
        <f t="shared" si="51"/>
        <v/>
      </c>
      <c r="AB823" s="26" t="str">
        <f>IF($S823="", "", IF(COUNTIF($S$10:$S823, $S823)&gt;1, "", COUNTIF($S$10:$S$1010, $S823)))</f>
        <v/>
      </c>
      <c r="AC823" s="26" t="str">
        <f>IF(AB823="", "", COUNTIF($AB$10:$AB$1010, "&gt;"&amp;AB823)+1+COUNTIF($AB$10:AB823, AB823)-1)</f>
        <v/>
      </c>
      <c r="AE823" s="26" t="str">
        <f t="shared" si="50"/>
        <v/>
      </c>
      <c r="AG823" s="84" t="str">
        <f>IF($AE823="", "", IF(COUNTIF($AE$10:$AE823, $AE823)&gt;1, "", COUNTIF($AE$10:$AE$2010, $AE823)))</f>
        <v/>
      </c>
      <c r="AH823" s="26" t="str">
        <f>IF(AG823="", "", COUNTIF($AG$10:$AG$2010, "&gt;"&amp;AG823)+1+COUNTIF($AG$10:AG823, AG823)-1)</f>
        <v/>
      </c>
    </row>
    <row r="824" spans="1:34" x14ac:dyDescent="0.25">
      <c r="A824" s="12"/>
      <c r="B824" s="93"/>
      <c r="C824" s="15"/>
      <c r="D824" s="15"/>
      <c r="E824" s="15"/>
      <c r="F824" s="18"/>
      <c r="G824" s="12"/>
      <c r="H824" s="6" t="str">
        <f>IF($C824="", "", IFERROR(INDEX(Database!$C$10:$C$2509, MATCH($C824, Database!$B$10:$B$2509, 0)), ""))</f>
        <v/>
      </c>
      <c r="I824" s="85" t="str">
        <f>IF($C824="", "", IF(IFERROR(INDEX(Database!$M$10:$M$2509, MATCH($C824, Database!$B$10:$B$2509, 0)), "")="", "", IFERROR(INDEX(Database!$M$10:$M$2509, MATCH($C824, Database!$B$10:$B$2509, 0)), "")))</f>
        <v/>
      </c>
      <c r="J824" s="85" t="str">
        <f>IF($C824="", "", IF(IFERROR(INDEX(Database!$N$10:$N$2509, MATCH($C824, Database!$B$10:$B$2509, 0)), "")="", "", IFERROR(INDEX(Database!$N$10:$N$2509, MATCH($C824, Database!$B$10:$B$2509, 0)), "")))</f>
        <v/>
      </c>
      <c r="K824" s="86" t="str">
        <f>IF($C824="", "", IF(IFERROR(INDEX(Database!$O$10:$O$2509, MATCH($C824, Database!$B$10:$B$2509, 0)), "")="", "", IFERROR(INDEX(Database!$O$10:$O$2509, MATCH($C824, Database!$B$10:$B$2509, 0)), "")))</f>
        <v/>
      </c>
      <c r="L824" s="12"/>
      <c r="N824" s="31" t="str">
        <f>IF(Database!B824="", "", Database!B824)</f>
        <v/>
      </c>
      <c r="P824" s="26" t="str">
        <f>IF($C824="", "", IF(COUNTIF($C$10:$C824, $C824)&gt;1, "", COUNTIF($C$10:$C$1010, $C824)))</f>
        <v/>
      </c>
      <c r="Q824" s="26" t="str">
        <f>IF(P824="", "", COUNTIF($P$10:$P$1010, "&gt;"&amp;P824)+1+COUNTIF($P$10:P824, P824)-1)</f>
        <v/>
      </c>
      <c r="S824" s="26" t="str">
        <f>IF(C824="", "", IF(K824="", "None", IF(COUNTIF('Intro &amp; Setup'!$AL$17:$AL$26, K824)&gt;0, K824, "Other")))</f>
        <v/>
      </c>
      <c r="U824" s="84" t="str">
        <f t="shared" si="49"/>
        <v/>
      </c>
      <c r="V824" s="85" t="str">
        <f t="shared" si="51"/>
        <v/>
      </c>
      <c r="W824" s="85" t="str">
        <f t="shared" si="51"/>
        <v/>
      </c>
      <c r="X824" s="85" t="str">
        <f t="shared" si="51"/>
        <v/>
      </c>
      <c r="Y824" s="85" t="str">
        <f t="shared" si="51"/>
        <v/>
      </c>
      <c r="Z824" s="86" t="str">
        <f t="shared" si="51"/>
        <v/>
      </c>
      <c r="AB824" s="26" t="str">
        <f>IF($S824="", "", IF(COUNTIF($S$10:$S824, $S824)&gt;1, "", COUNTIF($S$10:$S$1010, $S824)))</f>
        <v/>
      </c>
      <c r="AC824" s="26" t="str">
        <f>IF(AB824="", "", COUNTIF($AB$10:$AB$1010, "&gt;"&amp;AB824)+1+COUNTIF($AB$10:AB824, AB824)-1)</f>
        <v/>
      </c>
      <c r="AE824" s="26" t="str">
        <f t="shared" si="50"/>
        <v/>
      </c>
      <c r="AG824" s="84" t="str">
        <f>IF($AE824="", "", IF(COUNTIF($AE$10:$AE824, $AE824)&gt;1, "", COUNTIF($AE$10:$AE$2010, $AE824)))</f>
        <v/>
      </c>
      <c r="AH824" s="26" t="str">
        <f>IF(AG824="", "", COUNTIF($AG$10:$AG$2010, "&gt;"&amp;AG824)+1+COUNTIF($AG$10:AG824, AG824)-1)</f>
        <v/>
      </c>
    </row>
    <row r="825" spans="1:34" x14ac:dyDescent="0.25">
      <c r="A825" s="12"/>
      <c r="B825" s="93"/>
      <c r="C825" s="15"/>
      <c r="D825" s="15"/>
      <c r="E825" s="15"/>
      <c r="F825" s="18"/>
      <c r="G825" s="12"/>
      <c r="H825" s="6" t="str">
        <f>IF($C825="", "", IFERROR(INDEX(Database!$C$10:$C$2509, MATCH($C825, Database!$B$10:$B$2509, 0)), ""))</f>
        <v/>
      </c>
      <c r="I825" s="85" t="str">
        <f>IF($C825="", "", IF(IFERROR(INDEX(Database!$M$10:$M$2509, MATCH($C825, Database!$B$10:$B$2509, 0)), "")="", "", IFERROR(INDEX(Database!$M$10:$M$2509, MATCH($C825, Database!$B$10:$B$2509, 0)), "")))</f>
        <v/>
      </c>
      <c r="J825" s="85" t="str">
        <f>IF($C825="", "", IF(IFERROR(INDEX(Database!$N$10:$N$2509, MATCH($C825, Database!$B$10:$B$2509, 0)), "")="", "", IFERROR(INDEX(Database!$N$10:$N$2509, MATCH($C825, Database!$B$10:$B$2509, 0)), "")))</f>
        <v/>
      </c>
      <c r="K825" s="86" t="str">
        <f>IF($C825="", "", IF(IFERROR(INDEX(Database!$O$10:$O$2509, MATCH($C825, Database!$B$10:$B$2509, 0)), "")="", "", IFERROR(INDEX(Database!$O$10:$O$2509, MATCH($C825, Database!$B$10:$B$2509, 0)), "")))</f>
        <v/>
      </c>
      <c r="L825" s="12"/>
      <c r="N825" s="31" t="str">
        <f>IF(Database!B825="", "", Database!B825)</f>
        <v/>
      </c>
      <c r="P825" s="26" t="str">
        <f>IF($C825="", "", IF(COUNTIF($C$10:$C825, $C825)&gt;1, "", COUNTIF($C$10:$C$1010, $C825)))</f>
        <v/>
      </c>
      <c r="Q825" s="26" t="str">
        <f>IF(P825="", "", COUNTIF($P$10:$P$1010, "&gt;"&amp;P825)+1+COUNTIF($P$10:P825, P825)-1)</f>
        <v/>
      </c>
      <c r="S825" s="26" t="str">
        <f>IF(C825="", "", IF(K825="", "None", IF(COUNTIF('Intro &amp; Setup'!$AL$17:$AL$26, K825)&gt;0, K825, "Other")))</f>
        <v/>
      </c>
      <c r="U825" s="84" t="str">
        <f t="shared" si="49"/>
        <v/>
      </c>
      <c r="V825" s="85" t="str">
        <f t="shared" si="51"/>
        <v/>
      </c>
      <c r="W825" s="85" t="str">
        <f t="shared" si="51"/>
        <v/>
      </c>
      <c r="X825" s="85" t="str">
        <f t="shared" si="51"/>
        <v/>
      </c>
      <c r="Y825" s="85" t="str">
        <f t="shared" si="51"/>
        <v/>
      </c>
      <c r="Z825" s="86" t="str">
        <f t="shared" si="51"/>
        <v/>
      </c>
      <c r="AB825" s="26" t="str">
        <f>IF($S825="", "", IF(COUNTIF($S$10:$S825, $S825)&gt;1, "", COUNTIF($S$10:$S$1010, $S825)))</f>
        <v/>
      </c>
      <c r="AC825" s="26" t="str">
        <f>IF(AB825="", "", COUNTIF($AB$10:$AB$1010, "&gt;"&amp;AB825)+1+COUNTIF($AB$10:AB825, AB825)-1)</f>
        <v/>
      </c>
      <c r="AE825" s="26" t="str">
        <f t="shared" si="50"/>
        <v/>
      </c>
      <c r="AG825" s="84" t="str">
        <f>IF($AE825="", "", IF(COUNTIF($AE$10:$AE825, $AE825)&gt;1, "", COUNTIF($AE$10:$AE$2010, $AE825)))</f>
        <v/>
      </c>
      <c r="AH825" s="26" t="str">
        <f>IF(AG825="", "", COUNTIF($AG$10:$AG$2010, "&gt;"&amp;AG825)+1+COUNTIF($AG$10:AG825, AG825)-1)</f>
        <v/>
      </c>
    </row>
    <row r="826" spans="1:34" x14ac:dyDescent="0.25">
      <c r="A826" s="12"/>
      <c r="B826" s="93"/>
      <c r="C826" s="15"/>
      <c r="D826" s="15"/>
      <c r="E826" s="15"/>
      <c r="F826" s="18"/>
      <c r="G826" s="12"/>
      <c r="H826" s="6" t="str">
        <f>IF($C826="", "", IFERROR(INDEX(Database!$C$10:$C$2509, MATCH($C826, Database!$B$10:$B$2509, 0)), ""))</f>
        <v/>
      </c>
      <c r="I826" s="85" t="str">
        <f>IF($C826="", "", IF(IFERROR(INDEX(Database!$M$10:$M$2509, MATCH($C826, Database!$B$10:$B$2509, 0)), "")="", "", IFERROR(INDEX(Database!$M$10:$M$2509, MATCH($C826, Database!$B$10:$B$2509, 0)), "")))</f>
        <v/>
      </c>
      <c r="J826" s="85" t="str">
        <f>IF($C826="", "", IF(IFERROR(INDEX(Database!$N$10:$N$2509, MATCH($C826, Database!$B$10:$B$2509, 0)), "")="", "", IFERROR(INDEX(Database!$N$10:$N$2509, MATCH($C826, Database!$B$10:$B$2509, 0)), "")))</f>
        <v/>
      </c>
      <c r="K826" s="86" t="str">
        <f>IF($C826="", "", IF(IFERROR(INDEX(Database!$O$10:$O$2509, MATCH($C826, Database!$B$10:$B$2509, 0)), "")="", "", IFERROR(INDEX(Database!$O$10:$O$2509, MATCH($C826, Database!$B$10:$B$2509, 0)), "")))</f>
        <v/>
      </c>
      <c r="L826" s="12"/>
      <c r="N826" s="31" t="str">
        <f>IF(Database!B826="", "", Database!B826)</f>
        <v/>
      </c>
      <c r="P826" s="26" t="str">
        <f>IF($C826="", "", IF(COUNTIF($C$10:$C826, $C826)&gt;1, "", COUNTIF($C$10:$C$1010, $C826)))</f>
        <v/>
      </c>
      <c r="Q826" s="26" t="str">
        <f>IF(P826="", "", COUNTIF($P$10:$P$1010, "&gt;"&amp;P826)+1+COUNTIF($P$10:P826, P826)-1)</f>
        <v/>
      </c>
      <c r="S826" s="26" t="str">
        <f>IF(C826="", "", IF(K826="", "None", IF(COUNTIF('Intro &amp; Setup'!$AL$17:$AL$26, K826)&gt;0, K826, "Other")))</f>
        <v/>
      </c>
      <c r="U826" s="84" t="str">
        <f t="shared" si="49"/>
        <v/>
      </c>
      <c r="V826" s="85" t="str">
        <f t="shared" si="51"/>
        <v/>
      </c>
      <c r="W826" s="85" t="str">
        <f t="shared" si="51"/>
        <v/>
      </c>
      <c r="X826" s="85" t="str">
        <f t="shared" si="51"/>
        <v/>
      </c>
      <c r="Y826" s="85" t="str">
        <f t="shared" si="51"/>
        <v/>
      </c>
      <c r="Z826" s="86" t="str">
        <f t="shared" si="51"/>
        <v/>
      </c>
      <c r="AB826" s="26" t="str">
        <f>IF($S826="", "", IF(COUNTIF($S$10:$S826, $S826)&gt;1, "", COUNTIF($S$10:$S$1010, $S826)))</f>
        <v/>
      </c>
      <c r="AC826" s="26" t="str">
        <f>IF(AB826="", "", COUNTIF($AB$10:$AB$1010, "&gt;"&amp;AB826)+1+COUNTIF($AB$10:AB826, AB826)-1)</f>
        <v/>
      </c>
      <c r="AE826" s="26" t="str">
        <f t="shared" si="50"/>
        <v/>
      </c>
      <c r="AG826" s="84" t="str">
        <f>IF($AE826="", "", IF(COUNTIF($AE$10:$AE826, $AE826)&gt;1, "", COUNTIF($AE$10:$AE$2010, $AE826)))</f>
        <v/>
      </c>
      <c r="AH826" s="26" t="str">
        <f>IF(AG826="", "", COUNTIF($AG$10:$AG$2010, "&gt;"&amp;AG826)+1+COUNTIF($AG$10:AG826, AG826)-1)</f>
        <v/>
      </c>
    </row>
    <row r="827" spans="1:34" x14ac:dyDescent="0.25">
      <c r="A827" s="12"/>
      <c r="B827" s="93"/>
      <c r="C827" s="15"/>
      <c r="D827" s="15"/>
      <c r="E827" s="15"/>
      <c r="F827" s="18"/>
      <c r="G827" s="12"/>
      <c r="H827" s="6" t="str">
        <f>IF($C827="", "", IFERROR(INDEX(Database!$C$10:$C$2509, MATCH($C827, Database!$B$10:$B$2509, 0)), ""))</f>
        <v/>
      </c>
      <c r="I827" s="85" t="str">
        <f>IF($C827="", "", IF(IFERROR(INDEX(Database!$M$10:$M$2509, MATCH($C827, Database!$B$10:$B$2509, 0)), "")="", "", IFERROR(INDEX(Database!$M$10:$M$2509, MATCH($C827, Database!$B$10:$B$2509, 0)), "")))</f>
        <v/>
      </c>
      <c r="J827" s="85" t="str">
        <f>IF($C827="", "", IF(IFERROR(INDEX(Database!$N$10:$N$2509, MATCH($C827, Database!$B$10:$B$2509, 0)), "")="", "", IFERROR(INDEX(Database!$N$10:$N$2509, MATCH($C827, Database!$B$10:$B$2509, 0)), "")))</f>
        <v/>
      </c>
      <c r="K827" s="86" t="str">
        <f>IF($C827="", "", IF(IFERROR(INDEX(Database!$O$10:$O$2509, MATCH($C827, Database!$B$10:$B$2509, 0)), "")="", "", IFERROR(INDEX(Database!$O$10:$O$2509, MATCH($C827, Database!$B$10:$B$2509, 0)), "")))</f>
        <v/>
      </c>
      <c r="L827" s="12"/>
      <c r="N827" s="31" t="str">
        <f>IF(Database!B827="", "", Database!B827)</f>
        <v/>
      </c>
      <c r="P827" s="26" t="str">
        <f>IF($C827="", "", IF(COUNTIF($C$10:$C827, $C827)&gt;1, "", COUNTIF($C$10:$C$1010, $C827)))</f>
        <v/>
      </c>
      <c r="Q827" s="26" t="str">
        <f>IF(P827="", "", COUNTIF($P$10:$P$1010, "&gt;"&amp;P827)+1+COUNTIF($P$10:P827, P827)-1)</f>
        <v/>
      </c>
      <c r="S827" s="26" t="str">
        <f>IF(C827="", "", IF(K827="", "None", IF(COUNTIF('Intro &amp; Setup'!$AL$17:$AL$26, K827)&gt;0, K827, "Other")))</f>
        <v/>
      </c>
      <c r="U827" s="84" t="str">
        <f t="shared" si="49"/>
        <v/>
      </c>
      <c r="V827" s="85" t="str">
        <f t="shared" si="51"/>
        <v/>
      </c>
      <c r="W827" s="85" t="str">
        <f t="shared" si="51"/>
        <v/>
      </c>
      <c r="X827" s="85" t="str">
        <f t="shared" si="51"/>
        <v/>
      </c>
      <c r="Y827" s="85" t="str">
        <f t="shared" si="51"/>
        <v/>
      </c>
      <c r="Z827" s="86" t="str">
        <f t="shared" si="51"/>
        <v/>
      </c>
      <c r="AB827" s="26" t="str">
        <f>IF($S827="", "", IF(COUNTIF($S$10:$S827, $S827)&gt;1, "", COUNTIF($S$10:$S$1010, $S827)))</f>
        <v/>
      </c>
      <c r="AC827" s="26" t="str">
        <f>IF(AB827="", "", COUNTIF($AB$10:$AB$1010, "&gt;"&amp;AB827)+1+COUNTIF($AB$10:AB827, AB827)-1)</f>
        <v/>
      </c>
      <c r="AE827" s="26" t="str">
        <f t="shared" si="50"/>
        <v/>
      </c>
      <c r="AG827" s="84" t="str">
        <f>IF($AE827="", "", IF(COUNTIF($AE$10:$AE827, $AE827)&gt;1, "", COUNTIF($AE$10:$AE$2010, $AE827)))</f>
        <v/>
      </c>
      <c r="AH827" s="26" t="str">
        <f>IF(AG827="", "", COUNTIF($AG$10:$AG$2010, "&gt;"&amp;AG827)+1+COUNTIF($AG$10:AG827, AG827)-1)</f>
        <v/>
      </c>
    </row>
    <row r="828" spans="1:34" x14ac:dyDescent="0.25">
      <c r="A828" s="12"/>
      <c r="B828" s="93"/>
      <c r="C828" s="15"/>
      <c r="D828" s="15"/>
      <c r="E828" s="15"/>
      <c r="F828" s="18"/>
      <c r="G828" s="12"/>
      <c r="H828" s="6" t="str">
        <f>IF($C828="", "", IFERROR(INDEX(Database!$C$10:$C$2509, MATCH($C828, Database!$B$10:$B$2509, 0)), ""))</f>
        <v/>
      </c>
      <c r="I828" s="85" t="str">
        <f>IF($C828="", "", IF(IFERROR(INDEX(Database!$M$10:$M$2509, MATCH($C828, Database!$B$10:$B$2509, 0)), "")="", "", IFERROR(INDEX(Database!$M$10:$M$2509, MATCH($C828, Database!$B$10:$B$2509, 0)), "")))</f>
        <v/>
      </c>
      <c r="J828" s="85" t="str">
        <f>IF($C828="", "", IF(IFERROR(INDEX(Database!$N$10:$N$2509, MATCH($C828, Database!$B$10:$B$2509, 0)), "")="", "", IFERROR(INDEX(Database!$N$10:$N$2509, MATCH($C828, Database!$B$10:$B$2509, 0)), "")))</f>
        <v/>
      </c>
      <c r="K828" s="86" t="str">
        <f>IF($C828="", "", IF(IFERROR(INDEX(Database!$O$10:$O$2509, MATCH($C828, Database!$B$10:$B$2509, 0)), "")="", "", IFERROR(INDEX(Database!$O$10:$O$2509, MATCH($C828, Database!$B$10:$B$2509, 0)), "")))</f>
        <v/>
      </c>
      <c r="L828" s="12"/>
      <c r="N828" s="31" t="str">
        <f>IF(Database!B828="", "", Database!B828)</f>
        <v/>
      </c>
      <c r="P828" s="26" t="str">
        <f>IF($C828="", "", IF(COUNTIF($C$10:$C828, $C828)&gt;1, "", COUNTIF($C$10:$C$1010, $C828)))</f>
        <v/>
      </c>
      <c r="Q828" s="26" t="str">
        <f>IF(P828="", "", COUNTIF($P$10:$P$1010, "&gt;"&amp;P828)+1+COUNTIF($P$10:P828, P828)-1)</f>
        <v/>
      </c>
      <c r="S828" s="26" t="str">
        <f>IF(C828="", "", IF(K828="", "None", IF(COUNTIF('Intro &amp; Setup'!$AL$17:$AL$26, K828)&gt;0, K828, "Other")))</f>
        <v/>
      </c>
      <c r="U828" s="84" t="str">
        <f t="shared" si="49"/>
        <v/>
      </c>
      <c r="V828" s="85" t="str">
        <f t="shared" si="51"/>
        <v/>
      </c>
      <c r="W828" s="85" t="str">
        <f t="shared" si="51"/>
        <v/>
      </c>
      <c r="X828" s="85" t="str">
        <f t="shared" si="51"/>
        <v/>
      </c>
      <c r="Y828" s="85" t="str">
        <f t="shared" si="51"/>
        <v/>
      </c>
      <c r="Z828" s="86" t="str">
        <f t="shared" si="51"/>
        <v/>
      </c>
      <c r="AB828" s="26" t="str">
        <f>IF($S828="", "", IF(COUNTIF($S$10:$S828, $S828)&gt;1, "", COUNTIF($S$10:$S$1010, $S828)))</f>
        <v/>
      </c>
      <c r="AC828" s="26" t="str">
        <f>IF(AB828="", "", COUNTIF($AB$10:$AB$1010, "&gt;"&amp;AB828)+1+COUNTIF($AB$10:AB828, AB828)-1)</f>
        <v/>
      </c>
      <c r="AE828" s="26" t="str">
        <f t="shared" si="50"/>
        <v/>
      </c>
      <c r="AG828" s="84" t="str">
        <f>IF($AE828="", "", IF(COUNTIF($AE$10:$AE828, $AE828)&gt;1, "", COUNTIF($AE$10:$AE$2010, $AE828)))</f>
        <v/>
      </c>
      <c r="AH828" s="26" t="str">
        <f>IF(AG828="", "", COUNTIF($AG$10:$AG$2010, "&gt;"&amp;AG828)+1+COUNTIF($AG$10:AG828, AG828)-1)</f>
        <v/>
      </c>
    </row>
    <row r="829" spans="1:34" x14ac:dyDescent="0.25">
      <c r="A829" s="12"/>
      <c r="B829" s="93"/>
      <c r="C829" s="15"/>
      <c r="D829" s="15"/>
      <c r="E829" s="15"/>
      <c r="F829" s="18"/>
      <c r="G829" s="12"/>
      <c r="H829" s="6" t="str">
        <f>IF($C829="", "", IFERROR(INDEX(Database!$C$10:$C$2509, MATCH($C829, Database!$B$10:$B$2509, 0)), ""))</f>
        <v/>
      </c>
      <c r="I829" s="85" t="str">
        <f>IF($C829="", "", IF(IFERROR(INDEX(Database!$M$10:$M$2509, MATCH($C829, Database!$B$10:$B$2509, 0)), "")="", "", IFERROR(INDEX(Database!$M$10:$M$2509, MATCH($C829, Database!$B$10:$B$2509, 0)), "")))</f>
        <v/>
      </c>
      <c r="J829" s="85" t="str">
        <f>IF($C829="", "", IF(IFERROR(INDEX(Database!$N$10:$N$2509, MATCH($C829, Database!$B$10:$B$2509, 0)), "")="", "", IFERROR(INDEX(Database!$N$10:$N$2509, MATCH($C829, Database!$B$10:$B$2509, 0)), "")))</f>
        <v/>
      </c>
      <c r="K829" s="86" t="str">
        <f>IF($C829="", "", IF(IFERROR(INDEX(Database!$O$10:$O$2509, MATCH($C829, Database!$B$10:$B$2509, 0)), "")="", "", IFERROR(INDEX(Database!$O$10:$O$2509, MATCH($C829, Database!$B$10:$B$2509, 0)), "")))</f>
        <v/>
      </c>
      <c r="L829" s="12"/>
      <c r="N829" s="31" t="str">
        <f>IF(Database!B829="", "", Database!B829)</f>
        <v/>
      </c>
      <c r="P829" s="26" t="str">
        <f>IF($C829="", "", IF(COUNTIF($C$10:$C829, $C829)&gt;1, "", COUNTIF($C$10:$C$1010, $C829)))</f>
        <v/>
      </c>
      <c r="Q829" s="26" t="str">
        <f>IF(P829="", "", COUNTIF($P$10:$P$1010, "&gt;"&amp;P829)+1+COUNTIF($P$10:P829, P829)-1)</f>
        <v/>
      </c>
      <c r="S829" s="26" t="str">
        <f>IF(C829="", "", IF(K829="", "None", IF(COUNTIF('Intro &amp; Setup'!$AL$17:$AL$26, K829)&gt;0, K829, "Other")))</f>
        <v/>
      </c>
      <c r="U829" s="84" t="str">
        <f t="shared" si="49"/>
        <v/>
      </c>
      <c r="V829" s="85" t="str">
        <f t="shared" si="51"/>
        <v/>
      </c>
      <c r="W829" s="85" t="str">
        <f t="shared" si="51"/>
        <v/>
      </c>
      <c r="X829" s="85" t="str">
        <f t="shared" si="51"/>
        <v/>
      </c>
      <c r="Y829" s="85" t="str">
        <f t="shared" si="51"/>
        <v/>
      </c>
      <c r="Z829" s="86" t="str">
        <f t="shared" si="51"/>
        <v/>
      </c>
      <c r="AB829" s="26" t="str">
        <f>IF($S829="", "", IF(COUNTIF($S$10:$S829, $S829)&gt;1, "", COUNTIF($S$10:$S$1010, $S829)))</f>
        <v/>
      </c>
      <c r="AC829" s="26" t="str">
        <f>IF(AB829="", "", COUNTIF($AB$10:$AB$1010, "&gt;"&amp;AB829)+1+COUNTIF($AB$10:AB829, AB829)-1)</f>
        <v/>
      </c>
      <c r="AE829" s="26" t="str">
        <f t="shared" si="50"/>
        <v/>
      </c>
      <c r="AG829" s="84" t="str">
        <f>IF($AE829="", "", IF(COUNTIF($AE$10:$AE829, $AE829)&gt;1, "", COUNTIF($AE$10:$AE$2010, $AE829)))</f>
        <v/>
      </c>
      <c r="AH829" s="26" t="str">
        <f>IF(AG829="", "", COUNTIF($AG$10:$AG$2010, "&gt;"&amp;AG829)+1+COUNTIF($AG$10:AG829, AG829)-1)</f>
        <v/>
      </c>
    </row>
    <row r="830" spans="1:34" x14ac:dyDescent="0.25">
      <c r="A830" s="12"/>
      <c r="B830" s="93"/>
      <c r="C830" s="15"/>
      <c r="D830" s="15"/>
      <c r="E830" s="15"/>
      <c r="F830" s="18"/>
      <c r="G830" s="12"/>
      <c r="H830" s="6" t="str">
        <f>IF($C830="", "", IFERROR(INDEX(Database!$C$10:$C$2509, MATCH($C830, Database!$B$10:$B$2509, 0)), ""))</f>
        <v/>
      </c>
      <c r="I830" s="85" t="str">
        <f>IF($C830="", "", IF(IFERROR(INDEX(Database!$M$10:$M$2509, MATCH($C830, Database!$B$10:$B$2509, 0)), "")="", "", IFERROR(INDEX(Database!$M$10:$M$2509, MATCH($C830, Database!$B$10:$B$2509, 0)), "")))</f>
        <v/>
      </c>
      <c r="J830" s="85" t="str">
        <f>IF($C830="", "", IF(IFERROR(INDEX(Database!$N$10:$N$2509, MATCH($C830, Database!$B$10:$B$2509, 0)), "")="", "", IFERROR(INDEX(Database!$N$10:$N$2509, MATCH($C830, Database!$B$10:$B$2509, 0)), "")))</f>
        <v/>
      </c>
      <c r="K830" s="86" t="str">
        <f>IF($C830="", "", IF(IFERROR(INDEX(Database!$O$10:$O$2509, MATCH($C830, Database!$B$10:$B$2509, 0)), "")="", "", IFERROR(INDEX(Database!$O$10:$O$2509, MATCH($C830, Database!$B$10:$B$2509, 0)), "")))</f>
        <v/>
      </c>
      <c r="L830" s="12"/>
      <c r="N830" s="31" t="str">
        <f>IF(Database!B830="", "", Database!B830)</f>
        <v/>
      </c>
      <c r="P830" s="26" t="str">
        <f>IF($C830="", "", IF(COUNTIF($C$10:$C830, $C830)&gt;1, "", COUNTIF($C$10:$C$1010, $C830)))</f>
        <v/>
      </c>
      <c r="Q830" s="26" t="str">
        <f>IF(P830="", "", COUNTIF($P$10:$P$1010, "&gt;"&amp;P830)+1+COUNTIF($P$10:P830, P830)-1)</f>
        <v/>
      </c>
      <c r="S830" s="26" t="str">
        <f>IF(C830="", "", IF(K830="", "None", IF(COUNTIF('Intro &amp; Setup'!$AL$17:$AL$26, K830)&gt;0, K830, "Other")))</f>
        <v/>
      </c>
      <c r="U830" s="84" t="str">
        <f t="shared" si="49"/>
        <v/>
      </c>
      <c r="V830" s="85" t="str">
        <f t="shared" si="51"/>
        <v/>
      </c>
      <c r="W830" s="85" t="str">
        <f t="shared" si="51"/>
        <v/>
      </c>
      <c r="X830" s="85" t="str">
        <f t="shared" si="51"/>
        <v/>
      </c>
      <c r="Y830" s="85" t="str">
        <f t="shared" si="51"/>
        <v/>
      </c>
      <c r="Z830" s="86" t="str">
        <f t="shared" si="51"/>
        <v/>
      </c>
      <c r="AB830" s="26" t="str">
        <f>IF($S830="", "", IF(COUNTIF($S$10:$S830, $S830)&gt;1, "", COUNTIF($S$10:$S$1010, $S830)))</f>
        <v/>
      </c>
      <c r="AC830" s="26" t="str">
        <f>IF(AB830="", "", COUNTIF($AB$10:$AB$1010, "&gt;"&amp;AB830)+1+COUNTIF($AB$10:AB830, AB830)-1)</f>
        <v/>
      </c>
      <c r="AE830" s="26" t="str">
        <f t="shared" si="50"/>
        <v/>
      </c>
      <c r="AG830" s="84" t="str">
        <f>IF($AE830="", "", IF(COUNTIF($AE$10:$AE830, $AE830)&gt;1, "", COUNTIF($AE$10:$AE$2010, $AE830)))</f>
        <v/>
      </c>
      <c r="AH830" s="26" t="str">
        <f>IF(AG830="", "", COUNTIF($AG$10:$AG$2010, "&gt;"&amp;AG830)+1+COUNTIF($AG$10:AG830, AG830)-1)</f>
        <v/>
      </c>
    </row>
    <row r="831" spans="1:34" x14ac:dyDescent="0.25">
      <c r="A831" s="12"/>
      <c r="B831" s="93"/>
      <c r="C831" s="15"/>
      <c r="D831" s="15"/>
      <c r="E831" s="15"/>
      <c r="F831" s="18"/>
      <c r="G831" s="12"/>
      <c r="H831" s="6" t="str">
        <f>IF($C831="", "", IFERROR(INDEX(Database!$C$10:$C$2509, MATCH($C831, Database!$B$10:$B$2509, 0)), ""))</f>
        <v/>
      </c>
      <c r="I831" s="85" t="str">
        <f>IF($C831="", "", IF(IFERROR(INDEX(Database!$M$10:$M$2509, MATCH($C831, Database!$B$10:$B$2509, 0)), "")="", "", IFERROR(INDEX(Database!$M$10:$M$2509, MATCH($C831, Database!$B$10:$B$2509, 0)), "")))</f>
        <v/>
      </c>
      <c r="J831" s="85" t="str">
        <f>IF($C831="", "", IF(IFERROR(INDEX(Database!$N$10:$N$2509, MATCH($C831, Database!$B$10:$B$2509, 0)), "")="", "", IFERROR(INDEX(Database!$N$10:$N$2509, MATCH($C831, Database!$B$10:$B$2509, 0)), "")))</f>
        <v/>
      </c>
      <c r="K831" s="86" t="str">
        <f>IF($C831="", "", IF(IFERROR(INDEX(Database!$O$10:$O$2509, MATCH($C831, Database!$B$10:$B$2509, 0)), "")="", "", IFERROR(INDEX(Database!$O$10:$O$2509, MATCH($C831, Database!$B$10:$B$2509, 0)), "")))</f>
        <v/>
      </c>
      <c r="L831" s="12"/>
      <c r="N831" s="31" t="str">
        <f>IF(Database!B831="", "", Database!B831)</f>
        <v/>
      </c>
      <c r="P831" s="26" t="str">
        <f>IF($C831="", "", IF(COUNTIF($C$10:$C831, $C831)&gt;1, "", COUNTIF($C$10:$C$1010, $C831)))</f>
        <v/>
      </c>
      <c r="Q831" s="26" t="str">
        <f>IF(P831="", "", COUNTIF($P$10:$P$1010, "&gt;"&amp;P831)+1+COUNTIF($P$10:P831, P831)-1)</f>
        <v/>
      </c>
      <c r="S831" s="26" t="str">
        <f>IF(C831="", "", IF(K831="", "None", IF(COUNTIF('Intro &amp; Setup'!$AL$17:$AL$26, K831)&gt;0, K831, "Other")))</f>
        <v/>
      </c>
      <c r="U831" s="84" t="str">
        <f t="shared" si="49"/>
        <v/>
      </c>
      <c r="V831" s="85" t="str">
        <f t="shared" si="51"/>
        <v/>
      </c>
      <c r="W831" s="85" t="str">
        <f t="shared" si="51"/>
        <v/>
      </c>
      <c r="X831" s="85" t="str">
        <f t="shared" si="51"/>
        <v/>
      </c>
      <c r="Y831" s="85" t="str">
        <f t="shared" si="51"/>
        <v/>
      </c>
      <c r="Z831" s="86" t="str">
        <f t="shared" si="51"/>
        <v/>
      </c>
      <c r="AB831" s="26" t="str">
        <f>IF($S831="", "", IF(COUNTIF($S$10:$S831, $S831)&gt;1, "", COUNTIF($S$10:$S$1010, $S831)))</f>
        <v/>
      </c>
      <c r="AC831" s="26" t="str">
        <f>IF(AB831="", "", COUNTIF($AB$10:$AB$1010, "&gt;"&amp;AB831)+1+COUNTIF($AB$10:AB831, AB831)-1)</f>
        <v/>
      </c>
      <c r="AE831" s="26" t="str">
        <f t="shared" si="50"/>
        <v/>
      </c>
      <c r="AG831" s="84" t="str">
        <f>IF($AE831="", "", IF(COUNTIF($AE$10:$AE831, $AE831)&gt;1, "", COUNTIF($AE$10:$AE$2010, $AE831)))</f>
        <v/>
      </c>
      <c r="AH831" s="26" t="str">
        <f>IF(AG831="", "", COUNTIF($AG$10:$AG$2010, "&gt;"&amp;AG831)+1+COUNTIF($AG$10:AG831, AG831)-1)</f>
        <v/>
      </c>
    </row>
    <row r="832" spans="1:34" x14ac:dyDescent="0.25">
      <c r="A832" s="12"/>
      <c r="B832" s="93"/>
      <c r="C832" s="15"/>
      <c r="D832" s="15"/>
      <c r="E832" s="15"/>
      <c r="F832" s="18"/>
      <c r="G832" s="12"/>
      <c r="H832" s="6" t="str">
        <f>IF($C832="", "", IFERROR(INDEX(Database!$C$10:$C$2509, MATCH($C832, Database!$B$10:$B$2509, 0)), ""))</f>
        <v/>
      </c>
      <c r="I832" s="85" t="str">
        <f>IF($C832="", "", IF(IFERROR(INDEX(Database!$M$10:$M$2509, MATCH($C832, Database!$B$10:$B$2509, 0)), "")="", "", IFERROR(INDEX(Database!$M$10:$M$2509, MATCH($C832, Database!$B$10:$B$2509, 0)), "")))</f>
        <v/>
      </c>
      <c r="J832" s="85" t="str">
        <f>IF($C832="", "", IF(IFERROR(INDEX(Database!$N$10:$N$2509, MATCH($C832, Database!$B$10:$B$2509, 0)), "")="", "", IFERROR(INDEX(Database!$N$10:$N$2509, MATCH($C832, Database!$B$10:$B$2509, 0)), "")))</f>
        <v/>
      </c>
      <c r="K832" s="86" t="str">
        <f>IF($C832="", "", IF(IFERROR(INDEX(Database!$O$10:$O$2509, MATCH($C832, Database!$B$10:$B$2509, 0)), "")="", "", IFERROR(INDEX(Database!$O$10:$O$2509, MATCH($C832, Database!$B$10:$B$2509, 0)), "")))</f>
        <v/>
      </c>
      <c r="L832" s="12"/>
      <c r="N832" s="31" t="str">
        <f>IF(Database!B832="", "", Database!B832)</f>
        <v/>
      </c>
      <c r="P832" s="26" t="str">
        <f>IF($C832="", "", IF(COUNTIF($C$10:$C832, $C832)&gt;1, "", COUNTIF($C$10:$C$1010, $C832)))</f>
        <v/>
      </c>
      <c r="Q832" s="26" t="str">
        <f>IF(P832="", "", COUNTIF($P$10:$P$1010, "&gt;"&amp;P832)+1+COUNTIF($P$10:P832, P832)-1)</f>
        <v/>
      </c>
      <c r="S832" s="26" t="str">
        <f>IF(C832="", "", IF(K832="", "None", IF(COUNTIF('Intro &amp; Setup'!$AL$17:$AL$26, K832)&gt;0, K832, "Other")))</f>
        <v/>
      </c>
      <c r="U832" s="84" t="str">
        <f t="shared" si="49"/>
        <v/>
      </c>
      <c r="V832" s="85" t="str">
        <f t="shared" si="51"/>
        <v/>
      </c>
      <c r="W832" s="85" t="str">
        <f t="shared" si="51"/>
        <v/>
      </c>
      <c r="X832" s="85" t="str">
        <f t="shared" si="51"/>
        <v/>
      </c>
      <c r="Y832" s="85" t="str">
        <f t="shared" si="51"/>
        <v/>
      </c>
      <c r="Z832" s="86" t="str">
        <f t="shared" si="51"/>
        <v/>
      </c>
      <c r="AB832" s="26" t="str">
        <f>IF($S832="", "", IF(COUNTIF($S$10:$S832, $S832)&gt;1, "", COUNTIF($S$10:$S$1010, $S832)))</f>
        <v/>
      </c>
      <c r="AC832" s="26" t="str">
        <f>IF(AB832="", "", COUNTIF($AB$10:$AB$1010, "&gt;"&amp;AB832)+1+COUNTIF($AB$10:AB832, AB832)-1)</f>
        <v/>
      </c>
      <c r="AE832" s="26" t="str">
        <f t="shared" si="50"/>
        <v/>
      </c>
      <c r="AG832" s="84" t="str">
        <f>IF($AE832="", "", IF(COUNTIF($AE$10:$AE832, $AE832)&gt;1, "", COUNTIF($AE$10:$AE$2010, $AE832)))</f>
        <v/>
      </c>
      <c r="AH832" s="26" t="str">
        <f>IF(AG832="", "", COUNTIF($AG$10:$AG$2010, "&gt;"&amp;AG832)+1+COUNTIF($AG$10:AG832, AG832)-1)</f>
        <v/>
      </c>
    </row>
    <row r="833" spans="1:34" x14ac:dyDescent="0.25">
      <c r="A833" s="12"/>
      <c r="B833" s="93"/>
      <c r="C833" s="15"/>
      <c r="D833" s="15"/>
      <c r="E833" s="15"/>
      <c r="F833" s="18"/>
      <c r="G833" s="12"/>
      <c r="H833" s="6" t="str">
        <f>IF($C833="", "", IFERROR(INDEX(Database!$C$10:$C$2509, MATCH($C833, Database!$B$10:$B$2509, 0)), ""))</f>
        <v/>
      </c>
      <c r="I833" s="85" t="str">
        <f>IF($C833="", "", IF(IFERROR(INDEX(Database!$M$10:$M$2509, MATCH($C833, Database!$B$10:$B$2509, 0)), "")="", "", IFERROR(INDEX(Database!$M$10:$M$2509, MATCH($C833, Database!$B$10:$B$2509, 0)), "")))</f>
        <v/>
      </c>
      <c r="J833" s="85" t="str">
        <f>IF($C833="", "", IF(IFERROR(INDEX(Database!$N$10:$N$2509, MATCH($C833, Database!$B$10:$B$2509, 0)), "")="", "", IFERROR(INDEX(Database!$N$10:$N$2509, MATCH($C833, Database!$B$10:$B$2509, 0)), "")))</f>
        <v/>
      </c>
      <c r="K833" s="86" t="str">
        <f>IF($C833="", "", IF(IFERROR(INDEX(Database!$O$10:$O$2509, MATCH($C833, Database!$B$10:$B$2509, 0)), "")="", "", IFERROR(INDEX(Database!$O$10:$O$2509, MATCH($C833, Database!$B$10:$B$2509, 0)), "")))</f>
        <v/>
      </c>
      <c r="L833" s="12"/>
      <c r="N833" s="31" t="str">
        <f>IF(Database!B833="", "", Database!B833)</f>
        <v/>
      </c>
      <c r="P833" s="26" t="str">
        <f>IF($C833="", "", IF(COUNTIF($C$10:$C833, $C833)&gt;1, "", COUNTIF($C$10:$C$1010, $C833)))</f>
        <v/>
      </c>
      <c r="Q833" s="26" t="str">
        <f>IF(P833="", "", COUNTIF($P$10:$P$1010, "&gt;"&amp;P833)+1+COUNTIF($P$10:P833, P833)-1)</f>
        <v/>
      </c>
      <c r="S833" s="26" t="str">
        <f>IF(C833="", "", IF(K833="", "None", IF(COUNTIF('Intro &amp; Setup'!$AL$17:$AL$26, K833)&gt;0, K833, "Other")))</f>
        <v/>
      </c>
      <c r="U833" s="84" t="str">
        <f t="shared" si="49"/>
        <v/>
      </c>
      <c r="V833" s="85" t="str">
        <f t="shared" ref="V833:Z842" si="52">IF($B833="", "", IF(TEXT($B833, "mmm yyyy")=V$9, $S833, ""))</f>
        <v/>
      </c>
      <c r="W833" s="85" t="str">
        <f t="shared" si="52"/>
        <v/>
      </c>
      <c r="X833" s="85" t="str">
        <f t="shared" si="52"/>
        <v/>
      </c>
      <c r="Y833" s="85" t="str">
        <f t="shared" si="52"/>
        <v/>
      </c>
      <c r="Z833" s="86" t="str">
        <f t="shared" si="52"/>
        <v/>
      </c>
      <c r="AB833" s="26" t="str">
        <f>IF($S833="", "", IF(COUNTIF($S$10:$S833, $S833)&gt;1, "", COUNTIF($S$10:$S$1010, $S833)))</f>
        <v/>
      </c>
      <c r="AC833" s="26" t="str">
        <f>IF(AB833="", "", COUNTIF($AB$10:$AB$1010, "&gt;"&amp;AB833)+1+COUNTIF($AB$10:AB833, AB833)-1)</f>
        <v/>
      </c>
      <c r="AE833" s="26" t="str">
        <f t="shared" si="50"/>
        <v/>
      </c>
      <c r="AG833" s="84" t="str">
        <f>IF($AE833="", "", IF(COUNTIF($AE$10:$AE833, $AE833)&gt;1, "", COUNTIF($AE$10:$AE$2010, $AE833)))</f>
        <v/>
      </c>
      <c r="AH833" s="26" t="str">
        <f>IF(AG833="", "", COUNTIF($AG$10:$AG$2010, "&gt;"&amp;AG833)+1+COUNTIF($AG$10:AG833, AG833)-1)</f>
        <v/>
      </c>
    </row>
    <row r="834" spans="1:34" x14ac:dyDescent="0.25">
      <c r="A834" s="12"/>
      <c r="B834" s="93"/>
      <c r="C834" s="15"/>
      <c r="D834" s="15"/>
      <c r="E834" s="15"/>
      <c r="F834" s="18"/>
      <c r="G834" s="12"/>
      <c r="H834" s="6" t="str">
        <f>IF($C834="", "", IFERROR(INDEX(Database!$C$10:$C$2509, MATCH($C834, Database!$B$10:$B$2509, 0)), ""))</f>
        <v/>
      </c>
      <c r="I834" s="85" t="str">
        <f>IF($C834="", "", IF(IFERROR(INDEX(Database!$M$10:$M$2509, MATCH($C834, Database!$B$10:$B$2509, 0)), "")="", "", IFERROR(INDEX(Database!$M$10:$M$2509, MATCH($C834, Database!$B$10:$B$2509, 0)), "")))</f>
        <v/>
      </c>
      <c r="J834" s="85" t="str">
        <f>IF($C834="", "", IF(IFERROR(INDEX(Database!$N$10:$N$2509, MATCH($C834, Database!$B$10:$B$2509, 0)), "")="", "", IFERROR(INDEX(Database!$N$10:$N$2509, MATCH($C834, Database!$B$10:$B$2509, 0)), "")))</f>
        <v/>
      </c>
      <c r="K834" s="86" t="str">
        <f>IF($C834="", "", IF(IFERROR(INDEX(Database!$O$10:$O$2509, MATCH($C834, Database!$B$10:$B$2509, 0)), "")="", "", IFERROR(INDEX(Database!$O$10:$O$2509, MATCH($C834, Database!$B$10:$B$2509, 0)), "")))</f>
        <v/>
      </c>
      <c r="L834" s="12"/>
      <c r="N834" s="31" t="str">
        <f>IF(Database!B834="", "", Database!B834)</f>
        <v/>
      </c>
      <c r="P834" s="26" t="str">
        <f>IF($C834="", "", IF(COUNTIF($C$10:$C834, $C834)&gt;1, "", COUNTIF($C$10:$C$1010, $C834)))</f>
        <v/>
      </c>
      <c r="Q834" s="26" t="str">
        <f>IF(P834="", "", COUNTIF($P$10:$P$1010, "&gt;"&amp;P834)+1+COUNTIF($P$10:P834, P834)-1)</f>
        <v/>
      </c>
      <c r="S834" s="26" t="str">
        <f>IF(C834="", "", IF(K834="", "None", IF(COUNTIF('Intro &amp; Setup'!$AL$17:$AL$26, K834)&gt;0, K834, "Other")))</f>
        <v/>
      </c>
      <c r="U834" s="84" t="str">
        <f t="shared" si="49"/>
        <v/>
      </c>
      <c r="V834" s="85" t="str">
        <f t="shared" si="52"/>
        <v/>
      </c>
      <c r="W834" s="85" t="str">
        <f t="shared" si="52"/>
        <v/>
      </c>
      <c r="X834" s="85" t="str">
        <f t="shared" si="52"/>
        <v/>
      </c>
      <c r="Y834" s="85" t="str">
        <f t="shared" si="52"/>
        <v/>
      </c>
      <c r="Z834" s="86" t="str">
        <f t="shared" si="52"/>
        <v/>
      </c>
      <c r="AB834" s="26" t="str">
        <f>IF($S834="", "", IF(COUNTIF($S$10:$S834, $S834)&gt;1, "", COUNTIF($S$10:$S$1010, $S834)))</f>
        <v/>
      </c>
      <c r="AC834" s="26" t="str">
        <f>IF(AB834="", "", COUNTIF($AB$10:$AB$1010, "&gt;"&amp;AB834)+1+COUNTIF($AB$10:AB834, AB834)-1)</f>
        <v/>
      </c>
      <c r="AE834" s="26" t="str">
        <f t="shared" si="50"/>
        <v/>
      </c>
      <c r="AG834" s="84" t="str">
        <f>IF($AE834="", "", IF(COUNTIF($AE$10:$AE834, $AE834)&gt;1, "", COUNTIF($AE$10:$AE$2010, $AE834)))</f>
        <v/>
      </c>
      <c r="AH834" s="26" t="str">
        <f>IF(AG834="", "", COUNTIF($AG$10:$AG$2010, "&gt;"&amp;AG834)+1+COUNTIF($AG$10:AG834, AG834)-1)</f>
        <v/>
      </c>
    </row>
    <row r="835" spans="1:34" x14ac:dyDescent="0.25">
      <c r="A835" s="12"/>
      <c r="B835" s="93"/>
      <c r="C835" s="15"/>
      <c r="D835" s="15"/>
      <c r="E835" s="15"/>
      <c r="F835" s="18"/>
      <c r="G835" s="12"/>
      <c r="H835" s="6" t="str">
        <f>IF($C835="", "", IFERROR(INDEX(Database!$C$10:$C$2509, MATCH($C835, Database!$B$10:$B$2509, 0)), ""))</f>
        <v/>
      </c>
      <c r="I835" s="85" t="str">
        <f>IF($C835="", "", IF(IFERROR(INDEX(Database!$M$10:$M$2509, MATCH($C835, Database!$B$10:$B$2509, 0)), "")="", "", IFERROR(INDEX(Database!$M$10:$M$2509, MATCH($C835, Database!$B$10:$B$2509, 0)), "")))</f>
        <v/>
      </c>
      <c r="J835" s="85" t="str">
        <f>IF($C835="", "", IF(IFERROR(INDEX(Database!$N$10:$N$2509, MATCH($C835, Database!$B$10:$B$2509, 0)), "")="", "", IFERROR(INDEX(Database!$N$10:$N$2509, MATCH($C835, Database!$B$10:$B$2509, 0)), "")))</f>
        <v/>
      </c>
      <c r="K835" s="86" t="str">
        <f>IF($C835="", "", IF(IFERROR(INDEX(Database!$O$10:$O$2509, MATCH($C835, Database!$B$10:$B$2509, 0)), "")="", "", IFERROR(INDEX(Database!$O$10:$O$2509, MATCH($C835, Database!$B$10:$B$2509, 0)), "")))</f>
        <v/>
      </c>
      <c r="L835" s="12"/>
      <c r="N835" s="31" t="str">
        <f>IF(Database!B835="", "", Database!B835)</f>
        <v/>
      </c>
      <c r="P835" s="26" t="str">
        <f>IF($C835="", "", IF(COUNTIF($C$10:$C835, $C835)&gt;1, "", COUNTIF($C$10:$C$1010, $C835)))</f>
        <v/>
      </c>
      <c r="Q835" s="26" t="str">
        <f>IF(P835="", "", COUNTIF($P$10:$P$1010, "&gt;"&amp;P835)+1+COUNTIF($P$10:P835, P835)-1)</f>
        <v/>
      </c>
      <c r="S835" s="26" t="str">
        <f>IF(C835="", "", IF(K835="", "None", IF(COUNTIF('Intro &amp; Setup'!$AL$17:$AL$26, K835)&gt;0, K835, "Other")))</f>
        <v/>
      </c>
      <c r="U835" s="84" t="str">
        <f t="shared" si="49"/>
        <v/>
      </c>
      <c r="V835" s="85" t="str">
        <f t="shared" si="52"/>
        <v/>
      </c>
      <c r="W835" s="85" t="str">
        <f t="shared" si="52"/>
        <v/>
      </c>
      <c r="X835" s="85" t="str">
        <f t="shared" si="52"/>
        <v/>
      </c>
      <c r="Y835" s="85" t="str">
        <f t="shared" si="52"/>
        <v/>
      </c>
      <c r="Z835" s="86" t="str">
        <f t="shared" si="52"/>
        <v/>
      </c>
      <c r="AB835" s="26" t="str">
        <f>IF($S835="", "", IF(COUNTIF($S$10:$S835, $S835)&gt;1, "", COUNTIF($S$10:$S$1010, $S835)))</f>
        <v/>
      </c>
      <c r="AC835" s="26" t="str">
        <f>IF(AB835="", "", COUNTIF($AB$10:$AB$1010, "&gt;"&amp;AB835)+1+COUNTIF($AB$10:AB835, AB835)-1)</f>
        <v/>
      </c>
      <c r="AE835" s="26" t="str">
        <f t="shared" si="50"/>
        <v/>
      </c>
      <c r="AG835" s="84" t="str">
        <f>IF($AE835="", "", IF(COUNTIF($AE$10:$AE835, $AE835)&gt;1, "", COUNTIF($AE$10:$AE$2010, $AE835)))</f>
        <v/>
      </c>
      <c r="AH835" s="26" t="str">
        <f>IF(AG835="", "", COUNTIF($AG$10:$AG$2010, "&gt;"&amp;AG835)+1+COUNTIF($AG$10:AG835, AG835)-1)</f>
        <v/>
      </c>
    </row>
    <row r="836" spans="1:34" x14ac:dyDescent="0.25">
      <c r="A836" s="12"/>
      <c r="B836" s="93"/>
      <c r="C836" s="15"/>
      <c r="D836" s="15"/>
      <c r="E836" s="15"/>
      <c r="F836" s="18"/>
      <c r="G836" s="12"/>
      <c r="H836" s="6" t="str">
        <f>IF($C836="", "", IFERROR(INDEX(Database!$C$10:$C$2509, MATCH($C836, Database!$B$10:$B$2509, 0)), ""))</f>
        <v/>
      </c>
      <c r="I836" s="85" t="str">
        <f>IF($C836="", "", IF(IFERROR(INDEX(Database!$M$10:$M$2509, MATCH($C836, Database!$B$10:$B$2509, 0)), "")="", "", IFERROR(INDEX(Database!$M$10:$M$2509, MATCH($C836, Database!$B$10:$B$2509, 0)), "")))</f>
        <v/>
      </c>
      <c r="J836" s="85" t="str">
        <f>IF($C836="", "", IF(IFERROR(INDEX(Database!$N$10:$N$2509, MATCH($C836, Database!$B$10:$B$2509, 0)), "")="", "", IFERROR(INDEX(Database!$N$10:$N$2509, MATCH($C836, Database!$B$10:$B$2509, 0)), "")))</f>
        <v/>
      </c>
      <c r="K836" s="86" t="str">
        <f>IF($C836="", "", IF(IFERROR(INDEX(Database!$O$10:$O$2509, MATCH($C836, Database!$B$10:$B$2509, 0)), "")="", "", IFERROR(INDEX(Database!$O$10:$O$2509, MATCH($C836, Database!$B$10:$B$2509, 0)), "")))</f>
        <v/>
      </c>
      <c r="L836" s="12"/>
      <c r="N836" s="31" t="str">
        <f>IF(Database!B836="", "", Database!B836)</f>
        <v/>
      </c>
      <c r="P836" s="26" t="str">
        <f>IF($C836="", "", IF(COUNTIF($C$10:$C836, $C836)&gt;1, "", COUNTIF($C$10:$C$1010, $C836)))</f>
        <v/>
      </c>
      <c r="Q836" s="26" t="str">
        <f>IF(P836="", "", COUNTIF($P$10:$P$1010, "&gt;"&amp;P836)+1+COUNTIF($P$10:P836, P836)-1)</f>
        <v/>
      </c>
      <c r="S836" s="26" t="str">
        <f>IF(C836="", "", IF(K836="", "None", IF(COUNTIF('Intro &amp; Setup'!$AL$17:$AL$26, K836)&gt;0, K836, "Other")))</f>
        <v/>
      </c>
      <c r="U836" s="84" t="str">
        <f t="shared" si="49"/>
        <v/>
      </c>
      <c r="V836" s="85" t="str">
        <f t="shared" si="52"/>
        <v/>
      </c>
      <c r="W836" s="85" t="str">
        <f t="shared" si="52"/>
        <v/>
      </c>
      <c r="X836" s="85" t="str">
        <f t="shared" si="52"/>
        <v/>
      </c>
      <c r="Y836" s="85" t="str">
        <f t="shared" si="52"/>
        <v/>
      </c>
      <c r="Z836" s="86" t="str">
        <f t="shared" si="52"/>
        <v/>
      </c>
      <c r="AB836" s="26" t="str">
        <f>IF($S836="", "", IF(COUNTIF($S$10:$S836, $S836)&gt;1, "", COUNTIF($S$10:$S$1010, $S836)))</f>
        <v/>
      </c>
      <c r="AC836" s="26" t="str">
        <f>IF(AB836="", "", COUNTIF($AB$10:$AB$1010, "&gt;"&amp;AB836)+1+COUNTIF($AB$10:AB836, AB836)-1)</f>
        <v/>
      </c>
      <c r="AE836" s="26" t="str">
        <f t="shared" si="50"/>
        <v/>
      </c>
      <c r="AG836" s="84" t="str">
        <f>IF($AE836="", "", IF(COUNTIF($AE$10:$AE836, $AE836)&gt;1, "", COUNTIF($AE$10:$AE$2010, $AE836)))</f>
        <v/>
      </c>
      <c r="AH836" s="26" t="str">
        <f>IF(AG836="", "", COUNTIF($AG$10:$AG$2010, "&gt;"&amp;AG836)+1+COUNTIF($AG$10:AG836, AG836)-1)</f>
        <v/>
      </c>
    </row>
    <row r="837" spans="1:34" x14ac:dyDescent="0.25">
      <c r="A837" s="12"/>
      <c r="B837" s="93"/>
      <c r="C837" s="15"/>
      <c r="D837" s="15"/>
      <c r="E837" s="15"/>
      <c r="F837" s="18"/>
      <c r="G837" s="12"/>
      <c r="H837" s="6" t="str">
        <f>IF($C837="", "", IFERROR(INDEX(Database!$C$10:$C$2509, MATCH($C837, Database!$B$10:$B$2509, 0)), ""))</f>
        <v/>
      </c>
      <c r="I837" s="85" t="str">
        <f>IF($C837="", "", IF(IFERROR(INDEX(Database!$M$10:$M$2509, MATCH($C837, Database!$B$10:$B$2509, 0)), "")="", "", IFERROR(INDEX(Database!$M$10:$M$2509, MATCH($C837, Database!$B$10:$B$2509, 0)), "")))</f>
        <v/>
      </c>
      <c r="J837" s="85" t="str">
        <f>IF($C837="", "", IF(IFERROR(INDEX(Database!$N$10:$N$2509, MATCH($C837, Database!$B$10:$B$2509, 0)), "")="", "", IFERROR(INDEX(Database!$N$10:$N$2509, MATCH($C837, Database!$B$10:$B$2509, 0)), "")))</f>
        <v/>
      </c>
      <c r="K837" s="86" t="str">
        <f>IF($C837="", "", IF(IFERROR(INDEX(Database!$O$10:$O$2509, MATCH($C837, Database!$B$10:$B$2509, 0)), "")="", "", IFERROR(INDEX(Database!$O$10:$O$2509, MATCH($C837, Database!$B$10:$B$2509, 0)), "")))</f>
        <v/>
      </c>
      <c r="L837" s="12"/>
      <c r="N837" s="31" t="str">
        <f>IF(Database!B837="", "", Database!B837)</f>
        <v/>
      </c>
      <c r="P837" s="26" t="str">
        <f>IF($C837="", "", IF(COUNTIF($C$10:$C837, $C837)&gt;1, "", COUNTIF($C$10:$C$1010, $C837)))</f>
        <v/>
      </c>
      <c r="Q837" s="26" t="str">
        <f>IF(P837="", "", COUNTIF($P$10:$P$1010, "&gt;"&amp;P837)+1+COUNTIF($P$10:P837, P837)-1)</f>
        <v/>
      </c>
      <c r="S837" s="26" t="str">
        <f>IF(C837="", "", IF(K837="", "None", IF(COUNTIF('Intro &amp; Setup'!$AL$17:$AL$26, K837)&gt;0, K837, "Other")))</f>
        <v/>
      </c>
      <c r="U837" s="84" t="str">
        <f t="shared" si="49"/>
        <v/>
      </c>
      <c r="V837" s="85" t="str">
        <f t="shared" si="52"/>
        <v/>
      </c>
      <c r="W837" s="85" t="str">
        <f t="shared" si="52"/>
        <v/>
      </c>
      <c r="X837" s="85" t="str">
        <f t="shared" si="52"/>
        <v/>
      </c>
      <c r="Y837" s="85" t="str">
        <f t="shared" si="52"/>
        <v/>
      </c>
      <c r="Z837" s="86" t="str">
        <f t="shared" si="52"/>
        <v/>
      </c>
      <c r="AB837" s="26" t="str">
        <f>IF($S837="", "", IF(COUNTIF($S$10:$S837, $S837)&gt;1, "", COUNTIF($S$10:$S$1010, $S837)))</f>
        <v/>
      </c>
      <c r="AC837" s="26" t="str">
        <f>IF(AB837="", "", COUNTIF($AB$10:$AB$1010, "&gt;"&amp;AB837)+1+COUNTIF($AB$10:AB837, AB837)-1)</f>
        <v/>
      </c>
      <c r="AE837" s="26" t="str">
        <f t="shared" si="50"/>
        <v/>
      </c>
      <c r="AG837" s="84" t="str">
        <f>IF($AE837="", "", IF(COUNTIF($AE$10:$AE837, $AE837)&gt;1, "", COUNTIF($AE$10:$AE$2010, $AE837)))</f>
        <v/>
      </c>
      <c r="AH837" s="26" t="str">
        <f>IF(AG837="", "", COUNTIF($AG$10:$AG$2010, "&gt;"&amp;AG837)+1+COUNTIF($AG$10:AG837, AG837)-1)</f>
        <v/>
      </c>
    </row>
    <row r="838" spans="1:34" x14ac:dyDescent="0.25">
      <c r="A838" s="12"/>
      <c r="B838" s="93"/>
      <c r="C838" s="15"/>
      <c r="D838" s="15"/>
      <c r="E838" s="15"/>
      <c r="F838" s="18"/>
      <c r="G838" s="12"/>
      <c r="H838" s="6" t="str">
        <f>IF($C838="", "", IFERROR(INDEX(Database!$C$10:$C$2509, MATCH($C838, Database!$B$10:$B$2509, 0)), ""))</f>
        <v/>
      </c>
      <c r="I838" s="85" t="str">
        <f>IF($C838="", "", IF(IFERROR(INDEX(Database!$M$10:$M$2509, MATCH($C838, Database!$B$10:$B$2509, 0)), "")="", "", IFERROR(INDEX(Database!$M$10:$M$2509, MATCH($C838, Database!$B$10:$B$2509, 0)), "")))</f>
        <v/>
      </c>
      <c r="J838" s="85" t="str">
        <f>IF($C838="", "", IF(IFERROR(INDEX(Database!$N$10:$N$2509, MATCH($C838, Database!$B$10:$B$2509, 0)), "")="", "", IFERROR(INDEX(Database!$N$10:$N$2509, MATCH($C838, Database!$B$10:$B$2509, 0)), "")))</f>
        <v/>
      </c>
      <c r="K838" s="86" t="str">
        <f>IF($C838="", "", IF(IFERROR(INDEX(Database!$O$10:$O$2509, MATCH($C838, Database!$B$10:$B$2509, 0)), "")="", "", IFERROR(INDEX(Database!$O$10:$O$2509, MATCH($C838, Database!$B$10:$B$2509, 0)), "")))</f>
        <v/>
      </c>
      <c r="L838" s="12"/>
      <c r="N838" s="31" t="str">
        <f>IF(Database!B838="", "", Database!B838)</f>
        <v/>
      </c>
      <c r="P838" s="26" t="str">
        <f>IF($C838="", "", IF(COUNTIF($C$10:$C838, $C838)&gt;1, "", COUNTIF($C$10:$C$1010, $C838)))</f>
        <v/>
      </c>
      <c r="Q838" s="26" t="str">
        <f>IF(P838="", "", COUNTIF($P$10:$P$1010, "&gt;"&amp;P838)+1+COUNTIF($P$10:P838, P838)-1)</f>
        <v/>
      </c>
      <c r="S838" s="26" t="str">
        <f>IF(C838="", "", IF(K838="", "None", IF(COUNTIF('Intro &amp; Setup'!$AL$17:$AL$26, K838)&gt;0, K838, "Other")))</f>
        <v/>
      </c>
      <c r="U838" s="84" t="str">
        <f t="shared" si="49"/>
        <v/>
      </c>
      <c r="V838" s="85" t="str">
        <f t="shared" si="52"/>
        <v/>
      </c>
      <c r="W838" s="85" t="str">
        <f t="shared" si="52"/>
        <v/>
      </c>
      <c r="X838" s="85" t="str">
        <f t="shared" si="52"/>
        <v/>
      </c>
      <c r="Y838" s="85" t="str">
        <f t="shared" si="52"/>
        <v/>
      </c>
      <c r="Z838" s="86" t="str">
        <f t="shared" si="52"/>
        <v/>
      </c>
      <c r="AB838" s="26" t="str">
        <f>IF($S838="", "", IF(COUNTIF($S$10:$S838, $S838)&gt;1, "", COUNTIF($S$10:$S$1010, $S838)))</f>
        <v/>
      </c>
      <c r="AC838" s="26" t="str">
        <f>IF(AB838="", "", COUNTIF($AB$10:$AB$1010, "&gt;"&amp;AB838)+1+COUNTIF($AB$10:AB838, AB838)-1)</f>
        <v/>
      </c>
      <c r="AE838" s="26" t="str">
        <f t="shared" si="50"/>
        <v/>
      </c>
      <c r="AG838" s="84" t="str">
        <f>IF($AE838="", "", IF(COUNTIF($AE$10:$AE838, $AE838)&gt;1, "", COUNTIF($AE$10:$AE$2010, $AE838)))</f>
        <v/>
      </c>
      <c r="AH838" s="26" t="str">
        <f>IF(AG838="", "", COUNTIF($AG$10:$AG$2010, "&gt;"&amp;AG838)+1+COUNTIF($AG$10:AG838, AG838)-1)</f>
        <v/>
      </c>
    </row>
    <row r="839" spans="1:34" x14ac:dyDescent="0.25">
      <c r="A839" s="12"/>
      <c r="B839" s="93"/>
      <c r="C839" s="15"/>
      <c r="D839" s="15"/>
      <c r="E839" s="15"/>
      <c r="F839" s="18"/>
      <c r="G839" s="12"/>
      <c r="H839" s="6" t="str">
        <f>IF($C839="", "", IFERROR(INDEX(Database!$C$10:$C$2509, MATCH($C839, Database!$B$10:$B$2509, 0)), ""))</f>
        <v/>
      </c>
      <c r="I839" s="85" t="str">
        <f>IF($C839="", "", IF(IFERROR(INDEX(Database!$M$10:$M$2509, MATCH($C839, Database!$B$10:$B$2509, 0)), "")="", "", IFERROR(INDEX(Database!$M$10:$M$2509, MATCH($C839, Database!$B$10:$B$2509, 0)), "")))</f>
        <v/>
      </c>
      <c r="J839" s="85" t="str">
        <f>IF($C839="", "", IF(IFERROR(INDEX(Database!$N$10:$N$2509, MATCH($C839, Database!$B$10:$B$2509, 0)), "")="", "", IFERROR(INDEX(Database!$N$10:$N$2509, MATCH($C839, Database!$B$10:$B$2509, 0)), "")))</f>
        <v/>
      </c>
      <c r="K839" s="86" t="str">
        <f>IF($C839="", "", IF(IFERROR(INDEX(Database!$O$10:$O$2509, MATCH($C839, Database!$B$10:$B$2509, 0)), "")="", "", IFERROR(INDEX(Database!$O$10:$O$2509, MATCH($C839, Database!$B$10:$B$2509, 0)), "")))</f>
        <v/>
      </c>
      <c r="L839" s="12"/>
      <c r="N839" s="31" t="str">
        <f>IF(Database!B839="", "", Database!B839)</f>
        <v/>
      </c>
      <c r="P839" s="26" t="str">
        <f>IF($C839="", "", IF(COUNTIF($C$10:$C839, $C839)&gt;1, "", COUNTIF($C$10:$C$1010, $C839)))</f>
        <v/>
      </c>
      <c r="Q839" s="26" t="str">
        <f>IF(P839="", "", COUNTIF($P$10:$P$1010, "&gt;"&amp;P839)+1+COUNTIF($P$10:P839, P839)-1)</f>
        <v/>
      </c>
      <c r="S839" s="26" t="str">
        <f>IF(C839="", "", IF(K839="", "None", IF(COUNTIF('Intro &amp; Setup'!$AL$17:$AL$26, K839)&gt;0, K839, "Other")))</f>
        <v/>
      </c>
      <c r="U839" s="84" t="str">
        <f t="shared" si="49"/>
        <v/>
      </c>
      <c r="V839" s="85" t="str">
        <f t="shared" si="52"/>
        <v/>
      </c>
      <c r="W839" s="85" t="str">
        <f t="shared" si="52"/>
        <v/>
      </c>
      <c r="X839" s="85" t="str">
        <f t="shared" si="52"/>
        <v/>
      </c>
      <c r="Y839" s="85" t="str">
        <f t="shared" si="52"/>
        <v/>
      </c>
      <c r="Z839" s="86" t="str">
        <f t="shared" si="52"/>
        <v/>
      </c>
      <c r="AB839" s="26" t="str">
        <f>IF($S839="", "", IF(COUNTIF($S$10:$S839, $S839)&gt;1, "", COUNTIF($S$10:$S$1010, $S839)))</f>
        <v/>
      </c>
      <c r="AC839" s="26" t="str">
        <f>IF(AB839="", "", COUNTIF($AB$10:$AB$1010, "&gt;"&amp;AB839)+1+COUNTIF($AB$10:AB839, AB839)-1)</f>
        <v/>
      </c>
      <c r="AE839" s="26" t="str">
        <f t="shared" si="50"/>
        <v/>
      </c>
      <c r="AG839" s="84" t="str">
        <f>IF($AE839="", "", IF(COUNTIF($AE$10:$AE839, $AE839)&gt;1, "", COUNTIF($AE$10:$AE$2010, $AE839)))</f>
        <v/>
      </c>
      <c r="AH839" s="26" t="str">
        <f>IF(AG839="", "", COUNTIF($AG$10:$AG$2010, "&gt;"&amp;AG839)+1+COUNTIF($AG$10:AG839, AG839)-1)</f>
        <v/>
      </c>
    </row>
    <row r="840" spans="1:34" x14ac:dyDescent="0.25">
      <c r="A840" s="12"/>
      <c r="B840" s="93"/>
      <c r="C840" s="15"/>
      <c r="D840" s="15"/>
      <c r="E840" s="15"/>
      <c r="F840" s="18"/>
      <c r="G840" s="12"/>
      <c r="H840" s="6" t="str">
        <f>IF($C840="", "", IFERROR(INDEX(Database!$C$10:$C$2509, MATCH($C840, Database!$B$10:$B$2509, 0)), ""))</f>
        <v/>
      </c>
      <c r="I840" s="85" t="str">
        <f>IF($C840="", "", IF(IFERROR(INDEX(Database!$M$10:$M$2509, MATCH($C840, Database!$B$10:$B$2509, 0)), "")="", "", IFERROR(INDEX(Database!$M$10:$M$2509, MATCH($C840, Database!$B$10:$B$2509, 0)), "")))</f>
        <v/>
      </c>
      <c r="J840" s="85" t="str">
        <f>IF($C840="", "", IF(IFERROR(INDEX(Database!$N$10:$N$2509, MATCH($C840, Database!$B$10:$B$2509, 0)), "")="", "", IFERROR(INDEX(Database!$N$10:$N$2509, MATCH($C840, Database!$B$10:$B$2509, 0)), "")))</f>
        <v/>
      </c>
      <c r="K840" s="86" t="str">
        <f>IF($C840="", "", IF(IFERROR(INDEX(Database!$O$10:$O$2509, MATCH($C840, Database!$B$10:$B$2509, 0)), "")="", "", IFERROR(INDEX(Database!$O$10:$O$2509, MATCH($C840, Database!$B$10:$B$2509, 0)), "")))</f>
        <v/>
      </c>
      <c r="L840" s="12"/>
      <c r="N840" s="31" t="str">
        <f>IF(Database!B840="", "", Database!B840)</f>
        <v/>
      </c>
      <c r="P840" s="26" t="str">
        <f>IF($C840="", "", IF(COUNTIF($C$10:$C840, $C840)&gt;1, "", COUNTIF($C$10:$C$1010, $C840)))</f>
        <v/>
      </c>
      <c r="Q840" s="26" t="str">
        <f>IF(P840="", "", COUNTIF($P$10:$P$1010, "&gt;"&amp;P840)+1+COUNTIF($P$10:P840, P840)-1)</f>
        <v/>
      </c>
      <c r="S840" s="26" t="str">
        <f>IF(C840="", "", IF(K840="", "None", IF(COUNTIF('Intro &amp; Setup'!$AL$17:$AL$26, K840)&gt;0, K840, "Other")))</f>
        <v/>
      </c>
      <c r="U840" s="84" t="str">
        <f t="shared" si="49"/>
        <v/>
      </c>
      <c r="V840" s="85" t="str">
        <f t="shared" si="52"/>
        <v/>
      </c>
      <c r="W840" s="85" t="str">
        <f t="shared" si="52"/>
        <v/>
      </c>
      <c r="X840" s="85" t="str">
        <f t="shared" si="52"/>
        <v/>
      </c>
      <c r="Y840" s="85" t="str">
        <f t="shared" si="52"/>
        <v/>
      </c>
      <c r="Z840" s="86" t="str">
        <f t="shared" si="52"/>
        <v/>
      </c>
      <c r="AB840" s="26" t="str">
        <f>IF($S840="", "", IF(COUNTIF($S$10:$S840, $S840)&gt;1, "", COUNTIF($S$10:$S$1010, $S840)))</f>
        <v/>
      </c>
      <c r="AC840" s="26" t="str">
        <f>IF(AB840="", "", COUNTIF($AB$10:$AB$1010, "&gt;"&amp;AB840)+1+COUNTIF($AB$10:AB840, AB840)-1)</f>
        <v/>
      </c>
      <c r="AE840" s="26" t="str">
        <f t="shared" si="50"/>
        <v/>
      </c>
      <c r="AG840" s="84" t="str">
        <f>IF($AE840="", "", IF(COUNTIF($AE$10:$AE840, $AE840)&gt;1, "", COUNTIF($AE$10:$AE$2010, $AE840)))</f>
        <v/>
      </c>
      <c r="AH840" s="26" t="str">
        <f>IF(AG840="", "", COUNTIF($AG$10:$AG$2010, "&gt;"&amp;AG840)+1+COUNTIF($AG$10:AG840, AG840)-1)</f>
        <v/>
      </c>
    </row>
    <row r="841" spans="1:34" x14ac:dyDescent="0.25">
      <c r="A841" s="12"/>
      <c r="B841" s="93"/>
      <c r="C841" s="15"/>
      <c r="D841" s="15"/>
      <c r="E841" s="15"/>
      <c r="F841" s="18"/>
      <c r="G841" s="12"/>
      <c r="H841" s="6" t="str">
        <f>IF($C841="", "", IFERROR(INDEX(Database!$C$10:$C$2509, MATCH($C841, Database!$B$10:$B$2509, 0)), ""))</f>
        <v/>
      </c>
      <c r="I841" s="85" t="str">
        <f>IF($C841="", "", IF(IFERROR(INDEX(Database!$M$10:$M$2509, MATCH($C841, Database!$B$10:$B$2509, 0)), "")="", "", IFERROR(INDEX(Database!$M$10:$M$2509, MATCH($C841, Database!$B$10:$B$2509, 0)), "")))</f>
        <v/>
      </c>
      <c r="J841" s="85" t="str">
        <f>IF($C841="", "", IF(IFERROR(INDEX(Database!$N$10:$N$2509, MATCH($C841, Database!$B$10:$B$2509, 0)), "")="", "", IFERROR(INDEX(Database!$N$10:$N$2509, MATCH($C841, Database!$B$10:$B$2509, 0)), "")))</f>
        <v/>
      </c>
      <c r="K841" s="86" t="str">
        <f>IF($C841="", "", IF(IFERROR(INDEX(Database!$O$10:$O$2509, MATCH($C841, Database!$B$10:$B$2509, 0)), "")="", "", IFERROR(INDEX(Database!$O$10:$O$2509, MATCH($C841, Database!$B$10:$B$2509, 0)), "")))</f>
        <v/>
      </c>
      <c r="L841" s="12"/>
      <c r="N841" s="31" t="str">
        <f>IF(Database!B841="", "", Database!B841)</f>
        <v/>
      </c>
      <c r="P841" s="26" t="str">
        <f>IF($C841="", "", IF(COUNTIF($C$10:$C841, $C841)&gt;1, "", COUNTIF($C$10:$C$1010, $C841)))</f>
        <v/>
      </c>
      <c r="Q841" s="26" t="str">
        <f>IF(P841="", "", COUNTIF($P$10:$P$1010, "&gt;"&amp;P841)+1+COUNTIF($P$10:P841, P841)-1)</f>
        <v/>
      </c>
      <c r="S841" s="26" t="str">
        <f>IF(C841="", "", IF(K841="", "None", IF(COUNTIF('Intro &amp; Setup'!$AL$17:$AL$26, K841)&gt;0, K841, "Other")))</f>
        <v/>
      </c>
      <c r="U841" s="84" t="str">
        <f t="shared" si="49"/>
        <v/>
      </c>
      <c r="V841" s="85" t="str">
        <f t="shared" si="52"/>
        <v/>
      </c>
      <c r="W841" s="85" t="str">
        <f t="shared" si="52"/>
        <v/>
      </c>
      <c r="X841" s="85" t="str">
        <f t="shared" si="52"/>
        <v/>
      </c>
      <c r="Y841" s="85" t="str">
        <f t="shared" si="52"/>
        <v/>
      </c>
      <c r="Z841" s="86" t="str">
        <f t="shared" si="52"/>
        <v/>
      </c>
      <c r="AB841" s="26" t="str">
        <f>IF($S841="", "", IF(COUNTIF($S$10:$S841, $S841)&gt;1, "", COUNTIF($S$10:$S$1010, $S841)))</f>
        <v/>
      </c>
      <c r="AC841" s="26" t="str">
        <f>IF(AB841="", "", COUNTIF($AB$10:$AB$1010, "&gt;"&amp;AB841)+1+COUNTIF($AB$10:AB841, AB841)-1)</f>
        <v/>
      </c>
      <c r="AE841" s="26" t="str">
        <f t="shared" si="50"/>
        <v/>
      </c>
      <c r="AG841" s="84" t="str">
        <f>IF($AE841="", "", IF(COUNTIF($AE$10:$AE841, $AE841)&gt;1, "", COUNTIF($AE$10:$AE$2010, $AE841)))</f>
        <v/>
      </c>
      <c r="AH841" s="26" t="str">
        <f>IF(AG841="", "", COUNTIF($AG$10:$AG$2010, "&gt;"&amp;AG841)+1+COUNTIF($AG$10:AG841, AG841)-1)</f>
        <v/>
      </c>
    </row>
    <row r="842" spans="1:34" x14ac:dyDescent="0.25">
      <c r="A842" s="12"/>
      <c r="B842" s="93"/>
      <c r="C842" s="15"/>
      <c r="D842" s="15"/>
      <c r="E842" s="15"/>
      <c r="F842" s="18"/>
      <c r="G842" s="12"/>
      <c r="H842" s="6" t="str">
        <f>IF($C842="", "", IFERROR(INDEX(Database!$C$10:$C$2509, MATCH($C842, Database!$B$10:$B$2509, 0)), ""))</f>
        <v/>
      </c>
      <c r="I842" s="85" t="str">
        <f>IF($C842="", "", IF(IFERROR(INDEX(Database!$M$10:$M$2509, MATCH($C842, Database!$B$10:$B$2509, 0)), "")="", "", IFERROR(INDEX(Database!$M$10:$M$2509, MATCH($C842, Database!$B$10:$B$2509, 0)), "")))</f>
        <v/>
      </c>
      <c r="J842" s="85" t="str">
        <f>IF($C842="", "", IF(IFERROR(INDEX(Database!$N$10:$N$2509, MATCH($C842, Database!$B$10:$B$2509, 0)), "")="", "", IFERROR(INDEX(Database!$N$10:$N$2509, MATCH($C842, Database!$B$10:$B$2509, 0)), "")))</f>
        <v/>
      </c>
      <c r="K842" s="86" t="str">
        <f>IF($C842="", "", IF(IFERROR(INDEX(Database!$O$10:$O$2509, MATCH($C842, Database!$B$10:$B$2509, 0)), "")="", "", IFERROR(INDEX(Database!$O$10:$O$2509, MATCH($C842, Database!$B$10:$B$2509, 0)), "")))</f>
        <v/>
      </c>
      <c r="L842" s="12"/>
      <c r="N842" s="31" t="str">
        <f>IF(Database!B842="", "", Database!B842)</f>
        <v/>
      </c>
      <c r="P842" s="26" t="str">
        <f>IF($C842="", "", IF(COUNTIF($C$10:$C842, $C842)&gt;1, "", COUNTIF($C$10:$C$1010, $C842)))</f>
        <v/>
      </c>
      <c r="Q842" s="26" t="str">
        <f>IF(P842="", "", COUNTIF($P$10:$P$1010, "&gt;"&amp;P842)+1+COUNTIF($P$10:P842, P842)-1)</f>
        <v/>
      </c>
      <c r="S842" s="26" t="str">
        <f>IF(C842="", "", IF(K842="", "None", IF(COUNTIF('Intro &amp; Setup'!$AL$17:$AL$26, K842)&gt;0, K842, "Other")))</f>
        <v/>
      </c>
      <c r="U842" s="84" t="str">
        <f t="shared" si="49"/>
        <v/>
      </c>
      <c r="V842" s="85" t="str">
        <f t="shared" si="52"/>
        <v/>
      </c>
      <c r="W842" s="85" t="str">
        <f t="shared" si="52"/>
        <v/>
      </c>
      <c r="X842" s="85" t="str">
        <f t="shared" si="52"/>
        <v/>
      </c>
      <c r="Y842" s="85" t="str">
        <f t="shared" si="52"/>
        <v/>
      </c>
      <c r="Z842" s="86" t="str">
        <f t="shared" si="52"/>
        <v/>
      </c>
      <c r="AB842" s="26" t="str">
        <f>IF($S842="", "", IF(COUNTIF($S$10:$S842, $S842)&gt;1, "", COUNTIF($S$10:$S$1010, $S842)))</f>
        <v/>
      </c>
      <c r="AC842" s="26" t="str">
        <f>IF(AB842="", "", COUNTIF($AB$10:$AB$1010, "&gt;"&amp;AB842)+1+COUNTIF($AB$10:AB842, AB842)-1)</f>
        <v/>
      </c>
      <c r="AE842" s="26" t="str">
        <f t="shared" si="50"/>
        <v/>
      </c>
      <c r="AG842" s="84" t="str">
        <f>IF($AE842="", "", IF(COUNTIF($AE$10:$AE842, $AE842)&gt;1, "", COUNTIF($AE$10:$AE$2010, $AE842)))</f>
        <v/>
      </c>
      <c r="AH842" s="26" t="str">
        <f>IF(AG842="", "", COUNTIF($AG$10:$AG$2010, "&gt;"&amp;AG842)+1+COUNTIF($AG$10:AG842, AG842)-1)</f>
        <v/>
      </c>
    </row>
    <row r="843" spans="1:34" x14ac:dyDescent="0.25">
      <c r="A843" s="12"/>
      <c r="B843" s="93"/>
      <c r="C843" s="15"/>
      <c r="D843" s="15"/>
      <c r="E843" s="15"/>
      <c r="F843" s="18"/>
      <c r="G843" s="12"/>
      <c r="H843" s="6" t="str">
        <f>IF($C843="", "", IFERROR(INDEX(Database!$C$10:$C$2509, MATCH($C843, Database!$B$10:$B$2509, 0)), ""))</f>
        <v/>
      </c>
      <c r="I843" s="85" t="str">
        <f>IF($C843="", "", IF(IFERROR(INDEX(Database!$M$10:$M$2509, MATCH($C843, Database!$B$10:$B$2509, 0)), "")="", "", IFERROR(INDEX(Database!$M$10:$M$2509, MATCH($C843, Database!$B$10:$B$2509, 0)), "")))</f>
        <v/>
      </c>
      <c r="J843" s="85" t="str">
        <f>IF($C843="", "", IF(IFERROR(INDEX(Database!$N$10:$N$2509, MATCH($C843, Database!$B$10:$B$2509, 0)), "")="", "", IFERROR(INDEX(Database!$N$10:$N$2509, MATCH($C843, Database!$B$10:$B$2509, 0)), "")))</f>
        <v/>
      </c>
      <c r="K843" s="86" t="str">
        <f>IF($C843="", "", IF(IFERROR(INDEX(Database!$O$10:$O$2509, MATCH($C843, Database!$B$10:$B$2509, 0)), "")="", "", IFERROR(INDEX(Database!$O$10:$O$2509, MATCH($C843, Database!$B$10:$B$2509, 0)), "")))</f>
        <v/>
      </c>
      <c r="L843" s="12"/>
      <c r="N843" s="31" t="str">
        <f>IF(Database!B843="", "", Database!B843)</f>
        <v/>
      </c>
      <c r="P843" s="26" t="str">
        <f>IF($C843="", "", IF(COUNTIF($C$10:$C843, $C843)&gt;1, "", COUNTIF($C$10:$C$1010, $C843)))</f>
        <v/>
      </c>
      <c r="Q843" s="26" t="str">
        <f>IF(P843="", "", COUNTIF($P$10:$P$1010, "&gt;"&amp;P843)+1+COUNTIF($P$10:P843, P843)-1)</f>
        <v/>
      </c>
      <c r="S843" s="26" t="str">
        <f>IF(C843="", "", IF(K843="", "None", IF(COUNTIF('Intro &amp; Setup'!$AL$17:$AL$26, K843)&gt;0, K843, "Other")))</f>
        <v/>
      </c>
      <c r="U843" s="84" t="str">
        <f t="shared" ref="U843:Z906" si="53">IF($B843="", "", IF(TEXT($B843, "mmm yyyy")=U$9, $S843, ""))</f>
        <v/>
      </c>
      <c r="V843" s="85" t="str">
        <f t="shared" si="53"/>
        <v/>
      </c>
      <c r="W843" s="85" t="str">
        <f t="shared" si="53"/>
        <v/>
      </c>
      <c r="X843" s="85" t="str">
        <f t="shared" si="53"/>
        <v/>
      </c>
      <c r="Y843" s="85" t="str">
        <f t="shared" si="53"/>
        <v/>
      </c>
      <c r="Z843" s="86" t="str">
        <f t="shared" si="53"/>
        <v/>
      </c>
      <c r="AB843" s="26" t="str">
        <f>IF($S843="", "", IF(COUNTIF($S$10:$S843, $S843)&gt;1, "", COUNTIF($S$10:$S$1010, $S843)))</f>
        <v/>
      </c>
      <c r="AC843" s="26" t="str">
        <f>IF(AB843="", "", COUNTIF($AB$10:$AB$1010, "&gt;"&amp;AB843)+1+COUNTIF($AB$10:AB843, AB843)-1)</f>
        <v/>
      </c>
      <c r="AE843" s="26" t="str">
        <f t="shared" ref="AE843:AE906" si="54">IF(I843="", "", I843)</f>
        <v/>
      </c>
      <c r="AG843" s="84" t="str">
        <f>IF($AE843="", "", IF(COUNTIF($AE$10:$AE843, $AE843)&gt;1, "", COUNTIF($AE$10:$AE$2010, $AE843)))</f>
        <v/>
      </c>
      <c r="AH843" s="26" t="str">
        <f>IF(AG843="", "", COUNTIF($AG$10:$AG$2010, "&gt;"&amp;AG843)+1+COUNTIF($AG$10:AG843, AG843)-1)</f>
        <v/>
      </c>
    </row>
    <row r="844" spans="1:34" x14ac:dyDescent="0.25">
      <c r="A844" s="12"/>
      <c r="B844" s="93"/>
      <c r="C844" s="15"/>
      <c r="D844" s="15"/>
      <c r="E844" s="15"/>
      <c r="F844" s="18"/>
      <c r="G844" s="12"/>
      <c r="H844" s="6" t="str">
        <f>IF($C844="", "", IFERROR(INDEX(Database!$C$10:$C$2509, MATCH($C844, Database!$B$10:$B$2509, 0)), ""))</f>
        <v/>
      </c>
      <c r="I844" s="85" t="str">
        <f>IF($C844="", "", IF(IFERROR(INDEX(Database!$M$10:$M$2509, MATCH($C844, Database!$B$10:$B$2509, 0)), "")="", "", IFERROR(INDEX(Database!$M$10:$M$2509, MATCH($C844, Database!$B$10:$B$2509, 0)), "")))</f>
        <v/>
      </c>
      <c r="J844" s="85" t="str">
        <f>IF($C844="", "", IF(IFERROR(INDEX(Database!$N$10:$N$2509, MATCH($C844, Database!$B$10:$B$2509, 0)), "")="", "", IFERROR(INDEX(Database!$N$10:$N$2509, MATCH($C844, Database!$B$10:$B$2509, 0)), "")))</f>
        <v/>
      </c>
      <c r="K844" s="86" t="str">
        <f>IF($C844="", "", IF(IFERROR(INDEX(Database!$O$10:$O$2509, MATCH($C844, Database!$B$10:$B$2509, 0)), "")="", "", IFERROR(INDEX(Database!$O$10:$O$2509, MATCH($C844, Database!$B$10:$B$2509, 0)), "")))</f>
        <v/>
      </c>
      <c r="L844" s="12"/>
      <c r="N844" s="31" t="str">
        <f>IF(Database!B844="", "", Database!B844)</f>
        <v/>
      </c>
      <c r="P844" s="26" t="str">
        <f>IF($C844="", "", IF(COUNTIF($C$10:$C844, $C844)&gt;1, "", COUNTIF($C$10:$C$1010, $C844)))</f>
        <v/>
      </c>
      <c r="Q844" s="26" t="str">
        <f>IF(P844="", "", COUNTIF($P$10:$P$1010, "&gt;"&amp;P844)+1+COUNTIF($P$10:P844, P844)-1)</f>
        <v/>
      </c>
      <c r="S844" s="26" t="str">
        <f>IF(C844="", "", IF(K844="", "None", IF(COUNTIF('Intro &amp; Setup'!$AL$17:$AL$26, K844)&gt;0, K844, "Other")))</f>
        <v/>
      </c>
      <c r="U844" s="84" t="str">
        <f t="shared" si="53"/>
        <v/>
      </c>
      <c r="V844" s="85" t="str">
        <f t="shared" si="53"/>
        <v/>
      </c>
      <c r="W844" s="85" t="str">
        <f t="shared" si="53"/>
        <v/>
      </c>
      <c r="X844" s="85" t="str">
        <f t="shared" si="53"/>
        <v/>
      </c>
      <c r="Y844" s="85" t="str">
        <f t="shared" si="53"/>
        <v/>
      </c>
      <c r="Z844" s="86" t="str">
        <f t="shared" si="53"/>
        <v/>
      </c>
      <c r="AB844" s="26" t="str">
        <f>IF($S844="", "", IF(COUNTIF($S$10:$S844, $S844)&gt;1, "", COUNTIF($S$10:$S$1010, $S844)))</f>
        <v/>
      </c>
      <c r="AC844" s="26" t="str">
        <f>IF(AB844="", "", COUNTIF($AB$10:$AB$1010, "&gt;"&amp;AB844)+1+COUNTIF($AB$10:AB844, AB844)-1)</f>
        <v/>
      </c>
      <c r="AE844" s="26" t="str">
        <f t="shared" si="54"/>
        <v/>
      </c>
      <c r="AG844" s="84" t="str">
        <f>IF($AE844="", "", IF(COUNTIF($AE$10:$AE844, $AE844)&gt;1, "", COUNTIF($AE$10:$AE$2010, $AE844)))</f>
        <v/>
      </c>
      <c r="AH844" s="26" t="str">
        <f>IF(AG844="", "", COUNTIF($AG$10:$AG$2010, "&gt;"&amp;AG844)+1+COUNTIF($AG$10:AG844, AG844)-1)</f>
        <v/>
      </c>
    </row>
    <row r="845" spans="1:34" x14ac:dyDescent="0.25">
      <c r="A845" s="12"/>
      <c r="B845" s="93"/>
      <c r="C845" s="15"/>
      <c r="D845" s="15"/>
      <c r="E845" s="15"/>
      <c r="F845" s="18"/>
      <c r="G845" s="12"/>
      <c r="H845" s="6" t="str">
        <f>IF($C845="", "", IFERROR(INDEX(Database!$C$10:$C$2509, MATCH($C845, Database!$B$10:$B$2509, 0)), ""))</f>
        <v/>
      </c>
      <c r="I845" s="85" t="str">
        <f>IF($C845="", "", IF(IFERROR(INDEX(Database!$M$10:$M$2509, MATCH($C845, Database!$B$10:$B$2509, 0)), "")="", "", IFERROR(INDEX(Database!$M$10:$M$2509, MATCH($C845, Database!$B$10:$B$2509, 0)), "")))</f>
        <v/>
      </c>
      <c r="J845" s="85" t="str">
        <f>IF($C845="", "", IF(IFERROR(INDEX(Database!$N$10:$N$2509, MATCH($C845, Database!$B$10:$B$2509, 0)), "")="", "", IFERROR(INDEX(Database!$N$10:$N$2509, MATCH($C845, Database!$B$10:$B$2509, 0)), "")))</f>
        <v/>
      </c>
      <c r="K845" s="86" t="str">
        <f>IF($C845="", "", IF(IFERROR(INDEX(Database!$O$10:$O$2509, MATCH($C845, Database!$B$10:$B$2509, 0)), "")="", "", IFERROR(INDEX(Database!$O$10:$O$2509, MATCH($C845, Database!$B$10:$B$2509, 0)), "")))</f>
        <v/>
      </c>
      <c r="L845" s="12"/>
      <c r="N845" s="31" t="str">
        <f>IF(Database!B845="", "", Database!B845)</f>
        <v/>
      </c>
      <c r="P845" s="26" t="str">
        <f>IF($C845="", "", IF(COUNTIF($C$10:$C845, $C845)&gt;1, "", COUNTIF($C$10:$C$1010, $C845)))</f>
        <v/>
      </c>
      <c r="Q845" s="26" t="str">
        <f>IF(P845="", "", COUNTIF($P$10:$P$1010, "&gt;"&amp;P845)+1+COUNTIF($P$10:P845, P845)-1)</f>
        <v/>
      </c>
      <c r="S845" s="26" t="str">
        <f>IF(C845="", "", IF(K845="", "None", IF(COUNTIF('Intro &amp; Setup'!$AL$17:$AL$26, K845)&gt;0, K845, "Other")))</f>
        <v/>
      </c>
      <c r="U845" s="84" t="str">
        <f t="shared" si="53"/>
        <v/>
      </c>
      <c r="V845" s="85" t="str">
        <f t="shared" si="53"/>
        <v/>
      </c>
      <c r="W845" s="85" t="str">
        <f t="shared" si="53"/>
        <v/>
      </c>
      <c r="X845" s="85" t="str">
        <f t="shared" si="53"/>
        <v/>
      </c>
      <c r="Y845" s="85" t="str">
        <f t="shared" si="53"/>
        <v/>
      </c>
      <c r="Z845" s="86" t="str">
        <f t="shared" si="53"/>
        <v/>
      </c>
      <c r="AB845" s="26" t="str">
        <f>IF($S845="", "", IF(COUNTIF($S$10:$S845, $S845)&gt;1, "", COUNTIF($S$10:$S$1010, $S845)))</f>
        <v/>
      </c>
      <c r="AC845" s="26" t="str">
        <f>IF(AB845="", "", COUNTIF($AB$10:$AB$1010, "&gt;"&amp;AB845)+1+COUNTIF($AB$10:AB845, AB845)-1)</f>
        <v/>
      </c>
      <c r="AE845" s="26" t="str">
        <f t="shared" si="54"/>
        <v/>
      </c>
      <c r="AG845" s="84" t="str">
        <f>IF($AE845="", "", IF(COUNTIF($AE$10:$AE845, $AE845)&gt;1, "", COUNTIF($AE$10:$AE$2010, $AE845)))</f>
        <v/>
      </c>
      <c r="AH845" s="26" t="str">
        <f>IF(AG845="", "", COUNTIF($AG$10:$AG$2010, "&gt;"&amp;AG845)+1+COUNTIF($AG$10:AG845, AG845)-1)</f>
        <v/>
      </c>
    </row>
    <row r="846" spans="1:34" x14ac:dyDescent="0.25">
      <c r="A846" s="12"/>
      <c r="B846" s="93"/>
      <c r="C846" s="15"/>
      <c r="D846" s="15"/>
      <c r="E846" s="15"/>
      <c r="F846" s="18"/>
      <c r="G846" s="12"/>
      <c r="H846" s="6" t="str">
        <f>IF($C846="", "", IFERROR(INDEX(Database!$C$10:$C$2509, MATCH($C846, Database!$B$10:$B$2509, 0)), ""))</f>
        <v/>
      </c>
      <c r="I846" s="85" t="str">
        <f>IF($C846="", "", IF(IFERROR(INDEX(Database!$M$10:$M$2509, MATCH($C846, Database!$B$10:$B$2509, 0)), "")="", "", IFERROR(INDEX(Database!$M$10:$M$2509, MATCH($C846, Database!$B$10:$B$2509, 0)), "")))</f>
        <v/>
      </c>
      <c r="J846" s="85" t="str">
        <f>IF($C846="", "", IF(IFERROR(INDEX(Database!$N$10:$N$2509, MATCH($C846, Database!$B$10:$B$2509, 0)), "")="", "", IFERROR(INDEX(Database!$N$10:$N$2509, MATCH($C846, Database!$B$10:$B$2509, 0)), "")))</f>
        <v/>
      </c>
      <c r="K846" s="86" t="str">
        <f>IF($C846="", "", IF(IFERROR(INDEX(Database!$O$10:$O$2509, MATCH($C846, Database!$B$10:$B$2509, 0)), "")="", "", IFERROR(INDEX(Database!$O$10:$O$2509, MATCH($C846, Database!$B$10:$B$2509, 0)), "")))</f>
        <v/>
      </c>
      <c r="L846" s="12"/>
      <c r="N846" s="31" t="str">
        <f>IF(Database!B846="", "", Database!B846)</f>
        <v/>
      </c>
      <c r="P846" s="26" t="str">
        <f>IF($C846="", "", IF(COUNTIF($C$10:$C846, $C846)&gt;1, "", COUNTIF($C$10:$C$1010, $C846)))</f>
        <v/>
      </c>
      <c r="Q846" s="26" t="str">
        <f>IF(P846="", "", COUNTIF($P$10:$P$1010, "&gt;"&amp;P846)+1+COUNTIF($P$10:P846, P846)-1)</f>
        <v/>
      </c>
      <c r="S846" s="26" t="str">
        <f>IF(C846="", "", IF(K846="", "None", IF(COUNTIF('Intro &amp; Setup'!$AL$17:$AL$26, K846)&gt;0, K846, "Other")))</f>
        <v/>
      </c>
      <c r="U846" s="84" t="str">
        <f t="shared" si="53"/>
        <v/>
      </c>
      <c r="V846" s="85" t="str">
        <f t="shared" si="53"/>
        <v/>
      </c>
      <c r="W846" s="85" t="str">
        <f t="shared" si="53"/>
        <v/>
      </c>
      <c r="X846" s="85" t="str">
        <f t="shared" si="53"/>
        <v/>
      </c>
      <c r="Y846" s="85" t="str">
        <f t="shared" si="53"/>
        <v/>
      </c>
      <c r="Z846" s="86" t="str">
        <f t="shared" si="53"/>
        <v/>
      </c>
      <c r="AB846" s="26" t="str">
        <f>IF($S846="", "", IF(COUNTIF($S$10:$S846, $S846)&gt;1, "", COUNTIF($S$10:$S$1010, $S846)))</f>
        <v/>
      </c>
      <c r="AC846" s="26" t="str">
        <f>IF(AB846="", "", COUNTIF($AB$10:$AB$1010, "&gt;"&amp;AB846)+1+COUNTIF($AB$10:AB846, AB846)-1)</f>
        <v/>
      </c>
      <c r="AE846" s="26" t="str">
        <f t="shared" si="54"/>
        <v/>
      </c>
      <c r="AG846" s="84" t="str">
        <f>IF($AE846="", "", IF(COUNTIF($AE$10:$AE846, $AE846)&gt;1, "", COUNTIF($AE$10:$AE$2010, $AE846)))</f>
        <v/>
      </c>
      <c r="AH846" s="26" t="str">
        <f>IF(AG846="", "", COUNTIF($AG$10:$AG$2010, "&gt;"&amp;AG846)+1+COUNTIF($AG$10:AG846, AG846)-1)</f>
        <v/>
      </c>
    </row>
    <row r="847" spans="1:34" x14ac:dyDescent="0.25">
      <c r="A847" s="12"/>
      <c r="B847" s="93"/>
      <c r="C847" s="15"/>
      <c r="D847" s="15"/>
      <c r="E847" s="15"/>
      <c r="F847" s="18"/>
      <c r="G847" s="12"/>
      <c r="H847" s="6" t="str">
        <f>IF($C847="", "", IFERROR(INDEX(Database!$C$10:$C$2509, MATCH($C847, Database!$B$10:$B$2509, 0)), ""))</f>
        <v/>
      </c>
      <c r="I847" s="85" t="str">
        <f>IF($C847="", "", IF(IFERROR(INDEX(Database!$M$10:$M$2509, MATCH($C847, Database!$B$10:$B$2509, 0)), "")="", "", IFERROR(INDEX(Database!$M$10:$M$2509, MATCH($C847, Database!$B$10:$B$2509, 0)), "")))</f>
        <v/>
      </c>
      <c r="J847" s="85" t="str">
        <f>IF($C847="", "", IF(IFERROR(INDEX(Database!$N$10:$N$2509, MATCH($C847, Database!$B$10:$B$2509, 0)), "")="", "", IFERROR(INDEX(Database!$N$10:$N$2509, MATCH($C847, Database!$B$10:$B$2509, 0)), "")))</f>
        <v/>
      </c>
      <c r="K847" s="86" t="str">
        <f>IF($C847="", "", IF(IFERROR(INDEX(Database!$O$10:$O$2509, MATCH($C847, Database!$B$10:$B$2509, 0)), "")="", "", IFERROR(INDEX(Database!$O$10:$O$2509, MATCH($C847, Database!$B$10:$B$2509, 0)), "")))</f>
        <v/>
      </c>
      <c r="L847" s="12"/>
      <c r="N847" s="31" t="str">
        <f>IF(Database!B847="", "", Database!B847)</f>
        <v/>
      </c>
      <c r="P847" s="26" t="str">
        <f>IF($C847="", "", IF(COUNTIF($C$10:$C847, $C847)&gt;1, "", COUNTIF($C$10:$C$1010, $C847)))</f>
        <v/>
      </c>
      <c r="Q847" s="26" t="str">
        <f>IF(P847="", "", COUNTIF($P$10:$P$1010, "&gt;"&amp;P847)+1+COUNTIF($P$10:P847, P847)-1)</f>
        <v/>
      </c>
      <c r="S847" s="26" t="str">
        <f>IF(C847="", "", IF(K847="", "None", IF(COUNTIF('Intro &amp; Setup'!$AL$17:$AL$26, K847)&gt;0, K847, "Other")))</f>
        <v/>
      </c>
      <c r="U847" s="84" t="str">
        <f t="shared" si="53"/>
        <v/>
      </c>
      <c r="V847" s="85" t="str">
        <f t="shared" si="53"/>
        <v/>
      </c>
      <c r="W847" s="85" t="str">
        <f t="shared" si="53"/>
        <v/>
      </c>
      <c r="X847" s="85" t="str">
        <f t="shared" si="53"/>
        <v/>
      </c>
      <c r="Y847" s="85" t="str">
        <f t="shared" si="53"/>
        <v/>
      </c>
      <c r="Z847" s="86" t="str">
        <f t="shared" si="53"/>
        <v/>
      </c>
      <c r="AB847" s="26" t="str">
        <f>IF($S847="", "", IF(COUNTIF($S$10:$S847, $S847)&gt;1, "", COUNTIF($S$10:$S$1010, $S847)))</f>
        <v/>
      </c>
      <c r="AC847" s="26" t="str">
        <f>IF(AB847="", "", COUNTIF($AB$10:$AB$1010, "&gt;"&amp;AB847)+1+COUNTIF($AB$10:AB847, AB847)-1)</f>
        <v/>
      </c>
      <c r="AE847" s="26" t="str">
        <f t="shared" si="54"/>
        <v/>
      </c>
      <c r="AG847" s="84" t="str">
        <f>IF($AE847="", "", IF(COUNTIF($AE$10:$AE847, $AE847)&gt;1, "", COUNTIF($AE$10:$AE$2010, $AE847)))</f>
        <v/>
      </c>
      <c r="AH847" s="26" t="str">
        <f>IF(AG847="", "", COUNTIF($AG$10:$AG$2010, "&gt;"&amp;AG847)+1+COUNTIF($AG$10:AG847, AG847)-1)</f>
        <v/>
      </c>
    </row>
    <row r="848" spans="1:34" x14ac:dyDescent="0.25">
      <c r="A848" s="12"/>
      <c r="B848" s="93"/>
      <c r="C848" s="15"/>
      <c r="D848" s="15"/>
      <c r="E848" s="15"/>
      <c r="F848" s="18"/>
      <c r="G848" s="12"/>
      <c r="H848" s="6" t="str">
        <f>IF($C848="", "", IFERROR(INDEX(Database!$C$10:$C$2509, MATCH($C848, Database!$B$10:$B$2509, 0)), ""))</f>
        <v/>
      </c>
      <c r="I848" s="85" t="str">
        <f>IF($C848="", "", IF(IFERROR(INDEX(Database!$M$10:$M$2509, MATCH($C848, Database!$B$10:$B$2509, 0)), "")="", "", IFERROR(INDEX(Database!$M$10:$M$2509, MATCH($C848, Database!$B$10:$B$2509, 0)), "")))</f>
        <v/>
      </c>
      <c r="J848" s="85" t="str">
        <f>IF($C848="", "", IF(IFERROR(INDEX(Database!$N$10:$N$2509, MATCH($C848, Database!$B$10:$B$2509, 0)), "")="", "", IFERROR(INDEX(Database!$N$10:$N$2509, MATCH($C848, Database!$B$10:$B$2509, 0)), "")))</f>
        <v/>
      </c>
      <c r="K848" s="86" t="str">
        <f>IF($C848="", "", IF(IFERROR(INDEX(Database!$O$10:$O$2509, MATCH($C848, Database!$B$10:$B$2509, 0)), "")="", "", IFERROR(INDEX(Database!$O$10:$O$2509, MATCH($C848, Database!$B$10:$B$2509, 0)), "")))</f>
        <v/>
      </c>
      <c r="L848" s="12"/>
      <c r="N848" s="31" t="str">
        <f>IF(Database!B848="", "", Database!B848)</f>
        <v/>
      </c>
      <c r="P848" s="26" t="str">
        <f>IF($C848="", "", IF(COUNTIF($C$10:$C848, $C848)&gt;1, "", COUNTIF($C$10:$C$1010, $C848)))</f>
        <v/>
      </c>
      <c r="Q848" s="26" t="str">
        <f>IF(P848="", "", COUNTIF($P$10:$P$1010, "&gt;"&amp;P848)+1+COUNTIF($P$10:P848, P848)-1)</f>
        <v/>
      </c>
      <c r="S848" s="26" t="str">
        <f>IF(C848="", "", IF(K848="", "None", IF(COUNTIF('Intro &amp; Setup'!$AL$17:$AL$26, K848)&gt;0, K848, "Other")))</f>
        <v/>
      </c>
      <c r="U848" s="84" t="str">
        <f t="shared" si="53"/>
        <v/>
      </c>
      <c r="V848" s="85" t="str">
        <f t="shared" si="53"/>
        <v/>
      </c>
      <c r="W848" s="85" t="str">
        <f t="shared" si="53"/>
        <v/>
      </c>
      <c r="X848" s="85" t="str">
        <f t="shared" si="53"/>
        <v/>
      </c>
      <c r="Y848" s="85" t="str">
        <f t="shared" si="53"/>
        <v/>
      </c>
      <c r="Z848" s="86" t="str">
        <f t="shared" si="53"/>
        <v/>
      </c>
      <c r="AB848" s="26" t="str">
        <f>IF($S848="", "", IF(COUNTIF($S$10:$S848, $S848)&gt;1, "", COUNTIF($S$10:$S$1010, $S848)))</f>
        <v/>
      </c>
      <c r="AC848" s="26" t="str">
        <f>IF(AB848="", "", COUNTIF($AB$10:$AB$1010, "&gt;"&amp;AB848)+1+COUNTIF($AB$10:AB848, AB848)-1)</f>
        <v/>
      </c>
      <c r="AE848" s="26" t="str">
        <f t="shared" si="54"/>
        <v/>
      </c>
      <c r="AG848" s="84" t="str">
        <f>IF($AE848="", "", IF(COUNTIF($AE$10:$AE848, $AE848)&gt;1, "", COUNTIF($AE$10:$AE$2010, $AE848)))</f>
        <v/>
      </c>
      <c r="AH848" s="26" t="str">
        <f>IF(AG848="", "", COUNTIF($AG$10:$AG$2010, "&gt;"&amp;AG848)+1+COUNTIF($AG$10:AG848, AG848)-1)</f>
        <v/>
      </c>
    </row>
    <row r="849" spans="1:34" x14ac:dyDescent="0.25">
      <c r="A849" s="12"/>
      <c r="B849" s="93"/>
      <c r="C849" s="15"/>
      <c r="D849" s="15"/>
      <c r="E849" s="15"/>
      <c r="F849" s="18"/>
      <c r="G849" s="12"/>
      <c r="H849" s="6" t="str">
        <f>IF($C849="", "", IFERROR(INDEX(Database!$C$10:$C$2509, MATCH($C849, Database!$B$10:$B$2509, 0)), ""))</f>
        <v/>
      </c>
      <c r="I849" s="85" t="str">
        <f>IF($C849="", "", IF(IFERROR(INDEX(Database!$M$10:$M$2509, MATCH($C849, Database!$B$10:$B$2509, 0)), "")="", "", IFERROR(INDEX(Database!$M$10:$M$2509, MATCH($C849, Database!$B$10:$B$2509, 0)), "")))</f>
        <v/>
      </c>
      <c r="J849" s="85" t="str">
        <f>IF($C849="", "", IF(IFERROR(INDEX(Database!$N$10:$N$2509, MATCH($C849, Database!$B$10:$B$2509, 0)), "")="", "", IFERROR(INDEX(Database!$N$10:$N$2509, MATCH($C849, Database!$B$10:$B$2509, 0)), "")))</f>
        <v/>
      </c>
      <c r="K849" s="86" t="str">
        <f>IF($C849="", "", IF(IFERROR(INDEX(Database!$O$10:$O$2509, MATCH($C849, Database!$B$10:$B$2509, 0)), "")="", "", IFERROR(INDEX(Database!$O$10:$O$2509, MATCH($C849, Database!$B$10:$B$2509, 0)), "")))</f>
        <v/>
      </c>
      <c r="L849" s="12"/>
      <c r="N849" s="31" t="str">
        <f>IF(Database!B849="", "", Database!B849)</f>
        <v/>
      </c>
      <c r="P849" s="26" t="str">
        <f>IF($C849="", "", IF(COUNTIF($C$10:$C849, $C849)&gt;1, "", COUNTIF($C$10:$C$1010, $C849)))</f>
        <v/>
      </c>
      <c r="Q849" s="26" t="str">
        <f>IF(P849="", "", COUNTIF($P$10:$P$1010, "&gt;"&amp;P849)+1+COUNTIF($P$10:P849, P849)-1)</f>
        <v/>
      </c>
      <c r="S849" s="26" t="str">
        <f>IF(C849="", "", IF(K849="", "None", IF(COUNTIF('Intro &amp; Setup'!$AL$17:$AL$26, K849)&gt;0, K849, "Other")))</f>
        <v/>
      </c>
      <c r="U849" s="84" t="str">
        <f t="shared" si="53"/>
        <v/>
      </c>
      <c r="V849" s="85" t="str">
        <f t="shared" si="53"/>
        <v/>
      </c>
      <c r="W849" s="85" t="str">
        <f t="shared" si="53"/>
        <v/>
      </c>
      <c r="X849" s="85" t="str">
        <f t="shared" si="53"/>
        <v/>
      </c>
      <c r="Y849" s="85" t="str">
        <f t="shared" si="53"/>
        <v/>
      </c>
      <c r="Z849" s="86" t="str">
        <f t="shared" si="53"/>
        <v/>
      </c>
      <c r="AB849" s="26" t="str">
        <f>IF($S849="", "", IF(COUNTIF($S$10:$S849, $S849)&gt;1, "", COUNTIF($S$10:$S$1010, $S849)))</f>
        <v/>
      </c>
      <c r="AC849" s="26" t="str">
        <f>IF(AB849="", "", COUNTIF($AB$10:$AB$1010, "&gt;"&amp;AB849)+1+COUNTIF($AB$10:AB849, AB849)-1)</f>
        <v/>
      </c>
      <c r="AE849" s="26" t="str">
        <f t="shared" si="54"/>
        <v/>
      </c>
      <c r="AG849" s="84" t="str">
        <f>IF($AE849="", "", IF(COUNTIF($AE$10:$AE849, $AE849)&gt;1, "", COUNTIF($AE$10:$AE$2010, $AE849)))</f>
        <v/>
      </c>
      <c r="AH849" s="26" t="str">
        <f>IF(AG849="", "", COUNTIF($AG$10:$AG$2010, "&gt;"&amp;AG849)+1+COUNTIF($AG$10:AG849, AG849)-1)</f>
        <v/>
      </c>
    </row>
    <row r="850" spans="1:34" x14ac:dyDescent="0.25">
      <c r="A850" s="12"/>
      <c r="B850" s="93"/>
      <c r="C850" s="15"/>
      <c r="D850" s="15"/>
      <c r="E850" s="15"/>
      <c r="F850" s="18"/>
      <c r="G850" s="12"/>
      <c r="H850" s="6" t="str">
        <f>IF($C850="", "", IFERROR(INDEX(Database!$C$10:$C$2509, MATCH($C850, Database!$B$10:$B$2509, 0)), ""))</f>
        <v/>
      </c>
      <c r="I850" s="85" t="str">
        <f>IF($C850="", "", IF(IFERROR(INDEX(Database!$M$10:$M$2509, MATCH($C850, Database!$B$10:$B$2509, 0)), "")="", "", IFERROR(INDEX(Database!$M$10:$M$2509, MATCH($C850, Database!$B$10:$B$2509, 0)), "")))</f>
        <v/>
      </c>
      <c r="J850" s="85" t="str">
        <f>IF($C850="", "", IF(IFERROR(INDEX(Database!$N$10:$N$2509, MATCH($C850, Database!$B$10:$B$2509, 0)), "")="", "", IFERROR(INDEX(Database!$N$10:$N$2509, MATCH($C850, Database!$B$10:$B$2509, 0)), "")))</f>
        <v/>
      </c>
      <c r="K850" s="86" t="str">
        <f>IF($C850="", "", IF(IFERROR(INDEX(Database!$O$10:$O$2509, MATCH($C850, Database!$B$10:$B$2509, 0)), "")="", "", IFERROR(INDEX(Database!$O$10:$O$2509, MATCH($C850, Database!$B$10:$B$2509, 0)), "")))</f>
        <v/>
      </c>
      <c r="L850" s="12"/>
      <c r="N850" s="31" t="str">
        <f>IF(Database!B850="", "", Database!B850)</f>
        <v/>
      </c>
      <c r="P850" s="26" t="str">
        <f>IF($C850="", "", IF(COUNTIF($C$10:$C850, $C850)&gt;1, "", COUNTIF($C$10:$C$1010, $C850)))</f>
        <v/>
      </c>
      <c r="Q850" s="26" t="str">
        <f>IF(P850="", "", COUNTIF($P$10:$P$1010, "&gt;"&amp;P850)+1+COUNTIF($P$10:P850, P850)-1)</f>
        <v/>
      </c>
      <c r="S850" s="26" t="str">
        <f>IF(C850="", "", IF(K850="", "None", IF(COUNTIF('Intro &amp; Setup'!$AL$17:$AL$26, K850)&gt;0, K850, "Other")))</f>
        <v/>
      </c>
      <c r="U850" s="84" t="str">
        <f t="shared" si="53"/>
        <v/>
      </c>
      <c r="V850" s="85" t="str">
        <f t="shared" si="53"/>
        <v/>
      </c>
      <c r="W850" s="85" t="str">
        <f t="shared" si="53"/>
        <v/>
      </c>
      <c r="X850" s="85" t="str">
        <f t="shared" si="53"/>
        <v/>
      </c>
      <c r="Y850" s="85" t="str">
        <f t="shared" si="53"/>
        <v/>
      </c>
      <c r="Z850" s="86" t="str">
        <f t="shared" si="53"/>
        <v/>
      </c>
      <c r="AB850" s="26" t="str">
        <f>IF($S850="", "", IF(COUNTIF($S$10:$S850, $S850)&gt;1, "", COUNTIF($S$10:$S$1010, $S850)))</f>
        <v/>
      </c>
      <c r="AC850" s="26" t="str">
        <f>IF(AB850="", "", COUNTIF($AB$10:$AB$1010, "&gt;"&amp;AB850)+1+COUNTIF($AB$10:AB850, AB850)-1)</f>
        <v/>
      </c>
      <c r="AE850" s="26" t="str">
        <f t="shared" si="54"/>
        <v/>
      </c>
      <c r="AG850" s="84" t="str">
        <f>IF($AE850="", "", IF(COUNTIF($AE$10:$AE850, $AE850)&gt;1, "", COUNTIF($AE$10:$AE$2010, $AE850)))</f>
        <v/>
      </c>
      <c r="AH850" s="26" t="str">
        <f>IF(AG850="", "", COUNTIF($AG$10:$AG$2010, "&gt;"&amp;AG850)+1+COUNTIF($AG$10:AG850, AG850)-1)</f>
        <v/>
      </c>
    </row>
    <row r="851" spans="1:34" x14ac:dyDescent="0.25">
      <c r="A851" s="12"/>
      <c r="B851" s="93"/>
      <c r="C851" s="15"/>
      <c r="D851" s="15"/>
      <c r="E851" s="15"/>
      <c r="F851" s="18"/>
      <c r="G851" s="12"/>
      <c r="H851" s="6" t="str">
        <f>IF($C851="", "", IFERROR(INDEX(Database!$C$10:$C$2509, MATCH($C851, Database!$B$10:$B$2509, 0)), ""))</f>
        <v/>
      </c>
      <c r="I851" s="85" t="str">
        <f>IF($C851="", "", IF(IFERROR(INDEX(Database!$M$10:$M$2509, MATCH($C851, Database!$B$10:$B$2509, 0)), "")="", "", IFERROR(INDEX(Database!$M$10:$M$2509, MATCH($C851, Database!$B$10:$B$2509, 0)), "")))</f>
        <v/>
      </c>
      <c r="J851" s="85" t="str">
        <f>IF($C851="", "", IF(IFERROR(INDEX(Database!$N$10:$N$2509, MATCH($C851, Database!$B$10:$B$2509, 0)), "")="", "", IFERROR(INDEX(Database!$N$10:$N$2509, MATCH($C851, Database!$B$10:$B$2509, 0)), "")))</f>
        <v/>
      </c>
      <c r="K851" s="86" t="str">
        <f>IF($C851="", "", IF(IFERROR(INDEX(Database!$O$10:$O$2509, MATCH($C851, Database!$B$10:$B$2509, 0)), "")="", "", IFERROR(INDEX(Database!$O$10:$O$2509, MATCH($C851, Database!$B$10:$B$2509, 0)), "")))</f>
        <v/>
      </c>
      <c r="L851" s="12"/>
      <c r="N851" s="31" t="str">
        <f>IF(Database!B851="", "", Database!B851)</f>
        <v/>
      </c>
      <c r="P851" s="26" t="str">
        <f>IF($C851="", "", IF(COUNTIF($C$10:$C851, $C851)&gt;1, "", COUNTIF($C$10:$C$1010, $C851)))</f>
        <v/>
      </c>
      <c r="Q851" s="26" t="str">
        <f>IF(P851="", "", COUNTIF($P$10:$P$1010, "&gt;"&amp;P851)+1+COUNTIF($P$10:P851, P851)-1)</f>
        <v/>
      </c>
      <c r="S851" s="26" t="str">
        <f>IF(C851="", "", IF(K851="", "None", IF(COUNTIF('Intro &amp; Setup'!$AL$17:$AL$26, K851)&gt;0, K851, "Other")))</f>
        <v/>
      </c>
      <c r="U851" s="84" t="str">
        <f t="shared" si="53"/>
        <v/>
      </c>
      <c r="V851" s="85" t="str">
        <f t="shared" si="53"/>
        <v/>
      </c>
      <c r="W851" s="85" t="str">
        <f t="shared" si="53"/>
        <v/>
      </c>
      <c r="X851" s="85" t="str">
        <f t="shared" si="53"/>
        <v/>
      </c>
      <c r="Y851" s="85" t="str">
        <f t="shared" si="53"/>
        <v/>
      </c>
      <c r="Z851" s="86" t="str">
        <f t="shared" si="53"/>
        <v/>
      </c>
      <c r="AB851" s="26" t="str">
        <f>IF($S851="", "", IF(COUNTIF($S$10:$S851, $S851)&gt;1, "", COUNTIF($S$10:$S$1010, $S851)))</f>
        <v/>
      </c>
      <c r="AC851" s="26" t="str">
        <f>IF(AB851="", "", COUNTIF($AB$10:$AB$1010, "&gt;"&amp;AB851)+1+COUNTIF($AB$10:AB851, AB851)-1)</f>
        <v/>
      </c>
      <c r="AE851" s="26" t="str">
        <f t="shared" si="54"/>
        <v/>
      </c>
      <c r="AG851" s="84" t="str">
        <f>IF($AE851="", "", IF(COUNTIF($AE$10:$AE851, $AE851)&gt;1, "", COUNTIF($AE$10:$AE$2010, $AE851)))</f>
        <v/>
      </c>
      <c r="AH851" s="26" t="str">
        <f>IF(AG851="", "", COUNTIF($AG$10:$AG$2010, "&gt;"&amp;AG851)+1+COUNTIF($AG$10:AG851, AG851)-1)</f>
        <v/>
      </c>
    </row>
    <row r="852" spans="1:34" x14ac:dyDescent="0.25">
      <c r="A852" s="12"/>
      <c r="B852" s="93"/>
      <c r="C852" s="15"/>
      <c r="D852" s="15"/>
      <c r="E852" s="15"/>
      <c r="F852" s="18"/>
      <c r="G852" s="12"/>
      <c r="H852" s="6" t="str">
        <f>IF($C852="", "", IFERROR(INDEX(Database!$C$10:$C$2509, MATCH($C852, Database!$B$10:$B$2509, 0)), ""))</f>
        <v/>
      </c>
      <c r="I852" s="85" t="str">
        <f>IF($C852="", "", IF(IFERROR(INDEX(Database!$M$10:$M$2509, MATCH($C852, Database!$B$10:$B$2509, 0)), "")="", "", IFERROR(INDEX(Database!$M$10:$M$2509, MATCH($C852, Database!$B$10:$B$2509, 0)), "")))</f>
        <v/>
      </c>
      <c r="J852" s="85" t="str">
        <f>IF($C852="", "", IF(IFERROR(INDEX(Database!$N$10:$N$2509, MATCH($C852, Database!$B$10:$B$2509, 0)), "")="", "", IFERROR(INDEX(Database!$N$10:$N$2509, MATCH($C852, Database!$B$10:$B$2509, 0)), "")))</f>
        <v/>
      </c>
      <c r="K852" s="86" t="str">
        <f>IF($C852="", "", IF(IFERROR(INDEX(Database!$O$10:$O$2509, MATCH($C852, Database!$B$10:$B$2509, 0)), "")="", "", IFERROR(INDEX(Database!$O$10:$O$2509, MATCH($C852, Database!$B$10:$B$2509, 0)), "")))</f>
        <v/>
      </c>
      <c r="L852" s="12"/>
      <c r="N852" s="31" t="str">
        <f>IF(Database!B852="", "", Database!B852)</f>
        <v/>
      </c>
      <c r="P852" s="26" t="str">
        <f>IF($C852="", "", IF(COUNTIF($C$10:$C852, $C852)&gt;1, "", COUNTIF($C$10:$C$1010, $C852)))</f>
        <v/>
      </c>
      <c r="Q852" s="26" t="str">
        <f>IF(P852="", "", COUNTIF($P$10:$P$1010, "&gt;"&amp;P852)+1+COUNTIF($P$10:P852, P852)-1)</f>
        <v/>
      </c>
      <c r="S852" s="26" t="str">
        <f>IF(C852="", "", IF(K852="", "None", IF(COUNTIF('Intro &amp; Setup'!$AL$17:$AL$26, K852)&gt;0, K852, "Other")))</f>
        <v/>
      </c>
      <c r="U852" s="84" t="str">
        <f t="shared" si="53"/>
        <v/>
      </c>
      <c r="V852" s="85" t="str">
        <f t="shared" si="53"/>
        <v/>
      </c>
      <c r="W852" s="85" t="str">
        <f t="shared" si="53"/>
        <v/>
      </c>
      <c r="X852" s="85" t="str">
        <f t="shared" si="53"/>
        <v/>
      </c>
      <c r="Y852" s="85" t="str">
        <f t="shared" si="53"/>
        <v/>
      </c>
      <c r="Z852" s="86" t="str">
        <f t="shared" si="53"/>
        <v/>
      </c>
      <c r="AB852" s="26" t="str">
        <f>IF($S852="", "", IF(COUNTIF($S$10:$S852, $S852)&gt;1, "", COUNTIF($S$10:$S$1010, $S852)))</f>
        <v/>
      </c>
      <c r="AC852" s="26" t="str">
        <f>IF(AB852="", "", COUNTIF($AB$10:$AB$1010, "&gt;"&amp;AB852)+1+COUNTIF($AB$10:AB852, AB852)-1)</f>
        <v/>
      </c>
      <c r="AE852" s="26" t="str">
        <f t="shared" si="54"/>
        <v/>
      </c>
      <c r="AG852" s="84" t="str">
        <f>IF($AE852="", "", IF(COUNTIF($AE$10:$AE852, $AE852)&gt;1, "", COUNTIF($AE$10:$AE$2010, $AE852)))</f>
        <v/>
      </c>
      <c r="AH852" s="26" t="str">
        <f>IF(AG852="", "", COUNTIF($AG$10:$AG$2010, "&gt;"&amp;AG852)+1+COUNTIF($AG$10:AG852, AG852)-1)</f>
        <v/>
      </c>
    </row>
    <row r="853" spans="1:34" x14ac:dyDescent="0.25">
      <c r="A853" s="12"/>
      <c r="B853" s="93"/>
      <c r="C853" s="15"/>
      <c r="D853" s="15"/>
      <c r="E853" s="15"/>
      <c r="F853" s="18"/>
      <c r="G853" s="12"/>
      <c r="H853" s="6" t="str">
        <f>IF($C853="", "", IFERROR(INDEX(Database!$C$10:$C$2509, MATCH($C853, Database!$B$10:$B$2509, 0)), ""))</f>
        <v/>
      </c>
      <c r="I853" s="85" t="str">
        <f>IF($C853="", "", IF(IFERROR(INDEX(Database!$M$10:$M$2509, MATCH($C853, Database!$B$10:$B$2509, 0)), "")="", "", IFERROR(INDEX(Database!$M$10:$M$2509, MATCH($C853, Database!$B$10:$B$2509, 0)), "")))</f>
        <v/>
      </c>
      <c r="J853" s="85" t="str">
        <f>IF($C853="", "", IF(IFERROR(INDEX(Database!$N$10:$N$2509, MATCH($C853, Database!$B$10:$B$2509, 0)), "")="", "", IFERROR(INDEX(Database!$N$10:$N$2509, MATCH($C853, Database!$B$10:$B$2509, 0)), "")))</f>
        <v/>
      </c>
      <c r="K853" s="86" t="str">
        <f>IF($C853="", "", IF(IFERROR(INDEX(Database!$O$10:$O$2509, MATCH($C853, Database!$B$10:$B$2509, 0)), "")="", "", IFERROR(INDEX(Database!$O$10:$O$2509, MATCH($C853, Database!$B$10:$B$2509, 0)), "")))</f>
        <v/>
      </c>
      <c r="L853" s="12"/>
      <c r="N853" s="31" t="str">
        <f>IF(Database!B853="", "", Database!B853)</f>
        <v/>
      </c>
      <c r="P853" s="26" t="str">
        <f>IF($C853="", "", IF(COUNTIF($C$10:$C853, $C853)&gt;1, "", COUNTIF($C$10:$C$1010, $C853)))</f>
        <v/>
      </c>
      <c r="Q853" s="26" t="str">
        <f>IF(P853="", "", COUNTIF($P$10:$P$1010, "&gt;"&amp;P853)+1+COUNTIF($P$10:P853, P853)-1)</f>
        <v/>
      </c>
      <c r="S853" s="26" t="str">
        <f>IF(C853="", "", IF(K853="", "None", IF(COUNTIF('Intro &amp; Setup'!$AL$17:$AL$26, K853)&gt;0, K853, "Other")))</f>
        <v/>
      </c>
      <c r="U853" s="84" t="str">
        <f t="shared" si="53"/>
        <v/>
      </c>
      <c r="V853" s="85" t="str">
        <f t="shared" si="53"/>
        <v/>
      </c>
      <c r="W853" s="85" t="str">
        <f t="shared" si="53"/>
        <v/>
      </c>
      <c r="X853" s="85" t="str">
        <f t="shared" si="53"/>
        <v/>
      </c>
      <c r="Y853" s="85" t="str">
        <f t="shared" si="53"/>
        <v/>
      </c>
      <c r="Z853" s="86" t="str">
        <f t="shared" si="53"/>
        <v/>
      </c>
      <c r="AB853" s="26" t="str">
        <f>IF($S853="", "", IF(COUNTIF($S$10:$S853, $S853)&gt;1, "", COUNTIF($S$10:$S$1010, $S853)))</f>
        <v/>
      </c>
      <c r="AC853" s="26" t="str">
        <f>IF(AB853="", "", COUNTIF($AB$10:$AB$1010, "&gt;"&amp;AB853)+1+COUNTIF($AB$10:AB853, AB853)-1)</f>
        <v/>
      </c>
      <c r="AE853" s="26" t="str">
        <f t="shared" si="54"/>
        <v/>
      </c>
      <c r="AG853" s="84" t="str">
        <f>IF($AE853="", "", IF(COUNTIF($AE$10:$AE853, $AE853)&gt;1, "", COUNTIF($AE$10:$AE$2010, $AE853)))</f>
        <v/>
      </c>
      <c r="AH853" s="26" t="str">
        <f>IF(AG853="", "", COUNTIF($AG$10:$AG$2010, "&gt;"&amp;AG853)+1+COUNTIF($AG$10:AG853, AG853)-1)</f>
        <v/>
      </c>
    </row>
    <row r="854" spans="1:34" x14ac:dyDescent="0.25">
      <c r="A854" s="12"/>
      <c r="B854" s="93"/>
      <c r="C854" s="15"/>
      <c r="D854" s="15"/>
      <c r="E854" s="15"/>
      <c r="F854" s="18"/>
      <c r="G854" s="12"/>
      <c r="H854" s="6" t="str">
        <f>IF($C854="", "", IFERROR(INDEX(Database!$C$10:$C$2509, MATCH($C854, Database!$B$10:$B$2509, 0)), ""))</f>
        <v/>
      </c>
      <c r="I854" s="85" t="str">
        <f>IF($C854="", "", IF(IFERROR(INDEX(Database!$M$10:$M$2509, MATCH($C854, Database!$B$10:$B$2509, 0)), "")="", "", IFERROR(INDEX(Database!$M$10:$M$2509, MATCH($C854, Database!$B$10:$B$2509, 0)), "")))</f>
        <v/>
      </c>
      <c r="J854" s="85" t="str">
        <f>IF($C854="", "", IF(IFERROR(INDEX(Database!$N$10:$N$2509, MATCH($C854, Database!$B$10:$B$2509, 0)), "")="", "", IFERROR(INDEX(Database!$N$10:$N$2509, MATCH($C854, Database!$B$10:$B$2509, 0)), "")))</f>
        <v/>
      </c>
      <c r="K854" s="86" t="str">
        <f>IF($C854="", "", IF(IFERROR(INDEX(Database!$O$10:$O$2509, MATCH($C854, Database!$B$10:$B$2509, 0)), "")="", "", IFERROR(INDEX(Database!$O$10:$O$2509, MATCH($C854, Database!$B$10:$B$2509, 0)), "")))</f>
        <v/>
      </c>
      <c r="L854" s="12"/>
      <c r="N854" s="31" t="str">
        <f>IF(Database!B854="", "", Database!B854)</f>
        <v/>
      </c>
      <c r="P854" s="26" t="str">
        <f>IF($C854="", "", IF(COUNTIF($C$10:$C854, $C854)&gt;1, "", COUNTIF($C$10:$C$1010, $C854)))</f>
        <v/>
      </c>
      <c r="Q854" s="26" t="str">
        <f>IF(P854="", "", COUNTIF($P$10:$P$1010, "&gt;"&amp;P854)+1+COUNTIF($P$10:P854, P854)-1)</f>
        <v/>
      </c>
      <c r="S854" s="26" t="str">
        <f>IF(C854="", "", IF(K854="", "None", IF(COUNTIF('Intro &amp; Setup'!$AL$17:$AL$26, K854)&gt;0, K854, "Other")))</f>
        <v/>
      </c>
      <c r="U854" s="84" t="str">
        <f t="shared" si="53"/>
        <v/>
      </c>
      <c r="V854" s="85" t="str">
        <f t="shared" si="53"/>
        <v/>
      </c>
      <c r="W854" s="85" t="str">
        <f t="shared" si="53"/>
        <v/>
      </c>
      <c r="X854" s="85" t="str">
        <f t="shared" si="53"/>
        <v/>
      </c>
      <c r="Y854" s="85" t="str">
        <f t="shared" si="53"/>
        <v/>
      </c>
      <c r="Z854" s="86" t="str">
        <f t="shared" si="53"/>
        <v/>
      </c>
      <c r="AB854" s="26" t="str">
        <f>IF($S854="", "", IF(COUNTIF($S$10:$S854, $S854)&gt;1, "", COUNTIF($S$10:$S$1010, $S854)))</f>
        <v/>
      </c>
      <c r="AC854" s="26" t="str">
        <f>IF(AB854="", "", COUNTIF($AB$10:$AB$1010, "&gt;"&amp;AB854)+1+COUNTIF($AB$10:AB854, AB854)-1)</f>
        <v/>
      </c>
      <c r="AE854" s="26" t="str">
        <f t="shared" si="54"/>
        <v/>
      </c>
      <c r="AG854" s="84" t="str">
        <f>IF($AE854="", "", IF(COUNTIF($AE$10:$AE854, $AE854)&gt;1, "", COUNTIF($AE$10:$AE$2010, $AE854)))</f>
        <v/>
      </c>
      <c r="AH854" s="26" t="str">
        <f>IF(AG854="", "", COUNTIF($AG$10:$AG$2010, "&gt;"&amp;AG854)+1+COUNTIF($AG$10:AG854, AG854)-1)</f>
        <v/>
      </c>
    </row>
    <row r="855" spans="1:34" x14ac:dyDescent="0.25">
      <c r="A855" s="12"/>
      <c r="B855" s="93"/>
      <c r="C855" s="15"/>
      <c r="D855" s="15"/>
      <c r="E855" s="15"/>
      <c r="F855" s="18"/>
      <c r="G855" s="12"/>
      <c r="H855" s="6" t="str">
        <f>IF($C855="", "", IFERROR(INDEX(Database!$C$10:$C$2509, MATCH($C855, Database!$B$10:$B$2509, 0)), ""))</f>
        <v/>
      </c>
      <c r="I855" s="85" t="str">
        <f>IF($C855="", "", IF(IFERROR(INDEX(Database!$M$10:$M$2509, MATCH($C855, Database!$B$10:$B$2509, 0)), "")="", "", IFERROR(INDEX(Database!$M$10:$M$2509, MATCH($C855, Database!$B$10:$B$2509, 0)), "")))</f>
        <v/>
      </c>
      <c r="J855" s="85" t="str">
        <f>IF($C855="", "", IF(IFERROR(INDEX(Database!$N$10:$N$2509, MATCH($C855, Database!$B$10:$B$2509, 0)), "")="", "", IFERROR(INDEX(Database!$N$10:$N$2509, MATCH($C855, Database!$B$10:$B$2509, 0)), "")))</f>
        <v/>
      </c>
      <c r="K855" s="86" t="str">
        <f>IF($C855="", "", IF(IFERROR(INDEX(Database!$O$10:$O$2509, MATCH($C855, Database!$B$10:$B$2509, 0)), "")="", "", IFERROR(INDEX(Database!$O$10:$O$2509, MATCH($C855, Database!$B$10:$B$2509, 0)), "")))</f>
        <v/>
      </c>
      <c r="L855" s="12"/>
      <c r="N855" s="31" t="str">
        <f>IF(Database!B855="", "", Database!B855)</f>
        <v/>
      </c>
      <c r="P855" s="26" t="str">
        <f>IF($C855="", "", IF(COUNTIF($C$10:$C855, $C855)&gt;1, "", COUNTIF($C$10:$C$1010, $C855)))</f>
        <v/>
      </c>
      <c r="Q855" s="26" t="str">
        <f>IF(P855="", "", COUNTIF($P$10:$P$1010, "&gt;"&amp;P855)+1+COUNTIF($P$10:P855, P855)-1)</f>
        <v/>
      </c>
      <c r="S855" s="26" t="str">
        <f>IF(C855="", "", IF(K855="", "None", IF(COUNTIF('Intro &amp; Setup'!$AL$17:$AL$26, K855)&gt;0, K855, "Other")))</f>
        <v/>
      </c>
      <c r="U855" s="84" t="str">
        <f t="shared" si="53"/>
        <v/>
      </c>
      <c r="V855" s="85" t="str">
        <f t="shared" si="53"/>
        <v/>
      </c>
      <c r="W855" s="85" t="str">
        <f t="shared" si="53"/>
        <v/>
      </c>
      <c r="X855" s="85" t="str">
        <f t="shared" si="53"/>
        <v/>
      </c>
      <c r="Y855" s="85" t="str">
        <f t="shared" si="53"/>
        <v/>
      </c>
      <c r="Z855" s="86" t="str">
        <f t="shared" si="53"/>
        <v/>
      </c>
      <c r="AB855" s="26" t="str">
        <f>IF($S855="", "", IF(COUNTIF($S$10:$S855, $S855)&gt;1, "", COUNTIF($S$10:$S$1010, $S855)))</f>
        <v/>
      </c>
      <c r="AC855" s="26" t="str">
        <f>IF(AB855="", "", COUNTIF($AB$10:$AB$1010, "&gt;"&amp;AB855)+1+COUNTIF($AB$10:AB855, AB855)-1)</f>
        <v/>
      </c>
      <c r="AE855" s="26" t="str">
        <f t="shared" si="54"/>
        <v/>
      </c>
      <c r="AG855" s="84" t="str">
        <f>IF($AE855="", "", IF(COUNTIF($AE$10:$AE855, $AE855)&gt;1, "", COUNTIF($AE$10:$AE$2010, $AE855)))</f>
        <v/>
      </c>
      <c r="AH855" s="26" t="str">
        <f>IF(AG855="", "", COUNTIF($AG$10:$AG$2010, "&gt;"&amp;AG855)+1+COUNTIF($AG$10:AG855, AG855)-1)</f>
        <v/>
      </c>
    </row>
    <row r="856" spans="1:34" x14ac:dyDescent="0.25">
      <c r="A856" s="12"/>
      <c r="B856" s="93"/>
      <c r="C856" s="15"/>
      <c r="D856" s="15"/>
      <c r="E856" s="15"/>
      <c r="F856" s="18"/>
      <c r="G856" s="12"/>
      <c r="H856" s="6" t="str">
        <f>IF($C856="", "", IFERROR(INDEX(Database!$C$10:$C$2509, MATCH($C856, Database!$B$10:$B$2509, 0)), ""))</f>
        <v/>
      </c>
      <c r="I856" s="85" t="str">
        <f>IF($C856="", "", IF(IFERROR(INDEX(Database!$M$10:$M$2509, MATCH($C856, Database!$B$10:$B$2509, 0)), "")="", "", IFERROR(INDEX(Database!$M$10:$M$2509, MATCH($C856, Database!$B$10:$B$2509, 0)), "")))</f>
        <v/>
      </c>
      <c r="J856" s="85" t="str">
        <f>IF($C856="", "", IF(IFERROR(INDEX(Database!$N$10:$N$2509, MATCH($C856, Database!$B$10:$B$2509, 0)), "")="", "", IFERROR(INDEX(Database!$N$10:$N$2509, MATCH($C856, Database!$B$10:$B$2509, 0)), "")))</f>
        <v/>
      </c>
      <c r="K856" s="86" t="str">
        <f>IF($C856="", "", IF(IFERROR(INDEX(Database!$O$10:$O$2509, MATCH($C856, Database!$B$10:$B$2509, 0)), "")="", "", IFERROR(INDEX(Database!$O$10:$O$2509, MATCH($C856, Database!$B$10:$B$2509, 0)), "")))</f>
        <v/>
      </c>
      <c r="L856" s="12"/>
      <c r="N856" s="31" t="str">
        <f>IF(Database!B856="", "", Database!B856)</f>
        <v/>
      </c>
      <c r="P856" s="26" t="str">
        <f>IF($C856="", "", IF(COUNTIF($C$10:$C856, $C856)&gt;1, "", COUNTIF($C$10:$C$1010, $C856)))</f>
        <v/>
      </c>
      <c r="Q856" s="26" t="str">
        <f>IF(P856="", "", COUNTIF($P$10:$P$1010, "&gt;"&amp;P856)+1+COUNTIF($P$10:P856, P856)-1)</f>
        <v/>
      </c>
      <c r="S856" s="26" t="str">
        <f>IF(C856="", "", IF(K856="", "None", IF(COUNTIF('Intro &amp; Setup'!$AL$17:$AL$26, K856)&gt;0, K856, "Other")))</f>
        <v/>
      </c>
      <c r="U856" s="84" t="str">
        <f t="shared" si="53"/>
        <v/>
      </c>
      <c r="V856" s="85" t="str">
        <f t="shared" si="53"/>
        <v/>
      </c>
      <c r="W856" s="85" t="str">
        <f t="shared" si="53"/>
        <v/>
      </c>
      <c r="X856" s="85" t="str">
        <f t="shared" si="53"/>
        <v/>
      </c>
      <c r="Y856" s="85" t="str">
        <f t="shared" si="53"/>
        <v/>
      </c>
      <c r="Z856" s="86" t="str">
        <f t="shared" si="53"/>
        <v/>
      </c>
      <c r="AB856" s="26" t="str">
        <f>IF($S856="", "", IF(COUNTIF($S$10:$S856, $S856)&gt;1, "", COUNTIF($S$10:$S$1010, $S856)))</f>
        <v/>
      </c>
      <c r="AC856" s="26" t="str">
        <f>IF(AB856="", "", COUNTIF($AB$10:$AB$1010, "&gt;"&amp;AB856)+1+COUNTIF($AB$10:AB856, AB856)-1)</f>
        <v/>
      </c>
      <c r="AE856" s="26" t="str">
        <f t="shared" si="54"/>
        <v/>
      </c>
      <c r="AG856" s="84" t="str">
        <f>IF($AE856="", "", IF(COUNTIF($AE$10:$AE856, $AE856)&gt;1, "", COUNTIF($AE$10:$AE$2010, $AE856)))</f>
        <v/>
      </c>
      <c r="AH856" s="26" t="str">
        <f>IF(AG856="", "", COUNTIF($AG$10:$AG$2010, "&gt;"&amp;AG856)+1+COUNTIF($AG$10:AG856, AG856)-1)</f>
        <v/>
      </c>
    </row>
    <row r="857" spans="1:34" x14ac:dyDescent="0.25">
      <c r="A857" s="12"/>
      <c r="B857" s="93"/>
      <c r="C857" s="15"/>
      <c r="D857" s="15"/>
      <c r="E857" s="15"/>
      <c r="F857" s="18"/>
      <c r="G857" s="12"/>
      <c r="H857" s="6" t="str">
        <f>IF($C857="", "", IFERROR(INDEX(Database!$C$10:$C$2509, MATCH($C857, Database!$B$10:$B$2509, 0)), ""))</f>
        <v/>
      </c>
      <c r="I857" s="85" t="str">
        <f>IF($C857="", "", IF(IFERROR(INDEX(Database!$M$10:$M$2509, MATCH($C857, Database!$B$10:$B$2509, 0)), "")="", "", IFERROR(INDEX(Database!$M$10:$M$2509, MATCH($C857, Database!$B$10:$B$2509, 0)), "")))</f>
        <v/>
      </c>
      <c r="J857" s="85" t="str">
        <f>IF($C857="", "", IF(IFERROR(INDEX(Database!$N$10:$N$2509, MATCH($C857, Database!$B$10:$B$2509, 0)), "")="", "", IFERROR(INDEX(Database!$N$10:$N$2509, MATCH($C857, Database!$B$10:$B$2509, 0)), "")))</f>
        <v/>
      </c>
      <c r="K857" s="86" t="str">
        <f>IF($C857="", "", IF(IFERROR(INDEX(Database!$O$10:$O$2509, MATCH($C857, Database!$B$10:$B$2509, 0)), "")="", "", IFERROR(INDEX(Database!$O$10:$O$2509, MATCH($C857, Database!$B$10:$B$2509, 0)), "")))</f>
        <v/>
      </c>
      <c r="L857" s="12"/>
      <c r="N857" s="31" t="str">
        <f>IF(Database!B857="", "", Database!B857)</f>
        <v/>
      </c>
      <c r="P857" s="26" t="str">
        <f>IF($C857="", "", IF(COUNTIF($C$10:$C857, $C857)&gt;1, "", COUNTIF($C$10:$C$1010, $C857)))</f>
        <v/>
      </c>
      <c r="Q857" s="26" t="str">
        <f>IF(P857="", "", COUNTIF($P$10:$P$1010, "&gt;"&amp;P857)+1+COUNTIF($P$10:P857, P857)-1)</f>
        <v/>
      </c>
      <c r="S857" s="26" t="str">
        <f>IF(C857="", "", IF(K857="", "None", IF(COUNTIF('Intro &amp; Setup'!$AL$17:$AL$26, K857)&gt;0, K857, "Other")))</f>
        <v/>
      </c>
      <c r="U857" s="84" t="str">
        <f t="shared" si="53"/>
        <v/>
      </c>
      <c r="V857" s="85" t="str">
        <f t="shared" si="53"/>
        <v/>
      </c>
      <c r="W857" s="85" t="str">
        <f t="shared" si="53"/>
        <v/>
      </c>
      <c r="X857" s="85" t="str">
        <f t="shared" si="53"/>
        <v/>
      </c>
      <c r="Y857" s="85" t="str">
        <f t="shared" si="53"/>
        <v/>
      </c>
      <c r="Z857" s="86" t="str">
        <f t="shared" si="53"/>
        <v/>
      </c>
      <c r="AB857" s="26" t="str">
        <f>IF($S857="", "", IF(COUNTIF($S$10:$S857, $S857)&gt;1, "", COUNTIF($S$10:$S$1010, $S857)))</f>
        <v/>
      </c>
      <c r="AC857" s="26" t="str">
        <f>IF(AB857="", "", COUNTIF($AB$10:$AB$1010, "&gt;"&amp;AB857)+1+COUNTIF($AB$10:AB857, AB857)-1)</f>
        <v/>
      </c>
      <c r="AE857" s="26" t="str">
        <f t="shared" si="54"/>
        <v/>
      </c>
      <c r="AG857" s="84" t="str">
        <f>IF($AE857="", "", IF(COUNTIF($AE$10:$AE857, $AE857)&gt;1, "", COUNTIF($AE$10:$AE$2010, $AE857)))</f>
        <v/>
      </c>
      <c r="AH857" s="26" t="str">
        <f>IF(AG857="", "", COUNTIF($AG$10:$AG$2010, "&gt;"&amp;AG857)+1+COUNTIF($AG$10:AG857, AG857)-1)</f>
        <v/>
      </c>
    </row>
    <row r="858" spans="1:34" x14ac:dyDescent="0.25">
      <c r="A858" s="12"/>
      <c r="B858" s="93"/>
      <c r="C858" s="15"/>
      <c r="D858" s="15"/>
      <c r="E858" s="15"/>
      <c r="F858" s="18"/>
      <c r="G858" s="12"/>
      <c r="H858" s="6" t="str">
        <f>IF($C858="", "", IFERROR(INDEX(Database!$C$10:$C$2509, MATCH($C858, Database!$B$10:$B$2509, 0)), ""))</f>
        <v/>
      </c>
      <c r="I858" s="85" t="str">
        <f>IF($C858="", "", IF(IFERROR(INDEX(Database!$M$10:$M$2509, MATCH($C858, Database!$B$10:$B$2509, 0)), "")="", "", IFERROR(INDEX(Database!$M$10:$M$2509, MATCH($C858, Database!$B$10:$B$2509, 0)), "")))</f>
        <v/>
      </c>
      <c r="J858" s="85" t="str">
        <f>IF($C858="", "", IF(IFERROR(INDEX(Database!$N$10:$N$2509, MATCH($C858, Database!$B$10:$B$2509, 0)), "")="", "", IFERROR(INDEX(Database!$N$10:$N$2509, MATCH($C858, Database!$B$10:$B$2509, 0)), "")))</f>
        <v/>
      </c>
      <c r="K858" s="86" t="str">
        <f>IF($C858="", "", IF(IFERROR(INDEX(Database!$O$10:$O$2509, MATCH($C858, Database!$B$10:$B$2509, 0)), "")="", "", IFERROR(INDEX(Database!$O$10:$O$2509, MATCH($C858, Database!$B$10:$B$2509, 0)), "")))</f>
        <v/>
      </c>
      <c r="L858" s="12"/>
      <c r="N858" s="31" t="str">
        <f>IF(Database!B858="", "", Database!B858)</f>
        <v/>
      </c>
      <c r="P858" s="26" t="str">
        <f>IF($C858="", "", IF(COUNTIF($C$10:$C858, $C858)&gt;1, "", COUNTIF($C$10:$C$1010, $C858)))</f>
        <v/>
      </c>
      <c r="Q858" s="26" t="str">
        <f>IF(P858="", "", COUNTIF($P$10:$P$1010, "&gt;"&amp;P858)+1+COUNTIF($P$10:P858, P858)-1)</f>
        <v/>
      </c>
      <c r="S858" s="26" t="str">
        <f>IF(C858="", "", IF(K858="", "None", IF(COUNTIF('Intro &amp; Setup'!$AL$17:$AL$26, K858)&gt;0, K858, "Other")))</f>
        <v/>
      </c>
      <c r="U858" s="84" t="str">
        <f t="shared" si="53"/>
        <v/>
      </c>
      <c r="V858" s="85" t="str">
        <f t="shared" si="53"/>
        <v/>
      </c>
      <c r="W858" s="85" t="str">
        <f t="shared" si="53"/>
        <v/>
      </c>
      <c r="X858" s="85" t="str">
        <f t="shared" si="53"/>
        <v/>
      </c>
      <c r="Y858" s="85" t="str">
        <f t="shared" si="53"/>
        <v/>
      </c>
      <c r="Z858" s="86" t="str">
        <f t="shared" si="53"/>
        <v/>
      </c>
      <c r="AB858" s="26" t="str">
        <f>IF($S858="", "", IF(COUNTIF($S$10:$S858, $S858)&gt;1, "", COUNTIF($S$10:$S$1010, $S858)))</f>
        <v/>
      </c>
      <c r="AC858" s="26" t="str">
        <f>IF(AB858="", "", COUNTIF($AB$10:$AB$1010, "&gt;"&amp;AB858)+1+COUNTIF($AB$10:AB858, AB858)-1)</f>
        <v/>
      </c>
      <c r="AE858" s="26" t="str">
        <f t="shared" si="54"/>
        <v/>
      </c>
      <c r="AG858" s="84" t="str">
        <f>IF($AE858="", "", IF(COUNTIF($AE$10:$AE858, $AE858)&gt;1, "", COUNTIF($AE$10:$AE$2010, $AE858)))</f>
        <v/>
      </c>
      <c r="AH858" s="26" t="str">
        <f>IF(AG858="", "", COUNTIF($AG$10:$AG$2010, "&gt;"&amp;AG858)+1+COUNTIF($AG$10:AG858, AG858)-1)</f>
        <v/>
      </c>
    </row>
    <row r="859" spans="1:34" x14ac:dyDescent="0.25">
      <c r="A859" s="12"/>
      <c r="B859" s="93"/>
      <c r="C859" s="15"/>
      <c r="D859" s="15"/>
      <c r="E859" s="15"/>
      <c r="F859" s="18"/>
      <c r="G859" s="12"/>
      <c r="H859" s="6" t="str">
        <f>IF($C859="", "", IFERROR(INDEX(Database!$C$10:$C$2509, MATCH($C859, Database!$B$10:$B$2509, 0)), ""))</f>
        <v/>
      </c>
      <c r="I859" s="85" t="str">
        <f>IF($C859="", "", IF(IFERROR(INDEX(Database!$M$10:$M$2509, MATCH($C859, Database!$B$10:$B$2509, 0)), "")="", "", IFERROR(INDEX(Database!$M$10:$M$2509, MATCH($C859, Database!$B$10:$B$2509, 0)), "")))</f>
        <v/>
      </c>
      <c r="J859" s="85" t="str">
        <f>IF($C859="", "", IF(IFERROR(INDEX(Database!$N$10:$N$2509, MATCH($C859, Database!$B$10:$B$2509, 0)), "")="", "", IFERROR(INDEX(Database!$N$10:$N$2509, MATCH($C859, Database!$B$10:$B$2509, 0)), "")))</f>
        <v/>
      </c>
      <c r="K859" s="86" t="str">
        <f>IF($C859="", "", IF(IFERROR(INDEX(Database!$O$10:$O$2509, MATCH($C859, Database!$B$10:$B$2509, 0)), "")="", "", IFERROR(INDEX(Database!$O$10:$O$2509, MATCH($C859, Database!$B$10:$B$2509, 0)), "")))</f>
        <v/>
      </c>
      <c r="L859" s="12"/>
      <c r="N859" s="31" t="str">
        <f>IF(Database!B859="", "", Database!B859)</f>
        <v/>
      </c>
      <c r="P859" s="26" t="str">
        <f>IF($C859="", "", IF(COUNTIF($C$10:$C859, $C859)&gt;1, "", COUNTIF($C$10:$C$1010, $C859)))</f>
        <v/>
      </c>
      <c r="Q859" s="26" t="str">
        <f>IF(P859="", "", COUNTIF($P$10:$P$1010, "&gt;"&amp;P859)+1+COUNTIF($P$10:P859, P859)-1)</f>
        <v/>
      </c>
      <c r="S859" s="26" t="str">
        <f>IF(C859="", "", IF(K859="", "None", IF(COUNTIF('Intro &amp; Setup'!$AL$17:$AL$26, K859)&gt;0, K859, "Other")))</f>
        <v/>
      </c>
      <c r="U859" s="84" t="str">
        <f t="shared" si="53"/>
        <v/>
      </c>
      <c r="V859" s="85" t="str">
        <f t="shared" si="53"/>
        <v/>
      </c>
      <c r="W859" s="85" t="str">
        <f t="shared" si="53"/>
        <v/>
      </c>
      <c r="X859" s="85" t="str">
        <f t="shared" si="53"/>
        <v/>
      </c>
      <c r="Y859" s="85" t="str">
        <f t="shared" si="53"/>
        <v/>
      </c>
      <c r="Z859" s="86" t="str">
        <f t="shared" si="53"/>
        <v/>
      </c>
      <c r="AB859" s="26" t="str">
        <f>IF($S859="", "", IF(COUNTIF($S$10:$S859, $S859)&gt;1, "", COUNTIF($S$10:$S$1010, $S859)))</f>
        <v/>
      </c>
      <c r="AC859" s="26" t="str">
        <f>IF(AB859="", "", COUNTIF($AB$10:$AB$1010, "&gt;"&amp;AB859)+1+COUNTIF($AB$10:AB859, AB859)-1)</f>
        <v/>
      </c>
      <c r="AE859" s="26" t="str">
        <f t="shared" si="54"/>
        <v/>
      </c>
      <c r="AG859" s="84" t="str">
        <f>IF($AE859="", "", IF(COUNTIF($AE$10:$AE859, $AE859)&gt;1, "", COUNTIF($AE$10:$AE$2010, $AE859)))</f>
        <v/>
      </c>
      <c r="AH859" s="26" t="str">
        <f>IF(AG859="", "", COUNTIF($AG$10:$AG$2010, "&gt;"&amp;AG859)+1+COUNTIF($AG$10:AG859, AG859)-1)</f>
        <v/>
      </c>
    </row>
    <row r="860" spans="1:34" x14ac:dyDescent="0.25">
      <c r="A860" s="12"/>
      <c r="B860" s="93"/>
      <c r="C860" s="15"/>
      <c r="D860" s="15"/>
      <c r="E860" s="15"/>
      <c r="F860" s="18"/>
      <c r="G860" s="12"/>
      <c r="H860" s="6" t="str">
        <f>IF($C860="", "", IFERROR(INDEX(Database!$C$10:$C$2509, MATCH($C860, Database!$B$10:$B$2509, 0)), ""))</f>
        <v/>
      </c>
      <c r="I860" s="85" t="str">
        <f>IF($C860="", "", IF(IFERROR(INDEX(Database!$M$10:$M$2509, MATCH($C860, Database!$B$10:$B$2509, 0)), "")="", "", IFERROR(INDEX(Database!$M$10:$M$2509, MATCH($C860, Database!$B$10:$B$2509, 0)), "")))</f>
        <v/>
      </c>
      <c r="J860" s="85" t="str">
        <f>IF($C860="", "", IF(IFERROR(INDEX(Database!$N$10:$N$2509, MATCH($C860, Database!$B$10:$B$2509, 0)), "")="", "", IFERROR(INDEX(Database!$N$10:$N$2509, MATCH($C860, Database!$B$10:$B$2509, 0)), "")))</f>
        <v/>
      </c>
      <c r="K860" s="86" t="str">
        <f>IF($C860="", "", IF(IFERROR(INDEX(Database!$O$10:$O$2509, MATCH($C860, Database!$B$10:$B$2509, 0)), "")="", "", IFERROR(INDEX(Database!$O$10:$O$2509, MATCH($C860, Database!$B$10:$B$2509, 0)), "")))</f>
        <v/>
      </c>
      <c r="L860" s="12"/>
      <c r="N860" s="31" t="str">
        <f>IF(Database!B860="", "", Database!B860)</f>
        <v/>
      </c>
      <c r="P860" s="26" t="str">
        <f>IF($C860="", "", IF(COUNTIF($C$10:$C860, $C860)&gt;1, "", COUNTIF($C$10:$C$1010, $C860)))</f>
        <v/>
      </c>
      <c r="Q860" s="26" t="str">
        <f>IF(P860="", "", COUNTIF($P$10:$P$1010, "&gt;"&amp;P860)+1+COUNTIF($P$10:P860, P860)-1)</f>
        <v/>
      </c>
      <c r="S860" s="26" t="str">
        <f>IF(C860="", "", IF(K860="", "None", IF(COUNTIF('Intro &amp; Setup'!$AL$17:$AL$26, K860)&gt;0, K860, "Other")))</f>
        <v/>
      </c>
      <c r="U860" s="84" t="str">
        <f t="shared" si="53"/>
        <v/>
      </c>
      <c r="V860" s="85" t="str">
        <f t="shared" si="53"/>
        <v/>
      </c>
      <c r="W860" s="85" t="str">
        <f t="shared" si="53"/>
        <v/>
      </c>
      <c r="X860" s="85" t="str">
        <f t="shared" si="53"/>
        <v/>
      </c>
      <c r="Y860" s="85" t="str">
        <f t="shared" si="53"/>
        <v/>
      </c>
      <c r="Z860" s="86" t="str">
        <f t="shared" si="53"/>
        <v/>
      </c>
      <c r="AB860" s="26" t="str">
        <f>IF($S860="", "", IF(COUNTIF($S$10:$S860, $S860)&gt;1, "", COUNTIF($S$10:$S$1010, $S860)))</f>
        <v/>
      </c>
      <c r="AC860" s="26" t="str">
        <f>IF(AB860="", "", COUNTIF($AB$10:$AB$1010, "&gt;"&amp;AB860)+1+COUNTIF($AB$10:AB860, AB860)-1)</f>
        <v/>
      </c>
      <c r="AE860" s="26" t="str">
        <f t="shared" si="54"/>
        <v/>
      </c>
      <c r="AG860" s="84" t="str">
        <f>IF($AE860="", "", IF(COUNTIF($AE$10:$AE860, $AE860)&gt;1, "", COUNTIF($AE$10:$AE$2010, $AE860)))</f>
        <v/>
      </c>
      <c r="AH860" s="26" t="str">
        <f>IF(AG860="", "", COUNTIF($AG$10:$AG$2010, "&gt;"&amp;AG860)+1+COUNTIF($AG$10:AG860, AG860)-1)</f>
        <v/>
      </c>
    </row>
    <row r="861" spans="1:34" x14ac:dyDescent="0.25">
      <c r="A861" s="12"/>
      <c r="B861" s="93"/>
      <c r="C861" s="15"/>
      <c r="D861" s="15"/>
      <c r="E861" s="15"/>
      <c r="F861" s="18"/>
      <c r="G861" s="12"/>
      <c r="H861" s="6" t="str">
        <f>IF($C861="", "", IFERROR(INDEX(Database!$C$10:$C$2509, MATCH($C861, Database!$B$10:$B$2509, 0)), ""))</f>
        <v/>
      </c>
      <c r="I861" s="85" t="str">
        <f>IF($C861="", "", IF(IFERROR(INDEX(Database!$M$10:$M$2509, MATCH($C861, Database!$B$10:$B$2509, 0)), "")="", "", IFERROR(INDEX(Database!$M$10:$M$2509, MATCH($C861, Database!$B$10:$B$2509, 0)), "")))</f>
        <v/>
      </c>
      <c r="J861" s="85" t="str">
        <f>IF($C861="", "", IF(IFERROR(INDEX(Database!$N$10:$N$2509, MATCH($C861, Database!$B$10:$B$2509, 0)), "")="", "", IFERROR(INDEX(Database!$N$10:$N$2509, MATCH($C861, Database!$B$10:$B$2509, 0)), "")))</f>
        <v/>
      </c>
      <c r="K861" s="86" t="str">
        <f>IF($C861="", "", IF(IFERROR(INDEX(Database!$O$10:$O$2509, MATCH($C861, Database!$B$10:$B$2509, 0)), "")="", "", IFERROR(INDEX(Database!$O$10:$O$2509, MATCH($C861, Database!$B$10:$B$2509, 0)), "")))</f>
        <v/>
      </c>
      <c r="L861" s="12"/>
      <c r="N861" s="31" t="str">
        <f>IF(Database!B861="", "", Database!B861)</f>
        <v/>
      </c>
      <c r="P861" s="26" t="str">
        <f>IF($C861="", "", IF(COUNTIF($C$10:$C861, $C861)&gt;1, "", COUNTIF($C$10:$C$1010, $C861)))</f>
        <v/>
      </c>
      <c r="Q861" s="26" t="str">
        <f>IF(P861="", "", COUNTIF($P$10:$P$1010, "&gt;"&amp;P861)+1+COUNTIF($P$10:P861, P861)-1)</f>
        <v/>
      </c>
      <c r="S861" s="26" t="str">
        <f>IF(C861="", "", IF(K861="", "None", IF(COUNTIF('Intro &amp; Setup'!$AL$17:$AL$26, K861)&gt;0, K861, "Other")))</f>
        <v/>
      </c>
      <c r="U861" s="84" t="str">
        <f t="shared" si="53"/>
        <v/>
      </c>
      <c r="V861" s="85" t="str">
        <f t="shared" si="53"/>
        <v/>
      </c>
      <c r="W861" s="85" t="str">
        <f t="shared" si="53"/>
        <v/>
      </c>
      <c r="X861" s="85" t="str">
        <f t="shared" si="53"/>
        <v/>
      </c>
      <c r="Y861" s="85" t="str">
        <f t="shared" si="53"/>
        <v/>
      </c>
      <c r="Z861" s="86" t="str">
        <f t="shared" si="53"/>
        <v/>
      </c>
      <c r="AB861" s="26" t="str">
        <f>IF($S861="", "", IF(COUNTIF($S$10:$S861, $S861)&gt;1, "", COUNTIF($S$10:$S$1010, $S861)))</f>
        <v/>
      </c>
      <c r="AC861" s="26" t="str">
        <f>IF(AB861="", "", COUNTIF($AB$10:$AB$1010, "&gt;"&amp;AB861)+1+COUNTIF($AB$10:AB861, AB861)-1)</f>
        <v/>
      </c>
      <c r="AE861" s="26" t="str">
        <f t="shared" si="54"/>
        <v/>
      </c>
      <c r="AG861" s="84" t="str">
        <f>IF($AE861="", "", IF(COUNTIF($AE$10:$AE861, $AE861)&gt;1, "", COUNTIF($AE$10:$AE$2010, $AE861)))</f>
        <v/>
      </c>
      <c r="AH861" s="26" t="str">
        <f>IF(AG861="", "", COUNTIF($AG$10:$AG$2010, "&gt;"&amp;AG861)+1+COUNTIF($AG$10:AG861, AG861)-1)</f>
        <v/>
      </c>
    </row>
    <row r="862" spans="1:34" x14ac:dyDescent="0.25">
      <c r="A862" s="12"/>
      <c r="B862" s="93"/>
      <c r="C862" s="15"/>
      <c r="D862" s="15"/>
      <c r="E862" s="15"/>
      <c r="F862" s="18"/>
      <c r="G862" s="12"/>
      <c r="H862" s="6" t="str">
        <f>IF($C862="", "", IFERROR(INDEX(Database!$C$10:$C$2509, MATCH($C862, Database!$B$10:$B$2509, 0)), ""))</f>
        <v/>
      </c>
      <c r="I862" s="85" t="str">
        <f>IF($C862="", "", IF(IFERROR(INDEX(Database!$M$10:$M$2509, MATCH($C862, Database!$B$10:$B$2509, 0)), "")="", "", IFERROR(INDEX(Database!$M$10:$M$2509, MATCH($C862, Database!$B$10:$B$2509, 0)), "")))</f>
        <v/>
      </c>
      <c r="J862" s="85" t="str">
        <f>IF($C862="", "", IF(IFERROR(INDEX(Database!$N$10:$N$2509, MATCH($C862, Database!$B$10:$B$2509, 0)), "")="", "", IFERROR(INDEX(Database!$N$10:$N$2509, MATCH($C862, Database!$B$10:$B$2509, 0)), "")))</f>
        <v/>
      </c>
      <c r="K862" s="86" t="str">
        <f>IF($C862="", "", IF(IFERROR(INDEX(Database!$O$10:$O$2509, MATCH($C862, Database!$B$10:$B$2509, 0)), "")="", "", IFERROR(INDEX(Database!$O$10:$O$2509, MATCH($C862, Database!$B$10:$B$2509, 0)), "")))</f>
        <v/>
      </c>
      <c r="L862" s="12"/>
      <c r="N862" s="31" t="str">
        <f>IF(Database!B862="", "", Database!B862)</f>
        <v/>
      </c>
      <c r="P862" s="26" t="str">
        <f>IF($C862="", "", IF(COUNTIF($C$10:$C862, $C862)&gt;1, "", COUNTIF($C$10:$C$1010, $C862)))</f>
        <v/>
      </c>
      <c r="Q862" s="26" t="str">
        <f>IF(P862="", "", COUNTIF($P$10:$P$1010, "&gt;"&amp;P862)+1+COUNTIF($P$10:P862, P862)-1)</f>
        <v/>
      </c>
      <c r="S862" s="26" t="str">
        <f>IF(C862="", "", IF(K862="", "None", IF(COUNTIF('Intro &amp; Setup'!$AL$17:$AL$26, K862)&gt;0, K862, "Other")))</f>
        <v/>
      </c>
      <c r="U862" s="84" t="str">
        <f t="shared" si="53"/>
        <v/>
      </c>
      <c r="V862" s="85" t="str">
        <f t="shared" si="53"/>
        <v/>
      </c>
      <c r="W862" s="85" t="str">
        <f t="shared" si="53"/>
        <v/>
      </c>
      <c r="X862" s="85" t="str">
        <f t="shared" si="53"/>
        <v/>
      </c>
      <c r="Y862" s="85" t="str">
        <f t="shared" si="53"/>
        <v/>
      </c>
      <c r="Z862" s="86" t="str">
        <f t="shared" si="53"/>
        <v/>
      </c>
      <c r="AB862" s="26" t="str">
        <f>IF($S862="", "", IF(COUNTIF($S$10:$S862, $S862)&gt;1, "", COUNTIF($S$10:$S$1010, $S862)))</f>
        <v/>
      </c>
      <c r="AC862" s="26" t="str">
        <f>IF(AB862="", "", COUNTIF($AB$10:$AB$1010, "&gt;"&amp;AB862)+1+COUNTIF($AB$10:AB862, AB862)-1)</f>
        <v/>
      </c>
      <c r="AE862" s="26" t="str">
        <f t="shared" si="54"/>
        <v/>
      </c>
      <c r="AG862" s="84" t="str">
        <f>IF($AE862="", "", IF(COUNTIF($AE$10:$AE862, $AE862)&gt;1, "", COUNTIF($AE$10:$AE$2010, $AE862)))</f>
        <v/>
      </c>
      <c r="AH862" s="26" t="str">
        <f>IF(AG862="", "", COUNTIF($AG$10:$AG$2010, "&gt;"&amp;AG862)+1+COUNTIF($AG$10:AG862, AG862)-1)</f>
        <v/>
      </c>
    </row>
    <row r="863" spans="1:34" x14ac:dyDescent="0.25">
      <c r="A863" s="12"/>
      <c r="B863" s="93"/>
      <c r="C863" s="15"/>
      <c r="D863" s="15"/>
      <c r="E863" s="15"/>
      <c r="F863" s="18"/>
      <c r="G863" s="12"/>
      <c r="H863" s="6" t="str">
        <f>IF($C863="", "", IFERROR(INDEX(Database!$C$10:$C$2509, MATCH($C863, Database!$B$10:$B$2509, 0)), ""))</f>
        <v/>
      </c>
      <c r="I863" s="85" t="str">
        <f>IF($C863="", "", IF(IFERROR(INDEX(Database!$M$10:$M$2509, MATCH($C863, Database!$B$10:$B$2509, 0)), "")="", "", IFERROR(INDEX(Database!$M$10:$M$2509, MATCH($C863, Database!$B$10:$B$2509, 0)), "")))</f>
        <v/>
      </c>
      <c r="J863" s="85" t="str">
        <f>IF($C863="", "", IF(IFERROR(INDEX(Database!$N$10:$N$2509, MATCH($C863, Database!$B$10:$B$2509, 0)), "")="", "", IFERROR(INDEX(Database!$N$10:$N$2509, MATCH($C863, Database!$B$10:$B$2509, 0)), "")))</f>
        <v/>
      </c>
      <c r="K863" s="86" t="str">
        <f>IF($C863="", "", IF(IFERROR(INDEX(Database!$O$10:$O$2509, MATCH($C863, Database!$B$10:$B$2509, 0)), "")="", "", IFERROR(INDEX(Database!$O$10:$O$2509, MATCH($C863, Database!$B$10:$B$2509, 0)), "")))</f>
        <v/>
      </c>
      <c r="L863" s="12"/>
      <c r="N863" s="31" t="str">
        <f>IF(Database!B863="", "", Database!B863)</f>
        <v/>
      </c>
      <c r="P863" s="26" t="str">
        <f>IF($C863="", "", IF(COUNTIF($C$10:$C863, $C863)&gt;1, "", COUNTIF($C$10:$C$1010, $C863)))</f>
        <v/>
      </c>
      <c r="Q863" s="26" t="str">
        <f>IF(P863="", "", COUNTIF($P$10:$P$1010, "&gt;"&amp;P863)+1+COUNTIF($P$10:P863, P863)-1)</f>
        <v/>
      </c>
      <c r="S863" s="26" t="str">
        <f>IF(C863="", "", IF(K863="", "None", IF(COUNTIF('Intro &amp; Setup'!$AL$17:$AL$26, K863)&gt;0, K863, "Other")))</f>
        <v/>
      </c>
      <c r="U863" s="84" t="str">
        <f t="shared" si="53"/>
        <v/>
      </c>
      <c r="V863" s="85" t="str">
        <f t="shared" si="53"/>
        <v/>
      </c>
      <c r="W863" s="85" t="str">
        <f t="shared" si="53"/>
        <v/>
      </c>
      <c r="X863" s="85" t="str">
        <f t="shared" si="53"/>
        <v/>
      </c>
      <c r="Y863" s="85" t="str">
        <f t="shared" si="53"/>
        <v/>
      </c>
      <c r="Z863" s="86" t="str">
        <f t="shared" si="53"/>
        <v/>
      </c>
      <c r="AB863" s="26" t="str">
        <f>IF($S863="", "", IF(COUNTIF($S$10:$S863, $S863)&gt;1, "", COUNTIF($S$10:$S$1010, $S863)))</f>
        <v/>
      </c>
      <c r="AC863" s="26" t="str">
        <f>IF(AB863="", "", COUNTIF($AB$10:$AB$1010, "&gt;"&amp;AB863)+1+COUNTIF($AB$10:AB863, AB863)-1)</f>
        <v/>
      </c>
      <c r="AE863" s="26" t="str">
        <f t="shared" si="54"/>
        <v/>
      </c>
      <c r="AG863" s="84" t="str">
        <f>IF($AE863="", "", IF(COUNTIF($AE$10:$AE863, $AE863)&gt;1, "", COUNTIF($AE$10:$AE$2010, $AE863)))</f>
        <v/>
      </c>
      <c r="AH863" s="26" t="str">
        <f>IF(AG863="", "", COUNTIF($AG$10:$AG$2010, "&gt;"&amp;AG863)+1+COUNTIF($AG$10:AG863, AG863)-1)</f>
        <v/>
      </c>
    </row>
    <row r="864" spans="1:34" x14ac:dyDescent="0.25">
      <c r="A864" s="12"/>
      <c r="B864" s="93"/>
      <c r="C864" s="15"/>
      <c r="D864" s="15"/>
      <c r="E864" s="15"/>
      <c r="F864" s="18"/>
      <c r="G864" s="12"/>
      <c r="H864" s="6" t="str">
        <f>IF($C864="", "", IFERROR(INDEX(Database!$C$10:$C$2509, MATCH($C864, Database!$B$10:$B$2509, 0)), ""))</f>
        <v/>
      </c>
      <c r="I864" s="85" t="str">
        <f>IF($C864="", "", IF(IFERROR(INDEX(Database!$M$10:$M$2509, MATCH($C864, Database!$B$10:$B$2509, 0)), "")="", "", IFERROR(INDEX(Database!$M$10:$M$2509, MATCH($C864, Database!$B$10:$B$2509, 0)), "")))</f>
        <v/>
      </c>
      <c r="J864" s="85" t="str">
        <f>IF($C864="", "", IF(IFERROR(INDEX(Database!$N$10:$N$2509, MATCH($C864, Database!$B$10:$B$2509, 0)), "")="", "", IFERROR(INDEX(Database!$N$10:$N$2509, MATCH($C864, Database!$B$10:$B$2509, 0)), "")))</f>
        <v/>
      </c>
      <c r="K864" s="86" t="str">
        <f>IF($C864="", "", IF(IFERROR(INDEX(Database!$O$10:$O$2509, MATCH($C864, Database!$B$10:$B$2509, 0)), "")="", "", IFERROR(INDEX(Database!$O$10:$O$2509, MATCH($C864, Database!$B$10:$B$2509, 0)), "")))</f>
        <v/>
      </c>
      <c r="L864" s="12"/>
      <c r="N864" s="31" t="str">
        <f>IF(Database!B864="", "", Database!B864)</f>
        <v/>
      </c>
      <c r="P864" s="26" t="str">
        <f>IF($C864="", "", IF(COUNTIF($C$10:$C864, $C864)&gt;1, "", COUNTIF($C$10:$C$1010, $C864)))</f>
        <v/>
      </c>
      <c r="Q864" s="26" t="str">
        <f>IF(P864="", "", COUNTIF($P$10:$P$1010, "&gt;"&amp;P864)+1+COUNTIF($P$10:P864, P864)-1)</f>
        <v/>
      </c>
      <c r="S864" s="26" t="str">
        <f>IF(C864="", "", IF(K864="", "None", IF(COUNTIF('Intro &amp; Setup'!$AL$17:$AL$26, K864)&gt;0, K864, "Other")))</f>
        <v/>
      </c>
      <c r="U864" s="84" t="str">
        <f t="shared" si="53"/>
        <v/>
      </c>
      <c r="V864" s="85" t="str">
        <f t="shared" si="53"/>
        <v/>
      </c>
      <c r="W864" s="85" t="str">
        <f t="shared" si="53"/>
        <v/>
      </c>
      <c r="X864" s="85" t="str">
        <f t="shared" si="53"/>
        <v/>
      </c>
      <c r="Y864" s="85" t="str">
        <f t="shared" si="53"/>
        <v/>
      </c>
      <c r="Z864" s="86" t="str">
        <f t="shared" si="53"/>
        <v/>
      </c>
      <c r="AB864" s="26" t="str">
        <f>IF($S864="", "", IF(COUNTIF($S$10:$S864, $S864)&gt;1, "", COUNTIF($S$10:$S$1010, $S864)))</f>
        <v/>
      </c>
      <c r="AC864" s="26" t="str">
        <f>IF(AB864="", "", COUNTIF($AB$10:$AB$1010, "&gt;"&amp;AB864)+1+COUNTIF($AB$10:AB864, AB864)-1)</f>
        <v/>
      </c>
      <c r="AE864" s="26" t="str">
        <f t="shared" si="54"/>
        <v/>
      </c>
      <c r="AG864" s="84" t="str">
        <f>IF($AE864="", "", IF(COUNTIF($AE$10:$AE864, $AE864)&gt;1, "", COUNTIF($AE$10:$AE$2010, $AE864)))</f>
        <v/>
      </c>
      <c r="AH864" s="26" t="str">
        <f>IF(AG864="", "", COUNTIF($AG$10:$AG$2010, "&gt;"&amp;AG864)+1+COUNTIF($AG$10:AG864, AG864)-1)</f>
        <v/>
      </c>
    </row>
    <row r="865" spans="1:34" x14ac:dyDescent="0.25">
      <c r="A865" s="12"/>
      <c r="B865" s="93"/>
      <c r="C865" s="15"/>
      <c r="D865" s="15"/>
      <c r="E865" s="15"/>
      <c r="F865" s="18"/>
      <c r="G865" s="12"/>
      <c r="H865" s="6" t="str">
        <f>IF($C865="", "", IFERROR(INDEX(Database!$C$10:$C$2509, MATCH($C865, Database!$B$10:$B$2509, 0)), ""))</f>
        <v/>
      </c>
      <c r="I865" s="85" t="str">
        <f>IF($C865="", "", IF(IFERROR(INDEX(Database!$M$10:$M$2509, MATCH($C865, Database!$B$10:$B$2509, 0)), "")="", "", IFERROR(INDEX(Database!$M$10:$M$2509, MATCH($C865, Database!$B$10:$B$2509, 0)), "")))</f>
        <v/>
      </c>
      <c r="J865" s="85" t="str">
        <f>IF($C865="", "", IF(IFERROR(INDEX(Database!$N$10:$N$2509, MATCH($C865, Database!$B$10:$B$2509, 0)), "")="", "", IFERROR(INDEX(Database!$N$10:$N$2509, MATCH($C865, Database!$B$10:$B$2509, 0)), "")))</f>
        <v/>
      </c>
      <c r="K865" s="86" t="str">
        <f>IF($C865="", "", IF(IFERROR(INDEX(Database!$O$10:$O$2509, MATCH($C865, Database!$B$10:$B$2509, 0)), "")="", "", IFERROR(INDEX(Database!$O$10:$O$2509, MATCH($C865, Database!$B$10:$B$2509, 0)), "")))</f>
        <v/>
      </c>
      <c r="L865" s="12"/>
      <c r="N865" s="31" t="str">
        <f>IF(Database!B865="", "", Database!B865)</f>
        <v/>
      </c>
      <c r="P865" s="26" t="str">
        <f>IF($C865="", "", IF(COUNTIF($C$10:$C865, $C865)&gt;1, "", COUNTIF($C$10:$C$1010, $C865)))</f>
        <v/>
      </c>
      <c r="Q865" s="26" t="str">
        <f>IF(P865="", "", COUNTIF($P$10:$P$1010, "&gt;"&amp;P865)+1+COUNTIF($P$10:P865, P865)-1)</f>
        <v/>
      </c>
      <c r="S865" s="26" t="str">
        <f>IF(C865="", "", IF(K865="", "None", IF(COUNTIF('Intro &amp; Setup'!$AL$17:$AL$26, K865)&gt;0, K865, "Other")))</f>
        <v/>
      </c>
      <c r="U865" s="84" t="str">
        <f t="shared" si="53"/>
        <v/>
      </c>
      <c r="V865" s="85" t="str">
        <f t="shared" si="53"/>
        <v/>
      </c>
      <c r="W865" s="85" t="str">
        <f t="shared" si="53"/>
        <v/>
      </c>
      <c r="X865" s="85" t="str">
        <f t="shared" si="53"/>
        <v/>
      </c>
      <c r="Y865" s="85" t="str">
        <f t="shared" si="53"/>
        <v/>
      </c>
      <c r="Z865" s="86" t="str">
        <f t="shared" si="53"/>
        <v/>
      </c>
      <c r="AB865" s="26" t="str">
        <f>IF($S865="", "", IF(COUNTIF($S$10:$S865, $S865)&gt;1, "", COUNTIF($S$10:$S$1010, $S865)))</f>
        <v/>
      </c>
      <c r="AC865" s="26" t="str">
        <f>IF(AB865="", "", COUNTIF($AB$10:$AB$1010, "&gt;"&amp;AB865)+1+COUNTIF($AB$10:AB865, AB865)-1)</f>
        <v/>
      </c>
      <c r="AE865" s="26" t="str">
        <f t="shared" si="54"/>
        <v/>
      </c>
      <c r="AG865" s="84" t="str">
        <f>IF($AE865="", "", IF(COUNTIF($AE$10:$AE865, $AE865)&gt;1, "", COUNTIF($AE$10:$AE$2010, $AE865)))</f>
        <v/>
      </c>
      <c r="AH865" s="26" t="str">
        <f>IF(AG865="", "", COUNTIF($AG$10:$AG$2010, "&gt;"&amp;AG865)+1+COUNTIF($AG$10:AG865, AG865)-1)</f>
        <v/>
      </c>
    </row>
    <row r="866" spans="1:34" x14ac:dyDescent="0.25">
      <c r="A866" s="12"/>
      <c r="B866" s="93"/>
      <c r="C866" s="15"/>
      <c r="D866" s="15"/>
      <c r="E866" s="15"/>
      <c r="F866" s="18"/>
      <c r="G866" s="12"/>
      <c r="H866" s="6" t="str">
        <f>IF($C866="", "", IFERROR(INDEX(Database!$C$10:$C$2509, MATCH($C866, Database!$B$10:$B$2509, 0)), ""))</f>
        <v/>
      </c>
      <c r="I866" s="85" t="str">
        <f>IF($C866="", "", IF(IFERROR(INDEX(Database!$M$10:$M$2509, MATCH($C866, Database!$B$10:$B$2509, 0)), "")="", "", IFERROR(INDEX(Database!$M$10:$M$2509, MATCH($C866, Database!$B$10:$B$2509, 0)), "")))</f>
        <v/>
      </c>
      <c r="J866" s="85" t="str">
        <f>IF($C866="", "", IF(IFERROR(INDEX(Database!$N$10:$N$2509, MATCH($C866, Database!$B$10:$B$2509, 0)), "")="", "", IFERROR(INDEX(Database!$N$10:$N$2509, MATCH($C866, Database!$B$10:$B$2509, 0)), "")))</f>
        <v/>
      </c>
      <c r="K866" s="86" t="str">
        <f>IF($C866="", "", IF(IFERROR(INDEX(Database!$O$10:$O$2509, MATCH($C866, Database!$B$10:$B$2509, 0)), "")="", "", IFERROR(INDEX(Database!$O$10:$O$2509, MATCH($C866, Database!$B$10:$B$2509, 0)), "")))</f>
        <v/>
      </c>
      <c r="L866" s="12"/>
      <c r="N866" s="31" t="str">
        <f>IF(Database!B866="", "", Database!B866)</f>
        <v/>
      </c>
      <c r="P866" s="26" t="str">
        <f>IF($C866="", "", IF(COUNTIF($C$10:$C866, $C866)&gt;1, "", COUNTIF($C$10:$C$1010, $C866)))</f>
        <v/>
      </c>
      <c r="Q866" s="26" t="str">
        <f>IF(P866="", "", COUNTIF($P$10:$P$1010, "&gt;"&amp;P866)+1+COUNTIF($P$10:P866, P866)-1)</f>
        <v/>
      </c>
      <c r="S866" s="26" t="str">
        <f>IF(C866="", "", IF(K866="", "None", IF(COUNTIF('Intro &amp; Setup'!$AL$17:$AL$26, K866)&gt;0, K866, "Other")))</f>
        <v/>
      </c>
      <c r="U866" s="84" t="str">
        <f t="shared" si="53"/>
        <v/>
      </c>
      <c r="V866" s="85" t="str">
        <f t="shared" si="53"/>
        <v/>
      </c>
      <c r="W866" s="85" t="str">
        <f t="shared" si="53"/>
        <v/>
      </c>
      <c r="X866" s="85" t="str">
        <f t="shared" si="53"/>
        <v/>
      </c>
      <c r="Y866" s="85" t="str">
        <f t="shared" si="53"/>
        <v/>
      </c>
      <c r="Z866" s="86" t="str">
        <f t="shared" si="53"/>
        <v/>
      </c>
      <c r="AB866" s="26" t="str">
        <f>IF($S866="", "", IF(COUNTIF($S$10:$S866, $S866)&gt;1, "", COUNTIF($S$10:$S$1010, $S866)))</f>
        <v/>
      </c>
      <c r="AC866" s="26" t="str">
        <f>IF(AB866="", "", COUNTIF($AB$10:$AB$1010, "&gt;"&amp;AB866)+1+COUNTIF($AB$10:AB866, AB866)-1)</f>
        <v/>
      </c>
      <c r="AE866" s="26" t="str">
        <f t="shared" si="54"/>
        <v/>
      </c>
      <c r="AG866" s="84" t="str">
        <f>IF($AE866="", "", IF(COUNTIF($AE$10:$AE866, $AE866)&gt;1, "", COUNTIF($AE$10:$AE$2010, $AE866)))</f>
        <v/>
      </c>
      <c r="AH866" s="26" t="str">
        <f>IF(AG866="", "", COUNTIF($AG$10:$AG$2010, "&gt;"&amp;AG866)+1+COUNTIF($AG$10:AG866, AG866)-1)</f>
        <v/>
      </c>
    </row>
    <row r="867" spans="1:34" x14ac:dyDescent="0.25">
      <c r="A867" s="12"/>
      <c r="B867" s="93"/>
      <c r="C867" s="15"/>
      <c r="D867" s="15"/>
      <c r="E867" s="15"/>
      <c r="F867" s="18"/>
      <c r="G867" s="12"/>
      <c r="H867" s="6" t="str">
        <f>IF($C867="", "", IFERROR(INDEX(Database!$C$10:$C$2509, MATCH($C867, Database!$B$10:$B$2509, 0)), ""))</f>
        <v/>
      </c>
      <c r="I867" s="85" t="str">
        <f>IF($C867="", "", IF(IFERROR(INDEX(Database!$M$10:$M$2509, MATCH($C867, Database!$B$10:$B$2509, 0)), "")="", "", IFERROR(INDEX(Database!$M$10:$M$2509, MATCH($C867, Database!$B$10:$B$2509, 0)), "")))</f>
        <v/>
      </c>
      <c r="J867" s="85" t="str">
        <f>IF($C867="", "", IF(IFERROR(INDEX(Database!$N$10:$N$2509, MATCH($C867, Database!$B$10:$B$2509, 0)), "")="", "", IFERROR(INDEX(Database!$N$10:$N$2509, MATCH($C867, Database!$B$10:$B$2509, 0)), "")))</f>
        <v/>
      </c>
      <c r="K867" s="86" t="str">
        <f>IF($C867="", "", IF(IFERROR(INDEX(Database!$O$10:$O$2509, MATCH($C867, Database!$B$10:$B$2509, 0)), "")="", "", IFERROR(INDEX(Database!$O$10:$O$2509, MATCH($C867, Database!$B$10:$B$2509, 0)), "")))</f>
        <v/>
      </c>
      <c r="L867" s="12"/>
      <c r="N867" s="31" t="str">
        <f>IF(Database!B867="", "", Database!B867)</f>
        <v/>
      </c>
      <c r="P867" s="26" t="str">
        <f>IF($C867="", "", IF(COUNTIF($C$10:$C867, $C867)&gt;1, "", COUNTIF($C$10:$C$1010, $C867)))</f>
        <v/>
      </c>
      <c r="Q867" s="26" t="str">
        <f>IF(P867="", "", COUNTIF($P$10:$P$1010, "&gt;"&amp;P867)+1+COUNTIF($P$10:P867, P867)-1)</f>
        <v/>
      </c>
      <c r="S867" s="26" t="str">
        <f>IF(C867="", "", IF(K867="", "None", IF(COUNTIF('Intro &amp; Setup'!$AL$17:$AL$26, K867)&gt;0, K867, "Other")))</f>
        <v/>
      </c>
      <c r="U867" s="84" t="str">
        <f t="shared" si="53"/>
        <v/>
      </c>
      <c r="V867" s="85" t="str">
        <f t="shared" si="53"/>
        <v/>
      </c>
      <c r="W867" s="85" t="str">
        <f t="shared" si="53"/>
        <v/>
      </c>
      <c r="X867" s="85" t="str">
        <f t="shared" si="53"/>
        <v/>
      </c>
      <c r="Y867" s="85" t="str">
        <f t="shared" si="53"/>
        <v/>
      </c>
      <c r="Z867" s="86" t="str">
        <f t="shared" si="53"/>
        <v/>
      </c>
      <c r="AB867" s="26" t="str">
        <f>IF($S867="", "", IF(COUNTIF($S$10:$S867, $S867)&gt;1, "", COUNTIF($S$10:$S$1010, $S867)))</f>
        <v/>
      </c>
      <c r="AC867" s="26" t="str">
        <f>IF(AB867="", "", COUNTIF($AB$10:$AB$1010, "&gt;"&amp;AB867)+1+COUNTIF($AB$10:AB867, AB867)-1)</f>
        <v/>
      </c>
      <c r="AE867" s="26" t="str">
        <f t="shared" si="54"/>
        <v/>
      </c>
      <c r="AG867" s="84" t="str">
        <f>IF($AE867="", "", IF(COUNTIF($AE$10:$AE867, $AE867)&gt;1, "", COUNTIF($AE$10:$AE$2010, $AE867)))</f>
        <v/>
      </c>
      <c r="AH867" s="26" t="str">
        <f>IF(AG867="", "", COUNTIF($AG$10:$AG$2010, "&gt;"&amp;AG867)+1+COUNTIF($AG$10:AG867, AG867)-1)</f>
        <v/>
      </c>
    </row>
    <row r="868" spans="1:34" x14ac:dyDescent="0.25">
      <c r="A868" s="12"/>
      <c r="B868" s="93"/>
      <c r="C868" s="15"/>
      <c r="D868" s="15"/>
      <c r="E868" s="15"/>
      <c r="F868" s="18"/>
      <c r="G868" s="12"/>
      <c r="H868" s="6" t="str">
        <f>IF($C868="", "", IFERROR(INDEX(Database!$C$10:$C$2509, MATCH($C868, Database!$B$10:$B$2509, 0)), ""))</f>
        <v/>
      </c>
      <c r="I868" s="85" t="str">
        <f>IF($C868="", "", IF(IFERROR(INDEX(Database!$M$10:$M$2509, MATCH($C868, Database!$B$10:$B$2509, 0)), "")="", "", IFERROR(INDEX(Database!$M$10:$M$2509, MATCH($C868, Database!$B$10:$B$2509, 0)), "")))</f>
        <v/>
      </c>
      <c r="J868" s="85" t="str">
        <f>IF($C868="", "", IF(IFERROR(INDEX(Database!$N$10:$N$2509, MATCH($C868, Database!$B$10:$B$2509, 0)), "")="", "", IFERROR(INDEX(Database!$N$10:$N$2509, MATCH($C868, Database!$B$10:$B$2509, 0)), "")))</f>
        <v/>
      </c>
      <c r="K868" s="86" t="str">
        <f>IF($C868="", "", IF(IFERROR(INDEX(Database!$O$10:$O$2509, MATCH($C868, Database!$B$10:$B$2509, 0)), "")="", "", IFERROR(INDEX(Database!$O$10:$O$2509, MATCH($C868, Database!$B$10:$B$2509, 0)), "")))</f>
        <v/>
      </c>
      <c r="L868" s="12"/>
      <c r="N868" s="31" t="str">
        <f>IF(Database!B868="", "", Database!B868)</f>
        <v/>
      </c>
      <c r="P868" s="26" t="str">
        <f>IF($C868="", "", IF(COUNTIF($C$10:$C868, $C868)&gt;1, "", COUNTIF($C$10:$C$1010, $C868)))</f>
        <v/>
      </c>
      <c r="Q868" s="26" t="str">
        <f>IF(P868="", "", COUNTIF($P$10:$P$1010, "&gt;"&amp;P868)+1+COUNTIF($P$10:P868, P868)-1)</f>
        <v/>
      </c>
      <c r="S868" s="26" t="str">
        <f>IF(C868="", "", IF(K868="", "None", IF(COUNTIF('Intro &amp; Setup'!$AL$17:$AL$26, K868)&gt;0, K868, "Other")))</f>
        <v/>
      </c>
      <c r="U868" s="84" t="str">
        <f t="shared" si="53"/>
        <v/>
      </c>
      <c r="V868" s="85" t="str">
        <f t="shared" si="53"/>
        <v/>
      </c>
      <c r="W868" s="85" t="str">
        <f t="shared" si="53"/>
        <v/>
      </c>
      <c r="X868" s="85" t="str">
        <f t="shared" si="53"/>
        <v/>
      </c>
      <c r="Y868" s="85" t="str">
        <f t="shared" si="53"/>
        <v/>
      </c>
      <c r="Z868" s="86" t="str">
        <f t="shared" si="53"/>
        <v/>
      </c>
      <c r="AB868" s="26" t="str">
        <f>IF($S868="", "", IF(COUNTIF($S$10:$S868, $S868)&gt;1, "", COUNTIF($S$10:$S$1010, $S868)))</f>
        <v/>
      </c>
      <c r="AC868" s="26" t="str">
        <f>IF(AB868="", "", COUNTIF($AB$10:$AB$1010, "&gt;"&amp;AB868)+1+COUNTIF($AB$10:AB868, AB868)-1)</f>
        <v/>
      </c>
      <c r="AE868" s="26" t="str">
        <f t="shared" si="54"/>
        <v/>
      </c>
      <c r="AG868" s="84" t="str">
        <f>IF($AE868="", "", IF(COUNTIF($AE$10:$AE868, $AE868)&gt;1, "", COUNTIF($AE$10:$AE$2010, $AE868)))</f>
        <v/>
      </c>
      <c r="AH868" s="26" t="str">
        <f>IF(AG868="", "", COUNTIF($AG$10:$AG$2010, "&gt;"&amp;AG868)+1+COUNTIF($AG$10:AG868, AG868)-1)</f>
        <v/>
      </c>
    </row>
    <row r="869" spans="1:34" x14ac:dyDescent="0.25">
      <c r="A869" s="12"/>
      <c r="B869" s="93"/>
      <c r="C869" s="15"/>
      <c r="D869" s="15"/>
      <c r="E869" s="15"/>
      <c r="F869" s="18"/>
      <c r="G869" s="12"/>
      <c r="H869" s="6" t="str">
        <f>IF($C869="", "", IFERROR(INDEX(Database!$C$10:$C$2509, MATCH($C869, Database!$B$10:$B$2509, 0)), ""))</f>
        <v/>
      </c>
      <c r="I869" s="85" t="str">
        <f>IF($C869="", "", IF(IFERROR(INDEX(Database!$M$10:$M$2509, MATCH($C869, Database!$B$10:$B$2509, 0)), "")="", "", IFERROR(INDEX(Database!$M$10:$M$2509, MATCH($C869, Database!$B$10:$B$2509, 0)), "")))</f>
        <v/>
      </c>
      <c r="J869" s="85" t="str">
        <f>IF($C869="", "", IF(IFERROR(INDEX(Database!$N$10:$N$2509, MATCH($C869, Database!$B$10:$B$2509, 0)), "")="", "", IFERROR(INDEX(Database!$N$10:$N$2509, MATCH($C869, Database!$B$10:$B$2509, 0)), "")))</f>
        <v/>
      </c>
      <c r="K869" s="86" t="str">
        <f>IF($C869="", "", IF(IFERROR(INDEX(Database!$O$10:$O$2509, MATCH($C869, Database!$B$10:$B$2509, 0)), "")="", "", IFERROR(INDEX(Database!$O$10:$O$2509, MATCH($C869, Database!$B$10:$B$2509, 0)), "")))</f>
        <v/>
      </c>
      <c r="L869" s="12"/>
      <c r="N869" s="31" t="str">
        <f>IF(Database!B869="", "", Database!B869)</f>
        <v/>
      </c>
      <c r="P869" s="26" t="str">
        <f>IF($C869="", "", IF(COUNTIF($C$10:$C869, $C869)&gt;1, "", COUNTIF($C$10:$C$1010, $C869)))</f>
        <v/>
      </c>
      <c r="Q869" s="26" t="str">
        <f>IF(P869="", "", COUNTIF($P$10:$P$1010, "&gt;"&amp;P869)+1+COUNTIF($P$10:P869, P869)-1)</f>
        <v/>
      </c>
      <c r="S869" s="26" t="str">
        <f>IF(C869="", "", IF(K869="", "None", IF(COUNTIF('Intro &amp; Setup'!$AL$17:$AL$26, K869)&gt;0, K869, "Other")))</f>
        <v/>
      </c>
      <c r="U869" s="84" t="str">
        <f t="shared" si="53"/>
        <v/>
      </c>
      <c r="V869" s="85" t="str">
        <f t="shared" si="53"/>
        <v/>
      </c>
      <c r="W869" s="85" t="str">
        <f t="shared" si="53"/>
        <v/>
      </c>
      <c r="X869" s="85" t="str">
        <f t="shared" si="53"/>
        <v/>
      </c>
      <c r="Y869" s="85" t="str">
        <f t="shared" si="53"/>
        <v/>
      </c>
      <c r="Z869" s="86" t="str">
        <f t="shared" si="53"/>
        <v/>
      </c>
      <c r="AB869" s="26" t="str">
        <f>IF($S869="", "", IF(COUNTIF($S$10:$S869, $S869)&gt;1, "", COUNTIF($S$10:$S$1010, $S869)))</f>
        <v/>
      </c>
      <c r="AC869" s="26" t="str">
        <f>IF(AB869="", "", COUNTIF($AB$10:$AB$1010, "&gt;"&amp;AB869)+1+COUNTIF($AB$10:AB869, AB869)-1)</f>
        <v/>
      </c>
      <c r="AE869" s="26" t="str">
        <f t="shared" si="54"/>
        <v/>
      </c>
      <c r="AG869" s="84" t="str">
        <f>IF($AE869="", "", IF(COUNTIF($AE$10:$AE869, $AE869)&gt;1, "", COUNTIF($AE$10:$AE$2010, $AE869)))</f>
        <v/>
      </c>
      <c r="AH869" s="26" t="str">
        <f>IF(AG869="", "", COUNTIF($AG$10:$AG$2010, "&gt;"&amp;AG869)+1+COUNTIF($AG$10:AG869, AG869)-1)</f>
        <v/>
      </c>
    </row>
    <row r="870" spans="1:34" x14ac:dyDescent="0.25">
      <c r="A870" s="12"/>
      <c r="B870" s="93"/>
      <c r="C870" s="15"/>
      <c r="D870" s="15"/>
      <c r="E870" s="15"/>
      <c r="F870" s="18"/>
      <c r="G870" s="12"/>
      <c r="H870" s="6" t="str">
        <f>IF($C870="", "", IFERROR(INDEX(Database!$C$10:$C$2509, MATCH($C870, Database!$B$10:$B$2509, 0)), ""))</f>
        <v/>
      </c>
      <c r="I870" s="85" t="str">
        <f>IF($C870="", "", IF(IFERROR(INDEX(Database!$M$10:$M$2509, MATCH($C870, Database!$B$10:$B$2509, 0)), "")="", "", IFERROR(INDEX(Database!$M$10:$M$2509, MATCH($C870, Database!$B$10:$B$2509, 0)), "")))</f>
        <v/>
      </c>
      <c r="J870" s="85" t="str">
        <f>IF($C870="", "", IF(IFERROR(INDEX(Database!$N$10:$N$2509, MATCH($C870, Database!$B$10:$B$2509, 0)), "")="", "", IFERROR(INDEX(Database!$N$10:$N$2509, MATCH($C870, Database!$B$10:$B$2509, 0)), "")))</f>
        <v/>
      </c>
      <c r="K870" s="86" t="str">
        <f>IF($C870="", "", IF(IFERROR(INDEX(Database!$O$10:$O$2509, MATCH($C870, Database!$B$10:$B$2509, 0)), "")="", "", IFERROR(INDEX(Database!$O$10:$O$2509, MATCH($C870, Database!$B$10:$B$2509, 0)), "")))</f>
        <v/>
      </c>
      <c r="L870" s="12"/>
      <c r="N870" s="31" t="str">
        <f>IF(Database!B870="", "", Database!B870)</f>
        <v/>
      </c>
      <c r="P870" s="26" t="str">
        <f>IF($C870="", "", IF(COUNTIF($C$10:$C870, $C870)&gt;1, "", COUNTIF($C$10:$C$1010, $C870)))</f>
        <v/>
      </c>
      <c r="Q870" s="26" t="str">
        <f>IF(P870="", "", COUNTIF($P$10:$P$1010, "&gt;"&amp;P870)+1+COUNTIF($P$10:P870, P870)-1)</f>
        <v/>
      </c>
      <c r="S870" s="26" t="str">
        <f>IF(C870="", "", IF(K870="", "None", IF(COUNTIF('Intro &amp; Setup'!$AL$17:$AL$26, K870)&gt;0, K870, "Other")))</f>
        <v/>
      </c>
      <c r="U870" s="84" t="str">
        <f t="shared" si="53"/>
        <v/>
      </c>
      <c r="V870" s="85" t="str">
        <f t="shared" si="53"/>
        <v/>
      </c>
      <c r="W870" s="85" t="str">
        <f t="shared" si="53"/>
        <v/>
      </c>
      <c r="X870" s="85" t="str">
        <f t="shared" si="53"/>
        <v/>
      </c>
      <c r="Y870" s="85" t="str">
        <f t="shared" si="53"/>
        <v/>
      </c>
      <c r="Z870" s="86" t="str">
        <f t="shared" si="53"/>
        <v/>
      </c>
      <c r="AB870" s="26" t="str">
        <f>IF($S870="", "", IF(COUNTIF($S$10:$S870, $S870)&gt;1, "", COUNTIF($S$10:$S$1010, $S870)))</f>
        <v/>
      </c>
      <c r="AC870" s="26" t="str">
        <f>IF(AB870="", "", COUNTIF($AB$10:$AB$1010, "&gt;"&amp;AB870)+1+COUNTIF($AB$10:AB870, AB870)-1)</f>
        <v/>
      </c>
      <c r="AE870" s="26" t="str">
        <f t="shared" si="54"/>
        <v/>
      </c>
      <c r="AG870" s="84" t="str">
        <f>IF($AE870="", "", IF(COUNTIF($AE$10:$AE870, $AE870)&gt;1, "", COUNTIF($AE$10:$AE$2010, $AE870)))</f>
        <v/>
      </c>
      <c r="AH870" s="26" t="str">
        <f>IF(AG870="", "", COUNTIF($AG$10:$AG$2010, "&gt;"&amp;AG870)+1+COUNTIF($AG$10:AG870, AG870)-1)</f>
        <v/>
      </c>
    </row>
    <row r="871" spans="1:34" x14ac:dyDescent="0.25">
      <c r="A871" s="12"/>
      <c r="B871" s="93"/>
      <c r="C871" s="15"/>
      <c r="D871" s="15"/>
      <c r="E871" s="15"/>
      <c r="F871" s="18"/>
      <c r="G871" s="12"/>
      <c r="H871" s="6" t="str">
        <f>IF($C871="", "", IFERROR(INDEX(Database!$C$10:$C$2509, MATCH($C871, Database!$B$10:$B$2509, 0)), ""))</f>
        <v/>
      </c>
      <c r="I871" s="85" t="str">
        <f>IF($C871="", "", IF(IFERROR(INDEX(Database!$M$10:$M$2509, MATCH($C871, Database!$B$10:$B$2509, 0)), "")="", "", IFERROR(INDEX(Database!$M$10:$M$2509, MATCH($C871, Database!$B$10:$B$2509, 0)), "")))</f>
        <v/>
      </c>
      <c r="J871" s="85" t="str">
        <f>IF($C871="", "", IF(IFERROR(INDEX(Database!$N$10:$N$2509, MATCH($C871, Database!$B$10:$B$2509, 0)), "")="", "", IFERROR(INDEX(Database!$N$10:$N$2509, MATCH($C871, Database!$B$10:$B$2509, 0)), "")))</f>
        <v/>
      </c>
      <c r="K871" s="86" t="str">
        <f>IF($C871="", "", IF(IFERROR(INDEX(Database!$O$10:$O$2509, MATCH($C871, Database!$B$10:$B$2509, 0)), "")="", "", IFERROR(INDEX(Database!$O$10:$O$2509, MATCH($C871, Database!$B$10:$B$2509, 0)), "")))</f>
        <v/>
      </c>
      <c r="L871" s="12"/>
      <c r="N871" s="31" t="str">
        <f>IF(Database!B871="", "", Database!B871)</f>
        <v/>
      </c>
      <c r="P871" s="26" t="str">
        <f>IF($C871="", "", IF(COUNTIF($C$10:$C871, $C871)&gt;1, "", COUNTIF($C$10:$C$1010, $C871)))</f>
        <v/>
      </c>
      <c r="Q871" s="26" t="str">
        <f>IF(P871="", "", COUNTIF($P$10:$P$1010, "&gt;"&amp;P871)+1+COUNTIF($P$10:P871, P871)-1)</f>
        <v/>
      </c>
      <c r="S871" s="26" t="str">
        <f>IF(C871="", "", IF(K871="", "None", IF(COUNTIF('Intro &amp; Setup'!$AL$17:$AL$26, K871)&gt;0, K871, "Other")))</f>
        <v/>
      </c>
      <c r="U871" s="84" t="str">
        <f t="shared" si="53"/>
        <v/>
      </c>
      <c r="V871" s="85" t="str">
        <f t="shared" si="53"/>
        <v/>
      </c>
      <c r="W871" s="85" t="str">
        <f t="shared" si="53"/>
        <v/>
      </c>
      <c r="X871" s="85" t="str">
        <f t="shared" si="53"/>
        <v/>
      </c>
      <c r="Y871" s="85" t="str">
        <f t="shared" si="53"/>
        <v/>
      </c>
      <c r="Z871" s="86" t="str">
        <f t="shared" si="53"/>
        <v/>
      </c>
      <c r="AB871" s="26" t="str">
        <f>IF($S871="", "", IF(COUNTIF($S$10:$S871, $S871)&gt;1, "", COUNTIF($S$10:$S$1010, $S871)))</f>
        <v/>
      </c>
      <c r="AC871" s="26" t="str">
        <f>IF(AB871="", "", COUNTIF($AB$10:$AB$1010, "&gt;"&amp;AB871)+1+COUNTIF($AB$10:AB871, AB871)-1)</f>
        <v/>
      </c>
      <c r="AE871" s="26" t="str">
        <f t="shared" si="54"/>
        <v/>
      </c>
      <c r="AG871" s="84" t="str">
        <f>IF($AE871="", "", IF(COUNTIF($AE$10:$AE871, $AE871)&gt;1, "", COUNTIF($AE$10:$AE$2010, $AE871)))</f>
        <v/>
      </c>
      <c r="AH871" s="26" t="str">
        <f>IF(AG871="", "", COUNTIF($AG$10:$AG$2010, "&gt;"&amp;AG871)+1+COUNTIF($AG$10:AG871, AG871)-1)</f>
        <v/>
      </c>
    </row>
    <row r="872" spans="1:34" x14ac:dyDescent="0.25">
      <c r="A872" s="12"/>
      <c r="B872" s="93"/>
      <c r="C872" s="15"/>
      <c r="D872" s="15"/>
      <c r="E872" s="15"/>
      <c r="F872" s="18"/>
      <c r="G872" s="12"/>
      <c r="H872" s="6" t="str">
        <f>IF($C872="", "", IFERROR(INDEX(Database!$C$10:$C$2509, MATCH($C872, Database!$B$10:$B$2509, 0)), ""))</f>
        <v/>
      </c>
      <c r="I872" s="85" t="str">
        <f>IF($C872="", "", IF(IFERROR(INDEX(Database!$M$10:$M$2509, MATCH($C872, Database!$B$10:$B$2509, 0)), "")="", "", IFERROR(INDEX(Database!$M$10:$M$2509, MATCH($C872, Database!$B$10:$B$2509, 0)), "")))</f>
        <v/>
      </c>
      <c r="J872" s="85" t="str">
        <f>IF($C872="", "", IF(IFERROR(INDEX(Database!$N$10:$N$2509, MATCH($C872, Database!$B$10:$B$2509, 0)), "")="", "", IFERROR(INDEX(Database!$N$10:$N$2509, MATCH($C872, Database!$B$10:$B$2509, 0)), "")))</f>
        <v/>
      </c>
      <c r="K872" s="86" t="str">
        <f>IF($C872="", "", IF(IFERROR(INDEX(Database!$O$10:$O$2509, MATCH($C872, Database!$B$10:$B$2509, 0)), "")="", "", IFERROR(INDEX(Database!$O$10:$O$2509, MATCH($C872, Database!$B$10:$B$2509, 0)), "")))</f>
        <v/>
      </c>
      <c r="L872" s="12"/>
      <c r="N872" s="31" t="str">
        <f>IF(Database!B872="", "", Database!B872)</f>
        <v/>
      </c>
      <c r="P872" s="26" t="str">
        <f>IF($C872="", "", IF(COUNTIF($C$10:$C872, $C872)&gt;1, "", COUNTIF($C$10:$C$1010, $C872)))</f>
        <v/>
      </c>
      <c r="Q872" s="26" t="str">
        <f>IF(P872="", "", COUNTIF($P$10:$P$1010, "&gt;"&amp;P872)+1+COUNTIF($P$10:P872, P872)-1)</f>
        <v/>
      </c>
      <c r="S872" s="26" t="str">
        <f>IF(C872="", "", IF(K872="", "None", IF(COUNTIF('Intro &amp; Setup'!$AL$17:$AL$26, K872)&gt;0, K872, "Other")))</f>
        <v/>
      </c>
      <c r="U872" s="84" t="str">
        <f t="shared" si="53"/>
        <v/>
      </c>
      <c r="V872" s="85" t="str">
        <f t="shared" si="53"/>
        <v/>
      </c>
      <c r="W872" s="85" t="str">
        <f t="shared" si="53"/>
        <v/>
      </c>
      <c r="X872" s="85" t="str">
        <f t="shared" si="53"/>
        <v/>
      </c>
      <c r="Y872" s="85" t="str">
        <f t="shared" si="53"/>
        <v/>
      </c>
      <c r="Z872" s="86" t="str">
        <f t="shared" si="53"/>
        <v/>
      </c>
      <c r="AB872" s="26" t="str">
        <f>IF($S872="", "", IF(COUNTIF($S$10:$S872, $S872)&gt;1, "", COUNTIF($S$10:$S$1010, $S872)))</f>
        <v/>
      </c>
      <c r="AC872" s="26" t="str">
        <f>IF(AB872="", "", COUNTIF($AB$10:$AB$1010, "&gt;"&amp;AB872)+1+COUNTIF($AB$10:AB872, AB872)-1)</f>
        <v/>
      </c>
      <c r="AE872" s="26" t="str">
        <f t="shared" si="54"/>
        <v/>
      </c>
      <c r="AG872" s="84" t="str">
        <f>IF($AE872="", "", IF(COUNTIF($AE$10:$AE872, $AE872)&gt;1, "", COUNTIF($AE$10:$AE$2010, $AE872)))</f>
        <v/>
      </c>
      <c r="AH872" s="26" t="str">
        <f>IF(AG872="", "", COUNTIF($AG$10:$AG$2010, "&gt;"&amp;AG872)+1+COUNTIF($AG$10:AG872, AG872)-1)</f>
        <v/>
      </c>
    </row>
    <row r="873" spans="1:34" x14ac:dyDescent="0.25">
      <c r="A873" s="12"/>
      <c r="B873" s="93"/>
      <c r="C873" s="15"/>
      <c r="D873" s="15"/>
      <c r="E873" s="15"/>
      <c r="F873" s="18"/>
      <c r="G873" s="12"/>
      <c r="H873" s="6" t="str">
        <f>IF($C873="", "", IFERROR(INDEX(Database!$C$10:$C$2509, MATCH($C873, Database!$B$10:$B$2509, 0)), ""))</f>
        <v/>
      </c>
      <c r="I873" s="85" t="str">
        <f>IF($C873="", "", IF(IFERROR(INDEX(Database!$M$10:$M$2509, MATCH($C873, Database!$B$10:$B$2509, 0)), "")="", "", IFERROR(INDEX(Database!$M$10:$M$2509, MATCH($C873, Database!$B$10:$B$2509, 0)), "")))</f>
        <v/>
      </c>
      <c r="J873" s="85" t="str">
        <f>IF($C873="", "", IF(IFERROR(INDEX(Database!$N$10:$N$2509, MATCH($C873, Database!$B$10:$B$2509, 0)), "")="", "", IFERROR(INDEX(Database!$N$10:$N$2509, MATCH($C873, Database!$B$10:$B$2509, 0)), "")))</f>
        <v/>
      </c>
      <c r="K873" s="86" t="str">
        <f>IF($C873="", "", IF(IFERROR(INDEX(Database!$O$10:$O$2509, MATCH($C873, Database!$B$10:$B$2509, 0)), "")="", "", IFERROR(INDEX(Database!$O$10:$O$2509, MATCH($C873, Database!$B$10:$B$2509, 0)), "")))</f>
        <v/>
      </c>
      <c r="L873" s="12"/>
      <c r="N873" s="31" t="str">
        <f>IF(Database!B873="", "", Database!B873)</f>
        <v/>
      </c>
      <c r="P873" s="26" t="str">
        <f>IF($C873="", "", IF(COUNTIF($C$10:$C873, $C873)&gt;1, "", COUNTIF($C$10:$C$1010, $C873)))</f>
        <v/>
      </c>
      <c r="Q873" s="26" t="str">
        <f>IF(P873="", "", COUNTIF($P$10:$P$1010, "&gt;"&amp;P873)+1+COUNTIF($P$10:P873, P873)-1)</f>
        <v/>
      </c>
      <c r="S873" s="26" t="str">
        <f>IF(C873="", "", IF(K873="", "None", IF(COUNTIF('Intro &amp; Setup'!$AL$17:$AL$26, K873)&gt;0, K873, "Other")))</f>
        <v/>
      </c>
      <c r="U873" s="84" t="str">
        <f t="shared" si="53"/>
        <v/>
      </c>
      <c r="V873" s="85" t="str">
        <f t="shared" si="53"/>
        <v/>
      </c>
      <c r="W873" s="85" t="str">
        <f t="shared" si="53"/>
        <v/>
      </c>
      <c r="X873" s="85" t="str">
        <f t="shared" si="53"/>
        <v/>
      </c>
      <c r="Y873" s="85" t="str">
        <f t="shared" si="53"/>
        <v/>
      </c>
      <c r="Z873" s="86" t="str">
        <f t="shared" si="53"/>
        <v/>
      </c>
      <c r="AB873" s="26" t="str">
        <f>IF($S873="", "", IF(COUNTIF($S$10:$S873, $S873)&gt;1, "", COUNTIF($S$10:$S$1010, $S873)))</f>
        <v/>
      </c>
      <c r="AC873" s="26" t="str">
        <f>IF(AB873="", "", COUNTIF($AB$10:$AB$1010, "&gt;"&amp;AB873)+1+COUNTIF($AB$10:AB873, AB873)-1)</f>
        <v/>
      </c>
      <c r="AE873" s="26" t="str">
        <f t="shared" si="54"/>
        <v/>
      </c>
      <c r="AG873" s="84" t="str">
        <f>IF($AE873="", "", IF(COUNTIF($AE$10:$AE873, $AE873)&gt;1, "", COUNTIF($AE$10:$AE$2010, $AE873)))</f>
        <v/>
      </c>
      <c r="AH873" s="26" t="str">
        <f>IF(AG873="", "", COUNTIF($AG$10:$AG$2010, "&gt;"&amp;AG873)+1+COUNTIF($AG$10:AG873, AG873)-1)</f>
        <v/>
      </c>
    </row>
    <row r="874" spans="1:34" x14ac:dyDescent="0.25">
      <c r="A874" s="12"/>
      <c r="B874" s="93"/>
      <c r="C874" s="15"/>
      <c r="D874" s="15"/>
      <c r="E874" s="15"/>
      <c r="F874" s="18"/>
      <c r="G874" s="12"/>
      <c r="H874" s="6" t="str">
        <f>IF($C874="", "", IFERROR(INDEX(Database!$C$10:$C$2509, MATCH($C874, Database!$B$10:$B$2509, 0)), ""))</f>
        <v/>
      </c>
      <c r="I874" s="85" t="str">
        <f>IF($C874="", "", IF(IFERROR(INDEX(Database!$M$10:$M$2509, MATCH($C874, Database!$B$10:$B$2509, 0)), "")="", "", IFERROR(INDEX(Database!$M$10:$M$2509, MATCH($C874, Database!$B$10:$B$2509, 0)), "")))</f>
        <v/>
      </c>
      <c r="J874" s="85" t="str">
        <f>IF($C874="", "", IF(IFERROR(INDEX(Database!$N$10:$N$2509, MATCH($C874, Database!$B$10:$B$2509, 0)), "")="", "", IFERROR(INDEX(Database!$N$10:$N$2509, MATCH($C874, Database!$B$10:$B$2509, 0)), "")))</f>
        <v/>
      </c>
      <c r="K874" s="86" t="str">
        <f>IF($C874="", "", IF(IFERROR(INDEX(Database!$O$10:$O$2509, MATCH($C874, Database!$B$10:$B$2509, 0)), "")="", "", IFERROR(INDEX(Database!$O$10:$O$2509, MATCH($C874, Database!$B$10:$B$2509, 0)), "")))</f>
        <v/>
      </c>
      <c r="L874" s="12"/>
      <c r="N874" s="31" t="str">
        <f>IF(Database!B874="", "", Database!B874)</f>
        <v/>
      </c>
      <c r="P874" s="26" t="str">
        <f>IF($C874="", "", IF(COUNTIF($C$10:$C874, $C874)&gt;1, "", COUNTIF($C$10:$C$1010, $C874)))</f>
        <v/>
      </c>
      <c r="Q874" s="26" t="str">
        <f>IF(P874="", "", COUNTIF($P$10:$P$1010, "&gt;"&amp;P874)+1+COUNTIF($P$10:P874, P874)-1)</f>
        <v/>
      </c>
      <c r="S874" s="26" t="str">
        <f>IF(C874="", "", IF(K874="", "None", IF(COUNTIF('Intro &amp; Setup'!$AL$17:$AL$26, K874)&gt;0, K874, "Other")))</f>
        <v/>
      </c>
      <c r="U874" s="84" t="str">
        <f t="shared" si="53"/>
        <v/>
      </c>
      <c r="V874" s="85" t="str">
        <f t="shared" si="53"/>
        <v/>
      </c>
      <c r="W874" s="85" t="str">
        <f t="shared" si="53"/>
        <v/>
      </c>
      <c r="X874" s="85" t="str">
        <f t="shared" si="53"/>
        <v/>
      </c>
      <c r="Y874" s="85" t="str">
        <f t="shared" si="53"/>
        <v/>
      </c>
      <c r="Z874" s="86" t="str">
        <f t="shared" si="53"/>
        <v/>
      </c>
      <c r="AB874" s="26" t="str">
        <f>IF($S874="", "", IF(COUNTIF($S$10:$S874, $S874)&gt;1, "", COUNTIF($S$10:$S$1010, $S874)))</f>
        <v/>
      </c>
      <c r="AC874" s="26" t="str">
        <f>IF(AB874="", "", COUNTIF($AB$10:$AB$1010, "&gt;"&amp;AB874)+1+COUNTIF($AB$10:AB874, AB874)-1)</f>
        <v/>
      </c>
      <c r="AE874" s="26" t="str">
        <f t="shared" si="54"/>
        <v/>
      </c>
      <c r="AG874" s="84" t="str">
        <f>IF($AE874="", "", IF(COUNTIF($AE$10:$AE874, $AE874)&gt;1, "", COUNTIF($AE$10:$AE$2010, $AE874)))</f>
        <v/>
      </c>
      <c r="AH874" s="26" t="str">
        <f>IF(AG874="", "", COUNTIF($AG$10:$AG$2010, "&gt;"&amp;AG874)+1+COUNTIF($AG$10:AG874, AG874)-1)</f>
        <v/>
      </c>
    </row>
    <row r="875" spans="1:34" x14ac:dyDescent="0.25">
      <c r="A875" s="12"/>
      <c r="B875" s="93"/>
      <c r="C875" s="15"/>
      <c r="D875" s="15"/>
      <c r="E875" s="15"/>
      <c r="F875" s="18"/>
      <c r="G875" s="12"/>
      <c r="H875" s="6" t="str">
        <f>IF($C875="", "", IFERROR(INDEX(Database!$C$10:$C$2509, MATCH($C875, Database!$B$10:$B$2509, 0)), ""))</f>
        <v/>
      </c>
      <c r="I875" s="85" t="str">
        <f>IF($C875="", "", IF(IFERROR(INDEX(Database!$M$10:$M$2509, MATCH($C875, Database!$B$10:$B$2509, 0)), "")="", "", IFERROR(INDEX(Database!$M$10:$M$2509, MATCH($C875, Database!$B$10:$B$2509, 0)), "")))</f>
        <v/>
      </c>
      <c r="J875" s="85" t="str">
        <f>IF($C875="", "", IF(IFERROR(INDEX(Database!$N$10:$N$2509, MATCH($C875, Database!$B$10:$B$2509, 0)), "")="", "", IFERROR(INDEX(Database!$N$10:$N$2509, MATCH($C875, Database!$B$10:$B$2509, 0)), "")))</f>
        <v/>
      </c>
      <c r="K875" s="86" t="str">
        <f>IF($C875="", "", IF(IFERROR(INDEX(Database!$O$10:$O$2509, MATCH($C875, Database!$B$10:$B$2509, 0)), "")="", "", IFERROR(INDEX(Database!$O$10:$O$2509, MATCH($C875, Database!$B$10:$B$2509, 0)), "")))</f>
        <v/>
      </c>
      <c r="L875" s="12"/>
      <c r="N875" s="31" t="str">
        <f>IF(Database!B875="", "", Database!B875)</f>
        <v/>
      </c>
      <c r="P875" s="26" t="str">
        <f>IF($C875="", "", IF(COUNTIF($C$10:$C875, $C875)&gt;1, "", COUNTIF($C$10:$C$1010, $C875)))</f>
        <v/>
      </c>
      <c r="Q875" s="26" t="str">
        <f>IF(P875="", "", COUNTIF($P$10:$P$1010, "&gt;"&amp;P875)+1+COUNTIF($P$10:P875, P875)-1)</f>
        <v/>
      </c>
      <c r="S875" s="26" t="str">
        <f>IF(C875="", "", IF(K875="", "None", IF(COUNTIF('Intro &amp; Setup'!$AL$17:$AL$26, K875)&gt;0, K875, "Other")))</f>
        <v/>
      </c>
      <c r="U875" s="84" t="str">
        <f t="shared" si="53"/>
        <v/>
      </c>
      <c r="V875" s="85" t="str">
        <f t="shared" si="53"/>
        <v/>
      </c>
      <c r="W875" s="85" t="str">
        <f t="shared" si="53"/>
        <v/>
      </c>
      <c r="X875" s="85" t="str">
        <f t="shared" si="53"/>
        <v/>
      </c>
      <c r="Y875" s="85" t="str">
        <f t="shared" si="53"/>
        <v/>
      </c>
      <c r="Z875" s="86" t="str">
        <f t="shared" si="53"/>
        <v/>
      </c>
      <c r="AB875" s="26" t="str">
        <f>IF($S875="", "", IF(COUNTIF($S$10:$S875, $S875)&gt;1, "", COUNTIF($S$10:$S$1010, $S875)))</f>
        <v/>
      </c>
      <c r="AC875" s="26" t="str">
        <f>IF(AB875="", "", COUNTIF($AB$10:$AB$1010, "&gt;"&amp;AB875)+1+COUNTIF($AB$10:AB875, AB875)-1)</f>
        <v/>
      </c>
      <c r="AE875" s="26" t="str">
        <f t="shared" si="54"/>
        <v/>
      </c>
      <c r="AG875" s="84" t="str">
        <f>IF($AE875="", "", IF(COUNTIF($AE$10:$AE875, $AE875)&gt;1, "", COUNTIF($AE$10:$AE$2010, $AE875)))</f>
        <v/>
      </c>
      <c r="AH875" s="26" t="str">
        <f>IF(AG875="", "", COUNTIF($AG$10:$AG$2010, "&gt;"&amp;AG875)+1+COUNTIF($AG$10:AG875, AG875)-1)</f>
        <v/>
      </c>
    </row>
    <row r="876" spans="1:34" x14ac:dyDescent="0.25">
      <c r="A876" s="12"/>
      <c r="B876" s="93"/>
      <c r="C876" s="15"/>
      <c r="D876" s="15"/>
      <c r="E876" s="15"/>
      <c r="F876" s="18"/>
      <c r="G876" s="12"/>
      <c r="H876" s="6" t="str">
        <f>IF($C876="", "", IFERROR(INDEX(Database!$C$10:$C$2509, MATCH($C876, Database!$B$10:$B$2509, 0)), ""))</f>
        <v/>
      </c>
      <c r="I876" s="85" t="str">
        <f>IF($C876="", "", IF(IFERROR(INDEX(Database!$M$10:$M$2509, MATCH($C876, Database!$B$10:$B$2509, 0)), "")="", "", IFERROR(INDEX(Database!$M$10:$M$2509, MATCH($C876, Database!$B$10:$B$2509, 0)), "")))</f>
        <v/>
      </c>
      <c r="J876" s="85" t="str">
        <f>IF($C876="", "", IF(IFERROR(INDEX(Database!$N$10:$N$2509, MATCH($C876, Database!$B$10:$B$2509, 0)), "")="", "", IFERROR(INDEX(Database!$N$10:$N$2509, MATCH($C876, Database!$B$10:$B$2509, 0)), "")))</f>
        <v/>
      </c>
      <c r="K876" s="86" t="str">
        <f>IF($C876="", "", IF(IFERROR(INDEX(Database!$O$10:$O$2509, MATCH($C876, Database!$B$10:$B$2509, 0)), "")="", "", IFERROR(INDEX(Database!$O$10:$O$2509, MATCH($C876, Database!$B$10:$B$2509, 0)), "")))</f>
        <v/>
      </c>
      <c r="L876" s="12"/>
      <c r="N876" s="31" t="str">
        <f>IF(Database!B876="", "", Database!B876)</f>
        <v/>
      </c>
      <c r="P876" s="26" t="str">
        <f>IF($C876="", "", IF(COUNTIF($C$10:$C876, $C876)&gt;1, "", COUNTIF($C$10:$C$1010, $C876)))</f>
        <v/>
      </c>
      <c r="Q876" s="26" t="str">
        <f>IF(P876="", "", COUNTIF($P$10:$P$1010, "&gt;"&amp;P876)+1+COUNTIF($P$10:P876, P876)-1)</f>
        <v/>
      </c>
      <c r="S876" s="26" t="str">
        <f>IF(C876="", "", IF(K876="", "None", IF(COUNTIF('Intro &amp; Setup'!$AL$17:$AL$26, K876)&gt;0, K876, "Other")))</f>
        <v/>
      </c>
      <c r="U876" s="84" t="str">
        <f t="shared" si="53"/>
        <v/>
      </c>
      <c r="V876" s="85" t="str">
        <f t="shared" si="53"/>
        <v/>
      </c>
      <c r="W876" s="85" t="str">
        <f t="shared" si="53"/>
        <v/>
      </c>
      <c r="X876" s="85" t="str">
        <f t="shared" si="53"/>
        <v/>
      </c>
      <c r="Y876" s="85" t="str">
        <f t="shared" si="53"/>
        <v/>
      </c>
      <c r="Z876" s="86" t="str">
        <f t="shared" si="53"/>
        <v/>
      </c>
      <c r="AB876" s="26" t="str">
        <f>IF($S876="", "", IF(COUNTIF($S$10:$S876, $S876)&gt;1, "", COUNTIF($S$10:$S$1010, $S876)))</f>
        <v/>
      </c>
      <c r="AC876" s="26" t="str">
        <f>IF(AB876="", "", COUNTIF($AB$10:$AB$1010, "&gt;"&amp;AB876)+1+COUNTIF($AB$10:AB876, AB876)-1)</f>
        <v/>
      </c>
      <c r="AE876" s="26" t="str">
        <f t="shared" si="54"/>
        <v/>
      </c>
      <c r="AG876" s="84" t="str">
        <f>IF($AE876="", "", IF(COUNTIF($AE$10:$AE876, $AE876)&gt;1, "", COUNTIF($AE$10:$AE$2010, $AE876)))</f>
        <v/>
      </c>
      <c r="AH876" s="26" t="str">
        <f>IF(AG876="", "", COUNTIF($AG$10:$AG$2010, "&gt;"&amp;AG876)+1+COUNTIF($AG$10:AG876, AG876)-1)</f>
        <v/>
      </c>
    </row>
    <row r="877" spans="1:34" x14ac:dyDescent="0.25">
      <c r="A877" s="12"/>
      <c r="B877" s="93"/>
      <c r="C877" s="15"/>
      <c r="D877" s="15"/>
      <c r="E877" s="15"/>
      <c r="F877" s="18"/>
      <c r="G877" s="12"/>
      <c r="H877" s="6" t="str">
        <f>IF($C877="", "", IFERROR(INDEX(Database!$C$10:$C$2509, MATCH($C877, Database!$B$10:$B$2509, 0)), ""))</f>
        <v/>
      </c>
      <c r="I877" s="85" t="str">
        <f>IF($C877="", "", IF(IFERROR(INDEX(Database!$M$10:$M$2509, MATCH($C877, Database!$B$10:$B$2509, 0)), "")="", "", IFERROR(INDEX(Database!$M$10:$M$2509, MATCH($C877, Database!$B$10:$B$2509, 0)), "")))</f>
        <v/>
      </c>
      <c r="J877" s="85" t="str">
        <f>IF($C877="", "", IF(IFERROR(INDEX(Database!$N$10:$N$2509, MATCH($C877, Database!$B$10:$B$2509, 0)), "")="", "", IFERROR(INDEX(Database!$N$10:$N$2509, MATCH($C877, Database!$B$10:$B$2509, 0)), "")))</f>
        <v/>
      </c>
      <c r="K877" s="86" t="str">
        <f>IF($C877="", "", IF(IFERROR(INDEX(Database!$O$10:$O$2509, MATCH($C877, Database!$B$10:$B$2509, 0)), "")="", "", IFERROR(INDEX(Database!$O$10:$O$2509, MATCH($C877, Database!$B$10:$B$2509, 0)), "")))</f>
        <v/>
      </c>
      <c r="L877" s="12"/>
      <c r="N877" s="31" t="str">
        <f>IF(Database!B877="", "", Database!B877)</f>
        <v/>
      </c>
      <c r="P877" s="26" t="str">
        <f>IF($C877="", "", IF(COUNTIF($C$10:$C877, $C877)&gt;1, "", COUNTIF($C$10:$C$1010, $C877)))</f>
        <v/>
      </c>
      <c r="Q877" s="26" t="str">
        <f>IF(P877="", "", COUNTIF($P$10:$P$1010, "&gt;"&amp;P877)+1+COUNTIF($P$10:P877, P877)-1)</f>
        <v/>
      </c>
      <c r="S877" s="26" t="str">
        <f>IF(C877="", "", IF(K877="", "None", IF(COUNTIF('Intro &amp; Setup'!$AL$17:$AL$26, K877)&gt;0, K877, "Other")))</f>
        <v/>
      </c>
      <c r="U877" s="84" t="str">
        <f t="shared" si="53"/>
        <v/>
      </c>
      <c r="V877" s="85" t="str">
        <f t="shared" si="53"/>
        <v/>
      </c>
      <c r="W877" s="85" t="str">
        <f t="shared" si="53"/>
        <v/>
      </c>
      <c r="X877" s="85" t="str">
        <f t="shared" si="53"/>
        <v/>
      </c>
      <c r="Y877" s="85" t="str">
        <f t="shared" si="53"/>
        <v/>
      </c>
      <c r="Z877" s="86" t="str">
        <f t="shared" si="53"/>
        <v/>
      </c>
      <c r="AB877" s="26" t="str">
        <f>IF($S877="", "", IF(COUNTIF($S$10:$S877, $S877)&gt;1, "", COUNTIF($S$10:$S$1010, $S877)))</f>
        <v/>
      </c>
      <c r="AC877" s="26" t="str">
        <f>IF(AB877="", "", COUNTIF($AB$10:$AB$1010, "&gt;"&amp;AB877)+1+COUNTIF($AB$10:AB877, AB877)-1)</f>
        <v/>
      </c>
      <c r="AE877" s="26" t="str">
        <f t="shared" si="54"/>
        <v/>
      </c>
      <c r="AG877" s="84" t="str">
        <f>IF($AE877="", "", IF(COUNTIF($AE$10:$AE877, $AE877)&gt;1, "", COUNTIF($AE$10:$AE$2010, $AE877)))</f>
        <v/>
      </c>
      <c r="AH877" s="26" t="str">
        <f>IF(AG877="", "", COUNTIF($AG$10:$AG$2010, "&gt;"&amp;AG877)+1+COUNTIF($AG$10:AG877, AG877)-1)</f>
        <v/>
      </c>
    </row>
    <row r="878" spans="1:34" x14ac:dyDescent="0.25">
      <c r="A878" s="12"/>
      <c r="B878" s="93"/>
      <c r="C878" s="15"/>
      <c r="D878" s="15"/>
      <c r="E878" s="15"/>
      <c r="F878" s="18"/>
      <c r="G878" s="12"/>
      <c r="H878" s="6" t="str">
        <f>IF($C878="", "", IFERROR(INDEX(Database!$C$10:$C$2509, MATCH($C878, Database!$B$10:$B$2509, 0)), ""))</f>
        <v/>
      </c>
      <c r="I878" s="85" t="str">
        <f>IF($C878="", "", IF(IFERROR(INDEX(Database!$M$10:$M$2509, MATCH($C878, Database!$B$10:$B$2509, 0)), "")="", "", IFERROR(INDEX(Database!$M$10:$M$2509, MATCH($C878, Database!$B$10:$B$2509, 0)), "")))</f>
        <v/>
      </c>
      <c r="J878" s="85" t="str">
        <f>IF($C878="", "", IF(IFERROR(INDEX(Database!$N$10:$N$2509, MATCH($C878, Database!$B$10:$B$2509, 0)), "")="", "", IFERROR(INDEX(Database!$N$10:$N$2509, MATCH($C878, Database!$B$10:$B$2509, 0)), "")))</f>
        <v/>
      </c>
      <c r="K878" s="86" t="str">
        <f>IF($C878="", "", IF(IFERROR(INDEX(Database!$O$10:$O$2509, MATCH($C878, Database!$B$10:$B$2509, 0)), "")="", "", IFERROR(INDEX(Database!$O$10:$O$2509, MATCH($C878, Database!$B$10:$B$2509, 0)), "")))</f>
        <v/>
      </c>
      <c r="L878" s="12"/>
      <c r="N878" s="31" t="str">
        <f>IF(Database!B878="", "", Database!B878)</f>
        <v/>
      </c>
      <c r="P878" s="26" t="str">
        <f>IF($C878="", "", IF(COUNTIF($C$10:$C878, $C878)&gt;1, "", COUNTIF($C$10:$C$1010, $C878)))</f>
        <v/>
      </c>
      <c r="Q878" s="26" t="str">
        <f>IF(P878="", "", COUNTIF($P$10:$P$1010, "&gt;"&amp;P878)+1+COUNTIF($P$10:P878, P878)-1)</f>
        <v/>
      </c>
      <c r="S878" s="26" t="str">
        <f>IF(C878="", "", IF(K878="", "None", IF(COUNTIF('Intro &amp; Setup'!$AL$17:$AL$26, K878)&gt;0, K878, "Other")))</f>
        <v/>
      </c>
      <c r="U878" s="84" t="str">
        <f t="shared" si="53"/>
        <v/>
      </c>
      <c r="V878" s="85" t="str">
        <f t="shared" si="53"/>
        <v/>
      </c>
      <c r="W878" s="85" t="str">
        <f t="shared" si="53"/>
        <v/>
      </c>
      <c r="X878" s="85" t="str">
        <f t="shared" si="53"/>
        <v/>
      </c>
      <c r="Y878" s="85" t="str">
        <f t="shared" si="53"/>
        <v/>
      </c>
      <c r="Z878" s="86" t="str">
        <f t="shared" si="53"/>
        <v/>
      </c>
      <c r="AB878" s="26" t="str">
        <f>IF($S878="", "", IF(COUNTIF($S$10:$S878, $S878)&gt;1, "", COUNTIF($S$10:$S$1010, $S878)))</f>
        <v/>
      </c>
      <c r="AC878" s="26" t="str">
        <f>IF(AB878="", "", COUNTIF($AB$10:$AB$1010, "&gt;"&amp;AB878)+1+COUNTIF($AB$10:AB878, AB878)-1)</f>
        <v/>
      </c>
      <c r="AE878" s="26" t="str">
        <f t="shared" si="54"/>
        <v/>
      </c>
      <c r="AG878" s="84" t="str">
        <f>IF($AE878="", "", IF(COUNTIF($AE$10:$AE878, $AE878)&gt;1, "", COUNTIF($AE$10:$AE$2010, $AE878)))</f>
        <v/>
      </c>
      <c r="AH878" s="26" t="str">
        <f>IF(AG878="", "", COUNTIF($AG$10:$AG$2010, "&gt;"&amp;AG878)+1+COUNTIF($AG$10:AG878, AG878)-1)</f>
        <v/>
      </c>
    </row>
    <row r="879" spans="1:34" x14ac:dyDescent="0.25">
      <c r="A879" s="12"/>
      <c r="B879" s="93"/>
      <c r="C879" s="15"/>
      <c r="D879" s="15"/>
      <c r="E879" s="15"/>
      <c r="F879" s="18"/>
      <c r="G879" s="12"/>
      <c r="H879" s="6" t="str">
        <f>IF($C879="", "", IFERROR(INDEX(Database!$C$10:$C$2509, MATCH($C879, Database!$B$10:$B$2509, 0)), ""))</f>
        <v/>
      </c>
      <c r="I879" s="85" t="str">
        <f>IF($C879="", "", IF(IFERROR(INDEX(Database!$M$10:$M$2509, MATCH($C879, Database!$B$10:$B$2509, 0)), "")="", "", IFERROR(INDEX(Database!$M$10:$M$2509, MATCH($C879, Database!$B$10:$B$2509, 0)), "")))</f>
        <v/>
      </c>
      <c r="J879" s="85" t="str">
        <f>IF($C879="", "", IF(IFERROR(INDEX(Database!$N$10:$N$2509, MATCH($C879, Database!$B$10:$B$2509, 0)), "")="", "", IFERROR(INDEX(Database!$N$10:$N$2509, MATCH($C879, Database!$B$10:$B$2509, 0)), "")))</f>
        <v/>
      </c>
      <c r="K879" s="86" t="str">
        <f>IF($C879="", "", IF(IFERROR(INDEX(Database!$O$10:$O$2509, MATCH($C879, Database!$B$10:$B$2509, 0)), "")="", "", IFERROR(INDEX(Database!$O$10:$O$2509, MATCH($C879, Database!$B$10:$B$2509, 0)), "")))</f>
        <v/>
      </c>
      <c r="L879" s="12"/>
      <c r="N879" s="31" t="str">
        <f>IF(Database!B879="", "", Database!B879)</f>
        <v/>
      </c>
      <c r="P879" s="26" t="str">
        <f>IF($C879="", "", IF(COUNTIF($C$10:$C879, $C879)&gt;1, "", COUNTIF($C$10:$C$1010, $C879)))</f>
        <v/>
      </c>
      <c r="Q879" s="26" t="str">
        <f>IF(P879="", "", COUNTIF($P$10:$P$1010, "&gt;"&amp;P879)+1+COUNTIF($P$10:P879, P879)-1)</f>
        <v/>
      </c>
      <c r="S879" s="26" t="str">
        <f>IF(C879="", "", IF(K879="", "None", IF(COUNTIF('Intro &amp; Setup'!$AL$17:$AL$26, K879)&gt;0, K879, "Other")))</f>
        <v/>
      </c>
      <c r="U879" s="84" t="str">
        <f t="shared" si="53"/>
        <v/>
      </c>
      <c r="V879" s="85" t="str">
        <f t="shared" si="53"/>
        <v/>
      </c>
      <c r="W879" s="85" t="str">
        <f t="shared" si="53"/>
        <v/>
      </c>
      <c r="X879" s="85" t="str">
        <f t="shared" si="53"/>
        <v/>
      </c>
      <c r="Y879" s="85" t="str">
        <f t="shared" si="53"/>
        <v/>
      </c>
      <c r="Z879" s="86" t="str">
        <f t="shared" si="53"/>
        <v/>
      </c>
      <c r="AB879" s="26" t="str">
        <f>IF($S879="", "", IF(COUNTIF($S$10:$S879, $S879)&gt;1, "", COUNTIF($S$10:$S$1010, $S879)))</f>
        <v/>
      </c>
      <c r="AC879" s="26" t="str">
        <f>IF(AB879="", "", COUNTIF($AB$10:$AB$1010, "&gt;"&amp;AB879)+1+COUNTIF($AB$10:AB879, AB879)-1)</f>
        <v/>
      </c>
      <c r="AE879" s="26" t="str">
        <f t="shared" si="54"/>
        <v/>
      </c>
      <c r="AG879" s="84" t="str">
        <f>IF($AE879="", "", IF(COUNTIF($AE$10:$AE879, $AE879)&gt;1, "", COUNTIF($AE$10:$AE$2010, $AE879)))</f>
        <v/>
      </c>
      <c r="AH879" s="26" t="str">
        <f>IF(AG879="", "", COUNTIF($AG$10:$AG$2010, "&gt;"&amp;AG879)+1+COUNTIF($AG$10:AG879, AG879)-1)</f>
        <v/>
      </c>
    </row>
    <row r="880" spans="1:34" x14ac:dyDescent="0.25">
      <c r="A880" s="12"/>
      <c r="B880" s="93"/>
      <c r="C880" s="15"/>
      <c r="D880" s="15"/>
      <c r="E880" s="15"/>
      <c r="F880" s="18"/>
      <c r="G880" s="12"/>
      <c r="H880" s="6" t="str">
        <f>IF($C880="", "", IFERROR(INDEX(Database!$C$10:$C$2509, MATCH($C880, Database!$B$10:$B$2509, 0)), ""))</f>
        <v/>
      </c>
      <c r="I880" s="85" t="str">
        <f>IF($C880="", "", IF(IFERROR(INDEX(Database!$M$10:$M$2509, MATCH($C880, Database!$B$10:$B$2509, 0)), "")="", "", IFERROR(INDEX(Database!$M$10:$M$2509, MATCH($C880, Database!$B$10:$B$2509, 0)), "")))</f>
        <v/>
      </c>
      <c r="J880" s="85" t="str">
        <f>IF($C880="", "", IF(IFERROR(INDEX(Database!$N$10:$N$2509, MATCH($C880, Database!$B$10:$B$2509, 0)), "")="", "", IFERROR(INDEX(Database!$N$10:$N$2509, MATCH($C880, Database!$B$10:$B$2509, 0)), "")))</f>
        <v/>
      </c>
      <c r="K880" s="86" t="str">
        <f>IF($C880="", "", IF(IFERROR(INDEX(Database!$O$10:$O$2509, MATCH($C880, Database!$B$10:$B$2509, 0)), "")="", "", IFERROR(INDEX(Database!$O$10:$O$2509, MATCH($C880, Database!$B$10:$B$2509, 0)), "")))</f>
        <v/>
      </c>
      <c r="L880" s="12"/>
      <c r="N880" s="31" t="str">
        <f>IF(Database!B880="", "", Database!B880)</f>
        <v/>
      </c>
      <c r="P880" s="26" t="str">
        <f>IF($C880="", "", IF(COUNTIF($C$10:$C880, $C880)&gt;1, "", COUNTIF($C$10:$C$1010, $C880)))</f>
        <v/>
      </c>
      <c r="Q880" s="26" t="str">
        <f>IF(P880="", "", COUNTIF($P$10:$P$1010, "&gt;"&amp;P880)+1+COUNTIF($P$10:P880, P880)-1)</f>
        <v/>
      </c>
      <c r="S880" s="26" t="str">
        <f>IF(C880="", "", IF(K880="", "None", IF(COUNTIF('Intro &amp; Setup'!$AL$17:$AL$26, K880)&gt;0, K880, "Other")))</f>
        <v/>
      </c>
      <c r="U880" s="84" t="str">
        <f t="shared" si="53"/>
        <v/>
      </c>
      <c r="V880" s="85" t="str">
        <f t="shared" si="53"/>
        <v/>
      </c>
      <c r="W880" s="85" t="str">
        <f t="shared" si="53"/>
        <v/>
      </c>
      <c r="X880" s="85" t="str">
        <f t="shared" si="53"/>
        <v/>
      </c>
      <c r="Y880" s="85" t="str">
        <f t="shared" si="53"/>
        <v/>
      </c>
      <c r="Z880" s="86" t="str">
        <f t="shared" si="53"/>
        <v/>
      </c>
      <c r="AB880" s="26" t="str">
        <f>IF($S880="", "", IF(COUNTIF($S$10:$S880, $S880)&gt;1, "", COUNTIF($S$10:$S$1010, $S880)))</f>
        <v/>
      </c>
      <c r="AC880" s="26" t="str">
        <f>IF(AB880="", "", COUNTIF($AB$10:$AB$1010, "&gt;"&amp;AB880)+1+COUNTIF($AB$10:AB880, AB880)-1)</f>
        <v/>
      </c>
      <c r="AE880" s="26" t="str">
        <f t="shared" si="54"/>
        <v/>
      </c>
      <c r="AG880" s="84" t="str">
        <f>IF($AE880="", "", IF(COUNTIF($AE$10:$AE880, $AE880)&gt;1, "", COUNTIF($AE$10:$AE$2010, $AE880)))</f>
        <v/>
      </c>
      <c r="AH880" s="26" t="str">
        <f>IF(AG880="", "", COUNTIF($AG$10:$AG$2010, "&gt;"&amp;AG880)+1+COUNTIF($AG$10:AG880, AG880)-1)</f>
        <v/>
      </c>
    </row>
    <row r="881" spans="1:34" x14ac:dyDescent="0.25">
      <c r="A881" s="12"/>
      <c r="B881" s="93"/>
      <c r="C881" s="15"/>
      <c r="D881" s="15"/>
      <c r="E881" s="15"/>
      <c r="F881" s="18"/>
      <c r="G881" s="12"/>
      <c r="H881" s="6" t="str">
        <f>IF($C881="", "", IFERROR(INDEX(Database!$C$10:$C$2509, MATCH($C881, Database!$B$10:$B$2509, 0)), ""))</f>
        <v/>
      </c>
      <c r="I881" s="85" t="str">
        <f>IF($C881="", "", IF(IFERROR(INDEX(Database!$M$10:$M$2509, MATCH($C881, Database!$B$10:$B$2509, 0)), "")="", "", IFERROR(INDEX(Database!$M$10:$M$2509, MATCH($C881, Database!$B$10:$B$2509, 0)), "")))</f>
        <v/>
      </c>
      <c r="J881" s="85" t="str">
        <f>IF($C881="", "", IF(IFERROR(INDEX(Database!$N$10:$N$2509, MATCH($C881, Database!$B$10:$B$2509, 0)), "")="", "", IFERROR(INDEX(Database!$N$10:$N$2509, MATCH($C881, Database!$B$10:$B$2509, 0)), "")))</f>
        <v/>
      </c>
      <c r="K881" s="86" t="str">
        <f>IF($C881="", "", IF(IFERROR(INDEX(Database!$O$10:$O$2509, MATCH($C881, Database!$B$10:$B$2509, 0)), "")="", "", IFERROR(INDEX(Database!$O$10:$O$2509, MATCH($C881, Database!$B$10:$B$2509, 0)), "")))</f>
        <v/>
      </c>
      <c r="L881" s="12"/>
      <c r="N881" s="31" t="str">
        <f>IF(Database!B881="", "", Database!B881)</f>
        <v/>
      </c>
      <c r="P881" s="26" t="str">
        <f>IF($C881="", "", IF(COUNTIF($C$10:$C881, $C881)&gt;1, "", COUNTIF($C$10:$C$1010, $C881)))</f>
        <v/>
      </c>
      <c r="Q881" s="26" t="str">
        <f>IF(P881="", "", COUNTIF($P$10:$P$1010, "&gt;"&amp;P881)+1+COUNTIF($P$10:P881, P881)-1)</f>
        <v/>
      </c>
      <c r="S881" s="26" t="str">
        <f>IF(C881="", "", IF(K881="", "None", IF(COUNTIF('Intro &amp; Setup'!$AL$17:$AL$26, K881)&gt;0, K881, "Other")))</f>
        <v/>
      </c>
      <c r="U881" s="84" t="str">
        <f t="shared" si="53"/>
        <v/>
      </c>
      <c r="V881" s="85" t="str">
        <f t="shared" si="53"/>
        <v/>
      </c>
      <c r="W881" s="85" t="str">
        <f t="shared" ref="V881:Z896" si="55">IF($B881="", "", IF(TEXT($B881, "mmm yyyy")=W$9, $S881, ""))</f>
        <v/>
      </c>
      <c r="X881" s="85" t="str">
        <f t="shared" si="55"/>
        <v/>
      </c>
      <c r="Y881" s="85" t="str">
        <f t="shared" si="55"/>
        <v/>
      </c>
      <c r="Z881" s="86" t="str">
        <f t="shared" si="55"/>
        <v/>
      </c>
      <c r="AB881" s="26" t="str">
        <f>IF($S881="", "", IF(COUNTIF($S$10:$S881, $S881)&gt;1, "", COUNTIF($S$10:$S$1010, $S881)))</f>
        <v/>
      </c>
      <c r="AC881" s="26" t="str">
        <f>IF(AB881="", "", COUNTIF($AB$10:$AB$1010, "&gt;"&amp;AB881)+1+COUNTIF($AB$10:AB881, AB881)-1)</f>
        <v/>
      </c>
      <c r="AE881" s="26" t="str">
        <f t="shared" si="54"/>
        <v/>
      </c>
      <c r="AG881" s="84" t="str">
        <f>IF($AE881="", "", IF(COUNTIF($AE$10:$AE881, $AE881)&gt;1, "", COUNTIF($AE$10:$AE$2010, $AE881)))</f>
        <v/>
      </c>
      <c r="AH881" s="26" t="str">
        <f>IF(AG881="", "", COUNTIF($AG$10:$AG$2010, "&gt;"&amp;AG881)+1+COUNTIF($AG$10:AG881, AG881)-1)</f>
        <v/>
      </c>
    </row>
    <row r="882" spans="1:34" x14ac:dyDescent="0.25">
      <c r="A882" s="12"/>
      <c r="B882" s="93"/>
      <c r="C882" s="15"/>
      <c r="D882" s="15"/>
      <c r="E882" s="15"/>
      <c r="F882" s="18"/>
      <c r="G882" s="12"/>
      <c r="H882" s="6" t="str">
        <f>IF($C882="", "", IFERROR(INDEX(Database!$C$10:$C$2509, MATCH($C882, Database!$B$10:$B$2509, 0)), ""))</f>
        <v/>
      </c>
      <c r="I882" s="85" t="str">
        <f>IF($C882="", "", IF(IFERROR(INDEX(Database!$M$10:$M$2509, MATCH($C882, Database!$B$10:$B$2509, 0)), "")="", "", IFERROR(INDEX(Database!$M$10:$M$2509, MATCH($C882, Database!$B$10:$B$2509, 0)), "")))</f>
        <v/>
      </c>
      <c r="J882" s="85" t="str">
        <f>IF($C882="", "", IF(IFERROR(INDEX(Database!$N$10:$N$2509, MATCH($C882, Database!$B$10:$B$2509, 0)), "")="", "", IFERROR(INDEX(Database!$N$10:$N$2509, MATCH($C882, Database!$B$10:$B$2509, 0)), "")))</f>
        <v/>
      </c>
      <c r="K882" s="86" t="str">
        <f>IF($C882="", "", IF(IFERROR(INDEX(Database!$O$10:$O$2509, MATCH($C882, Database!$B$10:$B$2509, 0)), "")="", "", IFERROR(INDEX(Database!$O$10:$O$2509, MATCH($C882, Database!$B$10:$B$2509, 0)), "")))</f>
        <v/>
      </c>
      <c r="L882" s="12"/>
      <c r="N882" s="31" t="str">
        <f>IF(Database!B882="", "", Database!B882)</f>
        <v/>
      </c>
      <c r="P882" s="26" t="str">
        <f>IF($C882="", "", IF(COUNTIF($C$10:$C882, $C882)&gt;1, "", COUNTIF($C$10:$C$1010, $C882)))</f>
        <v/>
      </c>
      <c r="Q882" s="26" t="str">
        <f>IF(P882="", "", COUNTIF($P$10:$P$1010, "&gt;"&amp;P882)+1+COUNTIF($P$10:P882, P882)-1)</f>
        <v/>
      </c>
      <c r="S882" s="26" t="str">
        <f>IF(C882="", "", IF(K882="", "None", IF(COUNTIF('Intro &amp; Setup'!$AL$17:$AL$26, K882)&gt;0, K882, "Other")))</f>
        <v/>
      </c>
      <c r="U882" s="84" t="str">
        <f t="shared" si="53"/>
        <v/>
      </c>
      <c r="V882" s="85" t="str">
        <f t="shared" si="55"/>
        <v/>
      </c>
      <c r="W882" s="85" t="str">
        <f t="shared" si="55"/>
        <v/>
      </c>
      <c r="X882" s="85" t="str">
        <f t="shared" si="55"/>
        <v/>
      </c>
      <c r="Y882" s="85" t="str">
        <f t="shared" si="55"/>
        <v/>
      </c>
      <c r="Z882" s="86" t="str">
        <f t="shared" si="55"/>
        <v/>
      </c>
      <c r="AB882" s="26" t="str">
        <f>IF($S882="", "", IF(COUNTIF($S$10:$S882, $S882)&gt;1, "", COUNTIF($S$10:$S$1010, $S882)))</f>
        <v/>
      </c>
      <c r="AC882" s="26" t="str">
        <f>IF(AB882="", "", COUNTIF($AB$10:$AB$1010, "&gt;"&amp;AB882)+1+COUNTIF($AB$10:AB882, AB882)-1)</f>
        <v/>
      </c>
      <c r="AE882" s="26" t="str">
        <f t="shared" si="54"/>
        <v/>
      </c>
      <c r="AG882" s="84" t="str">
        <f>IF($AE882="", "", IF(COUNTIF($AE$10:$AE882, $AE882)&gt;1, "", COUNTIF($AE$10:$AE$2010, $AE882)))</f>
        <v/>
      </c>
      <c r="AH882" s="26" t="str">
        <f>IF(AG882="", "", COUNTIF($AG$10:$AG$2010, "&gt;"&amp;AG882)+1+COUNTIF($AG$10:AG882, AG882)-1)</f>
        <v/>
      </c>
    </row>
    <row r="883" spans="1:34" x14ac:dyDescent="0.25">
      <c r="A883" s="12"/>
      <c r="B883" s="93"/>
      <c r="C883" s="15"/>
      <c r="D883" s="15"/>
      <c r="E883" s="15"/>
      <c r="F883" s="18"/>
      <c r="G883" s="12"/>
      <c r="H883" s="6" t="str">
        <f>IF($C883="", "", IFERROR(INDEX(Database!$C$10:$C$2509, MATCH($C883, Database!$B$10:$B$2509, 0)), ""))</f>
        <v/>
      </c>
      <c r="I883" s="85" t="str">
        <f>IF($C883="", "", IF(IFERROR(INDEX(Database!$M$10:$M$2509, MATCH($C883, Database!$B$10:$B$2509, 0)), "")="", "", IFERROR(INDEX(Database!$M$10:$M$2509, MATCH($C883, Database!$B$10:$B$2509, 0)), "")))</f>
        <v/>
      </c>
      <c r="J883" s="85" t="str">
        <f>IF($C883="", "", IF(IFERROR(INDEX(Database!$N$10:$N$2509, MATCH($C883, Database!$B$10:$B$2509, 0)), "")="", "", IFERROR(INDEX(Database!$N$10:$N$2509, MATCH($C883, Database!$B$10:$B$2509, 0)), "")))</f>
        <v/>
      </c>
      <c r="K883" s="86" t="str">
        <f>IF($C883="", "", IF(IFERROR(INDEX(Database!$O$10:$O$2509, MATCH($C883, Database!$B$10:$B$2509, 0)), "")="", "", IFERROR(INDEX(Database!$O$10:$O$2509, MATCH($C883, Database!$B$10:$B$2509, 0)), "")))</f>
        <v/>
      </c>
      <c r="L883" s="12"/>
      <c r="N883" s="31" t="str">
        <f>IF(Database!B883="", "", Database!B883)</f>
        <v/>
      </c>
      <c r="P883" s="26" t="str">
        <f>IF($C883="", "", IF(COUNTIF($C$10:$C883, $C883)&gt;1, "", COUNTIF($C$10:$C$1010, $C883)))</f>
        <v/>
      </c>
      <c r="Q883" s="26" t="str">
        <f>IF(P883="", "", COUNTIF($P$10:$P$1010, "&gt;"&amp;P883)+1+COUNTIF($P$10:P883, P883)-1)</f>
        <v/>
      </c>
      <c r="S883" s="26" t="str">
        <f>IF(C883="", "", IF(K883="", "None", IF(COUNTIF('Intro &amp; Setup'!$AL$17:$AL$26, K883)&gt;0, K883, "Other")))</f>
        <v/>
      </c>
      <c r="U883" s="84" t="str">
        <f t="shared" si="53"/>
        <v/>
      </c>
      <c r="V883" s="85" t="str">
        <f t="shared" si="55"/>
        <v/>
      </c>
      <c r="W883" s="85" t="str">
        <f t="shared" si="55"/>
        <v/>
      </c>
      <c r="X883" s="85" t="str">
        <f t="shared" si="55"/>
        <v/>
      </c>
      <c r="Y883" s="85" t="str">
        <f t="shared" si="55"/>
        <v/>
      </c>
      <c r="Z883" s="86" t="str">
        <f t="shared" si="55"/>
        <v/>
      </c>
      <c r="AB883" s="26" t="str">
        <f>IF($S883="", "", IF(COUNTIF($S$10:$S883, $S883)&gt;1, "", COUNTIF($S$10:$S$1010, $S883)))</f>
        <v/>
      </c>
      <c r="AC883" s="26" t="str">
        <f>IF(AB883="", "", COUNTIF($AB$10:$AB$1010, "&gt;"&amp;AB883)+1+COUNTIF($AB$10:AB883, AB883)-1)</f>
        <v/>
      </c>
      <c r="AE883" s="26" t="str">
        <f t="shared" si="54"/>
        <v/>
      </c>
      <c r="AG883" s="84" t="str">
        <f>IF($AE883="", "", IF(COUNTIF($AE$10:$AE883, $AE883)&gt;1, "", COUNTIF($AE$10:$AE$2010, $AE883)))</f>
        <v/>
      </c>
      <c r="AH883" s="26" t="str">
        <f>IF(AG883="", "", COUNTIF($AG$10:$AG$2010, "&gt;"&amp;AG883)+1+COUNTIF($AG$10:AG883, AG883)-1)</f>
        <v/>
      </c>
    </row>
    <row r="884" spans="1:34" x14ac:dyDescent="0.25">
      <c r="A884" s="12"/>
      <c r="B884" s="93"/>
      <c r="C884" s="15"/>
      <c r="D884" s="15"/>
      <c r="E884" s="15"/>
      <c r="F884" s="18"/>
      <c r="G884" s="12"/>
      <c r="H884" s="6" t="str">
        <f>IF($C884="", "", IFERROR(INDEX(Database!$C$10:$C$2509, MATCH($C884, Database!$B$10:$B$2509, 0)), ""))</f>
        <v/>
      </c>
      <c r="I884" s="85" t="str">
        <f>IF($C884="", "", IF(IFERROR(INDEX(Database!$M$10:$M$2509, MATCH($C884, Database!$B$10:$B$2509, 0)), "")="", "", IFERROR(INDEX(Database!$M$10:$M$2509, MATCH($C884, Database!$B$10:$B$2509, 0)), "")))</f>
        <v/>
      </c>
      <c r="J884" s="85" t="str">
        <f>IF($C884="", "", IF(IFERROR(INDEX(Database!$N$10:$N$2509, MATCH($C884, Database!$B$10:$B$2509, 0)), "")="", "", IFERROR(INDEX(Database!$N$10:$N$2509, MATCH($C884, Database!$B$10:$B$2509, 0)), "")))</f>
        <v/>
      </c>
      <c r="K884" s="86" t="str">
        <f>IF($C884="", "", IF(IFERROR(INDEX(Database!$O$10:$O$2509, MATCH($C884, Database!$B$10:$B$2509, 0)), "")="", "", IFERROR(INDEX(Database!$O$10:$O$2509, MATCH($C884, Database!$B$10:$B$2509, 0)), "")))</f>
        <v/>
      </c>
      <c r="L884" s="12"/>
      <c r="N884" s="31" t="str">
        <f>IF(Database!B884="", "", Database!B884)</f>
        <v/>
      </c>
      <c r="P884" s="26" t="str">
        <f>IF($C884="", "", IF(COUNTIF($C$10:$C884, $C884)&gt;1, "", COUNTIF($C$10:$C$1010, $C884)))</f>
        <v/>
      </c>
      <c r="Q884" s="26" t="str">
        <f>IF(P884="", "", COUNTIF($P$10:$P$1010, "&gt;"&amp;P884)+1+COUNTIF($P$10:P884, P884)-1)</f>
        <v/>
      </c>
      <c r="S884" s="26" t="str">
        <f>IF(C884="", "", IF(K884="", "None", IF(COUNTIF('Intro &amp; Setup'!$AL$17:$AL$26, K884)&gt;0, K884, "Other")))</f>
        <v/>
      </c>
      <c r="U884" s="84" t="str">
        <f t="shared" si="53"/>
        <v/>
      </c>
      <c r="V884" s="85" t="str">
        <f t="shared" si="55"/>
        <v/>
      </c>
      <c r="W884" s="85" t="str">
        <f t="shared" si="55"/>
        <v/>
      </c>
      <c r="X884" s="85" t="str">
        <f t="shared" si="55"/>
        <v/>
      </c>
      <c r="Y884" s="85" t="str">
        <f t="shared" si="55"/>
        <v/>
      </c>
      <c r="Z884" s="86" t="str">
        <f t="shared" si="55"/>
        <v/>
      </c>
      <c r="AB884" s="26" t="str">
        <f>IF($S884="", "", IF(COUNTIF($S$10:$S884, $S884)&gt;1, "", COUNTIF($S$10:$S$1010, $S884)))</f>
        <v/>
      </c>
      <c r="AC884" s="26" t="str">
        <f>IF(AB884="", "", COUNTIF($AB$10:$AB$1010, "&gt;"&amp;AB884)+1+COUNTIF($AB$10:AB884, AB884)-1)</f>
        <v/>
      </c>
      <c r="AE884" s="26" t="str">
        <f t="shared" si="54"/>
        <v/>
      </c>
      <c r="AG884" s="84" t="str">
        <f>IF($AE884="", "", IF(COUNTIF($AE$10:$AE884, $AE884)&gt;1, "", COUNTIF($AE$10:$AE$2010, $AE884)))</f>
        <v/>
      </c>
      <c r="AH884" s="26" t="str">
        <f>IF(AG884="", "", COUNTIF($AG$10:$AG$2010, "&gt;"&amp;AG884)+1+COUNTIF($AG$10:AG884, AG884)-1)</f>
        <v/>
      </c>
    </row>
    <row r="885" spans="1:34" x14ac:dyDescent="0.25">
      <c r="A885" s="12"/>
      <c r="B885" s="93"/>
      <c r="C885" s="15"/>
      <c r="D885" s="15"/>
      <c r="E885" s="15"/>
      <c r="F885" s="18"/>
      <c r="G885" s="12"/>
      <c r="H885" s="6" t="str">
        <f>IF($C885="", "", IFERROR(INDEX(Database!$C$10:$C$2509, MATCH($C885, Database!$B$10:$B$2509, 0)), ""))</f>
        <v/>
      </c>
      <c r="I885" s="85" t="str">
        <f>IF($C885="", "", IF(IFERROR(INDEX(Database!$M$10:$M$2509, MATCH($C885, Database!$B$10:$B$2509, 0)), "")="", "", IFERROR(INDEX(Database!$M$10:$M$2509, MATCH($C885, Database!$B$10:$B$2509, 0)), "")))</f>
        <v/>
      </c>
      <c r="J885" s="85" t="str">
        <f>IF($C885="", "", IF(IFERROR(INDEX(Database!$N$10:$N$2509, MATCH($C885, Database!$B$10:$B$2509, 0)), "")="", "", IFERROR(INDEX(Database!$N$10:$N$2509, MATCH($C885, Database!$B$10:$B$2509, 0)), "")))</f>
        <v/>
      </c>
      <c r="K885" s="86" t="str">
        <f>IF($C885="", "", IF(IFERROR(INDEX(Database!$O$10:$O$2509, MATCH($C885, Database!$B$10:$B$2509, 0)), "")="", "", IFERROR(INDEX(Database!$O$10:$O$2509, MATCH($C885, Database!$B$10:$B$2509, 0)), "")))</f>
        <v/>
      </c>
      <c r="L885" s="12"/>
      <c r="N885" s="31" t="str">
        <f>IF(Database!B885="", "", Database!B885)</f>
        <v/>
      </c>
      <c r="P885" s="26" t="str">
        <f>IF($C885="", "", IF(COUNTIF($C$10:$C885, $C885)&gt;1, "", COUNTIF($C$10:$C$1010, $C885)))</f>
        <v/>
      </c>
      <c r="Q885" s="26" t="str">
        <f>IF(P885="", "", COUNTIF($P$10:$P$1010, "&gt;"&amp;P885)+1+COUNTIF($P$10:P885, P885)-1)</f>
        <v/>
      </c>
      <c r="S885" s="26" t="str">
        <f>IF(C885="", "", IF(K885="", "None", IF(COUNTIF('Intro &amp; Setup'!$AL$17:$AL$26, K885)&gt;0, K885, "Other")))</f>
        <v/>
      </c>
      <c r="U885" s="84" t="str">
        <f t="shared" si="53"/>
        <v/>
      </c>
      <c r="V885" s="85" t="str">
        <f t="shared" si="55"/>
        <v/>
      </c>
      <c r="W885" s="85" t="str">
        <f t="shared" si="55"/>
        <v/>
      </c>
      <c r="X885" s="85" t="str">
        <f t="shared" si="55"/>
        <v/>
      </c>
      <c r="Y885" s="85" t="str">
        <f t="shared" si="55"/>
        <v/>
      </c>
      <c r="Z885" s="86" t="str">
        <f t="shared" si="55"/>
        <v/>
      </c>
      <c r="AB885" s="26" t="str">
        <f>IF($S885="", "", IF(COUNTIF($S$10:$S885, $S885)&gt;1, "", COUNTIF($S$10:$S$1010, $S885)))</f>
        <v/>
      </c>
      <c r="AC885" s="26" t="str">
        <f>IF(AB885="", "", COUNTIF($AB$10:$AB$1010, "&gt;"&amp;AB885)+1+COUNTIF($AB$10:AB885, AB885)-1)</f>
        <v/>
      </c>
      <c r="AE885" s="26" t="str">
        <f t="shared" si="54"/>
        <v/>
      </c>
      <c r="AG885" s="84" t="str">
        <f>IF($AE885="", "", IF(COUNTIF($AE$10:$AE885, $AE885)&gt;1, "", COUNTIF($AE$10:$AE$2010, $AE885)))</f>
        <v/>
      </c>
      <c r="AH885" s="26" t="str">
        <f>IF(AG885="", "", COUNTIF($AG$10:$AG$2010, "&gt;"&amp;AG885)+1+COUNTIF($AG$10:AG885, AG885)-1)</f>
        <v/>
      </c>
    </row>
    <row r="886" spans="1:34" x14ac:dyDescent="0.25">
      <c r="A886" s="12"/>
      <c r="B886" s="93"/>
      <c r="C886" s="15"/>
      <c r="D886" s="15"/>
      <c r="E886" s="15"/>
      <c r="F886" s="18"/>
      <c r="G886" s="12"/>
      <c r="H886" s="6" t="str">
        <f>IF($C886="", "", IFERROR(INDEX(Database!$C$10:$C$2509, MATCH($C886, Database!$B$10:$B$2509, 0)), ""))</f>
        <v/>
      </c>
      <c r="I886" s="85" t="str">
        <f>IF($C886="", "", IF(IFERROR(INDEX(Database!$M$10:$M$2509, MATCH($C886, Database!$B$10:$B$2509, 0)), "")="", "", IFERROR(INDEX(Database!$M$10:$M$2509, MATCH($C886, Database!$B$10:$B$2509, 0)), "")))</f>
        <v/>
      </c>
      <c r="J886" s="85" t="str">
        <f>IF($C886="", "", IF(IFERROR(INDEX(Database!$N$10:$N$2509, MATCH($C886, Database!$B$10:$B$2509, 0)), "")="", "", IFERROR(INDEX(Database!$N$10:$N$2509, MATCH($C886, Database!$B$10:$B$2509, 0)), "")))</f>
        <v/>
      </c>
      <c r="K886" s="86" t="str">
        <f>IF($C886="", "", IF(IFERROR(INDEX(Database!$O$10:$O$2509, MATCH($C886, Database!$B$10:$B$2509, 0)), "")="", "", IFERROR(INDEX(Database!$O$10:$O$2509, MATCH($C886, Database!$B$10:$B$2509, 0)), "")))</f>
        <v/>
      </c>
      <c r="L886" s="12"/>
      <c r="N886" s="31" t="str">
        <f>IF(Database!B886="", "", Database!B886)</f>
        <v/>
      </c>
      <c r="P886" s="26" t="str">
        <f>IF($C886="", "", IF(COUNTIF($C$10:$C886, $C886)&gt;1, "", COUNTIF($C$10:$C$1010, $C886)))</f>
        <v/>
      </c>
      <c r="Q886" s="26" t="str">
        <f>IF(P886="", "", COUNTIF($P$10:$P$1010, "&gt;"&amp;P886)+1+COUNTIF($P$10:P886, P886)-1)</f>
        <v/>
      </c>
      <c r="S886" s="26" t="str">
        <f>IF(C886="", "", IF(K886="", "None", IF(COUNTIF('Intro &amp; Setup'!$AL$17:$AL$26, K886)&gt;0, K886, "Other")))</f>
        <v/>
      </c>
      <c r="U886" s="84" t="str">
        <f t="shared" si="53"/>
        <v/>
      </c>
      <c r="V886" s="85" t="str">
        <f t="shared" si="55"/>
        <v/>
      </c>
      <c r="W886" s="85" t="str">
        <f t="shared" si="55"/>
        <v/>
      </c>
      <c r="X886" s="85" t="str">
        <f t="shared" si="55"/>
        <v/>
      </c>
      <c r="Y886" s="85" t="str">
        <f t="shared" si="55"/>
        <v/>
      </c>
      <c r="Z886" s="86" t="str">
        <f t="shared" si="55"/>
        <v/>
      </c>
      <c r="AB886" s="26" t="str">
        <f>IF($S886="", "", IF(COUNTIF($S$10:$S886, $S886)&gt;1, "", COUNTIF($S$10:$S$1010, $S886)))</f>
        <v/>
      </c>
      <c r="AC886" s="26" t="str">
        <f>IF(AB886="", "", COUNTIF($AB$10:$AB$1010, "&gt;"&amp;AB886)+1+COUNTIF($AB$10:AB886, AB886)-1)</f>
        <v/>
      </c>
      <c r="AE886" s="26" t="str">
        <f t="shared" si="54"/>
        <v/>
      </c>
      <c r="AG886" s="84" t="str">
        <f>IF($AE886="", "", IF(COUNTIF($AE$10:$AE886, $AE886)&gt;1, "", COUNTIF($AE$10:$AE$2010, $AE886)))</f>
        <v/>
      </c>
      <c r="AH886" s="26" t="str">
        <f>IF(AG886="", "", COUNTIF($AG$10:$AG$2010, "&gt;"&amp;AG886)+1+COUNTIF($AG$10:AG886, AG886)-1)</f>
        <v/>
      </c>
    </row>
    <row r="887" spans="1:34" x14ac:dyDescent="0.25">
      <c r="A887" s="12"/>
      <c r="B887" s="93"/>
      <c r="C887" s="15"/>
      <c r="D887" s="15"/>
      <c r="E887" s="15"/>
      <c r="F887" s="18"/>
      <c r="G887" s="12"/>
      <c r="H887" s="6" t="str">
        <f>IF($C887="", "", IFERROR(INDEX(Database!$C$10:$C$2509, MATCH($C887, Database!$B$10:$B$2509, 0)), ""))</f>
        <v/>
      </c>
      <c r="I887" s="85" t="str">
        <f>IF($C887="", "", IF(IFERROR(INDEX(Database!$M$10:$M$2509, MATCH($C887, Database!$B$10:$B$2509, 0)), "")="", "", IFERROR(INDEX(Database!$M$10:$M$2509, MATCH($C887, Database!$B$10:$B$2509, 0)), "")))</f>
        <v/>
      </c>
      <c r="J887" s="85" t="str">
        <f>IF($C887="", "", IF(IFERROR(INDEX(Database!$N$10:$N$2509, MATCH($C887, Database!$B$10:$B$2509, 0)), "")="", "", IFERROR(INDEX(Database!$N$10:$N$2509, MATCH($C887, Database!$B$10:$B$2509, 0)), "")))</f>
        <v/>
      </c>
      <c r="K887" s="86" t="str">
        <f>IF($C887="", "", IF(IFERROR(INDEX(Database!$O$10:$O$2509, MATCH($C887, Database!$B$10:$B$2509, 0)), "")="", "", IFERROR(INDEX(Database!$O$10:$O$2509, MATCH($C887, Database!$B$10:$B$2509, 0)), "")))</f>
        <v/>
      </c>
      <c r="L887" s="12"/>
      <c r="N887" s="31" t="str">
        <f>IF(Database!B887="", "", Database!B887)</f>
        <v/>
      </c>
      <c r="P887" s="26" t="str">
        <f>IF($C887="", "", IF(COUNTIF($C$10:$C887, $C887)&gt;1, "", COUNTIF($C$10:$C$1010, $C887)))</f>
        <v/>
      </c>
      <c r="Q887" s="26" t="str">
        <f>IF(P887="", "", COUNTIF($P$10:$P$1010, "&gt;"&amp;P887)+1+COUNTIF($P$10:P887, P887)-1)</f>
        <v/>
      </c>
      <c r="S887" s="26" t="str">
        <f>IF(C887="", "", IF(K887="", "None", IF(COUNTIF('Intro &amp; Setup'!$AL$17:$AL$26, K887)&gt;0, K887, "Other")))</f>
        <v/>
      </c>
      <c r="U887" s="84" t="str">
        <f t="shared" si="53"/>
        <v/>
      </c>
      <c r="V887" s="85" t="str">
        <f t="shared" si="55"/>
        <v/>
      </c>
      <c r="W887" s="85" t="str">
        <f t="shared" si="55"/>
        <v/>
      </c>
      <c r="X887" s="85" t="str">
        <f t="shared" si="55"/>
        <v/>
      </c>
      <c r="Y887" s="85" t="str">
        <f t="shared" si="55"/>
        <v/>
      </c>
      <c r="Z887" s="86" t="str">
        <f t="shared" si="55"/>
        <v/>
      </c>
      <c r="AB887" s="26" t="str">
        <f>IF($S887="", "", IF(COUNTIF($S$10:$S887, $S887)&gt;1, "", COUNTIF($S$10:$S$1010, $S887)))</f>
        <v/>
      </c>
      <c r="AC887" s="26" t="str">
        <f>IF(AB887="", "", COUNTIF($AB$10:$AB$1010, "&gt;"&amp;AB887)+1+COUNTIF($AB$10:AB887, AB887)-1)</f>
        <v/>
      </c>
      <c r="AE887" s="26" t="str">
        <f t="shared" si="54"/>
        <v/>
      </c>
      <c r="AG887" s="84" t="str">
        <f>IF($AE887="", "", IF(COUNTIF($AE$10:$AE887, $AE887)&gt;1, "", COUNTIF($AE$10:$AE$2010, $AE887)))</f>
        <v/>
      </c>
      <c r="AH887" s="26" t="str">
        <f>IF(AG887="", "", COUNTIF($AG$10:$AG$2010, "&gt;"&amp;AG887)+1+COUNTIF($AG$10:AG887, AG887)-1)</f>
        <v/>
      </c>
    </row>
    <row r="888" spans="1:34" x14ac:dyDescent="0.25">
      <c r="A888" s="12"/>
      <c r="B888" s="93"/>
      <c r="C888" s="15"/>
      <c r="D888" s="15"/>
      <c r="E888" s="15"/>
      <c r="F888" s="18"/>
      <c r="G888" s="12"/>
      <c r="H888" s="6" t="str">
        <f>IF($C888="", "", IFERROR(INDEX(Database!$C$10:$C$2509, MATCH($C888, Database!$B$10:$B$2509, 0)), ""))</f>
        <v/>
      </c>
      <c r="I888" s="85" t="str">
        <f>IF($C888="", "", IF(IFERROR(INDEX(Database!$M$10:$M$2509, MATCH($C888, Database!$B$10:$B$2509, 0)), "")="", "", IFERROR(INDEX(Database!$M$10:$M$2509, MATCH($C888, Database!$B$10:$B$2509, 0)), "")))</f>
        <v/>
      </c>
      <c r="J888" s="85" t="str">
        <f>IF($C888="", "", IF(IFERROR(INDEX(Database!$N$10:$N$2509, MATCH($C888, Database!$B$10:$B$2509, 0)), "")="", "", IFERROR(INDEX(Database!$N$10:$N$2509, MATCH($C888, Database!$B$10:$B$2509, 0)), "")))</f>
        <v/>
      </c>
      <c r="K888" s="86" t="str">
        <f>IF($C888="", "", IF(IFERROR(INDEX(Database!$O$10:$O$2509, MATCH($C888, Database!$B$10:$B$2509, 0)), "")="", "", IFERROR(INDEX(Database!$O$10:$O$2509, MATCH($C888, Database!$B$10:$B$2509, 0)), "")))</f>
        <v/>
      </c>
      <c r="L888" s="12"/>
      <c r="N888" s="31" t="str">
        <f>IF(Database!B888="", "", Database!B888)</f>
        <v/>
      </c>
      <c r="P888" s="26" t="str">
        <f>IF($C888="", "", IF(COUNTIF($C$10:$C888, $C888)&gt;1, "", COUNTIF($C$10:$C$1010, $C888)))</f>
        <v/>
      </c>
      <c r="Q888" s="26" t="str">
        <f>IF(P888="", "", COUNTIF($P$10:$P$1010, "&gt;"&amp;P888)+1+COUNTIF($P$10:P888, P888)-1)</f>
        <v/>
      </c>
      <c r="S888" s="26" t="str">
        <f>IF(C888="", "", IF(K888="", "None", IF(COUNTIF('Intro &amp; Setup'!$AL$17:$AL$26, K888)&gt;0, K888, "Other")))</f>
        <v/>
      </c>
      <c r="U888" s="84" t="str">
        <f t="shared" si="53"/>
        <v/>
      </c>
      <c r="V888" s="85" t="str">
        <f t="shared" si="55"/>
        <v/>
      </c>
      <c r="W888" s="85" t="str">
        <f t="shared" si="55"/>
        <v/>
      </c>
      <c r="X888" s="85" t="str">
        <f t="shared" si="55"/>
        <v/>
      </c>
      <c r="Y888" s="85" t="str">
        <f t="shared" si="55"/>
        <v/>
      </c>
      <c r="Z888" s="86" t="str">
        <f t="shared" si="55"/>
        <v/>
      </c>
      <c r="AB888" s="26" t="str">
        <f>IF($S888="", "", IF(COUNTIF($S$10:$S888, $S888)&gt;1, "", COUNTIF($S$10:$S$1010, $S888)))</f>
        <v/>
      </c>
      <c r="AC888" s="26" t="str">
        <f>IF(AB888="", "", COUNTIF($AB$10:$AB$1010, "&gt;"&amp;AB888)+1+COUNTIF($AB$10:AB888, AB888)-1)</f>
        <v/>
      </c>
      <c r="AE888" s="26" t="str">
        <f t="shared" si="54"/>
        <v/>
      </c>
      <c r="AG888" s="84" t="str">
        <f>IF($AE888="", "", IF(COUNTIF($AE$10:$AE888, $AE888)&gt;1, "", COUNTIF($AE$10:$AE$2010, $AE888)))</f>
        <v/>
      </c>
      <c r="AH888" s="26" t="str">
        <f>IF(AG888="", "", COUNTIF($AG$10:$AG$2010, "&gt;"&amp;AG888)+1+COUNTIF($AG$10:AG888, AG888)-1)</f>
        <v/>
      </c>
    </row>
    <row r="889" spans="1:34" x14ac:dyDescent="0.25">
      <c r="A889" s="12"/>
      <c r="B889" s="93"/>
      <c r="C889" s="15"/>
      <c r="D889" s="15"/>
      <c r="E889" s="15"/>
      <c r="F889" s="18"/>
      <c r="G889" s="12"/>
      <c r="H889" s="6" t="str">
        <f>IF($C889="", "", IFERROR(INDEX(Database!$C$10:$C$2509, MATCH($C889, Database!$B$10:$B$2509, 0)), ""))</f>
        <v/>
      </c>
      <c r="I889" s="85" t="str">
        <f>IF($C889="", "", IF(IFERROR(INDEX(Database!$M$10:$M$2509, MATCH($C889, Database!$B$10:$B$2509, 0)), "")="", "", IFERROR(INDEX(Database!$M$10:$M$2509, MATCH($C889, Database!$B$10:$B$2509, 0)), "")))</f>
        <v/>
      </c>
      <c r="J889" s="85" t="str">
        <f>IF($C889="", "", IF(IFERROR(INDEX(Database!$N$10:$N$2509, MATCH($C889, Database!$B$10:$B$2509, 0)), "")="", "", IFERROR(INDEX(Database!$N$10:$N$2509, MATCH($C889, Database!$B$10:$B$2509, 0)), "")))</f>
        <v/>
      </c>
      <c r="K889" s="86" t="str">
        <f>IF($C889="", "", IF(IFERROR(INDEX(Database!$O$10:$O$2509, MATCH($C889, Database!$B$10:$B$2509, 0)), "")="", "", IFERROR(INDEX(Database!$O$10:$O$2509, MATCH($C889, Database!$B$10:$B$2509, 0)), "")))</f>
        <v/>
      </c>
      <c r="L889" s="12"/>
      <c r="N889" s="31" t="str">
        <f>IF(Database!B889="", "", Database!B889)</f>
        <v/>
      </c>
      <c r="P889" s="26" t="str">
        <f>IF($C889="", "", IF(COUNTIF($C$10:$C889, $C889)&gt;1, "", COUNTIF($C$10:$C$1010, $C889)))</f>
        <v/>
      </c>
      <c r="Q889" s="26" t="str">
        <f>IF(P889="", "", COUNTIF($P$10:$P$1010, "&gt;"&amp;P889)+1+COUNTIF($P$10:P889, P889)-1)</f>
        <v/>
      </c>
      <c r="S889" s="26" t="str">
        <f>IF(C889="", "", IF(K889="", "None", IF(COUNTIF('Intro &amp; Setup'!$AL$17:$AL$26, K889)&gt;0, K889, "Other")))</f>
        <v/>
      </c>
      <c r="U889" s="84" t="str">
        <f t="shared" si="53"/>
        <v/>
      </c>
      <c r="V889" s="85" t="str">
        <f t="shared" si="55"/>
        <v/>
      </c>
      <c r="W889" s="85" t="str">
        <f t="shared" si="55"/>
        <v/>
      </c>
      <c r="X889" s="85" t="str">
        <f t="shared" si="55"/>
        <v/>
      </c>
      <c r="Y889" s="85" t="str">
        <f t="shared" si="55"/>
        <v/>
      </c>
      <c r="Z889" s="86" t="str">
        <f t="shared" si="55"/>
        <v/>
      </c>
      <c r="AB889" s="26" t="str">
        <f>IF($S889="", "", IF(COUNTIF($S$10:$S889, $S889)&gt;1, "", COUNTIF($S$10:$S$1010, $S889)))</f>
        <v/>
      </c>
      <c r="AC889" s="26" t="str">
        <f>IF(AB889="", "", COUNTIF($AB$10:$AB$1010, "&gt;"&amp;AB889)+1+COUNTIF($AB$10:AB889, AB889)-1)</f>
        <v/>
      </c>
      <c r="AE889" s="26" t="str">
        <f t="shared" si="54"/>
        <v/>
      </c>
      <c r="AG889" s="84" t="str">
        <f>IF($AE889="", "", IF(COUNTIF($AE$10:$AE889, $AE889)&gt;1, "", COUNTIF($AE$10:$AE$2010, $AE889)))</f>
        <v/>
      </c>
      <c r="AH889" s="26" t="str">
        <f>IF(AG889="", "", COUNTIF($AG$10:$AG$2010, "&gt;"&amp;AG889)+1+COUNTIF($AG$10:AG889, AG889)-1)</f>
        <v/>
      </c>
    </row>
    <row r="890" spans="1:34" x14ac:dyDescent="0.25">
      <c r="A890" s="12"/>
      <c r="B890" s="93"/>
      <c r="C890" s="15"/>
      <c r="D890" s="15"/>
      <c r="E890" s="15"/>
      <c r="F890" s="18"/>
      <c r="G890" s="12"/>
      <c r="H890" s="6" t="str">
        <f>IF($C890="", "", IFERROR(INDEX(Database!$C$10:$C$2509, MATCH($C890, Database!$B$10:$B$2509, 0)), ""))</f>
        <v/>
      </c>
      <c r="I890" s="85" t="str">
        <f>IF($C890="", "", IF(IFERROR(INDEX(Database!$M$10:$M$2509, MATCH($C890, Database!$B$10:$B$2509, 0)), "")="", "", IFERROR(INDEX(Database!$M$10:$M$2509, MATCH($C890, Database!$B$10:$B$2509, 0)), "")))</f>
        <v/>
      </c>
      <c r="J890" s="85" t="str">
        <f>IF($C890="", "", IF(IFERROR(INDEX(Database!$N$10:$N$2509, MATCH($C890, Database!$B$10:$B$2509, 0)), "")="", "", IFERROR(INDEX(Database!$N$10:$N$2509, MATCH($C890, Database!$B$10:$B$2509, 0)), "")))</f>
        <v/>
      </c>
      <c r="K890" s="86" t="str">
        <f>IF($C890="", "", IF(IFERROR(INDEX(Database!$O$10:$O$2509, MATCH($C890, Database!$B$10:$B$2509, 0)), "")="", "", IFERROR(INDEX(Database!$O$10:$O$2509, MATCH($C890, Database!$B$10:$B$2509, 0)), "")))</f>
        <v/>
      </c>
      <c r="L890" s="12"/>
      <c r="N890" s="31" t="str">
        <f>IF(Database!B890="", "", Database!B890)</f>
        <v/>
      </c>
      <c r="P890" s="26" t="str">
        <f>IF($C890="", "", IF(COUNTIF($C$10:$C890, $C890)&gt;1, "", COUNTIF($C$10:$C$1010, $C890)))</f>
        <v/>
      </c>
      <c r="Q890" s="26" t="str">
        <f>IF(P890="", "", COUNTIF($P$10:$P$1010, "&gt;"&amp;P890)+1+COUNTIF($P$10:P890, P890)-1)</f>
        <v/>
      </c>
      <c r="S890" s="26" t="str">
        <f>IF(C890="", "", IF(K890="", "None", IF(COUNTIF('Intro &amp; Setup'!$AL$17:$AL$26, K890)&gt;0, K890, "Other")))</f>
        <v/>
      </c>
      <c r="U890" s="84" t="str">
        <f t="shared" si="53"/>
        <v/>
      </c>
      <c r="V890" s="85" t="str">
        <f t="shared" si="55"/>
        <v/>
      </c>
      <c r="W890" s="85" t="str">
        <f t="shared" si="55"/>
        <v/>
      </c>
      <c r="X890" s="85" t="str">
        <f t="shared" si="55"/>
        <v/>
      </c>
      <c r="Y890" s="85" t="str">
        <f t="shared" si="55"/>
        <v/>
      </c>
      <c r="Z890" s="86" t="str">
        <f t="shared" si="55"/>
        <v/>
      </c>
      <c r="AB890" s="26" t="str">
        <f>IF($S890="", "", IF(COUNTIF($S$10:$S890, $S890)&gt;1, "", COUNTIF($S$10:$S$1010, $S890)))</f>
        <v/>
      </c>
      <c r="AC890" s="26" t="str">
        <f>IF(AB890="", "", COUNTIF($AB$10:$AB$1010, "&gt;"&amp;AB890)+1+COUNTIF($AB$10:AB890, AB890)-1)</f>
        <v/>
      </c>
      <c r="AE890" s="26" t="str">
        <f t="shared" si="54"/>
        <v/>
      </c>
      <c r="AG890" s="84" t="str">
        <f>IF($AE890="", "", IF(COUNTIF($AE$10:$AE890, $AE890)&gt;1, "", COUNTIF($AE$10:$AE$2010, $AE890)))</f>
        <v/>
      </c>
      <c r="AH890" s="26" t="str">
        <f>IF(AG890="", "", COUNTIF($AG$10:$AG$2010, "&gt;"&amp;AG890)+1+COUNTIF($AG$10:AG890, AG890)-1)</f>
        <v/>
      </c>
    </row>
    <row r="891" spans="1:34" x14ac:dyDescent="0.25">
      <c r="A891" s="12"/>
      <c r="B891" s="93"/>
      <c r="C891" s="15"/>
      <c r="D891" s="15"/>
      <c r="E891" s="15"/>
      <c r="F891" s="18"/>
      <c r="G891" s="12"/>
      <c r="H891" s="6" t="str">
        <f>IF($C891="", "", IFERROR(INDEX(Database!$C$10:$C$2509, MATCH($C891, Database!$B$10:$B$2509, 0)), ""))</f>
        <v/>
      </c>
      <c r="I891" s="85" t="str">
        <f>IF($C891="", "", IF(IFERROR(INDEX(Database!$M$10:$M$2509, MATCH($C891, Database!$B$10:$B$2509, 0)), "")="", "", IFERROR(INDEX(Database!$M$10:$M$2509, MATCH($C891, Database!$B$10:$B$2509, 0)), "")))</f>
        <v/>
      </c>
      <c r="J891" s="85" t="str">
        <f>IF($C891="", "", IF(IFERROR(INDEX(Database!$N$10:$N$2509, MATCH($C891, Database!$B$10:$B$2509, 0)), "")="", "", IFERROR(INDEX(Database!$N$10:$N$2509, MATCH($C891, Database!$B$10:$B$2509, 0)), "")))</f>
        <v/>
      </c>
      <c r="K891" s="86" t="str">
        <f>IF($C891="", "", IF(IFERROR(INDEX(Database!$O$10:$O$2509, MATCH($C891, Database!$B$10:$B$2509, 0)), "")="", "", IFERROR(INDEX(Database!$O$10:$O$2509, MATCH($C891, Database!$B$10:$B$2509, 0)), "")))</f>
        <v/>
      </c>
      <c r="L891" s="12"/>
      <c r="N891" s="31" t="str">
        <f>IF(Database!B891="", "", Database!B891)</f>
        <v/>
      </c>
      <c r="P891" s="26" t="str">
        <f>IF($C891="", "", IF(COUNTIF($C$10:$C891, $C891)&gt;1, "", COUNTIF($C$10:$C$1010, $C891)))</f>
        <v/>
      </c>
      <c r="Q891" s="26" t="str">
        <f>IF(P891="", "", COUNTIF($P$10:$P$1010, "&gt;"&amp;P891)+1+COUNTIF($P$10:P891, P891)-1)</f>
        <v/>
      </c>
      <c r="S891" s="26" t="str">
        <f>IF(C891="", "", IF(K891="", "None", IF(COUNTIF('Intro &amp; Setup'!$AL$17:$AL$26, K891)&gt;0, K891, "Other")))</f>
        <v/>
      </c>
      <c r="U891" s="84" t="str">
        <f t="shared" si="53"/>
        <v/>
      </c>
      <c r="V891" s="85" t="str">
        <f t="shared" si="55"/>
        <v/>
      </c>
      <c r="W891" s="85" t="str">
        <f t="shared" si="55"/>
        <v/>
      </c>
      <c r="X891" s="85" t="str">
        <f t="shared" si="55"/>
        <v/>
      </c>
      <c r="Y891" s="85" t="str">
        <f t="shared" si="55"/>
        <v/>
      </c>
      <c r="Z891" s="86" t="str">
        <f t="shared" si="55"/>
        <v/>
      </c>
      <c r="AB891" s="26" t="str">
        <f>IF($S891="", "", IF(COUNTIF($S$10:$S891, $S891)&gt;1, "", COUNTIF($S$10:$S$1010, $S891)))</f>
        <v/>
      </c>
      <c r="AC891" s="26" t="str">
        <f>IF(AB891="", "", COUNTIF($AB$10:$AB$1010, "&gt;"&amp;AB891)+1+COUNTIF($AB$10:AB891, AB891)-1)</f>
        <v/>
      </c>
      <c r="AE891" s="26" t="str">
        <f t="shared" si="54"/>
        <v/>
      </c>
      <c r="AG891" s="84" t="str">
        <f>IF($AE891="", "", IF(COUNTIF($AE$10:$AE891, $AE891)&gt;1, "", COUNTIF($AE$10:$AE$2010, $AE891)))</f>
        <v/>
      </c>
      <c r="AH891" s="26" t="str">
        <f>IF(AG891="", "", COUNTIF($AG$10:$AG$2010, "&gt;"&amp;AG891)+1+COUNTIF($AG$10:AG891, AG891)-1)</f>
        <v/>
      </c>
    </row>
    <row r="892" spans="1:34" x14ac:dyDescent="0.25">
      <c r="A892" s="12"/>
      <c r="B892" s="93"/>
      <c r="C892" s="15"/>
      <c r="D892" s="15"/>
      <c r="E892" s="15"/>
      <c r="F892" s="18"/>
      <c r="G892" s="12"/>
      <c r="H892" s="6" t="str">
        <f>IF($C892="", "", IFERROR(INDEX(Database!$C$10:$C$2509, MATCH($C892, Database!$B$10:$B$2509, 0)), ""))</f>
        <v/>
      </c>
      <c r="I892" s="85" t="str">
        <f>IF($C892="", "", IF(IFERROR(INDEX(Database!$M$10:$M$2509, MATCH($C892, Database!$B$10:$B$2509, 0)), "")="", "", IFERROR(INDEX(Database!$M$10:$M$2509, MATCH($C892, Database!$B$10:$B$2509, 0)), "")))</f>
        <v/>
      </c>
      <c r="J892" s="85" t="str">
        <f>IF($C892="", "", IF(IFERROR(INDEX(Database!$N$10:$N$2509, MATCH($C892, Database!$B$10:$B$2509, 0)), "")="", "", IFERROR(INDEX(Database!$N$10:$N$2509, MATCH($C892, Database!$B$10:$B$2509, 0)), "")))</f>
        <v/>
      </c>
      <c r="K892" s="86" t="str">
        <f>IF($C892="", "", IF(IFERROR(INDEX(Database!$O$10:$O$2509, MATCH($C892, Database!$B$10:$B$2509, 0)), "")="", "", IFERROR(INDEX(Database!$O$10:$O$2509, MATCH($C892, Database!$B$10:$B$2509, 0)), "")))</f>
        <v/>
      </c>
      <c r="L892" s="12"/>
      <c r="N892" s="31" t="str">
        <f>IF(Database!B892="", "", Database!B892)</f>
        <v/>
      </c>
      <c r="P892" s="26" t="str">
        <f>IF($C892="", "", IF(COUNTIF($C$10:$C892, $C892)&gt;1, "", COUNTIF($C$10:$C$1010, $C892)))</f>
        <v/>
      </c>
      <c r="Q892" s="26" t="str">
        <f>IF(P892="", "", COUNTIF($P$10:$P$1010, "&gt;"&amp;P892)+1+COUNTIF($P$10:P892, P892)-1)</f>
        <v/>
      </c>
      <c r="S892" s="26" t="str">
        <f>IF(C892="", "", IF(K892="", "None", IF(COUNTIF('Intro &amp; Setup'!$AL$17:$AL$26, K892)&gt;0, K892, "Other")))</f>
        <v/>
      </c>
      <c r="U892" s="84" t="str">
        <f t="shared" si="53"/>
        <v/>
      </c>
      <c r="V892" s="85" t="str">
        <f t="shared" si="55"/>
        <v/>
      </c>
      <c r="W892" s="85" t="str">
        <f t="shared" si="55"/>
        <v/>
      </c>
      <c r="X892" s="85" t="str">
        <f t="shared" si="55"/>
        <v/>
      </c>
      <c r="Y892" s="85" t="str">
        <f t="shared" si="55"/>
        <v/>
      </c>
      <c r="Z892" s="86" t="str">
        <f t="shared" si="55"/>
        <v/>
      </c>
      <c r="AB892" s="26" t="str">
        <f>IF($S892="", "", IF(COUNTIF($S$10:$S892, $S892)&gt;1, "", COUNTIF($S$10:$S$1010, $S892)))</f>
        <v/>
      </c>
      <c r="AC892" s="26" t="str">
        <f>IF(AB892="", "", COUNTIF($AB$10:$AB$1010, "&gt;"&amp;AB892)+1+COUNTIF($AB$10:AB892, AB892)-1)</f>
        <v/>
      </c>
      <c r="AE892" s="26" t="str">
        <f t="shared" si="54"/>
        <v/>
      </c>
      <c r="AG892" s="84" t="str">
        <f>IF($AE892="", "", IF(COUNTIF($AE$10:$AE892, $AE892)&gt;1, "", COUNTIF($AE$10:$AE$2010, $AE892)))</f>
        <v/>
      </c>
      <c r="AH892" s="26" t="str">
        <f>IF(AG892="", "", COUNTIF($AG$10:$AG$2010, "&gt;"&amp;AG892)+1+COUNTIF($AG$10:AG892, AG892)-1)</f>
        <v/>
      </c>
    </row>
    <row r="893" spans="1:34" x14ac:dyDescent="0.25">
      <c r="A893" s="12"/>
      <c r="B893" s="93"/>
      <c r="C893" s="15"/>
      <c r="D893" s="15"/>
      <c r="E893" s="15"/>
      <c r="F893" s="18"/>
      <c r="G893" s="12"/>
      <c r="H893" s="6" t="str">
        <f>IF($C893="", "", IFERROR(INDEX(Database!$C$10:$C$2509, MATCH($C893, Database!$B$10:$B$2509, 0)), ""))</f>
        <v/>
      </c>
      <c r="I893" s="85" t="str">
        <f>IF($C893="", "", IF(IFERROR(INDEX(Database!$M$10:$M$2509, MATCH($C893, Database!$B$10:$B$2509, 0)), "")="", "", IFERROR(INDEX(Database!$M$10:$M$2509, MATCH($C893, Database!$B$10:$B$2509, 0)), "")))</f>
        <v/>
      </c>
      <c r="J893" s="85" t="str">
        <f>IF($C893="", "", IF(IFERROR(INDEX(Database!$N$10:$N$2509, MATCH($C893, Database!$B$10:$B$2509, 0)), "")="", "", IFERROR(INDEX(Database!$N$10:$N$2509, MATCH($C893, Database!$B$10:$B$2509, 0)), "")))</f>
        <v/>
      </c>
      <c r="K893" s="86" t="str">
        <f>IF($C893="", "", IF(IFERROR(INDEX(Database!$O$10:$O$2509, MATCH($C893, Database!$B$10:$B$2509, 0)), "")="", "", IFERROR(INDEX(Database!$O$10:$O$2509, MATCH($C893, Database!$B$10:$B$2509, 0)), "")))</f>
        <v/>
      </c>
      <c r="L893" s="12"/>
      <c r="N893" s="31" t="str">
        <f>IF(Database!B893="", "", Database!B893)</f>
        <v/>
      </c>
      <c r="P893" s="26" t="str">
        <f>IF($C893="", "", IF(COUNTIF($C$10:$C893, $C893)&gt;1, "", COUNTIF($C$10:$C$1010, $C893)))</f>
        <v/>
      </c>
      <c r="Q893" s="26" t="str">
        <f>IF(P893="", "", COUNTIF($P$10:$P$1010, "&gt;"&amp;P893)+1+COUNTIF($P$10:P893, P893)-1)</f>
        <v/>
      </c>
      <c r="S893" s="26" t="str">
        <f>IF(C893="", "", IF(K893="", "None", IF(COUNTIF('Intro &amp; Setup'!$AL$17:$AL$26, K893)&gt;0, K893, "Other")))</f>
        <v/>
      </c>
      <c r="U893" s="84" t="str">
        <f t="shared" si="53"/>
        <v/>
      </c>
      <c r="V893" s="85" t="str">
        <f t="shared" si="55"/>
        <v/>
      </c>
      <c r="W893" s="85" t="str">
        <f t="shared" si="55"/>
        <v/>
      </c>
      <c r="X893" s="85" t="str">
        <f t="shared" si="55"/>
        <v/>
      </c>
      <c r="Y893" s="85" t="str">
        <f t="shared" si="55"/>
        <v/>
      </c>
      <c r="Z893" s="86" t="str">
        <f t="shared" si="55"/>
        <v/>
      </c>
      <c r="AB893" s="26" t="str">
        <f>IF($S893="", "", IF(COUNTIF($S$10:$S893, $S893)&gt;1, "", COUNTIF($S$10:$S$1010, $S893)))</f>
        <v/>
      </c>
      <c r="AC893" s="26" t="str">
        <f>IF(AB893="", "", COUNTIF($AB$10:$AB$1010, "&gt;"&amp;AB893)+1+COUNTIF($AB$10:AB893, AB893)-1)</f>
        <v/>
      </c>
      <c r="AE893" s="26" t="str">
        <f t="shared" si="54"/>
        <v/>
      </c>
      <c r="AG893" s="84" t="str">
        <f>IF($AE893="", "", IF(COUNTIF($AE$10:$AE893, $AE893)&gt;1, "", COUNTIF($AE$10:$AE$2010, $AE893)))</f>
        <v/>
      </c>
      <c r="AH893" s="26" t="str">
        <f>IF(AG893="", "", COUNTIF($AG$10:$AG$2010, "&gt;"&amp;AG893)+1+COUNTIF($AG$10:AG893, AG893)-1)</f>
        <v/>
      </c>
    </row>
    <row r="894" spans="1:34" x14ac:dyDescent="0.25">
      <c r="A894" s="12"/>
      <c r="B894" s="93"/>
      <c r="C894" s="15"/>
      <c r="D894" s="15"/>
      <c r="E894" s="15"/>
      <c r="F894" s="18"/>
      <c r="G894" s="12"/>
      <c r="H894" s="6" t="str">
        <f>IF($C894="", "", IFERROR(INDEX(Database!$C$10:$C$2509, MATCH($C894, Database!$B$10:$B$2509, 0)), ""))</f>
        <v/>
      </c>
      <c r="I894" s="85" t="str">
        <f>IF($C894="", "", IF(IFERROR(INDEX(Database!$M$10:$M$2509, MATCH($C894, Database!$B$10:$B$2509, 0)), "")="", "", IFERROR(INDEX(Database!$M$10:$M$2509, MATCH($C894, Database!$B$10:$B$2509, 0)), "")))</f>
        <v/>
      </c>
      <c r="J894" s="85" t="str">
        <f>IF($C894="", "", IF(IFERROR(INDEX(Database!$N$10:$N$2509, MATCH($C894, Database!$B$10:$B$2509, 0)), "")="", "", IFERROR(INDEX(Database!$N$10:$N$2509, MATCH($C894, Database!$B$10:$B$2509, 0)), "")))</f>
        <v/>
      </c>
      <c r="K894" s="86" t="str">
        <f>IF($C894="", "", IF(IFERROR(INDEX(Database!$O$10:$O$2509, MATCH($C894, Database!$B$10:$B$2509, 0)), "")="", "", IFERROR(INDEX(Database!$O$10:$O$2509, MATCH($C894, Database!$B$10:$B$2509, 0)), "")))</f>
        <v/>
      </c>
      <c r="L894" s="12"/>
      <c r="N894" s="31" t="str">
        <f>IF(Database!B894="", "", Database!B894)</f>
        <v/>
      </c>
      <c r="P894" s="26" t="str">
        <f>IF($C894="", "", IF(COUNTIF($C$10:$C894, $C894)&gt;1, "", COUNTIF($C$10:$C$1010, $C894)))</f>
        <v/>
      </c>
      <c r="Q894" s="26" t="str">
        <f>IF(P894="", "", COUNTIF($P$10:$P$1010, "&gt;"&amp;P894)+1+COUNTIF($P$10:P894, P894)-1)</f>
        <v/>
      </c>
      <c r="S894" s="26" t="str">
        <f>IF(C894="", "", IF(K894="", "None", IF(COUNTIF('Intro &amp; Setup'!$AL$17:$AL$26, K894)&gt;0, K894, "Other")))</f>
        <v/>
      </c>
      <c r="U894" s="84" t="str">
        <f t="shared" si="53"/>
        <v/>
      </c>
      <c r="V894" s="85" t="str">
        <f t="shared" si="55"/>
        <v/>
      </c>
      <c r="W894" s="85" t="str">
        <f t="shared" si="55"/>
        <v/>
      </c>
      <c r="X894" s="85" t="str">
        <f t="shared" si="55"/>
        <v/>
      </c>
      <c r="Y894" s="85" t="str">
        <f t="shared" si="55"/>
        <v/>
      </c>
      <c r="Z894" s="86" t="str">
        <f t="shared" si="55"/>
        <v/>
      </c>
      <c r="AB894" s="26" t="str">
        <f>IF($S894="", "", IF(COUNTIF($S$10:$S894, $S894)&gt;1, "", COUNTIF($S$10:$S$1010, $S894)))</f>
        <v/>
      </c>
      <c r="AC894" s="26" t="str">
        <f>IF(AB894="", "", COUNTIF($AB$10:$AB$1010, "&gt;"&amp;AB894)+1+COUNTIF($AB$10:AB894, AB894)-1)</f>
        <v/>
      </c>
      <c r="AE894" s="26" t="str">
        <f t="shared" si="54"/>
        <v/>
      </c>
      <c r="AG894" s="84" t="str">
        <f>IF($AE894="", "", IF(COUNTIF($AE$10:$AE894, $AE894)&gt;1, "", COUNTIF($AE$10:$AE$2010, $AE894)))</f>
        <v/>
      </c>
      <c r="AH894" s="26" t="str">
        <f>IF(AG894="", "", COUNTIF($AG$10:$AG$2010, "&gt;"&amp;AG894)+1+COUNTIF($AG$10:AG894, AG894)-1)</f>
        <v/>
      </c>
    </row>
    <row r="895" spans="1:34" x14ac:dyDescent="0.25">
      <c r="A895" s="12"/>
      <c r="B895" s="93"/>
      <c r="C895" s="15"/>
      <c r="D895" s="15"/>
      <c r="E895" s="15"/>
      <c r="F895" s="18"/>
      <c r="G895" s="12"/>
      <c r="H895" s="6" t="str">
        <f>IF($C895="", "", IFERROR(INDEX(Database!$C$10:$C$2509, MATCH($C895, Database!$B$10:$B$2509, 0)), ""))</f>
        <v/>
      </c>
      <c r="I895" s="85" t="str">
        <f>IF($C895="", "", IF(IFERROR(INDEX(Database!$M$10:$M$2509, MATCH($C895, Database!$B$10:$B$2509, 0)), "")="", "", IFERROR(INDEX(Database!$M$10:$M$2509, MATCH($C895, Database!$B$10:$B$2509, 0)), "")))</f>
        <v/>
      </c>
      <c r="J895" s="85" t="str">
        <f>IF($C895="", "", IF(IFERROR(INDEX(Database!$N$10:$N$2509, MATCH($C895, Database!$B$10:$B$2509, 0)), "")="", "", IFERROR(INDEX(Database!$N$10:$N$2509, MATCH($C895, Database!$B$10:$B$2509, 0)), "")))</f>
        <v/>
      </c>
      <c r="K895" s="86" t="str">
        <f>IF($C895="", "", IF(IFERROR(INDEX(Database!$O$10:$O$2509, MATCH($C895, Database!$B$10:$B$2509, 0)), "")="", "", IFERROR(INDEX(Database!$O$10:$O$2509, MATCH($C895, Database!$B$10:$B$2509, 0)), "")))</f>
        <v/>
      </c>
      <c r="L895" s="12"/>
      <c r="N895" s="31" t="str">
        <f>IF(Database!B895="", "", Database!B895)</f>
        <v/>
      </c>
      <c r="P895" s="26" t="str">
        <f>IF($C895="", "", IF(COUNTIF($C$10:$C895, $C895)&gt;1, "", COUNTIF($C$10:$C$1010, $C895)))</f>
        <v/>
      </c>
      <c r="Q895" s="26" t="str">
        <f>IF(P895="", "", COUNTIF($P$10:$P$1010, "&gt;"&amp;P895)+1+COUNTIF($P$10:P895, P895)-1)</f>
        <v/>
      </c>
      <c r="S895" s="26" t="str">
        <f>IF(C895="", "", IF(K895="", "None", IF(COUNTIF('Intro &amp; Setup'!$AL$17:$AL$26, K895)&gt;0, K895, "Other")))</f>
        <v/>
      </c>
      <c r="U895" s="84" t="str">
        <f t="shared" si="53"/>
        <v/>
      </c>
      <c r="V895" s="85" t="str">
        <f t="shared" si="55"/>
        <v/>
      </c>
      <c r="W895" s="85" t="str">
        <f t="shared" si="55"/>
        <v/>
      </c>
      <c r="X895" s="85" t="str">
        <f t="shared" si="55"/>
        <v/>
      </c>
      <c r="Y895" s="85" t="str">
        <f t="shared" si="55"/>
        <v/>
      </c>
      <c r="Z895" s="86" t="str">
        <f t="shared" si="55"/>
        <v/>
      </c>
      <c r="AB895" s="26" t="str">
        <f>IF($S895="", "", IF(COUNTIF($S$10:$S895, $S895)&gt;1, "", COUNTIF($S$10:$S$1010, $S895)))</f>
        <v/>
      </c>
      <c r="AC895" s="26" t="str">
        <f>IF(AB895="", "", COUNTIF($AB$10:$AB$1010, "&gt;"&amp;AB895)+1+COUNTIF($AB$10:AB895, AB895)-1)</f>
        <v/>
      </c>
      <c r="AE895" s="26" t="str">
        <f t="shared" si="54"/>
        <v/>
      </c>
      <c r="AG895" s="84" t="str">
        <f>IF($AE895="", "", IF(COUNTIF($AE$10:$AE895, $AE895)&gt;1, "", COUNTIF($AE$10:$AE$2010, $AE895)))</f>
        <v/>
      </c>
      <c r="AH895" s="26" t="str">
        <f>IF(AG895="", "", COUNTIF($AG$10:$AG$2010, "&gt;"&amp;AG895)+1+COUNTIF($AG$10:AG895, AG895)-1)</f>
        <v/>
      </c>
    </row>
    <row r="896" spans="1:34" x14ac:dyDescent="0.25">
      <c r="A896" s="12"/>
      <c r="B896" s="93"/>
      <c r="C896" s="15"/>
      <c r="D896" s="15"/>
      <c r="E896" s="15"/>
      <c r="F896" s="18"/>
      <c r="G896" s="12"/>
      <c r="H896" s="6" t="str">
        <f>IF($C896="", "", IFERROR(INDEX(Database!$C$10:$C$2509, MATCH($C896, Database!$B$10:$B$2509, 0)), ""))</f>
        <v/>
      </c>
      <c r="I896" s="85" t="str">
        <f>IF($C896="", "", IF(IFERROR(INDEX(Database!$M$10:$M$2509, MATCH($C896, Database!$B$10:$B$2509, 0)), "")="", "", IFERROR(INDEX(Database!$M$10:$M$2509, MATCH($C896, Database!$B$10:$B$2509, 0)), "")))</f>
        <v/>
      </c>
      <c r="J896" s="85" t="str">
        <f>IF($C896="", "", IF(IFERROR(INDEX(Database!$N$10:$N$2509, MATCH($C896, Database!$B$10:$B$2509, 0)), "")="", "", IFERROR(INDEX(Database!$N$10:$N$2509, MATCH($C896, Database!$B$10:$B$2509, 0)), "")))</f>
        <v/>
      </c>
      <c r="K896" s="86" t="str">
        <f>IF($C896="", "", IF(IFERROR(INDEX(Database!$O$10:$O$2509, MATCH($C896, Database!$B$10:$B$2509, 0)), "")="", "", IFERROR(INDEX(Database!$O$10:$O$2509, MATCH($C896, Database!$B$10:$B$2509, 0)), "")))</f>
        <v/>
      </c>
      <c r="L896" s="12"/>
      <c r="N896" s="31" t="str">
        <f>IF(Database!B896="", "", Database!B896)</f>
        <v/>
      </c>
      <c r="P896" s="26" t="str">
        <f>IF($C896="", "", IF(COUNTIF($C$10:$C896, $C896)&gt;1, "", COUNTIF($C$10:$C$1010, $C896)))</f>
        <v/>
      </c>
      <c r="Q896" s="26" t="str">
        <f>IF(P896="", "", COUNTIF($P$10:$P$1010, "&gt;"&amp;P896)+1+COUNTIF($P$10:P896, P896)-1)</f>
        <v/>
      </c>
      <c r="S896" s="26" t="str">
        <f>IF(C896="", "", IF(K896="", "None", IF(COUNTIF('Intro &amp; Setup'!$AL$17:$AL$26, K896)&gt;0, K896, "Other")))</f>
        <v/>
      </c>
      <c r="U896" s="84" t="str">
        <f t="shared" si="53"/>
        <v/>
      </c>
      <c r="V896" s="85" t="str">
        <f t="shared" si="55"/>
        <v/>
      </c>
      <c r="W896" s="85" t="str">
        <f t="shared" si="55"/>
        <v/>
      </c>
      <c r="X896" s="85" t="str">
        <f t="shared" si="55"/>
        <v/>
      </c>
      <c r="Y896" s="85" t="str">
        <f t="shared" si="55"/>
        <v/>
      </c>
      <c r="Z896" s="86" t="str">
        <f t="shared" si="55"/>
        <v/>
      </c>
      <c r="AB896" s="26" t="str">
        <f>IF($S896="", "", IF(COUNTIF($S$10:$S896, $S896)&gt;1, "", COUNTIF($S$10:$S$1010, $S896)))</f>
        <v/>
      </c>
      <c r="AC896" s="26" t="str">
        <f>IF(AB896="", "", COUNTIF($AB$10:$AB$1010, "&gt;"&amp;AB896)+1+COUNTIF($AB$10:AB896, AB896)-1)</f>
        <v/>
      </c>
      <c r="AE896" s="26" t="str">
        <f t="shared" si="54"/>
        <v/>
      </c>
      <c r="AG896" s="84" t="str">
        <f>IF($AE896="", "", IF(COUNTIF($AE$10:$AE896, $AE896)&gt;1, "", COUNTIF($AE$10:$AE$2010, $AE896)))</f>
        <v/>
      </c>
      <c r="AH896" s="26" t="str">
        <f>IF(AG896="", "", COUNTIF($AG$10:$AG$2010, "&gt;"&amp;AG896)+1+COUNTIF($AG$10:AG896, AG896)-1)</f>
        <v/>
      </c>
    </row>
    <row r="897" spans="1:34" x14ac:dyDescent="0.25">
      <c r="A897" s="12"/>
      <c r="B897" s="93"/>
      <c r="C897" s="15"/>
      <c r="D897" s="15"/>
      <c r="E897" s="15"/>
      <c r="F897" s="18"/>
      <c r="G897" s="12"/>
      <c r="H897" s="6" t="str">
        <f>IF($C897="", "", IFERROR(INDEX(Database!$C$10:$C$2509, MATCH($C897, Database!$B$10:$B$2509, 0)), ""))</f>
        <v/>
      </c>
      <c r="I897" s="85" t="str">
        <f>IF($C897="", "", IF(IFERROR(INDEX(Database!$M$10:$M$2509, MATCH($C897, Database!$B$10:$B$2509, 0)), "")="", "", IFERROR(INDEX(Database!$M$10:$M$2509, MATCH($C897, Database!$B$10:$B$2509, 0)), "")))</f>
        <v/>
      </c>
      <c r="J897" s="85" t="str">
        <f>IF($C897="", "", IF(IFERROR(INDEX(Database!$N$10:$N$2509, MATCH($C897, Database!$B$10:$B$2509, 0)), "")="", "", IFERROR(INDEX(Database!$N$10:$N$2509, MATCH($C897, Database!$B$10:$B$2509, 0)), "")))</f>
        <v/>
      </c>
      <c r="K897" s="86" t="str">
        <f>IF($C897="", "", IF(IFERROR(INDEX(Database!$O$10:$O$2509, MATCH($C897, Database!$B$10:$B$2509, 0)), "")="", "", IFERROR(INDEX(Database!$O$10:$O$2509, MATCH($C897, Database!$B$10:$B$2509, 0)), "")))</f>
        <v/>
      </c>
      <c r="L897" s="12"/>
      <c r="N897" s="31" t="str">
        <f>IF(Database!B897="", "", Database!B897)</f>
        <v/>
      </c>
      <c r="P897" s="26" t="str">
        <f>IF($C897="", "", IF(COUNTIF($C$10:$C897, $C897)&gt;1, "", COUNTIF($C$10:$C$1010, $C897)))</f>
        <v/>
      </c>
      <c r="Q897" s="26" t="str">
        <f>IF(P897="", "", COUNTIF($P$10:$P$1010, "&gt;"&amp;P897)+1+COUNTIF($P$10:P897, P897)-1)</f>
        <v/>
      </c>
      <c r="S897" s="26" t="str">
        <f>IF(C897="", "", IF(K897="", "None", IF(COUNTIF('Intro &amp; Setup'!$AL$17:$AL$26, K897)&gt;0, K897, "Other")))</f>
        <v/>
      </c>
      <c r="U897" s="84" t="str">
        <f t="shared" si="53"/>
        <v/>
      </c>
      <c r="V897" s="85" t="str">
        <f t="shared" ref="V897:Z906" si="56">IF($B897="", "", IF(TEXT($B897, "mmm yyyy")=V$9, $S897, ""))</f>
        <v/>
      </c>
      <c r="W897" s="85" t="str">
        <f t="shared" si="56"/>
        <v/>
      </c>
      <c r="X897" s="85" t="str">
        <f t="shared" si="56"/>
        <v/>
      </c>
      <c r="Y897" s="85" t="str">
        <f t="shared" si="56"/>
        <v/>
      </c>
      <c r="Z897" s="86" t="str">
        <f t="shared" si="56"/>
        <v/>
      </c>
      <c r="AB897" s="26" t="str">
        <f>IF($S897="", "", IF(COUNTIF($S$10:$S897, $S897)&gt;1, "", COUNTIF($S$10:$S$1010, $S897)))</f>
        <v/>
      </c>
      <c r="AC897" s="26" t="str">
        <f>IF(AB897="", "", COUNTIF($AB$10:$AB$1010, "&gt;"&amp;AB897)+1+COUNTIF($AB$10:AB897, AB897)-1)</f>
        <v/>
      </c>
      <c r="AE897" s="26" t="str">
        <f t="shared" si="54"/>
        <v/>
      </c>
      <c r="AG897" s="84" t="str">
        <f>IF($AE897="", "", IF(COUNTIF($AE$10:$AE897, $AE897)&gt;1, "", COUNTIF($AE$10:$AE$2010, $AE897)))</f>
        <v/>
      </c>
      <c r="AH897" s="26" t="str">
        <f>IF(AG897="", "", COUNTIF($AG$10:$AG$2010, "&gt;"&amp;AG897)+1+COUNTIF($AG$10:AG897, AG897)-1)</f>
        <v/>
      </c>
    </row>
    <row r="898" spans="1:34" x14ac:dyDescent="0.25">
      <c r="A898" s="12"/>
      <c r="B898" s="93"/>
      <c r="C898" s="15"/>
      <c r="D898" s="15"/>
      <c r="E898" s="15"/>
      <c r="F898" s="18"/>
      <c r="G898" s="12"/>
      <c r="H898" s="6" t="str">
        <f>IF($C898="", "", IFERROR(INDEX(Database!$C$10:$C$2509, MATCH($C898, Database!$B$10:$B$2509, 0)), ""))</f>
        <v/>
      </c>
      <c r="I898" s="85" t="str">
        <f>IF($C898="", "", IF(IFERROR(INDEX(Database!$M$10:$M$2509, MATCH($C898, Database!$B$10:$B$2509, 0)), "")="", "", IFERROR(INDEX(Database!$M$10:$M$2509, MATCH($C898, Database!$B$10:$B$2509, 0)), "")))</f>
        <v/>
      </c>
      <c r="J898" s="85" t="str">
        <f>IF($C898="", "", IF(IFERROR(INDEX(Database!$N$10:$N$2509, MATCH($C898, Database!$B$10:$B$2509, 0)), "")="", "", IFERROR(INDEX(Database!$N$10:$N$2509, MATCH($C898, Database!$B$10:$B$2509, 0)), "")))</f>
        <v/>
      </c>
      <c r="K898" s="86" t="str">
        <f>IF($C898="", "", IF(IFERROR(INDEX(Database!$O$10:$O$2509, MATCH($C898, Database!$B$10:$B$2509, 0)), "")="", "", IFERROR(INDEX(Database!$O$10:$O$2509, MATCH($C898, Database!$B$10:$B$2509, 0)), "")))</f>
        <v/>
      </c>
      <c r="L898" s="12"/>
      <c r="N898" s="31" t="str">
        <f>IF(Database!B898="", "", Database!B898)</f>
        <v/>
      </c>
      <c r="P898" s="26" t="str">
        <f>IF($C898="", "", IF(COUNTIF($C$10:$C898, $C898)&gt;1, "", COUNTIF($C$10:$C$1010, $C898)))</f>
        <v/>
      </c>
      <c r="Q898" s="26" t="str">
        <f>IF(P898="", "", COUNTIF($P$10:$P$1010, "&gt;"&amp;P898)+1+COUNTIF($P$10:P898, P898)-1)</f>
        <v/>
      </c>
      <c r="S898" s="26" t="str">
        <f>IF(C898="", "", IF(K898="", "None", IF(COUNTIF('Intro &amp; Setup'!$AL$17:$AL$26, K898)&gt;0, K898, "Other")))</f>
        <v/>
      </c>
      <c r="U898" s="84" t="str">
        <f t="shared" si="53"/>
        <v/>
      </c>
      <c r="V898" s="85" t="str">
        <f t="shared" si="56"/>
        <v/>
      </c>
      <c r="W898" s="85" t="str">
        <f t="shared" si="56"/>
        <v/>
      </c>
      <c r="X898" s="85" t="str">
        <f t="shared" si="56"/>
        <v/>
      </c>
      <c r="Y898" s="85" t="str">
        <f t="shared" si="56"/>
        <v/>
      </c>
      <c r="Z898" s="86" t="str">
        <f t="shared" si="56"/>
        <v/>
      </c>
      <c r="AB898" s="26" t="str">
        <f>IF($S898="", "", IF(COUNTIF($S$10:$S898, $S898)&gt;1, "", COUNTIF($S$10:$S$1010, $S898)))</f>
        <v/>
      </c>
      <c r="AC898" s="26" t="str">
        <f>IF(AB898="", "", COUNTIF($AB$10:$AB$1010, "&gt;"&amp;AB898)+1+COUNTIF($AB$10:AB898, AB898)-1)</f>
        <v/>
      </c>
      <c r="AE898" s="26" t="str">
        <f t="shared" si="54"/>
        <v/>
      </c>
      <c r="AG898" s="84" t="str">
        <f>IF($AE898="", "", IF(COUNTIF($AE$10:$AE898, $AE898)&gt;1, "", COUNTIF($AE$10:$AE$2010, $AE898)))</f>
        <v/>
      </c>
      <c r="AH898" s="26" t="str">
        <f>IF(AG898="", "", COUNTIF($AG$10:$AG$2010, "&gt;"&amp;AG898)+1+COUNTIF($AG$10:AG898, AG898)-1)</f>
        <v/>
      </c>
    </row>
    <row r="899" spans="1:34" x14ac:dyDescent="0.25">
      <c r="A899" s="12"/>
      <c r="B899" s="93"/>
      <c r="C899" s="15"/>
      <c r="D899" s="15"/>
      <c r="E899" s="15"/>
      <c r="F899" s="18"/>
      <c r="G899" s="12"/>
      <c r="H899" s="6" t="str">
        <f>IF($C899="", "", IFERROR(INDEX(Database!$C$10:$C$2509, MATCH($C899, Database!$B$10:$B$2509, 0)), ""))</f>
        <v/>
      </c>
      <c r="I899" s="85" t="str">
        <f>IF($C899="", "", IF(IFERROR(INDEX(Database!$M$10:$M$2509, MATCH($C899, Database!$B$10:$B$2509, 0)), "")="", "", IFERROR(INDEX(Database!$M$10:$M$2509, MATCH($C899, Database!$B$10:$B$2509, 0)), "")))</f>
        <v/>
      </c>
      <c r="J899" s="85" t="str">
        <f>IF($C899="", "", IF(IFERROR(INDEX(Database!$N$10:$N$2509, MATCH($C899, Database!$B$10:$B$2509, 0)), "")="", "", IFERROR(INDEX(Database!$N$10:$N$2509, MATCH($C899, Database!$B$10:$B$2509, 0)), "")))</f>
        <v/>
      </c>
      <c r="K899" s="86" t="str">
        <f>IF($C899="", "", IF(IFERROR(INDEX(Database!$O$10:$O$2509, MATCH($C899, Database!$B$10:$B$2509, 0)), "")="", "", IFERROR(INDEX(Database!$O$10:$O$2509, MATCH($C899, Database!$B$10:$B$2509, 0)), "")))</f>
        <v/>
      </c>
      <c r="L899" s="12"/>
      <c r="N899" s="31" t="str">
        <f>IF(Database!B899="", "", Database!B899)</f>
        <v/>
      </c>
      <c r="P899" s="26" t="str">
        <f>IF($C899="", "", IF(COUNTIF($C$10:$C899, $C899)&gt;1, "", COUNTIF($C$10:$C$1010, $C899)))</f>
        <v/>
      </c>
      <c r="Q899" s="26" t="str">
        <f>IF(P899="", "", COUNTIF($P$10:$P$1010, "&gt;"&amp;P899)+1+COUNTIF($P$10:P899, P899)-1)</f>
        <v/>
      </c>
      <c r="S899" s="26" t="str">
        <f>IF(C899="", "", IF(K899="", "None", IF(COUNTIF('Intro &amp; Setup'!$AL$17:$AL$26, K899)&gt;0, K899, "Other")))</f>
        <v/>
      </c>
      <c r="U899" s="84" t="str">
        <f t="shared" si="53"/>
        <v/>
      </c>
      <c r="V899" s="85" t="str">
        <f t="shared" si="56"/>
        <v/>
      </c>
      <c r="W899" s="85" t="str">
        <f t="shared" si="56"/>
        <v/>
      </c>
      <c r="X899" s="85" t="str">
        <f t="shared" si="56"/>
        <v/>
      </c>
      <c r="Y899" s="85" t="str">
        <f t="shared" si="56"/>
        <v/>
      </c>
      <c r="Z899" s="86" t="str">
        <f t="shared" si="56"/>
        <v/>
      </c>
      <c r="AB899" s="26" t="str">
        <f>IF($S899="", "", IF(COUNTIF($S$10:$S899, $S899)&gt;1, "", COUNTIF($S$10:$S$1010, $S899)))</f>
        <v/>
      </c>
      <c r="AC899" s="26" t="str">
        <f>IF(AB899="", "", COUNTIF($AB$10:$AB$1010, "&gt;"&amp;AB899)+1+COUNTIF($AB$10:AB899, AB899)-1)</f>
        <v/>
      </c>
      <c r="AE899" s="26" t="str">
        <f t="shared" si="54"/>
        <v/>
      </c>
      <c r="AG899" s="84" t="str">
        <f>IF($AE899="", "", IF(COUNTIF($AE$10:$AE899, $AE899)&gt;1, "", COUNTIF($AE$10:$AE$2010, $AE899)))</f>
        <v/>
      </c>
      <c r="AH899" s="26" t="str">
        <f>IF(AG899="", "", COUNTIF($AG$10:$AG$2010, "&gt;"&amp;AG899)+1+COUNTIF($AG$10:AG899, AG899)-1)</f>
        <v/>
      </c>
    </row>
    <row r="900" spans="1:34" x14ac:dyDescent="0.25">
      <c r="A900" s="12"/>
      <c r="B900" s="93"/>
      <c r="C900" s="15"/>
      <c r="D900" s="15"/>
      <c r="E900" s="15"/>
      <c r="F900" s="18"/>
      <c r="G900" s="12"/>
      <c r="H900" s="6" t="str">
        <f>IF($C900="", "", IFERROR(INDEX(Database!$C$10:$C$2509, MATCH($C900, Database!$B$10:$B$2509, 0)), ""))</f>
        <v/>
      </c>
      <c r="I900" s="85" t="str">
        <f>IF($C900="", "", IF(IFERROR(INDEX(Database!$M$10:$M$2509, MATCH($C900, Database!$B$10:$B$2509, 0)), "")="", "", IFERROR(INDEX(Database!$M$10:$M$2509, MATCH($C900, Database!$B$10:$B$2509, 0)), "")))</f>
        <v/>
      </c>
      <c r="J900" s="85" t="str">
        <f>IF($C900="", "", IF(IFERROR(INDEX(Database!$N$10:$N$2509, MATCH($C900, Database!$B$10:$B$2509, 0)), "")="", "", IFERROR(INDEX(Database!$N$10:$N$2509, MATCH($C900, Database!$B$10:$B$2509, 0)), "")))</f>
        <v/>
      </c>
      <c r="K900" s="86" t="str">
        <f>IF($C900="", "", IF(IFERROR(INDEX(Database!$O$10:$O$2509, MATCH($C900, Database!$B$10:$B$2509, 0)), "")="", "", IFERROR(INDEX(Database!$O$10:$O$2509, MATCH($C900, Database!$B$10:$B$2509, 0)), "")))</f>
        <v/>
      </c>
      <c r="L900" s="12"/>
      <c r="N900" s="31" t="str">
        <f>IF(Database!B900="", "", Database!B900)</f>
        <v/>
      </c>
      <c r="P900" s="26" t="str">
        <f>IF($C900="", "", IF(COUNTIF($C$10:$C900, $C900)&gt;1, "", COUNTIF($C$10:$C$1010, $C900)))</f>
        <v/>
      </c>
      <c r="Q900" s="26" t="str">
        <f>IF(P900="", "", COUNTIF($P$10:$P$1010, "&gt;"&amp;P900)+1+COUNTIF($P$10:P900, P900)-1)</f>
        <v/>
      </c>
      <c r="S900" s="26" t="str">
        <f>IF(C900="", "", IF(K900="", "None", IF(COUNTIF('Intro &amp; Setup'!$AL$17:$AL$26, K900)&gt;0, K900, "Other")))</f>
        <v/>
      </c>
      <c r="U900" s="84" t="str">
        <f t="shared" si="53"/>
        <v/>
      </c>
      <c r="V900" s="85" t="str">
        <f t="shared" si="56"/>
        <v/>
      </c>
      <c r="W900" s="85" t="str">
        <f t="shared" si="56"/>
        <v/>
      </c>
      <c r="X900" s="85" t="str">
        <f t="shared" si="56"/>
        <v/>
      </c>
      <c r="Y900" s="85" t="str">
        <f t="shared" si="56"/>
        <v/>
      </c>
      <c r="Z900" s="86" t="str">
        <f t="shared" si="56"/>
        <v/>
      </c>
      <c r="AB900" s="26" t="str">
        <f>IF($S900="", "", IF(COUNTIF($S$10:$S900, $S900)&gt;1, "", COUNTIF($S$10:$S$1010, $S900)))</f>
        <v/>
      </c>
      <c r="AC900" s="26" t="str">
        <f>IF(AB900="", "", COUNTIF($AB$10:$AB$1010, "&gt;"&amp;AB900)+1+COUNTIF($AB$10:AB900, AB900)-1)</f>
        <v/>
      </c>
      <c r="AE900" s="26" t="str">
        <f t="shared" si="54"/>
        <v/>
      </c>
      <c r="AG900" s="84" t="str">
        <f>IF($AE900="", "", IF(COUNTIF($AE$10:$AE900, $AE900)&gt;1, "", COUNTIF($AE$10:$AE$2010, $AE900)))</f>
        <v/>
      </c>
      <c r="AH900" s="26" t="str">
        <f>IF(AG900="", "", COUNTIF($AG$10:$AG$2010, "&gt;"&amp;AG900)+1+COUNTIF($AG$10:AG900, AG900)-1)</f>
        <v/>
      </c>
    </row>
    <row r="901" spans="1:34" x14ac:dyDescent="0.25">
      <c r="A901" s="12"/>
      <c r="B901" s="93"/>
      <c r="C901" s="15"/>
      <c r="D901" s="15"/>
      <c r="E901" s="15"/>
      <c r="F901" s="18"/>
      <c r="G901" s="12"/>
      <c r="H901" s="6" t="str">
        <f>IF($C901="", "", IFERROR(INDEX(Database!$C$10:$C$2509, MATCH($C901, Database!$B$10:$B$2509, 0)), ""))</f>
        <v/>
      </c>
      <c r="I901" s="85" t="str">
        <f>IF($C901="", "", IF(IFERROR(INDEX(Database!$M$10:$M$2509, MATCH($C901, Database!$B$10:$B$2509, 0)), "")="", "", IFERROR(INDEX(Database!$M$10:$M$2509, MATCH($C901, Database!$B$10:$B$2509, 0)), "")))</f>
        <v/>
      </c>
      <c r="J901" s="85" t="str">
        <f>IF($C901="", "", IF(IFERROR(INDEX(Database!$N$10:$N$2509, MATCH($C901, Database!$B$10:$B$2509, 0)), "")="", "", IFERROR(INDEX(Database!$N$10:$N$2509, MATCH($C901, Database!$B$10:$B$2509, 0)), "")))</f>
        <v/>
      </c>
      <c r="K901" s="86" t="str">
        <f>IF($C901="", "", IF(IFERROR(INDEX(Database!$O$10:$O$2509, MATCH($C901, Database!$B$10:$B$2509, 0)), "")="", "", IFERROR(INDEX(Database!$O$10:$O$2509, MATCH($C901, Database!$B$10:$B$2509, 0)), "")))</f>
        <v/>
      </c>
      <c r="L901" s="12"/>
      <c r="N901" s="31" t="str">
        <f>IF(Database!B901="", "", Database!B901)</f>
        <v/>
      </c>
      <c r="P901" s="26" t="str">
        <f>IF($C901="", "", IF(COUNTIF($C$10:$C901, $C901)&gt;1, "", COUNTIF($C$10:$C$1010, $C901)))</f>
        <v/>
      </c>
      <c r="Q901" s="26" t="str">
        <f>IF(P901="", "", COUNTIF($P$10:$P$1010, "&gt;"&amp;P901)+1+COUNTIF($P$10:P901, P901)-1)</f>
        <v/>
      </c>
      <c r="S901" s="26" t="str">
        <f>IF(C901="", "", IF(K901="", "None", IF(COUNTIF('Intro &amp; Setup'!$AL$17:$AL$26, K901)&gt;0, K901, "Other")))</f>
        <v/>
      </c>
      <c r="U901" s="84" t="str">
        <f t="shared" si="53"/>
        <v/>
      </c>
      <c r="V901" s="85" t="str">
        <f t="shared" si="56"/>
        <v/>
      </c>
      <c r="W901" s="85" t="str">
        <f t="shared" si="56"/>
        <v/>
      </c>
      <c r="X901" s="85" t="str">
        <f t="shared" si="56"/>
        <v/>
      </c>
      <c r="Y901" s="85" t="str">
        <f t="shared" si="56"/>
        <v/>
      </c>
      <c r="Z901" s="86" t="str">
        <f t="shared" si="56"/>
        <v/>
      </c>
      <c r="AB901" s="26" t="str">
        <f>IF($S901="", "", IF(COUNTIF($S$10:$S901, $S901)&gt;1, "", COUNTIF($S$10:$S$1010, $S901)))</f>
        <v/>
      </c>
      <c r="AC901" s="26" t="str">
        <f>IF(AB901="", "", COUNTIF($AB$10:$AB$1010, "&gt;"&amp;AB901)+1+COUNTIF($AB$10:AB901, AB901)-1)</f>
        <v/>
      </c>
      <c r="AE901" s="26" t="str">
        <f t="shared" si="54"/>
        <v/>
      </c>
      <c r="AG901" s="84" t="str">
        <f>IF($AE901="", "", IF(COUNTIF($AE$10:$AE901, $AE901)&gt;1, "", COUNTIF($AE$10:$AE$2010, $AE901)))</f>
        <v/>
      </c>
      <c r="AH901" s="26" t="str">
        <f>IF(AG901="", "", COUNTIF($AG$10:$AG$2010, "&gt;"&amp;AG901)+1+COUNTIF($AG$10:AG901, AG901)-1)</f>
        <v/>
      </c>
    </row>
    <row r="902" spans="1:34" x14ac:dyDescent="0.25">
      <c r="A902" s="12"/>
      <c r="B902" s="93"/>
      <c r="C902" s="15"/>
      <c r="D902" s="15"/>
      <c r="E902" s="15"/>
      <c r="F902" s="18"/>
      <c r="G902" s="12"/>
      <c r="H902" s="6" t="str">
        <f>IF($C902="", "", IFERROR(INDEX(Database!$C$10:$C$2509, MATCH($C902, Database!$B$10:$B$2509, 0)), ""))</f>
        <v/>
      </c>
      <c r="I902" s="85" t="str">
        <f>IF($C902="", "", IF(IFERROR(INDEX(Database!$M$10:$M$2509, MATCH($C902, Database!$B$10:$B$2509, 0)), "")="", "", IFERROR(INDEX(Database!$M$10:$M$2509, MATCH($C902, Database!$B$10:$B$2509, 0)), "")))</f>
        <v/>
      </c>
      <c r="J902" s="85" t="str">
        <f>IF($C902="", "", IF(IFERROR(INDEX(Database!$N$10:$N$2509, MATCH($C902, Database!$B$10:$B$2509, 0)), "")="", "", IFERROR(INDEX(Database!$N$10:$N$2509, MATCH($C902, Database!$B$10:$B$2509, 0)), "")))</f>
        <v/>
      </c>
      <c r="K902" s="86" t="str">
        <f>IF($C902="", "", IF(IFERROR(INDEX(Database!$O$10:$O$2509, MATCH($C902, Database!$B$10:$B$2509, 0)), "")="", "", IFERROR(INDEX(Database!$O$10:$O$2509, MATCH($C902, Database!$B$10:$B$2509, 0)), "")))</f>
        <v/>
      </c>
      <c r="L902" s="12"/>
      <c r="N902" s="31" t="str">
        <f>IF(Database!B902="", "", Database!B902)</f>
        <v/>
      </c>
      <c r="P902" s="26" t="str">
        <f>IF($C902="", "", IF(COUNTIF($C$10:$C902, $C902)&gt;1, "", COUNTIF($C$10:$C$1010, $C902)))</f>
        <v/>
      </c>
      <c r="Q902" s="26" t="str">
        <f>IF(P902="", "", COUNTIF($P$10:$P$1010, "&gt;"&amp;P902)+1+COUNTIF($P$10:P902, P902)-1)</f>
        <v/>
      </c>
      <c r="S902" s="26" t="str">
        <f>IF(C902="", "", IF(K902="", "None", IF(COUNTIF('Intro &amp; Setup'!$AL$17:$AL$26, K902)&gt;0, K902, "Other")))</f>
        <v/>
      </c>
      <c r="U902" s="84" t="str">
        <f t="shared" si="53"/>
        <v/>
      </c>
      <c r="V902" s="85" t="str">
        <f t="shared" si="56"/>
        <v/>
      </c>
      <c r="W902" s="85" t="str">
        <f t="shared" si="56"/>
        <v/>
      </c>
      <c r="X902" s="85" t="str">
        <f t="shared" si="56"/>
        <v/>
      </c>
      <c r="Y902" s="85" t="str">
        <f t="shared" si="56"/>
        <v/>
      </c>
      <c r="Z902" s="86" t="str">
        <f t="shared" si="56"/>
        <v/>
      </c>
      <c r="AB902" s="26" t="str">
        <f>IF($S902="", "", IF(COUNTIF($S$10:$S902, $S902)&gt;1, "", COUNTIF($S$10:$S$1010, $S902)))</f>
        <v/>
      </c>
      <c r="AC902" s="26" t="str">
        <f>IF(AB902="", "", COUNTIF($AB$10:$AB$1010, "&gt;"&amp;AB902)+1+COUNTIF($AB$10:AB902, AB902)-1)</f>
        <v/>
      </c>
      <c r="AE902" s="26" t="str">
        <f t="shared" si="54"/>
        <v/>
      </c>
      <c r="AG902" s="84" t="str">
        <f>IF($AE902="", "", IF(COUNTIF($AE$10:$AE902, $AE902)&gt;1, "", COUNTIF($AE$10:$AE$2010, $AE902)))</f>
        <v/>
      </c>
      <c r="AH902" s="26" t="str">
        <f>IF(AG902="", "", COUNTIF($AG$10:$AG$2010, "&gt;"&amp;AG902)+1+COUNTIF($AG$10:AG902, AG902)-1)</f>
        <v/>
      </c>
    </row>
    <row r="903" spans="1:34" x14ac:dyDescent="0.25">
      <c r="A903" s="12"/>
      <c r="B903" s="93"/>
      <c r="C903" s="15"/>
      <c r="D903" s="15"/>
      <c r="E903" s="15"/>
      <c r="F903" s="18"/>
      <c r="G903" s="12"/>
      <c r="H903" s="6" t="str">
        <f>IF($C903="", "", IFERROR(INDEX(Database!$C$10:$C$2509, MATCH($C903, Database!$B$10:$B$2509, 0)), ""))</f>
        <v/>
      </c>
      <c r="I903" s="85" t="str">
        <f>IF($C903="", "", IF(IFERROR(INDEX(Database!$M$10:$M$2509, MATCH($C903, Database!$B$10:$B$2509, 0)), "")="", "", IFERROR(INDEX(Database!$M$10:$M$2509, MATCH($C903, Database!$B$10:$B$2509, 0)), "")))</f>
        <v/>
      </c>
      <c r="J903" s="85" t="str">
        <f>IF($C903="", "", IF(IFERROR(INDEX(Database!$N$10:$N$2509, MATCH($C903, Database!$B$10:$B$2509, 0)), "")="", "", IFERROR(INDEX(Database!$N$10:$N$2509, MATCH($C903, Database!$B$10:$B$2509, 0)), "")))</f>
        <v/>
      </c>
      <c r="K903" s="86" t="str">
        <f>IF($C903="", "", IF(IFERROR(INDEX(Database!$O$10:$O$2509, MATCH($C903, Database!$B$10:$B$2509, 0)), "")="", "", IFERROR(INDEX(Database!$O$10:$O$2509, MATCH($C903, Database!$B$10:$B$2509, 0)), "")))</f>
        <v/>
      </c>
      <c r="L903" s="12"/>
      <c r="N903" s="31" t="str">
        <f>IF(Database!B903="", "", Database!B903)</f>
        <v/>
      </c>
      <c r="P903" s="26" t="str">
        <f>IF($C903="", "", IF(COUNTIF($C$10:$C903, $C903)&gt;1, "", COUNTIF($C$10:$C$1010, $C903)))</f>
        <v/>
      </c>
      <c r="Q903" s="26" t="str">
        <f>IF(P903="", "", COUNTIF($P$10:$P$1010, "&gt;"&amp;P903)+1+COUNTIF($P$10:P903, P903)-1)</f>
        <v/>
      </c>
      <c r="S903" s="26" t="str">
        <f>IF(C903="", "", IF(K903="", "None", IF(COUNTIF('Intro &amp; Setup'!$AL$17:$AL$26, K903)&gt;0, K903, "Other")))</f>
        <v/>
      </c>
      <c r="U903" s="84" t="str">
        <f t="shared" si="53"/>
        <v/>
      </c>
      <c r="V903" s="85" t="str">
        <f t="shared" si="56"/>
        <v/>
      </c>
      <c r="W903" s="85" t="str">
        <f t="shared" si="56"/>
        <v/>
      </c>
      <c r="X903" s="85" t="str">
        <f t="shared" si="56"/>
        <v/>
      </c>
      <c r="Y903" s="85" t="str">
        <f t="shared" si="56"/>
        <v/>
      </c>
      <c r="Z903" s="86" t="str">
        <f t="shared" si="56"/>
        <v/>
      </c>
      <c r="AB903" s="26" t="str">
        <f>IF($S903="", "", IF(COUNTIF($S$10:$S903, $S903)&gt;1, "", COUNTIF($S$10:$S$1010, $S903)))</f>
        <v/>
      </c>
      <c r="AC903" s="26" t="str">
        <f>IF(AB903="", "", COUNTIF($AB$10:$AB$1010, "&gt;"&amp;AB903)+1+COUNTIF($AB$10:AB903, AB903)-1)</f>
        <v/>
      </c>
      <c r="AE903" s="26" t="str">
        <f t="shared" si="54"/>
        <v/>
      </c>
      <c r="AG903" s="84" t="str">
        <f>IF($AE903="", "", IF(COUNTIF($AE$10:$AE903, $AE903)&gt;1, "", COUNTIF($AE$10:$AE$2010, $AE903)))</f>
        <v/>
      </c>
      <c r="AH903" s="26" t="str">
        <f>IF(AG903="", "", COUNTIF($AG$10:$AG$2010, "&gt;"&amp;AG903)+1+COUNTIF($AG$10:AG903, AG903)-1)</f>
        <v/>
      </c>
    </row>
    <row r="904" spans="1:34" x14ac:dyDescent="0.25">
      <c r="A904" s="12"/>
      <c r="B904" s="93"/>
      <c r="C904" s="15"/>
      <c r="D904" s="15"/>
      <c r="E904" s="15"/>
      <c r="F904" s="18"/>
      <c r="G904" s="12"/>
      <c r="H904" s="6" t="str">
        <f>IF($C904="", "", IFERROR(INDEX(Database!$C$10:$C$2509, MATCH($C904, Database!$B$10:$B$2509, 0)), ""))</f>
        <v/>
      </c>
      <c r="I904" s="85" t="str">
        <f>IF($C904="", "", IF(IFERROR(INDEX(Database!$M$10:$M$2509, MATCH($C904, Database!$B$10:$B$2509, 0)), "")="", "", IFERROR(INDEX(Database!$M$10:$M$2509, MATCH($C904, Database!$B$10:$B$2509, 0)), "")))</f>
        <v/>
      </c>
      <c r="J904" s="85" t="str">
        <f>IF($C904="", "", IF(IFERROR(INDEX(Database!$N$10:$N$2509, MATCH($C904, Database!$B$10:$B$2509, 0)), "")="", "", IFERROR(INDEX(Database!$N$10:$N$2509, MATCH($C904, Database!$B$10:$B$2509, 0)), "")))</f>
        <v/>
      </c>
      <c r="K904" s="86" t="str">
        <f>IF($C904="", "", IF(IFERROR(INDEX(Database!$O$10:$O$2509, MATCH($C904, Database!$B$10:$B$2509, 0)), "")="", "", IFERROR(INDEX(Database!$O$10:$O$2509, MATCH($C904, Database!$B$10:$B$2509, 0)), "")))</f>
        <v/>
      </c>
      <c r="L904" s="12"/>
      <c r="N904" s="31" t="str">
        <f>IF(Database!B904="", "", Database!B904)</f>
        <v/>
      </c>
      <c r="P904" s="26" t="str">
        <f>IF($C904="", "", IF(COUNTIF($C$10:$C904, $C904)&gt;1, "", COUNTIF($C$10:$C$1010, $C904)))</f>
        <v/>
      </c>
      <c r="Q904" s="26" t="str">
        <f>IF(P904="", "", COUNTIF($P$10:$P$1010, "&gt;"&amp;P904)+1+COUNTIF($P$10:P904, P904)-1)</f>
        <v/>
      </c>
      <c r="S904" s="26" t="str">
        <f>IF(C904="", "", IF(K904="", "None", IF(COUNTIF('Intro &amp; Setup'!$AL$17:$AL$26, K904)&gt;0, K904, "Other")))</f>
        <v/>
      </c>
      <c r="U904" s="84" t="str">
        <f t="shared" si="53"/>
        <v/>
      </c>
      <c r="V904" s="85" t="str">
        <f t="shared" si="56"/>
        <v/>
      </c>
      <c r="W904" s="85" t="str">
        <f t="shared" si="56"/>
        <v/>
      </c>
      <c r="X904" s="85" t="str">
        <f t="shared" si="56"/>
        <v/>
      </c>
      <c r="Y904" s="85" t="str">
        <f t="shared" si="56"/>
        <v/>
      </c>
      <c r="Z904" s="86" t="str">
        <f t="shared" si="56"/>
        <v/>
      </c>
      <c r="AB904" s="26" t="str">
        <f>IF($S904="", "", IF(COUNTIF($S$10:$S904, $S904)&gt;1, "", COUNTIF($S$10:$S$1010, $S904)))</f>
        <v/>
      </c>
      <c r="AC904" s="26" t="str">
        <f>IF(AB904="", "", COUNTIF($AB$10:$AB$1010, "&gt;"&amp;AB904)+1+COUNTIF($AB$10:AB904, AB904)-1)</f>
        <v/>
      </c>
      <c r="AE904" s="26" t="str">
        <f t="shared" si="54"/>
        <v/>
      </c>
      <c r="AG904" s="84" t="str">
        <f>IF($AE904="", "", IF(COUNTIF($AE$10:$AE904, $AE904)&gt;1, "", COUNTIF($AE$10:$AE$2010, $AE904)))</f>
        <v/>
      </c>
      <c r="AH904" s="26" t="str">
        <f>IF(AG904="", "", COUNTIF($AG$10:$AG$2010, "&gt;"&amp;AG904)+1+COUNTIF($AG$10:AG904, AG904)-1)</f>
        <v/>
      </c>
    </row>
    <row r="905" spans="1:34" x14ac:dyDescent="0.25">
      <c r="A905" s="12"/>
      <c r="B905" s="93"/>
      <c r="C905" s="15"/>
      <c r="D905" s="15"/>
      <c r="E905" s="15"/>
      <c r="F905" s="18"/>
      <c r="G905" s="12"/>
      <c r="H905" s="6" t="str">
        <f>IF($C905="", "", IFERROR(INDEX(Database!$C$10:$C$2509, MATCH($C905, Database!$B$10:$B$2509, 0)), ""))</f>
        <v/>
      </c>
      <c r="I905" s="85" t="str">
        <f>IF($C905="", "", IF(IFERROR(INDEX(Database!$M$10:$M$2509, MATCH($C905, Database!$B$10:$B$2509, 0)), "")="", "", IFERROR(INDEX(Database!$M$10:$M$2509, MATCH($C905, Database!$B$10:$B$2509, 0)), "")))</f>
        <v/>
      </c>
      <c r="J905" s="85" t="str">
        <f>IF($C905="", "", IF(IFERROR(INDEX(Database!$N$10:$N$2509, MATCH($C905, Database!$B$10:$B$2509, 0)), "")="", "", IFERROR(INDEX(Database!$N$10:$N$2509, MATCH($C905, Database!$B$10:$B$2509, 0)), "")))</f>
        <v/>
      </c>
      <c r="K905" s="86" t="str">
        <f>IF($C905="", "", IF(IFERROR(INDEX(Database!$O$10:$O$2509, MATCH($C905, Database!$B$10:$B$2509, 0)), "")="", "", IFERROR(INDEX(Database!$O$10:$O$2509, MATCH($C905, Database!$B$10:$B$2509, 0)), "")))</f>
        <v/>
      </c>
      <c r="L905" s="12"/>
      <c r="N905" s="31" t="str">
        <f>IF(Database!B905="", "", Database!B905)</f>
        <v/>
      </c>
      <c r="P905" s="26" t="str">
        <f>IF($C905="", "", IF(COUNTIF($C$10:$C905, $C905)&gt;1, "", COUNTIF($C$10:$C$1010, $C905)))</f>
        <v/>
      </c>
      <c r="Q905" s="26" t="str">
        <f>IF(P905="", "", COUNTIF($P$10:$P$1010, "&gt;"&amp;P905)+1+COUNTIF($P$10:P905, P905)-1)</f>
        <v/>
      </c>
      <c r="S905" s="26" t="str">
        <f>IF(C905="", "", IF(K905="", "None", IF(COUNTIF('Intro &amp; Setup'!$AL$17:$AL$26, K905)&gt;0, K905, "Other")))</f>
        <v/>
      </c>
      <c r="U905" s="84" t="str">
        <f t="shared" si="53"/>
        <v/>
      </c>
      <c r="V905" s="85" t="str">
        <f t="shared" si="56"/>
        <v/>
      </c>
      <c r="W905" s="85" t="str">
        <f t="shared" si="56"/>
        <v/>
      </c>
      <c r="X905" s="85" t="str">
        <f t="shared" si="56"/>
        <v/>
      </c>
      <c r="Y905" s="85" t="str">
        <f t="shared" si="56"/>
        <v/>
      </c>
      <c r="Z905" s="86" t="str">
        <f t="shared" si="56"/>
        <v/>
      </c>
      <c r="AB905" s="26" t="str">
        <f>IF($S905="", "", IF(COUNTIF($S$10:$S905, $S905)&gt;1, "", COUNTIF($S$10:$S$1010, $S905)))</f>
        <v/>
      </c>
      <c r="AC905" s="26" t="str">
        <f>IF(AB905="", "", COUNTIF($AB$10:$AB$1010, "&gt;"&amp;AB905)+1+COUNTIF($AB$10:AB905, AB905)-1)</f>
        <v/>
      </c>
      <c r="AE905" s="26" t="str">
        <f t="shared" si="54"/>
        <v/>
      </c>
      <c r="AG905" s="84" t="str">
        <f>IF($AE905="", "", IF(COUNTIF($AE$10:$AE905, $AE905)&gt;1, "", COUNTIF($AE$10:$AE$2010, $AE905)))</f>
        <v/>
      </c>
      <c r="AH905" s="26" t="str">
        <f>IF(AG905="", "", COUNTIF($AG$10:$AG$2010, "&gt;"&amp;AG905)+1+COUNTIF($AG$10:AG905, AG905)-1)</f>
        <v/>
      </c>
    </row>
    <row r="906" spans="1:34" x14ac:dyDescent="0.25">
      <c r="A906" s="12"/>
      <c r="B906" s="93"/>
      <c r="C906" s="15"/>
      <c r="D906" s="15"/>
      <c r="E906" s="15"/>
      <c r="F906" s="18"/>
      <c r="G906" s="12"/>
      <c r="H906" s="6" t="str">
        <f>IF($C906="", "", IFERROR(INDEX(Database!$C$10:$C$2509, MATCH($C906, Database!$B$10:$B$2509, 0)), ""))</f>
        <v/>
      </c>
      <c r="I906" s="85" t="str">
        <f>IF($C906="", "", IF(IFERROR(INDEX(Database!$M$10:$M$2509, MATCH($C906, Database!$B$10:$B$2509, 0)), "")="", "", IFERROR(INDEX(Database!$M$10:$M$2509, MATCH($C906, Database!$B$10:$B$2509, 0)), "")))</f>
        <v/>
      </c>
      <c r="J906" s="85" t="str">
        <f>IF($C906="", "", IF(IFERROR(INDEX(Database!$N$10:$N$2509, MATCH($C906, Database!$B$10:$B$2509, 0)), "")="", "", IFERROR(INDEX(Database!$N$10:$N$2509, MATCH($C906, Database!$B$10:$B$2509, 0)), "")))</f>
        <v/>
      </c>
      <c r="K906" s="86" t="str">
        <f>IF($C906="", "", IF(IFERROR(INDEX(Database!$O$10:$O$2509, MATCH($C906, Database!$B$10:$B$2509, 0)), "")="", "", IFERROR(INDEX(Database!$O$10:$O$2509, MATCH($C906, Database!$B$10:$B$2509, 0)), "")))</f>
        <v/>
      </c>
      <c r="L906" s="12"/>
      <c r="N906" s="31" t="str">
        <f>IF(Database!B906="", "", Database!B906)</f>
        <v/>
      </c>
      <c r="P906" s="26" t="str">
        <f>IF($C906="", "", IF(COUNTIF($C$10:$C906, $C906)&gt;1, "", COUNTIF($C$10:$C$1010, $C906)))</f>
        <v/>
      </c>
      <c r="Q906" s="26" t="str">
        <f>IF(P906="", "", COUNTIF($P$10:$P$1010, "&gt;"&amp;P906)+1+COUNTIF($P$10:P906, P906)-1)</f>
        <v/>
      </c>
      <c r="S906" s="26" t="str">
        <f>IF(C906="", "", IF(K906="", "None", IF(COUNTIF('Intro &amp; Setup'!$AL$17:$AL$26, K906)&gt;0, K906, "Other")))</f>
        <v/>
      </c>
      <c r="U906" s="84" t="str">
        <f t="shared" si="53"/>
        <v/>
      </c>
      <c r="V906" s="85" t="str">
        <f t="shared" si="56"/>
        <v/>
      </c>
      <c r="W906" s="85" t="str">
        <f t="shared" si="56"/>
        <v/>
      </c>
      <c r="X906" s="85" t="str">
        <f t="shared" si="56"/>
        <v/>
      </c>
      <c r="Y906" s="85" t="str">
        <f t="shared" si="56"/>
        <v/>
      </c>
      <c r="Z906" s="86" t="str">
        <f t="shared" si="56"/>
        <v/>
      </c>
      <c r="AB906" s="26" t="str">
        <f>IF($S906="", "", IF(COUNTIF($S$10:$S906, $S906)&gt;1, "", COUNTIF($S$10:$S$1010, $S906)))</f>
        <v/>
      </c>
      <c r="AC906" s="26" t="str">
        <f>IF(AB906="", "", COUNTIF($AB$10:$AB$1010, "&gt;"&amp;AB906)+1+COUNTIF($AB$10:AB906, AB906)-1)</f>
        <v/>
      </c>
      <c r="AE906" s="26" t="str">
        <f t="shared" si="54"/>
        <v/>
      </c>
      <c r="AG906" s="84" t="str">
        <f>IF($AE906="", "", IF(COUNTIF($AE$10:$AE906, $AE906)&gt;1, "", COUNTIF($AE$10:$AE$2010, $AE906)))</f>
        <v/>
      </c>
      <c r="AH906" s="26" t="str">
        <f>IF(AG906="", "", COUNTIF($AG$10:$AG$2010, "&gt;"&amp;AG906)+1+COUNTIF($AG$10:AG906, AG906)-1)</f>
        <v/>
      </c>
    </row>
    <row r="907" spans="1:34" x14ac:dyDescent="0.25">
      <c r="A907" s="12"/>
      <c r="B907" s="93"/>
      <c r="C907" s="15"/>
      <c r="D907" s="15"/>
      <c r="E907" s="15"/>
      <c r="F907" s="18"/>
      <c r="G907" s="12"/>
      <c r="H907" s="6" t="str">
        <f>IF($C907="", "", IFERROR(INDEX(Database!$C$10:$C$2509, MATCH($C907, Database!$B$10:$B$2509, 0)), ""))</f>
        <v/>
      </c>
      <c r="I907" s="85" t="str">
        <f>IF($C907="", "", IF(IFERROR(INDEX(Database!$M$10:$M$2509, MATCH($C907, Database!$B$10:$B$2509, 0)), "")="", "", IFERROR(INDEX(Database!$M$10:$M$2509, MATCH($C907, Database!$B$10:$B$2509, 0)), "")))</f>
        <v/>
      </c>
      <c r="J907" s="85" t="str">
        <f>IF($C907="", "", IF(IFERROR(INDEX(Database!$N$10:$N$2509, MATCH($C907, Database!$B$10:$B$2509, 0)), "")="", "", IFERROR(INDEX(Database!$N$10:$N$2509, MATCH($C907, Database!$B$10:$B$2509, 0)), "")))</f>
        <v/>
      </c>
      <c r="K907" s="86" t="str">
        <f>IF($C907="", "", IF(IFERROR(INDEX(Database!$O$10:$O$2509, MATCH($C907, Database!$B$10:$B$2509, 0)), "")="", "", IFERROR(INDEX(Database!$O$10:$O$2509, MATCH($C907, Database!$B$10:$B$2509, 0)), "")))</f>
        <v/>
      </c>
      <c r="L907" s="12"/>
      <c r="N907" s="31" t="str">
        <f>IF(Database!B907="", "", Database!B907)</f>
        <v/>
      </c>
      <c r="P907" s="26" t="str">
        <f>IF($C907="", "", IF(COUNTIF($C$10:$C907, $C907)&gt;1, "", COUNTIF($C$10:$C$1010, $C907)))</f>
        <v/>
      </c>
      <c r="Q907" s="26" t="str">
        <f>IF(P907="", "", COUNTIF($P$10:$P$1010, "&gt;"&amp;P907)+1+COUNTIF($P$10:P907, P907)-1)</f>
        <v/>
      </c>
      <c r="S907" s="26" t="str">
        <f>IF(C907="", "", IF(K907="", "None", IF(COUNTIF('Intro &amp; Setup'!$AL$17:$AL$26, K907)&gt;0, K907, "Other")))</f>
        <v/>
      </c>
      <c r="U907" s="84" t="str">
        <f t="shared" ref="U907:Z970" si="57">IF($B907="", "", IF(TEXT($B907, "mmm yyyy")=U$9, $S907, ""))</f>
        <v/>
      </c>
      <c r="V907" s="85" t="str">
        <f t="shared" si="57"/>
        <v/>
      </c>
      <c r="W907" s="85" t="str">
        <f t="shared" si="57"/>
        <v/>
      </c>
      <c r="X907" s="85" t="str">
        <f t="shared" si="57"/>
        <v/>
      </c>
      <c r="Y907" s="85" t="str">
        <f t="shared" si="57"/>
        <v/>
      </c>
      <c r="Z907" s="86" t="str">
        <f t="shared" si="57"/>
        <v/>
      </c>
      <c r="AB907" s="26" t="str">
        <f>IF($S907="", "", IF(COUNTIF($S$10:$S907, $S907)&gt;1, "", COUNTIF($S$10:$S$1010, $S907)))</f>
        <v/>
      </c>
      <c r="AC907" s="26" t="str">
        <f>IF(AB907="", "", COUNTIF($AB$10:$AB$1010, "&gt;"&amp;AB907)+1+COUNTIF($AB$10:AB907, AB907)-1)</f>
        <v/>
      </c>
      <c r="AE907" s="26" t="str">
        <f t="shared" ref="AE907:AE970" si="58">IF(I907="", "", I907)</f>
        <v/>
      </c>
      <c r="AG907" s="84" t="str">
        <f>IF($AE907="", "", IF(COUNTIF($AE$10:$AE907, $AE907)&gt;1, "", COUNTIF($AE$10:$AE$2010, $AE907)))</f>
        <v/>
      </c>
      <c r="AH907" s="26" t="str">
        <f>IF(AG907="", "", COUNTIF($AG$10:$AG$2010, "&gt;"&amp;AG907)+1+COUNTIF($AG$10:AG907, AG907)-1)</f>
        <v/>
      </c>
    </row>
    <row r="908" spans="1:34" x14ac:dyDescent="0.25">
      <c r="A908" s="12"/>
      <c r="B908" s="93"/>
      <c r="C908" s="15"/>
      <c r="D908" s="15"/>
      <c r="E908" s="15"/>
      <c r="F908" s="18"/>
      <c r="G908" s="12"/>
      <c r="H908" s="6" t="str">
        <f>IF($C908="", "", IFERROR(INDEX(Database!$C$10:$C$2509, MATCH($C908, Database!$B$10:$B$2509, 0)), ""))</f>
        <v/>
      </c>
      <c r="I908" s="85" t="str">
        <f>IF($C908="", "", IF(IFERROR(INDEX(Database!$M$10:$M$2509, MATCH($C908, Database!$B$10:$B$2509, 0)), "")="", "", IFERROR(INDEX(Database!$M$10:$M$2509, MATCH($C908, Database!$B$10:$B$2509, 0)), "")))</f>
        <v/>
      </c>
      <c r="J908" s="85" t="str">
        <f>IF($C908="", "", IF(IFERROR(INDEX(Database!$N$10:$N$2509, MATCH($C908, Database!$B$10:$B$2509, 0)), "")="", "", IFERROR(INDEX(Database!$N$10:$N$2509, MATCH($C908, Database!$B$10:$B$2509, 0)), "")))</f>
        <v/>
      </c>
      <c r="K908" s="86" t="str">
        <f>IF($C908="", "", IF(IFERROR(INDEX(Database!$O$10:$O$2509, MATCH($C908, Database!$B$10:$B$2509, 0)), "")="", "", IFERROR(INDEX(Database!$O$10:$O$2509, MATCH($C908, Database!$B$10:$B$2509, 0)), "")))</f>
        <v/>
      </c>
      <c r="L908" s="12"/>
      <c r="N908" s="31" t="str">
        <f>IF(Database!B908="", "", Database!B908)</f>
        <v/>
      </c>
      <c r="P908" s="26" t="str">
        <f>IF($C908="", "", IF(COUNTIF($C$10:$C908, $C908)&gt;1, "", COUNTIF($C$10:$C$1010, $C908)))</f>
        <v/>
      </c>
      <c r="Q908" s="26" t="str">
        <f>IF(P908="", "", COUNTIF($P$10:$P$1010, "&gt;"&amp;P908)+1+COUNTIF($P$10:P908, P908)-1)</f>
        <v/>
      </c>
      <c r="S908" s="26" t="str">
        <f>IF(C908="", "", IF(K908="", "None", IF(COUNTIF('Intro &amp; Setup'!$AL$17:$AL$26, K908)&gt;0, K908, "Other")))</f>
        <v/>
      </c>
      <c r="U908" s="84" t="str">
        <f t="shared" si="57"/>
        <v/>
      </c>
      <c r="V908" s="85" t="str">
        <f t="shared" si="57"/>
        <v/>
      </c>
      <c r="W908" s="85" t="str">
        <f t="shared" si="57"/>
        <v/>
      </c>
      <c r="X908" s="85" t="str">
        <f t="shared" si="57"/>
        <v/>
      </c>
      <c r="Y908" s="85" t="str">
        <f t="shared" si="57"/>
        <v/>
      </c>
      <c r="Z908" s="86" t="str">
        <f t="shared" si="57"/>
        <v/>
      </c>
      <c r="AB908" s="26" t="str">
        <f>IF($S908="", "", IF(COUNTIF($S$10:$S908, $S908)&gt;1, "", COUNTIF($S$10:$S$1010, $S908)))</f>
        <v/>
      </c>
      <c r="AC908" s="26" t="str">
        <f>IF(AB908="", "", COUNTIF($AB$10:$AB$1010, "&gt;"&amp;AB908)+1+COUNTIF($AB$10:AB908, AB908)-1)</f>
        <v/>
      </c>
      <c r="AE908" s="26" t="str">
        <f t="shared" si="58"/>
        <v/>
      </c>
      <c r="AG908" s="84" t="str">
        <f>IF($AE908="", "", IF(COUNTIF($AE$10:$AE908, $AE908)&gt;1, "", COUNTIF($AE$10:$AE$2010, $AE908)))</f>
        <v/>
      </c>
      <c r="AH908" s="26" t="str">
        <f>IF(AG908="", "", COUNTIF($AG$10:$AG$2010, "&gt;"&amp;AG908)+1+COUNTIF($AG$10:AG908, AG908)-1)</f>
        <v/>
      </c>
    </row>
    <row r="909" spans="1:34" x14ac:dyDescent="0.25">
      <c r="A909" s="12"/>
      <c r="B909" s="93"/>
      <c r="C909" s="15"/>
      <c r="D909" s="15"/>
      <c r="E909" s="15"/>
      <c r="F909" s="18"/>
      <c r="G909" s="12"/>
      <c r="H909" s="6" t="str">
        <f>IF($C909="", "", IFERROR(INDEX(Database!$C$10:$C$2509, MATCH($C909, Database!$B$10:$B$2509, 0)), ""))</f>
        <v/>
      </c>
      <c r="I909" s="85" t="str">
        <f>IF($C909="", "", IF(IFERROR(INDEX(Database!$M$10:$M$2509, MATCH($C909, Database!$B$10:$B$2509, 0)), "")="", "", IFERROR(INDEX(Database!$M$10:$M$2509, MATCH($C909, Database!$B$10:$B$2509, 0)), "")))</f>
        <v/>
      </c>
      <c r="J909" s="85" t="str">
        <f>IF($C909="", "", IF(IFERROR(INDEX(Database!$N$10:$N$2509, MATCH($C909, Database!$B$10:$B$2509, 0)), "")="", "", IFERROR(INDEX(Database!$N$10:$N$2509, MATCH($C909, Database!$B$10:$B$2509, 0)), "")))</f>
        <v/>
      </c>
      <c r="K909" s="86" t="str">
        <f>IF($C909="", "", IF(IFERROR(INDEX(Database!$O$10:$O$2509, MATCH($C909, Database!$B$10:$B$2509, 0)), "")="", "", IFERROR(INDEX(Database!$O$10:$O$2509, MATCH($C909, Database!$B$10:$B$2509, 0)), "")))</f>
        <v/>
      </c>
      <c r="L909" s="12"/>
      <c r="N909" s="31" t="str">
        <f>IF(Database!B909="", "", Database!B909)</f>
        <v/>
      </c>
      <c r="P909" s="26" t="str">
        <f>IF($C909="", "", IF(COUNTIF($C$10:$C909, $C909)&gt;1, "", COUNTIF($C$10:$C$1010, $C909)))</f>
        <v/>
      </c>
      <c r="Q909" s="26" t="str">
        <f>IF(P909="", "", COUNTIF($P$10:$P$1010, "&gt;"&amp;P909)+1+COUNTIF($P$10:P909, P909)-1)</f>
        <v/>
      </c>
      <c r="S909" s="26" t="str">
        <f>IF(C909="", "", IF(K909="", "None", IF(COUNTIF('Intro &amp; Setup'!$AL$17:$AL$26, K909)&gt;0, K909, "Other")))</f>
        <v/>
      </c>
      <c r="U909" s="84" t="str">
        <f t="shared" si="57"/>
        <v/>
      </c>
      <c r="V909" s="85" t="str">
        <f t="shared" si="57"/>
        <v/>
      </c>
      <c r="W909" s="85" t="str">
        <f t="shared" si="57"/>
        <v/>
      </c>
      <c r="X909" s="85" t="str">
        <f t="shared" si="57"/>
        <v/>
      </c>
      <c r="Y909" s="85" t="str">
        <f t="shared" si="57"/>
        <v/>
      </c>
      <c r="Z909" s="86" t="str">
        <f t="shared" si="57"/>
        <v/>
      </c>
      <c r="AB909" s="26" t="str">
        <f>IF($S909="", "", IF(COUNTIF($S$10:$S909, $S909)&gt;1, "", COUNTIF($S$10:$S$1010, $S909)))</f>
        <v/>
      </c>
      <c r="AC909" s="26" t="str">
        <f>IF(AB909="", "", COUNTIF($AB$10:$AB$1010, "&gt;"&amp;AB909)+1+COUNTIF($AB$10:AB909, AB909)-1)</f>
        <v/>
      </c>
      <c r="AE909" s="26" t="str">
        <f t="shared" si="58"/>
        <v/>
      </c>
      <c r="AG909" s="84" t="str">
        <f>IF($AE909="", "", IF(COUNTIF($AE$10:$AE909, $AE909)&gt;1, "", COUNTIF($AE$10:$AE$2010, $AE909)))</f>
        <v/>
      </c>
      <c r="AH909" s="26" t="str">
        <f>IF(AG909="", "", COUNTIF($AG$10:$AG$2010, "&gt;"&amp;AG909)+1+COUNTIF($AG$10:AG909, AG909)-1)</f>
        <v/>
      </c>
    </row>
    <row r="910" spans="1:34" x14ac:dyDescent="0.25">
      <c r="A910" s="12"/>
      <c r="B910" s="93"/>
      <c r="C910" s="15"/>
      <c r="D910" s="15"/>
      <c r="E910" s="15"/>
      <c r="F910" s="18"/>
      <c r="G910" s="12"/>
      <c r="H910" s="6" t="str">
        <f>IF($C910="", "", IFERROR(INDEX(Database!$C$10:$C$2509, MATCH($C910, Database!$B$10:$B$2509, 0)), ""))</f>
        <v/>
      </c>
      <c r="I910" s="85" t="str">
        <f>IF($C910="", "", IF(IFERROR(INDEX(Database!$M$10:$M$2509, MATCH($C910, Database!$B$10:$B$2509, 0)), "")="", "", IFERROR(INDEX(Database!$M$10:$M$2509, MATCH($C910, Database!$B$10:$B$2509, 0)), "")))</f>
        <v/>
      </c>
      <c r="J910" s="85" t="str">
        <f>IF($C910="", "", IF(IFERROR(INDEX(Database!$N$10:$N$2509, MATCH($C910, Database!$B$10:$B$2509, 0)), "")="", "", IFERROR(INDEX(Database!$N$10:$N$2509, MATCH($C910, Database!$B$10:$B$2509, 0)), "")))</f>
        <v/>
      </c>
      <c r="K910" s="86" t="str">
        <f>IF($C910="", "", IF(IFERROR(INDEX(Database!$O$10:$O$2509, MATCH($C910, Database!$B$10:$B$2509, 0)), "")="", "", IFERROR(INDEX(Database!$O$10:$O$2509, MATCH($C910, Database!$B$10:$B$2509, 0)), "")))</f>
        <v/>
      </c>
      <c r="L910" s="12"/>
      <c r="N910" s="31" t="str">
        <f>IF(Database!B910="", "", Database!B910)</f>
        <v/>
      </c>
      <c r="P910" s="26" t="str">
        <f>IF($C910="", "", IF(COUNTIF($C$10:$C910, $C910)&gt;1, "", COUNTIF($C$10:$C$1010, $C910)))</f>
        <v/>
      </c>
      <c r="Q910" s="26" t="str">
        <f>IF(P910="", "", COUNTIF($P$10:$P$1010, "&gt;"&amp;P910)+1+COUNTIF($P$10:P910, P910)-1)</f>
        <v/>
      </c>
      <c r="S910" s="26" t="str">
        <f>IF(C910="", "", IF(K910="", "None", IF(COUNTIF('Intro &amp; Setup'!$AL$17:$AL$26, K910)&gt;0, K910, "Other")))</f>
        <v/>
      </c>
      <c r="U910" s="84" t="str">
        <f t="shared" si="57"/>
        <v/>
      </c>
      <c r="V910" s="85" t="str">
        <f t="shared" si="57"/>
        <v/>
      </c>
      <c r="W910" s="85" t="str">
        <f t="shared" si="57"/>
        <v/>
      </c>
      <c r="X910" s="85" t="str">
        <f t="shared" si="57"/>
        <v/>
      </c>
      <c r="Y910" s="85" t="str">
        <f t="shared" si="57"/>
        <v/>
      </c>
      <c r="Z910" s="86" t="str">
        <f t="shared" si="57"/>
        <v/>
      </c>
      <c r="AB910" s="26" t="str">
        <f>IF($S910="", "", IF(COUNTIF($S$10:$S910, $S910)&gt;1, "", COUNTIF($S$10:$S$1010, $S910)))</f>
        <v/>
      </c>
      <c r="AC910" s="26" t="str">
        <f>IF(AB910="", "", COUNTIF($AB$10:$AB$1010, "&gt;"&amp;AB910)+1+COUNTIF($AB$10:AB910, AB910)-1)</f>
        <v/>
      </c>
      <c r="AE910" s="26" t="str">
        <f t="shared" si="58"/>
        <v/>
      </c>
      <c r="AG910" s="84" t="str">
        <f>IF($AE910="", "", IF(COUNTIF($AE$10:$AE910, $AE910)&gt;1, "", COUNTIF($AE$10:$AE$2010, $AE910)))</f>
        <v/>
      </c>
      <c r="AH910" s="26" t="str">
        <f>IF(AG910="", "", COUNTIF($AG$10:$AG$2010, "&gt;"&amp;AG910)+1+COUNTIF($AG$10:AG910, AG910)-1)</f>
        <v/>
      </c>
    </row>
    <row r="911" spans="1:34" x14ac:dyDescent="0.25">
      <c r="A911" s="12"/>
      <c r="B911" s="93"/>
      <c r="C911" s="15"/>
      <c r="D911" s="15"/>
      <c r="E911" s="15"/>
      <c r="F911" s="18"/>
      <c r="G911" s="12"/>
      <c r="H911" s="6" t="str">
        <f>IF($C911="", "", IFERROR(INDEX(Database!$C$10:$C$2509, MATCH($C911, Database!$B$10:$B$2509, 0)), ""))</f>
        <v/>
      </c>
      <c r="I911" s="85" t="str">
        <f>IF($C911="", "", IF(IFERROR(INDEX(Database!$M$10:$M$2509, MATCH($C911, Database!$B$10:$B$2509, 0)), "")="", "", IFERROR(INDEX(Database!$M$10:$M$2509, MATCH($C911, Database!$B$10:$B$2509, 0)), "")))</f>
        <v/>
      </c>
      <c r="J911" s="85" t="str">
        <f>IF($C911="", "", IF(IFERROR(INDEX(Database!$N$10:$N$2509, MATCH($C911, Database!$B$10:$B$2509, 0)), "")="", "", IFERROR(INDEX(Database!$N$10:$N$2509, MATCH($C911, Database!$B$10:$B$2509, 0)), "")))</f>
        <v/>
      </c>
      <c r="K911" s="86" t="str">
        <f>IF($C911="", "", IF(IFERROR(INDEX(Database!$O$10:$O$2509, MATCH($C911, Database!$B$10:$B$2509, 0)), "")="", "", IFERROR(INDEX(Database!$O$10:$O$2509, MATCH($C911, Database!$B$10:$B$2509, 0)), "")))</f>
        <v/>
      </c>
      <c r="L911" s="12"/>
      <c r="N911" s="31" t="str">
        <f>IF(Database!B911="", "", Database!B911)</f>
        <v/>
      </c>
      <c r="P911" s="26" t="str">
        <f>IF($C911="", "", IF(COUNTIF($C$10:$C911, $C911)&gt;1, "", COUNTIF($C$10:$C$1010, $C911)))</f>
        <v/>
      </c>
      <c r="Q911" s="26" t="str">
        <f>IF(P911="", "", COUNTIF($P$10:$P$1010, "&gt;"&amp;P911)+1+COUNTIF($P$10:P911, P911)-1)</f>
        <v/>
      </c>
      <c r="S911" s="26" t="str">
        <f>IF(C911="", "", IF(K911="", "None", IF(COUNTIF('Intro &amp; Setup'!$AL$17:$AL$26, K911)&gt;0, K911, "Other")))</f>
        <v/>
      </c>
      <c r="U911" s="84" t="str">
        <f t="shared" si="57"/>
        <v/>
      </c>
      <c r="V911" s="85" t="str">
        <f t="shared" si="57"/>
        <v/>
      </c>
      <c r="W911" s="85" t="str">
        <f t="shared" si="57"/>
        <v/>
      </c>
      <c r="X911" s="85" t="str">
        <f t="shared" si="57"/>
        <v/>
      </c>
      <c r="Y911" s="85" t="str">
        <f t="shared" si="57"/>
        <v/>
      </c>
      <c r="Z911" s="86" t="str">
        <f t="shared" si="57"/>
        <v/>
      </c>
      <c r="AB911" s="26" t="str">
        <f>IF($S911="", "", IF(COUNTIF($S$10:$S911, $S911)&gt;1, "", COUNTIF($S$10:$S$1010, $S911)))</f>
        <v/>
      </c>
      <c r="AC911" s="26" t="str">
        <f>IF(AB911="", "", COUNTIF($AB$10:$AB$1010, "&gt;"&amp;AB911)+1+COUNTIF($AB$10:AB911, AB911)-1)</f>
        <v/>
      </c>
      <c r="AE911" s="26" t="str">
        <f t="shared" si="58"/>
        <v/>
      </c>
      <c r="AG911" s="84" t="str">
        <f>IF($AE911="", "", IF(COUNTIF($AE$10:$AE911, $AE911)&gt;1, "", COUNTIF($AE$10:$AE$2010, $AE911)))</f>
        <v/>
      </c>
      <c r="AH911" s="26" t="str">
        <f>IF(AG911="", "", COUNTIF($AG$10:$AG$2010, "&gt;"&amp;AG911)+1+COUNTIF($AG$10:AG911, AG911)-1)</f>
        <v/>
      </c>
    </row>
    <row r="912" spans="1:34" x14ac:dyDescent="0.25">
      <c r="A912" s="12"/>
      <c r="B912" s="93"/>
      <c r="C912" s="15"/>
      <c r="D912" s="15"/>
      <c r="E912" s="15"/>
      <c r="F912" s="18"/>
      <c r="G912" s="12"/>
      <c r="H912" s="6" t="str">
        <f>IF($C912="", "", IFERROR(INDEX(Database!$C$10:$C$2509, MATCH($C912, Database!$B$10:$B$2509, 0)), ""))</f>
        <v/>
      </c>
      <c r="I912" s="85" t="str">
        <f>IF($C912="", "", IF(IFERROR(INDEX(Database!$M$10:$M$2509, MATCH($C912, Database!$B$10:$B$2509, 0)), "")="", "", IFERROR(INDEX(Database!$M$10:$M$2509, MATCH($C912, Database!$B$10:$B$2509, 0)), "")))</f>
        <v/>
      </c>
      <c r="J912" s="85" t="str">
        <f>IF($C912="", "", IF(IFERROR(INDEX(Database!$N$10:$N$2509, MATCH($C912, Database!$B$10:$B$2509, 0)), "")="", "", IFERROR(INDEX(Database!$N$10:$N$2509, MATCH($C912, Database!$B$10:$B$2509, 0)), "")))</f>
        <v/>
      </c>
      <c r="K912" s="86" t="str">
        <f>IF($C912="", "", IF(IFERROR(INDEX(Database!$O$10:$O$2509, MATCH($C912, Database!$B$10:$B$2509, 0)), "")="", "", IFERROR(INDEX(Database!$O$10:$O$2509, MATCH($C912, Database!$B$10:$B$2509, 0)), "")))</f>
        <v/>
      </c>
      <c r="L912" s="12"/>
      <c r="N912" s="31" t="str">
        <f>IF(Database!B912="", "", Database!B912)</f>
        <v/>
      </c>
      <c r="P912" s="26" t="str">
        <f>IF($C912="", "", IF(COUNTIF($C$10:$C912, $C912)&gt;1, "", COUNTIF($C$10:$C$1010, $C912)))</f>
        <v/>
      </c>
      <c r="Q912" s="26" t="str">
        <f>IF(P912="", "", COUNTIF($P$10:$P$1010, "&gt;"&amp;P912)+1+COUNTIF($P$10:P912, P912)-1)</f>
        <v/>
      </c>
      <c r="S912" s="26" t="str">
        <f>IF(C912="", "", IF(K912="", "None", IF(COUNTIF('Intro &amp; Setup'!$AL$17:$AL$26, K912)&gt;0, K912, "Other")))</f>
        <v/>
      </c>
      <c r="U912" s="84" t="str">
        <f t="shared" si="57"/>
        <v/>
      </c>
      <c r="V912" s="85" t="str">
        <f t="shared" si="57"/>
        <v/>
      </c>
      <c r="W912" s="85" t="str">
        <f t="shared" si="57"/>
        <v/>
      </c>
      <c r="X912" s="85" t="str">
        <f t="shared" si="57"/>
        <v/>
      </c>
      <c r="Y912" s="85" t="str">
        <f t="shared" si="57"/>
        <v/>
      </c>
      <c r="Z912" s="86" t="str">
        <f t="shared" si="57"/>
        <v/>
      </c>
      <c r="AB912" s="26" t="str">
        <f>IF($S912="", "", IF(COUNTIF($S$10:$S912, $S912)&gt;1, "", COUNTIF($S$10:$S$1010, $S912)))</f>
        <v/>
      </c>
      <c r="AC912" s="26" t="str">
        <f>IF(AB912="", "", COUNTIF($AB$10:$AB$1010, "&gt;"&amp;AB912)+1+COUNTIF($AB$10:AB912, AB912)-1)</f>
        <v/>
      </c>
      <c r="AE912" s="26" t="str">
        <f t="shared" si="58"/>
        <v/>
      </c>
      <c r="AG912" s="84" t="str">
        <f>IF($AE912="", "", IF(COUNTIF($AE$10:$AE912, $AE912)&gt;1, "", COUNTIF($AE$10:$AE$2010, $AE912)))</f>
        <v/>
      </c>
      <c r="AH912" s="26" t="str">
        <f>IF(AG912="", "", COUNTIF($AG$10:$AG$2010, "&gt;"&amp;AG912)+1+COUNTIF($AG$10:AG912, AG912)-1)</f>
        <v/>
      </c>
    </row>
    <row r="913" spans="1:34" x14ac:dyDescent="0.25">
      <c r="A913" s="12"/>
      <c r="B913" s="93"/>
      <c r="C913" s="15"/>
      <c r="D913" s="15"/>
      <c r="E913" s="15"/>
      <c r="F913" s="18"/>
      <c r="G913" s="12"/>
      <c r="H913" s="6" t="str">
        <f>IF($C913="", "", IFERROR(INDEX(Database!$C$10:$C$2509, MATCH($C913, Database!$B$10:$B$2509, 0)), ""))</f>
        <v/>
      </c>
      <c r="I913" s="85" t="str">
        <f>IF($C913="", "", IF(IFERROR(INDEX(Database!$M$10:$M$2509, MATCH($C913, Database!$B$10:$B$2509, 0)), "")="", "", IFERROR(INDEX(Database!$M$10:$M$2509, MATCH($C913, Database!$B$10:$B$2509, 0)), "")))</f>
        <v/>
      </c>
      <c r="J913" s="85" t="str">
        <f>IF($C913="", "", IF(IFERROR(INDEX(Database!$N$10:$N$2509, MATCH($C913, Database!$B$10:$B$2509, 0)), "")="", "", IFERROR(INDEX(Database!$N$10:$N$2509, MATCH($C913, Database!$B$10:$B$2509, 0)), "")))</f>
        <v/>
      </c>
      <c r="K913" s="86" t="str">
        <f>IF($C913="", "", IF(IFERROR(INDEX(Database!$O$10:$O$2509, MATCH($C913, Database!$B$10:$B$2509, 0)), "")="", "", IFERROR(INDEX(Database!$O$10:$O$2509, MATCH($C913, Database!$B$10:$B$2509, 0)), "")))</f>
        <v/>
      </c>
      <c r="L913" s="12"/>
      <c r="N913" s="31" t="str">
        <f>IF(Database!B913="", "", Database!B913)</f>
        <v/>
      </c>
      <c r="P913" s="26" t="str">
        <f>IF($C913="", "", IF(COUNTIF($C$10:$C913, $C913)&gt;1, "", COUNTIF($C$10:$C$1010, $C913)))</f>
        <v/>
      </c>
      <c r="Q913" s="26" t="str">
        <f>IF(P913="", "", COUNTIF($P$10:$P$1010, "&gt;"&amp;P913)+1+COUNTIF($P$10:P913, P913)-1)</f>
        <v/>
      </c>
      <c r="S913" s="26" t="str">
        <f>IF(C913="", "", IF(K913="", "None", IF(COUNTIF('Intro &amp; Setup'!$AL$17:$AL$26, K913)&gt;0, K913, "Other")))</f>
        <v/>
      </c>
      <c r="U913" s="84" t="str">
        <f t="shared" si="57"/>
        <v/>
      </c>
      <c r="V913" s="85" t="str">
        <f t="shared" si="57"/>
        <v/>
      </c>
      <c r="W913" s="85" t="str">
        <f t="shared" si="57"/>
        <v/>
      </c>
      <c r="X913" s="85" t="str">
        <f t="shared" si="57"/>
        <v/>
      </c>
      <c r="Y913" s="85" t="str">
        <f t="shared" si="57"/>
        <v/>
      </c>
      <c r="Z913" s="86" t="str">
        <f t="shared" si="57"/>
        <v/>
      </c>
      <c r="AB913" s="26" t="str">
        <f>IF($S913="", "", IF(COUNTIF($S$10:$S913, $S913)&gt;1, "", COUNTIF($S$10:$S$1010, $S913)))</f>
        <v/>
      </c>
      <c r="AC913" s="26" t="str">
        <f>IF(AB913="", "", COUNTIF($AB$10:$AB$1010, "&gt;"&amp;AB913)+1+COUNTIF($AB$10:AB913, AB913)-1)</f>
        <v/>
      </c>
      <c r="AE913" s="26" t="str">
        <f t="shared" si="58"/>
        <v/>
      </c>
      <c r="AG913" s="84" t="str">
        <f>IF($AE913="", "", IF(COUNTIF($AE$10:$AE913, $AE913)&gt;1, "", COUNTIF($AE$10:$AE$2010, $AE913)))</f>
        <v/>
      </c>
      <c r="AH913" s="26" t="str">
        <f>IF(AG913="", "", COUNTIF($AG$10:$AG$2010, "&gt;"&amp;AG913)+1+COUNTIF($AG$10:AG913, AG913)-1)</f>
        <v/>
      </c>
    </row>
    <row r="914" spans="1:34" x14ac:dyDescent="0.25">
      <c r="A914" s="12"/>
      <c r="B914" s="93"/>
      <c r="C914" s="15"/>
      <c r="D914" s="15"/>
      <c r="E914" s="15"/>
      <c r="F914" s="18"/>
      <c r="G914" s="12"/>
      <c r="H914" s="6" t="str">
        <f>IF($C914="", "", IFERROR(INDEX(Database!$C$10:$C$2509, MATCH($C914, Database!$B$10:$B$2509, 0)), ""))</f>
        <v/>
      </c>
      <c r="I914" s="85" t="str">
        <f>IF($C914="", "", IF(IFERROR(INDEX(Database!$M$10:$M$2509, MATCH($C914, Database!$B$10:$B$2509, 0)), "")="", "", IFERROR(INDEX(Database!$M$10:$M$2509, MATCH($C914, Database!$B$10:$B$2509, 0)), "")))</f>
        <v/>
      </c>
      <c r="J914" s="85" t="str">
        <f>IF($C914="", "", IF(IFERROR(INDEX(Database!$N$10:$N$2509, MATCH($C914, Database!$B$10:$B$2509, 0)), "")="", "", IFERROR(INDEX(Database!$N$10:$N$2509, MATCH($C914, Database!$B$10:$B$2509, 0)), "")))</f>
        <v/>
      </c>
      <c r="K914" s="86" t="str">
        <f>IF($C914="", "", IF(IFERROR(INDEX(Database!$O$10:$O$2509, MATCH($C914, Database!$B$10:$B$2509, 0)), "")="", "", IFERROR(INDEX(Database!$O$10:$O$2509, MATCH($C914, Database!$B$10:$B$2509, 0)), "")))</f>
        <v/>
      </c>
      <c r="L914" s="12"/>
      <c r="N914" s="31" t="str">
        <f>IF(Database!B914="", "", Database!B914)</f>
        <v/>
      </c>
      <c r="P914" s="26" t="str">
        <f>IF($C914="", "", IF(COUNTIF($C$10:$C914, $C914)&gt;1, "", COUNTIF($C$10:$C$1010, $C914)))</f>
        <v/>
      </c>
      <c r="Q914" s="26" t="str">
        <f>IF(P914="", "", COUNTIF($P$10:$P$1010, "&gt;"&amp;P914)+1+COUNTIF($P$10:P914, P914)-1)</f>
        <v/>
      </c>
      <c r="S914" s="26" t="str">
        <f>IF(C914="", "", IF(K914="", "None", IF(COUNTIF('Intro &amp; Setup'!$AL$17:$AL$26, K914)&gt;0, K914, "Other")))</f>
        <v/>
      </c>
      <c r="U914" s="84" t="str">
        <f t="shared" si="57"/>
        <v/>
      </c>
      <c r="V914" s="85" t="str">
        <f t="shared" si="57"/>
        <v/>
      </c>
      <c r="W914" s="85" t="str">
        <f t="shared" si="57"/>
        <v/>
      </c>
      <c r="X914" s="85" t="str">
        <f t="shared" si="57"/>
        <v/>
      </c>
      <c r="Y914" s="85" t="str">
        <f t="shared" si="57"/>
        <v/>
      </c>
      <c r="Z914" s="86" t="str">
        <f t="shared" si="57"/>
        <v/>
      </c>
      <c r="AB914" s="26" t="str">
        <f>IF($S914="", "", IF(COUNTIF($S$10:$S914, $S914)&gt;1, "", COUNTIF($S$10:$S$1010, $S914)))</f>
        <v/>
      </c>
      <c r="AC914" s="26" t="str">
        <f>IF(AB914="", "", COUNTIF($AB$10:$AB$1010, "&gt;"&amp;AB914)+1+COUNTIF($AB$10:AB914, AB914)-1)</f>
        <v/>
      </c>
      <c r="AE914" s="26" t="str">
        <f t="shared" si="58"/>
        <v/>
      </c>
      <c r="AG914" s="84" t="str">
        <f>IF($AE914="", "", IF(COUNTIF($AE$10:$AE914, $AE914)&gt;1, "", COUNTIF($AE$10:$AE$2010, $AE914)))</f>
        <v/>
      </c>
      <c r="AH914" s="26" t="str">
        <f>IF(AG914="", "", COUNTIF($AG$10:$AG$2010, "&gt;"&amp;AG914)+1+COUNTIF($AG$10:AG914, AG914)-1)</f>
        <v/>
      </c>
    </row>
    <row r="915" spans="1:34" x14ac:dyDescent="0.25">
      <c r="A915" s="12"/>
      <c r="B915" s="93"/>
      <c r="C915" s="15"/>
      <c r="D915" s="15"/>
      <c r="E915" s="15"/>
      <c r="F915" s="18"/>
      <c r="G915" s="12"/>
      <c r="H915" s="6" t="str">
        <f>IF($C915="", "", IFERROR(INDEX(Database!$C$10:$C$2509, MATCH($C915, Database!$B$10:$B$2509, 0)), ""))</f>
        <v/>
      </c>
      <c r="I915" s="85" t="str">
        <f>IF($C915="", "", IF(IFERROR(INDEX(Database!$M$10:$M$2509, MATCH($C915, Database!$B$10:$B$2509, 0)), "")="", "", IFERROR(INDEX(Database!$M$10:$M$2509, MATCH($C915, Database!$B$10:$B$2509, 0)), "")))</f>
        <v/>
      </c>
      <c r="J915" s="85" t="str">
        <f>IF($C915="", "", IF(IFERROR(INDEX(Database!$N$10:$N$2509, MATCH($C915, Database!$B$10:$B$2509, 0)), "")="", "", IFERROR(INDEX(Database!$N$10:$N$2509, MATCH($C915, Database!$B$10:$B$2509, 0)), "")))</f>
        <v/>
      </c>
      <c r="K915" s="86" t="str">
        <f>IF($C915="", "", IF(IFERROR(INDEX(Database!$O$10:$O$2509, MATCH($C915, Database!$B$10:$B$2509, 0)), "")="", "", IFERROR(INDEX(Database!$O$10:$O$2509, MATCH($C915, Database!$B$10:$B$2509, 0)), "")))</f>
        <v/>
      </c>
      <c r="L915" s="12"/>
      <c r="N915" s="31" t="str">
        <f>IF(Database!B915="", "", Database!B915)</f>
        <v/>
      </c>
      <c r="P915" s="26" t="str">
        <f>IF($C915="", "", IF(COUNTIF($C$10:$C915, $C915)&gt;1, "", COUNTIF($C$10:$C$1010, $C915)))</f>
        <v/>
      </c>
      <c r="Q915" s="26" t="str">
        <f>IF(P915="", "", COUNTIF($P$10:$P$1010, "&gt;"&amp;P915)+1+COUNTIF($P$10:P915, P915)-1)</f>
        <v/>
      </c>
      <c r="S915" s="26" t="str">
        <f>IF(C915="", "", IF(K915="", "None", IF(COUNTIF('Intro &amp; Setup'!$AL$17:$AL$26, K915)&gt;0, K915, "Other")))</f>
        <v/>
      </c>
      <c r="U915" s="84" t="str">
        <f t="shared" si="57"/>
        <v/>
      </c>
      <c r="V915" s="85" t="str">
        <f t="shared" si="57"/>
        <v/>
      </c>
      <c r="W915" s="85" t="str">
        <f t="shared" si="57"/>
        <v/>
      </c>
      <c r="X915" s="85" t="str">
        <f t="shared" si="57"/>
        <v/>
      </c>
      <c r="Y915" s="85" t="str">
        <f t="shared" si="57"/>
        <v/>
      </c>
      <c r="Z915" s="86" t="str">
        <f t="shared" si="57"/>
        <v/>
      </c>
      <c r="AB915" s="26" t="str">
        <f>IF($S915="", "", IF(COUNTIF($S$10:$S915, $S915)&gt;1, "", COUNTIF($S$10:$S$1010, $S915)))</f>
        <v/>
      </c>
      <c r="AC915" s="26" t="str">
        <f>IF(AB915="", "", COUNTIF($AB$10:$AB$1010, "&gt;"&amp;AB915)+1+COUNTIF($AB$10:AB915, AB915)-1)</f>
        <v/>
      </c>
      <c r="AE915" s="26" t="str">
        <f t="shared" si="58"/>
        <v/>
      </c>
      <c r="AG915" s="84" t="str">
        <f>IF($AE915="", "", IF(COUNTIF($AE$10:$AE915, $AE915)&gt;1, "", COUNTIF($AE$10:$AE$2010, $AE915)))</f>
        <v/>
      </c>
      <c r="AH915" s="26" t="str">
        <f>IF(AG915="", "", COUNTIF($AG$10:$AG$2010, "&gt;"&amp;AG915)+1+COUNTIF($AG$10:AG915, AG915)-1)</f>
        <v/>
      </c>
    </row>
    <row r="916" spans="1:34" x14ac:dyDescent="0.25">
      <c r="A916" s="12"/>
      <c r="B916" s="93"/>
      <c r="C916" s="15"/>
      <c r="D916" s="15"/>
      <c r="E916" s="15"/>
      <c r="F916" s="18"/>
      <c r="G916" s="12"/>
      <c r="H916" s="6" t="str">
        <f>IF($C916="", "", IFERROR(INDEX(Database!$C$10:$C$2509, MATCH($C916, Database!$B$10:$B$2509, 0)), ""))</f>
        <v/>
      </c>
      <c r="I916" s="85" t="str">
        <f>IF($C916="", "", IF(IFERROR(INDEX(Database!$M$10:$M$2509, MATCH($C916, Database!$B$10:$B$2509, 0)), "")="", "", IFERROR(INDEX(Database!$M$10:$M$2509, MATCH($C916, Database!$B$10:$B$2509, 0)), "")))</f>
        <v/>
      </c>
      <c r="J916" s="85" t="str">
        <f>IF($C916="", "", IF(IFERROR(INDEX(Database!$N$10:$N$2509, MATCH($C916, Database!$B$10:$B$2509, 0)), "")="", "", IFERROR(INDEX(Database!$N$10:$N$2509, MATCH($C916, Database!$B$10:$B$2509, 0)), "")))</f>
        <v/>
      </c>
      <c r="K916" s="86" t="str">
        <f>IF($C916="", "", IF(IFERROR(INDEX(Database!$O$10:$O$2509, MATCH($C916, Database!$B$10:$B$2509, 0)), "")="", "", IFERROR(INDEX(Database!$O$10:$O$2509, MATCH($C916, Database!$B$10:$B$2509, 0)), "")))</f>
        <v/>
      </c>
      <c r="L916" s="12"/>
      <c r="N916" s="31" t="str">
        <f>IF(Database!B916="", "", Database!B916)</f>
        <v/>
      </c>
      <c r="P916" s="26" t="str">
        <f>IF($C916="", "", IF(COUNTIF($C$10:$C916, $C916)&gt;1, "", COUNTIF($C$10:$C$1010, $C916)))</f>
        <v/>
      </c>
      <c r="Q916" s="26" t="str">
        <f>IF(P916="", "", COUNTIF($P$10:$P$1010, "&gt;"&amp;P916)+1+COUNTIF($P$10:P916, P916)-1)</f>
        <v/>
      </c>
      <c r="S916" s="26" t="str">
        <f>IF(C916="", "", IF(K916="", "None", IF(COUNTIF('Intro &amp; Setup'!$AL$17:$AL$26, K916)&gt;0, K916, "Other")))</f>
        <v/>
      </c>
      <c r="U916" s="84" t="str">
        <f t="shared" si="57"/>
        <v/>
      </c>
      <c r="V916" s="85" t="str">
        <f t="shared" si="57"/>
        <v/>
      </c>
      <c r="W916" s="85" t="str">
        <f t="shared" si="57"/>
        <v/>
      </c>
      <c r="X916" s="85" t="str">
        <f t="shared" si="57"/>
        <v/>
      </c>
      <c r="Y916" s="85" t="str">
        <f t="shared" si="57"/>
        <v/>
      </c>
      <c r="Z916" s="86" t="str">
        <f t="shared" si="57"/>
        <v/>
      </c>
      <c r="AB916" s="26" t="str">
        <f>IF($S916="", "", IF(COUNTIF($S$10:$S916, $S916)&gt;1, "", COUNTIF($S$10:$S$1010, $S916)))</f>
        <v/>
      </c>
      <c r="AC916" s="26" t="str">
        <f>IF(AB916="", "", COUNTIF($AB$10:$AB$1010, "&gt;"&amp;AB916)+1+COUNTIF($AB$10:AB916, AB916)-1)</f>
        <v/>
      </c>
      <c r="AE916" s="26" t="str">
        <f t="shared" si="58"/>
        <v/>
      </c>
      <c r="AG916" s="84" t="str">
        <f>IF($AE916="", "", IF(COUNTIF($AE$10:$AE916, $AE916)&gt;1, "", COUNTIF($AE$10:$AE$2010, $AE916)))</f>
        <v/>
      </c>
      <c r="AH916" s="26" t="str">
        <f>IF(AG916="", "", COUNTIF($AG$10:$AG$2010, "&gt;"&amp;AG916)+1+COUNTIF($AG$10:AG916, AG916)-1)</f>
        <v/>
      </c>
    </row>
    <row r="917" spans="1:34" x14ac:dyDescent="0.25">
      <c r="A917" s="12"/>
      <c r="B917" s="93"/>
      <c r="C917" s="15"/>
      <c r="D917" s="15"/>
      <c r="E917" s="15"/>
      <c r="F917" s="18"/>
      <c r="G917" s="12"/>
      <c r="H917" s="6" t="str">
        <f>IF($C917="", "", IFERROR(INDEX(Database!$C$10:$C$2509, MATCH($C917, Database!$B$10:$B$2509, 0)), ""))</f>
        <v/>
      </c>
      <c r="I917" s="85" t="str">
        <f>IF($C917="", "", IF(IFERROR(INDEX(Database!$M$10:$M$2509, MATCH($C917, Database!$B$10:$B$2509, 0)), "")="", "", IFERROR(INDEX(Database!$M$10:$M$2509, MATCH($C917, Database!$B$10:$B$2509, 0)), "")))</f>
        <v/>
      </c>
      <c r="J917" s="85" t="str">
        <f>IF($C917="", "", IF(IFERROR(INDEX(Database!$N$10:$N$2509, MATCH($C917, Database!$B$10:$B$2509, 0)), "")="", "", IFERROR(INDEX(Database!$N$10:$N$2509, MATCH($C917, Database!$B$10:$B$2509, 0)), "")))</f>
        <v/>
      </c>
      <c r="K917" s="86" t="str">
        <f>IF($C917="", "", IF(IFERROR(INDEX(Database!$O$10:$O$2509, MATCH($C917, Database!$B$10:$B$2509, 0)), "")="", "", IFERROR(INDEX(Database!$O$10:$O$2509, MATCH($C917, Database!$B$10:$B$2509, 0)), "")))</f>
        <v/>
      </c>
      <c r="L917" s="12"/>
      <c r="N917" s="31" t="str">
        <f>IF(Database!B917="", "", Database!B917)</f>
        <v/>
      </c>
      <c r="P917" s="26" t="str">
        <f>IF($C917="", "", IF(COUNTIF($C$10:$C917, $C917)&gt;1, "", COUNTIF($C$10:$C$1010, $C917)))</f>
        <v/>
      </c>
      <c r="Q917" s="26" t="str">
        <f>IF(P917="", "", COUNTIF($P$10:$P$1010, "&gt;"&amp;P917)+1+COUNTIF($P$10:P917, P917)-1)</f>
        <v/>
      </c>
      <c r="S917" s="26" t="str">
        <f>IF(C917="", "", IF(K917="", "None", IF(COUNTIF('Intro &amp; Setup'!$AL$17:$AL$26, K917)&gt;0, K917, "Other")))</f>
        <v/>
      </c>
      <c r="U917" s="84" t="str">
        <f t="shared" si="57"/>
        <v/>
      </c>
      <c r="V917" s="85" t="str">
        <f t="shared" si="57"/>
        <v/>
      </c>
      <c r="W917" s="85" t="str">
        <f t="shared" si="57"/>
        <v/>
      </c>
      <c r="X917" s="85" t="str">
        <f t="shared" si="57"/>
        <v/>
      </c>
      <c r="Y917" s="85" t="str">
        <f t="shared" si="57"/>
        <v/>
      </c>
      <c r="Z917" s="86" t="str">
        <f t="shared" si="57"/>
        <v/>
      </c>
      <c r="AB917" s="26" t="str">
        <f>IF($S917="", "", IF(COUNTIF($S$10:$S917, $S917)&gt;1, "", COUNTIF($S$10:$S$1010, $S917)))</f>
        <v/>
      </c>
      <c r="AC917" s="26" t="str">
        <f>IF(AB917="", "", COUNTIF($AB$10:$AB$1010, "&gt;"&amp;AB917)+1+COUNTIF($AB$10:AB917, AB917)-1)</f>
        <v/>
      </c>
      <c r="AE917" s="26" t="str">
        <f t="shared" si="58"/>
        <v/>
      </c>
      <c r="AG917" s="84" t="str">
        <f>IF($AE917="", "", IF(COUNTIF($AE$10:$AE917, $AE917)&gt;1, "", COUNTIF($AE$10:$AE$2010, $AE917)))</f>
        <v/>
      </c>
      <c r="AH917" s="26" t="str">
        <f>IF(AG917="", "", COUNTIF($AG$10:$AG$2010, "&gt;"&amp;AG917)+1+COUNTIF($AG$10:AG917, AG917)-1)</f>
        <v/>
      </c>
    </row>
    <row r="918" spans="1:34" x14ac:dyDescent="0.25">
      <c r="A918" s="12"/>
      <c r="B918" s="93"/>
      <c r="C918" s="15"/>
      <c r="D918" s="15"/>
      <c r="E918" s="15"/>
      <c r="F918" s="18"/>
      <c r="G918" s="12"/>
      <c r="H918" s="6" t="str">
        <f>IF($C918="", "", IFERROR(INDEX(Database!$C$10:$C$2509, MATCH($C918, Database!$B$10:$B$2509, 0)), ""))</f>
        <v/>
      </c>
      <c r="I918" s="85" t="str">
        <f>IF($C918="", "", IF(IFERROR(INDEX(Database!$M$10:$M$2509, MATCH($C918, Database!$B$10:$B$2509, 0)), "")="", "", IFERROR(INDEX(Database!$M$10:$M$2509, MATCH($C918, Database!$B$10:$B$2509, 0)), "")))</f>
        <v/>
      </c>
      <c r="J918" s="85" t="str">
        <f>IF($C918="", "", IF(IFERROR(INDEX(Database!$N$10:$N$2509, MATCH($C918, Database!$B$10:$B$2509, 0)), "")="", "", IFERROR(INDEX(Database!$N$10:$N$2509, MATCH($C918, Database!$B$10:$B$2509, 0)), "")))</f>
        <v/>
      </c>
      <c r="K918" s="86" t="str">
        <f>IF($C918="", "", IF(IFERROR(INDEX(Database!$O$10:$O$2509, MATCH($C918, Database!$B$10:$B$2509, 0)), "")="", "", IFERROR(INDEX(Database!$O$10:$O$2509, MATCH($C918, Database!$B$10:$B$2509, 0)), "")))</f>
        <v/>
      </c>
      <c r="L918" s="12"/>
      <c r="N918" s="31" t="str">
        <f>IF(Database!B918="", "", Database!B918)</f>
        <v/>
      </c>
      <c r="P918" s="26" t="str">
        <f>IF($C918="", "", IF(COUNTIF($C$10:$C918, $C918)&gt;1, "", COUNTIF($C$10:$C$1010, $C918)))</f>
        <v/>
      </c>
      <c r="Q918" s="26" t="str">
        <f>IF(P918="", "", COUNTIF($P$10:$P$1010, "&gt;"&amp;P918)+1+COUNTIF($P$10:P918, P918)-1)</f>
        <v/>
      </c>
      <c r="S918" s="26" t="str">
        <f>IF(C918="", "", IF(K918="", "None", IF(COUNTIF('Intro &amp; Setup'!$AL$17:$AL$26, K918)&gt;0, K918, "Other")))</f>
        <v/>
      </c>
      <c r="U918" s="84" t="str">
        <f t="shared" si="57"/>
        <v/>
      </c>
      <c r="V918" s="85" t="str">
        <f t="shared" si="57"/>
        <v/>
      </c>
      <c r="W918" s="85" t="str">
        <f t="shared" si="57"/>
        <v/>
      </c>
      <c r="X918" s="85" t="str">
        <f t="shared" si="57"/>
        <v/>
      </c>
      <c r="Y918" s="85" t="str">
        <f t="shared" si="57"/>
        <v/>
      </c>
      <c r="Z918" s="86" t="str">
        <f t="shared" si="57"/>
        <v/>
      </c>
      <c r="AB918" s="26" t="str">
        <f>IF($S918="", "", IF(COUNTIF($S$10:$S918, $S918)&gt;1, "", COUNTIF($S$10:$S$1010, $S918)))</f>
        <v/>
      </c>
      <c r="AC918" s="26" t="str">
        <f>IF(AB918="", "", COUNTIF($AB$10:$AB$1010, "&gt;"&amp;AB918)+1+COUNTIF($AB$10:AB918, AB918)-1)</f>
        <v/>
      </c>
      <c r="AE918" s="26" t="str">
        <f t="shared" si="58"/>
        <v/>
      </c>
      <c r="AG918" s="84" t="str">
        <f>IF($AE918="", "", IF(COUNTIF($AE$10:$AE918, $AE918)&gt;1, "", COUNTIF($AE$10:$AE$2010, $AE918)))</f>
        <v/>
      </c>
      <c r="AH918" s="26" t="str">
        <f>IF(AG918="", "", COUNTIF($AG$10:$AG$2010, "&gt;"&amp;AG918)+1+COUNTIF($AG$10:AG918, AG918)-1)</f>
        <v/>
      </c>
    </row>
    <row r="919" spans="1:34" x14ac:dyDescent="0.25">
      <c r="A919" s="12"/>
      <c r="B919" s="93"/>
      <c r="C919" s="15"/>
      <c r="D919" s="15"/>
      <c r="E919" s="15"/>
      <c r="F919" s="18"/>
      <c r="G919" s="12"/>
      <c r="H919" s="6" t="str">
        <f>IF($C919="", "", IFERROR(INDEX(Database!$C$10:$C$2509, MATCH($C919, Database!$B$10:$B$2509, 0)), ""))</f>
        <v/>
      </c>
      <c r="I919" s="85" t="str">
        <f>IF($C919="", "", IF(IFERROR(INDEX(Database!$M$10:$M$2509, MATCH($C919, Database!$B$10:$B$2509, 0)), "")="", "", IFERROR(INDEX(Database!$M$10:$M$2509, MATCH($C919, Database!$B$10:$B$2509, 0)), "")))</f>
        <v/>
      </c>
      <c r="J919" s="85" t="str">
        <f>IF($C919="", "", IF(IFERROR(INDEX(Database!$N$10:$N$2509, MATCH($C919, Database!$B$10:$B$2509, 0)), "")="", "", IFERROR(INDEX(Database!$N$10:$N$2509, MATCH($C919, Database!$B$10:$B$2509, 0)), "")))</f>
        <v/>
      </c>
      <c r="K919" s="86" t="str">
        <f>IF($C919="", "", IF(IFERROR(INDEX(Database!$O$10:$O$2509, MATCH($C919, Database!$B$10:$B$2509, 0)), "")="", "", IFERROR(INDEX(Database!$O$10:$O$2509, MATCH($C919, Database!$B$10:$B$2509, 0)), "")))</f>
        <v/>
      </c>
      <c r="L919" s="12"/>
      <c r="N919" s="31" t="str">
        <f>IF(Database!B919="", "", Database!B919)</f>
        <v/>
      </c>
      <c r="P919" s="26" t="str">
        <f>IF($C919="", "", IF(COUNTIF($C$10:$C919, $C919)&gt;1, "", COUNTIF($C$10:$C$1010, $C919)))</f>
        <v/>
      </c>
      <c r="Q919" s="26" t="str">
        <f>IF(P919="", "", COUNTIF($P$10:$P$1010, "&gt;"&amp;P919)+1+COUNTIF($P$10:P919, P919)-1)</f>
        <v/>
      </c>
      <c r="S919" s="26" t="str">
        <f>IF(C919="", "", IF(K919="", "None", IF(COUNTIF('Intro &amp; Setup'!$AL$17:$AL$26, K919)&gt;0, K919, "Other")))</f>
        <v/>
      </c>
      <c r="U919" s="84" t="str">
        <f t="shared" si="57"/>
        <v/>
      </c>
      <c r="V919" s="85" t="str">
        <f t="shared" si="57"/>
        <v/>
      </c>
      <c r="W919" s="85" t="str">
        <f t="shared" si="57"/>
        <v/>
      </c>
      <c r="X919" s="85" t="str">
        <f t="shared" si="57"/>
        <v/>
      </c>
      <c r="Y919" s="85" t="str">
        <f t="shared" si="57"/>
        <v/>
      </c>
      <c r="Z919" s="86" t="str">
        <f t="shared" si="57"/>
        <v/>
      </c>
      <c r="AB919" s="26" t="str">
        <f>IF($S919="", "", IF(COUNTIF($S$10:$S919, $S919)&gt;1, "", COUNTIF($S$10:$S$1010, $S919)))</f>
        <v/>
      </c>
      <c r="AC919" s="26" t="str">
        <f>IF(AB919="", "", COUNTIF($AB$10:$AB$1010, "&gt;"&amp;AB919)+1+COUNTIF($AB$10:AB919, AB919)-1)</f>
        <v/>
      </c>
      <c r="AE919" s="26" t="str">
        <f t="shared" si="58"/>
        <v/>
      </c>
      <c r="AG919" s="84" t="str">
        <f>IF($AE919="", "", IF(COUNTIF($AE$10:$AE919, $AE919)&gt;1, "", COUNTIF($AE$10:$AE$2010, $AE919)))</f>
        <v/>
      </c>
      <c r="AH919" s="26" t="str">
        <f>IF(AG919="", "", COUNTIF($AG$10:$AG$2010, "&gt;"&amp;AG919)+1+COUNTIF($AG$10:AG919, AG919)-1)</f>
        <v/>
      </c>
    </row>
    <row r="920" spans="1:34" x14ac:dyDescent="0.25">
      <c r="A920" s="12"/>
      <c r="B920" s="93"/>
      <c r="C920" s="15"/>
      <c r="D920" s="15"/>
      <c r="E920" s="15"/>
      <c r="F920" s="18"/>
      <c r="G920" s="12"/>
      <c r="H920" s="6" t="str">
        <f>IF($C920="", "", IFERROR(INDEX(Database!$C$10:$C$2509, MATCH($C920, Database!$B$10:$B$2509, 0)), ""))</f>
        <v/>
      </c>
      <c r="I920" s="85" t="str">
        <f>IF($C920="", "", IF(IFERROR(INDEX(Database!$M$10:$M$2509, MATCH($C920, Database!$B$10:$B$2509, 0)), "")="", "", IFERROR(INDEX(Database!$M$10:$M$2509, MATCH($C920, Database!$B$10:$B$2509, 0)), "")))</f>
        <v/>
      </c>
      <c r="J920" s="85" t="str">
        <f>IF($C920="", "", IF(IFERROR(INDEX(Database!$N$10:$N$2509, MATCH($C920, Database!$B$10:$B$2509, 0)), "")="", "", IFERROR(INDEX(Database!$N$10:$N$2509, MATCH($C920, Database!$B$10:$B$2509, 0)), "")))</f>
        <v/>
      </c>
      <c r="K920" s="86" t="str">
        <f>IF($C920="", "", IF(IFERROR(INDEX(Database!$O$10:$O$2509, MATCH($C920, Database!$B$10:$B$2509, 0)), "")="", "", IFERROR(INDEX(Database!$O$10:$O$2509, MATCH($C920, Database!$B$10:$B$2509, 0)), "")))</f>
        <v/>
      </c>
      <c r="L920" s="12"/>
      <c r="N920" s="31" t="str">
        <f>IF(Database!B920="", "", Database!B920)</f>
        <v/>
      </c>
      <c r="P920" s="26" t="str">
        <f>IF($C920="", "", IF(COUNTIF($C$10:$C920, $C920)&gt;1, "", COUNTIF($C$10:$C$1010, $C920)))</f>
        <v/>
      </c>
      <c r="Q920" s="26" t="str">
        <f>IF(P920="", "", COUNTIF($P$10:$P$1010, "&gt;"&amp;P920)+1+COUNTIF($P$10:P920, P920)-1)</f>
        <v/>
      </c>
      <c r="S920" s="26" t="str">
        <f>IF(C920="", "", IF(K920="", "None", IF(COUNTIF('Intro &amp; Setup'!$AL$17:$AL$26, K920)&gt;0, K920, "Other")))</f>
        <v/>
      </c>
      <c r="U920" s="84" t="str">
        <f t="shared" si="57"/>
        <v/>
      </c>
      <c r="V920" s="85" t="str">
        <f t="shared" si="57"/>
        <v/>
      </c>
      <c r="W920" s="85" t="str">
        <f t="shared" si="57"/>
        <v/>
      </c>
      <c r="X920" s="85" t="str">
        <f t="shared" si="57"/>
        <v/>
      </c>
      <c r="Y920" s="85" t="str">
        <f t="shared" si="57"/>
        <v/>
      </c>
      <c r="Z920" s="86" t="str">
        <f t="shared" si="57"/>
        <v/>
      </c>
      <c r="AB920" s="26" t="str">
        <f>IF($S920="", "", IF(COUNTIF($S$10:$S920, $S920)&gt;1, "", COUNTIF($S$10:$S$1010, $S920)))</f>
        <v/>
      </c>
      <c r="AC920" s="26" t="str">
        <f>IF(AB920="", "", COUNTIF($AB$10:$AB$1010, "&gt;"&amp;AB920)+1+COUNTIF($AB$10:AB920, AB920)-1)</f>
        <v/>
      </c>
      <c r="AE920" s="26" t="str">
        <f t="shared" si="58"/>
        <v/>
      </c>
      <c r="AG920" s="84" t="str">
        <f>IF($AE920="", "", IF(COUNTIF($AE$10:$AE920, $AE920)&gt;1, "", COUNTIF($AE$10:$AE$2010, $AE920)))</f>
        <v/>
      </c>
      <c r="AH920" s="26" t="str">
        <f>IF(AG920="", "", COUNTIF($AG$10:$AG$2010, "&gt;"&amp;AG920)+1+COUNTIF($AG$10:AG920, AG920)-1)</f>
        <v/>
      </c>
    </row>
    <row r="921" spans="1:34" x14ac:dyDescent="0.25">
      <c r="A921" s="12"/>
      <c r="B921" s="93"/>
      <c r="C921" s="15"/>
      <c r="D921" s="15"/>
      <c r="E921" s="15"/>
      <c r="F921" s="18"/>
      <c r="G921" s="12"/>
      <c r="H921" s="6" t="str">
        <f>IF($C921="", "", IFERROR(INDEX(Database!$C$10:$C$2509, MATCH($C921, Database!$B$10:$B$2509, 0)), ""))</f>
        <v/>
      </c>
      <c r="I921" s="85" t="str">
        <f>IF($C921="", "", IF(IFERROR(INDEX(Database!$M$10:$M$2509, MATCH($C921, Database!$B$10:$B$2509, 0)), "")="", "", IFERROR(INDEX(Database!$M$10:$M$2509, MATCH($C921, Database!$B$10:$B$2509, 0)), "")))</f>
        <v/>
      </c>
      <c r="J921" s="85" t="str">
        <f>IF($C921="", "", IF(IFERROR(INDEX(Database!$N$10:$N$2509, MATCH($C921, Database!$B$10:$B$2509, 0)), "")="", "", IFERROR(INDEX(Database!$N$10:$N$2509, MATCH($C921, Database!$B$10:$B$2509, 0)), "")))</f>
        <v/>
      </c>
      <c r="K921" s="86" t="str">
        <f>IF($C921="", "", IF(IFERROR(INDEX(Database!$O$10:$O$2509, MATCH($C921, Database!$B$10:$B$2509, 0)), "")="", "", IFERROR(INDEX(Database!$O$10:$O$2509, MATCH($C921, Database!$B$10:$B$2509, 0)), "")))</f>
        <v/>
      </c>
      <c r="L921" s="12"/>
      <c r="N921" s="31" t="str">
        <f>IF(Database!B921="", "", Database!B921)</f>
        <v/>
      </c>
      <c r="P921" s="26" t="str">
        <f>IF($C921="", "", IF(COUNTIF($C$10:$C921, $C921)&gt;1, "", COUNTIF($C$10:$C$1010, $C921)))</f>
        <v/>
      </c>
      <c r="Q921" s="26" t="str">
        <f>IF(P921="", "", COUNTIF($P$10:$P$1010, "&gt;"&amp;P921)+1+COUNTIF($P$10:P921, P921)-1)</f>
        <v/>
      </c>
      <c r="S921" s="26" t="str">
        <f>IF(C921="", "", IF(K921="", "None", IF(COUNTIF('Intro &amp; Setup'!$AL$17:$AL$26, K921)&gt;0, K921, "Other")))</f>
        <v/>
      </c>
      <c r="U921" s="84" t="str">
        <f t="shared" si="57"/>
        <v/>
      </c>
      <c r="V921" s="85" t="str">
        <f t="shared" si="57"/>
        <v/>
      </c>
      <c r="W921" s="85" t="str">
        <f t="shared" si="57"/>
        <v/>
      </c>
      <c r="X921" s="85" t="str">
        <f t="shared" si="57"/>
        <v/>
      </c>
      <c r="Y921" s="85" t="str">
        <f t="shared" si="57"/>
        <v/>
      </c>
      <c r="Z921" s="86" t="str">
        <f t="shared" si="57"/>
        <v/>
      </c>
      <c r="AB921" s="26" t="str">
        <f>IF($S921="", "", IF(COUNTIF($S$10:$S921, $S921)&gt;1, "", COUNTIF($S$10:$S$1010, $S921)))</f>
        <v/>
      </c>
      <c r="AC921" s="26" t="str">
        <f>IF(AB921="", "", COUNTIF($AB$10:$AB$1010, "&gt;"&amp;AB921)+1+COUNTIF($AB$10:AB921, AB921)-1)</f>
        <v/>
      </c>
      <c r="AE921" s="26" t="str">
        <f t="shared" si="58"/>
        <v/>
      </c>
      <c r="AG921" s="84" t="str">
        <f>IF($AE921="", "", IF(COUNTIF($AE$10:$AE921, $AE921)&gt;1, "", COUNTIF($AE$10:$AE$2010, $AE921)))</f>
        <v/>
      </c>
      <c r="AH921" s="26" t="str">
        <f>IF(AG921="", "", COUNTIF($AG$10:$AG$2010, "&gt;"&amp;AG921)+1+COUNTIF($AG$10:AG921, AG921)-1)</f>
        <v/>
      </c>
    </row>
    <row r="922" spans="1:34" x14ac:dyDescent="0.25">
      <c r="A922" s="12"/>
      <c r="B922" s="93"/>
      <c r="C922" s="15"/>
      <c r="D922" s="15"/>
      <c r="E922" s="15"/>
      <c r="F922" s="18"/>
      <c r="G922" s="12"/>
      <c r="H922" s="6" t="str">
        <f>IF($C922="", "", IFERROR(INDEX(Database!$C$10:$C$2509, MATCH($C922, Database!$B$10:$B$2509, 0)), ""))</f>
        <v/>
      </c>
      <c r="I922" s="85" t="str">
        <f>IF($C922="", "", IF(IFERROR(INDEX(Database!$M$10:$M$2509, MATCH($C922, Database!$B$10:$B$2509, 0)), "")="", "", IFERROR(INDEX(Database!$M$10:$M$2509, MATCH($C922, Database!$B$10:$B$2509, 0)), "")))</f>
        <v/>
      </c>
      <c r="J922" s="85" t="str">
        <f>IF($C922="", "", IF(IFERROR(INDEX(Database!$N$10:$N$2509, MATCH($C922, Database!$B$10:$B$2509, 0)), "")="", "", IFERROR(INDEX(Database!$N$10:$N$2509, MATCH($C922, Database!$B$10:$B$2509, 0)), "")))</f>
        <v/>
      </c>
      <c r="K922" s="86" t="str">
        <f>IF($C922="", "", IF(IFERROR(INDEX(Database!$O$10:$O$2509, MATCH($C922, Database!$B$10:$B$2509, 0)), "")="", "", IFERROR(INDEX(Database!$O$10:$O$2509, MATCH($C922, Database!$B$10:$B$2509, 0)), "")))</f>
        <v/>
      </c>
      <c r="L922" s="12"/>
      <c r="N922" s="31" t="str">
        <f>IF(Database!B922="", "", Database!B922)</f>
        <v/>
      </c>
      <c r="P922" s="26" t="str">
        <f>IF($C922="", "", IF(COUNTIF($C$10:$C922, $C922)&gt;1, "", COUNTIF($C$10:$C$1010, $C922)))</f>
        <v/>
      </c>
      <c r="Q922" s="26" t="str">
        <f>IF(P922="", "", COUNTIF($P$10:$P$1010, "&gt;"&amp;P922)+1+COUNTIF($P$10:P922, P922)-1)</f>
        <v/>
      </c>
      <c r="S922" s="26" t="str">
        <f>IF(C922="", "", IF(K922="", "None", IF(COUNTIF('Intro &amp; Setup'!$AL$17:$AL$26, K922)&gt;0, K922, "Other")))</f>
        <v/>
      </c>
      <c r="U922" s="84" t="str">
        <f t="shared" si="57"/>
        <v/>
      </c>
      <c r="V922" s="85" t="str">
        <f t="shared" si="57"/>
        <v/>
      </c>
      <c r="W922" s="85" t="str">
        <f t="shared" si="57"/>
        <v/>
      </c>
      <c r="X922" s="85" t="str">
        <f t="shared" si="57"/>
        <v/>
      </c>
      <c r="Y922" s="85" t="str">
        <f t="shared" si="57"/>
        <v/>
      </c>
      <c r="Z922" s="86" t="str">
        <f t="shared" si="57"/>
        <v/>
      </c>
      <c r="AB922" s="26" t="str">
        <f>IF($S922="", "", IF(COUNTIF($S$10:$S922, $S922)&gt;1, "", COUNTIF($S$10:$S$1010, $S922)))</f>
        <v/>
      </c>
      <c r="AC922" s="26" t="str">
        <f>IF(AB922="", "", COUNTIF($AB$10:$AB$1010, "&gt;"&amp;AB922)+1+COUNTIF($AB$10:AB922, AB922)-1)</f>
        <v/>
      </c>
      <c r="AE922" s="26" t="str">
        <f t="shared" si="58"/>
        <v/>
      </c>
      <c r="AG922" s="84" t="str">
        <f>IF($AE922="", "", IF(COUNTIF($AE$10:$AE922, $AE922)&gt;1, "", COUNTIF($AE$10:$AE$2010, $AE922)))</f>
        <v/>
      </c>
      <c r="AH922" s="26" t="str">
        <f>IF(AG922="", "", COUNTIF($AG$10:$AG$2010, "&gt;"&amp;AG922)+1+COUNTIF($AG$10:AG922, AG922)-1)</f>
        <v/>
      </c>
    </row>
    <row r="923" spans="1:34" x14ac:dyDescent="0.25">
      <c r="A923" s="12"/>
      <c r="B923" s="93"/>
      <c r="C923" s="15"/>
      <c r="D923" s="15"/>
      <c r="E923" s="15"/>
      <c r="F923" s="18"/>
      <c r="G923" s="12"/>
      <c r="H923" s="6" t="str">
        <f>IF($C923="", "", IFERROR(INDEX(Database!$C$10:$C$2509, MATCH($C923, Database!$B$10:$B$2509, 0)), ""))</f>
        <v/>
      </c>
      <c r="I923" s="85" t="str">
        <f>IF($C923="", "", IF(IFERROR(INDEX(Database!$M$10:$M$2509, MATCH($C923, Database!$B$10:$B$2509, 0)), "")="", "", IFERROR(INDEX(Database!$M$10:$M$2509, MATCH($C923, Database!$B$10:$B$2509, 0)), "")))</f>
        <v/>
      </c>
      <c r="J923" s="85" t="str">
        <f>IF($C923="", "", IF(IFERROR(INDEX(Database!$N$10:$N$2509, MATCH($C923, Database!$B$10:$B$2509, 0)), "")="", "", IFERROR(INDEX(Database!$N$10:$N$2509, MATCH($C923, Database!$B$10:$B$2509, 0)), "")))</f>
        <v/>
      </c>
      <c r="K923" s="86" t="str">
        <f>IF($C923="", "", IF(IFERROR(INDEX(Database!$O$10:$O$2509, MATCH($C923, Database!$B$10:$B$2509, 0)), "")="", "", IFERROR(INDEX(Database!$O$10:$O$2509, MATCH($C923, Database!$B$10:$B$2509, 0)), "")))</f>
        <v/>
      </c>
      <c r="L923" s="12"/>
      <c r="N923" s="31" t="str">
        <f>IF(Database!B923="", "", Database!B923)</f>
        <v/>
      </c>
      <c r="P923" s="26" t="str">
        <f>IF($C923="", "", IF(COUNTIF($C$10:$C923, $C923)&gt;1, "", COUNTIF($C$10:$C$1010, $C923)))</f>
        <v/>
      </c>
      <c r="Q923" s="26" t="str">
        <f>IF(P923="", "", COUNTIF($P$10:$P$1010, "&gt;"&amp;P923)+1+COUNTIF($P$10:P923, P923)-1)</f>
        <v/>
      </c>
      <c r="S923" s="26" t="str">
        <f>IF(C923="", "", IF(K923="", "None", IF(COUNTIF('Intro &amp; Setup'!$AL$17:$AL$26, K923)&gt;0, K923, "Other")))</f>
        <v/>
      </c>
      <c r="U923" s="84" t="str">
        <f t="shared" si="57"/>
        <v/>
      </c>
      <c r="V923" s="85" t="str">
        <f t="shared" si="57"/>
        <v/>
      </c>
      <c r="W923" s="85" t="str">
        <f t="shared" si="57"/>
        <v/>
      </c>
      <c r="X923" s="85" t="str">
        <f t="shared" si="57"/>
        <v/>
      </c>
      <c r="Y923" s="85" t="str">
        <f t="shared" si="57"/>
        <v/>
      </c>
      <c r="Z923" s="86" t="str">
        <f t="shared" si="57"/>
        <v/>
      </c>
      <c r="AB923" s="26" t="str">
        <f>IF($S923="", "", IF(COUNTIF($S$10:$S923, $S923)&gt;1, "", COUNTIF($S$10:$S$1010, $S923)))</f>
        <v/>
      </c>
      <c r="AC923" s="26" t="str">
        <f>IF(AB923="", "", COUNTIF($AB$10:$AB$1010, "&gt;"&amp;AB923)+1+COUNTIF($AB$10:AB923, AB923)-1)</f>
        <v/>
      </c>
      <c r="AE923" s="26" t="str">
        <f t="shared" si="58"/>
        <v/>
      </c>
      <c r="AG923" s="84" t="str">
        <f>IF($AE923="", "", IF(COUNTIF($AE$10:$AE923, $AE923)&gt;1, "", COUNTIF($AE$10:$AE$2010, $AE923)))</f>
        <v/>
      </c>
      <c r="AH923" s="26" t="str">
        <f>IF(AG923="", "", COUNTIF($AG$10:$AG$2010, "&gt;"&amp;AG923)+1+COUNTIF($AG$10:AG923, AG923)-1)</f>
        <v/>
      </c>
    </row>
    <row r="924" spans="1:34" x14ac:dyDescent="0.25">
      <c r="A924" s="12"/>
      <c r="B924" s="93"/>
      <c r="C924" s="15"/>
      <c r="D924" s="15"/>
      <c r="E924" s="15"/>
      <c r="F924" s="18"/>
      <c r="G924" s="12"/>
      <c r="H924" s="6" t="str">
        <f>IF($C924="", "", IFERROR(INDEX(Database!$C$10:$C$2509, MATCH($C924, Database!$B$10:$B$2509, 0)), ""))</f>
        <v/>
      </c>
      <c r="I924" s="85" t="str">
        <f>IF($C924="", "", IF(IFERROR(INDEX(Database!$M$10:$M$2509, MATCH($C924, Database!$B$10:$B$2509, 0)), "")="", "", IFERROR(INDEX(Database!$M$10:$M$2509, MATCH($C924, Database!$B$10:$B$2509, 0)), "")))</f>
        <v/>
      </c>
      <c r="J924" s="85" t="str">
        <f>IF($C924="", "", IF(IFERROR(INDEX(Database!$N$10:$N$2509, MATCH($C924, Database!$B$10:$B$2509, 0)), "")="", "", IFERROR(INDEX(Database!$N$10:$N$2509, MATCH($C924, Database!$B$10:$B$2509, 0)), "")))</f>
        <v/>
      </c>
      <c r="K924" s="86" t="str">
        <f>IF($C924="", "", IF(IFERROR(INDEX(Database!$O$10:$O$2509, MATCH($C924, Database!$B$10:$B$2509, 0)), "")="", "", IFERROR(INDEX(Database!$O$10:$O$2509, MATCH($C924, Database!$B$10:$B$2509, 0)), "")))</f>
        <v/>
      </c>
      <c r="L924" s="12"/>
      <c r="N924" s="31" t="str">
        <f>IF(Database!B924="", "", Database!B924)</f>
        <v/>
      </c>
      <c r="P924" s="26" t="str">
        <f>IF($C924="", "", IF(COUNTIF($C$10:$C924, $C924)&gt;1, "", COUNTIF($C$10:$C$1010, $C924)))</f>
        <v/>
      </c>
      <c r="Q924" s="26" t="str">
        <f>IF(P924="", "", COUNTIF($P$10:$P$1010, "&gt;"&amp;P924)+1+COUNTIF($P$10:P924, P924)-1)</f>
        <v/>
      </c>
      <c r="S924" s="26" t="str">
        <f>IF(C924="", "", IF(K924="", "None", IF(COUNTIF('Intro &amp; Setup'!$AL$17:$AL$26, K924)&gt;0, K924, "Other")))</f>
        <v/>
      </c>
      <c r="U924" s="84" t="str">
        <f t="shared" si="57"/>
        <v/>
      </c>
      <c r="V924" s="85" t="str">
        <f t="shared" si="57"/>
        <v/>
      </c>
      <c r="W924" s="85" t="str">
        <f t="shared" si="57"/>
        <v/>
      </c>
      <c r="X924" s="85" t="str">
        <f t="shared" si="57"/>
        <v/>
      </c>
      <c r="Y924" s="85" t="str">
        <f t="shared" si="57"/>
        <v/>
      </c>
      <c r="Z924" s="86" t="str">
        <f t="shared" si="57"/>
        <v/>
      </c>
      <c r="AB924" s="26" t="str">
        <f>IF($S924="", "", IF(COUNTIF($S$10:$S924, $S924)&gt;1, "", COUNTIF($S$10:$S$1010, $S924)))</f>
        <v/>
      </c>
      <c r="AC924" s="26" t="str">
        <f>IF(AB924="", "", COUNTIF($AB$10:$AB$1010, "&gt;"&amp;AB924)+1+COUNTIF($AB$10:AB924, AB924)-1)</f>
        <v/>
      </c>
      <c r="AE924" s="26" t="str">
        <f t="shared" si="58"/>
        <v/>
      </c>
      <c r="AG924" s="84" t="str">
        <f>IF($AE924="", "", IF(COUNTIF($AE$10:$AE924, $AE924)&gt;1, "", COUNTIF($AE$10:$AE$2010, $AE924)))</f>
        <v/>
      </c>
      <c r="AH924" s="26" t="str">
        <f>IF(AG924="", "", COUNTIF($AG$10:$AG$2010, "&gt;"&amp;AG924)+1+COUNTIF($AG$10:AG924, AG924)-1)</f>
        <v/>
      </c>
    </row>
    <row r="925" spans="1:34" x14ac:dyDescent="0.25">
      <c r="A925" s="12"/>
      <c r="B925" s="93"/>
      <c r="C925" s="15"/>
      <c r="D925" s="15"/>
      <c r="E925" s="15"/>
      <c r="F925" s="18"/>
      <c r="G925" s="12"/>
      <c r="H925" s="6" t="str">
        <f>IF($C925="", "", IFERROR(INDEX(Database!$C$10:$C$2509, MATCH($C925, Database!$B$10:$B$2509, 0)), ""))</f>
        <v/>
      </c>
      <c r="I925" s="85" t="str">
        <f>IF($C925="", "", IF(IFERROR(INDEX(Database!$M$10:$M$2509, MATCH($C925, Database!$B$10:$B$2509, 0)), "")="", "", IFERROR(INDEX(Database!$M$10:$M$2509, MATCH($C925, Database!$B$10:$B$2509, 0)), "")))</f>
        <v/>
      </c>
      <c r="J925" s="85" t="str">
        <f>IF($C925="", "", IF(IFERROR(INDEX(Database!$N$10:$N$2509, MATCH($C925, Database!$B$10:$B$2509, 0)), "")="", "", IFERROR(INDEX(Database!$N$10:$N$2509, MATCH($C925, Database!$B$10:$B$2509, 0)), "")))</f>
        <v/>
      </c>
      <c r="K925" s="86" t="str">
        <f>IF($C925="", "", IF(IFERROR(INDEX(Database!$O$10:$O$2509, MATCH($C925, Database!$B$10:$B$2509, 0)), "")="", "", IFERROR(INDEX(Database!$O$10:$O$2509, MATCH($C925, Database!$B$10:$B$2509, 0)), "")))</f>
        <v/>
      </c>
      <c r="L925" s="12"/>
      <c r="N925" s="31" t="str">
        <f>IF(Database!B925="", "", Database!B925)</f>
        <v/>
      </c>
      <c r="P925" s="26" t="str">
        <f>IF($C925="", "", IF(COUNTIF($C$10:$C925, $C925)&gt;1, "", COUNTIF($C$10:$C$1010, $C925)))</f>
        <v/>
      </c>
      <c r="Q925" s="26" t="str">
        <f>IF(P925="", "", COUNTIF($P$10:$P$1010, "&gt;"&amp;P925)+1+COUNTIF($P$10:P925, P925)-1)</f>
        <v/>
      </c>
      <c r="S925" s="26" t="str">
        <f>IF(C925="", "", IF(K925="", "None", IF(COUNTIF('Intro &amp; Setup'!$AL$17:$AL$26, K925)&gt;0, K925, "Other")))</f>
        <v/>
      </c>
      <c r="U925" s="84" t="str">
        <f t="shared" si="57"/>
        <v/>
      </c>
      <c r="V925" s="85" t="str">
        <f t="shared" si="57"/>
        <v/>
      </c>
      <c r="W925" s="85" t="str">
        <f t="shared" si="57"/>
        <v/>
      </c>
      <c r="X925" s="85" t="str">
        <f t="shared" si="57"/>
        <v/>
      </c>
      <c r="Y925" s="85" t="str">
        <f t="shared" si="57"/>
        <v/>
      </c>
      <c r="Z925" s="86" t="str">
        <f t="shared" si="57"/>
        <v/>
      </c>
      <c r="AB925" s="26" t="str">
        <f>IF($S925="", "", IF(COUNTIF($S$10:$S925, $S925)&gt;1, "", COUNTIF($S$10:$S$1010, $S925)))</f>
        <v/>
      </c>
      <c r="AC925" s="26" t="str">
        <f>IF(AB925="", "", COUNTIF($AB$10:$AB$1010, "&gt;"&amp;AB925)+1+COUNTIF($AB$10:AB925, AB925)-1)</f>
        <v/>
      </c>
      <c r="AE925" s="26" t="str">
        <f t="shared" si="58"/>
        <v/>
      </c>
      <c r="AG925" s="84" t="str">
        <f>IF($AE925="", "", IF(COUNTIF($AE$10:$AE925, $AE925)&gt;1, "", COUNTIF($AE$10:$AE$2010, $AE925)))</f>
        <v/>
      </c>
      <c r="AH925" s="26" t="str">
        <f>IF(AG925="", "", COUNTIF($AG$10:$AG$2010, "&gt;"&amp;AG925)+1+COUNTIF($AG$10:AG925, AG925)-1)</f>
        <v/>
      </c>
    </row>
    <row r="926" spans="1:34" x14ac:dyDescent="0.25">
      <c r="A926" s="12"/>
      <c r="B926" s="93"/>
      <c r="C926" s="15"/>
      <c r="D926" s="15"/>
      <c r="E926" s="15"/>
      <c r="F926" s="18"/>
      <c r="G926" s="12"/>
      <c r="H926" s="6" t="str">
        <f>IF($C926="", "", IFERROR(INDEX(Database!$C$10:$C$2509, MATCH($C926, Database!$B$10:$B$2509, 0)), ""))</f>
        <v/>
      </c>
      <c r="I926" s="85" t="str">
        <f>IF($C926="", "", IF(IFERROR(INDEX(Database!$M$10:$M$2509, MATCH($C926, Database!$B$10:$B$2509, 0)), "")="", "", IFERROR(INDEX(Database!$M$10:$M$2509, MATCH($C926, Database!$B$10:$B$2509, 0)), "")))</f>
        <v/>
      </c>
      <c r="J926" s="85" t="str">
        <f>IF($C926="", "", IF(IFERROR(INDEX(Database!$N$10:$N$2509, MATCH($C926, Database!$B$10:$B$2509, 0)), "")="", "", IFERROR(INDEX(Database!$N$10:$N$2509, MATCH($C926, Database!$B$10:$B$2509, 0)), "")))</f>
        <v/>
      </c>
      <c r="K926" s="86" t="str">
        <f>IF($C926="", "", IF(IFERROR(INDEX(Database!$O$10:$O$2509, MATCH($C926, Database!$B$10:$B$2509, 0)), "")="", "", IFERROR(INDEX(Database!$O$10:$O$2509, MATCH($C926, Database!$B$10:$B$2509, 0)), "")))</f>
        <v/>
      </c>
      <c r="L926" s="12"/>
      <c r="N926" s="31" t="str">
        <f>IF(Database!B926="", "", Database!B926)</f>
        <v/>
      </c>
      <c r="P926" s="26" t="str">
        <f>IF($C926="", "", IF(COUNTIF($C$10:$C926, $C926)&gt;1, "", COUNTIF($C$10:$C$1010, $C926)))</f>
        <v/>
      </c>
      <c r="Q926" s="26" t="str">
        <f>IF(P926="", "", COUNTIF($P$10:$P$1010, "&gt;"&amp;P926)+1+COUNTIF($P$10:P926, P926)-1)</f>
        <v/>
      </c>
      <c r="S926" s="26" t="str">
        <f>IF(C926="", "", IF(K926="", "None", IF(COUNTIF('Intro &amp; Setup'!$AL$17:$AL$26, K926)&gt;0, K926, "Other")))</f>
        <v/>
      </c>
      <c r="U926" s="84" t="str">
        <f t="shared" si="57"/>
        <v/>
      </c>
      <c r="V926" s="85" t="str">
        <f t="shared" si="57"/>
        <v/>
      </c>
      <c r="W926" s="85" t="str">
        <f t="shared" si="57"/>
        <v/>
      </c>
      <c r="X926" s="85" t="str">
        <f t="shared" si="57"/>
        <v/>
      </c>
      <c r="Y926" s="85" t="str">
        <f t="shared" si="57"/>
        <v/>
      </c>
      <c r="Z926" s="86" t="str">
        <f t="shared" si="57"/>
        <v/>
      </c>
      <c r="AB926" s="26" t="str">
        <f>IF($S926="", "", IF(COUNTIF($S$10:$S926, $S926)&gt;1, "", COUNTIF($S$10:$S$1010, $S926)))</f>
        <v/>
      </c>
      <c r="AC926" s="26" t="str">
        <f>IF(AB926="", "", COUNTIF($AB$10:$AB$1010, "&gt;"&amp;AB926)+1+COUNTIF($AB$10:AB926, AB926)-1)</f>
        <v/>
      </c>
      <c r="AE926" s="26" t="str">
        <f t="shared" si="58"/>
        <v/>
      </c>
      <c r="AG926" s="84" t="str">
        <f>IF($AE926="", "", IF(COUNTIF($AE$10:$AE926, $AE926)&gt;1, "", COUNTIF($AE$10:$AE$2010, $AE926)))</f>
        <v/>
      </c>
      <c r="AH926" s="26" t="str">
        <f>IF(AG926="", "", COUNTIF($AG$10:$AG$2010, "&gt;"&amp;AG926)+1+COUNTIF($AG$10:AG926, AG926)-1)</f>
        <v/>
      </c>
    </row>
    <row r="927" spans="1:34" x14ac:dyDescent="0.25">
      <c r="A927" s="12"/>
      <c r="B927" s="93"/>
      <c r="C927" s="15"/>
      <c r="D927" s="15"/>
      <c r="E927" s="15"/>
      <c r="F927" s="18"/>
      <c r="G927" s="12"/>
      <c r="H927" s="6" t="str">
        <f>IF($C927="", "", IFERROR(INDEX(Database!$C$10:$C$2509, MATCH($C927, Database!$B$10:$B$2509, 0)), ""))</f>
        <v/>
      </c>
      <c r="I927" s="85" t="str">
        <f>IF($C927="", "", IF(IFERROR(INDEX(Database!$M$10:$M$2509, MATCH($C927, Database!$B$10:$B$2509, 0)), "")="", "", IFERROR(INDEX(Database!$M$10:$M$2509, MATCH($C927, Database!$B$10:$B$2509, 0)), "")))</f>
        <v/>
      </c>
      <c r="J927" s="85" t="str">
        <f>IF($C927="", "", IF(IFERROR(INDEX(Database!$N$10:$N$2509, MATCH($C927, Database!$B$10:$B$2509, 0)), "")="", "", IFERROR(INDEX(Database!$N$10:$N$2509, MATCH($C927, Database!$B$10:$B$2509, 0)), "")))</f>
        <v/>
      </c>
      <c r="K927" s="86" t="str">
        <f>IF($C927="", "", IF(IFERROR(INDEX(Database!$O$10:$O$2509, MATCH($C927, Database!$B$10:$B$2509, 0)), "")="", "", IFERROR(INDEX(Database!$O$10:$O$2509, MATCH($C927, Database!$B$10:$B$2509, 0)), "")))</f>
        <v/>
      </c>
      <c r="L927" s="12"/>
      <c r="N927" s="31" t="str">
        <f>IF(Database!B927="", "", Database!B927)</f>
        <v/>
      </c>
      <c r="P927" s="26" t="str">
        <f>IF($C927="", "", IF(COUNTIF($C$10:$C927, $C927)&gt;1, "", COUNTIF($C$10:$C$1010, $C927)))</f>
        <v/>
      </c>
      <c r="Q927" s="26" t="str">
        <f>IF(P927="", "", COUNTIF($P$10:$P$1010, "&gt;"&amp;P927)+1+COUNTIF($P$10:P927, P927)-1)</f>
        <v/>
      </c>
      <c r="S927" s="26" t="str">
        <f>IF(C927="", "", IF(K927="", "None", IF(COUNTIF('Intro &amp; Setup'!$AL$17:$AL$26, K927)&gt;0, K927, "Other")))</f>
        <v/>
      </c>
      <c r="U927" s="84" t="str">
        <f t="shared" si="57"/>
        <v/>
      </c>
      <c r="V927" s="85" t="str">
        <f t="shared" si="57"/>
        <v/>
      </c>
      <c r="W927" s="85" t="str">
        <f t="shared" si="57"/>
        <v/>
      </c>
      <c r="X927" s="85" t="str">
        <f t="shared" si="57"/>
        <v/>
      </c>
      <c r="Y927" s="85" t="str">
        <f t="shared" si="57"/>
        <v/>
      </c>
      <c r="Z927" s="86" t="str">
        <f t="shared" si="57"/>
        <v/>
      </c>
      <c r="AB927" s="26" t="str">
        <f>IF($S927="", "", IF(COUNTIF($S$10:$S927, $S927)&gt;1, "", COUNTIF($S$10:$S$1010, $S927)))</f>
        <v/>
      </c>
      <c r="AC927" s="26" t="str">
        <f>IF(AB927="", "", COUNTIF($AB$10:$AB$1010, "&gt;"&amp;AB927)+1+COUNTIF($AB$10:AB927, AB927)-1)</f>
        <v/>
      </c>
      <c r="AE927" s="26" t="str">
        <f t="shared" si="58"/>
        <v/>
      </c>
      <c r="AG927" s="84" t="str">
        <f>IF($AE927="", "", IF(COUNTIF($AE$10:$AE927, $AE927)&gt;1, "", COUNTIF($AE$10:$AE$2010, $AE927)))</f>
        <v/>
      </c>
      <c r="AH927" s="26" t="str">
        <f>IF(AG927="", "", COUNTIF($AG$10:$AG$2010, "&gt;"&amp;AG927)+1+COUNTIF($AG$10:AG927, AG927)-1)</f>
        <v/>
      </c>
    </row>
    <row r="928" spans="1:34" x14ac:dyDescent="0.25">
      <c r="A928" s="12"/>
      <c r="B928" s="93"/>
      <c r="C928" s="15"/>
      <c r="D928" s="15"/>
      <c r="E928" s="15"/>
      <c r="F928" s="18"/>
      <c r="G928" s="12"/>
      <c r="H928" s="6" t="str">
        <f>IF($C928="", "", IFERROR(INDEX(Database!$C$10:$C$2509, MATCH($C928, Database!$B$10:$B$2509, 0)), ""))</f>
        <v/>
      </c>
      <c r="I928" s="85" t="str">
        <f>IF($C928="", "", IF(IFERROR(INDEX(Database!$M$10:$M$2509, MATCH($C928, Database!$B$10:$B$2509, 0)), "")="", "", IFERROR(INDEX(Database!$M$10:$M$2509, MATCH($C928, Database!$B$10:$B$2509, 0)), "")))</f>
        <v/>
      </c>
      <c r="J928" s="85" t="str">
        <f>IF($C928="", "", IF(IFERROR(INDEX(Database!$N$10:$N$2509, MATCH($C928, Database!$B$10:$B$2509, 0)), "")="", "", IFERROR(INDEX(Database!$N$10:$N$2509, MATCH($C928, Database!$B$10:$B$2509, 0)), "")))</f>
        <v/>
      </c>
      <c r="K928" s="86" t="str">
        <f>IF($C928="", "", IF(IFERROR(INDEX(Database!$O$10:$O$2509, MATCH($C928, Database!$B$10:$B$2509, 0)), "")="", "", IFERROR(INDEX(Database!$O$10:$O$2509, MATCH($C928, Database!$B$10:$B$2509, 0)), "")))</f>
        <v/>
      </c>
      <c r="L928" s="12"/>
      <c r="N928" s="31" t="str">
        <f>IF(Database!B928="", "", Database!B928)</f>
        <v/>
      </c>
      <c r="P928" s="26" t="str">
        <f>IF($C928="", "", IF(COUNTIF($C$10:$C928, $C928)&gt;1, "", COUNTIF($C$10:$C$1010, $C928)))</f>
        <v/>
      </c>
      <c r="Q928" s="26" t="str">
        <f>IF(P928="", "", COUNTIF($P$10:$P$1010, "&gt;"&amp;P928)+1+COUNTIF($P$10:P928, P928)-1)</f>
        <v/>
      </c>
      <c r="S928" s="26" t="str">
        <f>IF(C928="", "", IF(K928="", "None", IF(COUNTIF('Intro &amp; Setup'!$AL$17:$AL$26, K928)&gt;0, K928, "Other")))</f>
        <v/>
      </c>
      <c r="U928" s="84" t="str">
        <f t="shared" si="57"/>
        <v/>
      </c>
      <c r="V928" s="85" t="str">
        <f t="shared" si="57"/>
        <v/>
      </c>
      <c r="W928" s="85" t="str">
        <f t="shared" si="57"/>
        <v/>
      </c>
      <c r="X928" s="85" t="str">
        <f t="shared" si="57"/>
        <v/>
      </c>
      <c r="Y928" s="85" t="str">
        <f t="shared" si="57"/>
        <v/>
      </c>
      <c r="Z928" s="86" t="str">
        <f t="shared" si="57"/>
        <v/>
      </c>
      <c r="AB928" s="26" t="str">
        <f>IF($S928="", "", IF(COUNTIF($S$10:$S928, $S928)&gt;1, "", COUNTIF($S$10:$S$1010, $S928)))</f>
        <v/>
      </c>
      <c r="AC928" s="26" t="str">
        <f>IF(AB928="", "", COUNTIF($AB$10:$AB$1010, "&gt;"&amp;AB928)+1+COUNTIF($AB$10:AB928, AB928)-1)</f>
        <v/>
      </c>
      <c r="AE928" s="26" t="str">
        <f t="shared" si="58"/>
        <v/>
      </c>
      <c r="AG928" s="84" t="str">
        <f>IF($AE928="", "", IF(COUNTIF($AE$10:$AE928, $AE928)&gt;1, "", COUNTIF($AE$10:$AE$2010, $AE928)))</f>
        <v/>
      </c>
      <c r="AH928" s="26" t="str">
        <f>IF(AG928="", "", COUNTIF($AG$10:$AG$2010, "&gt;"&amp;AG928)+1+COUNTIF($AG$10:AG928, AG928)-1)</f>
        <v/>
      </c>
    </row>
    <row r="929" spans="1:34" x14ac:dyDescent="0.25">
      <c r="A929" s="12"/>
      <c r="B929" s="93"/>
      <c r="C929" s="15"/>
      <c r="D929" s="15"/>
      <c r="E929" s="15"/>
      <c r="F929" s="18"/>
      <c r="G929" s="12"/>
      <c r="H929" s="6" t="str">
        <f>IF($C929="", "", IFERROR(INDEX(Database!$C$10:$C$2509, MATCH($C929, Database!$B$10:$B$2509, 0)), ""))</f>
        <v/>
      </c>
      <c r="I929" s="85" t="str">
        <f>IF($C929="", "", IF(IFERROR(INDEX(Database!$M$10:$M$2509, MATCH($C929, Database!$B$10:$B$2509, 0)), "")="", "", IFERROR(INDEX(Database!$M$10:$M$2509, MATCH($C929, Database!$B$10:$B$2509, 0)), "")))</f>
        <v/>
      </c>
      <c r="J929" s="85" t="str">
        <f>IF($C929="", "", IF(IFERROR(INDEX(Database!$N$10:$N$2509, MATCH($C929, Database!$B$10:$B$2509, 0)), "")="", "", IFERROR(INDEX(Database!$N$10:$N$2509, MATCH($C929, Database!$B$10:$B$2509, 0)), "")))</f>
        <v/>
      </c>
      <c r="K929" s="86" t="str">
        <f>IF($C929="", "", IF(IFERROR(INDEX(Database!$O$10:$O$2509, MATCH($C929, Database!$B$10:$B$2509, 0)), "")="", "", IFERROR(INDEX(Database!$O$10:$O$2509, MATCH($C929, Database!$B$10:$B$2509, 0)), "")))</f>
        <v/>
      </c>
      <c r="L929" s="12"/>
      <c r="N929" s="31" t="str">
        <f>IF(Database!B929="", "", Database!B929)</f>
        <v/>
      </c>
      <c r="P929" s="26" t="str">
        <f>IF($C929="", "", IF(COUNTIF($C$10:$C929, $C929)&gt;1, "", COUNTIF($C$10:$C$1010, $C929)))</f>
        <v/>
      </c>
      <c r="Q929" s="26" t="str">
        <f>IF(P929="", "", COUNTIF($P$10:$P$1010, "&gt;"&amp;P929)+1+COUNTIF($P$10:P929, P929)-1)</f>
        <v/>
      </c>
      <c r="S929" s="26" t="str">
        <f>IF(C929="", "", IF(K929="", "None", IF(COUNTIF('Intro &amp; Setup'!$AL$17:$AL$26, K929)&gt;0, K929, "Other")))</f>
        <v/>
      </c>
      <c r="U929" s="84" t="str">
        <f t="shared" si="57"/>
        <v/>
      </c>
      <c r="V929" s="85" t="str">
        <f t="shared" si="57"/>
        <v/>
      </c>
      <c r="W929" s="85" t="str">
        <f t="shared" si="57"/>
        <v/>
      </c>
      <c r="X929" s="85" t="str">
        <f t="shared" si="57"/>
        <v/>
      </c>
      <c r="Y929" s="85" t="str">
        <f t="shared" si="57"/>
        <v/>
      </c>
      <c r="Z929" s="86" t="str">
        <f t="shared" si="57"/>
        <v/>
      </c>
      <c r="AB929" s="26" t="str">
        <f>IF($S929="", "", IF(COUNTIF($S$10:$S929, $S929)&gt;1, "", COUNTIF($S$10:$S$1010, $S929)))</f>
        <v/>
      </c>
      <c r="AC929" s="26" t="str">
        <f>IF(AB929="", "", COUNTIF($AB$10:$AB$1010, "&gt;"&amp;AB929)+1+COUNTIF($AB$10:AB929, AB929)-1)</f>
        <v/>
      </c>
      <c r="AE929" s="26" t="str">
        <f t="shared" si="58"/>
        <v/>
      </c>
      <c r="AG929" s="84" t="str">
        <f>IF($AE929="", "", IF(COUNTIF($AE$10:$AE929, $AE929)&gt;1, "", COUNTIF($AE$10:$AE$2010, $AE929)))</f>
        <v/>
      </c>
      <c r="AH929" s="26" t="str">
        <f>IF(AG929="", "", COUNTIF($AG$10:$AG$2010, "&gt;"&amp;AG929)+1+COUNTIF($AG$10:AG929, AG929)-1)</f>
        <v/>
      </c>
    </row>
    <row r="930" spans="1:34" x14ac:dyDescent="0.25">
      <c r="A930" s="12"/>
      <c r="B930" s="93"/>
      <c r="C930" s="15"/>
      <c r="D930" s="15"/>
      <c r="E930" s="15"/>
      <c r="F930" s="18"/>
      <c r="G930" s="12"/>
      <c r="H930" s="6" t="str">
        <f>IF($C930="", "", IFERROR(INDEX(Database!$C$10:$C$2509, MATCH($C930, Database!$B$10:$B$2509, 0)), ""))</f>
        <v/>
      </c>
      <c r="I930" s="85" t="str">
        <f>IF($C930="", "", IF(IFERROR(INDEX(Database!$M$10:$M$2509, MATCH($C930, Database!$B$10:$B$2509, 0)), "")="", "", IFERROR(INDEX(Database!$M$10:$M$2509, MATCH($C930, Database!$B$10:$B$2509, 0)), "")))</f>
        <v/>
      </c>
      <c r="J930" s="85" t="str">
        <f>IF($C930="", "", IF(IFERROR(INDEX(Database!$N$10:$N$2509, MATCH($C930, Database!$B$10:$B$2509, 0)), "")="", "", IFERROR(INDEX(Database!$N$10:$N$2509, MATCH($C930, Database!$B$10:$B$2509, 0)), "")))</f>
        <v/>
      </c>
      <c r="K930" s="86" t="str">
        <f>IF($C930="", "", IF(IFERROR(INDEX(Database!$O$10:$O$2509, MATCH($C930, Database!$B$10:$B$2509, 0)), "")="", "", IFERROR(INDEX(Database!$O$10:$O$2509, MATCH($C930, Database!$B$10:$B$2509, 0)), "")))</f>
        <v/>
      </c>
      <c r="L930" s="12"/>
      <c r="N930" s="31" t="str">
        <f>IF(Database!B930="", "", Database!B930)</f>
        <v/>
      </c>
      <c r="P930" s="26" t="str">
        <f>IF($C930="", "", IF(COUNTIF($C$10:$C930, $C930)&gt;1, "", COUNTIF($C$10:$C$1010, $C930)))</f>
        <v/>
      </c>
      <c r="Q930" s="26" t="str">
        <f>IF(P930="", "", COUNTIF($P$10:$P$1010, "&gt;"&amp;P930)+1+COUNTIF($P$10:P930, P930)-1)</f>
        <v/>
      </c>
      <c r="S930" s="26" t="str">
        <f>IF(C930="", "", IF(K930="", "None", IF(COUNTIF('Intro &amp; Setup'!$AL$17:$AL$26, K930)&gt;0, K930, "Other")))</f>
        <v/>
      </c>
      <c r="U930" s="84" t="str">
        <f t="shared" si="57"/>
        <v/>
      </c>
      <c r="V930" s="85" t="str">
        <f t="shared" si="57"/>
        <v/>
      </c>
      <c r="W930" s="85" t="str">
        <f t="shared" si="57"/>
        <v/>
      </c>
      <c r="X930" s="85" t="str">
        <f t="shared" si="57"/>
        <v/>
      </c>
      <c r="Y930" s="85" t="str">
        <f t="shared" si="57"/>
        <v/>
      </c>
      <c r="Z930" s="86" t="str">
        <f t="shared" si="57"/>
        <v/>
      </c>
      <c r="AB930" s="26" t="str">
        <f>IF($S930="", "", IF(COUNTIF($S$10:$S930, $S930)&gt;1, "", COUNTIF($S$10:$S$1010, $S930)))</f>
        <v/>
      </c>
      <c r="AC930" s="26" t="str">
        <f>IF(AB930="", "", COUNTIF($AB$10:$AB$1010, "&gt;"&amp;AB930)+1+COUNTIF($AB$10:AB930, AB930)-1)</f>
        <v/>
      </c>
      <c r="AE930" s="26" t="str">
        <f t="shared" si="58"/>
        <v/>
      </c>
      <c r="AG930" s="84" t="str">
        <f>IF($AE930="", "", IF(COUNTIF($AE$10:$AE930, $AE930)&gt;1, "", COUNTIF($AE$10:$AE$2010, $AE930)))</f>
        <v/>
      </c>
      <c r="AH930" s="26" t="str">
        <f>IF(AG930="", "", COUNTIF($AG$10:$AG$2010, "&gt;"&amp;AG930)+1+COUNTIF($AG$10:AG930, AG930)-1)</f>
        <v/>
      </c>
    </row>
    <row r="931" spans="1:34" x14ac:dyDescent="0.25">
      <c r="A931" s="12"/>
      <c r="B931" s="93"/>
      <c r="C931" s="15"/>
      <c r="D931" s="15"/>
      <c r="E931" s="15"/>
      <c r="F931" s="18"/>
      <c r="G931" s="12"/>
      <c r="H931" s="6" t="str">
        <f>IF($C931="", "", IFERROR(INDEX(Database!$C$10:$C$2509, MATCH($C931, Database!$B$10:$B$2509, 0)), ""))</f>
        <v/>
      </c>
      <c r="I931" s="85" t="str">
        <f>IF($C931="", "", IF(IFERROR(INDEX(Database!$M$10:$M$2509, MATCH($C931, Database!$B$10:$B$2509, 0)), "")="", "", IFERROR(INDEX(Database!$M$10:$M$2509, MATCH($C931, Database!$B$10:$B$2509, 0)), "")))</f>
        <v/>
      </c>
      <c r="J931" s="85" t="str">
        <f>IF($C931="", "", IF(IFERROR(INDEX(Database!$N$10:$N$2509, MATCH($C931, Database!$B$10:$B$2509, 0)), "")="", "", IFERROR(INDEX(Database!$N$10:$N$2509, MATCH($C931, Database!$B$10:$B$2509, 0)), "")))</f>
        <v/>
      </c>
      <c r="K931" s="86" t="str">
        <f>IF($C931="", "", IF(IFERROR(INDEX(Database!$O$10:$O$2509, MATCH($C931, Database!$B$10:$B$2509, 0)), "")="", "", IFERROR(INDEX(Database!$O$10:$O$2509, MATCH($C931, Database!$B$10:$B$2509, 0)), "")))</f>
        <v/>
      </c>
      <c r="L931" s="12"/>
      <c r="N931" s="31" t="str">
        <f>IF(Database!B931="", "", Database!B931)</f>
        <v/>
      </c>
      <c r="P931" s="26" t="str">
        <f>IF($C931="", "", IF(COUNTIF($C$10:$C931, $C931)&gt;1, "", COUNTIF($C$10:$C$1010, $C931)))</f>
        <v/>
      </c>
      <c r="Q931" s="26" t="str">
        <f>IF(P931="", "", COUNTIF($P$10:$P$1010, "&gt;"&amp;P931)+1+COUNTIF($P$10:P931, P931)-1)</f>
        <v/>
      </c>
      <c r="S931" s="26" t="str">
        <f>IF(C931="", "", IF(K931="", "None", IF(COUNTIF('Intro &amp; Setup'!$AL$17:$AL$26, K931)&gt;0, K931, "Other")))</f>
        <v/>
      </c>
      <c r="U931" s="84" t="str">
        <f t="shared" si="57"/>
        <v/>
      </c>
      <c r="V931" s="85" t="str">
        <f t="shared" si="57"/>
        <v/>
      </c>
      <c r="W931" s="85" t="str">
        <f t="shared" si="57"/>
        <v/>
      </c>
      <c r="X931" s="85" t="str">
        <f t="shared" si="57"/>
        <v/>
      </c>
      <c r="Y931" s="85" t="str">
        <f t="shared" si="57"/>
        <v/>
      </c>
      <c r="Z931" s="86" t="str">
        <f t="shared" si="57"/>
        <v/>
      </c>
      <c r="AB931" s="26" t="str">
        <f>IF($S931="", "", IF(COUNTIF($S$10:$S931, $S931)&gt;1, "", COUNTIF($S$10:$S$1010, $S931)))</f>
        <v/>
      </c>
      <c r="AC931" s="26" t="str">
        <f>IF(AB931="", "", COUNTIF($AB$10:$AB$1010, "&gt;"&amp;AB931)+1+COUNTIF($AB$10:AB931, AB931)-1)</f>
        <v/>
      </c>
      <c r="AE931" s="26" t="str">
        <f t="shared" si="58"/>
        <v/>
      </c>
      <c r="AG931" s="84" t="str">
        <f>IF($AE931="", "", IF(COUNTIF($AE$10:$AE931, $AE931)&gt;1, "", COUNTIF($AE$10:$AE$2010, $AE931)))</f>
        <v/>
      </c>
      <c r="AH931" s="26" t="str">
        <f>IF(AG931="", "", COUNTIF($AG$10:$AG$2010, "&gt;"&amp;AG931)+1+COUNTIF($AG$10:AG931, AG931)-1)</f>
        <v/>
      </c>
    </row>
    <row r="932" spans="1:34" x14ac:dyDescent="0.25">
      <c r="A932" s="12"/>
      <c r="B932" s="93"/>
      <c r="C932" s="15"/>
      <c r="D932" s="15"/>
      <c r="E932" s="15"/>
      <c r="F932" s="18"/>
      <c r="G932" s="12"/>
      <c r="H932" s="6" t="str">
        <f>IF($C932="", "", IFERROR(INDEX(Database!$C$10:$C$2509, MATCH($C932, Database!$B$10:$B$2509, 0)), ""))</f>
        <v/>
      </c>
      <c r="I932" s="85" t="str">
        <f>IF($C932="", "", IF(IFERROR(INDEX(Database!$M$10:$M$2509, MATCH($C932, Database!$B$10:$B$2509, 0)), "")="", "", IFERROR(INDEX(Database!$M$10:$M$2509, MATCH($C932, Database!$B$10:$B$2509, 0)), "")))</f>
        <v/>
      </c>
      <c r="J932" s="85" t="str">
        <f>IF($C932="", "", IF(IFERROR(INDEX(Database!$N$10:$N$2509, MATCH($C932, Database!$B$10:$B$2509, 0)), "")="", "", IFERROR(INDEX(Database!$N$10:$N$2509, MATCH($C932, Database!$B$10:$B$2509, 0)), "")))</f>
        <v/>
      </c>
      <c r="K932" s="86" t="str">
        <f>IF($C932="", "", IF(IFERROR(INDEX(Database!$O$10:$O$2509, MATCH($C932, Database!$B$10:$B$2509, 0)), "")="", "", IFERROR(INDEX(Database!$O$10:$O$2509, MATCH($C932, Database!$B$10:$B$2509, 0)), "")))</f>
        <v/>
      </c>
      <c r="L932" s="12"/>
      <c r="N932" s="31" t="str">
        <f>IF(Database!B932="", "", Database!B932)</f>
        <v/>
      </c>
      <c r="P932" s="26" t="str">
        <f>IF($C932="", "", IF(COUNTIF($C$10:$C932, $C932)&gt;1, "", COUNTIF($C$10:$C$1010, $C932)))</f>
        <v/>
      </c>
      <c r="Q932" s="26" t="str">
        <f>IF(P932="", "", COUNTIF($P$10:$P$1010, "&gt;"&amp;P932)+1+COUNTIF($P$10:P932, P932)-1)</f>
        <v/>
      </c>
      <c r="S932" s="26" t="str">
        <f>IF(C932="", "", IF(K932="", "None", IF(COUNTIF('Intro &amp; Setup'!$AL$17:$AL$26, K932)&gt;0, K932, "Other")))</f>
        <v/>
      </c>
      <c r="U932" s="84" t="str">
        <f t="shared" si="57"/>
        <v/>
      </c>
      <c r="V932" s="85" t="str">
        <f t="shared" si="57"/>
        <v/>
      </c>
      <c r="W932" s="85" t="str">
        <f t="shared" si="57"/>
        <v/>
      </c>
      <c r="X932" s="85" t="str">
        <f t="shared" si="57"/>
        <v/>
      </c>
      <c r="Y932" s="85" t="str">
        <f t="shared" si="57"/>
        <v/>
      </c>
      <c r="Z932" s="86" t="str">
        <f t="shared" si="57"/>
        <v/>
      </c>
      <c r="AB932" s="26" t="str">
        <f>IF($S932="", "", IF(COUNTIF($S$10:$S932, $S932)&gt;1, "", COUNTIF($S$10:$S$1010, $S932)))</f>
        <v/>
      </c>
      <c r="AC932" s="26" t="str">
        <f>IF(AB932="", "", COUNTIF($AB$10:$AB$1010, "&gt;"&amp;AB932)+1+COUNTIF($AB$10:AB932, AB932)-1)</f>
        <v/>
      </c>
      <c r="AE932" s="26" t="str">
        <f t="shared" si="58"/>
        <v/>
      </c>
      <c r="AG932" s="84" t="str">
        <f>IF($AE932="", "", IF(COUNTIF($AE$10:$AE932, $AE932)&gt;1, "", COUNTIF($AE$10:$AE$2010, $AE932)))</f>
        <v/>
      </c>
      <c r="AH932" s="26" t="str">
        <f>IF(AG932="", "", COUNTIF($AG$10:$AG$2010, "&gt;"&amp;AG932)+1+COUNTIF($AG$10:AG932, AG932)-1)</f>
        <v/>
      </c>
    </row>
    <row r="933" spans="1:34" x14ac:dyDescent="0.25">
      <c r="A933" s="12"/>
      <c r="B933" s="93"/>
      <c r="C933" s="15"/>
      <c r="D933" s="15"/>
      <c r="E933" s="15"/>
      <c r="F933" s="18"/>
      <c r="G933" s="12"/>
      <c r="H933" s="6" t="str">
        <f>IF($C933="", "", IFERROR(INDEX(Database!$C$10:$C$2509, MATCH($C933, Database!$B$10:$B$2509, 0)), ""))</f>
        <v/>
      </c>
      <c r="I933" s="85" t="str">
        <f>IF($C933="", "", IF(IFERROR(INDEX(Database!$M$10:$M$2509, MATCH($C933, Database!$B$10:$B$2509, 0)), "")="", "", IFERROR(INDEX(Database!$M$10:$M$2509, MATCH($C933, Database!$B$10:$B$2509, 0)), "")))</f>
        <v/>
      </c>
      <c r="J933" s="85" t="str">
        <f>IF($C933="", "", IF(IFERROR(INDEX(Database!$N$10:$N$2509, MATCH($C933, Database!$B$10:$B$2509, 0)), "")="", "", IFERROR(INDEX(Database!$N$10:$N$2509, MATCH($C933, Database!$B$10:$B$2509, 0)), "")))</f>
        <v/>
      </c>
      <c r="K933" s="86" t="str">
        <f>IF($C933="", "", IF(IFERROR(INDEX(Database!$O$10:$O$2509, MATCH($C933, Database!$B$10:$B$2509, 0)), "")="", "", IFERROR(INDEX(Database!$O$10:$O$2509, MATCH($C933, Database!$B$10:$B$2509, 0)), "")))</f>
        <v/>
      </c>
      <c r="L933" s="12"/>
      <c r="N933" s="31" t="str">
        <f>IF(Database!B933="", "", Database!B933)</f>
        <v/>
      </c>
      <c r="P933" s="26" t="str">
        <f>IF($C933="", "", IF(COUNTIF($C$10:$C933, $C933)&gt;1, "", COUNTIF($C$10:$C$1010, $C933)))</f>
        <v/>
      </c>
      <c r="Q933" s="26" t="str">
        <f>IF(P933="", "", COUNTIF($P$10:$P$1010, "&gt;"&amp;P933)+1+COUNTIF($P$10:P933, P933)-1)</f>
        <v/>
      </c>
      <c r="S933" s="26" t="str">
        <f>IF(C933="", "", IF(K933="", "None", IF(COUNTIF('Intro &amp; Setup'!$AL$17:$AL$26, K933)&gt;0, K933, "Other")))</f>
        <v/>
      </c>
      <c r="U933" s="84" t="str">
        <f t="shared" si="57"/>
        <v/>
      </c>
      <c r="V933" s="85" t="str">
        <f t="shared" si="57"/>
        <v/>
      </c>
      <c r="W933" s="85" t="str">
        <f t="shared" si="57"/>
        <v/>
      </c>
      <c r="X933" s="85" t="str">
        <f t="shared" si="57"/>
        <v/>
      </c>
      <c r="Y933" s="85" t="str">
        <f t="shared" si="57"/>
        <v/>
      </c>
      <c r="Z933" s="86" t="str">
        <f t="shared" si="57"/>
        <v/>
      </c>
      <c r="AB933" s="26" t="str">
        <f>IF($S933="", "", IF(COUNTIF($S$10:$S933, $S933)&gt;1, "", COUNTIF($S$10:$S$1010, $S933)))</f>
        <v/>
      </c>
      <c r="AC933" s="26" t="str">
        <f>IF(AB933="", "", COUNTIF($AB$10:$AB$1010, "&gt;"&amp;AB933)+1+COUNTIF($AB$10:AB933, AB933)-1)</f>
        <v/>
      </c>
      <c r="AE933" s="26" t="str">
        <f t="shared" si="58"/>
        <v/>
      </c>
      <c r="AG933" s="84" t="str">
        <f>IF($AE933="", "", IF(COUNTIF($AE$10:$AE933, $AE933)&gt;1, "", COUNTIF($AE$10:$AE$2010, $AE933)))</f>
        <v/>
      </c>
      <c r="AH933" s="26" t="str">
        <f>IF(AG933="", "", COUNTIF($AG$10:$AG$2010, "&gt;"&amp;AG933)+1+COUNTIF($AG$10:AG933, AG933)-1)</f>
        <v/>
      </c>
    </row>
    <row r="934" spans="1:34" x14ac:dyDescent="0.25">
      <c r="A934" s="12"/>
      <c r="B934" s="93"/>
      <c r="C934" s="15"/>
      <c r="D934" s="15"/>
      <c r="E934" s="15"/>
      <c r="F934" s="18"/>
      <c r="G934" s="12"/>
      <c r="H934" s="6" t="str">
        <f>IF($C934="", "", IFERROR(INDEX(Database!$C$10:$C$2509, MATCH($C934, Database!$B$10:$B$2509, 0)), ""))</f>
        <v/>
      </c>
      <c r="I934" s="85" t="str">
        <f>IF($C934="", "", IF(IFERROR(INDEX(Database!$M$10:$M$2509, MATCH($C934, Database!$B$10:$B$2509, 0)), "")="", "", IFERROR(INDEX(Database!$M$10:$M$2509, MATCH($C934, Database!$B$10:$B$2509, 0)), "")))</f>
        <v/>
      </c>
      <c r="J934" s="85" t="str">
        <f>IF($C934="", "", IF(IFERROR(INDEX(Database!$N$10:$N$2509, MATCH($C934, Database!$B$10:$B$2509, 0)), "")="", "", IFERROR(INDEX(Database!$N$10:$N$2509, MATCH($C934, Database!$B$10:$B$2509, 0)), "")))</f>
        <v/>
      </c>
      <c r="K934" s="86" t="str">
        <f>IF($C934="", "", IF(IFERROR(INDEX(Database!$O$10:$O$2509, MATCH($C934, Database!$B$10:$B$2509, 0)), "")="", "", IFERROR(INDEX(Database!$O$10:$O$2509, MATCH($C934, Database!$B$10:$B$2509, 0)), "")))</f>
        <v/>
      </c>
      <c r="L934" s="12"/>
      <c r="N934" s="31" t="str">
        <f>IF(Database!B934="", "", Database!B934)</f>
        <v/>
      </c>
      <c r="P934" s="26" t="str">
        <f>IF($C934="", "", IF(COUNTIF($C$10:$C934, $C934)&gt;1, "", COUNTIF($C$10:$C$1010, $C934)))</f>
        <v/>
      </c>
      <c r="Q934" s="26" t="str">
        <f>IF(P934="", "", COUNTIF($P$10:$P$1010, "&gt;"&amp;P934)+1+COUNTIF($P$10:P934, P934)-1)</f>
        <v/>
      </c>
      <c r="S934" s="26" t="str">
        <f>IF(C934="", "", IF(K934="", "None", IF(COUNTIF('Intro &amp; Setup'!$AL$17:$AL$26, K934)&gt;0, K934, "Other")))</f>
        <v/>
      </c>
      <c r="U934" s="84" t="str">
        <f t="shared" si="57"/>
        <v/>
      </c>
      <c r="V934" s="85" t="str">
        <f t="shared" si="57"/>
        <v/>
      </c>
      <c r="W934" s="85" t="str">
        <f t="shared" si="57"/>
        <v/>
      </c>
      <c r="X934" s="85" t="str">
        <f t="shared" si="57"/>
        <v/>
      </c>
      <c r="Y934" s="85" t="str">
        <f t="shared" si="57"/>
        <v/>
      </c>
      <c r="Z934" s="86" t="str">
        <f t="shared" si="57"/>
        <v/>
      </c>
      <c r="AB934" s="26" t="str">
        <f>IF($S934="", "", IF(COUNTIF($S$10:$S934, $S934)&gt;1, "", COUNTIF($S$10:$S$1010, $S934)))</f>
        <v/>
      </c>
      <c r="AC934" s="26" t="str">
        <f>IF(AB934="", "", COUNTIF($AB$10:$AB$1010, "&gt;"&amp;AB934)+1+COUNTIF($AB$10:AB934, AB934)-1)</f>
        <v/>
      </c>
      <c r="AE934" s="26" t="str">
        <f t="shared" si="58"/>
        <v/>
      </c>
      <c r="AG934" s="84" t="str">
        <f>IF($AE934="", "", IF(COUNTIF($AE$10:$AE934, $AE934)&gt;1, "", COUNTIF($AE$10:$AE$2010, $AE934)))</f>
        <v/>
      </c>
      <c r="AH934" s="26" t="str">
        <f>IF(AG934="", "", COUNTIF($AG$10:$AG$2010, "&gt;"&amp;AG934)+1+COUNTIF($AG$10:AG934, AG934)-1)</f>
        <v/>
      </c>
    </row>
    <row r="935" spans="1:34" x14ac:dyDescent="0.25">
      <c r="A935" s="12"/>
      <c r="B935" s="93"/>
      <c r="C935" s="15"/>
      <c r="D935" s="15"/>
      <c r="E935" s="15"/>
      <c r="F935" s="18"/>
      <c r="G935" s="12"/>
      <c r="H935" s="6" t="str">
        <f>IF($C935="", "", IFERROR(INDEX(Database!$C$10:$C$2509, MATCH($C935, Database!$B$10:$B$2509, 0)), ""))</f>
        <v/>
      </c>
      <c r="I935" s="85" t="str">
        <f>IF($C935="", "", IF(IFERROR(INDEX(Database!$M$10:$M$2509, MATCH($C935, Database!$B$10:$B$2509, 0)), "")="", "", IFERROR(INDEX(Database!$M$10:$M$2509, MATCH($C935, Database!$B$10:$B$2509, 0)), "")))</f>
        <v/>
      </c>
      <c r="J935" s="85" t="str">
        <f>IF($C935="", "", IF(IFERROR(INDEX(Database!$N$10:$N$2509, MATCH($C935, Database!$B$10:$B$2509, 0)), "")="", "", IFERROR(INDEX(Database!$N$10:$N$2509, MATCH($C935, Database!$B$10:$B$2509, 0)), "")))</f>
        <v/>
      </c>
      <c r="K935" s="86" t="str">
        <f>IF($C935="", "", IF(IFERROR(INDEX(Database!$O$10:$O$2509, MATCH($C935, Database!$B$10:$B$2509, 0)), "")="", "", IFERROR(INDEX(Database!$O$10:$O$2509, MATCH($C935, Database!$B$10:$B$2509, 0)), "")))</f>
        <v/>
      </c>
      <c r="L935" s="12"/>
      <c r="N935" s="31" t="str">
        <f>IF(Database!B935="", "", Database!B935)</f>
        <v/>
      </c>
      <c r="P935" s="26" t="str">
        <f>IF($C935="", "", IF(COUNTIF($C$10:$C935, $C935)&gt;1, "", COUNTIF($C$10:$C$1010, $C935)))</f>
        <v/>
      </c>
      <c r="Q935" s="26" t="str">
        <f>IF(P935="", "", COUNTIF($P$10:$P$1010, "&gt;"&amp;P935)+1+COUNTIF($P$10:P935, P935)-1)</f>
        <v/>
      </c>
      <c r="S935" s="26" t="str">
        <f>IF(C935="", "", IF(K935="", "None", IF(COUNTIF('Intro &amp; Setup'!$AL$17:$AL$26, K935)&gt;0, K935, "Other")))</f>
        <v/>
      </c>
      <c r="U935" s="84" t="str">
        <f t="shared" si="57"/>
        <v/>
      </c>
      <c r="V935" s="85" t="str">
        <f t="shared" si="57"/>
        <v/>
      </c>
      <c r="W935" s="85" t="str">
        <f t="shared" si="57"/>
        <v/>
      </c>
      <c r="X935" s="85" t="str">
        <f t="shared" si="57"/>
        <v/>
      </c>
      <c r="Y935" s="85" t="str">
        <f t="shared" si="57"/>
        <v/>
      </c>
      <c r="Z935" s="86" t="str">
        <f t="shared" si="57"/>
        <v/>
      </c>
      <c r="AB935" s="26" t="str">
        <f>IF($S935="", "", IF(COUNTIF($S$10:$S935, $S935)&gt;1, "", COUNTIF($S$10:$S$1010, $S935)))</f>
        <v/>
      </c>
      <c r="AC935" s="26" t="str">
        <f>IF(AB935="", "", COUNTIF($AB$10:$AB$1010, "&gt;"&amp;AB935)+1+COUNTIF($AB$10:AB935, AB935)-1)</f>
        <v/>
      </c>
      <c r="AE935" s="26" t="str">
        <f t="shared" si="58"/>
        <v/>
      </c>
      <c r="AG935" s="84" t="str">
        <f>IF($AE935="", "", IF(COUNTIF($AE$10:$AE935, $AE935)&gt;1, "", COUNTIF($AE$10:$AE$2010, $AE935)))</f>
        <v/>
      </c>
      <c r="AH935" s="26" t="str">
        <f>IF(AG935="", "", COUNTIF($AG$10:$AG$2010, "&gt;"&amp;AG935)+1+COUNTIF($AG$10:AG935, AG935)-1)</f>
        <v/>
      </c>
    </row>
    <row r="936" spans="1:34" x14ac:dyDescent="0.25">
      <c r="A936" s="12"/>
      <c r="B936" s="93"/>
      <c r="C936" s="15"/>
      <c r="D936" s="15"/>
      <c r="E936" s="15"/>
      <c r="F936" s="18"/>
      <c r="G936" s="12"/>
      <c r="H936" s="6" t="str">
        <f>IF($C936="", "", IFERROR(INDEX(Database!$C$10:$C$2509, MATCH($C936, Database!$B$10:$B$2509, 0)), ""))</f>
        <v/>
      </c>
      <c r="I936" s="85" t="str">
        <f>IF($C936="", "", IF(IFERROR(INDEX(Database!$M$10:$M$2509, MATCH($C936, Database!$B$10:$B$2509, 0)), "")="", "", IFERROR(INDEX(Database!$M$10:$M$2509, MATCH($C936, Database!$B$10:$B$2509, 0)), "")))</f>
        <v/>
      </c>
      <c r="J936" s="85" t="str">
        <f>IF($C936="", "", IF(IFERROR(INDEX(Database!$N$10:$N$2509, MATCH($C936, Database!$B$10:$B$2509, 0)), "")="", "", IFERROR(INDEX(Database!$N$10:$N$2509, MATCH($C936, Database!$B$10:$B$2509, 0)), "")))</f>
        <v/>
      </c>
      <c r="K936" s="86" t="str">
        <f>IF($C936="", "", IF(IFERROR(INDEX(Database!$O$10:$O$2509, MATCH($C936, Database!$B$10:$B$2509, 0)), "")="", "", IFERROR(INDEX(Database!$O$10:$O$2509, MATCH($C936, Database!$B$10:$B$2509, 0)), "")))</f>
        <v/>
      </c>
      <c r="L936" s="12"/>
      <c r="N936" s="31" t="str">
        <f>IF(Database!B936="", "", Database!B936)</f>
        <v/>
      </c>
      <c r="P936" s="26" t="str">
        <f>IF($C936="", "", IF(COUNTIF($C$10:$C936, $C936)&gt;1, "", COUNTIF($C$10:$C$1010, $C936)))</f>
        <v/>
      </c>
      <c r="Q936" s="26" t="str">
        <f>IF(P936="", "", COUNTIF($P$10:$P$1010, "&gt;"&amp;P936)+1+COUNTIF($P$10:P936, P936)-1)</f>
        <v/>
      </c>
      <c r="S936" s="26" t="str">
        <f>IF(C936="", "", IF(K936="", "None", IF(COUNTIF('Intro &amp; Setup'!$AL$17:$AL$26, K936)&gt;0, K936, "Other")))</f>
        <v/>
      </c>
      <c r="U936" s="84" t="str">
        <f t="shared" si="57"/>
        <v/>
      </c>
      <c r="V936" s="85" t="str">
        <f t="shared" si="57"/>
        <v/>
      </c>
      <c r="W936" s="85" t="str">
        <f t="shared" si="57"/>
        <v/>
      </c>
      <c r="X936" s="85" t="str">
        <f t="shared" si="57"/>
        <v/>
      </c>
      <c r="Y936" s="85" t="str">
        <f t="shared" si="57"/>
        <v/>
      </c>
      <c r="Z936" s="86" t="str">
        <f t="shared" si="57"/>
        <v/>
      </c>
      <c r="AB936" s="26" t="str">
        <f>IF($S936="", "", IF(COUNTIF($S$10:$S936, $S936)&gt;1, "", COUNTIF($S$10:$S$1010, $S936)))</f>
        <v/>
      </c>
      <c r="AC936" s="26" t="str">
        <f>IF(AB936="", "", COUNTIF($AB$10:$AB$1010, "&gt;"&amp;AB936)+1+COUNTIF($AB$10:AB936, AB936)-1)</f>
        <v/>
      </c>
      <c r="AE936" s="26" t="str">
        <f t="shared" si="58"/>
        <v/>
      </c>
      <c r="AG936" s="84" t="str">
        <f>IF($AE936="", "", IF(COUNTIF($AE$10:$AE936, $AE936)&gt;1, "", COUNTIF($AE$10:$AE$2010, $AE936)))</f>
        <v/>
      </c>
      <c r="AH936" s="26" t="str">
        <f>IF(AG936="", "", COUNTIF($AG$10:$AG$2010, "&gt;"&amp;AG936)+1+COUNTIF($AG$10:AG936, AG936)-1)</f>
        <v/>
      </c>
    </row>
    <row r="937" spans="1:34" x14ac:dyDescent="0.25">
      <c r="A937" s="12"/>
      <c r="B937" s="93"/>
      <c r="C937" s="15"/>
      <c r="D937" s="15"/>
      <c r="E937" s="15"/>
      <c r="F937" s="18"/>
      <c r="G937" s="12"/>
      <c r="H937" s="6" t="str">
        <f>IF($C937="", "", IFERROR(INDEX(Database!$C$10:$C$2509, MATCH($C937, Database!$B$10:$B$2509, 0)), ""))</f>
        <v/>
      </c>
      <c r="I937" s="85" t="str">
        <f>IF($C937="", "", IF(IFERROR(INDEX(Database!$M$10:$M$2509, MATCH($C937, Database!$B$10:$B$2509, 0)), "")="", "", IFERROR(INDEX(Database!$M$10:$M$2509, MATCH($C937, Database!$B$10:$B$2509, 0)), "")))</f>
        <v/>
      </c>
      <c r="J937" s="85" t="str">
        <f>IF($C937="", "", IF(IFERROR(INDEX(Database!$N$10:$N$2509, MATCH($C937, Database!$B$10:$B$2509, 0)), "")="", "", IFERROR(INDEX(Database!$N$10:$N$2509, MATCH($C937, Database!$B$10:$B$2509, 0)), "")))</f>
        <v/>
      </c>
      <c r="K937" s="86" t="str">
        <f>IF($C937="", "", IF(IFERROR(INDEX(Database!$O$10:$O$2509, MATCH($C937, Database!$B$10:$B$2509, 0)), "")="", "", IFERROR(INDEX(Database!$O$10:$O$2509, MATCH($C937, Database!$B$10:$B$2509, 0)), "")))</f>
        <v/>
      </c>
      <c r="L937" s="12"/>
      <c r="N937" s="31" t="str">
        <f>IF(Database!B937="", "", Database!B937)</f>
        <v/>
      </c>
      <c r="P937" s="26" t="str">
        <f>IF($C937="", "", IF(COUNTIF($C$10:$C937, $C937)&gt;1, "", COUNTIF($C$10:$C$1010, $C937)))</f>
        <v/>
      </c>
      <c r="Q937" s="26" t="str">
        <f>IF(P937="", "", COUNTIF($P$10:$P$1010, "&gt;"&amp;P937)+1+COUNTIF($P$10:P937, P937)-1)</f>
        <v/>
      </c>
      <c r="S937" s="26" t="str">
        <f>IF(C937="", "", IF(K937="", "None", IF(COUNTIF('Intro &amp; Setup'!$AL$17:$AL$26, K937)&gt;0, K937, "Other")))</f>
        <v/>
      </c>
      <c r="U937" s="84" t="str">
        <f t="shared" si="57"/>
        <v/>
      </c>
      <c r="V937" s="85" t="str">
        <f t="shared" si="57"/>
        <v/>
      </c>
      <c r="W937" s="85" t="str">
        <f t="shared" si="57"/>
        <v/>
      </c>
      <c r="X937" s="85" t="str">
        <f t="shared" si="57"/>
        <v/>
      </c>
      <c r="Y937" s="85" t="str">
        <f t="shared" si="57"/>
        <v/>
      </c>
      <c r="Z937" s="86" t="str">
        <f t="shared" si="57"/>
        <v/>
      </c>
      <c r="AB937" s="26" t="str">
        <f>IF($S937="", "", IF(COUNTIF($S$10:$S937, $S937)&gt;1, "", COUNTIF($S$10:$S$1010, $S937)))</f>
        <v/>
      </c>
      <c r="AC937" s="26" t="str">
        <f>IF(AB937="", "", COUNTIF($AB$10:$AB$1010, "&gt;"&amp;AB937)+1+COUNTIF($AB$10:AB937, AB937)-1)</f>
        <v/>
      </c>
      <c r="AE937" s="26" t="str">
        <f t="shared" si="58"/>
        <v/>
      </c>
      <c r="AG937" s="84" t="str">
        <f>IF($AE937="", "", IF(COUNTIF($AE$10:$AE937, $AE937)&gt;1, "", COUNTIF($AE$10:$AE$2010, $AE937)))</f>
        <v/>
      </c>
      <c r="AH937" s="26" t="str">
        <f>IF(AG937="", "", COUNTIF($AG$10:$AG$2010, "&gt;"&amp;AG937)+1+COUNTIF($AG$10:AG937, AG937)-1)</f>
        <v/>
      </c>
    </row>
    <row r="938" spans="1:34" x14ac:dyDescent="0.25">
      <c r="A938" s="12"/>
      <c r="B938" s="93"/>
      <c r="C938" s="15"/>
      <c r="D938" s="15"/>
      <c r="E938" s="15"/>
      <c r="F938" s="18"/>
      <c r="G938" s="12"/>
      <c r="H938" s="6" t="str">
        <f>IF($C938="", "", IFERROR(INDEX(Database!$C$10:$C$2509, MATCH($C938, Database!$B$10:$B$2509, 0)), ""))</f>
        <v/>
      </c>
      <c r="I938" s="85" t="str">
        <f>IF($C938="", "", IF(IFERROR(INDEX(Database!$M$10:$M$2509, MATCH($C938, Database!$B$10:$B$2509, 0)), "")="", "", IFERROR(INDEX(Database!$M$10:$M$2509, MATCH($C938, Database!$B$10:$B$2509, 0)), "")))</f>
        <v/>
      </c>
      <c r="J938" s="85" t="str">
        <f>IF($C938="", "", IF(IFERROR(INDEX(Database!$N$10:$N$2509, MATCH($C938, Database!$B$10:$B$2509, 0)), "")="", "", IFERROR(INDEX(Database!$N$10:$N$2509, MATCH($C938, Database!$B$10:$B$2509, 0)), "")))</f>
        <v/>
      </c>
      <c r="K938" s="86" t="str">
        <f>IF($C938="", "", IF(IFERROR(INDEX(Database!$O$10:$O$2509, MATCH($C938, Database!$B$10:$B$2509, 0)), "")="", "", IFERROR(INDEX(Database!$O$10:$O$2509, MATCH($C938, Database!$B$10:$B$2509, 0)), "")))</f>
        <v/>
      </c>
      <c r="L938" s="12"/>
      <c r="N938" s="31" t="str">
        <f>IF(Database!B938="", "", Database!B938)</f>
        <v/>
      </c>
      <c r="P938" s="26" t="str">
        <f>IF($C938="", "", IF(COUNTIF($C$10:$C938, $C938)&gt;1, "", COUNTIF($C$10:$C$1010, $C938)))</f>
        <v/>
      </c>
      <c r="Q938" s="26" t="str">
        <f>IF(P938="", "", COUNTIF($P$10:$P$1010, "&gt;"&amp;P938)+1+COUNTIF($P$10:P938, P938)-1)</f>
        <v/>
      </c>
      <c r="S938" s="26" t="str">
        <f>IF(C938="", "", IF(K938="", "None", IF(COUNTIF('Intro &amp; Setup'!$AL$17:$AL$26, K938)&gt;0, K938, "Other")))</f>
        <v/>
      </c>
      <c r="U938" s="84" t="str">
        <f t="shared" si="57"/>
        <v/>
      </c>
      <c r="V938" s="85" t="str">
        <f t="shared" si="57"/>
        <v/>
      </c>
      <c r="W938" s="85" t="str">
        <f t="shared" si="57"/>
        <v/>
      </c>
      <c r="X938" s="85" t="str">
        <f t="shared" si="57"/>
        <v/>
      </c>
      <c r="Y938" s="85" t="str">
        <f t="shared" si="57"/>
        <v/>
      </c>
      <c r="Z938" s="86" t="str">
        <f t="shared" si="57"/>
        <v/>
      </c>
      <c r="AB938" s="26" t="str">
        <f>IF($S938="", "", IF(COUNTIF($S$10:$S938, $S938)&gt;1, "", COUNTIF($S$10:$S$1010, $S938)))</f>
        <v/>
      </c>
      <c r="AC938" s="26" t="str">
        <f>IF(AB938="", "", COUNTIF($AB$10:$AB$1010, "&gt;"&amp;AB938)+1+COUNTIF($AB$10:AB938, AB938)-1)</f>
        <v/>
      </c>
      <c r="AE938" s="26" t="str">
        <f t="shared" si="58"/>
        <v/>
      </c>
      <c r="AG938" s="84" t="str">
        <f>IF($AE938="", "", IF(COUNTIF($AE$10:$AE938, $AE938)&gt;1, "", COUNTIF($AE$10:$AE$2010, $AE938)))</f>
        <v/>
      </c>
      <c r="AH938" s="26" t="str">
        <f>IF(AG938="", "", COUNTIF($AG$10:$AG$2010, "&gt;"&amp;AG938)+1+COUNTIF($AG$10:AG938, AG938)-1)</f>
        <v/>
      </c>
    </row>
    <row r="939" spans="1:34" x14ac:dyDescent="0.25">
      <c r="A939" s="12"/>
      <c r="B939" s="93"/>
      <c r="C939" s="15"/>
      <c r="D939" s="15"/>
      <c r="E939" s="15"/>
      <c r="F939" s="18"/>
      <c r="G939" s="12"/>
      <c r="H939" s="6" t="str">
        <f>IF($C939="", "", IFERROR(INDEX(Database!$C$10:$C$2509, MATCH($C939, Database!$B$10:$B$2509, 0)), ""))</f>
        <v/>
      </c>
      <c r="I939" s="85" t="str">
        <f>IF($C939="", "", IF(IFERROR(INDEX(Database!$M$10:$M$2509, MATCH($C939, Database!$B$10:$B$2509, 0)), "")="", "", IFERROR(INDEX(Database!$M$10:$M$2509, MATCH($C939, Database!$B$10:$B$2509, 0)), "")))</f>
        <v/>
      </c>
      <c r="J939" s="85" t="str">
        <f>IF($C939="", "", IF(IFERROR(INDEX(Database!$N$10:$N$2509, MATCH($C939, Database!$B$10:$B$2509, 0)), "")="", "", IFERROR(INDEX(Database!$N$10:$N$2509, MATCH($C939, Database!$B$10:$B$2509, 0)), "")))</f>
        <v/>
      </c>
      <c r="K939" s="86" t="str">
        <f>IF($C939="", "", IF(IFERROR(INDEX(Database!$O$10:$O$2509, MATCH($C939, Database!$B$10:$B$2509, 0)), "")="", "", IFERROR(INDEX(Database!$O$10:$O$2509, MATCH($C939, Database!$B$10:$B$2509, 0)), "")))</f>
        <v/>
      </c>
      <c r="L939" s="12"/>
      <c r="N939" s="31" t="str">
        <f>IF(Database!B939="", "", Database!B939)</f>
        <v/>
      </c>
      <c r="P939" s="26" t="str">
        <f>IF($C939="", "", IF(COUNTIF($C$10:$C939, $C939)&gt;1, "", COUNTIF($C$10:$C$1010, $C939)))</f>
        <v/>
      </c>
      <c r="Q939" s="26" t="str">
        <f>IF(P939="", "", COUNTIF($P$10:$P$1010, "&gt;"&amp;P939)+1+COUNTIF($P$10:P939, P939)-1)</f>
        <v/>
      </c>
      <c r="S939" s="26" t="str">
        <f>IF(C939="", "", IF(K939="", "None", IF(COUNTIF('Intro &amp; Setup'!$AL$17:$AL$26, K939)&gt;0, K939, "Other")))</f>
        <v/>
      </c>
      <c r="U939" s="84" t="str">
        <f t="shared" si="57"/>
        <v/>
      </c>
      <c r="V939" s="85" t="str">
        <f t="shared" si="57"/>
        <v/>
      </c>
      <c r="W939" s="85" t="str">
        <f t="shared" si="57"/>
        <v/>
      </c>
      <c r="X939" s="85" t="str">
        <f t="shared" si="57"/>
        <v/>
      </c>
      <c r="Y939" s="85" t="str">
        <f t="shared" si="57"/>
        <v/>
      </c>
      <c r="Z939" s="86" t="str">
        <f t="shared" si="57"/>
        <v/>
      </c>
      <c r="AB939" s="26" t="str">
        <f>IF($S939="", "", IF(COUNTIF($S$10:$S939, $S939)&gt;1, "", COUNTIF($S$10:$S$1010, $S939)))</f>
        <v/>
      </c>
      <c r="AC939" s="26" t="str">
        <f>IF(AB939="", "", COUNTIF($AB$10:$AB$1010, "&gt;"&amp;AB939)+1+COUNTIF($AB$10:AB939, AB939)-1)</f>
        <v/>
      </c>
      <c r="AE939" s="26" t="str">
        <f t="shared" si="58"/>
        <v/>
      </c>
      <c r="AG939" s="84" t="str">
        <f>IF($AE939="", "", IF(COUNTIF($AE$10:$AE939, $AE939)&gt;1, "", COUNTIF($AE$10:$AE$2010, $AE939)))</f>
        <v/>
      </c>
      <c r="AH939" s="26" t="str">
        <f>IF(AG939="", "", COUNTIF($AG$10:$AG$2010, "&gt;"&amp;AG939)+1+COUNTIF($AG$10:AG939, AG939)-1)</f>
        <v/>
      </c>
    </row>
    <row r="940" spans="1:34" x14ac:dyDescent="0.25">
      <c r="A940" s="12"/>
      <c r="B940" s="93"/>
      <c r="C940" s="15"/>
      <c r="D940" s="15"/>
      <c r="E940" s="15"/>
      <c r="F940" s="18"/>
      <c r="G940" s="12"/>
      <c r="H940" s="6" t="str">
        <f>IF($C940="", "", IFERROR(INDEX(Database!$C$10:$C$2509, MATCH($C940, Database!$B$10:$B$2509, 0)), ""))</f>
        <v/>
      </c>
      <c r="I940" s="85" t="str">
        <f>IF($C940="", "", IF(IFERROR(INDEX(Database!$M$10:$M$2509, MATCH($C940, Database!$B$10:$B$2509, 0)), "")="", "", IFERROR(INDEX(Database!$M$10:$M$2509, MATCH($C940, Database!$B$10:$B$2509, 0)), "")))</f>
        <v/>
      </c>
      <c r="J940" s="85" t="str">
        <f>IF($C940="", "", IF(IFERROR(INDEX(Database!$N$10:$N$2509, MATCH($C940, Database!$B$10:$B$2509, 0)), "")="", "", IFERROR(INDEX(Database!$N$10:$N$2509, MATCH($C940, Database!$B$10:$B$2509, 0)), "")))</f>
        <v/>
      </c>
      <c r="K940" s="86" t="str">
        <f>IF($C940="", "", IF(IFERROR(INDEX(Database!$O$10:$O$2509, MATCH($C940, Database!$B$10:$B$2509, 0)), "")="", "", IFERROR(INDEX(Database!$O$10:$O$2509, MATCH($C940, Database!$B$10:$B$2509, 0)), "")))</f>
        <v/>
      </c>
      <c r="L940" s="12"/>
      <c r="N940" s="31" t="str">
        <f>IF(Database!B940="", "", Database!B940)</f>
        <v/>
      </c>
      <c r="P940" s="26" t="str">
        <f>IF($C940="", "", IF(COUNTIF($C$10:$C940, $C940)&gt;1, "", COUNTIF($C$10:$C$1010, $C940)))</f>
        <v/>
      </c>
      <c r="Q940" s="26" t="str">
        <f>IF(P940="", "", COUNTIF($P$10:$P$1010, "&gt;"&amp;P940)+1+COUNTIF($P$10:P940, P940)-1)</f>
        <v/>
      </c>
      <c r="S940" s="26" t="str">
        <f>IF(C940="", "", IF(K940="", "None", IF(COUNTIF('Intro &amp; Setup'!$AL$17:$AL$26, K940)&gt;0, K940, "Other")))</f>
        <v/>
      </c>
      <c r="U940" s="84" t="str">
        <f t="shared" si="57"/>
        <v/>
      </c>
      <c r="V940" s="85" t="str">
        <f t="shared" si="57"/>
        <v/>
      </c>
      <c r="W940" s="85" t="str">
        <f t="shared" si="57"/>
        <v/>
      </c>
      <c r="X940" s="85" t="str">
        <f t="shared" si="57"/>
        <v/>
      </c>
      <c r="Y940" s="85" t="str">
        <f t="shared" si="57"/>
        <v/>
      </c>
      <c r="Z940" s="86" t="str">
        <f t="shared" si="57"/>
        <v/>
      </c>
      <c r="AB940" s="26" t="str">
        <f>IF($S940="", "", IF(COUNTIF($S$10:$S940, $S940)&gt;1, "", COUNTIF($S$10:$S$1010, $S940)))</f>
        <v/>
      </c>
      <c r="AC940" s="26" t="str">
        <f>IF(AB940="", "", COUNTIF($AB$10:$AB$1010, "&gt;"&amp;AB940)+1+COUNTIF($AB$10:AB940, AB940)-1)</f>
        <v/>
      </c>
      <c r="AE940" s="26" t="str">
        <f t="shared" si="58"/>
        <v/>
      </c>
      <c r="AG940" s="84" t="str">
        <f>IF($AE940="", "", IF(COUNTIF($AE$10:$AE940, $AE940)&gt;1, "", COUNTIF($AE$10:$AE$2010, $AE940)))</f>
        <v/>
      </c>
      <c r="AH940" s="26" t="str">
        <f>IF(AG940="", "", COUNTIF($AG$10:$AG$2010, "&gt;"&amp;AG940)+1+COUNTIF($AG$10:AG940, AG940)-1)</f>
        <v/>
      </c>
    </row>
    <row r="941" spans="1:34" x14ac:dyDescent="0.25">
      <c r="A941" s="12"/>
      <c r="B941" s="93"/>
      <c r="C941" s="15"/>
      <c r="D941" s="15"/>
      <c r="E941" s="15"/>
      <c r="F941" s="18"/>
      <c r="G941" s="12"/>
      <c r="H941" s="6" t="str">
        <f>IF($C941="", "", IFERROR(INDEX(Database!$C$10:$C$2509, MATCH($C941, Database!$B$10:$B$2509, 0)), ""))</f>
        <v/>
      </c>
      <c r="I941" s="85" t="str">
        <f>IF($C941="", "", IF(IFERROR(INDEX(Database!$M$10:$M$2509, MATCH($C941, Database!$B$10:$B$2509, 0)), "")="", "", IFERROR(INDEX(Database!$M$10:$M$2509, MATCH($C941, Database!$B$10:$B$2509, 0)), "")))</f>
        <v/>
      </c>
      <c r="J941" s="85" t="str">
        <f>IF($C941="", "", IF(IFERROR(INDEX(Database!$N$10:$N$2509, MATCH($C941, Database!$B$10:$B$2509, 0)), "")="", "", IFERROR(INDEX(Database!$N$10:$N$2509, MATCH($C941, Database!$B$10:$B$2509, 0)), "")))</f>
        <v/>
      </c>
      <c r="K941" s="86" t="str">
        <f>IF($C941="", "", IF(IFERROR(INDEX(Database!$O$10:$O$2509, MATCH($C941, Database!$B$10:$B$2509, 0)), "")="", "", IFERROR(INDEX(Database!$O$10:$O$2509, MATCH($C941, Database!$B$10:$B$2509, 0)), "")))</f>
        <v/>
      </c>
      <c r="L941" s="12"/>
      <c r="N941" s="31" t="str">
        <f>IF(Database!B941="", "", Database!B941)</f>
        <v/>
      </c>
      <c r="P941" s="26" t="str">
        <f>IF($C941="", "", IF(COUNTIF($C$10:$C941, $C941)&gt;1, "", COUNTIF($C$10:$C$1010, $C941)))</f>
        <v/>
      </c>
      <c r="Q941" s="26" t="str">
        <f>IF(P941="", "", COUNTIF($P$10:$P$1010, "&gt;"&amp;P941)+1+COUNTIF($P$10:P941, P941)-1)</f>
        <v/>
      </c>
      <c r="S941" s="26" t="str">
        <f>IF(C941="", "", IF(K941="", "None", IF(COUNTIF('Intro &amp; Setup'!$AL$17:$AL$26, K941)&gt;0, K941, "Other")))</f>
        <v/>
      </c>
      <c r="U941" s="84" t="str">
        <f t="shared" si="57"/>
        <v/>
      </c>
      <c r="V941" s="85" t="str">
        <f t="shared" si="57"/>
        <v/>
      </c>
      <c r="W941" s="85" t="str">
        <f t="shared" si="57"/>
        <v/>
      </c>
      <c r="X941" s="85" t="str">
        <f t="shared" si="57"/>
        <v/>
      </c>
      <c r="Y941" s="85" t="str">
        <f t="shared" si="57"/>
        <v/>
      </c>
      <c r="Z941" s="86" t="str">
        <f t="shared" si="57"/>
        <v/>
      </c>
      <c r="AB941" s="26" t="str">
        <f>IF($S941="", "", IF(COUNTIF($S$10:$S941, $S941)&gt;1, "", COUNTIF($S$10:$S$1010, $S941)))</f>
        <v/>
      </c>
      <c r="AC941" s="26" t="str">
        <f>IF(AB941="", "", COUNTIF($AB$10:$AB$1010, "&gt;"&amp;AB941)+1+COUNTIF($AB$10:AB941, AB941)-1)</f>
        <v/>
      </c>
      <c r="AE941" s="26" t="str">
        <f t="shared" si="58"/>
        <v/>
      </c>
      <c r="AG941" s="84" t="str">
        <f>IF($AE941="", "", IF(COUNTIF($AE$10:$AE941, $AE941)&gt;1, "", COUNTIF($AE$10:$AE$2010, $AE941)))</f>
        <v/>
      </c>
      <c r="AH941" s="26" t="str">
        <f>IF(AG941="", "", COUNTIF($AG$10:$AG$2010, "&gt;"&amp;AG941)+1+COUNTIF($AG$10:AG941, AG941)-1)</f>
        <v/>
      </c>
    </row>
    <row r="942" spans="1:34" x14ac:dyDescent="0.25">
      <c r="A942" s="12"/>
      <c r="B942" s="93"/>
      <c r="C942" s="15"/>
      <c r="D942" s="15"/>
      <c r="E942" s="15"/>
      <c r="F942" s="18"/>
      <c r="G942" s="12"/>
      <c r="H942" s="6" t="str">
        <f>IF($C942="", "", IFERROR(INDEX(Database!$C$10:$C$2509, MATCH($C942, Database!$B$10:$B$2509, 0)), ""))</f>
        <v/>
      </c>
      <c r="I942" s="85" t="str">
        <f>IF($C942="", "", IF(IFERROR(INDEX(Database!$M$10:$M$2509, MATCH($C942, Database!$B$10:$B$2509, 0)), "")="", "", IFERROR(INDEX(Database!$M$10:$M$2509, MATCH($C942, Database!$B$10:$B$2509, 0)), "")))</f>
        <v/>
      </c>
      <c r="J942" s="85" t="str">
        <f>IF($C942="", "", IF(IFERROR(INDEX(Database!$N$10:$N$2509, MATCH($C942, Database!$B$10:$B$2509, 0)), "")="", "", IFERROR(INDEX(Database!$N$10:$N$2509, MATCH($C942, Database!$B$10:$B$2509, 0)), "")))</f>
        <v/>
      </c>
      <c r="K942" s="86" t="str">
        <f>IF($C942="", "", IF(IFERROR(INDEX(Database!$O$10:$O$2509, MATCH($C942, Database!$B$10:$B$2509, 0)), "")="", "", IFERROR(INDEX(Database!$O$10:$O$2509, MATCH($C942, Database!$B$10:$B$2509, 0)), "")))</f>
        <v/>
      </c>
      <c r="L942" s="12"/>
      <c r="N942" s="31" t="str">
        <f>IF(Database!B942="", "", Database!B942)</f>
        <v/>
      </c>
      <c r="P942" s="26" t="str">
        <f>IF($C942="", "", IF(COUNTIF($C$10:$C942, $C942)&gt;1, "", COUNTIF($C$10:$C$1010, $C942)))</f>
        <v/>
      </c>
      <c r="Q942" s="26" t="str">
        <f>IF(P942="", "", COUNTIF($P$10:$P$1010, "&gt;"&amp;P942)+1+COUNTIF($P$10:P942, P942)-1)</f>
        <v/>
      </c>
      <c r="S942" s="26" t="str">
        <f>IF(C942="", "", IF(K942="", "None", IF(COUNTIF('Intro &amp; Setup'!$AL$17:$AL$26, K942)&gt;0, K942, "Other")))</f>
        <v/>
      </c>
      <c r="U942" s="84" t="str">
        <f t="shared" si="57"/>
        <v/>
      </c>
      <c r="V942" s="85" t="str">
        <f t="shared" si="57"/>
        <v/>
      </c>
      <c r="W942" s="85" t="str">
        <f t="shared" si="57"/>
        <v/>
      </c>
      <c r="X942" s="85" t="str">
        <f t="shared" si="57"/>
        <v/>
      </c>
      <c r="Y942" s="85" t="str">
        <f t="shared" si="57"/>
        <v/>
      </c>
      <c r="Z942" s="86" t="str">
        <f t="shared" si="57"/>
        <v/>
      </c>
      <c r="AB942" s="26" t="str">
        <f>IF($S942="", "", IF(COUNTIF($S$10:$S942, $S942)&gt;1, "", COUNTIF($S$10:$S$1010, $S942)))</f>
        <v/>
      </c>
      <c r="AC942" s="26" t="str">
        <f>IF(AB942="", "", COUNTIF($AB$10:$AB$1010, "&gt;"&amp;AB942)+1+COUNTIF($AB$10:AB942, AB942)-1)</f>
        <v/>
      </c>
      <c r="AE942" s="26" t="str">
        <f t="shared" si="58"/>
        <v/>
      </c>
      <c r="AG942" s="84" t="str">
        <f>IF($AE942="", "", IF(COUNTIF($AE$10:$AE942, $AE942)&gt;1, "", COUNTIF($AE$10:$AE$2010, $AE942)))</f>
        <v/>
      </c>
      <c r="AH942" s="26" t="str">
        <f>IF(AG942="", "", COUNTIF($AG$10:$AG$2010, "&gt;"&amp;AG942)+1+COUNTIF($AG$10:AG942, AG942)-1)</f>
        <v/>
      </c>
    </row>
    <row r="943" spans="1:34" x14ac:dyDescent="0.25">
      <c r="A943" s="12"/>
      <c r="B943" s="93"/>
      <c r="C943" s="15"/>
      <c r="D943" s="15"/>
      <c r="E943" s="15"/>
      <c r="F943" s="18"/>
      <c r="G943" s="12"/>
      <c r="H943" s="6" t="str">
        <f>IF($C943="", "", IFERROR(INDEX(Database!$C$10:$C$2509, MATCH($C943, Database!$B$10:$B$2509, 0)), ""))</f>
        <v/>
      </c>
      <c r="I943" s="85" t="str">
        <f>IF($C943="", "", IF(IFERROR(INDEX(Database!$M$10:$M$2509, MATCH($C943, Database!$B$10:$B$2509, 0)), "")="", "", IFERROR(INDEX(Database!$M$10:$M$2509, MATCH($C943, Database!$B$10:$B$2509, 0)), "")))</f>
        <v/>
      </c>
      <c r="J943" s="85" t="str">
        <f>IF($C943="", "", IF(IFERROR(INDEX(Database!$N$10:$N$2509, MATCH($C943, Database!$B$10:$B$2509, 0)), "")="", "", IFERROR(INDEX(Database!$N$10:$N$2509, MATCH($C943, Database!$B$10:$B$2509, 0)), "")))</f>
        <v/>
      </c>
      <c r="K943" s="86" t="str">
        <f>IF($C943="", "", IF(IFERROR(INDEX(Database!$O$10:$O$2509, MATCH($C943, Database!$B$10:$B$2509, 0)), "")="", "", IFERROR(INDEX(Database!$O$10:$O$2509, MATCH($C943, Database!$B$10:$B$2509, 0)), "")))</f>
        <v/>
      </c>
      <c r="L943" s="12"/>
      <c r="N943" s="31" t="str">
        <f>IF(Database!B943="", "", Database!B943)</f>
        <v/>
      </c>
      <c r="P943" s="26" t="str">
        <f>IF($C943="", "", IF(COUNTIF($C$10:$C943, $C943)&gt;1, "", COUNTIF($C$10:$C$1010, $C943)))</f>
        <v/>
      </c>
      <c r="Q943" s="26" t="str">
        <f>IF(P943="", "", COUNTIF($P$10:$P$1010, "&gt;"&amp;P943)+1+COUNTIF($P$10:P943, P943)-1)</f>
        <v/>
      </c>
      <c r="S943" s="26" t="str">
        <f>IF(C943="", "", IF(K943="", "None", IF(COUNTIF('Intro &amp; Setup'!$AL$17:$AL$26, K943)&gt;0, K943, "Other")))</f>
        <v/>
      </c>
      <c r="U943" s="84" t="str">
        <f t="shared" si="57"/>
        <v/>
      </c>
      <c r="V943" s="85" t="str">
        <f t="shared" si="57"/>
        <v/>
      </c>
      <c r="W943" s="85" t="str">
        <f t="shared" si="57"/>
        <v/>
      </c>
      <c r="X943" s="85" t="str">
        <f t="shared" si="57"/>
        <v/>
      </c>
      <c r="Y943" s="85" t="str">
        <f t="shared" si="57"/>
        <v/>
      </c>
      <c r="Z943" s="86" t="str">
        <f t="shared" si="57"/>
        <v/>
      </c>
      <c r="AB943" s="26" t="str">
        <f>IF($S943="", "", IF(COUNTIF($S$10:$S943, $S943)&gt;1, "", COUNTIF($S$10:$S$1010, $S943)))</f>
        <v/>
      </c>
      <c r="AC943" s="26" t="str">
        <f>IF(AB943="", "", COUNTIF($AB$10:$AB$1010, "&gt;"&amp;AB943)+1+COUNTIF($AB$10:AB943, AB943)-1)</f>
        <v/>
      </c>
      <c r="AE943" s="26" t="str">
        <f t="shared" si="58"/>
        <v/>
      </c>
      <c r="AG943" s="84" t="str">
        <f>IF($AE943="", "", IF(COUNTIF($AE$10:$AE943, $AE943)&gt;1, "", COUNTIF($AE$10:$AE$2010, $AE943)))</f>
        <v/>
      </c>
      <c r="AH943" s="26" t="str">
        <f>IF(AG943="", "", COUNTIF($AG$10:$AG$2010, "&gt;"&amp;AG943)+1+COUNTIF($AG$10:AG943, AG943)-1)</f>
        <v/>
      </c>
    </row>
    <row r="944" spans="1:34" x14ac:dyDescent="0.25">
      <c r="A944" s="12"/>
      <c r="B944" s="93"/>
      <c r="C944" s="15"/>
      <c r="D944" s="15"/>
      <c r="E944" s="15"/>
      <c r="F944" s="18"/>
      <c r="G944" s="12"/>
      <c r="H944" s="6" t="str">
        <f>IF($C944="", "", IFERROR(INDEX(Database!$C$10:$C$2509, MATCH($C944, Database!$B$10:$B$2509, 0)), ""))</f>
        <v/>
      </c>
      <c r="I944" s="85" t="str">
        <f>IF($C944="", "", IF(IFERROR(INDEX(Database!$M$10:$M$2509, MATCH($C944, Database!$B$10:$B$2509, 0)), "")="", "", IFERROR(INDEX(Database!$M$10:$M$2509, MATCH($C944, Database!$B$10:$B$2509, 0)), "")))</f>
        <v/>
      </c>
      <c r="J944" s="85" t="str">
        <f>IF($C944="", "", IF(IFERROR(INDEX(Database!$N$10:$N$2509, MATCH($C944, Database!$B$10:$B$2509, 0)), "")="", "", IFERROR(INDEX(Database!$N$10:$N$2509, MATCH($C944, Database!$B$10:$B$2509, 0)), "")))</f>
        <v/>
      </c>
      <c r="K944" s="86" t="str">
        <f>IF($C944="", "", IF(IFERROR(INDEX(Database!$O$10:$O$2509, MATCH($C944, Database!$B$10:$B$2509, 0)), "")="", "", IFERROR(INDEX(Database!$O$10:$O$2509, MATCH($C944, Database!$B$10:$B$2509, 0)), "")))</f>
        <v/>
      </c>
      <c r="L944" s="12"/>
      <c r="N944" s="31" t="str">
        <f>IF(Database!B944="", "", Database!B944)</f>
        <v/>
      </c>
      <c r="P944" s="26" t="str">
        <f>IF($C944="", "", IF(COUNTIF($C$10:$C944, $C944)&gt;1, "", COUNTIF($C$10:$C$1010, $C944)))</f>
        <v/>
      </c>
      <c r="Q944" s="26" t="str">
        <f>IF(P944="", "", COUNTIF($P$10:$P$1010, "&gt;"&amp;P944)+1+COUNTIF($P$10:P944, P944)-1)</f>
        <v/>
      </c>
      <c r="S944" s="26" t="str">
        <f>IF(C944="", "", IF(K944="", "None", IF(COUNTIF('Intro &amp; Setup'!$AL$17:$AL$26, K944)&gt;0, K944, "Other")))</f>
        <v/>
      </c>
      <c r="U944" s="84" t="str">
        <f t="shared" si="57"/>
        <v/>
      </c>
      <c r="V944" s="85" t="str">
        <f t="shared" si="57"/>
        <v/>
      </c>
      <c r="W944" s="85" t="str">
        <f t="shared" si="57"/>
        <v/>
      </c>
      <c r="X944" s="85" t="str">
        <f t="shared" si="57"/>
        <v/>
      </c>
      <c r="Y944" s="85" t="str">
        <f t="shared" si="57"/>
        <v/>
      </c>
      <c r="Z944" s="86" t="str">
        <f t="shared" si="57"/>
        <v/>
      </c>
      <c r="AB944" s="26" t="str">
        <f>IF($S944="", "", IF(COUNTIF($S$10:$S944, $S944)&gt;1, "", COUNTIF($S$10:$S$1010, $S944)))</f>
        <v/>
      </c>
      <c r="AC944" s="26" t="str">
        <f>IF(AB944="", "", COUNTIF($AB$10:$AB$1010, "&gt;"&amp;AB944)+1+COUNTIF($AB$10:AB944, AB944)-1)</f>
        <v/>
      </c>
      <c r="AE944" s="26" t="str">
        <f t="shared" si="58"/>
        <v/>
      </c>
      <c r="AG944" s="84" t="str">
        <f>IF($AE944="", "", IF(COUNTIF($AE$10:$AE944, $AE944)&gt;1, "", COUNTIF($AE$10:$AE$2010, $AE944)))</f>
        <v/>
      </c>
      <c r="AH944" s="26" t="str">
        <f>IF(AG944="", "", COUNTIF($AG$10:$AG$2010, "&gt;"&amp;AG944)+1+COUNTIF($AG$10:AG944, AG944)-1)</f>
        <v/>
      </c>
    </row>
    <row r="945" spans="1:34" x14ac:dyDescent="0.25">
      <c r="A945" s="12"/>
      <c r="B945" s="93"/>
      <c r="C945" s="15"/>
      <c r="D945" s="15"/>
      <c r="E945" s="15"/>
      <c r="F945" s="18"/>
      <c r="G945" s="12"/>
      <c r="H945" s="6" t="str">
        <f>IF($C945="", "", IFERROR(INDEX(Database!$C$10:$C$2509, MATCH($C945, Database!$B$10:$B$2509, 0)), ""))</f>
        <v/>
      </c>
      <c r="I945" s="85" t="str">
        <f>IF($C945="", "", IF(IFERROR(INDEX(Database!$M$10:$M$2509, MATCH($C945, Database!$B$10:$B$2509, 0)), "")="", "", IFERROR(INDEX(Database!$M$10:$M$2509, MATCH($C945, Database!$B$10:$B$2509, 0)), "")))</f>
        <v/>
      </c>
      <c r="J945" s="85" t="str">
        <f>IF($C945="", "", IF(IFERROR(INDEX(Database!$N$10:$N$2509, MATCH($C945, Database!$B$10:$B$2509, 0)), "")="", "", IFERROR(INDEX(Database!$N$10:$N$2509, MATCH($C945, Database!$B$10:$B$2509, 0)), "")))</f>
        <v/>
      </c>
      <c r="K945" s="86" t="str">
        <f>IF($C945="", "", IF(IFERROR(INDEX(Database!$O$10:$O$2509, MATCH($C945, Database!$B$10:$B$2509, 0)), "")="", "", IFERROR(INDEX(Database!$O$10:$O$2509, MATCH($C945, Database!$B$10:$B$2509, 0)), "")))</f>
        <v/>
      </c>
      <c r="L945" s="12"/>
      <c r="N945" s="31" t="str">
        <f>IF(Database!B945="", "", Database!B945)</f>
        <v/>
      </c>
      <c r="P945" s="26" t="str">
        <f>IF($C945="", "", IF(COUNTIF($C$10:$C945, $C945)&gt;1, "", COUNTIF($C$10:$C$1010, $C945)))</f>
        <v/>
      </c>
      <c r="Q945" s="26" t="str">
        <f>IF(P945="", "", COUNTIF($P$10:$P$1010, "&gt;"&amp;P945)+1+COUNTIF($P$10:P945, P945)-1)</f>
        <v/>
      </c>
      <c r="S945" s="26" t="str">
        <f>IF(C945="", "", IF(K945="", "None", IF(COUNTIF('Intro &amp; Setup'!$AL$17:$AL$26, K945)&gt;0, K945, "Other")))</f>
        <v/>
      </c>
      <c r="U945" s="84" t="str">
        <f t="shared" si="57"/>
        <v/>
      </c>
      <c r="V945" s="85" t="str">
        <f t="shared" si="57"/>
        <v/>
      </c>
      <c r="W945" s="85" t="str">
        <f t="shared" ref="V945:Z960" si="59">IF($B945="", "", IF(TEXT($B945, "mmm yyyy")=W$9, $S945, ""))</f>
        <v/>
      </c>
      <c r="X945" s="85" t="str">
        <f t="shared" si="59"/>
        <v/>
      </c>
      <c r="Y945" s="85" t="str">
        <f t="shared" si="59"/>
        <v/>
      </c>
      <c r="Z945" s="86" t="str">
        <f t="shared" si="59"/>
        <v/>
      </c>
      <c r="AB945" s="26" t="str">
        <f>IF($S945="", "", IF(COUNTIF($S$10:$S945, $S945)&gt;1, "", COUNTIF($S$10:$S$1010, $S945)))</f>
        <v/>
      </c>
      <c r="AC945" s="26" t="str">
        <f>IF(AB945="", "", COUNTIF($AB$10:$AB$1010, "&gt;"&amp;AB945)+1+COUNTIF($AB$10:AB945, AB945)-1)</f>
        <v/>
      </c>
      <c r="AE945" s="26" t="str">
        <f t="shared" si="58"/>
        <v/>
      </c>
      <c r="AG945" s="84" t="str">
        <f>IF($AE945="", "", IF(COUNTIF($AE$10:$AE945, $AE945)&gt;1, "", COUNTIF($AE$10:$AE$2010, $AE945)))</f>
        <v/>
      </c>
      <c r="AH945" s="26" t="str">
        <f>IF(AG945="", "", COUNTIF($AG$10:$AG$2010, "&gt;"&amp;AG945)+1+COUNTIF($AG$10:AG945, AG945)-1)</f>
        <v/>
      </c>
    </row>
    <row r="946" spans="1:34" x14ac:dyDescent="0.25">
      <c r="A946" s="12"/>
      <c r="B946" s="93"/>
      <c r="C946" s="15"/>
      <c r="D946" s="15"/>
      <c r="E946" s="15"/>
      <c r="F946" s="18"/>
      <c r="G946" s="12"/>
      <c r="H946" s="6" t="str">
        <f>IF($C946="", "", IFERROR(INDEX(Database!$C$10:$C$2509, MATCH($C946, Database!$B$10:$B$2509, 0)), ""))</f>
        <v/>
      </c>
      <c r="I946" s="85" t="str">
        <f>IF($C946="", "", IF(IFERROR(INDEX(Database!$M$10:$M$2509, MATCH($C946, Database!$B$10:$B$2509, 0)), "")="", "", IFERROR(INDEX(Database!$M$10:$M$2509, MATCH($C946, Database!$B$10:$B$2509, 0)), "")))</f>
        <v/>
      </c>
      <c r="J946" s="85" t="str">
        <f>IF($C946="", "", IF(IFERROR(INDEX(Database!$N$10:$N$2509, MATCH($C946, Database!$B$10:$B$2509, 0)), "")="", "", IFERROR(INDEX(Database!$N$10:$N$2509, MATCH($C946, Database!$B$10:$B$2509, 0)), "")))</f>
        <v/>
      </c>
      <c r="K946" s="86" t="str">
        <f>IF($C946="", "", IF(IFERROR(INDEX(Database!$O$10:$O$2509, MATCH($C946, Database!$B$10:$B$2509, 0)), "")="", "", IFERROR(INDEX(Database!$O$10:$O$2509, MATCH($C946, Database!$B$10:$B$2509, 0)), "")))</f>
        <v/>
      </c>
      <c r="L946" s="12"/>
      <c r="N946" s="31" t="str">
        <f>IF(Database!B946="", "", Database!B946)</f>
        <v/>
      </c>
      <c r="P946" s="26" t="str">
        <f>IF($C946="", "", IF(COUNTIF($C$10:$C946, $C946)&gt;1, "", COUNTIF($C$10:$C$1010, $C946)))</f>
        <v/>
      </c>
      <c r="Q946" s="26" t="str">
        <f>IF(P946="", "", COUNTIF($P$10:$P$1010, "&gt;"&amp;P946)+1+COUNTIF($P$10:P946, P946)-1)</f>
        <v/>
      </c>
      <c r="S946" s="26" t="str">
        <f>IF(C946="", "", IF(K946="", "None", IF(COUNTIF('Intro &amp; Setup'!$AL$17:$AL$26, K946)&gt;0, K946, "Other")))</f>
        <v/>
      </c>
      <c r="U946" s="84" t="str">
        <f t="shared" si="57"/>
        <v/>
      </c>
      <c r="V946" s="85" t="str">
        <f t="shared" si="59"/>
        <v/>
      </c>
      <c r="W946" s="85" t="str">
        <f t="shared" si="59"/>
        <v/>
      </c>
      <c r="X946" s="85" t="str">
        <f t="shared" si="59"/>
        <v/>
      </c>
      <c r="Y946" s="85" t="str">
        <f t="shared" si="59"/>
        <v/>
      </c>
      <c r="Z946" s="86" t="str">
        <f t="shared" si="59"/>
        <v/>
      </c>
      <c r="AB946" s="26" t="str">
        <f>IF($S946="", "", IF(COUNTIF($S$10:$S946, $S946)&gt;1, "", COUNTIF($S$10:$S$1010, $S946)))</f>
        <v/>
      </c>
      <c r="AC946" s="26" t="str">
        <f>IF(AB946="", "", COUNTIF($AB$10:$AB$1010, "&gt;"&amp;AB946)+1+COUNTIF($AB$10:AB946, AB946)-1)</f>
        <v/>
      </c>
      <c r="AE946" s="26" t="str">
        <f t="shared" si="58"/>
        <v/>
      </c>
      <c r="AG946" s="84" t="str">
        <f>IF($AE946="", "", IF(COUNTIF($AE$10:$AE946, $AE946)&gt;1, "", COUNTIF($AE$10:$AE$2010, $AE946)))</f>
        <v/>
      </c>
      <c r="AH946" s="26" t="str">
        <f>IF(AG946="", "", COUNTIF($AG$10:$AG$2010, "&gt;"&amp;AG946)+1+COUNTIF($AG$10:AG946, AG946)-1)</f>
        <v/>
      </c>
    </row>
    <row r="947" spans="1:34" x14ac:dyDescent="0.25">
      <c r="A947" s="12"/>
      <c r="B947" s="93"/>
      <c r="C947" s="15"/>
      <c r="D947" s="15"/>
      <c r="E947" s="15"/>
      <c r="F947" s="18"/>
      <c r="G947" s="12"/>
      <c r="H947" s="6" t="str">
        <f>IF($C947="", "", IFERROR(INDEX(Database!$C$10:$C$2509, MATCH($C947, Database!$B$10:$B$2509, 0)), ""))</f>
        <v/>
      </c>
      <c r="I947" s="85" t="str">
        <f>IF($C947="", "", IF(IFERROR(INDEX(Database!$M$10:$M$2509, MATCH($C947, Database!$B$10:$B$2509, 0)), "")="", "", IFERROR(INDEX(Database!$M$10:$M$2509, MATCH($C947, Database!$B$10:$B$2509, 0)), "")))</f>
        <v/>
      </c>
      <c r="J947" s="85" t="str">
        <f>IF($C947="", "", IF(IFERROR(INDEX(Database!$N$10:$N$2509, MATCH($C947, Database!$B$10:$B$2509, 0)), "")="", "", IFERROR(INDEX(Database!$N$10:$N$2509, MATCH($C947, Database!$B$10:$B$2509, 0)), "")))</f>
        <v/>
      </c>
      <c r="K947" s="86" t="str">
        <f>IF($C947="", "", IF(IFERROR(INDEX(Database!$O$10:$O$2509, MATCH($C947, Database!$B$10:$B$2509, 0)), "")="", "", IFERROR(INDEX(Database!$O$10:$O$2509, MATCH($C947, Database!$B$10:$B$2509, 0)), "")))</f>
        <v/>
      </c>
      <c r="L947" s="12"/>
      <c r="N947" s="31" t="str">
        <f>IF(Database!B947="", "", Database!B947)</f>
        <v/>
      </c>
      <c r="P947" s="26" t="str">
        <f>IF($C947="", "", IF(COUNTIF($C$10:$C947, $C947)&gt;1, "", COUNTIF($C$10:$C$1010, $C947)))</f>
        <v/>
      </c>
      <c r="Q947" s="26" t="str">
        <f>IF(P947="", "", COUNTIF($P$10:$P$1010, "&gt;"&amp;P947)+1+COUNTIF($P$10:P947, P947)-1)</f>
        <v/>
      </c>
      <c r="S947" s="26" t="str">
        <f>IF(C947="", "", IF(K947="", "None", IF(COUNTIF('Intro &amp; Setup'!$AL$17:$AL$26, K947)&gt;0, K947, "Other")))</f>
        <v/>
      </c>
      <c r="U947" s="84" t="str">
        <f t="shared" si="57"/>
        <v/>
      </c>
      <c r="V947" s="85" t="str">
        <f t="shared" si="59"/>
        <v/>
      </c>
      <c r="W947" s="85" t="str">
        <f t="shared" si="59"/>
        <v/>
      </c>
      <c r="X947" s="85" t="str">
        <f t="shared" si="59"/>
        <v/>
      </c>
      <c r="Y947" s="85" t="str">
        <f t="shared" si="59"/>
        <v/>
      </c>
      <c r="Z947" s="86" t="str">
        <f t="shared" si="59"/>
        <v/>
      </c>
      <c r="AB947" s="26" t="str">
        <f>IF($S947="", "", IF(COUNTIF($S$10:$S947, $S947)&gt;1, "", COUNTIF($S$10:$S$1010, $S947)))</f>
        <v/>
      </c>
      <c r="AC947" s="26" t="str">
        <f>IF(AB947="", "", COUNTIF($AB$10:$AB$1010, "&gt;"&amp;AB947)+1+COUNTIF($AB$10:AB947, AB947)-1)</f>
        <v/>
      </c>
      <c r="AE947" s="26" t="str">
        <f t="shared" si="58"/>
        <v/>
      </c>
      <c r="AG947" s="84" t="str">
        <f>IF($AE947="", "", IF(COUNTIF($AE$10:$AE947, $AE947)&gt;1, "", COUNTIF($AE$10:$AE$2010, $AE947)))</f>
        <v/>
      </c>
      <c r="AH947" s="26" t="str">
        <f>IF(AG947="", "", COUNTIF($AG$10:$AG$2010, "&gt;"&amp;AG947)+1+COUNTIF($AG$10:AG947, AG947)-1)</f>
        <v/>
      </c>
    </row>
    <row r="948" spans="1:34" x14ac:dyDescent="0.25">
      <c r="A948" s="12"/>
      <c r="B948" s="93"/>
      <c r="C948" s="15"/>
      <c r="D948" s="15"/>
      <c r="E948" s="15"/>
      <c r="F948" s="18"/>
      <c r="G948" s="12"/>
      <c r="H948" s="6" t="str">
        <f>IF($C948="", "", IFERROR(INDEX(Database!$C$10:$C$2509, MATCH($C948, Database!$B$10:$B$2509, 0)), ""))</f>
        <v/>
      </c>
      <c r="I948" s="85" t="str">
        <f>IF($C948="", "", IF(IFERROR(INDEX(Database!$M$10:$M$2509, MATCH($C948, Database!$B$10:$B$2509, 0)), "")="", "", IFERROR(INDEX(Database!$M$10:$M$2509, MATCH($C948, Database!$B$10:$B$2509, 0)), "")))</f>
        <v/>
      </c>
      <c r="J948" s="85" t="str">
        <f>IF($C948="", "", IF(IFERROR(INDEX(Database!$N$10:$N$2509, MATCH($C948, Database!$B$10:$B$2509, 0)), "")="", "", IFERROR(INDEX(Database!$N$10:$N$2509, MATCH($C948, Database!$B$10:$B$2509, 0)), "")))</f>
        <v/>
      </c>
      <c r="K948" s="86" t="str">
        <f>IF($C948="", "", IF(IFERROR(INDEX(Database!$O$10:$O$2509, MATCH($C948, Database!$B$10:$B$2509, 0)), "")="", "", IFERROR(INDEX(Database!$O$10:$O$2509, MATCH($C948, Database!$B$10:$B$2509, 0)), "")))</f>
        <v/>
      </c>
      <c r="L948" s="12"/>
      <c r="N948" s="31" t="str">
        <f>IF(Database!B948="", "", Database!B948)</f>
        <v/>
      </c>
      <c r="P948" s="26" t="str">
        <f>IF($C948="", "", IF(COUNTIF($C$10:$C948, $C948)&gt;1, "", COUNTIF($C$10:$C$1010, $C948)))</f>
        <v/>
      </c>
      <c r="Q948" s="26" t="str">
        <f>IF(P948="", "", COUNTIF($P$10:$P$1010, "&gt;"&amp;P948)+1+COUNTIF($P$10:P948, P948)-1)</f>
        <v/>
      </c>
      <c r="S948" s="26" t="str">
        <f>IF(C948="", "", IF(K948="", "None", IF(COUNTIF('Intro &amp; Setup'!$AL$17:$AL$26, K948)&gt;0, K948, "Other")))</f>
        <v/>
      </c>
      <c r="U948" s="84" t="str">
        <f t="shared" si="57"/>
        <v/>
      </c>
      <c r="V948" s="85" t="str">
        <f t="shared" si="59"/>
        <v/>
      </c>
      <c r="W948" s="85" t="str">
        <f t="shared" si="59"/>
        <v/>
      </c>
      <c r="X948" s="85" t="str">
        <f t="shared" si="59"/>
        <v/>
      </c>
      <c r="Y948" s="85" t="str">
        <f t="shared" si="59"/>
        <v/>
      </c>
      <c r="Z948" s="86" t="str">
        <f t="shared" si="59"/>
        <v/>
      </c>
      <c r="AB948" s="26" t="str">
        <f>IF($S948="", "", IF(COUNTIF($S$10:$S948, $S948)&gt;1, "", COUNTIF($S$10:$S$1010, $S948)))</f>
        <v/>
      </c>
      <c r="AC948" s="26" t="str">
        <f>IF(AB948="", "", COUNTIF($AB$10:$AB$1010, "&gt;"&amp;AB948)+1+COUNTIF($AB$10:AB948, AB948)-1)</f>
        <v/>
      </c>
      <c r="AE948" s="26" t="str">
        <f t="shared" si="58"/>
        <v/>
      </c>
      <c r="AG948" s="84" t="str">
        <f>IF($AE948="", "", IF(COUNTIF($AE$10:$AE948, $AE948)&gt;1, "", COUNTIF($AE$10:$AE$2010, $AE948)))</f>
        <v/>
      </c>
      <c r="AH948" s="26" t="str">
        <f>IF(AG948="", "", COUNTIF($AG$10:$AG$2010, "&gt;"&amp;AG948)+1+COUNTIF($AG$10:AG948, AG948)-1)</f>
        <v/>
      </c>
    </row>
    <row r="949" spans="1:34" x14ac:dyDescent="0.25">
      <c r="A949" s="12"/>
      <c r="B949" s="93"/>
      <c r="C949" s="15"/>
      <c r="D949" s="15"/>
      <c r="E949" s="15"/>
      <c r="F949" s="18"/>
      <c r="G949" s="12"/>
      <c r="H949" s="6" t="str">
        <f>IF($C949="", "", IFERROR(INDEX(Database!$C$10:$C$2509, MATCH($C949, Database!$B$10:$B$2509, 0)), ""))</f>
        <v/>
      </c>
      <c r="I949" s="85" t="str">
        <f>IF($C949="", "", IF(IFERROR(INDEX(Database!$M$10:$M$2509, MATCH($C949, Database!$B$10:$B$2509, 0)), "")="", "", IFERROR(INDEX(Database!$M$10:$M$2509, MATCH($C949, Database!$B$10:$B$2509, 0)), "")))</f>
        <v/>
      </c>
      <c r="J949" s="85" t="str">
        <f>IF($C949="", "", IF(IFERROR(INDEX(Database!$N$10:$N$2509, MATCH($C949, Database!$B$10:$B$2509, 0)), "")="", "", IFERROR(INDEX(Database!$N$10:$N$2509, MATCH($C949, Database!$B$10:$B$2509, 0)), "")))</f>
        <v/>
      </c>
      <c r="K949" s="86" t="str">
        <f>IF($C949="", "", IF(IFERROR(INDEX(Database!$O$10:$O$2509, MATCH($C949, Database!$B$10:$B$2509, 0)), "")="", "", IFERROR(INDEX(Database!$O$10:$O$2509, MATCH($C949, Database!$B$10:$B$2509, 0)), "")))</f>
        <v/>
      </c>
      <c r="L949" s="12"/>
      <c r="N949" s="31" t="str">
        <f>IF(Database!B949="", "", Database!B949)</f>
        <v/>
      </c>
      <c r="P949" s="26" t="str">
        <f>IF($C949="", "", IF(COUNTIF($C$10:$C949, $C949)&gt;1, "", COUNTIF($C$10:$C$1010, $C949)))</f>
        <v/>
      </c>
      <c r="Q949" s="26" t="str">
        <f>IF(P949="", "", COUNTIF($P$10:$P$1010, "&gt;"&amp;P949)+1+COUNTIF($P$10:P949, P949)-1)</f>
        <v/>
      </c>
      <c r="S949" s="26" t="str">
        <f>IF(C949="", "", IF(K949="", "None", IF(COUNTIF('Intro &amp; Setup'!$AL$17:$AL$26, K949)&gt;0, K949, "Other")))</f>
        <v/>
      </c>
      <c r="U949" s="84" t="str">
        <f t="shared" si="57"/>
        <v/>
      </c>
      <c r="V949" s="85" t="str">
        <f t="shared" si="59"/>
        <v/>
      </c>
      <c r="W949" s="85" t="str">
        <f t="shared" si="59"/>
        <v/>
      </c>
      <c r="X949" s="85" t="str">
        <f t="shared" si="59"/>
        <v/>
      </c>
      <c r="Y949" s="85" t="str">
        <f t="shared" si="59"/>
        <v/>
      </c>
      <c r="Z949" s="86" t="str">
        <f t="shared" si="59"/>
        <v/>
      </c>
      <c r="AB949" s="26" t="str">
        <f>IF($S949="", "", IF(COUNTIF($S$10:$S949, $S949)&gt;1, "", COUNTIF($S$10:$S$1010, $S949)))</f>
        <v/>
      </c>
      <c r="AC949" s="26" t="str">
        <f>IF(AB949="", "", COUNTIF($AB$10:$AB$1010, "&gt;"&amp;AB949)+1+COUNTIF($AB$10:AB949, AB949)-1)</f>
        <v/>
      </c>
      <c r="AE949" s="26" t="str">
        <f t="shared" si="58"/>
        <v/>
      </c>
      <c r="AG949" s="84" t="str">
        <f>IF($AE949="", "", IF(COUNTIF($AE$10:$AE949, $AE949)&gt;1, "", COUNTIF($AE$10:$AE$2010, $AE949)))</f>
        <v/>
      </c>
      <c r="AH949" s="26" t="str">
        <f>IF(AG949="", "", COUNTIF($AG$10:$AG$2010, "&gt;"&amp;AG949)+1+COUNTIF($AG$10:AG949, AG949)-1)</f>
        <v/>
      </c>
    </row>
    <row r="950" spans="1:34" x14ac:dyDescent="0.25">
      <c r="A950" s="12"/>
      <c r="B950" s="93"/>
      <c r="C950" s="15"/>
      <c r="D950" s="15"/>
      <c r="E950" s="15"/>
      <c r="F950" s="18"/>
      <c r="G950" s="12"/>
      <c r="H950" s="6" t="str">
        <f>IF($C950="", "", IFERROR(INDEX(Database!$C$10:$C$2509, MATCH($C950, Database!$B$10:$B$2509, 0)), ""))</f>
        <v/>
      </c>
      <c r="I950" s="85" t="str">
        <f>IF($C950="", "", IF(IFERROR(INDEX(Database!$M$10:$M$2509, MATCH($C950, Database!$B$10:$B$2509, 0)), "")="", "", IFERROR(INDEX(Database!$M$10:$M$2509, MATCH($C950, Database!$B$10:$B$2509, 0)), "")))</f>
        <v/>
      </c>
      <c r="J950" s="85" t="str">
        <f>IF($C950="", "", IF(IFERROR(INDEX(Database!$N$10:$N$2509, MATCH($C950, Database!$B$10:$B$2509, 0)), "")="", "", IFERROR(INDEX(Database!$N$10:$N$2509, MATCH($C950, Database!$B$10:$B$2509, 0)), "")))</f>
        <v/>
      </c>
      <c r="K950" s="86" t="str">
        <f>IF($C950="", "", IF(IFERROR(INDEX(Database!$O$10:$O$2509, MATCH($C950, Database!$B$10:$B$2509, 0)), "")="", "", IFERROR(INDEX(Database!$O$10:$O$2509, MATCH($C950, Database!$B$10:$B$2509, 0)), "")))</f>
        <v/>
      </c>
      <c r="L950" s="12"/>
      <c r="N950" s="31" t="str">
        <f>IF(Database!B950="", "", Database!B950)</f>
        <v/>
      </c>
      <c r="P950" s="26" t="str">
        <f>IF($C950="", "", IF(COUNTIF($C$10:$C950, $C950)&gt;1, "", COUNTIF($C$10:$C$1010, $C950)))</f>
        <v/>
      </c>
      <c r="Q950" s="26" t="str">
        <f>IF(P950="", "", COUNTIF($P$10:$P$1010, "&gt;"&amp;P950)+1+COUNTIF($P$10:P950, P950)-1)</f>
        <v/>
      </c>
      <c r="S950" s="26" t="str">
        <f>IF(C950="", "", IF(K950="", "None", IF(COUNTIF('Intro &amp; Setup'!$AL$17:$AL$26, K950)&gt;0, K950, "Other")))</f>
        <v/>
      </c>
      <c r="U950" s="84" t="str">
        <f t="shared" si="57"/>
        <v/>
      </c>
      <c r="V950" s="85" t="str">
        <f t="shared" si="59"/>
        <v/>
      </c>
      <c r="W950" s="85" t="str">
        <f t="shared" si="59"/>
        <v/>
      </c>
      <c r="X950" s="85" t="str">
        <f t="shared" si="59"/>
        <v/>
      </c>
      <c r="Y950" s="85" t="str">
        <f t="shared" si="59"/>
        <v/>
      </c>
      <c r="Z950" s="86" t="str">
        <f t="shared" si="59"/>
        <v/>
      </c>
      <c r="AB950" s="26" t="str">
        <f>IF($S950="", "", IF(COUNTIF($S$10:$S950, $S950)&gt;1, "", COUNTIF($S$10:$S$1010, $S950)))</f>
        <v/>
      </c>
      <c r="AC950" s="26" t="str">
        <f>IF(AB950="", "", COUNTIF($AB$10:$AB$1010, "&gt;"&amp;AB950)+1+COUNTIF($AB$10:AB950, AB950)-1)</f>
        <v/>
      </c>
      <c r="AE950" s="26" t="str">
        <f t="shared" si="58"/>
        <v/>
      </c>
      <c r="AG950" s="84" t="str">
        <f>IF($AE950="", "", IF(COUNTIF($AE$10:$AE950, $AE950)&gt;1, "", COUNTIF($AE$10:$AE$2010, $AE950)))</f>
        <v/>
      </c>
      <c r="AH950" s="26" t="str">
        <f>IF(AG950="", "", COUNTIF($AG$10:$AG$2010, "&gt;"&amp;AG950)+1+COUNTIF($AG$10:AG950, AG950)-1)</f>
        <v/>
      </c>
    </row>
    <row r="951" spans="1:34" x14ac:dyDescent="0.25">
      <c r="A951" s="12"/>
      <c r="B951" s="93"/>
      <c r="C951" s="15"/>
      <c r="D951" s="15"/>
      <c r="E951" s="15"/>
      <c r="F951" s="18"/>
      <c r="G951" s="12"/>
      <c r="H951" s="6" t="str">
        <f>IF($C951="", "", IFERROR(INDEX(Database!$C$10:$C$2509, MATCH($C951, Database!$B$10:$B$2509, 0)), ""))</f>
        <v/>
      </c>
      <c r="I951" s="85" t="str">
        <f>IF($C951="", "", IF(IFERROR(INDEX(Database!$M$10:$M$2509, MATCH($C951, Database!$B$10:$B$2509, 0)), "")="", "", IFERROR(INDEX(Database!$M$10:$M$2509, MATCH($C951, Database!$B$10:$B$2509, 0)), "")))</f>
        <v/>
      </c>
      <c r="J951" s="85" t="str">
        <f>IF($C951="", "", IF(IFERROR(INDEX(Database!$N$10:$N$2509, MATCH($C951, Database!$B$10:$B$2509, 0)), "")="", "", IFERROR(INDEX(Database!$N$10:$N$2509, MATCH($C951, Database!$B$10:$B$2509, 0)), "")))</f>
        <v/>
      </c>
      <c r="K951" s="86" t="str">
        <f>IF($C951="", "", IF(IFERROR(INDEX(Database!$O$10:$O$2509, MATCH($C951, Database!$B$10:$B$2509, 0)), "")="", "", IFERROR(INDEX(Database!$O$10:$O$2509, MATCH($C951, Database!$B$10:$B$2509, 0)), "")))</f>
        <v/>
      </c>
      <c r="L951" s="12"/>
      <c r="N951" s="31" t="str">
        <f>IF(Database!B951="", "", Database!B951)</f>
        <v/>
      </c>
      <c r="P951" s="26" t="str">
        <f>IF($C951="", "", IF(COUNTIF($C$10:$C951, $C951)&gt;1, "", COUNTIF($C$10:$C$1010, $C951)))</f>
        <v/>
      </c>
      <c r="Q951" s="26" t="str">
        <f>IF(P951="", "", COUNTIF($P$10:$P$1010, "&gt;"&amp;P951)+1+COUNTIF($P$10:P951, P951)-1)</f>
        <v/>
      </c>
      <c r="S951" s="26" t="str">
        <f>IF(C951="", "", IF(K951="", "None", IF(COUNTIF('Intro &amp; Setup'!$AL$17:$AL$26, K951)&gt;0, K951, "Other")))</f>
        <v/>
      </c>
      <c r="U951" s="84" t="str">
        <f t="shared" si="57"/>
        <v/>
      </c>
      <c r="V951" s="85" t="str">
        <f t="shared" si="59"/>
        <v/>
      </c>
      <c r="W951" s="85" t="str">
        <f t="shared" si="59"/>
        <v/>
      </c>
      <c r="X951" s="85" t="str">
        <f t="shared" si="59"/>
        <v/>
      </c>
      <c r="Y951" s="85" t="str">
        <f t="shared" si="59"/>
        <v/>
      </c>
      <c r="Z951" s="86" t="str">
        <f t="shared" si="59"/>
        <v/>
      </c>
      <c r="AB951" s="26" t="str">
        <f>IF($S951="", "", IF(COUNTIF($S$10:$S951, $S951)&gt;1, "", COUNTIF($S$10:$S$1010, $S951)))</f>
        <v/>
      </c>
      <c r="AC951" s="26" t="str">
        <f>IF(AB951="", "", COUNTIF($AB$10:$AB$1010, "&gt;"&amp;AB951)+1+COUNTIF($AB$10:AB951, AB951)-1)</f>
        <v/>
      </c>
      <c r="AE951" s="26" t="str">
        <f t="shared" si="58"/>
        <v/>
      </c>
      <c r="AG951" s="84" t="str">
        <f>IF($AE951="", "", IF(COUNTIF($AE$10:$AE951, $AE951)&gt;1, "", COUNTIF($AE$10:$AE$2010, $AE951)))</f>
        <v/>
      </c>
      <c r="AH951" s="26" t="str">
        <f>IF(AG951="", "", COUNTIF($AG$10:$AG$2010, "&gt;"&amp;AG951)+1+COUNTIF($AG$10:AG951, AG951)-1)</f>
        <v/>
      </c>
    </row>
    <row r="952" spans="1:34" x14ac:dyDescent="0.25">
      <c r="A952" s="12"/>
      <c r="B952" s="93"/>
      <c r="C952" s="15"/>
      <c r="D952" s="15"/>
      <c r="E952" s="15"/>
      <c r="F952" s="18"/>
      <c r="G952" s="12"/>
      <c r="H952" s="6" t="str">
        <f>IF($C952="", "", IFERROR(INDEX(Database!$C$10:$C$2509, MATCH($C952, Database!$B$10:$B$2509, 0)), ""))</f>
        <v/>
      </c>
      <c r="I952" s="85" t="str">
        <f>IF($C952="", "", IF(IFERROR(INDEX(Database!$M$10:$M$2509, MATCH($C952, Database!$B$10:$B$2509, 0)), "")="", "", IFERROR(INDEX(Database!$M$10:$M$2509, MATCH($C952, Database!$B$10:$B$2509, 0)), "")))</f>
        <v/>
      </c>
      <c r="J952" s="85" t="str">
        <f>IF($C952="", "", IF(IFERROR(INDEX(Database!$N$10:$N$2509, MATCH($C952, Database!$B$10:$B$2509, 0)), "")="", "", IFERROR(INDEX(Database!$N$10:$N$2509, MATCH($C952, Database!$B$10:$B$2509, 0)), "")))</f>
        <v/>
      </c>
      <c r="K952" s="86" t="str">
        <f>IF($C952="", "", IF(IFERROR(INDEX(Database!$O$10:$O$2509, MATCH($C952, Database!$B$10:$B$2509, 0)), "")="", "", IFERROR(INDEX(Database!$O$10:$O$2509, MATCH($C952, Database!$B$10:$B$2509, 0)), "")))</f>
        <v/>
      </c>
      <c r="L952" s="12"/>
      <c r="N952" s="31" t="str">
        <f>IF(Database!B952="", "", Database!B952)</f>
        <v/>
      </c>
      <c r="P952" s="26" t="str">
        <f>IF($C952="", "", IF(COUNTIF($C$10:$C952, $C952)&gt;1, "", COUNTIF($C$10:$C$1010, $C952)))</f>
        <v/>
      </c>
      <c r="Q952" s="26" t="str">
        <f>IF(P952="", "", COUNTIF($P$10:$P$1010, "&gt;"&amp;P952)+1+COUNTIF($P$10:P952, P952)-1)</f>
        <v/>
      </c>
      <c r="S952" s="26" t="str">
        <f>IF(C952="", "", IF(K952="", "None", IF(COUNTIF('Intro &amp; Setup'!$AL$17:$AL$26, K952)&gt;0, K952, "Other")))</f>
        <v/>
      </c>
      <c r="U952" s="84" t="str">
        <f t="shared" si="57"/>
        <v/>
      </c>
      <c r="V952" s="85" t="str">
        <f t="shared" si="59"/>
        <v/>
      </c>
      <c r="W952" s="85" t="str">
        <f t="shared" si="59"/>
        <v/>
      </c>
      <c r="X952" s="85" t="str">
        <f t="shared" si="59"/>
        <v/>
      </c>
      <c r="Y952" s="85" t="str">
        <f t="shared" si="59"/>
        <v/>
      </c>
      <c r="Z952" s="86" t="str">
        <f t="shared" si="59"/>
        <v/>
      </c>
      <c r="AB952" s="26" t="str">
        <f>IF($S952="", "", IF(COUNTIF($S$10:$S952, $S952)&gt;1, "", COUNTIF($S$10:$S$1010, $S952)))</f>
        <v/>
      </c>
      <c r="AC952" s="26" t="str">
        <f>IF(AB952="", "", COUNTIF($AB$10:$AB$1010, "&gt;"&amp;AB952)+1+COUNTIF($AB$10:AB952, AB952)-1)</f>
        <v/>
      </c>
      <c r="AE952" s="26" t="str">
        <f t="shared" si="58"/>
        <v/>
      </c>
      <c r="AG952" s="84" t="str">
        <f>IF($AE952="", "", IF(COUNTIF($AE$10:$AE952, $AE952)&gt;1, "", COUNTIF($AE$10:$AE$2010, $AE952)))</f>
        <v/>
      </c>
      <c r="AH952" s="26" t="str">
        <f>IF(AG952="", "", COUNTIF($AG$10:$AG$2010, "&gt;"&amp;AG952)+1+COUNTIF($AG$10:AG952, AG952)-1)</f>
        <v/>
      </c>
    </row>
    <row r="953" spans="1:34" x14ac:dyDescent="0.25">
      <c r="A953" s="12"/>
      <c r="B953" s="93"/>
      <c r="C953" s="15"/>
      <c r="D953" s="15"/>
      <c r="E953" s="15"/>
      <c r="F953" s="18"/>
      <c r="G953" s="12"/>
      <c r="H953" s="6" t="str">
        <f>IF($C953="", "", IFERROR(INDEX(Database!$C$10:$C$2509, MATCH($C953, Database!$B$10:$B$2509, 0)), ""))</f>
        <v/>
      </c>
      <c r="I953" s="85" t="str">
        <f>IF($C953="", "", IF(IFERROR(INDEX(Database!$M$10:$M$2509, MATCH($C953, Database!$B$10:$B$2509, 0)), "")="", "", IFERROR(INDEX(Database!$M$10:$M$2509, MATCH($C953, Database!$B$10:$B$2509, 0)), "")))</f>
        <v/>
      </c>
      <c r="J953" s="85" t="str">
        <f>IF($C953="", "", IF(IFERROR(INDEX(Database!$N$10:$N$2509, MATCH($C953, Database!$B$10:$B$2509, 0)), "")="", "", IFERROR(INDEX(Database!$N$10:$N$2509, MATCH($C953, Database!$B$10:$B$2509, 0)), "")))</f>
        <v/>
      </c>
      <c r="K953" s="86" t="str">
        <f>IF($C953="", "", IF(IFERROR(INDEX(Database!$O$10:$O$2509, MATCH($C953, Database!$B$10:$B$2509, 0)), "")="", "", IFERROR(INDEX(Database!$O$10:$O$2509, MATCH($C953, Database!$B$10:$B$2509, 0)), "")))</f>
        <v/>
      </c>
      <c r="L953" s="12"/>
      <c r="N953" s="31" t="str">
        <f>IF(Database!B953="", "", Database!B953)</f>
        <v/>
      </c>
      <c r="P953" s="26" t="str">
        <f>IF($C953="", "", IF(COUNTIF($C$10:$C953, $C953)&gt;1, "", COUNTIF($C$10:$C$1010, $C953)))</f>
        <v/>
      </c>
      <c r="Q953" s="26" t="str">
        <f>IF(P953="", "", COUNTIF($P$10:$P$1010, "&gt;"&amp;P953)+1+COUNTIF($P$10:P953, P953)-1)</f>
        <v/>
      </c>
      <c r="S953" s="26" t="str">
        <f>IF(C953="", "", IF(K953="", "None", IF(COUNTIF('Intro &amp; Setup'!$AL$17:$AL$26, K953)&gt;0, K953, "Other")))</f>
        <v/>
      </c>
      <c r="U953" s="84" t="str">
        <f t="shared" si="57"/>
        <v/>
      </c>
      <c r="V953" s="85" t="str">
        <f t="shared" si="59"/>
        <v/>
      </c>
      <c r="W953" s="85" t="str">
        <f t="shared" si="59"/>
        <v/>
      </c>
      <c r="X953" s="85" t="str">
        <f t="shared" si="59"/>
        <v/>
      </c>
      <c r="Y953" s="85" t="str">
        <f t="shared" si="59"/>
        <v/>
      </c>
      <c r="Z953" s="86" t="str">
        <f t="shared" si="59"/>
        <v/>
      </c>
      <c r="AB953" s="26" t="str">
        <f>IF($S953="", "", IF(COUNTIF($S$10:$S953, $S953)&gt;1, "", COUNTIF($S$10:$S$1010, $S953)))</f>
        <v/>
      </c>
      <c r="AC953" s="26" t="str">
        <f>IF(AB953="", "", COUNTIF($AB$10:$AB$1010, "&gt;"&amp;AB953)+1+COUNTIF($AB$10:AB953, AB953)-1)</f>
        <v/>
      </c>
      <c r="AE953" s="26" t="str">
        <f t="shared" si="58"/>
        <v/>
      </c>
      <c r="AG953" s="84" t="str">
        <f>IF($AE953="", "", IF(COUNTIF($AE$10:$AE953, $AE953)&gt;1, "", COUNTIF($AE$10:$AE$2010, $AE953)))</f>
        <v/>
      </c>
      <c r="AH953" s="26" t="str">
        <f>IF(AG953="", "", COUNTIF($AG$10:$AG$2010, "&gt;"&amp;AG953)+1+COUNTIF($AG$10:AG953, AG953)-1)</f>
        <v/>
      </c>
    </row>
    <row r="954" spans="1:34" x14ac:dyDescent="0.25">
      <c r="A954" s="12"/>
      <c r="B954" s="93"/>
      <c r="C954" s="15"/>
      <c r="D954" s="15"/>
      <c r="E954" s="15"/>
      <c r="F954" s="18"/>
      <c r="G954" s="12"/>
      <c r="H954" s="6" t="str">
        <f>IF($C954="", "", IFERROR(INDEX(Database!$C$10:$C$2509, MATCH($C954, Database!$B$10:$B$2509, 0)), ""))</f>
        <v/>
      </c>
      <c r="I954" s="85" t="str">
        <f>IF($C954="", "", IF(IFERROR(INDEX(Database!$M$10:$M$2509, MATCH($C954, Database!$B$10:$B$2509, 0)), "")="", "", IFERROR(INDEX(Database!$M$10:$M$2509, MATCH($C954, Database!$B$10:$B$2509, 0)), "")))</f>
        <v/>
      </c>
      <c r="J954" s="85" t="str">
        <f>IF($C954="", "", IF(IFERROR(INDEX(Database!$N$10:$N$2509, MATCH($C954, Database!$B$10:$B$2509, 0)), "")="", "", IFERROR(INDEX(Database!$N$10:$N$2509, MATCH($C954, Database!$B$10:$B$2509, 0)), "")))</f>
        <v/>
      </c>
      <c r="K954" s="86" t="str">
        <f>IF($C954="", "", IF(IFERROR(INDEX(Database!$O$10:$O$2509, MATCH($C954, Database!$B$10:$B$2509, 0)), "")="", "", IFERROR(INDEX(Database!$O$10:$O$2509, MATCH($C954, Database!$B$10:$B$2509, 0)), "")))</f>
        <v/>
      </c>
      <c r="L954" s="12"/>
      <c r="N954" s="31" t="str">
        <f>IF(Database!B954="", "", Database!B954)</f>
        <v/>
      </c>
      <c r="P954" s="26" t="str">
        <f>IF($C954="", "", IF(COUNTIF($C$10:$C954, $C954)&gt;1, "", COUNTIF($C$10:$C$1010, $C954)))</f>
        <v/>
      </c>
      <c r="Q954" s="26" t="str">
        <f>IF(P954="", "", COUNTIF($P$10:$P$1010, "&gt;"&amp;P954)+1+COUNTIF($P$10:P954, P954)-1)</f>
        <v/>
      </c>
      <c r="S954" s="26" t="str">
        <f>IF(C954="", "", IF(K954="", "None", IF(COUNTIF('Intro &amp; Setup'!$AL$17:$AL$26, K954)&gt;0, K954, "Other")))</f>
        <v/>
      </c>
      <c r="U954" s="84" t="str">
        <f t="shared" si="57"/>
        <v/>
      </c>
      <c r="V954" s="85" t="str">
        <f t="shared" si="59"/>
        <v/>
      </c>
      <c r="W954" s="85" t="str">
        <f t="shared" si="59"/>
        <v/>
      </c>
      <c r="X954" s="85" t="str">
        <f t="shared" si="59"/>
        <v/>
      </c>
      <c r="Y954" s="85" t="str">
        <f t="shared" si="59"/>
        <v/>
      </c>
      <c r="Z954" s="86" t="str">
        <f t="shared" si="59"/>
        <v/>
      </c>
      <c r="AB954" s="26" t="str">
        <f>IF($S954="", "", IF(COUNTIF($S$10:$S954, $S954)&gt;1, "", COUNTIF($S$10:$S$1010, $S954)))</f>
        <v/>
      </c>
      <c r="AC954" s="26" t="str">
        <f>IF(AB954="", "", COUNTIF($AB$10:$AB$1010, "&gt;"&amp;AB954)+1+COUNTIF($AB$10:AB954, AB954)-1)</f>
        <v/>
      </c>
      <c r="AE954" s="26" t="str">
        <f t="shared" si="58"/>
        <v/>
      </c>
      <c r="AG954" s="84" t="str">
        <f>IF($AE954="", "", IF(COUNTIF($AE$10:$AE954, $AE954)&gt;1, "", COUNTIF($AE$10:$AE$2010, $AE954)))</f>
        <v/>
      </c>
      <c r="AH954" s="26" t="str">
        <f>IF(AG954="", "", COUNTIF($AG$10:$AG$2010, "&gt;"&amp;AG954)+1+COUNTIF($AG$10:AG954, AG954)-1)</f>
        <v/>
      </c>
    </row>
    <row r="955" spans="1:34" x14ac:dyDescent="0.25">
      <c r="A955" s="12"/>
      <c r="B955" s="93"/>
      <c r="C955" s="15"/>
      <c r="D955" s="15"/>
      <c r="E955" s="15"/>
      <c r="F955" s="18"/>
      <c r="G955" s="12"/>
      <c r="H955" s="6" t="str">
        <f>IF($C955="", "", IFERROR(INDEX(Database!$C$10:$C$2509, MATCH($C955, Database!$B$10:$B$2509, 0)), ""))</f>
        <v/>
      </c>
      <c r="I955" s="85" t="str">
        <f>IF($C955="", "", IF(IFERROR(INDEX(Database!$M$10:$M$2509, MATCH($C955, Database!$B$10:$B$2509, 0)), "")="", "", IFERROR(INDEX(Database!$M$10:$M$2509, MATCH($C955, Database!$B$10:$B$2509, 0)), "")))</f>
        <v/>
      </c>
      <c r="J955" s="85" t="str">
        <f>IF($C955="", "", IF(IFERROR(INDEX(Database!$N$10:$N$2509, MATCH($C955, Database!$B$10:$B$2509, 0)), "")="", "", IFERROR(INDEX(Database!$N$10:$N$2509, MATCH($C955, Database!$B$10:$B$2509, 0)), "")))</f>
        <v/>
      </c>
      <c r="K955" s="86" t="str">
        <f>IF($C955="", "", IF(IFERROR(INDEX(Database!$O$10:$O$2509, MATCH($C955, Database!$B$10:$B$2509, 0)), "")="", "", IFERROR(INDEX(Database!$O$10:$O$2509, MATCH($C955, Database!$B$10:$B$2509, 0)), "")))</f>
        <v/>
      </c>
      <c r="L955" s="12"/>
      <c r="N955" s="31" t="str">
        <f>IF(Database!B955="", "", Database!B955)</f>
        <v/>
      </c>
      <c r="P955" s="26" t="str">
        <f>IF($C955="", "", IF(COUNTIF($C$10:$C955, $C955)&gt;1, "", COUNTIF($C$10:$C$1010, $C955)))</f>
        <v/>
      </c>
      <c r="Q955" s="26" t="str">
        <f>IF(P955="", "", COUNTIF($P$10:$P$1010, "&gt;"&amp;P955)+1+COUNTIF($P$10:P955, P955)-1)</f>
        <v/>
      </c>
      <c r="S955" s="26" t="str">
        <f>IF(C955="", "", IF(K955="", "None", IF(COUNTIF('Intro &amp; Setup'!$AL$17:$AL$26, K955)&gt;0, K955, "Other")))</f>
        <v/>
      </c>
      <c r="U955" s="84" t="str">
        <f t="shared" si="57"/>
        <v/>
      </c>
      <c r="V955" s="85" t="str">
        <f t="shared" si="59"/>
        <v/>
      </c>
      <c r="W955" s="85" t="str">
        <f t="shared" si="59"/>
        <v/>
      </c>
      <c r="X955" s="85" t="str">
        <f t="shared" si="59"/>
        <v/>
      </c>
      <c r="Y955" s="85" t="str">
        <f t="shared" si="59"/>
        <v/>
      </c>
      <c r="Z955" s="86" t="str">
        <f t="shared" si="59"/>
        <v/>
      </c>
      <c r="AB955" s="26" t="str">
        <f>IF($S955="", "", IF(COUNTIF($S$10:$S955, $S955)&gt;1, "", COUNTIF($S$10:$S$1010, $S955)))</f>
        <v/>
      </c>
      <c r="AC955" s="26" t="str">
        <f>IF(AB955="", "", COUNTIF($AB$10:$AB$1010, "&gt;"&amp;AB955)+1+COUNTIF($AB$10:AB955, AB955)-1)</f>
        <v/>
      </c>
      <c r="AE955" s="26" t="str">
        <f t="shared" si="58"/>
        <v/>
      </c>
      <c r="AG955" s="84" t="str">
        <f>IF($AE955="", "", IF(COUNTIF($AE$10:$AE955, $AE955)&gt;1, "", COUNTIF($AE$10:$AE$2010, $AE955)))</f>
        <v/>
      </c>
      <c r="AH955" s="26" t="str">
        <f>IF(AG955="", "", COUNTIF($AG$10:$AG$2010, "&gt;"&amp;AG955)+1+COUNTIF($AG$10:AG955, AG955)-1)</f>
        <v/>
      </c>
    </row>
    <row r="956" spans="1:34" x14ac:dyDescent="0.25">
      <c r="A956" s="12"/>
      <c r="B956" s="93"/>
      <c r="C956" s="15"/>
      <c r="D956" s="15"/>
      <c r="E956" s="15"/>
      <c r="F956" s="18"/>
      <c r="G956" s="12"/>
      <c r="H956" s="6" t="str">
        <f>IF($C956="", "", IFERROR(INDEX(Database!$C$10:$C$2509, MATCH($C956, Database!$B$10:$B$2509, 0)), ""))</f>
        <v/>
      </c>
      <c r="I956" s="85" t="str">
        <f>IF($C956="", "", IF(IFERROR(INDEX(Database!$M$10:$M$2509, MATCH($C956, Database!$B$10:$B$2509, 0)), "")="", "", IFERROR(INDEX(Database!$M$10:$M$2509, MATCH($C956, Database!$B$10:$B$2509, 0)), "")))</f>
        <v/>
      </c>
      <c r="J956" s="85" t="str">
        <f>IF($C956="", "", IF(IFERROR(INDEX(Database!$N$10:$N$2509, MATCH($C956, Database!$B$10:$B$2509, 0)), "")="", "", IFERROR(INDEX(Database!$N$10:$N$2509, MATCH($C956, Database!$B$10:$B$2509, 0)), "")))</f>
        <v/>
      </c>
      <c r="K956" s="86" t="str">
        <f>IF($C956="", "", IF(IFERROR(INDEX(Database!$O$10:$O$2509, MATCH($C956, Database!$B$10:$B$2509, 0)), "")="", "", IFERROR(INDEX(Database!$O$10:$O$2509, MATCH($C956, Database!$B$10:$B$2509, 0)), "")))</f>
        <v/>
      </c>
      <c r="L956" s="12"/>
      <c r="N956" s="31" t="str">
        <f>IF(Database!B956="", "", Database!B956)</f>
        <v/>
      </c>
      <c r="P956" s="26" t="str">
        <f>IF($C956="", "", IF(COUNTIF($C$10:$C956, $C956)&gt;1, "", COUNTIF($C$10:$C$1010, $C956)))</f>
        <v/>
      </c>
      <c r="Q956" s="26" t="str">
        <f>IF(P956="", "", COUNTIF($P$10:$P$1010, "&gt;"&amp;P956)+1+COUNTIF($P$10:P956, P956)-1)</f>
        <v/>
      </c>
      <c r="S956" s="26" t="str">
        <f>IF(C956="", "", IF(K956="", "None", IF(COUNTIF('Intro &amp; Setup'!$AL$17:$AL$26, K956)&gt;0, K956, "Other")))</f>
        <v/>
      </c>
      <c r="U956" s="84" t="str">
        <f t="shared" si="57"/>
        <v/>
      </c>
      <c r="V956" s="85" t="str">
        <f t="shared" si="59"/>
        <v/>
      </c>
      <c r="W956" s="85" t="str">
        <f t="shared" si="59"/>
        <v/>
      </c>
      <c r="X956" s="85" t="str">
        <f t="shared" si="59"/>
        <v/>
      </c>
      <c r="Y956" s="85" t="str">
        <f t="shared" si="59"/>
        <v/>
      </c>
      <c r="Z956" s="86" t="str">
        <f t="shared" si="59"/>
        <v/>
      </c>
      <c r="AB956" s="26" t="str">
        <f>IF($S956="", "", IF(COUNTIF($S$10:$S956, $S956)&gt;1, "", COUNTIF($S$10:$S$1010, $S956)))</f>
        <v/>
      </c>
      <c r="AC956" s="26" t="str">
        <f>IF(AB956="", "", COUNTIF($AB$10:$AB$1010, "&gt;"&amp;AB956)+1+COUNTIF($AB$10:AB956, AB956)-1)</f>
        <v/>
      </c>
      <c r="AE956" s="26" t="str">
        <f t="shared" si="58"/>
        <v/>
      </c>
      <c r="AG956" s="84" t="str">
        <f>IF($AE956="", "", IF(COUNTIF($AE$10:$AE956, $AE956)&gt;1, "", COUNTIF($AE$10:$AE$2010, $AE956)))</f>
        <v/>
      </c>
      <c r="AH956" s="26" t="str">
        <f>IF(AG956="", "", COUNTIF($AG$10:$AG$2010, "&gt;"&amp;AG956)+1+COUNTIF($AG$10:AG956, AG956)-1)</f>
        <v/>
      </c>
    </row>
    <row r="957" spans="1:34" x14ac:dyDescent="0.25">
      <c r="A957" s="12"/>
      <c r="B957" s="93"/>
      <c r="C957" s="15"/>
      <c r="D957" s="15"/>
      <c r="E957" s="15"/>
      <c r="F957" s="18"/>
      <c r="G957" s="12"/>
      <c r="H957" s="6" t="str">
        <f>IF($C957="", "", IFERROR(INDEX(Database!$C$10:$C$2509, MATCH($C957, Database!$B$10:$B$2509, 0)), ""))</f>
        <v/>
      </c>
      <c r="I957" s="85" t="str">
        <f>IF($C957="", "", IF(IFERROR(INDEX(Database!$M$10:$M$2509, MATCH($C957, Database!$B$10:$B$2509, 0)), "")="", "", IFERROR(INDEX(Database!$M$10:$M$2509, MATCH($C957, Database!$B$10:$B$2509, 0)), "")))</f>
        <v/>
      </c>
      <c r="J957" s="85" t="str">
        <f>IF($C957="", "", IF(IFERROR(INDEX(Database!$N$10:$N$2509, MATCH($C957, Database!$B$10:$B$2509, 0)), "")="", "", IFERROR(INDEX(Database!$N$10:$N$2509, MATCH($C957, Database!$B$10:$B$2509, 0)), "")))</f>
        <v/>
      </c>
      <c r="K957" s="86" t="str">
        <f>IF($C957="", "", IF(IFERROR(INDEX(Database!$O$10:$O$2509, MATCH($C957, Database!$B$10:$B$2509, 0)), "")="", "", IFERROR(INDEX(Database!$O$10:$O$2509, MATCH($C957, Database!$B$10:$B$2509, 0)), "")))</f>
        <v/>
      </c>
      <c r="L957" s="12"/>
      <c r="N957" s="31" t="str">
        <f>IF(Database!B957="", "", Database!B957)</f>
        <v/>
      </c>
      <c r="P957" s="26" t="str">
        <f>IF($C957="", "", IF(COUNTIF($C$10:$C957, $C957)&gt;1, "", COUNTIF($C$10:$C$1010, $C957)))</f>
        <v/>
      </c>
      <c r="Q957" s="26" t="str">
        <f>IF(P957="", "", COUNTIF($P$10:$P$1010, "&gt;"&amp;P957)+1+COUNTIF($P$10:P957, P957)-1)</f>
        <v/>
      </c>
      <c r="S957" s="26" t="str">
        <f>IF(C957="", "", IF(K957="", "None", IF(COUNTIF('Intro &amp; Setup'!$AL$17:$AL$26, K957)&gt;0, K957, "Other")))</f>
        <v/>
      </c>
      <c r="U957" s="84" t="str">
        <f t="shared" si="57"/>
        <v/>
      </c>
      <c r="V957" s="85" t="str">
        <f t="shared" si="59"/>
        <v/>
      </c>
      <c r="W957" s="85" t="str">
        <f t="shared" si="59"/>
        <v/>
      </c>
      <c r="X957" s="85" t="str">
        <f t="shared" si="59"/>
        <v/>
      </c>
      <c r="Y957" s="85" t="str">
        <f t="shared" si="59"/>
        <v/>
      </c>
      <c r="Z957" s="86" t="str">
        <f t="shared" si="59"/>
        <v/>
      </c>
      <c r="AB957" s="26" t="str">
        <f>IF($S957="", "", IF(COUNTIF($S$10:$S957, $S957)&gt;1, "", COUNTIF($S$10:$S$1010, $S957)))</f>
        <v/>
      </c>
      <c r="AC957" s="26" t="str">
        <f>IF(AB957="", "", COUNTIF($AB$10:$AB$1010, "&gt;"&amp;AB957)+1+COUNTIF($AB$10:AB957, AB957)-1)</f>
        <v/>
      </c>
      <c r="AE957" s="26" t="str">
        <f t="shared" si="58"/>
        <v/>
      </c>
      <c r="AG957" s="84" t="str">
        <f>IF($AE957="", "", IF(COUNTIF($AE$10:$AE957, $AE957)&gt;1, "", COUNTIF($AE$10:$AE$2010, $AE957)))</f>
        <v/>
      </c>
      <c r="AH957" s="26" t="str">
        <f>IF(AG957="", "", COUNTIF($AG$10:$AG$2010, "&gt;"&amp;AG957)+1+COUNTIF($AG$10:AG957, AG957)-1)</f>
        <v/>
      </c>
    </row>
    <row r="958" spans="1:34" x14ac:dyDescent="0.25">
      <c r="A958" s="12"/>
      <c r="B958" s="93"/>
      <c r="C958" s="15"/>
      <c r="D958" s="15"/>
      <c r="E958" s="15"/>
      <c r="F958" s="18"/>
      <c r="G958" s="12"/>
      <c r="H958" s="6" t="str">
        <f>IF($C958="", "", IFERROR(INDEX(Database!$C$10:$C$2509, MATCH($C958, Database!$B$10:$B$2509, 0)), ""))</f>
        <v/>
      </c>
      <c r="I958" s="85" t="str">
        <f>IF($C958="", "", IF(IFERROR(INDEX(Database!$M$10:$M$2509, MATCH($C958, Database!$B$10:$B$2509, 0)), "")="", "", IFERROR(INDEX(Database!$M$10:$M$2509, MATCH($C958, Database!$B$10:$B$2509, 0)), "")))</f>
        <v/>
      </c>
      <c r="J958" s="85" t="str">
        <f>IF($C958="", "", IF(IFERROR(INDEX(Database!$N$10:$N$2509, MATCH($C958, Database!$B$10:$B$2509, 0)), "")="", "", IFERROR(INDEX(Database!$N$10:$N$2509, MATCH($C958, Database!$B$10:$B$2509, 0)), "")))</f>
        <v/>
      </c>
      <c r="K958" s="86" t="str">
        <f>IF($C958="", "", IF(IFERROR(INDEX(Database!$O$10:$O$2509, MATCH($C958, Database!$B$10:$B$2509, 0)), "")="", "", IFERROR(INDEX(Database!$O$10:$O$2509, MATCH($C958, Database!$B$10:$B$2509, 0)), "")))</f>
        <v/>
      </c>
      <c r="L958" s="12"/>
      <c r="N958" s="31" t="str">
        <f>IF(Database!B958="", "", Database!B958)</f>
        <v/>
      </c>
      <c r="P958" s="26" t="str">
        <f>IF($C958="", "", IF(COUNTIF($C$10:$C958, $C958)&gt;1, "", COUNTIF($C$10:$C$1010, $C958)))</f>
        <v/>
      </c>
      <c r="Q958" s="26" t="str">
        <f>IF(P958="", "", COUNTIF($P$10:$P$1010, "&gt;"&amp;P958)+1+COUNTIF($P$10:P958, P958)-1)</f>
        <v/>
      </c>
      <c r="S958" s="26" t="str">
        <f>IF(C958="", "", IF(K958="", "None", IF(COUNTIF('Intro &amp; Setup'!$AL$17:$AL$26, K958)&gt;0, K958, "Other")))</f>
        <v/>
      </c>
      <c r="U958" s="84" t="str">
        <f t="shared" si="57"/>
        <v/>
      </c>
      <c r="V958" s="85" t="str">
        <f t="shared" si="59"/>
        <v/>
      </c>
      <c r="W958" s="85" t="str">
        <f t="shared" si="59"/>
        <v/>
      </c>
      <c r="X958" s="85" t="str">
        <f t="shared" si="59"/>
        <v/>
      </c>
      <c r="Y958" s="85" t="str">
        <f t="shared" si="59"/>
        <v/>
      </c>
      <c r="Z958" s="86" t="str">
        <f t="shared" si="59"/>
        <v/>
      </c>
      <c r="AB958" s="26" t="str">
        <f>IF($S958="", "", IF(COUNTIF($S$10:$S958, $S958)&gt;1, "", COUNTIF($S$10:$S$1010, $S958)))</f>
        <v/>
      </c>
      <c r="AC958" s="26" t="str">
        <f>IF(AB958="", "", COUNTIF($AB$10:$AB$1010, "&gt;"&amp;AB958)+1+COUNTIF($AB$10:AB958, AB958)-1)</f>
        <v/>
      </c>
      <c r="AE958" s="26" t="str">
        <f t="shared" si="58"/>
        <v/>
      </c>
      <c r="AG958" s="84" t="str">
        <f>IF($AE958="", "", IF(COUNTIF($AE$10:$AE958, $AE958)&gt;1, "", COUNTIF($AE$10:$AE$2010, $AE958)))</f>
        <v/>
      </c>
      <c r="AH958" s="26" t="str">
        <f>IF(AG958="", "", COUNTIF($AG$10:$AG$2010, "&gt;"&amp;AG958)+1+COUNTIF($AG$10:AG958, AG958)-1)</f>
        <v/>
      </c>
    </row>
    <row r="959" spans="1:34" x14ac:dyDescent="0.25">
      <c r="A959" s="12"/>
      <c r="B959" s="93"/>
      <c r="C959" s="15"/>
      <c r="D959" s="15"/>
      <c r="E959" s="15"/>
      <c r="F959" s="18"/>
      <c r="G959" s="12"/>
      <c r="H959" s="6" t="str">
        <f>IF($C959="", "", IFERROR(INDEX(Database!$C$10:$C$2509, MATCH($C959, Database!$B$10:$B$2509, 0)), ""))</f>
        <v/>
      </c>
      <c r="I959" s="85" t="str">
        <f>IF($C959="", "", IF(IFERROR(INDEX(Database!$M$10:$M$2509, MATCH($C959, Database!$B$10:$B$2509, 0)), "")="", "", IFERROR(INDEX(Database!$M$10:$M$2509, MATCH($C959, Database!$B$10:$B$2509, 0)), "")))</f>
        <v/>
      </c>
      <c r="J959" s="85" t="str">
        <f>IF($C959="", "", IF(IFERROR(INDEX(Database!$N$10:$N$2509, MATCH($C959, Database!$B$10:$B$2509, 0)), "")="", "", IFERROR(INDEX(Database!$N$10:$N$2509, MATCH($C959, Database!$B$10:$B$2509, 0)), "")))</f>
        <v/>
      </c>
      <c r="K959" s="86" t="str">
        <f>IF($C959="", "", IF(IFERROR(INDEX(Database!$O$10:$O$2509, MATCH($C959, Database!$B$10:$B$2509, 0)), "")="", "", IFERROR(INDEX(Database!$O$10:$O$2509, MATCH($C959, Database!$B$10:$B$2509, 0)), "")))</f>
        <v/>
      </c>
      <c r="L959" s="12"/>
      <c r="N959" s="31" t="str">
        <f>IF(Database!B959="", "", Database!B959)</f>
        <v/>
      </c>
      <c r="P959" s="26" t="str">
        <f>IF($C959="", "", IF(COUNTIF($C$10:$C959, $C959)&gt;1, "", COUNTIF($C$10:$C$1010, $C959)))</f>
        <v/>
      </c>
      <c r="Q959" s="26" t="str">
        <f>IF(P959="", "", COUNTIF($P$10:$P$1010, "&gt;"&amp;P959)+1+COUNTIF($P$10:P959, P959)-1)</f>
        <v/>
      </c>
      <c r="S959" s="26" t="str">
        <f>IF(C959="", "", IF(K959="", "None", IF(COUNTIF('Intro &amp; Setup'!$AL$17:$AL$26, K959)&gt;0, K959, "Other")))</f>
        <v/>
      </c>
      <c r="U959" s="84" t="str">
        <f t="shared" si="57"/>
        <v/>
      </c>
      <c r="V959" s="85" t="str">
        <f t="shared" si="59"/>
        <v/>
      </c>
      <c r="W959" s="85" t="str">
        <f t="shared" si="59"/>
        <v/>
      </c>
      <c r="X959" s="85" t="str">
        <f t="shared" si="59"/>
        <v/>
      </c>
      <c r="Y959" s="85" t="str">
        <f t="shared" si="59"/>
        <v/>
      </c>
      <c r="Z959" s="86" t="str">
        <f t="shared" si="59"/>
        <v/>
      </c>
      <c r="AB959" s="26" t="str">
        <f>IF($S959="", "", IF(COUNTIF($S$10:$S959, $S959)&gt;1, "", COUNTIF($S$10:$S$1010, $S959)))</f>
        <v/>
      </c>
      <c r="AC959" s="26" t="str">
        <f>IF(AB959="", "", COUNTIF($AB$10:$AB$1010, "&gt;"&amp;AB959)+1+COUNTIF($AB$10:AB959, AB959)-1)</f>
        <v/>
      </c>
      <c r="AE959" s="26" t="str">
        <f t="shared" si="58"/>
        <v/>
      </c>
      <c r="AG959" s="84" t="str">
        <f>IF($AE959="", "", IF(COUNTIF($AE$10:$AE959, $AE959)&gt;1, "", COUNTIF($AE$10:$AE$2010, $AE959)))</f>
        <v/>
      </c>
      <c r="AH959" s="26" t="str">
        <f>IF(AG959="", "", COUNTIF($AG$10:$AG$2010, "&gt;"&amp;AG959)+1+COUNTIF($AG$10:AG959, AG959)-1)</f>
        <v/>
      </c>
    </row>
    <row r="960" spans="1:34" x14ac:dyDescent="0.25">
      <c r="A960" s="12"/>
      <c r="B960" s="93"/>
      <c r="C960" s="15"/>
      <c r="D960" s="15"/>
      <c r="E960" s="15"/>
      <c r="F960" s="18"/>
      <c r="G960" s="12"/>
      <c r="H960" s="6" t="str">
        <f>IF($C960="", "", IFERROR(INDEX(Database!$C$10:$C$2509, MATCH($C960, Database!$B$10:$B$2509, 0)), ""))</f>
        <v/>
      </c>
      <c r="I960" s="85" t="str">
        <f>IF($C960="", "", IF(IFERROR(INDEX(Database!$M$10:$M$2509, MATCH($C960, Database!$B$10:$B$2509, 0)), "")="", "", IFERROR(INDEX(Database!$M$10:$M$2509, MATCH($C960, Database!$B$10:$B$2509, 0)), "")))</f>
        <v/>
      </c>
      <c r="J960" s="85" t="str">
        <f>IF($C960="", "", IF(IFERROR(INDEX(Database!$N$10:$N$2509, MATCH($C960, Database!$B$10:$B$2509, 0)), "")="", "", IFERROR(INDEX(Database!$N$10:$N$2509, MATCH($C960, Database!$B$10:$B$2509, 0)), "")))</f>
        <v/>
      </c>
      <c r="K960" s="86" t="str">
        <f>IF($C960="", "", IF(IFERROR(INDEX(Database!$O$10:$O$2509, MATCH($C960, Database!$B$10:$B$2509, 0)), "")="", "", IFERROR(INDEX(Database!$O$10:$O$2509, MATCH($C960, Database!$B$10:$B$2509, 0)), "")))</f>
        <v/>
      </c>
      <c r="L960" s="12"/>
      <c r="N960" s="31" t="str">
        <f>IF(Database!B960="", "", Database!B960)</f>
        <v/>
      </c>
      <c r="P960" s="26" t="str">
        <f>IF($C960="", "", IF(COUNTIF($C$10:$C960, $C960)&gt;1, "", COUNTIF($C$10:$C$1010, $C960)))</f>
        <v/>
      </c>
      <c r="Q960" s="26" t="str">
        <f>IF(P960="", "", COUNTIF($P$10:$P$1010, "&gt;"&amp;P960)+1+COUNTIF($P$10:P960, P960)-1)</f>
        <v/>
      </c>
      <c r="S960" s="26" t="str">
        <f>IF(C960="", "", IF(K960="", "None", IF(COUNTIF('Intro &amp; Setup'!$AL$17:$AL$26, K960)&gt;0, K960, "Other")))</f>
        <v/>
      </c>
      <c r="U960" s="84" t="str">
        <f t="shared" si="57"/>
        <v/>
      </c>
      <c r="V960" s="85" t="str">
        <f t="shared" si="59"/>
        <v/>
      </c>
      <c r="W960" s="85" t="str">
        <f t="shared" si="59"/>
        <v/>
      </c>
      <c r="X960" s="85" t="str">
        <f t="shared" si="59"/>
        <v/>
      </c>
      <c r="Y960" s="85" t="str">
        <f t="shared" si="59"/>
        <v/>
      </c>
      <c r="Z960" s="86" t="str">
        <f t="shared" si="59"/>
        <v/>
      </c>
      <c r="AB960" s="26" t="str">
        <f>IF($S960="", "", IF(COUNTIF($S$10:$S960, $S960)&gt;1, "", COUNTIF($S$10:$S$1010, $S960)))</f>
        <v/>
      </c>
      <c r="AC960" s="26" t="str">
        <f>IF(AB960="", "", COUNTIF($AB$10:$AB$1010, "&gt;"&amp;AB960)+1+COUNTIF($AB$10:AB960, AB960)-1)</f>
        <v/>
      </c>
      <c r="AE960" s="26" t="str">
        <f t="shared" si="58"/>
        <v/>
      </c>
      <c r="AG960" s="84" t="str">
        <f>IF($AE960="", "", IF(COUNTIF($AE$10:$AE960, $AE960)&gt;1, "", COUNTIF($AE$10:$AE$2010, $AE960)))</f>
        <v/>
      </c>
      <c r="AH960" s="26" t="str">
        <f>IF(AG960="", "", COUNTIF($AG$10:$AG$2010, "&gt;"&amp;AG960)+1+COUNTIF($AG$10:AG960, AG960)-1)</f>
        <v/>
      </c>
    </row>
    <row r="961" spans="1:34" x14ac:dyDescent="0.25">
      <c r="A961" s="12"/>
      <c r="B961" s="93"/>
      <c r="C961" s="15"/>
      <c r="D961" s="15"/>
      <c r="E961" s="15"/>
      <c r="F961" s="18"/>
      <c r="G961" s="12"/>
      <c r="H961" s="6" t="str">
        <f>IF($C961="", "", IFERROR(INDEX(Database!$C$10:$C$2509, MATCH($C961, Database!$B$10:$B$2509, 0)), ""))</f>
        <v/>
      </c>
      <c r="I961" s="85" t="str">
        <f>IF($C961="", "", IF(IFERROR(INDEX(Database!$M$10:$M$2509, MATCH($C961, Database!$B$10:$B$2509, 0)), "")="", "", IFERROR(INDEX(Database!$M$10:$M$2509, MATCH($C961, Database!$B$10:$B$2509, 0)), "")))</f>
        <v/>
      </c>
      <c r="J961" s="85" t="str">
        <f>IF($C961="", "", IF(IFERROR(INDEX(Database!$N$10:$N$2509, MATCH($C961, Database!$B$10:$B$2509, 0)), "")="", "", IFERROR(INDEX(Database!$N$10:$N$2509, MATCH($C961, Database!$B$10:$B$2509, 0)), "")))</f>
        <v/>
      </c>
      <c r="K961" s="86" t="str">
        <f>IF($C961="", "", IF(IFERROR(INDEX(Database!$O$10:$O$2509, MATCH($C961, Database!$B$10:$B$2509, 0)), "")="", "", IFERROR(INDEX(Database!$O$10:$O$2509, MATCH($C961, Database!$B$10:$B$2509, 0)), "")))</f>
        <v/>
      </c>
      <c r="L961" s="12"/>
      <c r="N961" s="31" t="str">
        <f>IF(Database!B961="", "", Database!B961)</f>
        <v/>
      </c>
      <c r="P961" s="26" t="str">
        <f>IF($C961="", "", IF(COUNTIF($C$10:$C961, $C961)&gt;1, "", COUNTIF($C$10:$C$1010, $C961)))</f>
        <v/>
      </c>
      <c r="Q961" s="26" t="str">
        <f>IF(P961="", "", COUNTIF($P$10:$P$1010, "&gt;"&amp;P961)+1+COUNTIF($P$10:P961, P961)-1)</f>
        <v/>
      </c>
      <c r="S961" s="26" t="str">
        <f>IF(C961="", "", IF(K961="", "None", IF(COUNTIF('Intro &amp; Setup'!$AL$17:$AL$26, K961)&gt;0, K961, "Other")))</f>
        <v/>
      </c>
      <c r="U961" s="84" t="str">
        <f t="shared" si="57"/>
        <v/>
      </c>
      <c r="V961" s="85" t="str">
        <f t="shared" ref="V961:Z970" si="60">IF($B961="", "", IF(TEXT($B961, "mmm yyyy")=V$9, $S961, ""))</f>
        <v/>
      </c>
      <c r="W961" s="85" t="str">
        <f t="shared" si="60"/>
        <v/>
      </c>
      <c r="X961" s="85" t="str">
        <f t="shared" si="60"/>
        <v/>
      </c>
      <c r="Y961" s="85" t="str">
        <f t="shared" si="60"/>
        <v/>
      </c>
      <c r="Z961" s="86" t="str">
        <f t="shared" si="60"/>
        <v/>
      </c>
      <c r="AB961" s="26" t="str">
        <f>IF($S961="", "", IF(COUNTIF($S$10:$S961, $S961)&gt;1, "", COUNTIF($S$10:$S$1010, $S961)))</f>
        <v/>
      </c>
      <c r="AC961" s="26" t="str">
        <f>IF(AB961="", "", COUNTIF($AB$10:$AB$1010, "&gt;"&amp;AB961)+1+COUNTIF($AB$10:AB961, AB961)-1)</f>
        <v/>
      </c>
      <c r="AE961" s="26" t="str">
        <f t="shared" si="58"/>
        <v/>
      </c>
      <c r="AG961" s="84" t="str">
        <f>IF($AE961="", "", IF(COUNTIF($AE$10:$AE961, $AE961)&gt;1, "", COUNTIF($AE$10:$AE$2010, $AE961)))</f>
        <v/>
      </c>
      <c r="AH961" s="26" t="str">
        <f>IF(AG961="", "", COUNTIF($AG$10:$AG$2010, "&gt;"&amp;AG961)+1+COUNTIF($AG$10:AG961, AG961)-1)</f>
        <v/>
      </c>
    </row>
    <row r="962" spans="1:34" x14ac:dyDescent="0.25">
      <c r="A962" s="12"/>
      <c r="B962" s="93"/>
      <c r="C962" s="15"/>
      <c r="D962" s="15"/>
      <c r="E962" s="15"/>
      <c r="F962" s="18"/>
      <c r="G962" s="12"/>
      <c r="H962" s="6" t="str">
        <f>IF($C962="", "", IFERROR(INDEX(Database!$C$10:$C$2509, MATCH($C962, Database!$B$10:$B$2509, 0)), ""))</f>
        <v/>
      </c>
      <c r="I962" s="85" t="str">
        <f>IF($C962="", "", IF(IFERROR(INDEX(Database!$M$10:$M$2509, MATCH($C962, Database!$B$10:$B$2509, 0)), "")="", "", IFERROR(INDEX(Database!$M$10:$M$2509, MATCH($C962, Database!$B$10:$B$2509, 0)), "")))</f>
        <v/>
      </c>
      <c r="J962" s="85" t="str">
        <f>IF($C962="", "", IF(IFERROR(INDEX(Database!$N$10:$N$2509, MATCH($C962, Database!$B$10:$B$2509, 0)), "")="", "", IFERROR(INDEX(Database!$N$10:$N$2509, MATCH($C962, Database!$B$10:$B$2509, 0)), "")))</f>
        <v/>
      </c>
      <c r="K962" s="86" t="str">
        <f>IF($C962="", "", IF(IFERROR(INDEX(Database!$O$10:$O$2509, MATCH($C962, Database!$B$10:$B$2509, 0)), "")="", "", IFERROR(INDEX(Database!$O$10:$O$2509, MATCH($C962, Database!$B$10:$B$2509, 0)), "")))</f>
        <v/>
      </c>
      <c r="L962" s="12"/>
      <c r="N962" s="31" t="str">
        <f>IF(Database!B962="", "", Database!B962)</f>
        <v/>
      </c>
      <c r="P962" s="26" t="str">
        <f>IF($C962="", "", IF(COUNTIF($C$10:$C962, $C962)&gt;1, "", COUNTIF($C$10:$C$1010, $C962)))</f>
        <v/>
      </c>
      <c r="Q962" s="26" t="str">
        <f>IF(P962="", "", COUNTIF($P$10:$P$1010, "&gt;"&amp;P962)+1+COUNTIF($P$10:P962, P962)-1)</f>
        <v/>
      </c>
      <c r="S962" s="26" t="str">
        <f>IF(C962="", "", IF(K962="", "None", IF(COUNTIF('Intro &amp; Setup'!$AL$17:$AL$26, K962)&gt;0, K962, "Other")))</f>
        <v/>
      </c>
      <c r="U962" s="84" t="str">
        <f t="shared" si="57"/>
        <v/>
      </c>
      <c r="V962" s="85" t="str">
        <f t="shared" si="60"/>
        <v/>
      </c>
      <c r="W962" s="85" t="str">
        <f t="shared" si="60"/>
        <v/>
      </c>
      <c r="X962" s="85" t="str">
        <f t="shared" si="60"/>
        <v/>
      </c>
      <c r="Y962" s="85" t="str">
        <f t="shared" si="60"/>
        <v/>
      </c>
      <c r="Z962" s="86" t="str">
        <f t="shared" si="60"/>
        <v/>
      </c>
      <c r="AB962" s="26" t="str">
        <f>IF($S962="", "", IF(COUNTIF($S$10:$S962, $S962)&gt;1, "", COUNTIF($S$10:$S$1010, $S962)))</f>
        <v/>
      </c>
      <c r="AC962" s="26" t="str">
        <f>IF(AB962="", "", COUNTIF($AB$10:$AB$1010, "&gt;"&amp;AB962)+1+COUNTIF($AB$10:AB962, AB962)-1)</f>
        <v/>
      </c>
      <c r="AE962" s="26" t="str">
        <f t="shared" si="58"/>
        <v/>
      </c>
      <c r="AG962" s="84" t="str">
        <f>IF($AE962="", "", IF(COUNTIF($AE$10:$AE962, $AE962)&gt;1, "", COUNTIF($AE$10:$AE$2010, $AE962)))</f>
        <v/>
      </c>
      <c r="AH962" s="26" t="str">
        <f>IF(AG962="", "", COUNTIF($AG$10:$AG$2010, "&gt;"&amp;AG962)+1+COUNTIF($AG$10:AG962, AG962)-1)</f>
        <v/>
      </c>
    </row>
    <row r="963" spans="1:34" x14ac:dyDescent="0.25">
      <c r="A963" s="12"/>
      <c r="B963" s="93"/>
      <c r="C963" s="15"/>
      <c r="D963" s="15"/>
      <c r="E963" s="15"/>
      <c r="F963" s="18"/>
      <c r="G963" s="12"/>
      <c r="H963" s="6" t="str">
        <f>IF($C963="", "", IFERROR(INDEX(Database!$C$10:$C$2509, MATCH($C963, Database!$B$10:$B$2509, 0)), ""))</f>
        <v/>
      </c>
      <c r="I963" s="85" t="str">
        <f>IF($C963="", "", IF(IFERROR(INDEX(Database!$M$10:$M$2509, MATCH($C963, Database!$B$10:$B$2509, 0)), "")="", "", IFERROR(INDEX(Database!$M$10:$M$2509, MATCH($C963, Database!$B$10:$B$2509, 0)), "")))</f>
        <v/>
      </c>
      <c r="J963" s="85" t="str">
        <f>IF($C963="", "", IF(IFERROR(INDEX(Database!$N$10:$N$2509, MATCH($C963, Database!$B$10:$B$2509, 0)), "")="", "", IFERROR(INDEX(Database!$N$10:$N$2509, MATCH($C963, Database!$B$10:$B$2509, 0)), "")))</f>
        <v/>
      </c>
      <c r="K963" s="86" t="str">
        <f>IF($C963="", "", IF(IFERROR(INDEX(Database!$O$10:$O$2509, MATCH($C963, Database!$B$10:$B$2509, 0)), "")="", "", IFERROR(INDEX(Database!$O$10:$O$2509, MATCH($C963, Database!$B$10:$B$2509, 0)), "")))</f>
        <v/>
      </c>
      <c r="L963" s="12"/>
      <c r="N963" s="31" t="str">
        <f>IF(Database!B963="", "", Database!B963)</f>
        <v/>
      </c>
      <c r="P963" s="26" t="str">
        <f>IF($C963="", "", IF(COUNTIF($C$10:$C963, $C963)&gt;1, "", COUNTIF($C$10:$C$1010, $C963)))</f>
        <v/>
      </c>
      <c r="Q963" s="26" t="str">
        <f>IF(P963="", "", COUNTIF($P$10:$P$1010, "&gt;"&amp;P963)+1+COUNTIF($P$10:P963, P963)-1)</f>
        <v/>
      </c>
      <c r="S963" s="26" t="str">
        <f>IF(C963="", "", IF(K963="", "None", IF(COUNTIF('Intro &amp; Setup'!$AL$17:$AL$26, K963)&gt;0, K963, "Other")))</f>
        <v/>
      </c>
      <c r="U963" s="84" t="str">
        <f t="shared" si="57"/>
        <v/>
      </c>
      <c r="V963" s="85" t="str">
        <f t="shared" si="60"/>
        <v/>
      </c>
      <c r="W963" s="85" t="str">
        <f t="shared" si="60"/>
        <v/>
      </c>
      <c r="X963" s="85" t="str">
        <f t="shared" si="60"/>
        <v/>
      </c>
      <c r="Y963" s="85" t="str">
        <f t="shared" si="60"/>
        <v/>
      </c>
      <c r="Z963" s="86" t="str">
        <f t="shared" si="60"/>
        <v/>
      </c>
      <c r="AB963" s="26" t="str">
        <f>IF($S963="", "", IF(COUNTIF($S$10:$S963, $S963)&gt;1, "", COUNTIF($S$10:$S$1010, $S963)))</f>
        <v/>
      </c>
      <c r="AC963" s="26" t="str">
        <f>IF(AB963="", "", COUNTIF($AB$10:$AB$1010, "&gt;"&amp;AB963)+1+COUNTIF($AB$10:AB963, AB963)-1)</f>
        <v/>
      </c>
      <c r="AE963" s="26" t="str">
        <f t="shared" si="58"/>
        <v/>
      </c>
      <c r="AG963" s="84" t="str">
        <f>IF($AE963="", "", IF(COUNTIF($AE$10:$AE963, $AE963)&gt;1, "", COUNTIF($AE$10:$AE$2010, $AE963)))</f>
        <v/>
      </c>
      <c r="AH963" s="26" t="str">
        <f>IF(AG963="", "", COUNTIF($AG$10:$AG$2010, "&gt;"&amp;AG963)+1+COUNTIF($AG$10:AG963, AG963)-1)</f>
        <v/>
      </c>
    </row>
    <row r="964" spans="1:34" x14ac:dyDescent="0.25">
      <c r="A964" s="12"/>
      <c r="B964" s="93"/>
      <c r="C964" s="15"/>
      <c r="D964" s="15"/>
      <c r="E964" s="15"/>
      <c r="F964" s="18"/>
      <c r="G964" s="12"/>
      <c r="H964" s="6" t="str">
        <f>IF($C964="", "", IFERROR(INDEX(Database!$C$10:$C$2509, MATCH($C964, Database!$B$10:$B$2509, 0)), ""))</f>
        <v/>
      </c>
      <c r="I964" s="85" t="str">
        <f>IF($C964="", "", IF(IFERROR(INDEX(Database!$M$10:$M$2509, MATCH($C964, Database!$B$10:$B$2509, 0)), "")="", "", IFERROR(INDEX(Database!$M$10:$M$2509, MATCH($C964, Database!$B$10:$B$2509, 0)), "")))</f>
        <v/>
      </c>
      <c r="J964" s="85" t="str">
        <f>IF($C964="", "", IF(IFERROR(INDEX(Database!$N$10:$N$2509, MATCH($C964, Database!$B$10:$B$2509, 0)), "")="", "", IFERROR(INDEX(Database!$N$10:$N$2509, MATCH($C964, Database!$B$10:$B$2509, 0)), "")))</f>
        <v/>
      </c>
      <c r="K964" s="86" t="str">
        <f>IF($C964="", "", IF(IFERROR(INDEX(Database!$O$10:$O$2509, MATCH($C964, Database!$B$10:$B$2509, 0)), "")="", "", IFERROR(INDEX(Database!$O$10:$O$2509, MATCH($C964, Database!$B$10:$B$2509, 0)), "")))</f>
        <v/>
      </c>
      <c r="L964" s="12"/>
      <c r="N964" s="31" t="str">
        <f>IF(Database!B964="", "", Database!B964)</f>
        <v/>
      </c>
      <c r="P964" s="26" t="str">
        <f>IF($C964="", "", IF(COUNTIF($C$10:$C964, $C964)&gt;1, "", COUNTIF($C$10:$C$1010, $C964)))</f>
        <v/>
      </c>
      <c r="Q964" s="26" t="str">
        <f>IF(P964="", "", COUNTIF($P$10:$P$1010, "&gt;"&amp;P964)+1+COUNTIF($P$10:P964, P964)-1)</f>
        <v/>
      </c>
      <c r="S964" s="26" t="str">
        <f>IF(C964="", "", IF(K964="", "None", IF(COUNTIF('Intro &amp; Setup'!$AL$17:$AL$26, K964)&gt;0, K964, "Other")))</f>
        <v/>
      </c>
      <c r="U964" s="84" t="str">
        <f t="shared" si="57"/>
        <v/>
      </c>
      <c r="V964" s="85" t="str">
        <f t="shared" si="60"/>
        <v/>
      </c>
      <c r="W964" s="85" t="str">
        <f t="shared" si="60"/>
        <v/>
      </c>
      <c r="X964" s="85" t="str">
        <f t="shared" si="60"/>
        <v/>
      </c>
      <c r="Y964" s="85" t="str">
        <f t="shared" si="60"/>
        <v/>
      </c>
      <c r="Z964" s="86" t="str">
        <f t="shared" si="60"/>
        <v/>
      </c>
      <c r="AB964" s="26" t="str">
        <f>IF($S964="", "", IF(COUNTIF($S$10:$S964, $S964)&gt;1, "", COUNTIF($S$10:$S$1010, $S964)))</f>
        <v/>
      </c>
      <c r="AC964" s="26" t="str">
        <f>IF(AB964="", "", COUNTIF($AB$10:$AB$1010, "&gt;"&amp;AB964)+1+COUNTIF($AB$10:AB964, AB964)-1)</f>
        <v/>
      </c>
      <c r="AE964" s="26" t="str">
        <f t="shared" si="58"/>
        <v/>
      </c>
      <c r="AG964" s="84" t="str">
        <f>IF($AE964="", "", IF(COUNTIF($AE$10:$AE964, $AE964)&gt;1, "", COUNTIF($AE$10:$AE$2010, $AE964)))</f>
        <v/>
      </c>
      <c r="AH964" s="26" t="str">
        <f>IF(AG964="", "", COUNTIF($AG$10:$AG$2010, "&gt;"&amp;AG964)+1+COUNTIF($AG$10:AG964, AG964)-1)</f>
        <v/>
      </c>
    </row>
    <row r="965" spans="1:34" x14ac:dyDescent="0.25">
      <c r="A965" s="12"/>
      <c r="B965" s="93"/>
      <c r="C965" s="15"/>
      <c r="D965" s="15"/>
      <c r="E965" s="15"/>
      <c r="F965" s="18"/>
      <c r="G965" s="12"/>
      <c r="H965" s="6" t="str">
        <f>IF($C965="", "", IFERROR(INDEX(Database!$C$10:$C$2509, MATCH($C965, Database!$B$10:$B$2509, 0)), ""))</f>
        <v/>
      </c>
      <c r="I965" s="85" t="str">
        <f>IF($C965="", "", IF(IFERROR(INDEX(Database!$M$10:$M$2509, MATCH($C965, Database!$B$10:$B$2509, 0)), "")="", "", IFERROR(INDEX(Database!$M$10:$M$2509, MATCH($C965, Database!$B$10:$B$2509, 0)), "")))</f>
        <v/>
      </c>
      <c r="J965" s="85" t="str">
        <f>IF($C965="", "", IF(IFERROR(INDEX(Database!$N$10:$N$2509, MATCH($C965, Database!$B$10:$B$2509, 0)), "")="", "", IFERROR(INDEX(Database!$N$10:$N$2509, MATCH($C965, Database!$B$10:$B$2509, 0)), "")))</f>
        <v/>
      </c>
      <c r="K965" s="86" t="str">
        <f>IF($C965="", "", IF(IFERROR(INDEX(Database!$O$10:$O$2509, MATCH($C965, Database!$B$10:$B$2509, 0)), "")="", "", IFERROR(INDEX(Database!$O$10:$O$2509, MATCH($C965, Database!$B$10:$B$2509, 0)), "")))</f>
        <v/>
      </c>
      <c r="L965" s="12"/>
      <c r="N965" s="31" t="str">
        <f>IF(Database!B965="", "", Database!B965)</f>
        <v/>
      </c>
      <c r="P965" s="26" t="str">
        <f>IF($C965="", "", IF(COUNTIF($C$10:$C965, $C965)&gt;1, "", COUNTIF($C$10:$C$1010, $C965)))</f>
        <v/>
      </c>
      <c r="Q965" s="26" t="str">
        <f>IF(P965="", "", COUNTIF($P$10:$P$1010, "&gt;"&amp;P965)+1+COUNTIF($P$10:P965, P965)-1)</f>
        <v/>
      </c>
      <c r="S965" s="26" t="str">
        <f>IF(C965="", "", IF(K965="", "None", IF(COUNTIF('Intro &amp; Setup'!$AL$17:$AL$26, K965)&gt;0, K965, "Other")))</f>
        <v/>
      </c>
      <c r="U965" s="84" t="str">
        <f t="shared" si="57"/>
        <v/>
      </c>
      <c r="V965" s="85" t="str">
        <f t="shared" si="60"/>
        <v/>
      </c>
      <c r="W965" s="85" t="str">
        <f t="shared" si="60"/>
        <v/>
      </c>
      <c r="X965" s="85" t="str">
        <f t="shared" si="60"/>
        <v/>
      </c>
      <c r="Y965" s="85" t="str">
        <f t="shared" si="60"/>
        <v/>
      </c>
      <c r="Z965" s="86" t="str">
        <f t="shared" si="60"/>
        <v/>
      </c>
      <c r="AB965" s="26" t="str">
        <f>IF($S965="", "", IF(COUNTIF($S$10:$S965, $S965)&gt;1, "", COUNTIF($S$10:$S$1010, $S965)))</f>
        <v/>
      </c>
      <c r="AC965" s="26" t="str">
        <f>IF(AB965="", "", COUNTIF($AB$10:$AB$1010, "&gt;"&amp;AB965)+1+COUNTIF($AB$10:AB965, AB965)-1)</f>
        <v/>
      </c>
      <c r="AE965" s="26" t="str">
        <f t="shared" si="58"/>
        <v/>
      </c>
      <c r="AG965" s="84" t="str">
        <f>IF($AE965="", "", IF(COUNTIF($AE$10:$AE965, $AE965)&gt;1, "", COUNTIF($AE$10:$AE$2010, $AE965)))</f>
        <v/>
      </c>
      <c r="AH965" s="26" t="str">
        <f>IF(AG965="", "", COUNTIF($AG$10:$AG$2010, "&gt;"&amp;AG965)+1+COUNTIF($AG$10:AG965, AG965)-1)</f>
        <v/>
      </c>
    </row>
    <row r="966" spans="1:34" x14ac:dyDescent="0.25">
      <c r="A966" s="12"/>
      <c r="B966" s="93"/>
      <c r="C966" s="15"/>
      <c r="D966" s="15"/>
      <c r="E966" s="15"/>
      <c r="F966" s="18"/>
      <c r="G966" s="12"/>
      <c r="H966" s="6" t="str">
        <f>IF($C966="", "", IFERROR(INDEX(Database!$C$10:$C$2509, MATCH($C966, Database!$B$10:$B$2509, 0)), ""))</f>
        <v/>
      </c>
      <c r="I966" s="85" t="str">
        <f>IF($C966="", "", IF(IFERROR(INDEX(Database!$M$10:$M$2509, MATCH($C966, Database!$B$10:$B$2509, 0)), "")="", "", IFERROR(INDEX(Database!$M$10:$M$2509, MATCH($C966, Database!$B$10:$B$2509, 0)), "")))</f>
        <v/>
      </c>
      <c r="J966" s="85" t="str">
        <f>IF($C966="", "", IF(IFERROR(INDEX(Database!$N$10:$N$2509, MATCH($C966, Database!$B$10:$B$2509, 0)), "")="", "", IFERROR(INDEX(Database!$N$10:$N$2509, MATCH($C966, Database!$B$10:$B$2509, 0)), "")))</f>
        <v/>
      </c>
      <c r="K966" s="86" t="str">
        <f>IF($C966="", "", IF(IFERROR(INDEX(Database!$O$10:$O$2509, MATCH($C966, Database!$B$10:$B$2509, 0)), "")="", "", IFERROR(INDEX(Database!$O$10:$O$2509, MATCH($C966, Database!$B$10:$B$2509, 0)), "")))</f>
        <v/>
      </c>
      <c r="L966" s="12"/>
      <c r="N966" s="31" t="str">
        <f>IF(Database!B966="", "", Database!B966)</f>
        <v/>
      </c>
      <c r="P966" s="26" t="str">
        <f>IF($C966="", "", IF(COUNTIF($C$10:$C966, $C966)&gt;1, "", COUNTIF($C$10:$C$1010, $C966)))</f>
        <v/>
      </c>
      <c r="Q966" s="26" t="str">
        <f>IF(P966="", "", COUNTIF($P$10:$P$1010, "&gt;"&amp;P966)+1+COUNTIF($P$10:P966, P966)-1)</f>
        <v/>
      </c>
      <c r="S966" s="26" t="str">
        <f>IF(C966="", "", IF(K966="", "None", IF(COUNTIF('Intro &amp; Setup'!$AL$17:$AL$26, K966)&gt;0, K966, "Other")))</f>
        <v/>
      </c>
      <c r="U966" s="84" t="str">
        <f t="shared" si="57"/>
        <v/>
      </c>
      <c r="V966" s="85" t="str">
        <f t="shared" si="60"/>
        <v/>
      </c>
      <c r="W966" s="85" t="str">
        <f t="shared" si="60"/>
        <v/>
      </c>
      <c r="X966" s="85" t="str">
        <f t="shared" si="60"/>
        <v/>
      </c>
      <c r="Y966" s="85" t="str">
        <f t="shared" si="60"/>
        <v/>
      </c>
      <c r="Z966" s="86" t="str">
        <f t="shared" si="60"/>
        <v/>
      </c>
      <c r="AB966" s="26" t="str">
        <f>IF($S966="", "", IF(COUNTIF($S$10:$S966, $S966)&gt;1, "", COUNTIF($S$10:$S$1010, $S966)))</f>
        <v/>
      </c>
      <c r="AC966" s="26" t="str">
        <f>IF(AB966="", "", COUNTIF($AB$10:$AB$1010, "&gt;"&amp;AB966)+1+COUNTIF($AB$10:AB966, AB966)-1)</f>
        <v/>
      </c>
      <c r="AE966" s="26" t="str">
        <f t="shared" si="58"/>
        <v/>
      </c>
      <c r="AG966" s="84" t="str">
        <f>IF($AE966="", "", IF(COUNTIF($AE$10:$AE966, $AE966)&gt;1, "", COUNTIF($AE$10:$AE$2010, $AE966)))</f>
        <v/>
      </c>
      <c r="AH966" s="26" t="str">
        <f>IF(AG966="", "", COUNTIF($AG$10:$AG$2010, "&gt;"&amp;AG966)+1+COUNTIF($AG$10:AG966, AG966)-1)</f>
        <v/>
      </c>
    </row>
    <row r="967" spans="1:34" x14ac:dyDescent="0.25">
      <c r="A967" s="12"/>
      <c r="B967" s="93"/>
      <c r="C967" s="15"/>
      <c r="D967" s="15"/>
      <c r="E967" s="15"/>
      <c r="F967" s="18"/>
      <c r="G967" s="12"/>
      <c r="H967" s="6" t="str">
        <f>IF($C967="", "", IFERROR(INDEX(Database!$C$10:$C$2509, MATCH($C967, Database!$B$10:$B$2509, 0)), ""))</f>
        <v/>
      </c>
      <c r="I967" s="85" t="str">
        <f>IF($C967="", "", IF(IFERROR(INDEX(Database!$M$10:$M$2509, MATCH($C967, Database!$B$10:$B$2509, 0)), "")="", "", IFERROR(INDEX(Database!$M$10:$M$2509, MATCH($C967, Database!$B$10:$B$2509, 0)), "")))</f>
        <v/>
      </c>
      <c r="J967" s="85" t="str">
        <f>IF($C967="", "", IF(IFERROR(INDEX(Database!$N$10:$N$2509, MATCH($C967, Database!$B$10:$B$2509, 0)), "")="", "", IFERROR(INDEX(Database!$N$10:$N$2509, MATCH($C967, Database!$B$10:$B$2509, 0)), "")))</f>
        <v/>
      </c>
      <c r="K967" s="86" t="str">
        <f>IF($C967="", "", IF(IFERROR(INDEX(Database!$O$10:$O$2509, MATCH($C967, Database!$B$10:$B$2509, 0)), "")="", "", IFERROR(INDEX(Database!$O$10:$O$2509, MATCH($C967, Database!$B$10:$B$2509, 0)), "")))</f>
        <v/>
      </c>
      <c r="L967" s="12"/>
      <c r="N967" s="31" t="str">
        <f>IF(Database!B967="", "", Database!B967)</f>
        <v/>
      </c>
      <c r="P967" s="26" t="str">
        <f>IF($C967="", "", IF(COUNTIF($C$10:$C967, $C967)&gt;1, "", COUNTIF($C$10:$C$1010, $C967)))</f>
        <v/>
      </c>
      <c r="Q967" s="26" t="str">
        <f>IF(P967="", "", COUNTIF($P$10:$P$1010, "&gt;"&amp;P967)+1+COUNTIF($P$10:P967, P967)-1)</f>
        <v/>
      </c>
      <c r="S967" s="26" t="str">
        <f>IF(C967="", "", IF(K967="", "None", IF(COUNTIF('Intro &amp; Setup'!$AL$17:$AL$26, K967)&gt;0, K967, "Other")))</f>
        <v/>
      </c>
      <c r="U967" s="84" t="str">
        <f t="shared" si="57"/>
        <v/>
      </c>
      <c r="V967" s="85" t="str">
        <f t="shared" si="60"/>
        <v/>
      </c>
      <c r="W967" s="85" t="str">
        <f t="shared" si="60"/>
        <v/>
      </c>
      <c r="X967" s="85" t="str">
        <f t="shared" si="60"/>
        <v/>
      </c>
      <c r="Y967" s="85" t="str">
        <f t="shared" si="60"/>
        <v/>
      </c>
      <c r="Z967" s="86" t="str">
        <f t="shared" si="60"/>
        <v/>
      </c>
      <c r="AB967" s="26" t="str">
        <f>IF($S967="", "", IF(COUNTIF($S$10:$S967, $S967)&gt;1, "", COUNTIF($S$10:$S$1010, $S967)))</f>
        <v/>
      </c>
      <c r="AC967" s="26" t="str">
        <f>IF(AB967="", "", COUNTIF($AB$10:$AB$1010, "&gt;"&amp;AB967)+1+COUNTIF($AB$10:AB967, AB967)-1)</f>
        <v/>
      </c>
      <c r="AE967" s="26" t="str">
        <f t="shared" si="58"/>
        <v/>
      </c>
      <c r="AG967" s="84" t="str">
        <f>IF($AE967="", "", IF(COUNTIF($AE$10:$AE967, $AE967)&gt;1, "", COUNTIF($AE$10:$AE$2010, $AE967)))</f>
        <v/>
      </c>
      <c r="AH967" s="26" t="str">
        <f>IF(AG967="", "", COUNTIF($AG$10:$AG$2010, "&gt;"&amp;AG967)+1+COUNTIF($AG$10:AG967, AG967)-1)</f>
        <v/>
      </c>
    </row>
    <row r="968" spans="1:34" x14ac:dyDescent="0.25">
      <c r="A968" s="12"/>
      <c r="B968" s="93"/>
      <c r="C968" s="15"/>
      <c r="D968" s="15"/>
      <c r="E968" s="15"/>
      <c r="F968" s="18"/>
      <c r="G968" s="12"/>
      <c r="H968" s="6" t="str">
        <f>IF($C968="", "", IFERROR(INDEX(Database!$C$10:$C$2509, MATCH($C968, Database!$B$10:$B$2509, 0)), ""))</f>
        <v/>
      </c>
      <c r="I968" s="85" t="str">
        <f>IF($C968="", "", IF(IFERROR(INDEX(Database!$M$10:$M$2509, MATCH($C968, Database!$B$10:$B$2509, 0)), "")="", "", IFERROR(INDEX(Database!$M$10:$M$2509, MATCH($C968, Database!$B$10:$B$2509, 0)), "")))</f>
        <v/>
      </c>
      <c r="J968" s="85" t="str">
        <f>IF($C968="", "", IF(IFERROR(INDEX(Database!$N$10:$N$2509, MATCH($C968, Database!$B$10:$B$2509, 0)), "")="", "", IFERROR(INDEX(Database!$N$10:$N$2509, MATCH($C968, Database!$B$10:$B$2509, 0)), "")))</f>
        <v/>
      </c>
      <c r="K968" s="86" t="str">
        <f>IF($C968="", "", IF(IFERROR(INDEX(Database!$O$10:$O$2509, MATCH($C968, Database!$B$10:$B$2509, 0)), "")="", "", IFERROR(INDEX(Database!$O$10:$O$2509, MATCH($C968, Database!$B$10:$B$2509, 0)), "")))</f>
        <v/>
      </c>
      <c r="L968" s="12"/>
      <c r="N968" s="31" t="str">
        <f>IF(Database!B968="", "", Database!B968)</f>
        <v/>
      </c>
      <c r="P968" s="26" t="str">
        <f>IF($C968="", "", IF(COUNTIF($C$10:$C968, $C968)&gt;1, "", COUNTIF($C$10:$C$1010, $C968)))</f>
        <v/>
      </c>
      <c r="Q968" s="26" t="str">
        <f>IF(P968="", "", COUNTIF($P$10:$P$1010, "&gt;"&amp;P968)+1+COUNTIF($P$10:P968, P968)-1)</f>
        <v/>
      </c>
      <c r="S968" s="26" t="str">
        <f>IF(C968="", "", IF(K968="", "None", IF(COUNTIF('Intro &amp; Setup'!$AL$17:$AL$26, K968)&gt;0, K968, "Other")))</f>
        <v/>
      </c>
      <c r="U968" s="84" t="str">
        <f t="shared" si="57"/>
        <v/>
      </c>
      <c r="V968" s="85" t="str">
        <f t="shared" si="60"/>
        <v/>
      </c>
      <c r="W968" s="85" t="str">
        <f t="shared" si="60"/>
        <v/>
      </c>
      <c r="X968" s="85" t="str">
        <f t="shared" si="60"/>
        <v/>
      </c>
      <c r="Y968" s="85" t="str">
        <f t="shared" si="60"/>
        <v/>
      </c>
      <c r="Z968" s="86" t="str">
        <f t="shared" si="60"/>
        <v/>
      </c>
      <c r="AB968" s="26" t="str">
        <f>IF($S968="", "", IF(COUNTIF($S$10:$S968, $S968)&gt;1, "", COUNTIF($S$10:$S$1010, $S968)))</f>
        <v/>
      </c>
      <c r="AC968" s="26" t="str">
        <f>IF(AB968="", "", COUNTIF($AB$10:$AB$1010, "&gt;"&amp;AB968)+1+COUNTIF($AB$10:AB968, AB968)-1)</f>
        <v/>
      </c>
      <c r="AE968" s="26" t="str">
        <f t="shared" si="58"/>
        <v/>
      </c>
      <c r="AG968" s="84" t="str">
        <f>IF($AE968="", "", IF(COUNTIF($AE$10:$AE968, $AE968)&gt;1, "", COUNTIF($AE$10:$AE$2010, $AE968)))</f>
        <v/>
      </c>
      <c r="AH968" s="26" t="str">
        <f>IF(AG968="", "", COUNTIF($AG$10:$AG$2010, "&gt;"&amp;AG968)+1+COUNTIF($AG$10:AG968, AG968)-1)</f>
        <v/>
      </c>
    </row>
    <row r="969" spans="1:34" x14ac:dyDescent="0.25">
      <c r="A969" s="12"/>
      <c r="B969" s="93"/>
      <c r="C969" s="15"/>
      <c r="D969" s="15"/>
      <c r="E969" s="15"/>
      <c r="F969" s="18"/>
      <c r="G969" s="12"/>
      <c r="H969" s="6" t="str">
        <f>IF($C969="", "", IFERROR(INDEX(Database!$C$10:$C$2509, MATCH($C969, Database!$B$10:$B$2509, 0)), ""))</f>
        <v/>
      </c>
      <c r="I969" s="85" t="str">
        <f>IF($C969="", "", IF(IFERROR(INDEX(Database!$M$10:$M$2509, MATCH($C969, Database!$B$10:$B$2509, 0)), "")="", "", IFERROR(INDEX(Database!$M$10:$M$2509, MATCH($C969, Database!$B$10:$B$2509, 0)), "")))</f>
        <v/>
      </c>
      <c r="J969" s="85" t="str">
        <f>IF($C969="", "", IF(IFERROR(INDEX(Database!$N$10:$N$2509, MATCH($C969, Database!$B$10:$B$2509, 0)), "")="", "", IFERROR(INDEX(Database!$N$10:$N$2509, MATCH($C969, Database!$B$10:$B$2509, 0)), "")))</f>
        <v/>
      </c>
      <c r="K969" s="86" t="str">
        <f>IF($C969="", "", IF(IFERROR(INDEX(Database!$O$10:$O$2509, MATCH($C969, Database!$B$10:$B$2509, 0)), "")="", "", IFERROR(INDEX(Database!$O$10:$O$2509, MATCH($C969, Database!$B$10:$B$2509, 0)), "")))</f>
        <v/>
      </c>
      <c r="L969" s="12"/>
      <c r="N969" s="31" t="str">
        <f>IF(Database!B969="", "", Database!B969)</f>
        <v/>
      </c>
      <c r="P969" s="26" t="str">
        <f>IF($C969="", "", IF(COUNTIF($C$10:$C969, $C969)&gt;1, "", COUNTIF($C$10:$C$1010, $C969)))</f>
        <v/>
      </c>
      <c r="Q969" s="26" t="str">
        <f>IF(P969="", "", COUNTIF($P$10:$P$1010, "&gt;"&amp;P969)+1+COUNTIF($P$10:P969, P969)-1)</f>
        <v/>
      </c>
      <c r="S969" s="26" t="str">
        <f>IF(C969="", "", IF(K969="", "None", IF(COUNTIF('Intro &amp; Setup'!$AL$17:$AL$26, K969)&gt;0, K969, "Other")))</f>
        <v/>
      </c>
      <c r="U969" s="84" t="str">
        <f t="shared" si="57"/>
        <v/>
      </c>
      <c r="V969" s="85" t="str">
        <f t="shared" si="60"/>
        <v/>
      </c>
      <c r="W969" s="85" t="str">
        <f t="shared" si="60"/>
        <v/>
      </c>
      <c r="X969" s="85" t="str">
        <f t="shared" si="60"/>
        <v/>
      </c>
      <c r="Y969" s="85" t="str">
        <f t="shared" si="60"/>
        <v/>
      </c>
      <c r="Z969" s="86" t="str">
        <f t="shared" si="60"/>
        <v/>
      </c>
      <c r="AB969" s="26" t="str">
        <f>IF($S969="", "", IF(COUNTIF($S$10:$S969, $S969)&gt;1, "", COUNTIF($S$10:$S$1010, $S969)))</f>
        <v/>
      </c>
      <c r="AC969" s="26" t="str">
        <f>IF(AB969="", "", COUNTIF($AB$10:$AB$1010, "&gt;"&amp;AB969)+1+COUNTIF($AB$10:AB969, AB969)-1)</f>
        <v/>
      </c>
      <c r="AE969" s="26" t="str">
        <f t="shared" si="58"/>
        <v/>
      </c>
      <c r="AG969" s="84" t="str">
        <f>IF($AE969="", "", IF(COUNTIF($AE$10:$AE969, $AE969)&gt;1, "", COUNTIF($AE$10:$AE$2010, $AE969)))</f>
        <v/>
      </c>
      <c r="AH969" s="26" t="str">
        <f>IF(AG969="", "", COUNTIF($AG$10:$AG$2010, "&gt;"&amp;AG969)+1+COUNTIF($AG$10:AG969, AG969)-1)</f>
        <v/>
      </c>
    </row>
    <row r="970" spans="1:34" x14ac:dyDescent="0.25">
      <c r="A970" s="12"/>
      <c r="B970" s="93"/>
      <c r="C970" s="15"/>
      <c r="D970" s="15"/>
      <c r="E970" s="15"/>
      <c r="F970" s="18"/>
      <c r="G970" s="12"/>
      <c r="H970" s="6" t="str">
        <f>IF($C970="", "", IFERROR(INDEX(Database!$C$10:$C$2509, MATCH($C970, Database!$B$10:$B$2509, 0)), ""))</f>
        <v/>
      </c>
      <c r="I970" s="85" t="str">
        <f>IF($C970="", "", IF(IFERROR(INDEX(Database!$M$10:$M$2509, MATCH($C970, Database!$B$10:$B$2509, 0)), "")="", "", IFERROR(INDEX(Database!$M$10:$M$2509, MATCH($C970, Database!$B$10:$B$2509, 0)), "")))</f>
        <v/>
      </c>
      <c r="J970" s="85" t="str">
        <f>IF($C970="", "", IF(IFERROR(INDEX(Database!$N$10:$N$2509, MATCH($C970, Database!$B$10:$B$2509, 0)), "")="", "", IFERROR(INDEX(Database!$N$10:$N$2509, MATCH($C970, Database!$B$10:$B$2509, 0)), "")))</f>
        <v/>
      </c>
      <c r="K970" s="86" t="str">
        <f>IF($C970="", "", IF(IFERROR(INDEX(Database!$O$10:$O$2509, MATCH($C970, Database!$B$10:$B$2509, 0)), "")="", "", IFERROR(INDEX(Database!$O$10:$O$2509, MATCH($C970, Database!$B$10:$B$2509, 0)), "")))</f>
        <v/>
      </c>
      <c r="L970" s="12"/>
      <c r="N970" s="31" t="str">
        <f>IF(Database!B970="", "", Database!B970)</f>
        <v/>
      </c>
      <c r="P970" s="26" t="str">
        <f>IF($C970="", "", IF(COUNTIF($C$10:$C970, $C970)&gt;1, "", COUNTIF($C$10:$C$1010, $C970)))</f>
        <v/>
      </c>
      <c r="Q970" s="26" t="str">
        <f>IF(P970="", "", COUNTIF($P$10:$P$1010, "&gt;"&amp;P970)+1+COUNTIF($P$10:P970, P970)-1)</f>
        <v/>
      </c>
      <c r="S970" s="26" t="str">
        <f>IF(C970="", "", IF(K970="", "None", IF(COUNTIF('Intro &amp; Setup'!$AL$17:$AL$26, K970)&gt;0, K970, "Other")))</f>
        <v/>
      </c>
      <c r="U970" s="84" t="str">
        <f t="shared" si="57"/>
        <v/>
      </c>
      <c r="V970" s="85" t="str">
        <f t="shared" si="60"/>
        <v/>
      </c>
      <c r="W970" s="85" t="str">
        <f t="shared" si="60"/>
        <v/>
      </c>
      <c r="X970" s="85" t="str">
        <f t="shared" si="60"/>
        <v/>
      </c>
      <c r="Y970" s="85" t="str">
        <f t="shared" si="60"/>
        <v/>
      </c>
      <c r="Z970" s="86" t="str">
        <f t="shared" si="60"/>
        <v/>
      </c>
      <c r="AB970" s="26" t="str">
        <f>IF($S970="", "", IF(COUNTIF($S$10:$S970, $S970)&gt;1, "", COUNTIF($S$10:$S$1010, $S970)))</f>
        <v/>
      </c>
      <c r="AC970" s="26" t="str">
        <f>IF(AB970="", "", COUNTIF($AB$10:$AB$1010, "&gt;"&amp;AB970)+1+COUNTIF($AB$10:AB970, AB970)-1)</f>
        <v/>
      </c>
      <c r="AE970" s="26" t="str">
        <f t="shared" si="58"/>
        <v/>
      </c>
      <c r="AG970" s="84" t="str">
        <f>IF($AE970="", "", IF(COUNTIF($AE$10:$AE970, $AE970)&gt;1, "", COUNTIF($AE$10:$AE$2010, $AE970)))</f>
        <v/>
      </c>
      <c r="AH970" s="26" t="str">
        <f>IF(AG970="", "", COUNTIF($AG$10:$AG$2010, "&gt;"&amp;AG970)+1+COUNTIF($AG$10:AG970, AG970)-1)</f>
        <v/>
      </c>
    </row>
    <row r="971" spans="1:34" x14ac:dyDescent="0.25">
      <c r="A971" s="12"/>
      <c r="B971" s="93"/>
      <c r="C971" s="15"/>
      <c r="D971" s="15"/>
      <c r="E971" s="15"/>
      <c r="F971" s="18"/>
      <c r="G971" s="12"/>
      <c r="H971" s="6" t="str">
        <f>IF($C971="", "", IFERROR(INDEX(Database!$C$10:$C$2509, MATCH($C971, Database!$B$10:$B$2509, 0)), ""))</f>
        <v/>
      </c>
      <c r="I971" s="85" t="str">
        <f>IF($C971="", "", IF(IFERROR(INDEX(Database!$M$10:$M$2509, MATCH($C971, Database!$B$10:$B$2509, 0)), "")="", "", IFERROR(INDEX(Database!$M$10:$M$2509, MATCH($C971, Database!$B$10:$B$2509, 0)), "")))</f>
        <v/>
      </c>
      <c r="J971" s="85" t="str">
        <f>IF($C971="", "", IF(IFERROR(INDEX(Database!$N$10:$N$2509, MATCH($C971, Database!$B$10:$B$2509, 0)), "")="", "", IFERROR(INDEX(Database!$N$10:$N$2509, MATCH($C971, Database!$B$10:$B$2509, 0)), "")))</f>
        <v/>
      </c>
      <c r="K971" s="86" t="str">
        <f>IF($C971="", "", IF(IFERROR(INDEX(Database!$O$10:$O$2509, MATCH($C971, Database!$B$10:$B$2509, 0)), "")="", "", IFERROR(INDEX(Database!$O$10:$O$2509, MATCH($C971, Database!$B$10:$B$2509, 0)), "")))</f>
        <v/>
      </c>
      <c r="L971" s="12"/>
      <c r="N971" s="31" t="str">
        <f>IF(Database!B971="", "", Database!B971)</f>
        <v/>
      </c>
      <c r="P971" s="26" t="str">
        <f>IF($C971="", "", IF(COUNTIF($C$10:$C971, $C971)&gt;1, "", COUNTIF($C$10:$C$1010, $C971)))</f>
        <v/>
      </c>
      <c r="Q971" s="26" t="str">
        <f>IF(P971="", "", COUNTIF($P$10:$P$1010, "&gt;"&amp;P971)+1+COUNTIF($P$10:P971, P971)-1)</f>
        <v/>
      </c>
      <c r="S971" s="26" t="str">
        <f>IF(C971="", "", IF(K971="", "None", IF(COUNTIF('Intro &amp; Setup'!$AL$17:$AL$26, K971)&gt;0, K971, "Other")))</f>
        <v/>
      </c>
      <c r="U971" s="84" t="str">
        <f t="shared" ref="U971:Z1010" si="61">IF($B971="", "", IF(TEXT($B971, "mmm yyyy")=U$9, $S971, ""))</f>
        <v/>
      </c>
      <c r="V971" s="85" t="str">
        <f t="shared" si="61"/>
        <v/>
      </c>
      <c r="W971" s="85" t="str">
        <f t="shared" si="61"/>
        <v/>
      </c>
      <c r="X971" s="85" t="str">
        <f t="shared" si="61"/>
        <v/>
      </c>
      <c r="Y971" s="85" t="str">
        <f t="shared" si="61"/>
        <v/>
      </c>
      <c r="Z971" s="86" t="str">
        <f t="shared" si="61"/>
        <v/>
      </c>
      <c r="AB971" s="26" t="str">
        <f>IF($S971="", "", IF(COUNTIF($S$10:$S971, $S971)&gt;1, "", COUNTIF($S$10:$S$1010, $S971)))</f>
        <v/>
      </c>
      <c r="AC971" s="26" t="str">
        <f>IF(AB971="", "", COUNTIF($AB$10:$AB$1010, "&gt;"&amp;AB971)+1+COUNTIF($AB$10:AB971, AB971)-1)</f>
        <v/>
      </c>
      <c r="AE971" s="26" t="str">
        <f t="shared" ref="AE971:AE1010" si="62">IF(I971="", "", I971)</f>
        <v/>
      </c>
      <c r="AG971" s="84" t="str">
        <f>IF($AE971="", "", IF(COUNTIF($AE$10:$AE971, $AE971)&gt;1, "", COUNTIF($AE$10:$AE$2010, $AE971)))</f>
        <v/>
      </c>
      <c r="AH971" s="26" t="str">
        <f>IF(AG971="", "", COUNTIF($AG$10:$AG$2010, "&gt;"&amp;AG971)+1+COUNTIF($AG$10:AG971, AG971)-1)</f>
        <v/>
      </c>
    </row>
    <row r="972" spans="1:34" x14ac:dyDescent="0.25">
      <c r="A972" s="12"/>
      <c r="B972" s="93"/>
      <c r="C972" s="15"/>
      <c r="D972" s="15"/>
      <c r="E972" s="15"/>
      <c r="F972" s="18"/>
      <c r="G972" s="12"/>
      <c r="H972" s="6" t="str">
        <f>IF($C972="", "", IFERROR(INDEX(Database!$C$10:$C$2509, MATCH($C972, Database!$B$10:$B$2509, 0)), ""))</f>
        <v/>
      </c>
      <c r="I972" s="85" t="str">
        <f>IF($C972="", "", IF(IFERROR(INDEX(Database!$M$10:$M$2509, MATCH($C972, Database!$B$10:$B$2509, 0)), "")="", "", IFERROR(INDEX(Database!$M$10:$M$2509, MATCH($C972, Database!$B$10:$B$2509, 0)), "")))</f>
        <v/>
      </c>
      <c r="J972" s="85" t="str">
        <f>IF($C972="", "", IF(IFERROR(INDEX(Database!$N$10:$N$2509, MATCH($C972, Database!$B$10:$B$2509, 0)), "")="", "", IFERROR(INDEX(Database!$N$10:$N$2509, MATCH($C972, Database!$B$10:$B$2509, 0)), "")))</f>
        <v/>
      </c>
      <c r="K972" s="86" t="str">
        <f>IF($C972="", "", IF(IFERROR(INDEX(Database!$O$10:$O$2509, MATCH($C972, Database!$B$10:$B$2509, 0)), "")="", "", IFERROR(INDEX(Database!$O$10:$O$2509, MATCH($C972, Database!$B$10:$B$2509, 0)), "")))</f>
        <v/>
      </c>
      <c r="L972" s="12"/>
      <c r="N972" s="31" t="str">
        <f>IF(Database!B972="", "", Database!B972)</f>
        <v/>
      </c>
      <c r="P972" s="26" t="str">
        <f>IF($C972="", "", IF(COUNTIF($C$10:$C972, $C972)&gt;1, "", COUNTIF($C$10:$C$1010, $C972)))</f>
        <v/>
      </c>
      <c r="Q972" s="26" t="str">
        <f>IF(P972="", "", COUNTIF($P$10:$P$1010, "&gt;"&amp;P972)+1+COUNTIF($P$10:P972, P972)-1)</f>
        <v/>
      </c>
      <c r="S972" s="26" t="str">
        <f>IF(C972="", "", IF(K972="", "None", IF(COUNTIF('Intro &amp; Setup'!$AL$17:$AL$26, K972)&gt;0, K972, "Other")))</f>
        <v/>
      </c>
      <c r="U972" s="84" t="str">
        <f t="shared" si="61"/>
        <v/>
      </c>
      <c r="V972" s="85" t="str">
        <f t="shared" si="61"/>
        <v/>
      </c>
      <c r="W972" s="85" t="str">
        <f t="shared" si="61"/>
        <v/>
      </c>
      <c r="X972" s="85" t="str">
        <f t="shared" si="61"/>
        <v/>
      </c>
      <c r="Y972" s="85" t="str">
        <f t="shared" si="61"/>
        <v/>
      </c>
      <c r="Z972" s="86" t="str">
        <f t="shared" si="61"/>
        <v/>
      </c>
      <c r="AB972" s="26" t="str">
        <f>IF($S972="", "", IF(COUNTIF($S$10:$S972, $S972)&gt;1, "", COUNTIF($S$10:$S$1010, $S972)))</f>
        <v/>
      </c>
      <c r="AC972" s="26" t="str">
        <f>IF(AB972="", "", COUNTIF($AB$10:$AB$1010, "&gt;"&amp;AB972)+1+COUNTIF($AB$10:AB972, AB972)-1)</f>
        <v/>
      </c>
      <c r="AE972" s="26" t="str">
        <f t="shared" si="62"/>
        <v/>
      </c>
      <c r="AG972" s="84" t="str">
        <f>IF($AE972="", "", IF(COUNTIF($AE$10:$AE972, $AE972)&gt;1, "", COUNTIF($AE$10:$AE$2010, $AE972)))</f>
        <v/>
      </c>
      <c r="AH972" s="26" t="str">
        <f>IF(AG972="", "", COUNTIF($AG$10:$AG$2010, "&gt;"&amp;AG972)+1+COUNTIF($AG$10:AG972, AG972)-1)</f>
        <v/>
      </c>
    </row>
    <row r="973" spans="1:34" x14ac:dyDescent="0.25">
      <c r="A973" s="12"/>
      <c r="B973" s="93"/>
      <c r="C973" s="15"/>
      <c r="D973" s="15"/>
      <c r="E973" s="15"/>
      <c r="F973" s="18"/>
      <c r="G973" s="12"/>
      <c r="H973" s="6" t="str">
        <f>IF($C973="", "", IFERROR(INDEX(Database!$C$10:$C$2509, MATCH($C973, Database!$B$10:$B$2509, 0)), ""))</f>
        <v/>
      </c>
      <c r="I973" s="85" t="str">
        <f>IF($C973="", "", IF(IFERROR(INDEX(Database!$M$10:$M$2509, MATCH($C973, Database!$B$10:$B$2509, 0)), "")="", "", IFERROR(INDEX(Database!$M$10:$M$2509, MATCH($C973, Database!$B$10:$B$2509, 0)), "")))</f>
        <v/>
      </c>
      <c r="J973" s="85" t="str">
        <f>IF($C973="", "", IF(IFERROR(INDEX(Database!$N$10:$N$2509, MATCH($C973, Database!$B$10:$B$2509, 0)), "")="", "", IFERROR(INDEX(Database!$N$10:$N$2509, MATCH($C973, Database!$B$10:$B$2509, 0)), "")))</f>
        <v/>
      </c>
      <c r="K973" s="86" t="str">
        <f>IF($C973="", "", IF(IFERROR(INDEX(Database!$O$10:$O$2509, MATCH($C973, Database!$B$10:$B$2509, 0)), "")="", "", IFERROR(INDEX(Database!$O$10:$O$2509, MATCH($C973, Database!$B$10:$B$2509, 0)), "")))</f>
        <v/>
      </c>
      <c r="L973" s="12"/>
      <c r="N973" s="31" t="str">
        <f>IF(Database!B973="", "", Database!B973)</f>
        <v/>
      </c>
      <c r="P973" s="26" t="str">
        <f>IF($C973="", "", IF(COUNTIF($C$10:$C973, $C973)&gt;1, "", COUNTIF($C$10:$C$1010, $C973)))</f>
        <v/>
      </c>
      <c r="Q973" s="26" t="str">
        <f>IF(P973="", "", COUNTIF($P$10:$P$1010, "&gt;"&amp;P973)+1+COUNTIF($P$10:P973, P973)-1)</f>
        <v/>
      </c>
      <c r="S973" s="26" t="str">
        <f>IF(C973="", "", IF(K973="", "None", IF(COUNTIF('Intro &amp; Setup'!$AL$17:$AL$26, K973)&gt;0, K973, "Other")))</f>
        <v/>
      </c>
      <c r="U973" s="84" t="str">
        <f t="shared" si="61"/>
        <v/>
      </c>
      <c r="V973" s="85" t="str">
        <f t="shared" si="61"/>
        <v/>
      </c>
      <c r="W973" s="85" t="str">
        <f t="shared" si="61"/>
        <v/>
      </c>
      <c r="X973" s="85" t="str">
        <f t="shared" si="61"/>
        <v/>
      </c>
      <c r="Y973" s="85" t="str">
        <f t="shared" si="61"/>
        <v/>
      </c>
      <c r="Z973" s="86" t="str">
        <f t="shared" si="61"/>
        <v/>
      </c>
      <c r="AB973" s="26" t="str">
        <f>IF($S973="", "", IF(COUNTIF($S$10:$S973, $S973)&gt;1, "", COUNTIF($S$10:$S$1010, $S973)))</f>
        <v/>
      </c>
      <c r="AC973" s="26" t="str">
        <f>IF(AB973="", "", COUNTIF($AB$10:$AB$1010, "&gt;"&amp;AB973)+1+COUNTIF($AB$10:AB973, AB973)-1)</f>
        <v/>
      </c>
      <c r="AE973" s="26" t="str">
        <f t="shared" si="62"/>
        <v/>
      </c>
      <c r="AG973" s="84" t="str">
        <f>IF($AE973="", "", IF(COUNTIF($AE$10:$AE973, $AE973)&gt;1, "", COUNTIF($AE$10:$AE$2010, $AE973)))</f>
        <v/>
      </c>
      <c r="AH973" s="26" t="str">
        <f>IF(AG973="", "", COUNTIF($AG$10:$AG$2010, "&gt;"&amp;AG973)+1+COUNTIF($AG$10:AG973, AG973)-1)</f>
        <v/>
      </c>
    </row>
    <row r="974" spans="1:34" x14ac:dyDescent="0.25">
      <c r="A974" s="12"/>
      <c r="B974" s="93"/>
      <c r="C974" s="15"/>
      <c r="D974" s="15"/>
      <c r="E974" s="15"/>
      <c r="F974" s="18"/>
      <c r="G974" s="12"/>
      <c r="H974" s="6" t="str">
        <f>IF($C974="", "", IFERROR(INDEX(Database!$C$10:$C$2509, MATCH($C974, Database!$B$10:$B$2509, 0)), ""))</f>
        <v/>
      </c>
      <c r="I974" s="85" t="str">
        <f>IF($C974="", "", IF(IFERROR(INDEX(Database!$M$10:$M$2509, MATCH($C974, Database!$B$10:$B$2509, 0)), "")="", "", IFERROR(INDEX(Database!$M$10:$M$2509, MATCH($C974, Database!$B$10:$B$2509, 0)), "")))</f>
        <v/>
      </c>
      <c r="J974" s="85" t="str">
        <f>IF($C974="", "", IF(IFERROR(INDEX(Database!$N$10:$N$2509, MATCH($C974, Database!$B$10:$B$2509, 0)), "")="", "", IFERROR(INDEX(Database!$N$10:$N$2509, MATCH($C974, Database!$B$10:$B$2509, 0)), "")))</f>
        <v/>
      </c>
      <c r="K974" s="86" t="str">
        <f>IF($C974="", "", IF(IFERROR(INDEX(Database!$O$10:$O$2509, MATCH($C974, Database!$B$10:$B$2509, 0)), "")="", "", IFERROR(INDEX(Database!$O$10:$O$2509, MATCH($C974, Database!$B$10:$B$2509, 0)), "")))</f>
        <v/>
      </c>
      <c r="L974" s="12"/>
      <c r="N974" s="31" t="str">
        <f>IF(Database!B974="", "", Database!B974)</f>
        <v/>
      </c>
      <c r="P974" s="26" t="str">
        <f>IF($C974="", "", IF(COUNTIF($C$10:$C974, $C974)&gt;1, "", COUNTIF($C$10:$C$1010, $C974)))</f>
        <v/>
      </c>
      <c r="Q974" s="26" t="str">
        <f>IF(P974="", "", COUNTIF($P$10:$P$1010, "&gt;"&amp;P974)+1+COUNTIF($P$10:P974, P974)-1)</f>
        <v/>
      </c>
      <c r="S974" s="26" t="str">
        <f>IF(C974="", "", IF(K974="", "None", IF(COUNTIF('Intro &amp; Setup'!$AL$17:$AL$26, K974)&gt;0, K974, "Other")))</f>
        <v/>
      </c>
      <c r="U974" s="84" t="str">
        <f t="shared" si="61"/>
        <v/>
      </c>
      <c r="V974" s="85" t="str">
        <f t="shared" si="61"/>
        <v/>
      </c>
      <c r="W974" s="85" t="str">
        <f t="shared" si="61"/>
        <v/>
      </c>
      <c r="X974" s="85" t="str">
        <f t="shared" si="61"/>
        <v/>
      </c>
      <c r="Y974" s="85" t="str">
        <f t="shared" si="61"/>
        <v/>
      </c>
      <c r="Z974" s="86" t="str">
        <f t="shared" si="61"/>
        <v/>
      </c>
      <c r="AB974" s="26" t="str">
        <f>IF($S974="", "", IF(COUNTIF($S$10:$S974, $S974)&gt;1, "", COUNTIF($S$10:$S$1010, $S974)))</f>
        <v/>
      </c>
      <c r="AC974" s="26" t="str">
        <f>IF(AB974="", "", COUNTIF($AB$10:$AB$1010, "&gt;"&amp;AB974)+1+COUNTIF($AB$10:AB974, AB974)-1)</f>
        <v/>
      </c>
      <c r="AE974" s="26" t="str">
        <f t="shared" si="62"/>
        <v/>
      </c>
      <c r="AG974" s="84" t="str">
        <f>IF($AE974="", "", IF(COUNTIF($AE$10:$AE974, $AE974)&gt;1, "", COUNTIF($AE$10:$AE$2010, $AE974)))</f>
        <v/>
      </c>
      <c r="AH974" s="26" t="str">
        <f>IF(AG974="", "", COUNTIF($AG$10:$AG$2010, "&gt;"&amp;AG974)+1+COUNTIF($AG$10:AG974, AG974)-1)</f>
        <v/>
      </c>
    </row>
    <row r="975" spans="1:34" x14ac:dyDescent="0.25">
      <c r="A975" s="12"/>
      <c r="B975" s="93"/>
      <c r="C975" s="15"/>
      <c r="D975" s="15"/>
      <c r="E975" s="15"/>
      <c r="F975" s="18"/>
      <c r="G975" s="12"/>
      <c r="H975" s="6" t="str">
        <f>IF($C975="", "", IFERROR(INDEX(Database!$C$10:$C$2509, MATCH($C975, Database!$B$10:$B$2509, 0)), ""))</f>
        <v/>
      </c>
      <c r="I975" s="85" t="str">
        <f>IF($C975="", "", IF(IFERROR(INDEX(Database!$M$10:$M$2509, MATCH($C975, Database!$B$10:$B$2509, 0)), "")="", "", IFERROR(INDEX(Database!$M$10:$M$2509, MATCH($C975, Database!$B$10:$B$2509, 0)), "")))</f>
        <v/>
      </c>
      <c r="J975" s="85" t="str">
        <f>IF($C975="", "", IF(IFERROR(INDEX(Database!$N$10:$N$2509, MATCH($C975, Database!$B$10:$B$2509, 0)), "")="", "", IFERROR(INDEX(Database!$N$10:$N$2509, MATCH($C975, Database!$B$10:$B$2509, 0)), "")))</f>
        <v/>
      </c>
      <c r="K975" s="86" t="str">
        <f>IF($C975="", "", IF(IFERROR(INDEX(Database!$O$10:$O$2509, MATCH($C975, Database!$B$10:$B$2509, 0)), "")="", "", IFERROR(INDEX(Database!$O$10:$O$2509, MATCH($C975, Database!$B$10:$B$2509, 0)), "")))</f>
        <v/>
      </c>
      <c r="L975" s="12"/>
      <c r="N975" s="31" t="str">
        <f>IF(Database!B975="", "", Database!B975)</f>
        <v/>
      </c>
      <c r="P975" s="26" t="str">
        <f>IF($C975="", "", IF(COUNTIF($C$10:$C975, $C975)&gt;1, "", COUNTIF($C$10:$C$1010, $C975)))</f>
        <v/>
      </c>
      <c r="Q975" s="26" t="str">
        <f>IF(P975="", "", COUNTIF($P$10:$P$1010, "&gt;"&amp;P975)+1+COUNTIF($P$10:P975, P975)-1)</f>
        <v/>
      </c>
      <c r="S975" s="26" t="str">
        <f>IF(C975="", "", IF(K975="", "None", IF(COUNTIF('Intro &amp; Setup'!$AL$17:$AL$26, K975)&gt;0, K975, "Other")))</f>
        <v/>
      </c>
      <c r="U975" s="84" t="str">
        <f t="shared" si="61"/>
        <v/>
      </c>
      <c r="V975" s="85" t="str">
        <f t="shared" si="61"/>
        <v/>
      </c>
      <c r="W975" s="85" t="str">
        <f t="shared" si="61"/>
        <v/>
      </c>
      <c r="X975" s="85" t="str">
        <f t="shared" si="61"/>
        <v/>
      </c>
      <c r="Y975" s="85" t="str">
        <f t="shared" si="61"/>
        <v/>
      </c>
      <c r="Z975" s="86" t="str">
        <f t="shared" si="61"/>
        <v/>
      </c>
      <c r="AB975" s="26" t="str">
        <f>IF($S975="", "", IF(COUNTIF($S$10:$S975, $S975)&gt;1, "", COUNTIF($S$10:$S$1010, $S975)))</f>
        <v/>
      </c>
      <c r="AC975" s="26" t="str">
        <f>IF(AB975="", "", COUNTIF($AB$10:$AB$1010, "&gt;"&amp;AB975)+1+COUNTIF($AB$10:AB975, AB975)-1)</f>
        <v/>
      </c>
      <c r="AE975" s="26" t="str">
        <f t="shared" si="62"/>
        <v/>
      </c>
      <c r="AG975" s="84" t="str">
        <f>IF($AE975="", "", IF(COUNTIF($AE$10:$AE975, $AE975)&gt;1, "", COUNTIF($AE$10:$AE$2010, $AE975)))</f>
        <v/>
      </c>
      <c r="AH975" s="26" t="str">
        <f>IF(AG975="", "", COUNTIF($AG$10:$AG$2010, "&gt;"&amp;AG975)+1+COUNTIF($AG$10:AG975, AG975)-1)</f>
        <v/>
      </c>
    </row>
    <row r="976" spans="1:34" x14ac:dyDescent="0.25">
      <c r="A976" s="12"/>
      <c r="B976" s="93"/>
      <c r="C976" s="15"/>
      <c r="D976" s="15"/>
      <c r="E976" s="15"/>
      <c r="F976" s="18"/>
      <c r="G976" s="12"/>
      <c r="H976" s="6" t="str">
        <f>IF($C976="", "", IFERROR(INDEX(Database!$C$10:$C$2509, MATCH($C976, Database!$B$10:$B$2509, 0)), ""))</f>
        <v/>
      </c>
      <c r="I976" s="85" t="str">
        <f>IF($C976="", "", IF(IFERROR(INDEX(Database!$M$10:$M$2509, MATCH($C976, Database!$B$10:$B$2509, 0)), "")="", "", IFERROR(INDEX(Database!$M$10:$M$2509, MATCH($C976, Database!$B$10:$B$2509, 0)), "")))</f>
        <v/>
      </c>
      <c r="J976" s="85" t="str">
        <f>IF($C976="", "", IF(IFERROR(INDEX(Database!$N$10:$N$2509, MATCH($C976, Database!$B$10:$B$2509, 0)), "")="", "", IFERROR(INDEX(Database!$N$10:$N$2509, MATCH($C976, Database!$B$10:$B$2509, 0)), "")))</f>
        <v/>
      </c>
      <c r="K976" s="86" t="str">
        <f>IF($C976="", "", IF(IFERROR(INDEX(Database!$O$10:$O$2509, MATCH($C976, Database!$B$10:$B$2509, 0)), "")="", "", IFERROR(INDEX(Database!$O$10:$O$2509, MATCH($C976, Database!$B$10:$B$2509, 0)), "")))</f>
        <v/>
      </c>
      <c r="L976" s="12"/>
      <c r="N976" s="31" t="str">
        <f>IF(Database!B976="", "", Database!B976)</f>
        <v/>
      </c>
      <c r="P976" s="26" t="str">
        <f>IF($C976="", "", IF(COUNTIF($C$10:$C976, $C976)&gt;1, "", COUNTIF($C$10:$C$1010, $C976)))</f>
        <v/>
      </c>
      <c r="Q976" s="26" t="str">
        <f>IF(P976="", "", COUNTIF($P$10:$P$1010, "&gt;"&amp;P976)+1+COUNTIF($P$10:P976, P976)-1)</f>
        <v/>
      </c>
      <c r="S976" s="26" t="str">
        <f>IF(C976="", "", IF(K976="", "None", IF(COUNTIF('Intro &amp; Setup'!$AL$17:$AL$26, K976)&gt;0, K976, "Other")))</f>
        <v/>
      </c>
      <c r="U976" s="84" t="str">
        <f t="shared" si="61"/>
        <v/>
      </c>
      <c r="V976" s="85" t="str">
        <f t="shared" si="61"/>
        <v/>
      </c>
      <c r="W976" s="85" t="str">
        <f t="shared" si="61"/>
        <v/>
      </c>
      <c r="X976" s="85" t="str">
        <f t="shared" si="61"/>
        <v/>
      </c>
      <c r="Y976" s="85" t="str">
        <f t="shared" si="61"/>
        <v/>
      </c>
      <c r="Z976" s="86" t="str">
        <f t="shared" si="61"/>
        <v/>
      </c>
      <c r="AB976" s="26" t="str">
        <f>IF($S976="", "", IF(COUNTIF($S$10:$S976, $S976)&gt;1, "", COUNTIF($S$10:$S$1010, $S976)))</f>
        <v/>
      </c>
      <c r="AC976" s="26" t="str">
        <f>IF(AB976="", "", COUNTIF($AB$10:$AB$1010, "&gt;"&amp;AB976)+1+COUNTIF($AB$10:AB976, AB976)-1)</f>
        <v/>
      </c>
      <c r="AE976" s="26" t="str">
        <f t="shared" si="62"/>
        <v/>
      </c>
      <c r="AG976" s="84" t="str">
        <f>IF($AE976="", "", IF(COUNTIF($AE$10:$AE976, $AE976)&gt;1, "", COUNTIF($AE$10:$AE$2010, $AE976)))</f>
        <v/>
      </c>
      <c r="AH976" s="26" t="str">
        <f>IF(AG976="", "", COUNTIF($AG$10:$AG$2010, "&gt;"&amp;AG976)+1+COUNTIF($AG$10:AG976, AG976)-1)</f>
        <v/>
      </c>
    </row>
    <row r="977" spans="1:34" x14ac:dyDescent="0.25">
      <c r="A977" s="12"/>
      <c r="B977" s="93"/>
      <c r="C977" s="15"/>
      <c r="D977" s="15"/>
      <c r="E977" s="15"/>
      <c r="F977" s="18"/>
      <c r="G977" s="12"/>
      <c r="H977" s="6" t="str">
        <f>IF($C977="", "", IFERROR(INDEX(Database!$C$10:$C$2509, MATCH($C977, Database!$B$10:$B$2509, 0)), ""))</f>
        <v/>
      </c>
      <c r="I977" s="85" t="str">
        <f>IF($C977="", "", IF(IFERROR(INDEX(Database!$M$10:$M$2509, MATCH($C977, Database!$B$10:$B$2509, 0)), "")="", "", IFERROR(INDEX(Database!$M$10:$M$2509, MATCH($C977, Database!$B$10:$B$2509, 0)), "")))</f>
        <v/>
      </c>
      <c r="J977" s="85" t="str">
        <f>IF($C977="", "", IF(IFERROR(INDEX(Database!$N$10:$N$2509, MATCH($C977, Database!$B$10:$B$2509, 0)), "")="", "", IFERROR(INDEX(Database!$N$10:$N$2509, MATCH($C977, Database!$B$10:$B$2509, 0)), "")))</f>
        <v/>
      </c>
      <c r="K977" s="86" t="str">
        <f>IF($C977="", "", IF(IFERROR(INDEX(Database!$O$10:$O$2509, MATCH($C977, Database!$B$10:$B$2509, 0)), "")="", "", IFERROR(INDEX(Database!$O$10:$O$2509, MATCH($C977, Database!$B$10:$B$2509, 0)), "")))</f>
        <v/>
      </c>
      <c r="L977" s="12"/>
      <c r="N977" s="31" t="str">
        <f>IF(Database!B977="", "", Database!B977)</f>
        <v/>
      </c>
      <c r="P977" s="26" t="str">
        <f>IF($C977="", "", IF(COUNTIF($C$10:$C977, $C977)&gt;1, "", COUNTIF($C$10:$C$1010, $C977)))</f>
        <v/>
      </c>
      <c r="Q977" s="26" t="str">
        <f>IF(P977="", "", COUNTIF($P$10:$P$1010, "&gt;"&amp;P977)+1+COUNTIF($P$10:P977, P977)-1)</f>
        <v/>
      </c>
      <c r="S977" s="26" t="str">
        <f>IF(C977="", "", IF(K977="", "None", IF(COUNTIF('Intro &amp; Setup'!$AL$17:$AL$26, K977)&gt;0, K977, "Other")))</f>
        <v/>
      </c>
      <c r="U977" s="84" t="str">
        <f t="shared" si="61"/>
        <v/>
      </c>
      <c r="V977" s="85" t="str">
        <f t="shared" si="61"/>
        <v/>
      </c>
      <c r="W977" s="85" t="str">
        <f t="shared" si="61"/>
        <v/>
      </c>
      <c r="X977" s="85" t="str">
        <f t="shared" si="61"/>
        <v/>
      </c>
      <c r="Y977" s="85" t="str">
        <f t="shared" si="61"/>
        <v/>
      </c>
      <c r="Z977" s="86" t="str">
        <f t="shared" si="61"/>
        <v/>
      </c>
      <c r="AB977" s="26" t="str">
        <f>IF($S977="", "", IF(COUNTIF($S$10:$S977, $S977)&gt;1, "", COUNTIF($S$10:$S$1010, $S977)))</f>
        <v/>
      </c>
      <c r="AC977" s="26" t="str">
        <f>IF(AB977="", "", COUNTIF($AB$10:$AB$1010, "&gt;"&amp;AB977)+1+COUNTIF($AB$10:AB977, AB977)-1)</f>
        <v/>
      </c>
      <c r="AE977" s="26" t="str">
        <f t="shared" si="62"/>
        <v/>
      </c>
      <c r="AG977" s="84" t="str">
        <f>IF($AE977="", "", IF(COUNTIF($AE$10:$AE977, $AE977)&gt;1, "", COUNTIF($AE$10:$AE$2010, $AE977)))</f>
        <v/>
      </c>
      <c r="AH977" s="26" t="str">
        <f>IF(AG977="", "", COUNTIF($AG$10:$AG$2010, "&gt;"&amp;AG977)+1+COUNTIF($AG$10:AG977, AG977)-1)</f>
        <v/>
      </c>
    </row>
    <row r="978" spans="1:34" x14ac:dyDescent="0.25">
      <c r="A978" s="12"/>
      <c r="B978" s="93"/>
      <c r="C978" s="15"/>
      <c r="D978" s="15"/>
      <c r="E978" s="15"/>
      <c r="F978" s="18"/>
      <c r="G978" s="12"/>
      <c r="H978" s="6" t="str">
        <f>IF($C978="", "", IFERROR(INDEX(Database!$C$10:$C$2509, MATCH($C978, Database!$B$10:$B$2509, 0)), ""))</f>
        <v/>
      </c>
      <c r="I978" s="85" t="str">
        <f>IF($C978="", "", IF(IFERROR(INDEX(Database!$M$10:$M$2509, MATCH($C978, Database!$B$10:$B$2509, 0)), "")="", "", IFERROR(INDEX(Database!$M$10:$M$2509, MATCH($C978, Database!$B$10:$B$2509, 0)), "")))</f>
        <v/>
      </c>
      <c r="J978" s="85" t="str">
        <f>IF($C978="", "", IF(IFERROR(INDEX(Database!$N$10:$N$2509, MATCH($C978, Database!$B$10:$B$2509, 0)), "")="", "", IFERROR(INDEX(Database!$N$10:$N$2509, MATCH($C978, Database!$B$10:$B$2509, 0)), "")))</f>
        <v/>
      </c>
      <c r="K978" s="86" t="str">
        <f>IF($C978="", "", IF(IFERROR(INDEX(Database!$O$10:$O$2509, MATCH($C978, Database!$B$10:$B$2509, 0)), "")="", "", IFERROR(INDEX(Database!$O$10:$O$2509, MATCH($C978, Database!$B$10:$B$2509, 0)), "")))</f>
        <v/>
      </c>
      <c r="L978" s="12"/>
      <c r="N978" s="31" t="str">
        <f>IF(Database!B978="", "", Database!B978)</f>
        <v/>
      </c>
      <c r="P978" s="26" t="str">
        <f>IF($C978="", "", IF(COUNTIF($C$10:$C978, $C978)&gt;1, "", COUNTIF($C$10:$C$1010, $C978)))</f>
        <v/>
      </c>
      <c r="Q978" s="26" t="str">
        <f>IF(P978="", "", COUNTIF($P$10:$P$1010, "&gt;"&amp;P978)+1+COUNTIF($P$10:P978, P978)-1)</f>
        <v/>
      </c>
      <c r="S978" s="26" t="str">
        <f>IF(C978="", "", IF(K978="", "None", IF(COUNTIF('Intro &amp; Setup'!$AL$17:$AL$26, K978)&gt;0, K978, "Other")))</f>
        <v/>
      </c>
      <c r="U978" s="84" t="str">
        <f t="shared" si="61"/>
        <v/>
      </c>
      <c r="V978" s="85" t="str">
        <f t="shared" si="61"/>
        <v/>
      </c>
      <c r="W978" s="85" t="str">
        <f t="shared" si="61"/>
        <v/>
      </c>
      <c r="X978" s="85" t="str">
        <f t="shared" si="61"/>
        <v/>
      </c>
      <c r="Y978" s="85" t="str">
        <f t="shared" si="61"/>
        <v/>
      </c>
      <c r="Z978" s="86" t="str">
        <f t="shared" si="61"/>
        <v/>
      </c>
      <c r="AB978" s="26" t="str">
        <f>IF($S978="", "", IF(COUNTIF($S$10:$S978, $S978)&gt;1, "", COUNTIF($S$10:$S$1010, $S978)))</f>
        <v/>
      </c>
      <c r="AC978" s="26" t="str">
        <f>IF(AB978="", "", COUNTIF($AB$10:$AB$1010, "&gt;"&amp;AB978)+1+COUNTIF($AB$10:AB978, AB978)-1)</f>
        <v/>
      </c>
      <c r="AE978" s="26" t="str">
        <f t="shared" si="62"/>
        <v/>
      </c>
      <c r="AG978" s="84" t="str">
        <f>IF($AE978="", "", IF(COUNTIF($AE$10:$AE978, $AE978)&gt;1, "", COUNTIF($AE$10:$AE$2010, $AE978)))</f>
        <v/>
      </c>
      <c r="AH978" s="26" t="str">
        <f>IF(AG978="", "", COUNTIF($AG$10:$AG$2010, "&gt;"&amp;AG978)+1+COUNTIF($AG$10:AG978, AG978)-1)</f>
        <v/>
      </c>
    </row>
    <row r="979" spans="1:34" x14ac:dyDescent="0.25">
      <c r="A979" s="12"/>
      <c r="B979" s="93"/>
      <c r="C979" s="15"/>
      <c r="D979" s="15"/>
      <c r="E979" s="15"/>
      <c r="F979" s="18"/>
      <c r="G979" s="12"/>
      <c r="H979" s="6" t="str">
        <f>IF($C979="", "", IFERROR(INDEX(Database!$C$10:$C$2509, MATCH($C979, Database!$B$10:$B$2509, 0)), ""))</f>
        <v/>
      </c>
      <c r="I979" s="85" t="str">
        <f>IF($C979="", "", IF(IFERROR(INDEX(Database!$M$10:$M$2509, MATCH($C979, Database!$B$10:$B$2509, 0)), "")="", "", IFERROR(INDEX(Database!$M$10:$M$2509, MATCH($C979, Database!$B$10:$B$2509, 0)), "")))</f>
        <v/>
      </c>
      <c r="J979" s="85" t="str">
        <f>IF($C979="", "", IF(IFERROR(INDEX(Database!$N$10:$N$2509, MATCH($C979, Database!$B$10:$B$2509, 0)), "")="", "", IFERROR(INDEX(Database!$N$10:$N$2509, MATCH($C979, Database!$B$10:$B$2509, 0)), "")))</f>
        <v/>
      </c>
      <c r="K979" s="86" t="str">
        <f>IF($C979="", "", IF(IFERROR(INDEX(Database!$O$10:$O$2509, MATCH($C979, Database!$B$10:$B$2509, 0)), "")="", "", IFERROR(INDEX(Database!$O$10:$O$2509, MATCH($C979, Database!$B$10:$B$2509, 0)), "")))</f>
        <v/>
      </c>
      <c r="L979" s="12"/>
      <c r="N979" s="31" t="str">
        <f>IF(Database!B979="", "", Database!B979)</f>
        <v/>
      </c>
      <c r="P979" s="26" t="str">
        <f>IF($C979="", "", IF(COUNTIF($C$10:$C979, $C979)&gt;1, "", COUNTIF($C$10:$C$1010, $C979)))</f>
        <v/>
      </c>
      <c r="Q979" s="26" t="str">
        <f>IF(P979="", "", COUNTIF($P$10:$P$1010, "&gt;"&amp;P979)+1+COUNTIF($P$10:P979, P979)-1)</f>
        <v/>
      </c>
      <c r="S979" s="26" t="str">
        <f>IF(C979="", "", IF(K979="", "None", IF(COUNTIF('Intro &amp; Setup'!$AL$17:$AL$26, K979)&gt;0, K979, "Other")))</f>
        <v/>
      </c>
      <c r="U979" s="84" t="str">
        <f t="shared" si="61"/>
        <v/>
      </c>
      <c r="V979" s="85" t="str">
        <f t="shared" si="61"/>
        <v/>
      </c>
      <c r="W979" s="85" t="str">
        <f t="shared" si="61"/>
        <v/>
      </c>
      <c r="X979" s="85" t="str">
        <f t="shared" si="61"/>
        <v/>
      </c>
      <c r="Y979" s="85" t="str">
        <f t="shared" si="61"/>
        <v/>
      </c>
      <c r="Z979" s="86" t="str">
        <f t="shared" si="61"/>
        <v/>
      </c>
      <c r="AB979" s="26" t="str">
        <f>IF($S979="", "", IF(COUNTIF($S$10:$S979, $S979)&gt;1, "", COUNTIF($S$10:$S$1010, $S979)))</f>
        <v/>
      </c>
      <c r="AC979" s="26" t="str">
        <f>IF(AB979="", "", COUNTIF($AB$10:$AB$1010, "&gt;"&amp;AB979)+1+COUNTIF($AB$10:AB979, AB979)-1)</f>
        <v/>
      </c>
      <c r="AE979" s="26" t="str">
        <f t="shared" si="62"/>
        <v/>
      </c>
      <c r="AG979" s="84" t="str">
        <f>IF($AE979="", "", IF(COUNTIF($AE$10:$AE979, $AE979)&gt;1, "", COUNTIF($AE$10:$AE$2010, $AE979)))</f>
        <v/>
      </c>
      <c r="AH979" s="26" t="str">
        <f>IF(AG979="", "", COUNTIF($AG$10:$AG$2010, "&gt;"&amp;AG979)+1+COUNTIF($AG$10:AG979, AG979)-1)</f>
        <v/>
      </c>
    </row>
    <row r="980" spans="1:34" x14ac:dyDescent="0.25">
      <c r="A980" s="12"/>
      <c r="B980" s="93"/>
      <c r="C980" s="15"/>
      <c r="D980" s="15"/>
      <c r="E980" s="15"/>
      <c r="F980" s="18"/>
      <c r="G980" s="12"/>
      <c r="H980" s="6" t="str">
        <f>IF($C980="", "", IFERROR(INDEX(Database!$C$10:$C$2509, MATCH($C980, Database!$B$10:$B$2509, 0)), ""))</f>
        <v/>
      </c>
      <c r="I980" s="85" t="str">
        <f>IF($C980="", "", IF(IFERROR(INDEX(Database!$M$10:$M$2509, MATCH($C980, Database!$B$10:$B$2509, 0)), "")="", "", IFERROR(INDEX(Database!$M$10:$M$2509, MATCH($C980, Database!$B$10:$B$2509, 0)), "")))</f>
        <v/>
      </c>
      <c r="J980" s="85" t="str">
        <f>IF($C980="", "", IF(IFERROR(INDEX(Database!$N$10:$N$2509, MATCH($C980, Database!$B$10:$B$2509, 0)), "")="", "", IFERROR(INDEX(Database!$N$10:$N$2509, MATCH($C980, Database!$B$10:$B$2509, 0)), "")))</f>
        <v/>
      </c>
      <c r="K980" s="86" t="str">
        <f>IF($C980="", "", IF(IFERROR(INDEX(Database!$O$10:$O$2509, MATCH($C980, Database!$B$10:$B$2509, 0)), "")="", "", IFERROR(INDEX(Database!$O$10:$O$2509, MATCH($C980, Database!$B$10:$B$2509, 0)), "")))</f>
        <v/>
      </c>
      <c r="L980" s="12"/>
      <c r="N980" s="31" t="str">
        <f>IF(Database!B980="", "", Database!B980)</f>
        <v/>
      </c>
      <c r="P980" s="26" t="str">
        <f>IF($C980="", "", IF(COUNTIF($C$10:$C980, $C980)&gt;1, "", COUNTIF($C$10:$C$1010, $C980)))</f>
        <v/>
      </c>
      <c r="Q980" s="26" t="str">
        <f>IF(P980="", "", COUNTIF($P$10:$P$1010, "&gt;"&amp;P980)+1+COUNTIF($P$10:P980, P980)-1)</f>
        <v/>
      </c>
      <c r="S980" s="26" t="str">
        <f>IF(C980="", "", IF(K980="", "None", IF(COUNTIF('Intro &amp; Setup'!$AL$17:$AL$26, K980)&gt;0, K980, "Other")))</f>
        <v/>
      </c>
      <c r="U980" s="84" t="str">
        <f t="shared" si="61"/>
        <v/>
      </c>
      <c r="V980" s="85" t="str">
        <f t="shared" si="61"/>
        <v/>
      </c>
      <c r="W980" s="85" t="str">
        <f t="shared" si="61"/>
        <v/>
      </c>
      <c r="X980" s="85" t="str">
        <f t="shared" si="61"/>
        <v/>
      </c>
      <c r="Y980" s="85" t="str">
        <f t="shared" si="61"/>
        <v/>
      </c>
      <c r="Z980" s="86" t="str">
        <f t="shared" si="61"/>
        <v/>
      </c>
      <c r="AB980" s="26" t="str">
        <f>IF($S980="", "", IF(COUNTIF($S$10:$S980, $S980)&gt;1, "", COUNTIF($S$10:$S$1010, $S980)))</f>
        <v/>
      </c>
      <c r="AC980" s="26" t="str">
        <f>IF(AB980="", "", COUNTIF($AB$10:$AB$1010, "&gt;"&amp;AB980)+1+COUNTIF($AB$10:AB980, AB980)-1)</f>
        <v/>
      </c>
      <c r="AE980" s="26" t="str">
        <f t="shared" si="62"/>
        <v/>
      </c>
      <c r="AG980" s="84" t="str">
        <f>IF($AE980="", "", IF(COUNTIF($AE$10:$AE980, $AE980)&gt;1, "", COUNTIF($AE$10:$AE$2010, $AE980)))</f>
        <v/>
      </c>
      <c r="AH980" s="26" t="str">
        <f>IF(AG980="", "", COUNTIF($AG$10:$AG$2010, "&gt;"&amp;AG980)+1+COUNTIF($AG$10:AG980, AG980)-1)</f>
        <v/>
      </c>
    </row>
    <row r="981" spans="1:34" x14ac:dyDescent="0.25">
      <c r="A981" s="12"/>
      <c r="B981" s="93"/>
      <c r="C981" s="15"/>
      <c r="D981" s="15"/>
      <c r="E981" s="15"/>
      <c r="F981" s="18"/>
      <c r="G981" s="12"/>
      <c r="H981" s="6" t="str">
        <f>IF($C981="", "", IFERROR(INDEX(Database!$C$10:$C$2509, MATCH($C981, Database!$B$10:$B$2509, 0)), ""))</f>
        <v/>
      </c>
      <c r="I981" s="85" t="str">
        <f>IF($C981="", "", IF(IFERROR(INDEX(Database!$M$10:$M$2509, MATCH($C981, Database!$B$10:$B$2509, 0)), "")="", "", IFERROR(INDEX(Database!$M$10:$M$2509, MATCH($C981, Database!$B$10:$B$2509, 0)), "")))</f>
        <v/>
      </c>
      <c r="J981" s="85" t="str">
        <f>IF($C981="", "", IF(IFERROR(INDEX(Database!$N$10:$N$2509, MATCH($C981, Database!$B$10:$B$2509, 0)), "")="", "", IFERROR(INDEX(Database!$N$10:$N$2509, MATCH($C981, Database!$B$10:$B$2509, 0)), "")))</f>
        <v/>
      </c>
      <c r="K981" s="86" t="str">
        <f>IF($C981="", "", IF(IFERROR(INDEX(Database!$O$10:$O$2509, MATCH($C981, Database!$B$10:$B$2509, 0)), "")="", "", IFERROR(INDEX(Database!$O$10:$O$2509, MATCH($C981, Database!$B$10:$B$2509, 0)), "")))</f>
        <v/>
      </c>
      <c r="L981" s="12"/>
      <c r="N981" s="31" t="str">
        <f>IF(Database!B981="", "", Database!B981)</f>
        <v/>
      </c>
      <c r="P981" s="26" t="str">
        <f>IF($C981="", "", IF(COUNTIF($C$10:$C981, $C981)&gt;1, "", COUNTIF($C$10:$C$1010, $C981)))</f>
        <v/>
      </c>
      <c r="Q981" s="26" t="str">
        <f>IF(P981="", "", COUNTIF($P$10:$P$1010, "&gt;"&amp;P981)+1+COUNTIF($P$10:P981, P981)-1)</f>
        <v/>
      </c>
      <c r="S981" s="26" t="str">
        <f>IF(C981="", "", IF(K981="", "None", IF(COUNTIF('Intro &amp; Setup'!$AL$17:$AL$26, K981)&gt;0, K981, "Other")))</f>
        <v/>
      </c>
      <c r="U981" s="84" t="str">
        <f t="shared" si="61"/>
        <v/>
      </c>
      <c r="V981" s="85" t="str">
        <f t="shared" si="61"/>
        <v/>
      </c>
      <c r="W981" s="85" t="str">
        <f t="shared" si="61"/>
        <v/>
      </c>
      <c r="X981" s="85" t="str">
        <f t="shared" si="61"/>
        <v/>
      </c>
      <c r="Y981" s="85" t="str">
        <f t="shared" si="61"/>
        <v/>
      </c>
      <c r="Z981" s="86" t="str">
        <f t="shared" si="61"/>
        <v/>
      </c>
      <c r="AB981" s="26" t="str">
        <f>IF($S981="", "", IF(COUNTIF($S$10:$S981, $S981)&gt;1, "", COUNTIF($S$10:$S$1010, $S981)))</f>
        <v/>
      </c>
      <c r="AC981" s="26" t="str">
        <f>IF(AB981="", "", COUNTIF($AB$10:$AB$1010, "&gt;"&amp;AB981)+1+COUNTIF($AB$10:AB981, AB981)-1)</f>
        <v/>
      </c>
      <c r="AE981" s="26" t="str">
        <f t="shared" si="62"/>
        <v/>
      </c>
      <c r="AG981" s="84" t="str">
        <f>IF($AE981="", "", IF(COUNTIF($AE$10:$AE981, $AE981)&gt;1, "", COUNTIF($AE$10:$AE$2010, $AE981)))</f>
        <v/>
      </c>
      <c r="AH981" s="26" t="str">
        <f>IF(AG981="", "", COUNTIF($AG$10:$AG$2010, "&gt;"&amp;AG981)+1+COUNTIF($AG$10:AG981, AG981)-1)</f>
        <v/>
      </c>
    </row>
    <row r="982" spans="1:34" x14ac:dyDescent="0.25">
      <c r="A982" s="12"/>
      <c r="B982" s="93"/>
      <c r="C982" s="15"/>
      <c r="D982" s="15"/>
      <c r="E982" s="15"/>
      <c r="F982" s="18"/>
      <c r="G982" s="12"/>
      <c r="H982" s="6" t="str">
        <f>IF($C982="", "", IFERROR(INDEX(Database!$C$10:$C$2509, MATCH($C982, Database!$B$10:$B$2509, 0)), ""))</f>
        <v/>
      </c>
      <c r="I982" s="85" t="str">
        <f>IF($C982="", "", IF(IFERROR(INDEX(Database!$M$10:$M$2509, MATCH($C982, Database!$B$10:$B$2509, 0)), "")="", "", IFERROR(INDEX(Database!$M$10:$M$2509, MATCH($C982, Database!$B$10:$B$2509, 0)), "")))</f>
        <v/>
      </c>
      <c r="J982" s="85" t="str">
        <f>IF($C982="", "", IF(IFERROR(INDEX(Database!$N$10:$N$2509, MATCH($C982, Database!$B$10:$B$2509, 0)), "")="", "", IFERROR(INDEX(Database!$N$10:$N$2509, MATCH($C982, Database!$B$10:$B$2509, 0)), "")))</f>
        <v/>
      </c>
      <c r="K982" s="86" t="str">
        <f>IF($C982="", "", IF(IFERROR(INDEX(Database!$O$10:$O$2509, MATCH($C982, Database!$B$10:$B$2509, 0)), "")="", "", IFERROR(INDEX(Database!$O$10:$O$2509, MATCH($C982, Database!$B$10:$B$2509, 0)), "")))</f>
        <v/>
      </c>
      <c r="L982" s="12"/>
      <c r="N982" s="31" t="str">
        <f>IF(Database!B982="", "", Database!B982)</f>
        <v/>
      </c>
      <c r="P982" s="26" t="str">
        <f>IF($C982="", "", IF(COUNTIF($C$10:$C982, $C982)&gt;1, "", COUNTIF($C$10:$C$1010, $C982)))</f>
        <v/>
      </c>
      <c r="Q982" s="26" t="str">
        <f>IF(P982="", "", COUNTIF($P$10:$P$1010, "&gt;"&amp;P982)+1+COUNTIF($P$10:P982, P982)-1)</f>
        <v/>
      </c>
      <c r="S982" s="26" t="str">
        <f>IF(C982="", "", IF(K982="", "None", IF(COUNTIF('Intro &amp; Setup'!$AL$17:$AL$26, K982)&gt;0, K982, "Other")))</f>
        <v/>
      </c>
      <c r="U982" s="84" t="str">
        <f t="shared" si="61"/>
        <v/>
      </c>
      <c r="V982" s="85" t="str">
        <f t="shared" si="61"/>
        <v/>
      </c>
      <c r="W982" s="85" t="str">
        <f t="shared" si="61"/>
        <v/>
      </c>
      <c r="X982" s="85" t="str">
        <f t="shared" si="61"/>
        <v/>
      </c>
      <c r="Y982" s="85" t="str">
        <f t="shared" si="61"/>
        <v/>
      </c>
      <c r="Z982" s="86" t="str">
        <f t="shared" si="61"/>
        <v/>
      </c>
      <c r="AB982" s="26" t="str">
        <f>IF($S982="", "", IF(COUNTIF($S$10:$S982, $S982)&gt;1, "", COUNTIF($S$10:$S$1010, $S982)))</f>
        <v/>
      </c>
      <c r="AC982" s="26" t="str">
        <f>IF(AB982="", "", COUNTIF($AB$10:$AB$1010, "&gt;"&amp;AB982)+1+COUNTIF($AB$10:AB982, AB982)-1)</f>
        <v/>
      </c>
      <c r="AE982" s="26" t="str">
        <f t="shared" si="62"/>
        <v/>
      </c>
      <c r="AG982" s="84" t="str">
        <f>IF($AE982="", "", IF(COUNTIF($AE$10:$AE982, $AE982)&gt;1, "", COUNTIF($AE$10:$AE$2010, $AE982)))</f>
        <v/>
      </c>
      <c r="AH982" s="26" t="str">
        <f>IF(AG982="", "", COUNTIF($AG$10:$AG$2010, "&gt;"&amp;AG982)+1+COUNTIF($AG$10:AG982, AG982)-1)</f>
        <v/>
      </c>
    </row>
    <row r="983" spans="1:34" x14ac:dyDescent="0.25">
      <c r="A983" s="12"/>
      <c r="B983" s="93"/>
      <c r="C983" s="15"/>
      <c r="D983" s="15"/>
      <c r="E983" s="15"/>
      <c r="F983" s="18"/>
      <c r="G983" s="12"/>
      <c r="H983" s="6" t="str">
        <f>IF($C983="", "", IFERROR(INDEX(Database!$C$10:$C$2509, MATCH($C983, Database!$B$10:$B$2509, 0)), ""))</f>
        <v/>
      </c>
      <c r="I983" s="85" t="str">
        <f>IF($C983="", "", IF(IFERROR(INDEX(Database!$M$10:$M$2509, MATCH($C983, Database!$B$10:$B$2509, 0)), "")="", "", IFERROR(INDEX(Database!$M$10:$M$2509, MATCH($C983, Database!$B$10:$B$2509, 0)), "")))</f>
        <v/>
      </c>
      <c r="J983" s="85" t="str">
        <f>IF($C983="", "", IF(IFERROR(INDEX(Database!$N$10:$N$2509, MATCH($C983, Database!$B$10:$B$2509, 0)), "")="", "", IFERROR(INDEX(Database!$N$10:$N$2509, MATCH($C983, Database!$B$10:$B$2509, 0)), "")))</f>
        <v/>
      </c>
      <c r="K983" s="86" t="str">
        <f>IF($C983="", "", IF(IFERROR(INDEX(Database!$O$10:$O$2509, MATCH($C983, Database!$B$10:$B$2509, 0)), "")="", "", IFERROR(INDEX(Database!$O$10:$O$2509, MATCH($C983, Database!$B$10:$B$2509, 0)), "")))</f>
        <v/>
      </c>
      <c r="L983" s="12"/>
      <c r="N983" s="31" t="str">
        <f>IF(Database!B983="", "", Database!B983)</f>
        <v/>
      </c>
      <c r="P983" s="26" t="str">
        <f>IF($C983="", "", IF(COUNTIF($C$10:$C983, $C983)&gt;1, "", COUNTIF($C$10:$C$1010, $C983)))</f>
        <v/>
      </c>
      <c r="Q983" s="26" t="str">
        <f>IF(P983="", "", COUNTIF($P$10:$P$1010, "&gt;"&amp;P983)+1+COUNTIF($P$10:P983, P983)-1)</f>
        <v/>
      </c>
      <c r="S983" s="26" t="str">
        <f>IF(C983="", "", IF(K983="", "None", IF(COUNTIF('Intro &amp; Setup'!$AL$17:$AL$26, K983)&gt;0, K983, "Other")))</f>
        <v/>
      </c>
      <c r="U983" s="84" t="str">
        <f t="shared" si="61"/>
        <v/>
      </c>
      <c r="V983" s="85" t="str">
        <f t="shared" si="61"/>
        <v/>
      </c>
      <c r="W983" s="85" t="str">
        <f t="shared" si="61"/>
        <v/>
      </c>
      <c r="X983" s="85" t="str">
        <f t="shared" si="61"/>
        <v/>
      </c>
      <c r="Y983" s="85" t="str">
        <f t="shared" si="61"/>
        <v/>
      </c>
      <c r="Z983" s="86" t="str">
        <f t="shared" si="61"/>
        <v/>
      </c>
      <c r="AB983" s="26" t="str">
        <f>IF($S983="", "", IF(COUNTIF($S$10:$S983, $S983)&gt;1, "", COUNTIF($S$10:$S$1010, $S983)))</f>
        <v/>
      </c>
      <c r="AC983" s="26" t="str">
        <f>IF(AB983="", "", COUNTIF($AB$10:$AB$1010, "&gt;"&amp;AB983)+1+COUNTIF($AB$10:AB983, AB983)-1)</f>
        <v/>
      </c>
      <c r="AE983" s="26" t="str">
        <f t="shared" si="62"/>
        <v/>
      </c>
      <c r="AG983" s="84" t="str">
        <f>IF($AE983="", "", IF(COUNTIF($AE$10:$AE983, $AE983)&gt;1, "", COUNTIF($AE$10:$AE$2010, $AE983)))</f>
        <v/>
      </c>
      <c r="AH983" s="26" t="str">
        <f>IF(AG983="", "", COUNTIF($AG$10:$AG$2010, "&gt;"&amp;AG983)+1+COUNTIF($AG$10:AG983, AG983)-1)</f>
        <v/>
      </c>
    </row>
    <row r="984" spans="1:34" x14ac:dyDescent="0.25">
      <c r="A984" s="12"/>
      <c r="B984" s="93"/>
      <c r="C984" s="15"/>
      <c r="D984" s="15"/>
      <c r="E984" s="15"/>
      <c r="F984" s="18"/>
      <c r="G984" s="12"/>
      <c r="H984" s="6" t="str">
        <f>IF($C984="", "", IFERROR(INDEX(Database!$C$10:$C$2509, MATCH($C984, Database!$B$10:$B$2509, 0)), ""))</f>
        <v/>
      </c>
      <c r="I984" s="85" t="str">
        <f>IF($C984="", "", IF(IFERROR(INDEX(Database!$M$10:$M$2509, MATCH($C984, Database!$B$10:$B$2509, 0)), "")="", "", IFERROR(INDEX(Database!$M$10:$M$2509, MATCH($C984, Database!$B$10:$B$2509, 0)), "")))</f>
        <v/>
      </c>
      <c r="J984" s="85" t="str">
        <f>IF($C984="", "", IF(IFERROR(INDEX(Database!$N$10:$N$2509, MATCH($C984, Database!$B$10:$B$2509, 0)), "")="", "", IFERROR(INDEX(Database!$N$10:$N$2509, MATCH($C984, Database!$B$10:$B$2509, 0)), "")))</f>
        <v/>
      </c>
      <c r="K984" s="86" t="str">
        <f>IF($C984="", "", IF(IFERROR(INDEX(Database!$O$10:$O$2509, MATCH($C984, Database!$B$10:$B$2509, 0)), "")="", "", IFERROR(INDEX(Database!$O$10:$O$2509, MATCH($C984, Database!$B$10:$B$2509, 0)), "")))</f>
        <v/>
      </c>
      <c r="L984" s="12"/>
      <c r="N984" s="31" t="str">
        <f>IF(Database!B984="", "", Database!B984)</f>
        <v/>
      </c>
      <c r="P984" s="26" t="str">
        <f>IF($C984="", "", IF(COUNTIF($C$10:$C984, $C984)&gt;1, "", COUNTIF($C$10:$C$1010, $C984)))</f>
        <v/>
      </c>
      <c r="Q984" s="26" t="str">
        <f>IF(P984="", "", COUNTIF($P$10:$P$1010, "&gt;"&amp;P984)+1+COUNTIF($P$10:P984, P984)-1)</f>
        <v/>
      </c>
      <c r="S984" s="26" t="str">
        <f>IF(C984="", "", IF(K984="", "None", IF(COUNTIF('Intro &amp; Setup'!$AL$17:$AL$26, K984)&gt;0, K984, "Other")))</f>
        <v/>
      </c>
      <c r="U984" s="84" t="str">
        <f t="shared" si="61"/>
        <v/>
      </c>
      <c r="V984" s="85" t="str">
        <f t="shared" si="61"/>
        <v/>
      </c>
      <c r="W984" s="85" t="str">
        <f t="shared" si="61"/>
        <v/>
      </c>
      <c r="X984" s="85" t="str">
        <f t="shared" si="61"/>
        <v/>
      </c>
      <c r="Y984" s="85" t="str">
        <f t="shared" si="61"/>
        <v/>
      </c>
      <c r="Z984" s="86" t="str">
        <f t="shared" si="61"/>
        <v/>
      </c>
      <c r="AB984" s="26" t="str">
        <f>IF($S984="", "", IF(COUNTIF($S$10:$S984, $S984)&gt;1, "", COUNTIF($S$10:$S$1010, $S984)))</f>
        <v/>
      </c>
      <c r="AC984" s="26" t="str">
        <f>IF(AB984="", "", COUNTIF($AB$10:$AB$1010, "&gt;"&amp;AB984)+1+COUNTIF($AB$10:AB984, AB984)-1)</f>
        <v/>
      </c>
      <c r="AE984" s="26" t="str">
        <f t="shared" si="62"/>
        <v/>
      </c>
      <c r="AG984" s="84" t="str">
        <f>IF($AE984="", "", IF(COUNTIF($AE$10:$AE984, $AE984)&gt;1, "", COUNTIF($AE$10:$AE$2010, $AE984)))</f>
        <v/>
      </c>
      <c r="AH984" s="26" t="str">
        <f>IF(AG984="", "", COUNTIF($AG$10:$AG$2010, "&gt;"&amp;AG984)+1+COUNTIF($AG$10:AG984, AG984)-1)</f>
        <v/>
      </c>
    </row>
    <row r="985" spans="1:34" x14ac:dyDescent="0.25">
      <c r="A985" s="12"/>
      <c r="B985" s="93"/>
      <c r="C985" s="15"/>
      <c r="D985" s="15"/>
      <c r="E985" s="15"/>
      <c r="F985" s="18"/>
      <c r="G985" s="12"/>
      <c r="H985" s="6" t="str">
        <f>IF($C985="", "", IFERROR(INDEX(Database!$C$10:$C$2509, MATCH($C985, Database!$B$10:$B$2509, 0)), ""))</f>
        <v/>
      </c>
      <c r="I985" s="85" t="str">
        <f>IF($C985="", "", IF(IFERROR(INDEX(Database!$M$10:$M$2509, MATCH($C985, Database!$B$10:$B$2509, 0)), "")="", "", IFERROR(INDEX(Database!$M$10:$M$2509, MATCH($C985, Database!$B$10:$B$2509, 0)), "")))</f>
        <v/>
      </c>
      <c r="J985" s="85" t="str">
        <f>IF($C985="", "", IF(IFERROR(INDEX(Database!$N$10:$N$2509, MATCH($C985, Database!$B$10:$B$2509, 0)), "")="", "", IFERROR(INDEX(Database!$N$10:$N$2509, MATCH($C985, Database!$B$10:$B$2509, 0)), "")))</f>
        <v/>
      </c>
      <c r="K985" s="86" t="str">
        <f>IF($C985="", "", IF(IFERROR(INDEX(Database!$O$10:$O$2509, MATCH($C985, Database!$B$10:$B$2509, 0)), "")="", "", IFERROR(INDEX(Database!$O$10:$O$2509, MATCH($C985, Database!$B$10:$B$2509, 0)), "")))</f>
        <v/>
      </c>
      <c r="L985" s="12"/>
      <c r="N985" s="31" t="str">
        <f>IF(Database!B985="", "", Database!B985)</f>
        <v/>
      </c>
      <c r="P985" s="26" t="str">
        <f>IF($C985="", "", IF(COUNTIF($C$10:$C985, $C985)&gt;1, "", COUNTIF($C$10:$C$1010, $C985)))</f>
        <v/>
      </c>
      <c r="Q985" s="26" t="str">
        <f>IF(P985="", "", COUNTIF($P$10:$P$1010, "&gt;"&amp;P985)+1+COUNTIF($P$10:P985, P985)-1)</f>
        <v/>
      </c>
      <c r="S985" s="26" t="str">
        <f>IF(C985="", "", IF(K985="", "None", IF(COUNTIF('Intro &amp; Setup'!$AL$17:$AL$26, K985)&gt;0, K985, "Other")))</f>
        <v/>
      </c>
      <c r="U985" s="84" t="str">
        <f t="shared" si="61"/>
        <v/>
      </c>
      <c r="V985" s="85" t="str">
        <f t="shared" si="61"/>
        <v/>
      </c>
      <c r="W985" s="85" t="str">
        <f t="shared" si="61"/>
        <v/>
      </c>
      <c r="X985" s="85" t="str">
        <f t="shared" si="61"/>
        <v/>
      </c>
      <c r="Y985" s="85" t="str">
        <f t="shared" si="61"/>
        <v/>
      </c>
      <c r="Z985" s="86" t="str">
        <f t="shared" si="61"/>
        <v/>
      </c>
      <c r="AB985" s="26" t="str">
        <f>IF($S985="", "", IF(COUNTIF($S$10:$S985, $S985)&gt;1, "", COUNTIF($S$10:$S$1010, $S985)))</f>
        <v/>
      </c>
      <c r="AC985" s="26" t="str">
        <f>IF(AB985="", "", COUNTIF($AB$10:$AB$1010, "&gt;"&amp;AB985)+1+COUNTIF($AB$10:AB985, AB985)-1)</f>
        <v/>
      </c>
      <c r="AE985" s="26" t="str">
        <f t="shared" si="62"/>
        <v/>
      </c>
      <c r="AG985" s="84" t="str">
        <f>IF($AE985="", "", IF(COUNTIF($AE$10:$AE985, $AE985)&gt;1, "", COUNTIF($AE$10:$AE$2010, $AE985)))</f>
        <v/>
      </c>
      <c r="AH985" s="26" t="str">
        <f>IF(AG985="", "", COUNTIF($AG$10:$AG$2010, "&gt;"&amp;AG985)+1+COUNTIF($AG$10:AG985, AG985)-1)</f>
        <v/>
      </c>
    </row>
    <row r="986" spans="1:34" x14ac:dyDescent="0.25">
      <c r="A986" s="12"/>
      <c r="B986" s="93"/>
      <c r="C986" s="15"/>
      <c r="D986" s="15"/>
      <c r="E986" s="15"/>
      <c r="F986" s="18"/>
      <c r="G986" s="12"/>
      <c r="H986" s="6" t="str">
        <f>IF($C986="", "", IFERROR(INDEX(Database!$C$10:$C$2509, MATCH($C986, Database!$B$10:$B$2509, 0)), ""))</f>
        <v/>
      </c>
      <c r="I986" s="85" t="str">
        <f>IF($C986="", "", IF(IFERROR(INDEX(Database!$M$10:$M$2509, MATCH($C986, Database!$B$10:$B$2509, 0)), "")="", "", IFERROR(INDEX(Database!$M$10:$M$2509, MATCH($C986, Database!$B$10:$B$2509, 0)), "")))</f>
        <v/>
      </c>
      <c r="J986" s="85" t="str">
        <f>IF($C986="", "", IF(IFERROR(INDEX(Database!$N$10:$N$2509, MATCH($C986, Database!$B$10:$B$2509, 0)), "")="", "", IFERROR(INDEX(Database!$N$10:$N$2509, MATCH($C986, Database!$B$10:$B$2509, 0)), "")))</f>
        <v/>
      </c>
      <c r="K986" s="86" t="str">
        <f>IF($C986="", "", IF(IFERROR(INDEX(Database!$O$10:$O$2509, MATCH($C986, Database!$B$10:$B$2509, 0)), "")="", "", IFERROR(INDEX(Database!$O$10:$O$2509, MATCH($C986, Database!$B$10:$B$2509, 0)), "")))</f>
        <v/>
      </c>
      <c r="L986" s="12"/>
      <c r="N986" s="31" t="str">
        <f>IF(Database!B986="", "", Database!B986)</f>
        <v/>
      </c>
      <c r="P986" s="26" t="str">
        <f>IF($C986="", "", IF(COUNTIF($C$10:$C986, $C986)&gt;1, "", COUNTIF($C$10:$C$1010, $C986)))</f>
        <v/>
      </c>
      <c r="Q986" s="26" t="str">
        <f>IF(P986="", "", COUNTIF($P$10:$P$1010, "&gt;"&amp;P986)+1+COUNTIF($P$10:P986, P986)-1)</f>
        <v/>
      </c>
      <c r="S986" s="26" t="str">
        <f>IF(C986="", "", IF(K986="", "None", IF(COUNTIF('Intro &amp; Setup'!$AL$17:$AL$26, K986)&gt;0, K986, "Other")))</f>
        <v/>
      </c>
      <c r="U986" s="84" t="str">
        <f t="shared" si="61"/>
        <v/>
      </c>
      <c r="V986" s="85" t="str">
        <f t="shared" si="61"/>
        <v/>
      </c>
      <c r="W986" s="85" t="str">
        <f t="shared" si="61"/>
        <v/>
      </c>
      <c r="X986" s="85" t="str">
        <f t="shared" si="61"/>
        <v/>
      </c>
      <c r="Y986" s="85" t="str">
        <f t="shared" si="61"/>
        <v/>
      </c>
      <c r="Z986" s="86" t="str">
        <f t="shared" si="61"/>
        <v/>
      </c>
      <c r="AB986" s="26" t="str">
        <f>IF($S986="", "", IF(COUNTIF($S$10:$S986, $S986)&gt;1, "", COUNTIF($S$10:$S$1010, $S986)))</f>
        <v/>
      </c>
      <c r="AC986" s="26" t="str">
        <f>IF(AB986="", "", COUNTIF($AB$10:$AB$1010, "&gt;"&amp;AB986)+1+COUNTIF($AB$10:AB986, AB986)-1)</f>
        <v/>
      </c>
      <c r="AE986" s="26" t="str">
        <f t="shared" si="62"/>
        <v/>
      </c>
      <c r="AG986" s="84" t="str">
        <f>IF($AE986="", "", IF(COUNTIF($AE$10:$AE986, $AE986)&gt;1, "", COUNTIF($AE$10:$AE$2010, $AE986)))</f>
        <v/>
      </c>
      <c r="AH986" s="26" t="str">
        <f>IF(AG986="", "", COUNTIF($AG$10:$AG$2010, "&gt;"&amp;AG986)+1+COUNTIF($AG$10:AG986, AG986)-1)</f>
        <v/>
      </c>
    </row>
    <row r="987" spans="1:34" x14ac:dyDescent="0.25">
      <c r="A987" s="12"/>
      <c r="B987" s="93"/>
      <c r="C987" s="15"/>
      <c r="D987" s="15"/>
      <c r="E987" s="15"/>
      <c r="F987" s="18"/>
      <c r="G987" s="12"/>
      <c r="H987" s="6" t="str">
        <f>IF($C987="", "", IFERROR(INDEX(Database!$C$10:$C$2509, MATCH($C987, Database!$B$10:$B$2509, 0)), ""))</f>
        <v/>
      </c>
      <c r="I987" s="85" t="str">
        <f>IF($C987="", "", IF(IFERROR(INDEX(Database!$M$10:$M$2509, MATCH($C987, Database!$B$10:$B$2509, 0)), "")="", "", IFERROR(INDEX(Database!$M$10:$M$2509, MATCH($C987, Database!$B$10:$B$2509, 0)), "")))</f>
        <v/>
      </c>
      <c r="J987" s="85" t="str">
        <f>IF($C987="", "", IF(IFERROR(INDEX(Database!$N$10:$N$2509, MATCH($C987, Database!$B$10:$B$2509, 0)), "")="", "", IFERROR(INDEX(Database!$N$10:$N$2509, MATCH($C987, Database!$B$10:$B$2509, 0)), "")))</f>
        <v/>
      </c>
      <c r="K987" s="86" t="str">
        <f>IF($C987="", "", IF(IFERROR(INDEX(Database!$O$10:$O$2509, MATCH($C987, Database!$B$10:$B$2509, 0)), "")="", "", IFERROR(INDEX(Database!$O$10:$O$2509, MATCH($C987, Database!$B$10:$B$2509, 0)), "")))</f>
        <v/>
      </c>
      <c r="L987" s="12"/>
      <c r="N987" s="31" t="str">
        <f>IF(Database!B987="", "", Database!B987)</f>
        <v/>
      </c>
      <c r="P987" s="26" t="str">
        <f>IF($C987="", "", IF(COUNTIF($C$10:$C987, $C987)&gt;1, "", COUNTIF($C$10:$C$1010, $C987)))</f>
        <v/>
      </c>
      <c r="Q987" s="26" t="str">
        <f>IF(P987="", "", COUNTIF($P$10:$P$1010, "&gt;"&amp;P987)+1+COUNTIF($P$10:P987, P987)-1)</f>
        <v/>
      </c>
      <c r="S987" s="26" t="str">
        <f>IF(C987="", "", IF(K987="", "None", IF(COUNTIF('Intro &amp; Setup'!$AL$17:$AL$26, K987)&gt;0, K987, "Other")))</f>
        <v/>
      </c>
      <c r="U987" s="84" t="str">
        <f t="shared" si="61"/>
        <v/>
      </c>
      <c r="V987" s="85" t="str">
        <f t="shared" si="61"/>
        <v/>
      </c>
      <c r="W987" s="85" t="str">
        <f t="shared" si="61"/>
        <v/>
      </c>
      <c r="X987" s="85" t="str">
        <f t="shared" si="61"/>
        <v/>
      </c>
      <c r="Y987" s="85" t="str">
        <f t="shared" si="61"/>
        <v/>
      </c>
      <c r="Z987" s="86" t="str">
        <f t="shared" si="61"/>
        <v/>
      </c>
      <c r="AB987" s="26" t="str">
        <f>IF($S987="", "", IF(COUNTIF($S$10:$S987, $S987)&gt;1, "", COUNTIF($S$10:$S$1010, $S987)))</f>
        <v/>
      </c>
      <c r="AC987" s="26" t="str">
        <f>IF(AB987="", "", COUNTIF($AB$10:$AB$1010, "&gt;"&amp;AB987)+1+COUNTIF($AB$10:AB987, AB987)-1)</f>
        <v/>
      </c>
      <c r="AE987" s="26" t="str">
        <f t="shared" si="62"/>
        <v/>
      </c>
      <c r="AG987" s="84" t="str">
        <f>IF($AE987="", "", IF(COUNTIF($AE$10:$AE987, $AE987)&gt;1, "", COUNTIF($AE$10:$AE$2010, $AE987)))</f>
        <v/>
      </c>
      <c r="AH987" s="26" t="str">
        <f>IF(AG987="", "", COUNTIF($AG$10:$AG$2010, "&gt;"&amp;AG987)+1+COUNTIF($AG$10:AG987, AG987)-1)</f>
        <v/>
      </c>
    </row>
    <row r="988" spans="1:34" x14ac:dyDescent="0.25">
      <c r="A988" s="12"/>
      <c r="B988" s="93"/>
      <c r="C988" s="15"/>
      <c r="D988" s="15"/>
      <c r="E988" s="15"/>
      <c r="F988" s="18"/>
      <c r="G988" s="12"/>
      <c r="H988" s="6" t="str">
        <f>IF($C988="", "", IFERROR(INDEX(Database!$C$10:$C$2509, MATCH($C988, Database!$B$10:$B$2509, 0)), ""))</f>
        <v/>
      </c>
      <c r="I988" s="85" t="str">
        <f>IF($C988="", "", IF(IFERROR(INDEX(Database!$M$10:$M$2509, MATCH($C988, Database!$B$10:$B$2509, 0)), "")="", "", IFERROR(INDEX(Database!$M$10:$M$2509, MATCH($C988, Database!$B$10:$B$2509, 0)), "")))</f>
        <v/>
      </c>
      <c r="J988" s="85" t="str">
        <f>IF($C988="", "", IF(IFERROR(INDEX(Database!$N$10:$N$2509, MATCH($C988, Database!$B$10:$B$2509, 0)), "")="", "", IFERROR(INDEX(Database!$N$10:$N$2509, MATCH($C988, Database!$B$10:$B$2509, 0)), "")))</f>
        <v/>
      </c>
      <c r="K988" s="86" t="str">
        <f>IF($C988="", "", IF(IFERROR(INDEX(Database!$O$10:$O$2509, MATCH($C988, Database!$B$10:$B$2509, 0)), "")="", "", IFERROR(INDEX(Database!$O$10:$O$2509, MATCH($C988, Database!$B$10:$B$2509, 0)), "")))</f>
        <v/>
      </c>
      <c r="L988" s="12"/>
      <c r="N988" s="31" t="str">
        <f>IF(Database!B988="", "", Database!B988)</f>
        <v/>
      </c>
      <c r="P988" s="26" t="str">
        <f>IF($C988="", "", IF(COUNTIF($C$10:$C988, $C988)&gt;1, "", COUNTIF($C$10:$C$1010, $C988)))</f>
        <v/>
      </c>
      <c r="Q988" s="26" t="str">
        <f>IF(P988="", "", COUNTIF($P$10:$P$1010, "&gt;"&amp;P988)+1+COUNTIF($P$10:P988, P988)-1)</f>
        <v/>
      </c>
      <c r="S988" s="26" t="str">
        <f>IF(C988="", "", IF(K988="", "None", IF(COUNTIF('Intro &amp; Setup'!$AL$17:$AL$26, K988)&gt;0, K988, "Other")))</f>
        <v/>
      </c>
      <c r="U988" s="84" t="str">
        <f t="shared" si="61"/>
        <v/>
      </c>
      <c r="V988" s="85" t="str">
        <f t="shared" si="61"/>
        <v/>
      </c>
      <c r="W988" s="85" t="str">
        <f t="shared" si="61"/>
        <v/>
      </c>
      <c r="X988" s="85" t="str">
        <f t="shared" si="61"/>
        <v/>
      </c>
      <c r="Y988" s="85" t="str">
        <f t="shared" si="61"/>
        <v/>
      </c>
      <c r="Z988" s="86" t="str">
        <f t="shared" si="61"/>
        <v/>
      </c>
      <c r="AB988" s="26" t="str">
        <f>IF($S988="", "", IF(COUNTIF($S$10:$S988, $S988)&gt;1, "", COUNTIF($S$10:$S$1010, $S988)))</f>
        <v/>
      </c>
      <c r="AC988" s="26" t="str">
        <f>IF(AB988="", "", COUNTIF($AB$10:$AB$1010, "&gt;"&amp;AB988)+1+COUNTIF($AB$10:AB988, AB988)-1)</f>
        <v/>
      </c>
      <c r="AE988" s="26" t="str">
        <f t="shared" si="62"/>
        <v/>
      </c>
      <c r="AG988" s="84" t="str">
        <f>IF($AE988="", "", IF(COUNTIF($AE$10:$AE988, $AE988)&gt;1, "", COUNTIF($AE$10:$AE$2010, $AE988)))</f>
        <v/>
      </c>
      <c r="AH988" s="26" t="str">
        <f>IF(AG988="", "", COUNTIF($AG$10:$AG$2010, "&gt;"&amp;AG988)+1+COUNTIF($AG$10:AG988, AG988)-1)</f>
        <v/>
      </c>
    </row>
    <row r="989" spans="1:34" x14ac:dyDescent="0.25">
      <c r="A989" s="12"/>
      <c r="B989" s="93"/>
      <c r="C989" s="15"/>
      <c r="D989" s="15"/>
      <c r="E989" s="15"/>
      <c r="F989" s="18"/>
      <c r="G989" s="12"/>
      <c r="H989" s="6" t="str">
        <f>IF($C989="", "", IFERROR(INDEX(Database!$C$10:$C$2509, MATCH($C989, Database!$B$10:$B$2509, 0)), ""))</f>
        <v/>
      </c>
      <c r="I989" s="85" t="str">
        <f>IF($C989="", "", IF(IFERROR(INDEX(Database!$M$10:$M$2509, MATCH($C989, Database!$B$10:$B$2509, 0)), "")="", "", IFERROR(INDEX(Database!$M$10:$M$2509, MATCH($C989, Database!$B$10:$B$2509, 0)), "")))</f>
        <v/>
      </c>
      <c r="J989" s="85" t="str">
        <f>IF($C989="", "", IF(IFERROR(INDEX(Database!$N$10:$N$2509, MATCH($C989, Database!$B$10:$B$2509, 0)), "")="", "", IFERROR(INDEX(Database!$N$10:$N$2509, MATCH($C989, Database!$B$10:$B$2509, 0)), "")))</f>
        <v/>
      </c>
      <c r="K989" s="86" t="str">
        <f>IF($C989="", "", IF(IFERROR(INDEX(Database!$O$10:$O$2509, MATCH($C989, Database!$B$10:$B$2509, 0)), "")="", "", IFERROR(INDEX(Database!$O$10:$O$2509, MATCH($C989, Database!$B$10:$B$2509, 0)), "")))</f>
        <v/>
      </c>
      <c r="L989" s="12"/>
      <c r="N989" s="31" t="str">
        <f>IF(Database!B989="", "", Database!B989)</f>
        <v/>
      </c>
      <c r="P989" s="26" t="str">
        <f>IF($C989="", "", IF(COUNTIF($C$10:$C989, $C989)&gt;1, "", COUNTIF($C$10:$C$1010, $C989)))</f>
        <v/>
      </c>
      <c r="Q989" s="26" t="str">
        <f>IF(P989="", "", COUNTIF($P$10:$P$1010, "&gt;"&amp;P989)+1+COUNTIF($P$10:P989, P989)-1)</f>
        <v/>
      </c>
      <c r="S989" s="26" t="str">
        <f>IF(C989="", "", IF(K989="", "None", IF(COUNTIF('Intro &amp; Setup'!$AL$17:$AL$26, K989)&gt;0, K989, "Other")))</f>
        <v/>
      </c>
      <c r="U989" s="84" t="str">
        <f t="shared" si="61"/>
        <v/>
      </c>
      <c r="V989" s="85" t="str">
        <f t="shared" si="61"/>
        <v/>
      </c>
      <c r="W989" s="85" t="str">
        <f t="shared" si="61"/>
        <v/>
      </c>
      <c r="X989" s="85" t="str">
        <f t="shared" si="61"/>
        <v/>
      </c>
      <c r="Y989" s="85" t="str">
        <f t="shared" si="61"/>
        <v/>
      </c>
      <c r="Z989" s="86" t="str">
        <f t="shared" si="61"/>
        <v/>
      </c>
      <c r="AB989" s="26" t="str">
        <f>IF($S989="", "", IF(COUNTIF($S$10:$S989, $S989)&gt;1, "", COUNTIF($S$10:$S$1010, $S989)))</f>
        <v/>
      </c>
      <c r="AC989" s="26" t="str">
        <f>IF(AB989="", "", COUNTIF($AB$10:$AB$1010, "&gt;"&amp;AB989)+1+COUNTIF($AB$10:AB989, AB989)-1)</f>
        <v/>
      </c>
      <c r="AE989" s="26" t="str">
        <f t="shared" si="62"/>
        <v/>
      </c>
      <c r="AG989" s="84" t="str">
        <f>IF($AE989="", "", IF(COUNTIF($AE$10:$AE989, $AE989)&gt;1, "", COUNTIF($AE$10:$AE$2010, $AE989)))</f>
        <v/>
      </c>
      <c r="AH989" s="26" t="str">
        <f>IF(AG989="", "", COUNTIF($AG$10:$AG$2010, "&gt;"&amp;AG989)+1+COUNTIF($AG$10:AG989, AG989)-1)</f>
        <v/>
      </c>
    </row>
    <row r="990" spans="1:34" x14ac:dyDescent="0.25">
      <c r="A990" s="12"/>
      <c r="B990" s="93"/>
      <c r="C990" s="15"/>
      <c r="D990" s="15"/>
      <c r="E990" s="15"/>
      <c r="F990" s="18"/>
      <c r="G990" s="12"/>
      <c r="H990" s="6" t="str">
        <f>IF($C990="", "", IFERROR(INDEX(Database!$C$10:$C$2509, MATCH($C990, Database!$B$10:$B$2509, 0)), ""))</f>
        <v/>
      </c>
      <c r="I990" s="85" t="str">
        <f>IF($C990="", "", IF(IFERROR(INDEX(Database!$M$10:$M$2509, MATCH($C990, Database!$B$10:$B$2509, 0)), "")="", "", IFERROR(INDEX(Database!$M$10:$M$2509, MATCH($C990, Database!$B$10:$B$2509, 0)), "")))</f>
        <v/>
      </c>
      <c r="J990" s="85" t="str">
        <f>IF($C990="", "", IF(IFERROR(INDEX(Database!$N$10:$N$2509, MATCH($C990, Database!$B$10:$B$2509, 0)), "")="", "", IFERROR(INDEX(Database!$N$10:$N$2509, MATCH($C990, Database!$B$10:$B$2509, 0)), "")))</f>
        <v/>
      </c>
      <c r="K990" s="86" t="str">
        <f>IF($C990="", "", IF(IFERROR(INDEX(Database!$O$10:$O$2509, MATCH($C990, Database!$B$10:$B$2509, 0)), "")="", "", IFERROR(INDEX(Database!$O$10:$O$2509, MATCH($C990, Database!$B$10:$B$2509, 0)), "")))</f>
        <v/>
      </c>
      <c r="L990" s="12"/>
      <c r="N990" s="31" t="str">
        <f>IF(Database!B990="", "", Database!B990)</f>
        <v/>
      </c>
      <c r="P990" s="26" t="str">
        <f>IF($C990="", "", IF(COUNTIF($C$10:$C990, $C990)&gt;1, "", COUNTIF($C$10:$C$1010, $C990)))</f>
        <v/>
      </c>
      <c r="Q990" s="26" t="str">
        <f>IF(P990="", "", COUNTIF($P$10:$P$1010, "&gt;"&amp;P990)+1+COUNTIF($P$10:P990, P990)-1)</f>
        <v/>
      </c>
      <c r="S990" s="26" t="str">
        <f>IF(C990="", "", IF(K990="", "None", IF(COUNTIF('Intro &amp; Setup'!$AL$17:$AL$26, K990)&gt;0, K990, "Other")))</f>
        <v/>
      </c>
      <c r="U990" s="84" t="str">
        <f t="shared" si="61"/>
        <v/>
      </c>
      <c r="V990" s="85" t="str">
        <f t="shared" si="61"/>
        <v/>
      </c>
      <c r="W990" s="85" t="str">
        <f t="shared" si="61"/>
        <v/>
      </c>
      <c r="X990" s="85" t="str">
        <f t="shared" si="61"/>
        <v/>
      </c>
      <c r="Y990" s="85" t="str">
        <f t="shared" si="61"/>
        <v/>
      </c>
      <c r="Z990" s="86" t="str">
        <f t="shared" si="61"/>
        <v/>
      </c>
      <c r="AB990" s="26" t="str">
        <f>IF($S990="", "", IF(COUNTIF($S$10:$S990, $S990)&gt;1, "", COUNTIF($S$10:$S$1010, $S990)))</f>
        <v/>
      </c>
      <c r="AC990" s="26" t="str">
        <f>IF(AB990="", "", COUNTIF($AB$10:$AB$1010, "&gt;"&amp;AB990)+1+COUNTIF($AB$10:AB990, AB990)-1)</f>
        <v/>
      </c>
      <c r="AE990" s="26" t="str">
        <f t="shared" si="62"/>
        <v/>
      </c>
      <c r="AG990" s="84" t="str">
        <f>IF($AE990="", "", IF(COUNTIF($AE$10:$AE990, $AE990)&gt;1, "", COUNTIF($AE$10:$AE$2010, $AE990)))</f>
        <v/>
      </c>
      <c r="AH990" s="26" t="str">
        <f>IF(AG990="", "", COUNTIF($AG$10:$AG$2010, "&gt;"&amp;AG990)+1+COUNTIF($AG$10:AG990, AG990)-1)</f>
        <v/>
      </c>
    </row>
    <row r="991" spans="1:34" x14ac:dyDescent="0.25">
      <c r="A991" s="12"/>
      <c r="B991" s="93"/>
      <c r="C991" s="15"/>
      <c r="D991" s="15"/>
      <c r="E991" s="15"/>
      <c r="F991" s="18"/>
      <c r="G991" s="12"/>
      <c r="H991" s="6" t="str">
        <f>IF($C991="", "", IFERROR(INDEX(Database!$C$10:$C$2509, MATCH($C991, Database!$B$10:$B$2509, 0)), ""))</f>
        <v/>
      </c>
      <c r="I991" s="85" t="str">
        <f>IF($C991="", "", IF(IFERROR(INDEX(Database!$M$10:$M$2509, MATCH($C991, Database!$B$10:$B$2509, 0)), "")="", "", IFERROR(INDEX(Database!$M$10:$M$2509, MATCH($C991, Database!$B$10:$B$2509, 0)), "")))</f>
        <v/>
      </c>
      <c r="J991" s="85" t="str">
        <f>IF($C991="", "", IF(IFERROR(INDEX(Database!$N$10:$N$2509, MATCH($C991, Database!$B$10:$B$2509, 0)), "")="", "", IFERROR(INDEX(Database!$N$10:$N$2509, MATCH($C991, Database!$B$10:$B$2509, 0)), "")))</f>
        <v/>
      </c>
      <c r="K991" s="86" t="str">
        <f>IF($C991="", "", IF(IFERROR(INDEX(Database!$O$10:$O$2509, MATCH($C991, Database!$B$10:$B$2509, 0)), "")="", "", IFERROR(INDEX(Database!$O$10:$O$2509, MATCH($C991, Database!$B$10:$B$2509, 0)), "")))</f>
        <v/>
      </c>
      <c r="L991" s="12"/>
      <c r="N991" s="31" t="str">
        <f>IF(Database!B991="", "", Database!B991)</f>
        <v/>
      </c>
      <c r="P991" s="26" t="str">
        <f>IF($C991="", "", IF(COUNTIF($C$10:$C991, $C991)&gt;1, "", COUNTIF($C$10:$C$1010, $C991)))</f>
        <v/>
      </c>
      <c r="Q991" s="26" t="str">
        <f>IF(P991="", "", COUNTIF($P$10:$P$1010, "&gt;"&amp;P991)+1+COUNTIF($P$10:P991, P991)-1)</f>
        <v/>
      </c>
      <c r="S991" s="26" t="str">
        <f>IF(C991="", "", IF(K991="", "None", IF(COUNTIF('Intro &amp; Setup'!$AL$17:$AL$26, K991)&gt;0, K991, "Other")))</f>
        <v/>
      </c>
      <c r="U991" s="84" t="str">
        <f t="shared" si="61"/>
        <v/>
      </c>
      <c r="V991" s="85" t="str">
        <f t="shared" si="61"/>
        <v/>
      </c>
      <c r="W991" s="85" t="str">
        <f t="shared" si="61"/>
        <v/>
      </c>
      <c r="X991" s="85" t="str">
        <f t="shared" si="61"/>
        <v/>
      </c>
      <c r="Y991" s="85" t="str">
        <f t="shared" si="61"/>
        <v/>
      </c>
      <c r="Z991" s="86" t="str">
        <f t="shared" si="61"/>
        <v/>
      </c>
      <c r="AB991" s="26" t="str">
        <f>IF($S991="", "", IF(COUNTIF($S$10:$S991, $S991)&gt;1, "", COUNTIF($S$10:$S$1010, $S991)))</f>
        <v/>
      </c>
      <c r="AC991" s="26" t="str">
        <f>IF(AB991="", "", COUNTIF($AB$10:$AB$1010, "&gt;"&amp;AB991)+1+COUNTIF($AB$10:AB991, AB991)-1)</f>
        <v/>
      </c>
      <c r="AE991" s="26" t="str">
        <f t="shared" si="62"/>
        <v/>
      </c>
      <c r="AG991" s="84" t="str">
        <f>IF($AE991="", "", IF(COUNTIF($AE$10:$AE991, $AE991)&gt;1, "", COUNTIF($AE$10:$AE$2010, $AE991)))</f>
        <v/>
      </c>
      <c r="AH991" s="26" t="str">
        <f>IF(AG991="", "", COUNTIF($AG$10:$AG$2010, "&gt;"&amp;AG991)+1+COUNTIF($AG$10:AG991, AG991)-1)</f>
        <v/>
      </c>
    </row>
    <row r="992" spans="1:34" x14ac:dyDescent="0.25">
      <c r="A992" s="12"/>
      <c r="B992" s="93"/>
      <c r="C992" s="15"/>
      <c r="D992" s="15"/>
      <c r="E992" s="15"/>
      <c r="F992" s="18"/>
      <c r="G992" s="12"/>
      <c r="H992" s="6" t="str">
        <f>IF($C992="", "", IFERROR(INDEX(Database!$C$10:$C$2509, MATCH($C992, Database!$B$10:$B$2509, 0)), ""))</f>
        <v/>
      </c>
      <c r="I992" s="85" t="str">
        <f>IF($C992="", "", IF(IFERROR(INDEX(Database!$M$10:$M$2509, MATCH($C992, Database!$B$10:$B$2509, 0)), "")="", "", IFERROR(INDEX(Database!$M$10:$M$2509, MATCH($C992, Database!$B$10:$B$2509, 0)), "")))</f>
        <v/>
      </c>
      <c r="J992" s="85" t="str">
        <f>IF($C992="", "", IF(IFERROR(INDEX(Database!$N$10:$N$2509, MATCH($C992, Database!$B$10:$B$2509, 0)), "")="", "", IFERROR(INDEX(Database!$N$10:$N$2509, MATCH($C992, Database!$B$10:$B$2509, 0)), "")))</f>
        <v/>
      </c>
      <c r="K992" s="86" t="str">
        <f>IF($C992="", "", IF(IFERROR(INDEX(Database!$O$10:$O$2509, MATCH($C992, Database!$B$10:$B$2509, 0)), "")="", "", IFERROR(INDEX(Database!$O$10:$O$2509, MATCH($C992, Database!$B$10:$B$2509, 0)), "")))</f>
        <v/>
      </c>
      <c r="L992" s="12"/>
      <c r="N992" s="31" t="str">
        <f>IF(Database!B992="", "", Database!B992)</f>
        <v/>
      </c>
      <c r="P992" s="26" t="str">
        <f>IF($C992="", "", IF(COUNTIF($C$10:$C992, $C992)&gt;1, "", COUNTIF($C$10:$C$1010, $C992)))</f>
        <v/>
      </c>
      <c r="Q992" s="26" t="str">
        <f>IF(P992="", "", COUNTIF($P$10:$P$1010, "&gt;"&amp;P992)+1+COUNTIF($P$10:P992, P992)-1)</f>
        <v/>
      </c>
      <c r="S992" s="26" t="str">
        <f>IF(C992="", "", IF(K992="", "None", IF(COUNTIF('Intro &amp; Setup'!$AL$17:$AL$26, K992)&gt;0, K992, "Other")))</f>
        <v/>
      </c>
      <c r="U992" s="84" t="str">
        <f t="shared" si="61"/>
        <v/>
      </c>
      <c r="V992" s="85" t="str">
        <f t="shared" si="61"/>
        <v/>
      </c>
      <c r="W992" s="85" t="str">
        <f t="shared" si="61"/>
        <v/>
      </c>
      <c r="X992" s="85" t="str">
        <f t="shared" si="61"/>
        <v/>
      </c>
      <c r="Y992" s="85" t="str">
        <f t="shared" si="61"/>
        <v/>
      </c>
      <c r="Z992" s="86" t="str">
        <f t="shared" si="61"/>
        <v/>
      </c>
      <c r="AB992" s="26" t="str">
        <f>IF($S992="", "", IF(COUNTIF($S$10:$S992, $S992)&gt;1, "", COUNTIF($S$10:$S$1010, $S992)))</f>
        <v/>
      </c>
      <c r="AC992" s="26" t="str">
        <f>IF(AB992="", "", COUNTIF($AB$10:$AB$1010, "&gt;"&amp;AB992)+1+COUNTIF($AB$10:AB992, AB992)-1)</f>
        <v/>
      </c>
      <c r="AE992" s="26" t="str">
        <f t="shared" si="62"/>
        <v/>
      </c>
      <c r="AG992" s="84" t="str">
        <f>IF($AE992="", "", IF(COUNTIF($AE$10:$AE992, $AE992)&gt;1, "", COUNTIF($AE$10:$AE$2010, $AE992)))</f>
        <v/>
      </c>
      <c r="AH992" s="26" t="str">
        <f>IF(AG992="", "", COUNTIF($AG$10:$AG$2010, "&gt;"&amp;AG992)+1+COUNTIF($AG$10:AG992, AG992)-1)</f>
        <v/>
      </c>
    </row>
    <row r="993" spans="1:34" x14ac:dyDescent="0.25">
      <c r="A993" s="12"/>
      <c r="B993" s="93"/>
      <c r="C993" s="15"/>
      <c r="D993" s="15"/>
      <c r="E993" s="15"/>
      <c r="F993" s="18"/>
      <c r="G993" s="12"/>
      <c r="H993" s="6" t="str">
        <f>IF($C993="", "", IFERROR(INDEX(Database!$C$10:$C$2509, MATCH($C993, Database!$B$10:$B$2509, 0)), ""))</f>
        <v/>
      </c>
      <c r="I993" s="85" t="str">
        <f>IF($C993="", "", IF(IFERROR(INDEX(Database!$M$10:$M$2509, MATCH($C993, Database!$B$10:$B$2509, 0)), "")="", "", IFERROR(INDEX(Database!$M$10:$M$2509, MATCH($C993, Database!$B$10:$B$2509, 0)), "")))</f>
        <v/>
      </c>
      <c r="J993" s="85" t="str">
        <f>IF($C993="", "", IF(IFERROR(INDEX(Database!$N$10:$N$2509, MATCH($C993, Database!$B$10:$B$2509, 0)), "")="", "", IFERROR(INDEX(Database!$N$10:$N$2509, MATCH($C993, Database!$B$10:$B$2509, 0)), "")))</f>
        <v/>
      </c>
      <c r="K993" s="86" t="str">
        <f>IF($C993="", "", IF(IFERROR(INDEX(Database!$O$10:$O$2509, MATCH($C993, Database!$B$10:$B$2509, 0)), "")="", "", IFERROR(INDEX(Database!$O$10:$O$2509, MATCH($C993, Database!$B$10:$B$2509, 0)), "")))</f>
        <v/>
      </c>
      <c r="L993" s="12"/>
      <c r="N993" s="31" t="str">
        <f>IF(Database!B993="", "", Database!B993)</f>
        <v/>
      </c>
      <c r="P993" s="26" t="str">
        <f>IF($C993="", "", IF(COUNTIF($C$10:$C993, $C993)&gt;1, "", COUNTIF($C$10:$C$1010, $C993)))</f>
        <v/>
      </c>
      <c r="Q993" s="26" t="str">
        <f>IF(P993="", "", COUNTIF($P$10:$P$1010, "&gt;"&amp;P993)+1+COUNTIF($P$10:P993, P993)-1)</f>
        <v/>
      </c>
      <c r="S993" s="26" t="str">
        <f>IF(C993="", "", IF(K993="", "None", IF(COUNTIF('Intro &amp; Setup'!$AL$17:$AL$26, K993)&gt;0, K993, "Other")))</f>
        <v/>
      </c>
      <c r="U993" s="84" t="str">
        <f t="shared" si="61"/>
        <v/>
      </c>
      <c r="V993" s="85" t="str">
        <f t="shared" si="61"/>
        <v/>
      </c>
      <c r="W993" s="85" t="str">
        <f t="shared" si="61"/>
        <v/>
      </c>
      <c r="X993" s="85" t="str">
        <f t="shared" si="61"/>
        <v/>
      </c>
      <c r="Y993" s="85" t="str">
        <f t="shared" si="61"/>
        <v/>
      </c>
      <c r="Z993" s="86" t="str">
        <f t="shared" si="61"/>
        <v/>
      </c>
      <c r="AB993" s="26" t="str">
        <f>IF($S993="", "", IF(COUNTIF($S$10:$S993, $S993)&gt;1, "", COUNTIF($S$10:$S$1010, $S993)))</f>
        <v/>
      </c>
      <c r="AC993" s="26" t="str">
        <f>IF(AB993="", "", COUNTIF($AB$10:$AB$1010, "&gt;"&amp;AB993)+1+COUNTIF($AB$10:AB993, AB993)-1)</f>
        <v/>
      </c>
      <c r="AE993" s="26" t="str">
        <f t="shared" si="62"/>
        <v/>
      </c>
      <c r="AG993" s="84" t="str">
        <f>IF($AE993="", "", IF(COUNTIF($AE$10:$AE993, $AE993)&gt;1, "", COUNTIF($AE$10:$AE$2010, $AE993)))</f>
        <v/>
      </c>
      <c r="AH993" s="26" t="str">
        <f>IF(AG993="", "", COUNTIF($AG$10:$AG$2010, "&gt;"&amp;AG993)+1+COUNTIF($AG$10:AG993, AG993)-1)</f>
        <v/>
      </c>
    </row>
    <row r="994" spans="1:34" x14ac:dyDescent="0.25">
      <c r="A994" s="12"/>
      <c r="B994" s="93"/>
      <c r="C994" s="15"/>
      <c r="D994" s="15"/>
      <c r="E994" s="15"/>
      <c r="F994" s="18"/>
      <c r="G994" s="12"/>
      <c r="H994" s="6" t="str">
        <f>IF($C994="", "", IFERROR(INDEX(Database!$C$10:$C$2509, MATCH($C994, Database!$B$10:$B$2509, 0)), ""))</f>
        <v/>
      </c>
      <c r="I994" s="85" t="str">
        <f>IF($C994="", "", IF(IFERROR(INDEX(Database!$M$10:$M$2509, MATCH($C994, Database!$B$10:$B$2509, 0)), "")="", "", IFERROR(INDEX(Database!$M$10:$M$2509, MATCH($C994, Database!$B$10:$B$2509, 0)), "")))</f>
        <v/>
      </c>
      <c r="J994" s="85" t="str">
        <f>IF($C994="", "", IF(IFERROR(INDEX(Database!$N$10:$N$2509, MATCH($C994, Database!$B$10:$B$2509, 0)), "")="", "", IFERROR(INDEX(Database!$N$10:$N$2509, MATCH($C994, Database!$B$10:$B$2509, 0)), "")))</f>
        <v/>
      </c>
      <c r="K994" s="86" t="str">
        <f>IF($C994="", "", IF(IFERROR(INDEX(Database!$O$10:$O$2509, MATCH($C994, Database!$B$10:$B$2509, 0)), "")="", "", IFERROR(INDEX(Database!$O$10:$O$2509, MATCH($C994, Database!$B$10:$B$2509, 0)), "")))</f>
        <v/>
      </c>
      <c r="L994" s="12"/>
      <c r="N994" s="31" t="str">
        <f>IF(Database!B994="", "", Database!B994)</f>
        <v/>
      </c>
      <c r="P994" s="26" t="str">
        <f>IF($C994="", "", IF(COUNTIF($C$10:$C994, $C994)&gt;1, "", COUNTIF($C$10:$C$1010, $C994)))</f>
        <v/>
      </c>
      <c r="Q994" s="26" t="str">
        <f>IF(P994="", "", COUNTIF($P$10:$P$1010, "&gt;"&amp;P994)+1+COUNTIF($P$10:P994, P994)-1)</f>
        <v/>
      </c>
      <c r="S994" s="26" t="str">
        <f>IF(C994="", "", IF(K994="", "None", IF(COUNTIF('Intro &amp; Setup'!$AL$17:$AL$26, K994)&gt;0, K994, "Other")))</f>
        <v/>
      </c>
      <c r="U994" s="84" t="str">
        <f t="shared" si="61"/>
        <v/>
      </c>
      <c r="V994" s="85" t="str">
        <f t="shared" si="61"/>
        <v/>
      </c>
      <c r="W994" s="85" t="str">
        <f t="shared" si="61"/>
        <v/>
      </c>
      <c r="X994" s="85" t="str">
        <f t="shared" si="61"/>
        <v/>
      </c>
      <c r="Y994" s="85" t="str">
        <f t="shared" si="61"/>
        <v/>
      </c>
      <c r="Z994" s="86" t="str">
        <f t="shared" si="61"/>
        <v/>
      </c>
      <c r="AB994" s="26" t="str">
        <f>IF($S994="", "", IF(COUNTIF($S$10:$S994, $S994)&gt;1, "", COUNTIF($S$10:$S$1010, $S994)))</f>
        <v/>
      </c>
      <c r="AC994" s="26" t="str">
        <f>IF(AB994="", "", COUNTIF($AB$10:$AB$1010, "&gt;"&amp;AB994)+1+COUNTIF($AB$10:AB994, AB994)-1)</f>
        <v/>
      </c>
      <c r="AE994" s="26" t="str">
        <f t="shared" si="62"/>
        <v/>
      </c>
      <c r="AG994" s="84" t="str">
        <f>IF($AE994="", "", IF(COUNTIF($AE$10:$AE994, $AE994)&gt;1, "", COUNTIF($AE$10:$AE$2010, $AE994)))</f>
        <v/>
      </c>
      <c r="AH994" s="26" t="str">
        <f>IF(AG994="", "", COUNTIF($AG$10:$AG$2010, "&gt;"&amp;AG994)+1+COUNTIF($AG$10:AG994, AG994)-1)</f>
        <v/>
      </c>
    </row>
    <row r="995" spans="1:34" x14ac:dyDescent="0.25">
      <c r="A995" s="12"/>
      <c r="B995" s="93"/>
      <c r="C995" s="15"/>
      <c r="D995" s="15"/>
      <c r="E995" s="15"/>
      <c r="F995" s="18"/>
      <c r="G995" s="12"/>
      <c r="H995" s="6" t="str">
        <f>IF($C995="", "", IFERROR(INDEX(Database!$C$10:$C$2509, MATCH($C995, Database!$B$10:$B$2509, 0)), ""))</f>
        <v/>
      </c>
      <c r="I995" s="85" t="str">
        <f>IF($C995="", "", IF(IFERROR(INDEX(Database!$M$10:$M$2509, MATCH($C995, Database!$B$10:$B$2509, 0)), "")="", "", IFERROR(INDEX(Database!$M$10:$M$2509, MATCH($C995, Database!$B$10:$B$2509, 0)), "")))</f>
        <v/>
      </c>
      <c r="J995" s="85" t="str">
        <f>IF($C995="", "", IF(IFERROR(INDEX(Database!$N$10:$N$2509, MATCH($C995, Database!$B$10:$B$2509, 0)), "")="", "", IFERROR(INDEX(Database!$N$10:$N$2509, MATCH($C995, Database!$B$10:$B$2509, 0)), "")))</f>
        <v/>
      </c>
      <c r="K995" s="86" t="str">
        <f>IF($C995="", "", IF(IFERROR(INDEX(Database!$O$10:$O$2509, MATCH($C995, Database!$B$10:$B$2509, 0)), "")="", "", IFERROR(INDEX(Database!$O$10:$O$2509, MATCH($C995, Database!$B$10:$B$2509, 0)), "")))</f>
        <v/>
      </c>
      <c r="L995" s="12"/>
      <c r="N995" s="31" t="str">
        <f>IF(Database!B995="", "", Database!B995)</f>
        <v/>
      </c>
      <c r="P995" s="26" t="str">
        <f>IF($C995="", "", IF(COUNTIF($C$10:$C995, $C995)&gt;1, "", COUNTIF($C$10:$C$1010, $C995)))</f>
        <v/>
      </c>
      <c r="Q995" s="26" t="str">
        <f>IF(P995="", "", COUNTIF($P$10:$P$1010, "&gt;"&amp;P995)+1+COUNTIF($P$10:P995, P995)-1)</f>
        <v/>
      </c>
      <c r="S995" s="26" t="str">
        <f>IF(C995="", "", IF(K995="", "None", IF(COUNTIF('Intro &amp; Setup'!$AL$17:$AL$26, K995)&gt;0, K995, "Other")))</f>
        <v/>
      </c>
      <c r="U995" s="84" t="str">
        <f t="shared" si="61"/>
        <v/>
      </c>
      <c r="V995" s="85" t="str">
        <f t="shared" si="61"/>
        <v/>
      </c>
      <c r="W995" s="85" t="str">
        <f t="shared" si="61"/>
        <v/>
      </c>
      <c r="X995" s="85" t="str">
        <f t="shared" si="61"/>
        <v/>
      </c>
      <c r="Y995" s="85" t="str">
        <f t="shared" si="61"/>
        <v/>
      </c>
      <c r="Z995" s="86" t="str">
        <f t="shared" si="61"/>
        <v/>
      </c>
      <c r="AB995" s="26" t="str">
        <f>IF($S995="", "", IF(COUNTIF($S$10:$S995, $S995)&gt;1, "", COUNTIF($S$10:$S$1010, $S995)))</f>
        <v/>
      </c>
      <c r="AC995" s="26" t="str">
        <f>IF(AB995="", "", COUNTIF($AB$10:$AB$1010, "&gt;"&amp;AB995)+1+COUNTIF($AB$10:AB995, AB995)-1)</f>
        <v/>
      </c>
      <c r="AE995" s="26" t="str">
        <f t="shared" si="62"/>
        <v/>
      </c>
      <c r="AG995" s="84" t="str">
        <f>IF($AE995="", "", IF(COUNTIF($AE$10:$AE995, $AE995)&gt;1, "", COUNTIF($AE$10:$AE$2010, $AE995)))</f>
        <v/>
      </c>
      <c r="AH995" s="26" t="str">
        <f>IF(AG995="", "", COUNTIF($AG$10:$AG$2010, "&gt;"&amp;AG995)+1+COUNTIF($AG$10:AG995, AG995)-1)</f>
        <v/>
      </c>
    </row>
    <row r="996" spans="1:34" x14ac:dyDescent="0.25">
      <c r="A996" s="12"/>
      <c r="B996" s="93"/>
      <c r="C996" s="15"/>
      <c r="D996" s="15"/>
      <c r="E996" s="15"/>
      <c r="F996" s="18"/>
      <c r="G996" s="12"/>
      <c r="H996" s="6" t="str">
        <f>IF($C996="", "", IFERROR(INDEX(Database!$C$10:$C$2509, MATCH($C996, Database!$B$10:$B$2509, 0)), ""))</f>
        <v/>
      </c>
      <c r="I996" s="85" t="str">
        <f>IF($C996="", "", IF(IFERROR(INDEX(Database!$M$10:$M$2509, MATCH($C996, Database!$B$10:$B$2509, 0)), "")="", "", IFERROR(INDEX(Database!$M$10:$M$2509, MATCH($C996, Database!$B$10:$B$2509, 0)), "")))</f>
        <v/>
      </c>
      <c r="J996" s="85" t="str">
        <f>IF($C996="", "", IF(IFERROR(INDEX(Database!$N$10:$N$2509, MATCH($C996, Database!$B$10:$B$2509, 0)), "")="", "", IFERROR(INDEX(Database!$N$10:$N$2509, MATCH($C996, Database!$B$10:$B$2509, 0)), "")))</f>
        <v/>
      </c>
      <c r="K996" s="86" t="str">
        <f>IF($C996="", "", IF(IFERROR(INDEX(Database!$O$10:$O$2509, MATCH($C996, Database!$B$10:$B$2509, 0)), "")="", "", IFERROR(INDEX(Database!$O$10:$O$2509, MATCH($C996, Database!$B$10:$B$2509, 0)), "")))</f>
        <v/>
      </c>
      <c r="L996" s="12"/>
      <c r="N996" s="31" t="str">
        <f>IF(Database!B996="", "", Database!B996)</f>
        <v/>
      </c>
      <c r="P996" s="26" t="str">
        <f>IF($C996="", "", IF(COUNTIF($C$10:$C996, $C996)&gt;1, "", COUNTIF($C$10:$C$1010, $C996)))</f>
        <v/>
      </c>
      <c r="Q996" s="26" t="str">
        <f>IF(P996="", "", COUNTIF($P$10:$P$1010, "&gt;"&amp;P996)+1+COUNTIF($P$10:P996, P996)-1)</f>
        <v/>
      </c>
      <c r="S996" s="26" t="str">
        <f>IF(C996="", "", IF(K996="", "None", IF(COUNTIF('Intro &amp; Setup'!$AL$17:$AL$26, K996)&gt;0, K996, "Other")))</f>
        <v/>
      </c>
      <c r="U996" s="84" t="str">
        <f t="shared" si="61"/>
        <v/>
      </c>
      <c r="V996" s="85" t="str">
        <f t="shared" si="61"/>
        <v/>
      </c>
      <c r="W996" s="85" t="str">
        <f t="shared" si="61"/>
        <v/>
      </c>
      <c r="X996" s="85" t="str">
        <f t="shared" si="61"/>
        <v/>
      </c>
      <c r="Y996" s="85" t="str">
        <f t="shared" si="61"/>
        <v/>
      </c>
      <c r="Z996" s="86" t="str">
        <f t="shared" si="61"/>
        <v/>
      </c>
      <c r="AB996" s="26" t="str">
        <f>IF($S996="", "", IF(COUNTIF($S$10:$S996, $S996)&gt;1, "", COUNTIF($S$10:$S$1010, $S996)))</f>
        <v/>
      </c>
      <c r="AC996" s="26" t="str">
        <f>IF(AB996="", "", COUNTIF($AB$10:$AB$1010, "&gt;"&amp;AB996)+1+COUNTIF($AB$10:AB996, AB996)-1)</f>
        <v/>
      </c>
      <c r="AE996" s="26" t="str">
        <f t="shared" si="62"/>
        <v/>
      </c>
      <c r="AG996" s="84" t="str">
        <f>IF($AE996="", "", IF(COUNTIF($AE$10:$AE996, $AE996)&gt;1, "", COUNTIF($AE$10:$AE$2010, $AE996)))</f>
        <v/>
      </c>
      <c r="AH996" s="26" t="str">
        <f>IF(AG996="", "", COUNTIF($AG$10:$AG$2010, "&gt;"&amp;AG996)+1+COUNTIF($AG$10:AG996, AG996)-1)</f>
        <v/>
      </c>
    </row>
    <row r="997" spans="1:34" x14ac:dyDescent="0.25">
      <c r="A997" s="12"/>
      <c r="B997" s="93"/>
      <c r="C997" s="15"/>
      <c r="D997" s="15"/>
      <c r="E997" s="15"/>
      <c r="F997" s="18"/>
      <c r="G997" s="12"/>
      <c r="H997" s="6" t="str">
        <f>IF($C997="", "", IFERROR(INDEX(Database!$C$10:$C$2509, MATCH($C997, Database!$B$10:$B$2509, 0)), ""))</f>
        <v/>
      </c>
      <c r="I997" s="85" t="str">
        <f>IF($C997="", "", IF(IFERROR(INDEX(Database!$M$10:$M$2509, MATCH($C997, Database!$B$10:$B$2509, 0)), "")="", "", IFERROR(INDEX(Database!$M$10:$M$2509, MATCH($C997, Database!$B$10:$B$2509, 0)), "")))</f>
        <v/>
      </c>
      <c r="J997" s="85" t="str">
        <f>IF($C997="", "", IF(IFERROR(INDEX(Database!$N$10:$N$2509, MATCH($C997, Database!$B$10:$B$2509, 0)), "")="", "", IFERROR(INDEX(Database!$N$10:$N$2509, MATCH($C997, Database!$B$10:$B$2509, 0)), "")))</f>
        <v/>
      </c>
      <c r="K997" s="86" t="str">
        <f>IF($C997="", "", IF(IFERROR(INDEX(Database!$O$10:$O$2509, MATCH($C997, Database!$B$10:$B$2509, 0)), "")="", "", IFERROR(INDEX(Database!$O$10:$O$2509, MATCH($C997, Database!$B$10:$B$2509, 0)), "")))</f>
        <v/>
      </c>
      <c r="L997" s="12"/>
      <c r="N997" s="31" t="str">
        <f>IF(Database!B997="", "", Database!B997)</f>
        <v/>
      </c>
      <c r="P997" s="26" t="str">
        <f>IF($C997="", "", IF(COUNTIF($C$10:$C997, $C997)&gt;1, "", COUNTIF($C$10:$C$1010, $C997)))</f>
        <v/>
      </c>
      <c r="Q997" s="26" t="str">
        <f>IF(P997="", "", COUNTIF($P$10:$P$1010, "&gt;"&amp;P997)+1+COUNTIF($P$10:P997, P997)-1)</f>
        <v/>
      </c>
      <c r="S997" s="26" t="str">
        <f>IF(C997="", "", IF(K997="", "None", IF(COUNTIF('Intro &amp; Setup'!$AL$17:$AL$26, K997)&gt;0, K997, "Other")))</f>
        <v/>
      </c>
      <c r="U997" s="84" t="str">
        <f t="shared" si="61"/>
        <v/>
      </c>
      <c r="V997" s="85" t="str">
        <f t="shared" si="61"/>
        <v/>
      </c>
      <c r="W997" s="85" t="str">
        <f t="shared" si="61"/>
        <v/>
      </c>
      <c r="X997" s="85" t="str">
        <f t="shared" si="61"/>
        <v/>
      </c>
      <c r="Y997" s="85" t="str">
        <f t="shared" si="61"/>
        <v/>
      </c>
      <c r="Z997" s="86" t="str">
        <f t="shared" si="61"/>
        <v/>
      </c>
      <c r="AB997" s="26" t="str">
        <f>IF($S997="", "", IF(COUNTIF($S$10:$S997, $S997)&gt;1, "", COUNTIF($S$10:$S$1010, $S997)))</f>
        <v/>
      </c>
      <c r="AC997" s="26" t="str">
        <f>IF(AB997="", "", COUNTIF($AB$10:$AB$1010, "&gt;"&amp;AB997)+1+COUNTIF($AB$10:AB997, AB997)-1)</f>
        <v/>
      </c>
      <c r="AE997" s="26" t="str">
        <f t="shared" si="62"/>
        <v/>
      </c>
      <c r="AG997" s="84" t="str">
        <f>IF($AE997="", "", IF(COUNTIF($AE$10:$AE997, $AE997)&gt;1, "", COUNTIF($AE$10:$AE$2010, $AE997)))</f>
        <v/>
      </c>
      <c r="AH997" s="26" t="str">
        <f>IF(AG997="", "", COUNTIF($AG$10:$AG$2010, "&gt;"&amp;AG997)+1+COUNTIF($AG$10:AG997, AG997)-1)</f>
        <v/>
      </c>
    </row>
    <row r="998" spans="1:34" x14ac:dyDescent="0.25">
      <c r="A998" s="12"/>
      <c r="B998" s="93"/>
      <c r="C998" s="15"/>
      <c r="D998" s="15"/>
      <c r="E998" s="15"/>
      <c r="F998" s="18"/>
      <c r="G998" s="12"/>
      <c r="H998" s="6" t="str">
        <f>IF($C998="", "", IFERROR(INDEX(Database!$C$10:$C$2509, MATCH($C998, Database!$B$10:$B$2509, 0)), ""))</f>
        <v/>
      </c>
      <c r="I998" s="85" t="str">
        <f>IF($C998="", "", IF(IFERROR(INDEX(Database!$M$10:$M$2509, MATCH($C998, Database!$B$10:$B$2509, 0)), "")="", "", IFERROR(INDEX(Database!$M$10:$M$2509, MATCH($C998, Database!$B$10:$B$2509, 0)), "")))</f>
        <v/>
      </c>
      <c r="J998" s="85" t="str">
        <f>IF($C998="", "", IF(IFERROR(INDEX(Database!$N$10:$N$2509, MATCH($C998, Database!$B$10:$B$2509, 0)), "")="", "", IFERROR(INDEX(Database!$N$10:$N$2509, MATCH($C998, Database!$B$10:$B$2509, 0)), "")))</f>
        <v/>
      </c>
      <c r="K998" s="86" t="str">
        <f>IF($C998="", "", IF(IFERROR(INDEX(Database!$O$10:$O$2509, MATCH($C998, Database!$B$10:$B$2509, 0)), "")="", "", IFERROR(INDEX(Database!$O$10:$O$2509, MATCH($C998, Database!$B$10:$B$2509, 0)), "")))</f>
        <v/>
      </c>
      <c r="L998" s="12"/>
      <c r="N998" s="31" t="str">
        <f>IF(Database!B998="", "", Database!B998)</f>
        <v/>
      </c>
      <c r="P998" s="26" t="str">
        <f>IF($C998="", "", IF(COUNTIF($C$10:$C998, $C998)&gt;1, "", COUNTIF($C$10:$C$1010, $C998)))</f>
        <v/>
      </c>
      <c r="Q998" s="26" t="str">
        <f>IF(P998="", "", COUNTIF($P$10:$P$1010, "&gt;"&amp;P998)+1+COUNTIF($P$10:P998, P998)-1)</f>
        <v/>
      </c>
      <c r="S998" s="26" t="str">
        <f>IF(C998="", "", IF(K998="", "None", IF(COUNTIF('Intro &amp; Setup'!$AL$17:$AL$26, K998)&gt;0, K998, "Other")))</f>
        <v/>
      </c>
      <c r="U998" s="84" t="str">
        <f t="shared" si="61"/>
        <v/>
      </c>
      <c r="V998" s="85" t="str">
        <f t="shared" si="61"/>
        <v/>
      </c>
      <c r="W998" s="85" t="str">
        <f t="shared" si="61"/>
        <v/>
      </c>
      <c r="X998" s="85" t="str">
        <f t="shared" si="61"/>
        <v/>
      </c>
      <c r="Y998" s="85" t="str">
        <f t="shared" si="61"/>
        <v/>
      </c>
      <c r="Z998" s="86" t="str">
        <f t="shared" si="61"/>
        <v/>
      </c>
      <c r="AB998" s="26" t="str">
        <f>IF($S998="", "", IF(COUNTIF($S$10:$S998, $S998)&gt;1, "", COUNTIF($S$10:$S$1010, $S998)))</f>
        <v/>
      </c>
      <c r="AC998" s="26" t="str">
        <f>IF(AB998="", "", COUNTIF($AB$10:$AB$1010, "&gt;"&amp;AB998)+1+COUNTIF($AB$10:AB998, AB998)-1)</f>
        <v/>
      </c>
      <c r="AE998" s="26" t="str">
        <f t="shared" si="62"/>
        <v/>
      </c>
      <c r="AG998" s="84" t="str">
        <f>IF($AE998="", "", IF(COUNTIF($AE$10:$AE998, $AE998)&gt;1, "", COUNTIF($AE$10:$AE$2010, $AE998)))</f>
        <v/>
      </c>
      <c r="AH998" s="26" t="str">
        <f>IF(AG998="", "", COUNTIF($AG$10:$AG$2010, "&gt;"&amp;AG998)+1+COUNTIF($AG$10:AG998, AG998)-1)</f>
        <v/>
      </c>
    </row>
    <row r="999" spans="1:34" x14ac:dyDescent="0.25">
      <c r="A999" s="12"/>
      <c r="B999" s="93"/>
      <c r="C999" s="15"/>
      <c r="D999" s="15"/>
      <c r="E999" s="15"/>
      <c r="F999" s="18"/>
      <c r="G999" s="12"/>
      <c r="H999" s="6" t="str">
        <f>IF($C999="", "", IFERROR(INDEX(Database!$C$10:$C$2509, MATCH($C999, Database!$B$10:$B$2509, 0)), ""))</f>
        <v/>
      </c>
      <c r="I999" s="85" t="str">
        <f>IF($C999="", "", IF(IFERROR(INDEX(Database!$M$10:$M$2509, MATCH($C999, Database!$B$10:$B$2509, 0)), "")="", "", IFERROR(INDEX(Database!$M$10:$M$2509, MATCH($C999, Database!$B$10:$B$2509, 0)), "")))</f>
        <v/>
      </c>
      <c r="J999" s="85" t="str">
        <f>IF($C999="", "", IF(IFERROR(INDEX(Database!$N$10:$N$2509, MATCH($C999, Database!$B$10:$B$2509, 0)), "")="", "", IFERROR(INDEX(Database!$N$10:$N$2509, MATCH($C999, Database!$B$10:$B$2509, 0)), "")))</f>
        <v/>
      </c>
      <c r="K999" s="86" t="str">
        <f>IF($C999="", "", IF(IFERROR(INDEX(Database!$O$10:$O$2509, MATCH($C999, Database!$B$10:$B$2509, 0)), "")="", "", IFERROR(INDEX(Database!$O$10:$O$2509, MATCH($C999, Database!$B$10:$B$2509, 0)), "")))</f>
        <v/>
      </c>
      <c r="L999" s="12"/>
      <c r="N999" s="31" t="str">
        <f>IF(Database!B999="", "", Database!B999)</f>
        <v/>
      </c>
      <c r="P999" s="26" t="str">
        <f>IF($C999="", "", IF(COUNTIF($C$10:$C999, $C999)&gt;1, "", COUNTIF($C$10:$C$1010, $C999)))</f>
        <v/>
      </c>
      <c r="Q999" s="26" t="str">
        <f>IF(P999="", "", COUNTIF($P$10:$P$1010, "&gt;"&amp;P999)+1+COUNTIF($P$10:P999, P999)-1)</f>
        <v/>
      </c>
      <c r="S999" s="26" t="str">
        <f>IF(C999="", "", IF(K999="", "None", IF(COUNTIF('Intro &amp; Setup'!$AL$17:$AL$26, K999)&gt;0, K999, "Other")))</f>
        <v/>
      </c>
      <c r="U999" s="84" t="str">
        <f t="shared" si="61"/>
        <v/>
      </c>
      <c r="V999" s="85" t="str">
        <f t="shared" si="61"/>
        <v/>
      </c>
      <c r="W999" s="85" t="str">
        <f t="shared" si="61"/>
        <v/>
      </c>
      <c r="X999" s="85" t="str">
        <f t="shared" si="61"/>
        <v/>
      </c>
      <c r="Y999" s="85" t="str">
        <f t="shared" si="61"/>
        <v/>
      </c>
      <c r="Z999" s="86" t="str">
        <f t="shared" si="61"/>
        <v/>
      </c>
      <c r="AB999" s="26" t="str">
        <f>IF($S999="", "", IF(COUNTIF($S$10:$S999, $S999)&gt;1, "", COUNTIF($S$10:$S$1010, $S999)))</f>
        <v/>
      </c>
      <c r="AC999" s="26" t="str">
        <f>IF(AB999="", "", COUNTIF($AB$10:$AB$1010, "&gt;"&amp;AB999)+1+COUNTIF($AB$10:AB999, AB999)-1)</f>
        <v/>
      </c>
      <c r="AE999" s="26" t="str">
        <f t="shared" si="62"/>
        <v/>
      </c>
      <c r="AG999" s="84" t="str">
        <f>IF($AE999="", "", IF(COUNTIF($AE$10:$AE999, $AE999)&gt;1, "", COUNTIF($AE$10:$AE$2010, $AE999)))</f>
        <v/>
      </c>
      <c r="AH999" s="26" t="str">
        <f>IF(AG999="", "", COUNTIF($AG$10:$AG$2010, "&gt;"&amp;AG999)+1+COUNTIF($AG$10:AG999, AG999)-1)</f>
        <v/>
      </c>
    </row>
    <row r="1000" spans="1:34" x14ac:dyDescent="0.25">
      <c r="A1000" s="12"/>
      <c r="B1000" s="93"/>
      <c r="C1000" s="15"/>
      <c r="D1000" s="15"/>
      <c r="E1000" s="15"/>
      <c r="F1000" s="18"/>
      <c r="G1000" s="12"/>
      <c r="H1000" s="6" t="str">
        <f>IF($C1000="", "", IFERROR(INDEX(Database!$C$10:$C$2509, MATCH($C1000, Database!$B$10:$B$2509, 0)), ""))</f>
        <v/>
      </c>
      <c r="I1000" s="85" t="str">
        <f>IF($C1000="", "", IF(IFERROR(INDEX(Database!$M$10:$M$2509, MATCH($C1000, Database!$B$10:$B$2509, 0)), "")="", "", IFERROR(INDEX(Database!$M$10:$M$2509, MATCH($C1000, Database!$B$10:$B$2509, 0)), "")))</f>
        <v/>
      </c>
      <c r="J1000" s="85" t="str">
        <f>IF($C1000="", "", IF(IFERROR(INDEX(Database!$N$10:$N$2509, MATCH($C1000, Database!$B$10:$B$2509, 0)), "")="", "", IFERROR(INDEX(Database!$N$10:$N$2509, MATCH($C1000, Database!$B$10:$B$2509, 0)), "")))</f>
        <v/>
      </c>
      <c r="K1000" s="86" t="str">
        <f>IF($C1000="", "", IF(IFERROR(INDEX(Database!$O$10:$O$2509, MATCH($C1000, Database!$B$10:$B$2509, 0)), "")="", "", IFERROR(INDEX(Database!$O$10:$O$2509, MATCH($C1000, Database!$B$10:$B$2509, 0)), "")))</f>
        <v/>
      </c>
      <c r="L1000" s="12"/>
      <c r="N1000" s="31" t="str">
        <f>IF(Database!B1000="", "", Database!B1000)</f>
        <v/>
      </c>
      <c r="P1000" s="26" t="str">
        <f>IF($C1000="", "", IF(COUNTIF($C$10:$C1000, $C1000)&gt;1, "", COUNTIF($C$10:$C$1010, $C1000)))</f>
        <v/>
      </c>
      <c r="Q1000" s="26" t="str">
        <f>IF(P1000="", "", COUNTIF($P$10:$P$1010, "&gt;"&amp;P1000)+1+COUNTIF($P$10:P1000, P1000)-1)</f>
        <v/>
      </c>
      <c r="S1000" s="26" t="str">
        <f>IF(C1000="", "", IF(K1000="", "None", IF(COUNTIF('Intro &amp; Setup'!$AL$17:$AL$26, K1000)&gt;0, K1000, "Other")))</f>
        <v/>
      </c>
      <c r="U1000" s="84" t="str">
        <f t="shared" si="61"/>
        <v/>
      </c>
      <c r="V1000" s="85" t="str">
        <f t="shared" si="61"/>
        <v/>
      </c>
      <c r="W1000" s="85" t="str">
        <f t="shared" si="61"/>
        <v/>
      </c>
      <c r="X1000" s="85" t="str">
        <f t="shared" si="61"/>
        <v/>
      </c>
      <c r="Y1000" s="85" t="str">
        <f t="shared" si="61"/>
        <v/>
      </c>
      <c r="Z1000" s="86" t="str">
        <f t="shared" si="61"/>
        <v/>
      </c>
      <c r="AB1000" s="26" t="str">
        <f>IF($S1000="", "", IF(COUNTIF($S$10:$S1000, $S1000)&gt;1, "", COUNTIF($S$10:$S$1010, $S1000)))</f>
        <v/>
      </c>
      <c r="AC1000" s="26" t="str">
        <f>IF(AB1000="", "", COUNTIF($AB$10:$AB$1010, "&gt;"&amp;AB1000)+1+COUNTIF($AB$10:AB1000, AB1000)-1)</f>
        <v/>
      </c>
      <c r="AE1000" s="26" t="str">
        <f t="shared" si="62"/>
        <v/>
      </c>
      <c r="AG1000" s="84" t="str">
        <f>IF($AE1000="", "", IF(COUNTIF($AE$10:$AE1000, $AE1000)&gt;1, "", COUNTIF($AE$10:$AE$2010, $AE1000)))</f>
        <v/>
      </c>
      <c r="AH1000" s="26" t="str">
        <f>IF(AG1000="", "", COUNTIF($AG$10:$AG$2010, "&gt;"&amp;AG1000)+1+COUNTIF($AG$10:AG1000, AG1000)-1)</f>
        <v/>
      </c>
    </row>
    <row r="1001" spans="1:34" x14ac:dyDescent="0.25">
      <c r="A1001" s="12"/>
      <c r="B1001" s="93"/>
      <c r="C1001" s="15"/>
      <c r="D1001" s="15"/>
      <c r="E1001" s="15"/>
      <c r="F1001" s="18"/>
      <c r="G1001" s="12"/>
      <c r="H1001" s="6" t="str">
        <f>IF($C1001="", "", IFERROR(INDEX(Database!$C$10:$C$2509, MATCH($C1001, Database!$B$10:$B$2509, 0)), ""))</f>
        <v/>
      </c>
      <c r="I1001" s="85" t="str">
        <f>IF($C1001="", "", IF(IFERROR(INDEX(Database!$M$10:$M$2509, MATCH($C1001, Database!$B$10:$B$2509, 0)), "")="", "", IFERROR(INDEX(Database!$M$10:$M$2509, MATCH($C1001, Database!$B$10:$B$2509, 0)), "")))</f>
        <v/>
      </c>
      <c r="J1001" s="85" t="str">
        <f>IF($C1001="", "", IF(IFERROR(INDEX(Database!$N$10:$N$2509, MATCH($C1001, Database!$B$10:$B$2509, 0)), "")="", "", IFERROR(INDEX(Database!$N$10:$N$2509, MATCH($C1001, Database!$B$10:$B$2509, 0)), "")))</f>
        <v/>
      </c>
      <c r="K1001" s="86" t="str">
        <f>IF($C1001="", "", IF(IFERROR(INDEX(Database!$O$10:$O$2509, MATCH($C1001, Database!$B$10:$B$2509, 0)), "")="", "", IFERROR(INDEX(Database!$O$10:$O$2509, MATCH($C1001, Database!$B$10:$B$2509, 0)), "")))</f>
        <v/>
      </c>
      <c r="L1001" s="12"/>
      <c r="N1001" s="31" t="str">
        <f>IF(Database!B1001="", "", Database!B1001)</f>
        <v/>
      </c>
      <c r="P1001" s="26" t="str">
        <f>IF($C1001="", "", IF(COUNTIF($C$10:$C1001, $C1001)&gt;1, "", COUNTIF($C$10:$C$1010, $C1001)))</f>
        <v/>
      </c>
      <c r="Q1001" s="26" t="str">
        <f>IF(P1001="", "", COUNTIF($P$10:$P$1010, "&gt;"&amp;P1001)+1+COUNTIF($P$10:P1001, P1001)-1)</f>
        <v/>
      </c>
      <c r="S1001" s="26" t="str">
        <f>IF(C1001="", "", IF(K1001="", "None", IF(COUNTIF('Intro &amp; Setup'!$AL$17:$AL$26, K1001)&gt;0, K1001, "Other")))</f>
        <v/>
      </c>
      <c r="U1001" s="84" t="str">
        <f t="shared" si="61"/>
        <v/>
      </c>
      <c r="V1001" s="85" t="str">
        <f t="shared" si="61"/>
        <v/>
      </c>
      <c r="W1001" s="85" t="str">
        <f t="shared" si="61"/>
        <v/>
      </c>
      <c r="X1001" s="85" t="str">
        <f t="shared" si="61"/>
        <v/>
      </c>
      <c r="Y1001" s="85" t="str">
        <f t="shared" si="61"/>
        <v/>
      </c>
      <c r="Z1001" s="86" t="str">
        <f t="shared" si="61"/>
        <v/>
      </c>
      <c r="AB1001" s="26" t="str">
        <f>IF($S1001="", "", IF(COUNTIF($S$10:$S1001, $S1001)&gt;1, "", COUNTIF($S$10:$S$1010, $S1001)))</f>
        <v/>
      </c>
      <c r="AC1001" s="26" t="str">
        <f>IF(AB1001="", "", COUNTIF($AB$10:$AB$1010, "&gt;"&amp;AB1001)+1+COUNTIF($AB$10:AB1001, AB1001)-1)</f>
        <v/>
      </c>
      <c r="AE1001" s="26" t="str">
        <f t="shared" si="62"/>
        <v/>
      </c>
      <c r="AG1001" s="84" t="str">
        <f>IF($AE1001="", "", IF(COUNTIF($AE$10:$AE1001, $AE1001)&gt;1, "", COUNTIF($AE$10:$AE$2010, $AE1001)))</f>
        <v/>
      </c>
      <c r="AH1001" s="26" t="str">
        <f>IF(AG1001="", "", COUNTIF($AG$10:$AG$2010, "&gt;"&amp;AG1001)+1+COUNTIF($AG$10:AG1001, AG1001)-1)</f>
        <v/>
      </c>
    </row>
    <row r="1002" spans="1:34" x14ac:dyDescent="0.25">
      <c r="A1002" s="12"/>
      <c r="B1002" s="93"/>
      <c r="C1002" s="15"/>
      <c r="D1002" s="15"/>
      <c r="E1002" s="15"/>
      <c r="F1002" s="18"/>
      <c r="G1002" s="12"/>
      <c r="H1002" s="6" t="str">
        <f>IF($C1002="", "", IFERROR(INDEX(Database!$C$10:$C$2509, MATCH($C1002, Database!$B$10:$B$2509, 0)), ""))</f>
        <v/>
      </c>
      <c r="I1002" s="85" t="str">
        <f>IF($C1002="", "", IF(IFERROR(INDEX(Database!$M$10:$M$2509, MATCH($C1002, Database!$B$10:$B$2509, 0)), "")="", "", IFERROR(INDEX(Database!$M$10:$M$2509, MATCH($C1002, Database!$B$10:$B$2509, 0)), "")))</f>
        <v/>
      </c>
      <c r="J1002" s="85" t="str">
        <f>IF($C1002="", "", IF(IFERROR(INDEX(Database!$N$10:$N$2509, MATCH($C1002, Database!$B$10:$B$2509, 0)), "")="", "", IFERROR(INDEX(Database!$N$10:$N$2509, MATCH($C1002, Database!$B$10:$B$2509, 0)), "")))</f>
        <v/>
      </c>
      <c r="K1002" s="86" t="str">
        <f>IF($C1002="", "", IF(IFERROR(INDEX(Database!$O$10:$O$2509, MATCH($C1002, Database!$B$10:$B$2509, 0)), "")="", "", IFERROR(INDEX(Database!$O$10:$O$2509, MATCH($C1002, Database!$B$10:$B$2509, 0)), "")))</f>
        <v/>
      </c>
      <c r="L1002" s="12"/>
      <c r="N1002" s="31" t="str">
        <f>IF(Database!B1002="", "", Database!B1002)</f>
        <v/>
      </c>
      <c r="P1002" s="26" t="str">
        <f>IF($C1002="", "", IF(COUNTIF($C$10:$C1002, $C1002)&gt;1, "", COUNTIF($C$10:$C$1010, $C1002)))</f>
        <v/>
      </c>
      <c r="Q1002" s="26" t="str">
        <f>IF(P1002="", "", COUNTIF($P$10:$P$1010, "&gt;"&amp;P1002)+1+COUNTIF($P$10:P1002, P1002)-1)</f>
        <v/>
      </c>
      <c r="S1002" s="26" t="str">
        <f>IF(C1002="", "", IF(K1002="", "None", IF(COUNTIF('Intro &amp; Setup'!$AL$17:$AL$26, K1002)&gt;0, K1002, "Other")))</f>
        <v/>
      </c>
      <c r="U1002" s="84" t="str">
        <f t="shared" si="61"/>
        <v/>
      </c>
      <c r="V1002" s="85" t="str">
        <f t="shared" si="61"/>
        <v/>
      </c>
      <c r="W1002" s="85" t="str">
        <f t="shared" si="61"/>
        <v/>
      </c>
      <c r="X1002" s="85" t="str">
        <f t="shared" si="61"/>
        <v/>
      </c>
      <c r="Y1002" s="85" t="str">
        <f t="shared" si="61"/>
        <v/>
      </c>
      <c r="Z1002" s="86" t="str">
        <f t="shared" si="61"/>
        <v/>
      </c>
      <c r="AB1002" s="26" t="str">
        <f>IF($S1002="", "", IF(COUNTIF($S$10:$S1002, $S1002)&gt;1, "", COUNTIF($S$10:$S$1010, $S1002)))</f>
        <v/>
      </c>
      <c r="AC1002" s="26" t="str">
        <f>IF(AB1002="", "", COUNTIF($AB$10:$AB$1010, "&gt;"&amp;AB1002)+1+COUNTIF($AB$10:AB1002, AB1002)-1)</f>
        <v/>
      </c>
      <c r="AE1002" s="26" t="str">
        <f t="shared" si="62"/>
        <v/>
      </c>
      <c r="AG1002" s="84" t="str">
        <f>IF($AE1002="", "", IF(COUNTIF($AE$10:$AE1002, $AE1002)&gt;1, "", COUNTIF($AE$10:$AE$2010, $AE1002)))</f>
        <v/>
      </c>
      <c r="AH1002" s="26" t="str">
        <f>IF(AG1002="", "", COUNTIF($AG$10:$AG$2010, "&gt;"&amp;AG1002)+1+COUNTIF($AG$10:AG1002, AG1002)-1)</f>
        <v/>
      </c>
    </row>
    <row r="1003" spans="1:34" x14ac:dyDescent="0.25">
      <c r="A1003" s="12"/>
      <c r="B1003" s="93"/>
      <c r="C1003" s="15"/>
      <c r="D1003" s="15"/>
      <c r="E1003" s="15"/>
      <c r="F1003" s="18"/>
      <c r="G1003" s="12"/>
      <c r="H1003" s="6" t="str">
        <f>IF($C1003="", "", IFERROR(INDEX(Database!$C$10:$C$2509, MATCH($C1003, Database!$B$10:$B$2509, 0)), ""))</f>
        <v/>
      </c>
      <c r="I1003" s="85" t="str">
        <f>IF($C1003="", "", IF(IFERROR(INDEX(Database!$M$10:$M$2509, MATCH($C1003, Database!$B$10:$B$2509, 0)), "")="", "", IFERROR(INDEX(Database!$M$10:$M$2509, MATCH($C1003, Database!$B$10:$B$2509, 0)), "")))</f>
        <v/>
      </c>
      <c r="J1003" s="85" t="str">
        <f>IF($C1003="", "", IF(IFERROR(INDEX(Database!$N$10:$N$2509, MATCH($C1003, Database!$B$10:$B$2509, 0)), "")="", "", IFERROR(INDEX(Database!$N$10:$N$2509, MATCH($C1003, Database!$B$10:$B$2509, 0)), "")))</f>
        <v/>
      </c>
      <c r="K1003" s="86" t="str">
        <f>IF($C1003="", "", IF(IFERROR(INDEX(Database!$O$10:$O$2509, MATCH($C1003, Database!$B$10:$B$2509, 0)), "")="", "", IFERROR(INDEX(Database!$O$10:$O$2509, MATCH($C1003, Database!$B$10:$B$2509, 0)), "")))</f>
        <v/>
      </c>
      <c r="L1003" s="12"/>
      <c r="N1003" s="31" t="str">
        <f>IF(Database!B1003="", "", Database!B1003)</f>
        <v/>
      </c>
      <c r="P1003" s="26" t="str">
        <f>IF($C1003="", "", IF(COUNTIF($C$10:$C1003, $C1003)&gt;1, "", COUNTIF($C$10:$C$1010, $C1003)))</f>
        <v/>
      </c>
      <c r="Q1003" s="26" t="str">
        <f>IF(P1003="", "", COUNTIF($P$10:$P$1010, "&gt;"&amp;P1003)+1+COUNTIF($P$10:P1003, P1003)-1)</f>
        <v/>
      </c>
      <c r="S1003" s="26" t="str">
        <f>IF(C1003="", "", IF(K1003="", "None", IF(COUNTIF('Intro &amp; Setup'!$AL$17:$AL$26, K1003)&gt;0, K1003, "Other")))</f>
        <v/>
      </c>
      <c r="U1003" s="84" t="str">
        <f t="shared" si="61"/>
        <v/>
      </c>
      <c r="V1003" s="85" t="str">
        <f t="shared" si="61"/>
        <v/>
      </c>
      <c r="W1003" s="85" t="str">
        <f t="shared" si="61"/>
        <v/>
      </c>
      <c r="X1003" s="85" t="str">
        <f t="shared" si="61"/>
        <v/>
      </c>
      <c r="Y1003" s="85" t="str">
        <f t="shared" si="61"/>
        <v/>
      </c>
      <c r="Z1003" s="86" t="str">
        <f t="shared" si="61"/>
        <v/>
      </c>
      <c r="AB1003" s="26" t="str">
        <f>IF($S1003="", "", IF(COUNTIF($S$10:$S1003, $S1003)&gt;1, "", COUNTIF($S$10:$S$1010, $S1003)))</f>
        <v/>
      </c>
      <c r="AC1003" s="26" t="str">
        <f>IF(AB1003="", "", COUNTIF($AB$10:$AB$1010, "&gt;"&amp;AB1003)+1+COUNTIF($AB$10:AB1003, AB1003)-1)</f>
        <v/>
      </c>
      <c r="AE1003" s="26" t="str">
        <f t="shared" si="62"/>
        <v/>
      </c>
      <c r="AG1003" s="84" t="str">
        <f>IF($AE1003="", "", IF(COUNTIF($AE$10:$AE1003, $AE1003)&gt;1, "", COUNTIF($AE$10:$AE$2010, $AE1003)))</f>
        <v/>
      </c>
      <c r="AH1003" s="26" t="str">
        <f>IF(AG1003="", "", COUNTIF($AG$10:$AG$2010, "&gt;"&amp;AG1003)+1+COUNTIF($AG$10:AG1003, AG1003)-1)</f>
        <v/>
      </c>
    </row>
    <row r="1004" spans="1:34" x14ac:dyDescent="0.25">
      <c r="A1004" s="12"/>
      <c r="B1004" s="93"/>
      <c r="C1004" s="15"/>
      <c r="D1004" s="15"/>
      <c r="E1004" s="15"/>
      <c r="F1004" s="18"/>
      <c r="G1004" s="12"/>
      <c r="H1004" s="6" t="str">
        <f>IF($C1004="", "", IFERROR(INDEX(Database!$C$10:$C$2509, MATCH($C1004, Database!$B$10:$B$2509, 0)), ""))</f>
        <v/>
      </c>
      <c r="I1004" s="85" t="str">
        <f>IF($C1004="", "", IF(IFERROR(INDEX(Database!$M$10:$M$2509, MATCH($C1004, Database!$B$10:$B$2509, 0)), "")="", "", IFERROR(INDEX(Database!$M$10:$M$2509, MATCH($C1004, Database!$B$10:$B$2509, 0)), "")))</f>
        <v/>
      </c>
      <c r="J1004" s="85" t="str">
        <f>IF($C1004="", "", IF(IFERROR(INDEX(Database!$N$10:$N$2509, MATCH($C1004, Database!$B$10:$B$2509, 0)), "")="", "", IFERROR(INDEX(Database!$N$10:$N$2509, MATCH($C1004, Database!$B$10:$B$2509, 0)), "")))</f>
        <v/>
      </c>
      <c r="K1004" s="86" t="str">
        <f>IF($C1004="", "", IF(IFERROR(INDEX(Database!$O$10:$O$2509, MATCH($C1004, Database!$B$10:$B$2509, 0)), "")="", "", IFERROR(INDEX(Database!$O$10:$O$2509, MATCH($C1004, Database!$B$10:$B$2509, 0)), "")))</f>
        <v/>
      </c>
      <c r="L1004" s="12"/>
      <c r="N1004" s="31" t="str">
        <f>IF(Database!B1004="", "", Database!B1004)</f>
        <v/>
      </c>
      <c r="P1004" s="26" t="str">
        <f>IF($C1004="", "", IF(COUNTIF($C$10:$C1004, $C1004)&gt;1, "", COUNTIF($C$10:$C$1010, $C1004)))</f>
        <v/>
      </c>
      <c r="Q1004" s="26" t="str">
        <f>IF(P1004="", "", COUNTIF($P$10:$P$1010, "&gt;"&amp;P1004)+1+COUNTIF($P$10:P1004, P1004)-1)</f>
        <v/>
      </c>
      <c r="S1004" s="26" t="str">
        <f>IF(C1004="", "", IF(K1004="", "None", IF(COUNTIF('Intro &amp; Setup'!$AL$17:$AL$26, K1004)&gt;0, K1004, "Other")))</f>
        <v/>
      </c>
      <c r="U1004" s="84" t="str">
        <f t="shared" si="61"/>
        <v/>
      </c>
      <c r="V1004" s="85" t="str">
        <f t="shared" si="61"/>
        <v/>
      </c>
      <c r="W1004" s="85" t="str">
        <f t="shared" si="61"/>
        <v/>
      </c>
      <c r="X1004" s="85" t="str">
        <f t="shared" si="61"/>
        <v/>
      </c>
      <c r="Y1004" s="85" t="str">
        <f t="shared" si="61"/>
        <v/>
      </c>
      <c r="Z1004" s="86" t="str">
        <f t="shared" si="61"/>
        <v/>
      </c>
      <c r="AB1004" s="26" t="str">
        <f>IF($S1004="", "", IF(COUNTIF($S$10:$S1004, $S1004)&gt;1, "", COUNTIF($S$10:$S$1010, $S1004)))</f>
        <v/>
      </c>
      <c r="AC1004" s="26" t="str">
        <f>IF(AB1004="", "", COUNTIF($AB$10:$AB$1010, "&gt;"&amp;AB1004)+1+COUNTIF($AB$10:AB1004, AB1004)-1)</f>
        <v/>
      </c>
      <c r="AE1004" s="26" t="str">
        <f t="shared" si="62"/>
        <v/>
      </c>
      <c r="AG1004" s="84" t="str">
        <f>IF($AE1004="", "", IF(COUNTIF($AE$10:$AE1004, $AE1004)&gt;1, "", COUNTIF($AE$10:$AE$2010, $AE1004)))</f>
        <v/>
      </c>
      <c r="AH1004" s="26" t="str">
        <f>IF(AG1004="", "", COUNTIF($AG$10:$AG$2010, "&gt;"&amp;AG1004)+1+COUNTIF($AG$10:AG1004, AG1004)-1)</f>
        <v/>
      </c>
    </row>
    <row r="1005" spans="1:34" x14ac:dyDescent="0.25">
      <c r="A1005" s="12"/>
      <c r="B1005" s="93"/>
      <c r="C1005" s="15"/>
      <c r="D1005" s="15"/>
      <c r="E1005" s="15"/>
      <c r="F1005" s="18"/>
      <c r="G1005" s="12"/>
      <c r="H1005" s="6" t="str">
        <f>IF($C1005="", "", IFERROR(INDEX(Database!$C$10:$C$2509, MATCH($C1005, Database!$B$10:$B$2509, 0)), ""))</f>
        <v/>
      </c>
      <c r="I1005" s="85" t="str">
        <f>IF($C1005="", "", IF(IFERROR(INDEX(Database!$M$10:$M$2509, MATCH($C1005, Database!$B$10:$B$2509, 0)), "")="", "", IFERROR(INDEX(Database!$M$10:$M$2509, MATCH($C1005, Database!$B$10:$B$2509, 0)), "")))</f>
        <v/>
      </c>
      <c r="J1005" s="85" t="str">
        <f>IF($C1005="", "", IF(IFERROR(INDEX(Database!$N$10:$N$2509, MATCH($C1005, Database!$B$10:$B$2509, 0)), "")="", "", IFERROR(INDEX(Database!$N$10:$N$2509, MATCH($C1005, Database!$B$10:$B$2509, 0)), "")))</f>
        <v/>
      </c>
      <c r="K1005" s="86" t="str">
        <f>IF($C1005="", "", IF(IFERROR(INDEX(Database!$O$10:$O$2509, MATCH($C1005, Database!$B$10:$B$2509, 0)), "")="", "", IFERROR(INDEX(Database!$O$10:$O$2509, MATCH($C1005, Database!$B$10:$B$2509, 0)), "")))</f>
        <v/>
      </c>
      <c r="L1005" s="12"/>
      <c r="N1005" s="31" t="str">
        <f>IF(Database!B1005="", "", Database!B1005)</f>
        <v/>
      </c>
      <c r="P1005" s="26" t="str">
        <f>IF($C1005="", "", IF(COUNTIF($C$10:$C1005, $C1005)&gt;1, "", COUNTIF($C$10:$C$1010, $C1005)))</f>
        <v/>
      </c>
      <c r="Q1005" s="26" t="str">
        <f>IF(P1005="", "", COUNTIF($P$10:$P$1010, "&gt;"&amp;P1005)+1+COUNTIF($P$10:P1005, P1005)-1)</f>
        <v/>
      </c>
      <c r="S1005" s="26" t="str">
        <f>IF(C1005="", "", IF(K1005="", "None", IF(COUNTIF('Intro &amp; Setup'!$AL$17:$AL$26, K1005)&gt;0, K1005, "Other")))</f>
        <v/>
      </c>
      <c r="U1005" s="84" t="str">
        <f t="shared" si="61"/>
        <v/>
      </c>
      <c r="V1005" s="85" t="str">
        <f t="shared" si="61"/>
        <v/>
      </c>
      <c r="W1005" s="85" t="str">
        <f t="shared" si="61"/>
        <v/>
      </c>
      <c r="X1005" s="85" t="str">
        <f t="shared" si="61"/>
        <v/>
      </c>
      <c r="Y1005" s="85" t="str">
        <f t="shared" si="61"/>
        <v/>
      </c>
      <c r="Z1005" s="86" t="str">
        <f t="shared" si="61"/>
        <v/>
      </c>
      <c r="AB1005" s="26" t="str">
        <f>IF($S1005="", "", IF(COUNTIF($S$10:$S1005, $S1005)&gt;1, "", COUNTIF($S$10:$S$1010, $S1005)))</f>
        <v/>
      </c>
      <c r="AC1005" s="26" t="str">
        <f>IF(AB1005="", "", COUNTIF($AB$10:$AB$1010, "&gt;"&amp;AB1005)+1+COUNTIF($AB$10:AB1005, AB1005)-1)</f>
        <v/>
      </c>
      <c r="AE1005" s="26" t="str">
        <f t="shared" si="62"/>
        <v/>
      </c>
      <c r="AG1005" s="84" t="str">
        <f>IF($AE1005="", "", IF(COUNTIF($AE$10:$AE1005, $AE1005)&gt;1, "", COUNTIF($AE$10:$AE$2010, $AE1005)))</f>
        <v/>
      </c>
      <c r="AH1005" s="26" t="str">
        <f>IF(AG1005="", "", COUNTIF($AG$10:$AG$2010, "&gt;"&amp;AG1005)+1+COUNTIF($AG$10:AG1005, AG1005)-1)</f>
        <v/>
      </c>
    </row>
    <row r="1006" spans="1:34" x14ac:dyDescent="0.25">
      <c r="A1006" s="12"/>
      <c r="B1006" s="93"/>
      <c r="C1006" s="15"/>
      <c r="D1006" s="15"/>
      <c r="E1006" s="15"/>
      <c r="F1006" s="18"/>
      <c r="G1006" s="12"/>
      <c r="H1006" s="6" t="str">
        <f>IF($C1006="", "", IFERROR(INDEX(Database!$C$10:$C$2509, MATCH($C1006, Database!$B$10:$B$2509, 0)), ""))</f>
        <v/>
      </c>
      <c r="I1006" s="85" t="str">
        <f>IF($C1006="", "", IF(IFERROR(INDEX(Database!$M$10:$M$2509, MATCH($C1006, Database!$B$10:$B$2509, 0)), "")="", "", IFERROR(INDEX(Database!$M$10:$M$2509, MATCH($C1006, Database!$B$10:$B$2509, 0)), "")))</f>
        <v/>
      </c>
      <c r="J1006" s="85" t="str">
        <f>IF($C1006="", "", IF(IFERROR(INDEX(Database!$N$10:$N$2509, MATCH($C1006, Database!$B$10:$B$2509, 0)), "")="", "", IFERROR(INDEX(Database!$N$10:$N$2509, MATCH($C1006, Database!$B$10:$B$2509, 0)), "")))</f>
        <v/>
      </c>
      <c r="K1006" s="86" t="str">
        <f>IF($C1006="", "", IF(IFERROR(INDEX(Database!$O$10:$O$2509, MATCH($C1006, Database!$B$10:$B$2509, 0)), "")="", "", IFERROR(INDEX(Database!$O$10:$O$2509, MATCH($C1006, Database!$B$10:$B$2509, 0)), "")))</f>
        <v/>
      </c>
      <c r="L1006" s="12"/>
      <c r="N1006" s="31" t="str">
        <f>IF(Database!B1006="", "", Database!B1006)</f>
        <v/>
      </c>
      <c r="P1006" s="26" t="str">
        <f>IF($C1006="", "", IF(COUNTIF($C$10:$C1006, $C1006)&gt;1, "", COUNTIF($C$10:$C$1010, $C1006)))</f>
        <v/>
      </c>
      <c r="Q1006" s="26" t="str">
        <f>IF(P1006="", "", COUNTIF($P$10:$P$1010, "&gt;"&amp;P1006)+1+COUNTIF($P$10:P1006, P1006)-1)</f>
        <v/>
      </c>
      <c r="S1006" s="26" t="str">
        <f>IF(C1006="", "", IF(K1006="", "None", IF(COUNTIF('Intro &amp; Setup'!$AL$17:$AL$26, K1006)&gt;0, K1006, "Other")))</f>
        <v/>
      </c>
      <c r="U1006" s="84" t="str">
        <f t="shared" si="61"/>
        <v/>
      </c>
      <c r="V1006" s="85" t="str">
        <f t="shared" si="61"/>
        <v/>
      </c>
      <c r="W1006" s="85" t="str">
        <f t="shared" si="61"/>
        <v/>
      </c>
      <c r="X1006" s="85" t="str">
        <f t="shared" si="61"/>
        <v/>
      </c>
      <c r="Y1006" s="85" t="str">
        <f t="shared" si="61"/>
        <v/>
      </c>
      <c r="Z1006" s="86" t="str">
        <f t="shared" si="61"/>
        <v/>
      </c>
      <c r="AB1006" s="26" t="str">
        <f>IF($S1006="", "", IF(COUNTIF($S$10:$S1006, $S1006)&gt;1, "", COUNTIF($S$10:$S$1010, $S1006)))</f>
        <v/>
      </c>
      <c r="AC1006" s="26" t="str">
        <f>IF(AB1006="", "", COUNTIF($AB$10:$AB$1010, "&gt;"&amp;AB1006)+1+COUNTIF($AB$10:AB1006, AB1006)-1)</f>
        <v/>
      </c>
      <c r="AE1006" s="26" t="str">
        <f t="shared" si="62"/>
        <v/>
      </c>
      <c r="AG1006" s="84" t="str">
        <f>IF($AE1006="", "", IF(COUNTIF($AE$10:$AE1006, $AE1006)&gt;1, "", COUNTIF($AE$10:$AE$2010, $AE1006)))</f>
        <v/>
      </c>
      <c r="AH1006" s="26" t="str">
        <f>IF(AG1006="", "", COUNTIF($AG$10:$AG$2010, "&gt;"&amp;AG1006)+1+COUNTIF($AG$10:AG1006, AG1006)-1)</f>
        <v/>
      </c>
    </row>
    <row r="1007" spans="1:34" x14ac:dyDescent="0.25">
      <c r="A1007" s="12"/>
      <c r="B1007" s="93"/>
      <c r="C1007" s="15"/>
      <c r="D1007" s="15"/>
      <c r="E1007" s="15"/>
      <c r="F1007" s="18"/>
      <c r="G1007" s="12"/>
      <c r="H1007" s="6" t="str">
        <f>IF($C1007="", "", IFERROR(INDEX(Database!$C$10:$C$2509, MATCH($C1007, Database!$B$10:$B$2509, 0)), ""))</f>
        <v/>
      </c>
      <c r="I1007" s="85" t="str">
        <f>IF($C1007="", "", IF(IFERROR(INDEX(Database!$M$10:$M$2509, MATCH($C1007, Database!$B$10:$B$2509, 0)), "")="", "", IFERROR(INDEX(Database!$M$10:$M$2509, MATCH($C1007, Database!$B$10:$B$2509, 0)), "")))</f>
        <v/>
      </c>
      <c r="J1007" s="85" t="str">
        <f>IF($C1007="", "", IF(IFERROR(INDEX(Database!$N$10:$N$2509, MATCH($C1007, Database!$B$10:$B$2509, 0)), "")="", "", IFERROR(INDEX(Database!$N$10:$N$2509, MATCH($C1007, Database!$B$10:$B$2509, 0)), "")))</f>
        <v/>
      </c>
      <c r="K1007" s="86" t="str">
        <f>IF($C1007="", "", IF(IFERROR(INDEX(Database!$O$10:$O$2509, MATCH($C1007, Database!$B$10:$B$2509, 0)), "")="", "", IFERROR(INDEX(Database!$O$10:$O$2509, MATCH($C1007, Database!$B$10:$B$2509, 0)), "")))</f>
        <v/>
      </c>
      <c r="L1007" s="12"/>
      <c r="N1007" s="31" t="str">
        <f>IF(Database!B1007="", "", Database!B1007)</f>
        <v/>
      </c>
      <c r="P1007" s="26" t="str">
        <f>IF($C1007="", "", IF(COUNTIF($C$10:$C1007, $C1007)&gt;1, "", COUNTIF($C$10:$C$1010, $C1007)))</f>
        <v/>
      </c>
      <c r="Q1007" s="26" t="str">
        <f>IF(P1007="", "", COUNTIF($P$10:$P$1010, "&gt;"&amp;P1007)+1+COUNTIF($P$10:P1007, P1007)-1)</f>
        <v/>
      </c>
      <c r="S1007" s="26" t="str">
        <f>IF(C1007="", "", IF(K1007="", "None", IF(COUNTIF('Intro &amp; Setup'!$AL$17:$AL$26, K1007)&gt;0, K1007, "Other")))</f>
        <v/>
      </c>
      <c r="U1007" s="84" t="str">
        <f t="shared" si="61"/>
        <v/>
      </c>
      <c r="V1007" s="85" t="str">
        <f t="shared" si="61"/>
        <v/>
      </c>
      <c r="W1007" s="85" t="str">
        <f t="shared" si="61"/>
        <v/>
      </c>
      <c r="X1007" s="85" t="str">
        <f t="shared" si="61"/>
        <v/>
      </c>
      <c r="Y1007" s="85" t="str">
        <f t="shared" si="61"/>
        <v/>
      </c>
      <c r="Z1007" s="86" t="str">
        <f t="shared" si="61"/>
        <v/>
      </c>
      <c r="AB1007" s="26" t="str">
        <f>IF($S1007="", "", IF(COUNTIF($S$10:$S1007, $S1007)&gt;1, "", COUNTIF($S$10:$S$1010, $S1007)))</f>
        <v/>
      </c>
      <c r="AC1007" s="26" t="str">
        <f>IF(AB1007="", "", COUNTIF($AB$10:$AB$1010, "&gt;"&amp;AB1007)+1+COUNTIF($AB$10:AB1007, AB1007)-1)</f>
        <v/>
      </c>
      <c r="AE1007" s="26" t="str">
        <f t="shared" si="62"/>
        <v/>
      </c>
      <c r="AG1007" s="84" t="str">
        <f>IF($AE1007="", "", IF(COUNTIF($AE$10:$AE1007, $AE1007)&gt;1, "", COUNTIF($AE$10:$AE$2010, $AE1007)))</f>
        <v/>
      </c>
      <c r="AH1007" s="26" t="str">
        <f>IF(AG1007="", "", COUNTIF($AG$10:$AG$2010, "&gt;"&amp;AG1007)+1+COUNTIF($AG$10:AG1007, AG1007)-1)</f>
        <v/>
      </c>
    </row>
    <row r="1008" spans="1:34" x14ac:dyDescent="0.25">
      <c r="A1008" s="12"/>
      <c r="B1008" s="93"/>
      <c r="C1008" s="15"/>
      <c r="D1008" s="15"/>
      <c r="E1008" s="15"/>
      <c r="F1008" s="18"/>
      <c r="G1008" s="12"/>
      <c r="H1008" s="6" t="str">
        <f>IF($C1008="", "", IFERROR(INDEX(Database!$C$10:$C$2509, MATCH($C1008, Database!$B$10:$B$2509, 0)), ""))</f>
        <v/>
      </c>
      <c r="I1008" s="85" t="str">
        <f>IF($C1008="", "", IF(IFERROR(INDEX(Database!$M$10:$M$2509, MATCH($C1008, Database!$B$10:$B$2509, 0)), "")="", "", IFERROR(INDEX(Database!$M$10:$M$2509, MATCH($C1008, Database!$B$10:$B$2509, 0)), "")))</f>
        <v/>
      </c>
      <c r="J1008" s="85" t="str">
        <f>IF($C1008="", "", IF(IFERROR(INDEX(Database!$N$10:$N$2509, MATCH($C1008, Database!$B$10:$B$2509, 0)), "")="", "", IFERROR(INDEX(Database!$N$10:$N$2509, MATCH($C1008, Database!$B$10:$B$2509, 0)), "")))</f>
        <v/>
      </c>
      <c r="K1008" s="86" t="str">
        <f>IF($C1008="", "", IF(IFERROR(INDEX(Database!$O$10:$O$2509, MATCH($C1008, Database!$B$10:$B$2509, 0)), "")="", "", IFERROR(INDEX(Database!$O$10:$O$2509, MATCH($C1008, Database!$B$10:$B$2509, 0)), "")))</f>
        <v/>
      </c>
      <c r="L1008" s="12"/>
      <c r="N1008" s="31" t="str">
        <f>IF(Database!B1008="", "", Database!B1008)</f>
        <v/>
      </c>
      <c r="P1008" s="26" t="str">
        <f>IF($C1008="", "", IF(COUNTIF($C$10:$C1008, $C1008)&gt;1, "", COUNTIF($C$10:$C$1010, $C1008)))</f>
        <v/>
      </c>
      <c r="Q1008" s="26" t="str">
        <f>IF(P1008="", "", COUNTIF($P$10:$P$1010, "&gt;"&amp;P1008)+1+COUNTIF($P$10:P1008, P1008)-1)</f>
        <v/>
      </c>
      <c r="S1008" s="26" t="str">
        <f>IF(C1008="", "", IF(K1008="", "None", IF(COUNTIF('Intro &amp; Setup'!$AL$17:$AL$26, K1008)&gt;0, K1008, "Other")))</f>
        <v/>
      </c>
      <c r="U1008" s="84" t="str">
        <f t="shared" si="61"/>
        <v/>
      </c>
      <c r="V1008" s="85" t="str">
        <f t="shared" si="61"/>
        <v/>
      </c>
      <c r="W1008" s="85" t="str">
        <f t="shared" si="61"/>
        <v/>
      </c>
      <c r="X1008" s="85" t="str">
        <f t="shared" si="61"/>
        <v/>
      </c>
      <c r="Y1008" s="85" t="str">
        <f t="shared" si="61"/>
        <v/>
      </c>
      <c r="Z1008" s="86" t="str">
        <f t="shared" si="61"/>
        <v/>
      </c>
      <c r="AB1008" s="26" t="str">
        <f>IF($S1008="", "", IF(COUNTIF($S$10:$S1008, $S1008)&gt;1, "", COUNTIF($S$10:$S$1010, $S1008)))</f>
        <v/>
      </c>
      <c r="AC1008" s="26" t="str">
        <f>IF(AB1008="", "", COUNTIF($AB$10:$AB$1010, "&gt;"&amp;AB1008)+1+COUNTIF($AB$10:AB1008, AB1008)-1)</f>
        <v/>
      </c>
      <c r="AE1008" s="26" t="str">
        <f t="shared" si="62"/>
        <v/>
      </c>
      <c r="AG1008" s="84" t="str">
        <f>IF($AE1008="", "", IF(COUNTIF($AE$10:$AE1008, $AE1008)&gt;1, "", COUNTIF($AE$10:$AE$2010, $AE1008)))</f>
        <v/>
      </c>
      <c r="AH1008" s="26" t="str">
        <f>IF(AG1008="", "", COUNTIF($AG$10:$AG$2010, "&gt;"&amp;AG1008)+1+COUNTIF($AG$10:AG1008, AG1008)-1)</f>
        <v/>
      </c>
    </row>
    <row r="1009" spans="1:34" x14ac:dyDescent="0.25">
      <c r="A1009" s="12"/>
      <c r="B1009" s="93"/>
      <c r="C1009" s="15"/>
      <c r="D1009" s="15"/>
      <c r="E1009" s="15"/>
      <c r="F1009" s="18"/>
      <c r="G1009" s="12"/>
      <c r="H1009" s="6" t="str">
        <f>IF($C1009="", "", IFERROR(INDEX(Database!$C$10:$C$2509, MATCH($C1009, Database!$B$10:$B$2509, 0)), ""))</f>
        <v/>
      </c>
      <c r="I1009" s="85" t="str">
        <f>IF($C1009="", "", IF(IFERROR(INDEX(Database!$M$10:$M$2509, MATCH($C1009, Database!$B$10:$B$2509, 0)), "")="", "", IFERROR(INDEX(Database!$M$10:$M$2509, MATCH($C1009, Database!$B$10:$B$2509, 0)), "")))</f>
        <v/>
      </c>
      <c r="J1009" s="85" t="str">
        <f>IF($C1009="", "", IF(IFERROR(INDEX(Database!$N$10:$N$2509, MATCH($C1009, Database!$B$10:$B$2509, 0)), "")="", "", IFERROR(INDEX(Database!$N$10:$N$2509, MATCH($C1009, Database!$B$10:$B$2509, 0)), "")))</f>
        <v/>
      </c>
      <c r="K1009" s="86" t="str">
        <f>IF($C1009="", "", IF(IFERROR(INDEX(Database!$O$10:$O$2509, MATCH($C1009, Database!$B$10:$B$2509, 0)), "")="", "", IFERROR(INDEX(Database!$O$10:$O$2509, MATCH($C1009, Database!$B$10:$B$2509, 0)), "")))</f>
        <v/>
      </c>
      <c r="L1009" s="12"/>
      <c r="N1009" s="31" t="str">
        <f>IF(Database!B1009="", "", Database!B1009)</f>
        <v/>
      </c>
      <c r="P1009" s="26" t="str">
        <f>IF($C1009="", "", IF(COUNTIF($C$10:$C1009, $C1009)&gt;1, "", COUNTIF($C$10:$C$1010, $C1009)))</f>
        <v/>
      </c>
      <c r="Q1009" s="26" t="str">
        <f>IF(P1009="", "", COUNTIF($P$10:$P$1010, "&gt;"&amp;P1009)+1+COUNTIF($P$10:P1009, P1009)-1)</f>
        <v/>
      </c>
      <c r="S1009" s="26" t="str">
        <f>IF(C1009="", "", IF(K1009="", "None", IF(COUNTIF('Intro &amp; Setup'!$AL$17:$AL$26, K1009)&gt;0, K1009, "Other")))</f>
        <v/>
      </c>
      <c r="U1009" s="84" t="str">
        <f t="shared" si="61"/>
        <v/>
      </c>
      <c r="V1009" s="85" t="str">
        <f t="shared" si="61"/>
        <v/>
      </c>
      <c r="W1009" s="85" t="str">
        <f t="shared" si="61"/>
        <v/>
      </c>
      <c r="X1009" s="85" t="str">
        <f t="shared" si="61"/>
        <v/>
      </c>
      <c r="Y1009" s="85" t="str">
        <f t="shared" si="61"/>
        <v/>
      </c>
      <c r="Z1009" s="86" t="str">
        <f t="shared" si="61"/>
        <v/>
      </c>
      <c r="AB1009" s="26" t="str">
        <f>IF($S1009="", "", IF(COUNTIF($S$10:$S1009, $S1009)&gt;1, "", COUNTIF($S$10:$S$1010, $S1009)))</f>
        <v/>
      </c>
      <c r="AC1009" s="26" t="str">
        <f>IF(AB1009="", "", COUNTIF($AB$10:$AB$1010, "&gt;"&amp;AB1009)+1+COUNTIF($AB$10:AB1009, AB1009)-1)</f>
        <v/>
      </c>
      <c r="AE1009" s="26" t="str">
        <f t="shared" si="62"/>
        <v/>
      </c>
      <c r="AG1009" s="84" t="str">
        <f>IF($AE1009="", "", IF(COUNTIF($AE$10:$AE1009, $AE1009)&gt;1, "", COUNTIF($AE$10:$AE$2010, $AE1009)))</f>
        <v/>
      </c>
      <c r="AH1009" s="26" t="str">
        <f>IF(AG1009="", "", COUNTIF($AG$10:$AG$2010, "&gt;"&amp;AG1009)+1+COUNTIF($AG$10:AG1009, AG1009)-1)</f>
        <v/>
      </c>
    </row>
    <row r="1010" spans="1:34" x14ac:dyDescent="0.25">
      <c r="A1010" s="12"/>
      <c r="B1010" s="94"/>
      <c r="C1010" s="20"/>
      <c r="D1010" s="20"/>
      <c r="E1010" s="20"/>
      <c r="F1010" s="23"/>
      <c r="G1010" s="12"/>
      <c r="H1010" s="9" t="str">
        <f>IF($C1010="", "", IFERROR(INDEX(Database!$C$10:$C$2509, MATCH($C1010, Database!$B$10:$B$2509, 0)), ""))</f>
        <v/>
      </c>
      <c r="I1010" s="88" t="str">
        <f>IF($C1010="", "", IF(IFERROR(INDEX(Database!$M$10:$M$2509, MATCH($C1010, Database!$B$10:$B$2509, 0)), "")="", "", IFERROR(INDEX(Database!$M$10:$M$2509, MATCH($C1010, Database!$B$10:$B$2509, 0)), "")))</f>
        <v/>
      </c>
      <c r="J1010" s="88" t="str">
        <f>IF($C1010="", "", IF(IFERROR(INDEX(Database!$N$10:$N$2509, MATCH($C1010, Database!$B$10:$B$2509, 0)), "")="", "", IFERROR(INDEX(Database!$N$10:$N$2509, MATCH($C1010, Database!$B$10:$B$2509, 0)), "")))</f>
        <v/>
      </c>
      <c r="K1010" s="89" t="str">
        <f>IF($C1010="", "", IF(IFERROR(INDEX(Database!$O$10:$O$2509, MATCH($C1010, Database!$B$10:$B$2509, 0)), "")="", "", IFERROR(INDEX(Database!$O$10:$O$2509, MATCH($C1010, Database!$B$10:$B$2509, 0)), "")))</f>
        <v/>
      </c>
      <c r="L1010" s="12"/>
      <c r="N1010" s="31" t="str">
        <f>IF(Database!B1010="", "", Database!B1010)</f>
        <v/>
      </c>
      <c r="P1010" s="27" t="str">
        <f>IF($C1010="", "", IF(COUNTIF($C$10:$C1010, $C1010)&gt;1, "", COUNTIF($C$10:$C$1010, $C1010)))</f>
        <v/>
      </c>
      <c r="Q1010" s="27" t="str">
        <f>IF(P1010="", "", COUNTIF($P$10:$P$1010, "&gt;"&amp;P1010)+1+COUNTIF($P$10:P1010, P1010)-1)</f>
        <v/>
      </c>
      <c r="S1010" s="27" t="str">
        <f>IF(C1010="", "", IF(K1010="", "None", IF(COUNTIF('Intro &amp; Setup'!$AL$17:$AL$26, K1010)&gt;0, K1010, "Other")))</f>
        <v/>
      </c>
      <c r="U1010" s="87" t="str">
        <f t="shared" si="61"/>
        <v/>
      </c>
      <c r="V1010" s="88" t="str">
        <f t="shared" si="61"/>
        <v/>
      </c>
      <c r="W1010" s="88" t="str">
        <f t="shared" si="61"/>
        <v/>
      </c>
      <c r="X1010" s="88" t="str">
        <f t="shared" si="61"/>
        <v/>
      </c>
      <c r="Y1010" s="88" t="str">
        <f t="shared" si="61"/>
        <v/>
      </c>
      <c r="Z1010" s="89" t="str">
        <f t="shared" si="61"/>
        <v/>
      </c>
      <c r="AB1010" s="27" t="str">
        <f>IF($S1010="", "", IF(COUNTIF($S$10:$S1010, $S1010)&gt;1, "", COUNTIF($S$10:$S$1010, $S1010)))</f>
        <v/>
      </c>
      <c r="AC1010" s="27" t="str">
        <f>IF(AB1010="", "", COUNTIF($AB$10:$AB$1010, "&gt;"&amp;AB1010)+1+COUNTIF($AB$10:AB1010, AB1010)-1)</f>
        <v/>
      </c>
      <c r="AE1010" s="27" t="str">
        <f t="shared" si="62"/>
        <v/>
      </c>
      <c r="AG1010" s="84" t="str">
        <f>IF($AE1010="", "", IF(COUNTIF($AE$10:$AE1010, $AE1010)&gt;1, "", COUNTIF($AE$10:$AE$2010, $AE1010)))</f>
        <v/>
      </c>
      <c r="AH1010" s="26" t="str">
        <f>IF(AG1010="", "", COUNTIF($AG$10:$AG$2010, "&gt;"&amp;AG1010)+1+COUNTIF($AG$10:AG1010, AG1010)-1)</f>
        <v/>
      </c>
    </row>
    <row r="1011" spans="1:34" x14ac:dyDescent="0.25">
      <c r="A1011" s="12"/>
      <c r="B1011" s="12"/>
      <c r="C1011" s="12"/>
      <c r="D1011" s="12"/>
      <c r="E1011" s="12"/>
      <c r="F1011" s="12"/>
      <c r="G1011" s="12"/>
      <c r="H1011" s="12"/>
      <c r="I1011" s="12"/>
      <c r="J1011" s="12"/>
      <c r="K1011" s="12"/>
      <c r="L1011" s="12"/>
      <c r="N1011" s="31" t="str">
        <f>IF(Database!B1011="", "", Database!B1011)</f>
        <v/>
      </c>
      <c r="AE1011" s="30" t="str">
        <f>IF(J10="", "", J10)</f>
        <v/>
      </c>
      <c r="AG1011" s="84" t="str">
        <f>IF($AE1011="", "", IF(COUNTIF($AE$10:$AE1011, $AE1011)&gt;1, "", COUNTIF($AE$10:$AE$2010, $AE1011)))</f>
        <v/>
      </c>
      <c r="AH1011" s="26" t="str">
        <f>IF(AG1011="", "", COUNTIF($AG$10:$AG$2010, "&gt;"&amp;AG1011)+1+COUNTIF($AG$10:AG1011, AG1011)-1)</f>
        <v/>
      </c>
    </row>
    <row r="1012" spans="1:34" hidden="1" x14ac:dyDescent="0.25">
      <c r="N1012" s="31" t="str">
        <f>IF(Database!B1012="", "", Database!B1012)</f>
        <v/>
      </c>
      <c r="AE1012" s="31" t="str">
        <f t="shared" ref="AE1012:AE1075" si="63">IF(J11="", "", J11)</f>
        <v/>
      </c>
      <c r="AG1012" s="84" t="str">
        <f>IF($AE1012="", "", IF(COUNTIF($AE$10:$AE1012, $AE1012)&gt;1, "", COUNTIF($AE$10:$AE$2010, $AE1012)))</f>
        <v/>
      </c>
      <c r="AH1012" s="26" t="str">
        <f>IF(AG1012="", "", COUNTIF($AG$10:$AG$2010, "&gt;"&amp;AG1012)+1+COUNTIF($AG$10:AG1012, AG1012)-1)</f>
        <v/>
      </c>
    </row>
    <row r="1013" spans="1:34" hidden="1" x14ac:dyDescent="0.25">
      <c r="N1013" s="31" t="str">
        <f>IF(Database!B1013="", "", Database!B1013)</f>
        <v/>
      </c>
      <c r="AE1013" s="31" t="str">
        <f t="shared" si="63"/>
        <v/>
      </c>
      <c r="AG1013" s="84" t="str">
        <f>IF($AE1013="", "", IF(COUNTIF($AE$10:$AE1013, $AE1013)&gt;1, "", COUNTIF($AE$10:$AE$2010, $AE1013)))</f>
        <v/>
      </c>
      <c r="AH1013" s="26" t="str">
        <f>IF(AG1013="", "", COUNTIF($AG$10:$AG$2010, "&gt;"&amp;AG1013)+1+COUNTIF($AG$10:AG1013, AG1013)-1)</f>
        <v/>
      </c>
    </row>
    <row r="1014" spans="1:34" hidden="1" x14ac:dyDescent="0.25">
      <c r="N1014" s="31" t="str">
        <f>IF(Database!B1014="", "", Database!B1014)</f>
        <v/>
      </c>
      <c r="AE1014" s="31" t="str">
        <f t="shared" si="63"/>
        <v/>
      </c>
      <c r="AG1014" s="84" t="str">
        <f>IF($AE1014="", "", IF(COUNTIF($AE$10:$AE1014, $AE1014)&gt;1, "", COUNTIF($AE$10:$AE$2010, $AE1014)))</f>
        <v/>
      </c>
      <c r="AH1014" s="26" t="str">
        <f>IF(AG1014="", "", COUNTIF($AG$10:$AG$2010, "&gt;"&amp;AG1014)+1+COUNTIF($AG$10:AG1014, AG1014)-1)</f>
        <v/>
      </c>
    </row>
    <row r="1015" spans="1:34" hidden="1" x14ac:dyDescent="0.25">
      <c r="N1015" s="31" t="str">
        <f>IF(Database!B1015="", "", Database!B1015)</f>
        <v/>
      </c>
      <c r="AE1015" s="31" t="str">
        <f t="shared" si="63"/>
        <v/>
      </c>
      <c r="AG1015" s="84" t="str">
        <f>IF($AE1015="", "", IF(COUNTIF($AE$10:$AE1015, $AE1015)&gt;1, "", COUNTIF($AE$10:$AE$2010, $AE1015)))</f>
        <v/>
      </c>
      <c r="AH1015" s="26" t="str">
        <f>IF(AG1015="", "", COUNTIF($AG$10:$AG$2010, "&gt;"&amp;AG1015)+1+COUNTIF($AG$10:AG1015, AG1015)-1)</f>
        <v/>
      </c>
    </row>
    <row r="1016" spans="1:34" hidden="1" x14ac:dyDescent="0.25">
      <c r="N1016" s="31" t="str">
        <f>IF(Database!B1016="", "", Database!B1016)</f>
        <v/>
      </c>
      <c r="AE1016" s="31" t="str">
        <f t="shared" si="63"/>
        <v/>
      </c>
      <c r="AG1016" s="84" t="str">
        <f>IF($AE1016="", "", IF(COUNTIF($AE$10:$AE1016, $AE1016)&gt;1, "", COUNTIF($AE$10:$AE$2010, $AE1016)))</f>
        <v/>
      </c>
      <c r="AH1016" s="26" t="str">
        <f>IF(AG1016="", "", COUNTIF($AG$10:$AG$2010, "&gt;"&amp;AG1016)+1+COUNTIF($AG$10:AG1016, AG1016)-1)</f>
        <v/>
      </c>
    </row>
    <row r="1017" spans="1:34" hidden="1" x14ac:dyDescent="0.25">
      <c r="N1017" s="31" t="str">
        <f>IF(Database!B1017="", "", Database!B1017)</f>
        <v/>
      </c>
      <c r="AE1017" s="31" t="str">
        <f t="shared" si="63"/>
        <v/>
      </c>
      <c r="AG1017" s="84" t="str">
        <f>IF($AE1017="", "", IF(COUNTIF($AE$10:$AE1017, $AE1017)&gt;1, "", COUNTIF($AE$10:$AE$2010, $AE1017)))</f>
        <v/>
      </c>
      <c r="AH1017" s="26" t="str">
        <f>IF(AG1017="", "", COUNTIF($AG$10:$AG$2010, "&gt;"&amp;AG1017)+1+COUNTIF($AG$10:AG1017, AG1017)-1)</f>
        <v/>
      </c>
    </row>
    <row r="1018" spans="1:34" hidden="1" x14ac:dyDescent="0.25">
      <c r="N1018" s="31" t="str">
        <f>IF(Database!B1018="", "", Database!B1018)</f>
        <v/>
      </c>
      <c r="AE1018" s="31" t="str">
        <f t="shared" si="63"/>
        <v/>
      </c>
      <c r="AG1018" s="84" t="str">
        <f>IF($AE1018="", "", IF(COUNTIF($AE$10:$AE1018, $AE1018)&gt;1, "", COUNTIF($AE$10:$AE$2010, $AE1018)))</f>
        <v/>
      </c>
      <c r="AH1018" s="26" t="str">
        <f>IF(AG1018="", "", COUNTIF($AG$10:$AG$2010, "&gt;"&amp;AG1018)+1+COUNTIF($AG$10:AG1018, AG1018)-1)</f>
        <v/>
      </c>
    </row>
    <row r="1019" spans="1:34" hidden="1" x14ac:dyDescent="0.25">
      <c r="N1019" s="31" t="str">
        <f>IF(Database!B1019="", "", Database!B1019)</f>
        <v/>
      </c>
      <c r="AE1019" s="31" t="str">
        <f t="shared" si="63"/>
        <v/>
      </c>
      <c r="AG1019" s="84" t="str">
        <f>IF($AE1019="", "", IF(COUNTIF($AE$10:$AE1019, $AE1019)&gt;1, "", COUNTIF($AE$10:$AE$2010, $AE1019)))</f>
        <v/>
      </c>
      <c r="AH1019" s="26" t="str">
        <f>IF(AG1019="", "", COUNTIF($AG$10:$AG$2010, "&gt;"&amp;AG1019)+1+COUNTIF($AG$10:AG1019, AG1019)-1)</f>
        <v/>
      </c>
    </row>
    <row r="1020" spans="1:34" hidden="1" x14ac:dyDescent="0.25">
      <c r="N1020" s="31" t="str">
        <f>IF(Database!B1020="", "", Database!B1020)</f>
        <v/>
      </c>
      <c r="AE1020" s="31" t="str">
        <f t="shared" si="63"/>
        <v/>
      </c>
      <c r="AG1020" s="84" t="str">
        <f>IF($AE1020="", "", IF(COUNTIF($AE$10:$AE1020, $AE1020)&gt;1, "", COUNTIF($AE$10:$AE$2010, $AE1020)))</f>
        <v/>
      </c>
      <c r="AH1020" s="26" t="str">
        <f>IF(AG1020="", "", COUNTIF($AG$10:$AG$2010, "&gt;"&amp;AG1020)+1+COUNTIF($AG$10:AG1020, AG1020)-1)</f>
        <v/>
      </c>
    </row>
    <row r="1021" spans="1:34" hidden="1" x14ac:dyDescent="0.25">
      <c r="N1021" s="31" t="str">
        <f>IF(Database!B1021="", "", Database!B1021)</f>
        <v/>
      </c>
      <c r="AE1021" s="31" t="str">
        <f t="shared" si="63"/>
        <v/>
      </c>
      <c r="AG1021" s="84" t="str">
        <f>IF($AE1021="", "", IF(COUNTIF($AE$10:$AE1021, $AE1021)&gt;1, "", COUNTIF($AE$10:$AE$2010, $AE1021)))</f>
        <v/>
      </c>
      <c r="AH1021" s="26" t="str">
        <f>IF(AG1021="", "", COUNTIF($AG$10:$AG$2010, "&gt;"&amp;AG1021)+1+COUNTIF($AG$10:AG1021, AG1021)-1)</f>
        <v/>
      </c>
    </row>
    <row r="1022" spans="1:34" hidden="1" x14ac:dyDescent="0.25">
      <c r="N1022" s="31" t="str">
        <f>IF(Database!B1022="", "", Database!B1022)</f>
        <v/>
      </c>
      <c r="AE1022" s="31" t="str">
        <f t="shared" si="63"/>
        <v/>
      </c>
      <c r="AG1022" s="84" t="str">
        <f>IF($AE1022="", "", IF(COUNTIF($AE$10:$AE1022, $AE1022)&gt;1, "", COUNTIF($AE$10:$AE$2010, $AE1022)))</f>
        <v/>
      </c>
      <c r="AH1022" s="26" t="str">
        <f>IF(AG1022="", "", COUNTIF($AG$10:$AG$2010, "&gt;"&amp;AG1022)+1+COUNTIF($AG$10:AG1022, AG1022)-1)</f>
        <v/>
      </c>
    </row>
    <row r="1023" spans="1:34" hidden="1" x14ac:dyDescent="0.25">
      <c r="N1023" s="31" t="str">
        <f>IF(Database!B1023="", "", Database!B1023)</f>
        <v/>
      </c>
      <c r="AE1023" s="31" t="str">
        <f t="shared" si="63"/>
        <v/>
      </c>
      <c r="AG1023" s="84" t="str">
        <f>IF($AE1023="", "", IF(COUNTIF($AE$10:$AE1023, $AE1023)&gt;1, "", COUNTIF($AE$10:$AE$2010, $AE1023)))</f>
        <v/>
      </c>
      <c r="AH1023" s="26" t="str">
        <f>IF(AG1023="", "", COUNTIF($AG$10:$AG$2010, "&gt;"&amp;AG1023)+1+COUNTIF($AG$10:AG1023, AG1023)-1)</f>
        <v/>
      </c>
    </row>
    <row r="1024" spans="1:34" hidden="1" x14ac:dyDescent="0.25">
      <c r="N1024" s="31" t="str">
        <f>IF(Database!B1024="", "", Database!B1024)</f>
        <v/>
      </c>
      <c r="AE1024" s="31" t="str">
        <f t="shared" si="63"/>
        <v/>
      </c>
      <c r="AG1024" s="84" t="str">
        <f>IF($AE1024="", "", IF(COUNTIF($AE$10:$AE1024, $AE1024)&gt;1, "", COUNTIF($AE$10:$AE$2010, $AE1024)))</f>
        <v/>
      </c>
      <c r="AH1024" s="26" t="str">
        <f>IF(AG1024="", "", COUNTIF($AG$10:$AG$2010, "&gt;"&amp;AG1024)+1+COUNTIF($AG$10:AG1024, AG1024)-1)</f>
        <v/>
      </c>
    </row>
    <row r="1025" spans="14:34" hidden="1" x14ac:dyDescent="0.25">
      <c r="N1025" s="31" t="str">
        <f>IF(Database!B1025="", "", Database!B1025)</f>
        <v/>
      </c>
      <c r="AE1025" s="31" t="str">
        <f t="shared" si="63"/>
        <v/>
      </c>
      <c r="AG1025" s="84" t="str">
        <f>IF($AE1025="", "", IF(COUNTIF($AE$10:$AE1025, $AE1025)&gt;1, "", COUNTIF($AE$10:$AE$2010, $AE1025)))</f>
        <v/>
      </c>
      <c r="AH1025" s="26" t="str">
        <f>IF(AG1025="", "", COUNTIF($AG$10:$AG$2010, "&gt;"&amp;AG1025)+1+COUNTIF($AG$10:AG1025, AG1025)-1)</f>
        <v/>
      </c>
    </row>
    <row r="1026" spans="14:34" hidden="1" x14ac:dyDescent="0.25">
      <c r="N1026" s="31" t="str">
        <f>IF(Database!B1026="", "", Database!B1026)</f>
        <v/>
      </c>
      <c r="AE1026" s="31" t="str">
        <f t="shared" si="63"/>
        <v/>
      </c>
      <c r="AG1026" s="84" t="str">
        <f>IF($AE1026="", "", IF(COUNTIF($AE$10:$AE1026, $AE1026)&gt;1, "", COUNTIF($AE$10:$AE$2010, $AE1026)))</f>
        <v/>
      </c>
      <c r="AH1026" s="26" t="str">
        <f>IF(AG1026="", "", COUNTIF($AG$10:$AG$2010, "&gt;"&amp;AG1026)+1+COUNTIF($AG$10:AG1026, AG1026)-1)</f>
        <v/>
      </c>
    </row>
    <row r="1027" spans="14:34" hidden="1" x14ac:dyDescent="0.25">
      <c r="N1027" s="31" t="str">
        <f>IF(Database!B1027="", "", Database!B1027)</f>
        <v/>
      </c>
      <c r="AE1027" s="31" t="str">
        <f t="shared" si="63"/>
        <v/>
      </c>
      <c r="AG1027" s="84" t="str">
        <f>IF($AE1027="", "", IF(COUNTIF($AE$10:$AE1027, $AE1027)&gt;1, "", COUNTIF($AE$10:$AE$2010, $AE1027)))</f>
        <v/>
      </c>
      <c r="AH1027" s="26" t="str">
        <f>IF(AG1027="", "", COUNTIF($AG$10:$AG$2010, "&gt;"&amp;AG1027)+1+COUNTIF($AG$10:AG1027, AG1027)-1)</f>
        <v/>
      </c>
    </row>
    <row r="1028" spans="14:34" hidden="1" x14ac:dyDescent="0.25">
      <c r="N1028" s="31" t="str">
        <f>IF(Database!B1028="", "", Database!B1028)</f>
        <v/>
      </c>
      <c r="AE1028" s="31" t="str">
        <f t="shared" si="63"/>
        <v/>
      </c>
      <c r="AG1028" s="84" t="str">
        <f>IF($AE1028="", "", IF(COUNTIF($AE$10:$AE1028, $AE1028)&gt;1, "", COUNTIF($AE$10:$AE$2010, $AE1028)))</f>
        <v/>
      </c>
      <c r="AH1028" s="26" t="str">
        <f>IF(AG1028="", "", COUNTIF($AG$10:$AG$2010, "&gt;"&amp;AG1028)+1+COUNTIF($AG$10:AG1028, AG1028)-1)</f>
        <v/>
      </c>
    </row>
    <row r="1029" spans="14:34" hidden="1" x14ac:dyDescent="0.25">
      <c r="N1029" s="31" t="str">
        <f>IF(Database!B1029="", "", Database!B1029)</f>
        <v/>
      </c>
      <c r="AE1029" s="31" t="str">
        <f t="shared" si="63"/>
        <v/>
      </c>
      <c r="AG1029" s="84" t="str">
        <f>IF($AE1029="", "", IF(COUNTIF($AE$10:$AE1029, $AE1029)&gt;1, "", COUNTIF($AE$10:$AE$2010, $AE1029)))</f>
        <v/>
      </c>
      <c r="AH1029" s="26" t="str">
        <f>IF(AG1029="", "", COUNTIF($AG$10:$AG$2010, "&gt;"&amp;AG1029)+1+COUNTIF($AG$10:AG1029, AG1029)-1)</f>
        <v/>
      </c>
    </row>
    <row r="1030" spans="14:34" hidden="1" x14ac:dyDescent="0.25">
      <c r="N1030" s="31" t="str">
        <f>IF(Database!B1030="", "", Database!B1030)</f>
        <v/>
      </c>
      <c r="AE1030" s="31" t="str">
        <f t="shared" si="63"/>
        <v/>
      </c>
      <c r="AG1030" s="84" t="str">
        <f>IF($AE1030="", "", IF(COUNTIF($AE$10:$AE1030, $AE1030)&gt;1, "", COUNTIF($AE$10:$AE$2010, $AE1030)))</f>
        <v/>
      </c>
      <c r="AH1030" s="26" t="str">
        <f>IF(AG1030="", "", COUNTIF($AG$10:$AG$2010, "&gt;"&amp;AG1030)+1+COUNTIF($AG$10:AG1030, AG1030)-1)</f>
        <v/>
      </c>
    </row>
    <row r="1031" spans="14:34" hidden="1" x14ac:dyDescent="0.25">
      <c r="N1031" s="31" t="str">
        <f>IF(Database!B1031="", "", Database!B1031)</f>
        <v/>
      </c>
      <c r="AE1031" s="31" t="str">
        <f t="shared" si="63"/>
        <v/>
      </c>
      <c r="AG1031" s="84" t="str">
        <f>IF($AE1031="", "", IF(COUNTIF($AE$10:$AE1031, $AE1031)&gt;1, "", COUNTIF($AE$10:$AE$2010, $AE1031)))</f>
        <v/>
      </c>
      <c r="AH1031" s="26" t="str">
        <f>IF(AG1031="", "", COUNTIF($AG$10:$AG$2010, "&gt;"&amp;AG1031)+1+COUNTIF($AG$10:AG1031, AG1031)-1)</f>
        <v/>
      </c>
    </row>
    <row r="1032" spans="14:34" hidden="1" x14ac:dyDescent="0.25">
      <c r="N1032" s="31" t="str">
        <f>IF(Database!B1032="", "", Database!B1032)</f>
        <v/>
      </c>
      <c r="AE1032" s="31" t="str">
        <f t="shared" si="63"/>
        <v/>
      </c>
      <c r="AG1032" s="84" t="str">
        <f>IF($AE1032="", "", IF(COUNTIF($AE$10:$AE1032, $AE1032)&gt;1, "", COUNTIF($AE$10:$AE$2010, $AE1032)))</f>
        <v/>
      </c>
      <c r="AH1032" s="26" t="str">
        <f>IF(AG1032="", "", COUNTIF($AG$10:$AG$2010, "&gt;"&amp;AG1032)+1+COUNTIF($AG$10:AG1032, AG1032)-1)</f>
        <v/>
      </c>
    </row>
    <row r="1033" spans="14:34" hidden="1" x14ac:dyDescent="0.25">
      <c r="N1033" s="31" t="str">
        <f>IF(Database!B1033="", "", Database!B1033)</f>
        <v/>
      </c>
      <c r="AE1033" s="31" t="str">
        <f t="shared" si="63"/>
        <v/>
      </c>
      <c r="AG1033" s="84" t="str">
        <f>IF($AE1033="", "", IF(COUNTIF($AE$10:$AE1033, $AE1033)&gt;1, "", COUNTIF($AE$10:$AE$2010, $AE1033)))</f>
        <v/>
      </c>
      <c r="AH1033" s="26" t="str">
        <f>IF(AG1033="", "", COUNTIF($AG$10:$AG$2010, "&gt;"&amp;AG1033)+1+COUNTIF($AG$10:AG1033, AG1033)-1)</f>
        <v/>
      </c>
    </row>
    <row r="1034" spans="14:34" hidden="1" x14ac:dyDescent="0.25">
      <c r="N1034" s="31" t="str">
        <f>IF(Database!B1034="", "", Database!B1034)</f>
        <v/>
      </c>
      <c r="AE1034" s="31" t="str">
        <f t="shared" si="63"/>
        <v/>
      </c>
      <c r="AG1034" s="84" t="str">
        <f>IF($AE1034="", "", IF(COUNTIF($AE$10:$AE1034, $AE1034)&gt;1, "", COUNTIF($AE$10:$AE$2010, $AE1034)))</f>
        <v/>
      </c>
      <c r="AH1034" s="26" t="str">
        <f>IF(AG1034="", "", COUNTIF($AG$10:$AG$2010, "&gt;"&amp;AG1034)+1+COUNTIF($AG$10:AG1034, AG1034)-1)</f>
        <v/>
      </c>
    </row>
    <row r="1035" spans="14:34" hidden="1" x14ac:dyDescent="0.25">
      <c r="N1035" s="31" t="str">
        <f>IF(Database!B1035="", "", Database!B1035)</f>
        <v/>
      </c>
      <c r="AE1035" s="31" t="str">
        <f t="shared" si="63"/>
        <v/>
      </c>
      <c r="AG1035" s="84" t="str">
        <f>IF($AE1035="", "", IF(COUNTIF($AE$10:$AE1035, $AE1035)&gt;1, "", COUNTIF($AE$10:$AE$2010, $AE1035)))</f>
        <v/>
      </c>
      <c r="AH1035" s="26" t="str">
        <f>IF(AG1035="", "", COUNTIF($AG$10:$AG$2010, "&gt;"&amp;AG1035)+1+COUNTIF($AG$10:AG1035, AG1035)-1)</f>
        <v/>
      </c>
    </row>
    <row r="1036" spans="14:34" hidden="1" x14ac:dyDescent="0.25">
      <c r="N1036" s="31" t="str">
        <f>IF(Database!B1036="", "", Database!B1036)</f>
        <v/>
      </c>
      <c r="AE1036" s="31" t="str">
        <f t="shared" si="63"/>
        <v/>
      </c>
      <c r="AG1036" s="84" t="str">
        <f>IF($AE1036="", "", IF(COUNTIF($AE$10:$AE1036, $AE1036)&gt;1, "", COUNTIF($AE$10:$AE$2010, $AE1036)))</f>
        <v/>
      </c>
      <c r="AH1036" s="26" t="str">
        <f>IF(AG1036="", "", COUNTIF($AG$10:$AG$2010, "&gt;"&amp;AG1036)+1+COUNTIF($AG$10:AG1036, AG1036)-1)</f>
        <v/>
      </c>
    </row>
    <row r="1037" spans="14:34" hidden="1" x14ac:dyDescent="0.25">
      <c r="N1037" s="31" t="str">
        <f>IF(Database!B1037="", "", Database!B1037)</f>
        <v/>
      </c>
      <c r="AE1037" s="31" t="str">
        <f t="shared" si="63"/>
        <v/>
      </c>
      <c r="AG1037" s="84" t="str">
        <f>IF($AE1037="", "", IF(COUNTIF($AE$10:$AE1037, $AE1037)&gt;1, "", COUNTIF($AE$10:$AE$2010, $AE1037)))</f>
        <v/>
      </c>
      <c r="AH1037" s="26" t="str">
        <f>IF(AG1037="", "", COUNTIF($AG$10:$AG$2010, "&gt;"&amp;AG1037)+1+COUNTIF($AG$10:AG1037, AG1037)-1)</f>
        <v/>
      </c>
    </row>
    <row r="1038" spans="14:34" hidden="1" x14ac:dyDescent="0.25">
      <c r="N1038" s="31" t="str">
        <f>IF(Database!B1038="", "", Database!B1038)</f>
        <v/>
      </c>
      <c r="AE1038" s="31" t="str">
        <f t="shared" si="63"/>
        <v/>
      </c>
      <c r="AG1038" s="84" t="str">
        <f>IF($AE1038="", "", IF(COUNTIF($AE$10:$AE1038, $AE1038)&gt;1, "", COUNTIF($AE$10:$AE$2010, $AE1038)))</f>
        <v/>
      </c>
      <c r="AH1038" s="26" t="str">
        <f>IF(AG1038="", "", COUNTIF($AG$10:$AG$2010, "&gt;"&amp;AG1038)+1+COUNTIF($AG$10:AG1038, AG1038)-1)</f>
        <v/>
      </c>
    </row>
    <row r="1039" spans="14:34" hidden="1" x14ac:dyDescent="0.25">
      <c r="N1039" s="31" t="str">
        <f>IF(Database!B1039="", "", Database!B1039)</f>
        <v/>
      </c>
      <c r="AE1039" s="31" t="str">
        <f t="shared" si="63"/>
        <v/>
      </c>
      <c r="AG1039" s="84" t="str">
        <f>IF($AE1039="", "", IF(COUNTIF($AE$10:$AE1039, $AE1039)&gt;1, "", COUNTIF($AE$10:$AE$2010, $AE1039)))</f>
        <v/>
      </c>
      <c r="AH1039" s="26" t="str">
        <f>IF(AG1039="", "", COUNTIF($AG$10:$AG$2010, "&gt;"&amp;AG1039)+1+COUNTIF($AG$10:AG1039, AG1039)-1)</f>
        <v/>
      </c>
    </row>
    <row r="1040" spans="14:34" hidden="1" x14ac:dyDescent="0.25">
      <c r="N1040" s="31" t="str">
        <f>IF(Database!B1040="", "", Database!B1040)</f>
        <v/>
      </c>
      <c r="AE1040" s="31" t="str">
        <f t="shared" si="63"/>
        <v/>
      </c>
      <c r="AG1040" s="84" t="str">
        <f>IF($AE1040="", "", IF(COUNTIF($AE$10:$AE1040, $AE1040)&gt;1, "", COUNTIF($AE$10:$AE$2010, $AE1040)))</f>
        <v/>
      </c>
      <c r="AH1040" s="26" t="str">
        <f>IF(AG1040="", "", COUNTIF($AG$10:$AG$2010, "&gt;"&amp;AG1040)+1+COUNTIF($AG$10:AG1040, AG1040)-1)</f>
        <v/>
      </c>
    </row>
    <row r="1041" spans="14:34" hidden="1" x14ac:dyDescent="0.25">
      <c r="N1041" s="31" t="str">
        <f>IF(Database!B1041="", "", Database!B1041)</f>
        <v/>
      </c>
      <c r="AE1041" s="31" t="str">
        <f t="shared" si="63"/>
        <v/>
      </c>
      <c r="AG1041" s="84" t="str">
        <f>IF($AE1041="", "", IF(COUNTIF($AE$10:$AE1041, $AE1041)&gt;1, "", COUNTIF($AE$10:$AE$2010, $AE1041)))</f>
        <v/>
      </c>
      <c r="AH1041" s="26" t="str">
        <f>IF(AG1041="", "", COUNTIF($AG$10:$AG$2010, "&gt;"&amp;AG1041)+1+COUNTIF($AG$10:AG1041, AG1041)-1)</f>
        <v/>
      </c>
    </row>
    <row r="1042" spans="14:34" hidden="1" x14ac:dyDescent="0.25">
      <c r="N1042" s="31" t="str">
        <f>IF(Database!B1042="", "", Database!B1042)</f>
        <v/>
      </c>
      <c r="AE1042" s="31" t="str">
        <f t="shared" si="63"/>
        <v/>
      </c>
      <c r="AG1042" s="84" t="str">
        <f>IF($AE1042="", "", IF(COUNTIF($AE$10:$AE1042, $AE1042)&gt;1, "", COUNTIF($AE$10:$AE$2010, $AE1042)))</f>
        <v/>
      </c>
      <c r="AH1042" s="26" t="str">
        <f>IF(AG1042="", "", COUNTIF($AG$10:$AG$2010, "&gt;"&amp;AG1042)+1+COUNTIF($AG$10:AG1042, AG1042)-1)</f>
        <v/>
      </c>
    </row>
    <row r="1043" spans="14:34" hidden="1" x14ac:dyDescent="0.25">
      <c r="N1043" s="31" t="str">
        <f>IF(Database!B1043="", "", Database!B1043)</f>
        <v/>
      </c>
      <c r="AE1043" s="31" t="str">
        <f t="shared" si="63"/>
        <v/>
      </c>
      <c r="AG1043" s="84" t="str">
        <f>IF($AE1043="", "", IF(COUNTIF($AE$10:$AE1043, $AE1043)&gt;1, "", COUNTIF($AE$10:$AE$2010, $AE1043)))</f>
        <v/>
      </c>
      <c r="AH1043" s="26" t="str">
        <f>IF(AG1043="", "", COUNTIF($AG$10:$AG$2010, "&gt;"&amp;AG1043)+1+COUNTIF($AG$10:AG1043, AG1043)-1)</f>
        <v/>
      </c>
    </row>
    <row r="1044" spans="14:34" hidden="1" x14ac:dyDescent="0.25">
      <c r="N1044" s="31" t="str">
        <f>IF(Database!B1044="", "", Database!B1044)</f>
        <v/>
      </c>
      <c r="AE1044" s="31" t="str">
        <f t="shared" si="63"/>
        <v/>
      </c>
      <c r="AG1044" s="84" t="str">
        <f>IF($AE1044="", "", IF(COUNTIF($AE$10:$AE1044, $AE1044)&gt;1, "", COUNTIF($AE$10:$AE$2010, $AE1044)))</f>
        <v/>
      </c>
      <c r="AH1044" s="26" t="str">
        <f>IF(AG1044="", "", COUNTIF($AG$10:$AG$2010, "&gt;"&amp;AG1044)+1+COUNTIF($AG$10:AG1044, AG1044)-1)</f>
        <v/>
      </c>
    </row>
    <row r="1045" spans="14:34" hidden="1" x14ac:dyDescent="0.25">
      <c r="N1045" s="31" t="str">
        <f>IF(Database!B1045="", "", Database!B1045)</f>
        <v/>
      </c>
      <c r="AE1045" s="31" t="str">
        <f t="shared" si="63"/>
        <v/>
      </c>
      <c r="AG1045" s="84" t="str">
        <f>IF($AE1045="", "", IF(COUNTIF($AE$10:$AE1045, $AE1045)&gt;1, "", COUNTIF($AE$10:$AE$2010, $AE1045)))</f>
        <v/>
      </c>
      <c r="AH1045" s="26" t="str">
        <f>IF(AG1045="", "", COUNTIF($AG$10:$AG$2010, "&gt;"&amp;AG1045)+1+COUNTIF($AG$10:AG1045, AG1045)-1)</f>
        <v/>
      </c>
    </row>
    <row r="1046" spans="14:34" hidden="1" x14ac:dyDescent="0.25">
      <c r="N1046" s="31" t="str">
        <f>IF(Database!B1046="", "", Database!B1046)</f>
        <v/>
      </c>
      <c r="AE1046" s="31" t="str">
        <f t="shared" si="63"/>
        <v/>
      </c>
      <c r="AG1046" s="84" t="str">
        <f>IF($AE1046="", "", IF(COUNTIF($AE$10:$AE1046, $AE1046)&gt;1, "", COUNTIF($AE$10:$AE$2010, $AE1046)))</f>
        <v/>
      </c>
      <c r="AH1046" s="26" t="str">
        <f>IF(AG1046="", "", COUNTIF($AG$10:$AG$2010, "&gt;"&amp;AG1046)+1+COUNTIF($AG$10:AG1046, AG1046)-1)</f>
        <v/>
      </c>
    </row>
    <row r="1047" spans="14:34" hidden="1" x14ac:dyDescent="0.25">
      <c r="N1047" s="31" t="str">
        <f>IF(Database!B1047="", "", Database!B1047)</f>
        <v/>
      </c>
      <c r="AE1047" s="31" t="str">
        <f t="shared" si="63"/>
        <v/>
      </c>
      <c r="AG1047" s="84" t="str">
        <f>IF($AE1047="", "", IF(COUNTIF($AE$10:$AE1047, $AE1047)&gt;1, "", COUNTIF($AE$10:$AE$2010, $AE1047)))</f>
        <v/>
      </c>
      <c r="AH1047" s="26" t="str">
        <f>IF(AG1047="", "", COUNTIF($AG$10:$AG$2010, "&gt;"&amp;AG1047)+1+COUNTIF($AG$10:AG1047, AG1047)-1)</f>
        <v/>
      </c>
    </row>
    <row r="1048" spans="14:34" hidden="1" x14ac:dyDescent="0.25">
      <c r="N1048" s="31" t="str">
        <f>IF(Database!B1048="", "", Database!B1048)</f>
        <v/>
      </c>
      <c r="AE1048" s="31" t="str">
        <f t="shared" si="63"/>
        <v/>
      </c>
      <c r="AG1048" s="84" t="str">
        <f>IF($AE1048="", "", IF(COUNTIF($AE$10:$AE1048, $AE1048)&gt;1, "", COUNTIF($AE$10:$AE$2010, $AE1048)))</f>
        <v/>
      </c>
      <c r="AH1048" s="26" t="str">
        <f>IF(AG1048="", "", COUNTIF($AG$10:$AG$2010, "&gt;"&amp;AG1048)+1+COUNTIF($AG$10:AG1048, AG1048)-1)</f>
        <v/>
      </c>
    </row>
    <row r="1049" spans="14:34" hidden="1" x14ac:dyDescent="0.25">
      <c r="N1049" s="31" t="str">
        <f>IF(Database!B1049="", "", Database!B1049)</f>
        <v/>
      </c>
      <c r="AE1049" s="31" t="str">
        <f t="shared" si="63"/>
        <v/>
      </c>
      <c r="AG1049" s="84" t="str">
        <f>IF($AE1049="", "", IF(COUNTIF($AE$10:$AE1049, $AE1049)&gt;1, "", COUNTIF($AE$10:$AE$2010, $AE1049)))</f>
        <v/>
      </c>
      <c r="AH1049" s="26" t="str">
        <f>IF(AG1049="", "", COUNTIF($AG$10:$AG$2010, "&gt;"&amp;AG1049)+1+COUNTIF($AG$10:AG1049, AG1049)-1)</f>
        <v/>
      </c>
    </row>
    <row r="1050" spans="14:34" hidden="1" x14ac:dyDescent="0.25">
      <c r="N1050" s="31" t="str">
        <f>IF(Database!B1050="", "", Database!B1050)</f>
        <v/>
      </c>
      <c r="AE1050" s="31" t="str">
        <f t="shared" si="63"/>
        <v/>
      </c>
      <c r="AG1050" s="84" t="str">
        <f>IF($AE1050="", "", IF(COUNTIF($AE$10:$AE1050, $AE1050)&gt;1, "", COUNTIF($AE$10:$AE$2010, $AE1050)))</f>
        <v/>
      </c>
      <c r="AH1050" s="26" t="str">
        <f>IF(AG1050="", "", COUNTIF($AG$10:$AG$2010, "&gt;"&amp;AG1050)+1+COUNTIF($AG$10:AG1050, AG1050)-1)</f>
        <v/>
      </c>
    </row>
    <row r="1051" spans="14:34" hidden="1" x14ac:dyDescent="0.25">
      <c r="N1051" s="31" t="str">
        <f>IF(Database!B1051="", "", Database!B1051)</f>
        <v/>
      </c>
      <c r="AE1051" s="31" t="str">
        <f t="shared" si="63"/>
        <v/>
      </c>
      <c r="AG1051" s="84" t="str">
        <f>IF($AE1051="", "", IF(COUNTIF($AE$10:$AE1051, $AE1051)&gt;1, "", COUNTIF($AE$10:$AE$2010, $AE1051)))</f>
        <v/>
      </c>
      <c r="AH1051" s="26" t="str">
        <f>IF(AG1051="", "", COUNTIF($AG$10:$AG$2010, "&gt;"&amp;AG1051)+1+COUNTIF($AG$10:AG1051, AG1051)-1)</f>
        <v/>
      </c>
    </row>
    <row r="1052" spans="14:34" hidden="1" x14ac:dyDescent="0.25">
      <c r="N1052" s="31" t="str">
        <f>IF(Database!B1052="", "", Database!B1052)</f>
        <v/>
      </c>
      <c r="AE1052" s="31" t="str">
        <f t="shared" si="63"/>
        <v/>
      </c>
      <c r="AG1052" s="84" t="str">
        <f>IF($AE1052="", "", IF(COUNTIF($AE$10:$AE1052, $AE1052)&gt;1, "", COUNTIF($AE$10:$AE$2010, $AE1052)))</f>
        <v/>
      </c>
      <c r="AH1052" s="26" t="str">
        <f>IF(AG1052="", "", COUNTIF($AG$10:$AG$2010, "&gt;"&amp;AG1052)+1+COUNTIF($AG$10:AG1052, AG1052)-1)</f>
        <v/>
      </c>
    </row>
    <row r="1053" spans="14:34" hidden="1" x14ac:dyDescent="0.25">
      <c r="N1053" s="31" t="str">
        <f>IF(Database!B1053="", "", Database!B1053)</f>
        <v/>
      </c>
      <c r="AE1053" s="31" t="str">
        <f t="shared" si="63"/>
        <v/>
      </c>
      <c r="AG1053" s="84" t="str">
        <f>IF($AE1053="", "", IF(COUNTIF($AE$10:$AE1053, $AE1053)&gt;1, "", COUNTIF($AE$10:$AE$2010, $AE1053)))</f>
        <v/>
      </c>
      <c r="AH1053" s="26" t="str">
        <f>IF(AG1053="", "", COUNTIF($AG$10:$AG$2010, "&gt;"&amp;AG1053)+1+COUNTIF($AG$10:AG1053, AG1053)-1)</f>
        <v/>
      </c>
    </row>
    <row r="1054" spans="14:34" hidden="1" x14ac:dyDescent="0.25">
      <c r="N1054" s="31" t="str">
        <f>IF(Database!B1054="", "", Database!B1054)</f>
        <v/>
      </c>
      <c r="AE1054" s="31" t="str">
        <f t="shared" si="63"/>
        <v/>
      </c>
      <c r="AG1054" s="84" t="str">
        <f>IF($AE1054="", "", IF(COUNTIF($AE$10:$AE1054, $AE1054)&gt;1, "", COUNTIF($AE$10:$AE$2010, $AE1054)))</f>
        <v/>
      </c>
      <c r="AH1054" s="26" t="str">
        <f>IF(AG1054="", "", COUNTIF($AG$10:$AG$2010, "&gt;"&amp;AG1054)+1+COUNTIF($AG$10:AG1054, AG1054)-1)</f>
        <v/>
      </c>
    </row>
    <row r="1055" spans="14:34" hidden="1" x14ac:dyDescent="0.25">
      <c r="N1055" s="31" t="str">
        <f>IF(Database!B1055="", "", Database!B1055)</f>
        <v/>
      </c>
      <c r="AE1055" s="31" t="str">
        <f t="shared" si="63"/>
        <v/>
      </c>
      <c r="AG1055" s="84" t="str">
        <f>IF($AE1055="", "", IF(COUNTIF($AE$10:$AE1055, $AE1055)&gt;1, "", COUNTIF($AE$10:$AE$2010, $AE1055)))</f>
        <v/>
      </c>
      <c r="AH1055" s="26" t="str">
        <f>IF(AG1055="", "", COUNTIF($AG$10:$AG$2010, "&gt;"&amp;AG1055)+1+COUNTIF($AG$10:AG1055, AG1055)-1)</f>
        <v/>
      </c>
    </row>
    <row r="1056" spans="14:34" hidden="1" x14ac:dyDescent="0.25">
      <c r="N1056" s="31" t="str">
        <f>IF(Database!B1056="", "", Database!B1056)</f>
        <v/>
      </c>
      <c r="AE1056" s="31" t="str">
        <f t="shared" si="63"/>
        <v/>
      </c>
      <c r="AG1056" s="84" t="str">
        <f>IF($AE1056="", "", IF(COUNTIF($AE$10:$AE1056, $AE1056)&gt;1, "", COUNTIF($AE$10:$AE$2010, $AE1056)))</f>
        <v/>
      </c>
      <c r="AH1056" s="26" t="str">
        <f>IF(AG1056="", "", COUNTIF($AG$10:$AG$2010, "&gt;"&amp;AG1056)+1+COUNTIF($AG$10:AG1056, AG1056)-1)</f>
        <v/>
      </c>
    </row>
    <row r="1057" spans="14:34" hidden="1" x14ac:dyDescent="0.25">
      <c r="N1057" s="31" t="str">
        <f>IF(Database!B1057="", "", Database!B1057)</f>
        <v/>
      </c>
      <c r="AE1057" s="31" t="str">
        <f t="shared" si="63"/>
        <v/>
      </c>
      <c r="AG1057" s="84" t="str">
        <f>IF($AE1057="", "", IF(COUNTIF($AE$10:$AE1057, $AE1057)&gt;1, "", COUNTIF($AE$10:$AE$2010, $AE1057)))</f>
        <v/>
      </c>
      <c r="AH1057" s="26" t="str">
        <f>IF(AG1057="", "", COUNTIF($AG$10:$AG$2010, "&gt;"&amp;AG1057)+1+COUNTIF($AG$10:AG1057, AG1057)-1)</f>
        <v/>
      </c>
    </row>
    <row r="1058" spans="14:34" hidden="1" x14ac:dyDescent="0.25">
      <c r="N1058" s="31" t="str">
        <f>IF(Database!B1058="", "", Database!B1058)</f>
        <v/>
      </c>
      <c r="AE1058" s="31" t="str">
        <f t="shared" si="63"/>
        <v/>
      </c>
      <c r="AG1058" s="84" t="str">
        <f>IF($AE1058="", "", IF(COUNTIF($AE$10:$AE1058, $AE1058)&gt;1, "", COUNTIF($AE$10:$AE$2010, $AE1058)))</f>
        <v/>
      </c>
      <c r="AH1058" s="26" t="str">
        <f>IF(AG1058="", "", COUNTIF($AG$10:$AG$2010, "&gt;"&amp;AG1058)+1+COUNTIF($AG$10:AG1058, AG1058)-1)</f>
        <v/>
      </c>
    </row>
    <row r="1059" spans="14:34" hidden="1" x14ac:dyDescent="0.25">
      <c r="N1059" s="31" t="str">
        <f>IF(Database!B1059="", "", Database!B1059)</f>
        <v/>
      </c>
      <c r="AE1059" s="31" t="str">
        <f t="shared" si="63"/>
        <v/>
      </c>
      <c r="AG1059" s="84" t="str">
        <f>IF($AE1059="", "", IF(COUNTIF($AE$10:$AE1059, $AE1059)&gt;1, "", COUNTIF($AE$10:$AE$2010, $AE1059)))</f>
        <v/>
      </c>
      <c r="AH1059" s="26" t="str">
        <f>IF(AG1059="", "", COUNTIF($AG$10:$AG$2010, "&gt;"&amp;AG1059)+1+COUNTIF($AG$10:AG1059, AG1059)-1)</f>
        <v/>
      </c>
    </row>
    <row r="1060" spans="14:34" hidden="1" x14ac:dyDescent="0.25">
      <c r="N1060" s="31" t="str">
        <f>IF(Database!B1060="", "", Database!B1060)</f>
        <v/>
      </c>
      <c r="AE1060" s="31" t="str">
        <f t="shared" si="63"/>
        <v/>
      </c>
      <c r="AG1060" s="84" t="str">
        <f>IF($AE1060="", "", IF(COUNTIF($AE$10:$AE1060, $AE1060)&gt;1, "", COUNTIF($AE$10:$AE$2010, $AE1060)))</f>
        <v/>
      </c>
      <c r="AH1060" s="26" t="str">
        <f>IF(AG1060="", "", COUNTIF($AG$10:$AG$2010, "&gt;"&amp;AG1060)+1+COUNTIF($AG$10:AG1060, AG1060)-1)</f>
        <v/>
      </c>
    </row>
    <row r="1061" spans="14:34" hidden="1" x14ac:dyDescent="0.25">
      <c r="N1061" s="31" t="str">
        <f>IF(Database!B1061="", "", Database!B1061)</f>
        <v/>
      </c>
      <c r="AE1061" s="31" t="str">
        <f t="shared" si="63"/>
        <v/>
      </c>
      <c r="AG1061" s="84" t="str">
        <f>IF($AE1061="", "", IF(COUNTIF($AE$10:$AE1061, $AE1061)&gt;1, "", COUNTIF($AE$10:$AE$2010, $AE1061)))</f>
        <v/>
      </c>
      <c r="AH1061" s="26" t="str">
        <f>IF(AG1061="", "", COUNTIF($AG$10:$AG$2010, "&gt;"&amp;AG1061)+1+COUNTIF($AG$10:AG1061, AG1061)-1)</f>
        <v/>
      </c>
    </row>
    <row r="1062" spans="14:34" hidden="1" x14ac:dyDescent="0.25">
      <c r="N1062" s="31" t="str">
        <f>IF(Database!B1062="", "", Database!B1062)</f>
        <v/>
      </c>
      <c r="AE1062" s="31" t="str">
        <f t="shared" si="63"/>
        <v/>
      </c>
      <c r="AG1062" s="84" t="str">
        <f>IF($AE1062="", "", IF(COUNTIF($AE$10:$AE1062, $AE1062)&gt;1, "", COUNTIF($AE$10:$AE$2010, $AE1062)))</f>
        <v/>
      </c>
      <c r="AH1062" s="26" t="str">
        <f>IF(AG1062="", "", COUNTIF($AG$10:$AG$2010, "&gt;"&amp;AG1062)+1+COUNTIF($AG$10:AG1062, AG1062)-1)</f>
        <v/>
      </c>
    </row>
    <row r="1063" spans="14:34" hidden="1" x14ac:dyDescent="0.25">
      <c r="N1063" s="31" t="str">
        <f>IF(Database!B1063="", "", Database!B1063)</f>
        <v/>
      </c>
      <c r="AE1063" s="31" t="str">
        <f t="shared" si="63"/>
        <v/>
      </c>
      <c r="AG1063" s="84" t="str">
        <f>IF($AE1063="", "", IF(COUNTIF($AE$10:$AE1063, $AE1063)&gt;1, "", COUNTIF($AE$10:$AE$2010, $AE1063)))</f>
        <v/>
      </c>
      <c r="AH1063" s="26" t="str">
        <f>IF(AG1063="", "", COUNTIF($AG$10:$AG$2010, "&gt;"&amp;AG1063)+1+COUNTIF($AG$10:AG1063, AG1063)-1)</f>
        <v/>
      </c>
    </row>
    <row r="1064" spans="14:34" hidden="1" x14ac:dyDescent="0.25">
      <c r="N1064" s="31" t="str">
        <f>IF(Database!B1064="", "", Database!B1064)</f>
        <v/>
      </c>
      <c r="AE1064" s="31" t="str">
        <f t="shared" si="63"/>
        <v/>
      </c>
      <c r="AG1064" s="84" t="str">
        <f>IF($AE1064="", "", IF(COUNTIF($AE$10:$AE1064, $AE1064)&gt;1, "", COUNTIF($AE$10:$AE$2010, $AE1064)))</f>
        <v/>
      </c>
      <c r="AH1064" s="26" t="str">
        <f>IF(AG1064="", "", COUNTIF($AG$10:$AG$2010, "&gt;"&amp;AG1064)+1+COUNTIF($AG$10:AG1064, AG1064)-1)</f>
        <v/>
      </c>
    </row>
    <row r="1065" spans="14:34" hidden="1" x14ac:dyDescent="0.25">
      <c r="N1065" s="31" t="str">
        <f>IF(Database!B1065="", "", Database!B1065)</f>
        <v/>
      </c>
      <c r="AE1065" s="31" t="str">
        <f t="shared" si="63"/>
        <v/>
      </c>
      <c r="AG1065" s="84" t="str">
        <f>IF($AE1065="", "", IF(COUNTIF($AE$10:$AE1065, $AE1065)&gt;1, "", COUNTIF($AE$10:$AE$2010, $AE1065)))</f>
        <v/>
      </c>
      <c r="AH1065" s="26" t="str">
        <f>IF(AG1065="", "", COUNTIF($AG$10:$AG$2010, "&gt;"&amp;AG1065)+1+COUNTIF($AG$10:AG1065, AG1065)-1)</f>
        <v/>
      </c>
    </row>
    <row r="1066" spans="14:34" hidden="1" x14ac:dyDescent="0.25">
      <c r="N1066" s="31" t="str">
        <f>IF(Database!B1066="", "", Database!B1066)</f>
        <v/>
      </c>
      <c r="AE1066" s="31" t="str">
        <f t="shared" si="63"/>
        <v/>
      </c>
      <c r="AG1066" s="84" t="str">
        <f>IF($AE1066="", "", IF(COUNTIF($AE$10:$AE1066, $AE1066)&gt;1, "", COUNTIF($AE$10:$AE$2010, $AE1066)))</f>
        <v/>
      </c>
      <c r="AH1066" s="26" t="str">
        <f>IF(AG1066="", "", COUNTIF($AG$10:$AG$2010, "&gt;"&amp;AG1066)+1+COUNTIF($AG$10:AG1066, AG1066)-1)</f>
        <v/>
      </c>
    </row>
    <row r="1067" spans="14:34" hidden="1" x14ac:dyDescent="0.25">
      <c r="N1067" s="31" t="str">
        <f>IF(Database!B1067="", "", Database!B1067)</f>
        <v/>
      </c>
      <c r="AE1067" s="31" t="str">
        <f t="shared" si="63"/>
        <v/>
      </c>
      <c r="AG1067" s="84" t="str">
        <f>IF($AE1067="", "", IF(COUNTIF($AE$10:$AE1067, $AE1067)&gt;1, "", COUNTIF($AE$10:$AE$2010, $AE1067)))</f>
        <v/>
      </c>
      <c r="AH1067" s="26" t="str">
        <f>IF(AG1067="", "", COUNTIF($AG$10:$AG$2010, "&gt;"&amp;AG1067)+1+COUNTIF($AG$10:AG1067, AG1067)-1)</f>
        <v/>
      </c>
    </row>
    <row r="1068" spans="14:34" hidden="1" x14ac:dyDescent="0.25">
      <c r="N1068" s="31" t="str">
        <f>IF(Database!B1068="", "", Database!B1068)</f>
        <v/>
      </c>
      <c r="AE1068" s="31" t="str">
        <f t="shared" si="63"/>
        <v/>
      </c>
      <c r="AG1068" s="84" t="str">
        <f>IF($AE1068="", "", IF(COUNTIF($AE$10:$AE1068, $AE1068)&gt;1, "", COUNTIF($AE$10:$AE$2010, $AE1068)))</f>
        <v/>
      </c>
      <c r="AH1068" s="26" t="str">
        <f>IF(AG1068="", "", COUNTIF($AG$10:$AG$2010, "&gt;"&amp;AG1068)+1+COUNTIF($AG$10:AG1068, AG1068)-1)</f>
        <v/>
      </c>
    </row>
    <row r="1069" spans="14:34" hidden="1" x14ac:dyDescent="0.25">
      <c r="N1069" s="31" t="str">
        <f>IF(Database!B1069="", "", Database!B1069)</f>
        <v/>
      </c>
      <c r="AE1069" s="31" t="str">
        <f t="shared" si="63"/>
        <v/>
      </c>
      <c r="AG1069" s="84" t="str">
        <f>IF($AE1069="", "", IF(COUNTIF($AE$10:$AE1069, $AE1069)&gt;1, "", COUNTIF($AE$10:$AE$2010, $AE1069)))</f>
        <v/>
      </c>
      <c r="AH1069" s="26" t="str">
        <f>IF(AG1069="", "", COUNTIF($AG$10:$AG$2010, "&gt;"&amp;AG1069)+1+COUNTIF($AG$10:AG1069, AG1069)-1)</f>
        <v/>
      </c>
    </row>
    <row r="1070" spans="14:34" hidden="1" x14ac:dyDescent="0.25">
      <c r="N1070" s="31" t="str">
        <f>IF(Database!B1070="", "", Database!B1070)</f>
        <v/>
      </c>
      <c r="AE1070" s="31" t="str">
        <f t="shared" si="63"/>
        <v/>
      </c>
      <c r="AG1070" s="84" t="str">
        <f>IF($AE1070="", "", IF(COUNTIF($AE$10:$AE1070, $AE1070)&gt;1, "", COUNTIF($AE$10:$AE$2010, $AE1070)))</f>
        <v/>
      </c>
      <c r="AH1070" s="26" t="str">
        <f>IF(AG1070="", "", COUNTIF($AG$10:$AG$2010, "&gt;"&amp;AG1070)+1+COUNTIF($AG$10:AG1070, AG1070)-1)</f>
        <v/>
      </c>
    </row>
    <row r="1071" spans="14:34" hidden="1" x14ac:dyDescent="0.25">
      <c r="N1071" s="31" t="str">
        <f>IF(Database!B1071="", "", Database!B1071)</f>
        <v/>
      </c>
      <c r="AE1071" s="31" t="str">
        <f t="shared" si="63"/>
        <v/>
      </c>
      <c r="AG1071" s="84" t="str">
        <f>IF($AE1071="", "", IF(COUNTIF($AE$10:$AE1071, $AE1071)&gt;1, "", COUNTIF($AE$10:$AE$2010, $AE1071)))</f>
        <v/>
      </c>
      <c r="AH1071" s="26" t="str">
        <f>IF(AG1071="", "", COUNTIF($AG$10:$AG$2010, "&gt;"&amp;AG1071)+1+COUNTIF($AG$10:AG1071, AG1071)-1)</f>
        <v/>
      </c>
    </row>
    <row r="1072" spans="14:34" hidden="1" x14ac:dyDescent="0.25">
      <c r="N1072" s="31" t="str">
        <f>IF(Database!B1072="", "", Database!B1072)</f>
        <v/>
      </c>
      <c r="AE1072" s="31" t="str">
        <f t="shared" si="63"/>
        <v/>
      </c>
      <c r="AG1072" s="84" t="str">
        <f>IF($AE1072="", "", IF(COUNTIF($AE$10:$AE1072, $AE1072)&gt;1, "", COUNTIF($AE$10:$AE$2010, $AE1072)))</f>
        <v/>
      </c>
      <c r="AH1072" s="26" t="str">
        <f>IF(AG1072="", "", COUNTIF($AG$10:$AG$2010, "&gt;"&amp;AG1072)+1+COUNTIF($AG$10:AG1072, AG1072)-1)</f>
        <v/>
      </c>
    </row>
    <row r="1073" spans="14:34" hidden="1" x14ac:dyDescent="0.25">
      <c r="N1073" s="31" t="str">
        <f>IF(Database!B1073="", "", Database!B1073)</f>
        <v/>
      </c>
      <c r="AE1073" s="31" t="str">
        <f t="shared" si="63"/>
        <v/>
      </c>
      <c r="AG1073" s="84" t="str">
        <f>IF($AE1073="", "", IF(COUNTIF($AE$10:$AE1073, $AE1073)&gt;1, "", COUNTIF($AE$10:$AE$2010, $AE1073)))</f>
        <v/>
      </c>
      <c r="AH1073" s="26" t="str">
        <f>IF(AG1073="", "", COUNTIF($AG$10:$AG$2010, "&gt;"&amp;AG1073)+1+COUNTIF($AG$10:AG1073, AG1073)-1)</f>
        <v/>
      </c>
    </row>
    <row r="1074" spans="14:34" hidden="1" x14ac:dyDescent="0.25">
      <c r="N1074" s="31" t="str">
        <f>IF(Database!B1074="", "", Database!B1074)</f>
        <v/>
      </c>
      <c r="AE1074" s="31" t="str">
        <f t="shared" si="63"/>
        <v/>
      </c>
      <c r="AG1074" s="84" t="str">
        <f>IF($AE1074="", "", IF(COUNTIF($AE$10:$AE1074, $AE1074)&gt;1, "", COUNTIF($AE$10:$AE$2010, $AE1074)))</f>
        <v/>
      </c>
      <c r="AH1074" s="26" t="str">
        <f>IF(AG1074="", "", COUNTIF($AG$10:$AG$2010, "&gt;"&amp;AG1074)+1+COUNTIF($AG$10:AG1074, AG1074)-1)</f>
        <v/>
      </c>
    </row>
    <row r="1075" spans="14:34" hidden="1" x14ac:dyDescent="0.25">
      <c r="N1075" s="31" t="str">
        <f>IF(Database!B1075="", "", Database!B1075)</f>
        <v/>
      </c>
      <c r="AE1075" s="31" t="str">
        <f t="shared" si="63"/>
        <v/>
      </c>
      <c r="AG1075" s="84" t="str">
        <f>IF($AE1075="", "", IF(COUNTIF($AE$10:$AE1075, $AE1075)&gt;1, "", COUNTIF($AE$10:$AE$2010, $AE1075)))</f>
        <v/>
      </c>
      <c r="AH1075" s="26" t="str">
        <f>IF(AG1075="", "", COUNTIF($AG$10:$AG$2010, "&gt;"&amp;AG1075)+1+COUNTIF($AG$10:AG1075, AG1075)-1)</f>
        <v/>
      </c>
    </row>
    <row r="1076" spans="14:34" hidden="1" x14ac:dyDescent="0.25">
      <c r="N1076" s="31" t="str">
        <f>IF(Database!B1076="", "", Database!B1076)</f>
        <v/>
      </c>
      <c r="AE1076" s="31" t="str">
        <f t="shared" ref="AE1076:AE1139" si="64">IF(J75="", "", J75)</f>
        <v/>
      </c>
      <c r="AG1076" s="84" t="str">
        <f>IF($AE1076="", "", IF(COUNTIF($AE$10:$AE1076, $AE1076)&gt;1, "", COUNTIF($AE$10:$AE$2010, $AE1076)))</f>
        <v/>
      </c>
      <c r="AH1076" s="26" t="str">
        <f>IF(AG1076="", "", COUNTIF($AG$10:$AG$2010, "&gt;"&amp;AG1076)+1+COUNTIF($AG$10:AG1076, AG1076)-1)</f>
        <v/>
      </c>
    </row>
    <row r="1077" spans="14:34" hidden="1" x14ac:dyDescent="0.25">
      <c r="N1077" s="31" t="str">
        <f>IF(Database!B1077="", "", Database!B1077)</f>
        <v/>
      </c>
      <c r="AE1077" s="31" t="str">
        <f t="shared" si="64"/>
        <v/>
      </c>
      <c r="AG1077" s="84" t="str">
        <f>IF($AE1077="", "", IF(COUNTIF($AE$10:$AE1077, $AE1077)&gt;1, "", COUNTIF($AE$10:$AE$2010, $AE1077)))</f>
        <v/>
      </c>
      <c r="AH1077" s="26" t="str">
        <f>IF(AG1077="", "", COUNTIF($AG$10:$AG$2010, "&gt;"&amp;AG1077)+1+COUNTIF($AG$10:AG1077, AG1077)-1)</f>
        <v/>
      </c>
    </row>
    <row r="1078" spans="14:34" hidden="1" x14ac:dyDescent="0.25">
      <c r="N1078" s="31" t="str">
        <f>IF(Database!B1078="", "", Database!B1078)</f>
        <v/>
      </c>
      <c r="AE1078" s="31" t="str">
        <f t="shared" si="64"/>
        <v/>
      </c>
      <c r="AG1078" s="84" t="str">
        <f>IF($AE1078="", "", IF(COUNTIF($AE$10:$AE1078, $AE1078)&gt;1, "", COUNTIF($AE$10:$AE$2010, $AE1078)))</f>
        <v/>
      </c>
      <c r="AH1078" s="26" t="str">
        <f>IF(AG1078="", "", COUNTIF($AG$10:$AG$2010, "&gt;"&amp;AG1078)+1+COUNTIF($AG$10:AG1078, AG1078)-1)</f>
        <v/>
      </c>
    </row>
    <row r="1079" spans="14:34" hidden="1" x14ac:dyDescent="0.25">
      <c r="N1079" s="31" t="str">
        <f>IF(Database!B1079="", "", Database!B1079)</f>
        <v/>
      </c>
      <c r="AE1079" s="31" t="str">
        <f t="shared" si="64"/>
        <v/>
      </c>
      <c r="AG1079" s="84" t="str">
        <f>IF($AE1079="", "", IF(COUNTIF($AE$10:$AE1079, $AE1079)&gt;1, "", COUNTIF($AE$10:$AE$2010, $AE1079)))</f>
        <v/>
      </c>
      <c r="AH1079" s="26" t="str">
        <f>IF(AG1079="", "", COUNTIF($AG$10:$AG$2010, "&gt;"&amp;AG1079)+1+COUNTIF($AG$10:AG1079, AG1079)-1)</f>
        <v/>
      </c>
    </row>
    <row r="1080" spans="14:34" hidden="1" x14ac:dyDescent="0.25">
      <c r="N1080" s="31" t="str">
        <f>IF(Database!B1080="", "", Database!B1080)</f>
        <v/>
      </c>
      <c r="AE1080" s="31" t="str">
        <f t="shared" si="64"/>
        <v/>
      </c>
      <c r="AG1080" s="84" t="str">
        <f>IF($AE1080="", "", IF(COUNTIF($AE$10:$AE1080, $AE1080)&gt;1, "", COUNTIF($AE$10:$AE$2010, $AE1080)))</f>
        <v/>
      </c>
      <c r="AH1080" s="26" t="str">
        <f>IF(AG1080="", "", COUNTIF($AG$10:$AG$2010, "&gt;"&amp;AG1080)+1+COUNTIF($AG$10:AG1080, AG1080)-1)</f>
        <v/>
      </c>
    </row>
    <row r="1081" spans="14:34" hidden="1" x14ac:dyDescent="0.25">
      <c r="N1081" s="31" t="str">
        <f>IF(Database!B1081="", "", Database!B1081)</f>
        <v/>
      </c>
      <c r="AE1081" s="31" t="str">
        <f t="shared" si="64"/>
        <v/>
      </c>
      <c r="AG1081" s="84" t="str">
        <f>IF($AE1081="", "", IF(COUNTIF($AE$10:$AE1081, $AE1081)&gt;1, "", COUNTIF($AE$10:$AE$2010, $AE1081)))</f>
        <v/>
      </c>
      <c r="AH1081" s="26" t="str">
        <f>IF(AG1081="", "", COUNTIF($AG$10:$AG$2010, "&gt;"&amp;AG1081)+1+COUNTIF($AG$10:AG1081, AG1081)-1)</f>
        <v/>
      </c>
    </row>
    <row r="1082" spans="14:34" hidden="1" x14ac:dyDescent="0.25">
      <c r="N1082" s="31" t="str">
        <f>IF(Database!B1082="", "", Database!B1082)</f>
        <v/>
      </c>
      <c r="AE1082" s="31" t="str">
        <f t="shared" si="64"/>
        <v/>
      </c>
      <c r="AG1082" s="84" t="str">
        <f>IF($AE1082="", "", IF(COUNTIF($AE$10:$AE1082, $AE1082)&gt;1, "", COUNTIF($AE$10:$AE$2010, $AE1082)))</f>
        <v/>
      </c>
      <c r="AH1082" s="26" t="str">
        <f>IF(AG1082="", "", COUNTIF($AG$10:$AG$2010, "&gt;"&amp;AG1082)+1+COUNTIF($AG$10:AG1082, AG1082)-1)</f>
        <v/>
      </c>
    </row>
    <row r="1083" spans="14:34" hidden="1" x14ac:dyDescent="0.25">
      <c r="N1083" s="31" t="str">
        <f>IF(Database!B1083="", "", Database!B1083)</f>
        <v/>
      </c>
      <c r="AE1083" s="31" t="str">
        <f t="shared" si="64"/>
        <v/>
      </c>
      <c r="AG1083" s="84" t="str">
        <f>IF($AE1083="", "", IF(COUNTIF($AE$10:$AE1083, $AE1083)&gt;1, "", COUNTIF($AE$10:$AE$2010, $AE1083)))</f>
        <v/>
      </c>
      <c r="AH1083" s="26" t="str">
        <f>IF(AG1083="", "", COUNTIF($AG$10:$AG$2010, "&gt;"&amp;AG1083)+1+COUNTIF($AG$10:AG1083, AG1083)-1)</f>
        <v/>
      </c>
    </row>
    <row r="1084" spans="14:34" hidden="1" x14ac:dyDescent="0.25">
      <c r="N1084" s="31" t="str">
        <f>IF(Database!B1084="", "", Database!B1084)</f>
        <v/>
      </c>
      <c r="AE1084" s="31" t="str">
        <f t="shared" si="64"/>
        <v/>
      </c>
      <c r="AG1084" s="84" t="str">
        <f>IF($AE1084="", "", IF(COUNTIF($AE$10:$AE1084, $AE1084)&gt;1, "", COUNTIF($AE$10:$AE$2010, $AE1084)))</f>
        <v/>
      </c>
      <c r="AH1084" s="26" t="str">
        <f>IF(AG1084="", "", COUNTIF($AG$10:$AG$2010, "&gt;"&amp;AG1084)+1+COUNTIF($AG$10:AG1084, AG1084)-1)</f>
        <v/>
      </c>
    </row>
    <row r="1085" spans="14:34" hidden="1" x14ac:dyDescent="0.25">
      <c r="N1085" s="31" t="str">
        <f>IF(Database!B1085="", "", Database!B1085)</f>
        <v/>
      </c>
      <c r="AE1085" s="31" t="str">
        <f t="shared" si="64"/>
        <v/>
      </c>
      <c r="AG1085" s="84" t="str">
        <f>IF($AE1085="", "", IF(COUNTIF($AE$10:$AE1085, $AE1085)&gt;1, "", COUNTIF($AE$10:$AE$2010, $AE1085)))</f>
        <v/>
      </c>
      <c r="AH1085" s="26" t="str">
        <f>IF(AG1085="", "", COUNTIF($AG$10:$AG$2010, "&gt;"&amp;AG1085)+1+COUNTIF($AG$10:AG1085, AG1085)-1)</f>
        <v/>
      </c>
    </row>
    <row r="1086" spans="14:34" hidden="1" x14ac:dyDescent="0.25">
      <c r="N1086" s="31" t="str">
        <f>IF(Database!B1086="", "", Database!B1086)</f>
        <v/>
      </c>
      <c r="AE1086" s="31" t="str">
        <f t="shared" si="64"/>
        <v/>
      </c>
      <c r="AG1086" s="84" t="str">
        <f>IF($AE1086="", "", IF(COUNTIF($AE$10:$AE1086, $AE1086)&gt;1, "", COUNTIF($AE$10:$AE$2010, $AE1086)))</f>
        <v/>
      </c>
      <c r="AH1086" s="26" t="str">
        <f>IF(AG1086="", "", COUNTIF($AG$10:$AG$2010, "&gt;"&amp;AG1086)+1+COUNTIF($AG$10:AG1086, AG1086)-1)</f>
        <v/>
      </c>
    </row>
    <row r="1087" spans="14:34" hidden="1" x14ac:dyDescent="0.25">
      <c r="N1087" s="31" t="str">
        <f>IF(Database!B1087="", "", Database!B1087)</f>
        <v/>
      </c>
      <c r="AE1087" s="31" t="str">
        <f t="shared" si="64"/>
        <v/>
      </c>
      <c r="AG1087" s="84" t="str">
        <f>IF($AE1087="", "", IF(COUNTIF($AE$10:$AE1087, $AE1087)&gt;1, "", COUNTIF($AE$10:$AE$2010, $AE1087)))</f>
        <v/>
      </c>
      <c r="AH1087" s="26" t="str">
        <f>IF(AG1087="", "", COUNTIF($AG$10:$AG$2010, "&gt;"&amp;AG1087)+1+COUNTIF($AG$10:AG1087, AG1087)-1)</f>
        <v/>
      </c>
    </row>
    <row r="1088" spans="14:34" hidden="1" x14ac:dyDescent="0.25">
      <c r="N1088" s="31" t="str">
        <f>IF(Database!B1088="", "", Database!B1088)</f>
        <v/>
      </c>
      <c r="AE1088" s="31" t="str">
        <f t="shared" si="64"/>
        <v/>
      </c>
      <c r="AG1088" s="84" t="str">
        <f>IF($AE1088="", "", IF(COUNTIF($AE$10:$AE1088, $AE1088)&gt;1, "", COUNTIF($AE$10:$AE$2010, $AE1088)))</f>
        <v/>
      </c>
      <c r="AH1088" s="26" t="str">
        <f>IF(AG1088="", "", COUNTIF($AG$10:$AG$2010, "&gt;"&amp;AG1088)+1+COUNTIF($AG$10:AG1088, AG1088)-1)</f>
        <v/>
      </c>
    </row>
    <row r="1089" spans="14:34" hidden="1" x14ac:dyDescent="0.25">
      <c r="N1089" s="31" t="str">
        <f>IF(Database!B1089="", "", Database!B1089)</f>
        <v/>
      </c>
      <c r="AE1089" s="31" t="str">
        <f t="shared" si="64"/>
        <v/>
      </c>
      <c r="AG1089" s="84" t="str">
        <f>IF($AE1089="", "", IF(COUNTIF($AE$10:$AE1089, $AE1089)&gt;1, "", COUNTIF($AE$10:$AE$2010, $AE1089)))</f>
        <v/>
      </c>
      <c r="AH1089" s="26" t="str">
        <f>IF(AG1089="", "", COUNTIF($AG$10:$AG$2010, "&gt;"&amp;AG1089)+1+COUNTIF($AG$10:AG1089, AG1089)-1)</f>
        <v/>
      </c>
    </row>
    <row r="1090" spans="14:34" hidden="1" x14ac:dyDescent="0.25">
      <c r="N1090" s="31" t="str">
        <f>IF(Database!B1090="", "", Database!B1090)</f>
        <v/>
      </c>
      <c r="AE1090" s="31" t="str">
        <f t="shared" si="64"/>
        <v/>
      </c>
      <c r="AG1090" s="84" t="str">
        <f>IF($AE1090="", "", IF(COUNTIF($AE$10:$AE1090, $AE1090)&gt;1, "", COUNTIF($AE$10:$AE$2010, $AE1090)))</f>
        <v/>
      </c>
      <c r="AH1090" s="26" t="str">
        <f>IF(AG1090="", "", COUNTIF($AG$10:$AG$2010, "&gt;"&amp;AG1090)+1+COUNTIF($AG$10:AG1090, AG1090)-1)</f>
        <v/>
      </c>
    </row>
    <row r="1091" spans="14:34" hidden="1" x14ac:dyDescent="0.25">
      <c r="N1091" s="31" t="str">
        <f>IF(Database!B1091="", "", Database!B1091)</f>
        <v/>
      </c>
      <c r="AE1091" s="31" t="str">
        <f t="shared" si="64"/>
        <v/>
      </c>
      <c r="AG1091" s="84" t="str">
        <f>IF($AE1091="", "", IF(COUNTIF($AE$10:$AE1091, $AE1091)&gt;1, "", COUNTIF($AE$10:$AE$2010, $AE1091)))</f>
        <v/>
      </c>
      <c r="AH1091" s="26" t="str">
        <f>IF(AG1091="", "", COUNTIF($AG$10:$AG$2010, "&gt;"&amp;AG1091)+1+COUNTIF($AG$10:AG1091, AG1091)-1)</f>
        <v/>
      </c>
    </row>
    <row r="1092" spans="14:34" hidden="1" x14ac:dyDescent="0.25">
      <c r="N1092" s="31" t="str">
        <f>IF(Database!B1092="", "", Database!B1092)</f>
        <v/>
      </c>
      <c r="AE1092" s="31" t="str">
        <f t="shared" si="64"/>
        <v/>
      </c>
      <c r="AG1092" s="84" t="str">
        <f>IF($AE1092="", "", IF(COUNTIF($AE$10:$AE1092, $AE1092)&gt;1, "", COUNTIF($AE$10:$AE$2010, $AE1092)))</f>
        <v/>
      </c>
      <c r="AH1092" s="26" t="str">
        <f>IF(AG1092="", "", COUNTIF($AG$10:$AG$2010, "&gt;"&amp;AG1092)+1+COUNTIF($AG$10:AG1092, AG1092)-1)</f>
        <v/>
      </c>
    </row>
    <row r="1093" spans="14:34" hidden="1" x14ac:dyDescent="0.25">
      <c r="N1093" s="31" t="str">
        <f>IF(Database!B1093="", "", Database!B1093)</f>
        <v/>
      </c>
      <c r="AE1093" s="31" t="str">
        <f t="shared" si="64"/>
        <v/>
      </c>
      <c r="AG1093" s="84" t="str">
        <f>IF($AE1093="", "", IF(COUNTIF($AE$10:$AE1093, $AE1093)&gt;1, "", COUNTIF($AE$10:$AE$2010, $AE1093)))</f>
        <v/>
      </c>
      <c r="AH1093" s="26" t="str">
        <f>IF(AG1093="", "", COUNTIF($AG$10:$AG$2010, "&gt;"&amp;AG1093)+1+COUNTIF($AG$10:AG1093, AG1093)-1)</f>
        <v/>
      </c>
    </row>
    <row r="1094" spans="14:34" hidden="1" x14ac:dyDescent="0.25">
      <c r="N1094" s="31" t="str">
        <f>IF(Database!B1094="", "", Database!B1094)</f>
        <v/>
      </c>
      <c r="AE1094" s="31" t="str">
        <f t="shared" si="64"/>
        <v/>
      </c>
      <c r="AG1094" s="84" t="str">
        <f>IF($AE1094="", "", IF(COUNTIF($AE$10:$AE1094, $AE1094)&gt;1, "", COUNTIF($AE$10:$AE$2010, $AE1094)))</f>
        <v/>
      </c>
      <c r="AH1094" s="26" t="str">
        <f>IF(AG1094="", "", COUNTIF($AG$10:$AG$2010, "&gt;"&amp;AG1094)+1+COUNTIF($AG$10:AG1094, AG1094)-1)</f>
        <v/>
      </c>
    </row>
    <row r="1095" spans="14:34" hidden="1" x14ac:dyDescent="0.25">
      <c r="N1095" s="31" t="str">
        <f>IF(Database!B1095="", "", Database!B1095)</f>
        <v/>
      </c>
      <c r="AE1095" s="31" t="str">
        <f t="shared" si="64"/>
        <v/>
      </c>
      <c r="AG1095" s="84" t="str">
        <f>IF($AE1095="", "", IF(COUNTIF($AE$10:$AE1095, $AE1095)&gt;1, "", COUNTIF($AE$10:$AE$2010, $AE1095)))</f>
        <v/>
      </c>
      <c r="AH1095" s="26" t="str">
        <f>IF(AG1095="", "", COUNTIF($AG$10:$AG$2010, "&gt;"&amp;AG1095)+1+COUNTIF($AG$10:AG1095, AG1095)-1)</f>
        <v/>
      </c>
    </row>
    <row r="1096" spans="14:34" hidden="1" x14ac:dyDescent="0.25">
      <c r="N1096" s="31" t="str">
        <f>IF(Database!B1096="", "", Database!B1096)</f>
        <v/>
      </c>
      <c r="AE1096" s="31" t="str">
        <f t="shared" si="64"/>
        <v/>
      </c>
      <c r="AG1096" s="84" t="str">
        <f>IF($AE1096="", "", IF(COUNTIF($AE$10:$AE1096, $AE1096)&gt;1, "", COUNTIF($AE$10:$AE$2010, $AE1096)))</f>
        <v/>
      </c>
      <c r="AH1096" s="26" t="str">
        <f>IF(AG1096="", "", COUNTIF($AG$10:$AG$2010, "&gt;"&amp;AG1096)+1+COUNTIF($AG$10:AG1096, AG1096)-1)</f>
        <v/>
      </c>
    </row>
    <row r="1097" spans="14:34" hidden="1" x14ac:dyDescent="0.25">
      <c r="N1097" s="31" t="str">
        <f>IF(Database!B1097="", "", Database!B1097)</f>
        <v/>
      </c>
      <c r="AE1097" s="31" t="str">
        <f t="shared" si="64"/>
        <v/>
      </c>
      <c r="AG1097" s="84" t="str">
        <f>IF($AE1097="", "", IF(COUNTIF($AE$10:$AE1097, $AE1097)&gt;1, "", COUNTIF($AE$10:$AE$2010, $AE1097)))</f>
        <v/>
      </c>
      <c r="AH1097" s="26" t="str">
        <f>IF(AG1097="", "", COUNTIF($AG$10:$AG$2010, "&gt;"&amp;AG1097)+1+COUNTIF($AG$10:AG1097, AG1097)-1)</f>
        <v/>
      </c>
    </row>
    <row r="1098" spans="14:34" hidden="1" x14ac:dyDescent="0.25">
      <c r="N1098" s="31" t="str">
        <f>IF(Database!B1098="", "", Database!B1098)</f>
        <v/>
      </c>
      <c r="AE1098" s="31" t="str">
        <f t="shared" si="64"/>
        <v/>
      </c>
      <c r="AG1098" s="84" t="str">
        <f>IF($AE1098="", "", IF(COUNTIF($AE$10:$AE1098, $AE1098)&gt;1, "", COUNTIF($AE$10:$AE$2010, $AE1098)))</f>
        <v/>
      </c>
      <c r="AH1098" s="26" t="str">
        <f>IF(AG1098="", "", COUNTIF($AG$10:$AG$2010, "&gt;"&amp;AG1098)+1+COUNTIF($AG$10:AG1098, AG1098)-1)</f>
        <v/>
      </c>
    </row>
    <row r="1099" spans="14:34" hidden="1" x14ac:dyDescent="0.25">
      <c r="N1099" s="31" t="str">
        <f>IF(Database!B1099="", "", Database!B1099)</f>
        <v/>
      </c>
      <c r="AE1099" s="31" t="str">
        <f t="shared" si="64"/>
        <v/>
      </c>
      <c r="AG1099" s="84" t="str">
        <f>IF($AE1099="", "", IF(COUNTIF($AE$10:$AE1099, $AE1099)&gt;1, "", COUNTIF($AE$10:$AE$2010, $AE1099)))</f>
        <v/>
      </c>
      <c r="AH1099" s="26" t="str">
        <f>IF(AG1099="", "", COUNTIF($AG$10:$AG$2010, "&gt;"&amp;AG1099)+1+COUNTIF($AG$10:AG1099, AG1099)-1)</f>
        <v/>
      </c>
    </row>
    <row r="1100" spans="14:34" hidden="1" x14ac:dyDescent="0.25">
      <c r="N1100" s="31" t="str">
        <f>IF(Database!B1100="", "", Database!B1100)</f>
        <v/>
      </c>
      <c r="AE1100" s="31" t="str">
        <f t="shared" si="64"/>
        <v/>
      </c>
      <c r="AG1100" s="84" t="str">
        <f>IF($AE1100="", "", IF(COUNTIF($AE$10:$AE1100, $AE1100)&gt;1, "", COUNTIF($AE$10:$AE$2010, $AE1100)))</f>
        <v/>
      </c>
      <c r="AH1100" s="26" t="str">
        <f>IF(AG1100="", "", COUNTIF($AG$10:$AG$2010, "&gt;"&amp;AG1100)+1+COUNTIF($AG$10:AG1100, AG1100)-1)</f>
        <v/>
      </c>
    </row>
    <row r="1101" spans="14:34" hidden="1" x14ac:dyDescent="0.25">
      <c r="N1101" s="31" t="str">
        <f>IF(Database!B1101="", "", Database!B1101)</f>
        <v/>
      </c>
      <c r="AE1101" s="31" t="str">
        <f t="shared" si="64"/>
        <v/>
      </c>
      <c r="AG1101" s="84" t="str">
        <f>IF($AE1101="", "", IF(COUNTIF($AE$10:$AE1101, $AE1101)&gt;1, "", COUNTIF($AE$10:$AE$2010, $AE1101)))</f>
        <v/>
      </c>
      <c r="AH1101" s="26" t="str">
        <f>IF(AG1101="", "", COUNTIF($AG$10:$AG$2010, "&gt;"&amp;AG1101)+1+COUNTIF($AG$10:AG1101, AG1101)-1)</f>
        <v/>
      </c>
    </row>
    <row r="1102" spans="14:34" hidden="1" x14ac:dyDescent="0.25">
      <c r="N1102" s="31" t="str">
        <f>IF(Database!B1102="", "", Database!B1102)</f>
        <v/>
      </c>
      <c r="AE1102" s="31" t="str">
        <f t="shared" si="64"/>
        <v/>
      </c>
      <c r="AG1102" s="84" t="str">
        <f>IF($AE1102="", "", IF(COUNTIF($AE$10:$AE1102, $AE1102)&gt;1, "", COUNTIF($AE$10:$AE$2010, $AE1102)))</f>
        <v/>
      </c>
      <c r="AH1102" s="26" t="str">
        <f>IF(AG1102="", "", COUNTIF($AG$10:$AG$2010, "&gt;"&amp;AG1102)+1+COUNTIF($AG$10:AG1102, AG1102)-1)</f>
        <v/>
      </c>
    </row>
    <row r="1103" spans="14:34" hidden="1" x14ac:dyDescent="0.25">
      <c r="N1103" s="31" t="str">
        <f>IF(Database!B1103="", "", Database!B1103)</f>
        <v/>
      </c>
      <c r="AE1103" s="31" t="str">
        <f t="shared" si="64"/>
        <v/>
      </c>
      <c r="AG1103" s="84" t="str">
        <f>IF($AE1103="", "", IF(COUNTIF($AE$10:$AE1103, $AE1103)&gt;1, "", COUNTIF($AE$10:$AE$2010, $AE1103)))</f>
        <v/>
      </c>
      <c r="AH1103" s="26" t="str">
        <f>IF(AG1103="", "", COUNTIF($AG$10:$AG$2010, "&gt;"&amp;AG1103)+1+COUNTIF($AG$10:AG1103, AG1103)-1)</f>
        <v/>
      </c>
    </row>
    <row r="1104" spans="14:34" hidden="1" x14ac:dyDescent="0.25">
      <c r="N1104" s="31" t="str">
        <f>IF(Database!B1104="", "", Database!B1104)</f>
        <v/>
      </c>
      <c r="AE1104" s="31" t="str">
        <f t="shared" si="64"/>
        <v/>
      </c>
      <c r="AG1104" s="84" t="str">
        <f>IF($AE1104="", "", IF(COUNTIF($AE$10:$AE1104, $AE1104)&gt;1, "", COUNTIF($AE$10:$AE$2010, $AE1104)))</f>
        <v/>
      </c>
      <c r="AH1104" s="26" t="str">
        <f>IF(AG1104="", "", COUNTIF($AG$10:$AG$2010, "&gt;"&amp;AG1104)+1+COUNTIF($AG$10:AG1104, AG1104)-1)</f>
        <v/>
      </c>
    </row>
    <row r="1105" spans="14:34" hidden="1" x14ac:dyDescent="0.25">
      <c r="N1105" s="31" t="str">
        <f>IF(Database!B1105="", "", Database!B1105)</f>
        <v/>
      </c>
      <c r="AE1105" s="31" t="str">
        <f t="shared" si="64"/>
        <v/>
      </c>
      <c r="AG1105" s="84" t="str">
        <f>IF($AE1105="", "", IF(COUNTIF($AE$10:$AE1105, $AE1105)&gt;1, "", COUNTIF($AE$10:$AE$2010, $AE1105)))</f>
        <v/>
      </c>
      <c r="AH1105" s="26" t="str">
        <f>IF(AG1105="", "", COUNTIF($AG$10:$AG$2010, "&gt;"&amp;AG1105)+1+COUNTIF($AG$10:AG1105, AG1105)-1)</f>
        <v/>
      </c>
    </row>
    <row r="1106" spans="14:34" hidden="1" x14ac:dyDescent="0.25">
      <c r="N1106" s="31" t="str">
        <f>IF(Database!B1106="", "", Database!B1106)</f>
        <v/>
      </c>
      <c r="AE1106" s="31" t="str">
        <f t="shared" si="64"/>
        <v/>
      </c>
      <c r="AG1106" s="84" t="str">
        <f>IF($AE1106="", "", IF(COUNTIF($AE$10:$AE1106, $AE1106)&gt;1, "", COUNTIF($AE$10:$AE$2010, $AE1106)))</f>
        <v/>
      </c>
      <c r="AH1106" s="26" t="str">
        <f>IF(AG1106="", "", COUNTIF($AG$10:$AG$2010, "&gt;"&amp;AG1106)+1+COUNTIF($AG$10:AG1106, AG1106)-1)</f>
        <v/>
      </c>
    </row>
    <row r="1107" spans="14:34" hidden="1" x14ac:dyDescent="0.25">
      <c r="N1107" s="31" t="str">
        <f>IF(Database!B1107="", "", Database!B1107)</f>
        <v/>
      </c>
      <c r="AE1107" s="31" t="str">
        <f t="shared" si="64"/>
        <v/>
      </c>
      <c r="AG1107" s="84" t="str">
        <f>IF($AE1107="", "", IF(COUNTIF($AE$10:$AE1107, $AE1107)&gt;1, "", COUNTIF($AE$10:$AE$2010, $AE1107)))</f>
        <v/>
      </c>
      <c r="AH1107" s="26" t="str">
        <f>IF(AG1107="", "", COUNTIF($AG$10:$AG$2010, "&gt;"&amp;AG1107)+1+COUNTIF($AG$10:AG1107, AG1107)-1)</f>
        <v/>
      </c>
    </row>
    <row r="1108" spans="14:34" hidden="1" x14ac:dyDescent="0.25">
      <c r="N1108" s="31" t="str">
        <f>IF(Database!B1108="", "", Database!B1108)</f>
        <v/>
      </c>
      <c r="AE1108" s="31" t="str">
        <f t="shared" si="64"/>
        <v/>
      </c>
      <c r="AG1108" s="84" t="str">
        <f>IF($AE1108="", "", IF(COUNTIF($AE$10:$AE1108, $AE1108)&gt;1, "", COUNTIF($AE$10:$AE$2010, $AE1108)))</f>
        <v/>
      </c>
      <c r="AH1108" s="26" t="str">
        <f>IF(AG1108="", "", COUNTIF($AG$10:$AG$2010, "&gt;"&amp;AG1108)+1+COUNTIF($AG$10:AG1108, AG1108)-1)</f>
        <v/>
      </c>
    </row>
    <row r="1109" spans="14:34" hidden="1" x14ac:dyDescent="0.25">
      <c r="N1109" s="31" t="str">
        <f>IF(Database!B1109="", "", Database!B1109)</f>
        <v/>
      </c>
      <c r="AE1109" s="31" t="str">
        <f t="shared" si="64"/>
        <v/>
      </c>
      <c r="AG1109" s="84" t="str">
        <f>IF($AE1109="", "", IF(COUNTIF($AE$10:$AE1109, $AE1109)&gt;1, "", COUNTIF($AE$10:$AE$2010, $AE1109)))</f>
        <v/>
      </c>
      <c r="AH1109" s="26" t="str">
        <f>IF(AG1109="", "", COUNTIF($AG$10:$AG$2010, "&gt;"&amp;AG1109)+1+COUNTIF($AG$10:AG1109, AG1109)-1)</f>
        <v/>
      </c>
    </row>
    <row r="1110" spans="14:34" hidden="1" x14ac:dyDescent="0.25">
      <c r="N1110" s="31" t="str">
        <f>IF(Database!B1110="", "", Database!B1110)</f>
        <v/>
      </c>
      <c r="AE1110" s="31" t="str">
        <f t="shared" si="64"/>
        <v/>
      </c>
      <c r="AG1110" s="84" t="str">
        <f>IF($AE1110="", "", IF(COUNTIF($AE$10:$AE1110, $AE1110)&gt;1, "", COUNTIF($AE$10:$AE$2010, $AE1110)))</f>
        <v/>
      </c>
      <c r="AH1110" s="26" t="str">
        <f>IF(AG1110="", "", COUNTIF($AG$10:$AG$2010, "&gt;"&amp;AG1110)+1+COUNTIF($AG$10:AG1110, AG1110)-1)</f>
        <v/>
      </c>
    </row>
    <row r="1111" spans="14:34" hidden="1" x14ac:dyDescent="0.25">
      <c r="N1111" s="31" t="str">
        <f>IF(Database!B1111="", "", Database!B1111)</f>
        <v/>
      </c>
      <c r="AE1111" s="31" t="str">
        <f t="shared" si="64"/>
        <v/>
      </c>
      <c r="AG1111" s="84" t="str">
        <f>IF($AE1111="", "", IF(COUNTIF($AE$10:$AE1111, $AE1111)&gt;1, "", COUNTIF($AE$10:$AE$2010, $AE1111)))</f>
        <v/>
      </c>
      <c r="AH1111" s="26" t="str">
        <f>IF(AG1111="", "", COUNTIF($AG$10:$AG$2010, "&gt;"&amp;AG1111)+1+COUNTIF($AG$10:AG1111, AG1111)-1)</f>
        <v/>
      </c>
    </row>
    <row r="1112" spans="14:34" hidden="1" x14ac:dyDescent="0.25">
      <c r="N1112" s="31" t="str">
        <f>IF(Database!B1112="", "", Database!B1112)</f>
        <v/>
      </c>
      <c r="AE1112" s="31" t="str">
        <f t="shared" si="64"/>
        <v/>
      </c>
      <c r="AG1112" s="84" t="str">
        <f>IF($AE1112="", "", IF(COUNTIF($AE$10:$AE1112, $AE1112)&gt;1, "", COUNTIF($AE$10:$AE$2010, $AE1112)))</f>
        <v/>
      </c>
      <c r="AH1112" s="26" t="str">
        <f>IF(AG1112="", "", COUNTIF($AG$10:$AG$2010, "&gt;"&amp;AG1112)+1+COUNTIF($AG$10:AG1112, AG1112)-1)</f>
        <v/>
      </c>
    </row>
    <row r="1113" spans="14:34" hidden="1" x14ac:dyDescent="0.25">
      <c r="N1113" s="31" t="str">
        <f>IF(Database!B1113="", "", Database!B1113)</f>
        <v/>
      </c>
      <c r="AE1113" s="31" t="str">
        <f t="shared" si="64"/>
        <v/>
      </c>
      <c r="AG1113" s="84" t="str">
        <f>IF($AE1113="", "", IF(COUNTIF($AE$10:$AE1113, $AE1113)&gt;1, "", COUNTIF($AE$10:$AE$2010, $AE1113)))</f>
        <v/>
      </c>
      <c r="AH1113" s="26" t="str">
        <f>IF(AG1113="", "", COUNTIF($AG$10:$AG$2010, "&gt;"&amp;AG1113)+1+COUNTIF($AG$10:AG1113, AG1113)-1)</f>
        <v/>
      </c>
    </row>
    <row r="1114" spans="14:34" hidden="1" x14ac:dyDescent="0.25">
      <c r="N1114" s="31" t="str">
        <f>IF(Database!B1114="", "", Database!B1114)</f>
        <v/>
      </c>
      <c r="AE1114" s="31" t="str">
        <f t="shared" si="64"/>
        <v/>
      </c>
      <c r="AG1114" s="84" t="str">
        <f>IF($AE1114="", "", IF(COUNTIF($AE$10:$AE1114, $AE1114)&gt;1, "", COUNTIF($AE$10:$AE$2010, $AE1114)))</f>
        <v/>
      </c>
      <c r="AH1114" s="26" t="str">
        <f>IF(AG1114="", "", COUNTIF($AG$10:$AG$2010, "&gt;"&amp;AG1114)+1+COUNTIF($AG$10:AG1114, AG1114)-1)</f>
        <v/>
      </c>
    </row>
    <row r="1115" spans="14:34" hidden="1" x14ac:dyDescent="0.25">
      <c r="N1115" s="31" t="str">
        <f>IF(Database!B1115="", "", Database!B1115)</f>
        <v/>
      </c>
      <c r="AE1115" s="31" t="str">
        <f t="shared" si="64"/>
        <v/>
      </c>
      <c r="AG1115" s="84" t="str">
        <f>IF($AE1115="", "", IF(COUNTIF($AE$10:$AE1115, $AE1115)&gt;1, "", COUNTIF($AE$10:$AE$2010, $AE1115)))</f>
        <v/>
      </c>
      <c r="AH1115" s="26" t="str">
        <f>IF(AG1115="", "", COUNTIF($AG$10:$AG$2010, "&gt;"&amp;AG1115)+1+COUNTIF($AG$10:AG1115, AG1115)-1)</f>
        <v/>
      </c>
    </row>
    <row r="1116" spans="14:34" hidden="1" x14ac:dyDescent="0.25">
      <c r="N1116" s="31" t="str">
        <f>IF(Database!B1116="", "", Database!B1116)</f>
        <v/>
      </c>
      <c r="AE1116" s="31" t="str">
        <f t="shared" si="64"/>
        <v/>
      </c>
      <c r="AG1116" s="84" t="str">
        <f>IF($AE1116="", "", IF(COUNTIF($AE$10:$AE1116, $AE1116)&gt;1, "", COUNTIF($AE$10:$AE$2010, $AE1116)))</f>
        <v/>
      </c>
      <c r="AH1116" s="26" t="str">
        <f>IF(AG1116="", "", COUNTIF($AG$10:$AG$2010, "&gt;"&amp;AG1116)+1+COUNTIF($AG$10:AG1116, AG1116)-1)</f>
        <v/>
      </c>
    </row>
    <row r="1117" spans="14:34" hidden="1" x14ac:dyDescent="0.25">
      <c r="N1117" s="31" t="str">
        <f>IF(Database!B1117="", "", Database!B1117)</f>
        <v/>
      </c>
      <c r="AE1117" s="31" t="str">
        <f t="shared" si="64"/>
        <v/>
      </c>
      <c r="AG1117" s="84" t="str">
        <f>IF($AE1117="", "", IF(COUNTIF($AE$10:$AE1117, $AE1117)&gt;1, "", COUNTIF($AE$10:$AE$2010, $AE1117)))</f>
        <v/>
      </c>
      <c r="AH1117" s="26" t="str">
        <f>IF(AG1117="", "", COUNTIF($AG$10:$AG$2010, "&gt;"&amp;AG1117)+1+COUNTIF($AG$10:AG1117, AG1117)-1)</f>
        <v/>
      </c>
    </row>
    <row r="1118" spans="14:34" hidden="1" x14ac:dyDescent="0.25">
      <c r="N1118" s="31" t="str">
        <f>IF(Database!B1118="", "", Database!B1118)</f>
        <v/>
      </c>
      <c r="AE1118" s="31" t="str">
        <f t="shared" si="64"/>
        <v/>
      </c>
      <c r="AG1118" s="84" t="str">
        <f>IF($AE1118="", "", IF(COUNTIF($AE$10:$AE1118, $AE1118)&gt;1, "", COUNTIF($AE$10:$AE$2010, $AE1118)))</f>
        <v/>
      </c>
      <c r="AH1118" s="26" t="str">
        <f>IF(AG1118="", "", COUNTIF($AG$10:$AG$2010, "&gt;"&amp;AG1118)+1+COUNTIF($AG$10:AG1118, AG1118)-1)</f>
        <v/>
      </c>
    </row>
    <row r="1119" spans="14:34" hidden="1" x14ac:dyDescent="0.25">
      <c r="N1119" s="31" t="str">
        <f>IF(Database!B1119="", "", Database!B1119)</f>
        <v/>
      </c>
      <c r="AE1119" s="31" t="str">
        <f t="shared" si="64"/>
        <v/>
      </c>
      <c r="AG1119" s="84" t="str">
        <f>IF($AE1119="", "", IF(COUNTIF($AE$10:$AE1119, $AE1119)&gt;1, "", COUNTIF($AE$10:$AE$2010, $AE1119)))</f>
        <v/>
      </c>
      <c r="AH1119" s="26" t="str">
        <f>IF(AG1119="", "", COUNTIF($AG$10:$AG$2010, "&gt;"&amp;AG1119)+1+COUNTIF($AG$10:AG1119, AG1119)-1)</f>
        <v/>
      </c>
    </row>
    <row r="1120" spans="14:34" hidden="1" x14ac:dyDescent="0.25">
      <c r="N1120" s="31" t="str">
        <f>IF(Database!B1120="", "", Database!B1120)</f>
        <v/>
      </c>
      <c r="AE1120" s="31" t="str">
        <f t="shared" si="64"/>
        <v/>
      </c>
      <c r="AG1120" s="84" t="str">
        <f>IF($AE1120="", "", IF(COUNTIF($AE$10:$AE1120, $AE1120)&gt;1, "", COUNTIF($AE$10:$AE$2010, $AE1120)))</f>
        <v/>
      </c>
      <c r="AH1120" s="26" t="str">
        <f>IF(AG1120="", "", COUNTIF($AG$10:$AG$2010, "&gt;"&amp;AG1120)+1+COUNTIF($AG$10:AG1120, AG1120)-1)</f>
        <v/>
      </c>
    </row>
    <row r="1121" spans="14:34" hidden="1" x14ac:dyDescent="0.25">
      <c r="N1121" s="31" t="str">
        <f>IF(Database!B1121="", "", Database!B1121)</f>
        <v/>
      </c>
      <c r="AE1121" s="31" t="str">
        <f t="shared" si="64"/>
        <v/>
      </c>
      <c r="AG1121" s="84" t="str">
        <f>IF($AE1121="", "", IF(COUNTIF($AE$10:$AE1121, $AE1121)&gt;1, "", COUNTIF($AE$10:$AE$2010, $AE1121)))</f>
        <v/>
      </c>
      <c r="AH1121" s="26" t="str">
        <f>IF(AG1121="", "", COUNTIF($AG$10:$AG$2010, "&gt;"&amp;AG1121)+1+COUNTIF($AG$10:AG1121, AG1121)-1)</f>
        <v/>
      </c>
    </row>
    <row r="1122" spans="14:34" hidden="1" x14ac:dyDescent="0.25">
      <c r="N1122" s="31" t="str">
        <f>IF(Database!B1122="", "", Database!B1122)</f>
        <v/>
      </c>
      <c r="AE1122" s="31" t="str">
        <f t="shared" si="64"/>
        <v/>
      </c>
      <c r="AG1122" s="84" t="str">
        <f>IF($AE1122="", "", IF(COUNTIF($AE$10:$AE1122, $AE1122)&gt;1, "", COUNTIF($AE$10:$AE$2010, $AE1122)))</f>
        <v/>
      </c>
      <c r="AH1122" s="26" t="str">
        <f>IF(AG1122="", "", COUNTIF($AG$10:$AG$2010, "&gt;"&amp;AG1122)+1+COUNTIF($AG$10:AG1122, AG1122)-1)</f>
        <v/>
      </c>
    </row>
    <row r="1123" spans="14:34" hidden="1" x14ac:dyDescent="0.25">
      <c r="N1123" s="31" t="str">
        <f>IF(Database!B1123="", "", Database!B1123)</f>
        <v/>
      </c>
      <c r="AE1123" s="31" t="str">
        <f t="shared" si="64"/>
        <v/>
      </c>
      <c r="AG1123" s="84" t="str">
        <f>IF($AE1123="", "", IF(COUNTIF($AE$10:$AE1123, $AE1123)&gt;1, "", COUNTIF($AE$10:$AE$2010, $AE1123)))</f>
        <v/>
      </c>
      <c r="AH1123" s="26" t="str">
        <f>IF(AG1123="", "", COUNTIF($AG$10:$AG$2010, "&gt;"&amp;AG1123)+1+COUNTIF($AG$10:AG1123, AG1123)-1)</f>
        <v/>
      </c>
    </row>
    <row r="1124" spans="14:34" hidden="1" x14ac:dyDescent="0.25">
      <c r="N1124" s="31" t="str">
        <f>IF(Database!B1124="", "", Database!B1124)</f>
        <v/>
      </c>
      <c r="AE1124" s="31" t="str">
        <f t="shared" si="64"/>
        <v/>
      </c>
      <c r="AG1124" s="84" t="str">
        <f>IF($AE1124="", "", IF(COUNTIF($AE$10:$AE1124, $AE1124)&gt;1, "", COUNTIF($AE$10:$AE$2010, $AE1124)))</f>
        <v/>
      </c>
      <c r="AH1124" s="26" t="str">
        <f>IF(AG1124="", "", COUNTIF($AG$10:$AG$2010, "&gt;"&amp;AG1124)+1+COUNTIF($AG$10:AG1124, AG1124)-1)</f>
        <v/>
      </c>
    </row>
    <row r="1125" spans="14:34" hidden="1" x14ac:dyDescent="0.25">
      <c r="N1125" s="31" t="str">
        <f>IF(Database!B1125="", "", Database!B1125)</f>
        <v/>
      </c>
      <c r="AE1125" s="31" t="str">
        <f t="shared" si="64"/>
        <v/>
      </c>
      <c r="AG1125" s="84" t="str">
        <f>IF($AE1125="", "", IF(COUNTIF($AE$10:$AE1125, $AE1125)&gt;1, "", COUNTIF($AE$10:$AE$2010, $AE1125)))</f>
        <v/>
      </c>
      <c r="AH1125" s="26" t="str">
        <f>IF(AG1125="", "", COUNTIF($AG$10:$AG$2010, "&gt;"&amp;AG1125)+1+COUNTIF($AG$10:AG1125, AG1125)-1)</f>
        <v/>
      </c>
    </row>
    <row r="1126" spans="14:34" hidden="1" x14ac:dyDescent="0.25">
      <c r="N1126" s="31" t="str">
        <f>IF(Database!B1126="", "", Database!B1126)</f>
        <v/>
      </c>
      <c r="AE1126" s="31" t="str">
        <f t="shared" si="64"/>
        <v/>
      </c>
      <c r="AG1126" s="84" t="str">
        <f>IF($AE1126="", "", IF(COUNTIF($AE$10:$AE1126, $AE1126)&gt;1, "", COUNTIF($AE$10:$AE$2010, $AE1126)))</f>
        <v/>
      </c>
      <c r="AH1126" s="26" t="str">
        <f>IF(AG1126="", "", COUNTIF($AG$10:$AG$2010, "&gt;"&amp;AG1126)+1+COUNTIF($AG$10:AG1126, AG1126)-1)</f>
        <v/>
      </c>
    </row>
    <row r="1127" spans="14:34" hidden="1" x14ac:dyDescent="0.25">
      <c r="N1127" s="31" t="str">
        <f>IF(Database!B1127="", "", Database!B1127)</f>
        <v/>
      </c>
      <c r="AE1127" s="31" t="str">
        <f t="shared" si="64"/>
        <v/>
      </c>
      <c r="AG1127" s="84" t="str">
        <f>IF($AE1127="", "", IF(COUNTIF($AE$10:$AE1127, $AE1127)&gt;1, "", COUNTIF($AE$10:$AE$2010, $AE1127)))</f>
        <v/>
      </c>
      <c r="AH1127" s="26" t="str">
        <f>IF(AG1127="", "", COUNTIF($AG$10:$AG$2010, "&gt;"&amp;AG1127)+1+COUNTIF($AG$10:AG1127, AG1127)-1)</f>
        <v/>
      </c>
    </row>
    <row r="1128" spans="14:34" hidden="1" x14ac:dyDescent="0.25">
      <c r="N1128" s="31" t="str">
        <f>IF(Database!B1128="", "", Database!B1128)</f>
        <v/>
      </c>
      <c r="AE1128" s="31" t="str">
        <f t="shared" si="64"/>
        <v/>
      </c>
      <c r="AG1128" s="84" t="str">
        <f>IF($AE1128="", "", IF(COUNTIF($AE$10:$AE1128, $AE1128)&gt;1, "", COUNTIF($AE$10:$AE$2010, $AE1128)))</f>
        <v/>
      </c>
      <c r="AH1128" s="26" t="str">
        <f>IF(AG1128="", "", COUNTIF($AG$10:$AG$2010, "&gt;"&amp;AG1128)+1+COUNTIF($AG$10:AG1128, AG1128)-1)</f>
        <v/>
      </c>
    </row>
    <row r="1129" spans="14:34" hidden="1" x14ac:dyDescent="0.25">
      <c r="N1129" s="31" t="str">
        <f>IF(Database!B1129="", "", Database!B1129)</f>
        <v/>
      </c>
      <c r="AE1129" s="31" t="str">
        <f t="shared" si="64"/>
        <v/>
      </c>
      <c r="AG1129" s="84" t="str">
        <f>IF($AE1129="", "", IF(COUNTIF($AE$10:$AE1129, $AE1129)&gt;1, "", COUNTIF($AE$10:$AE$2010, $AE1129)))</f>
        <v/>
      </c>
      <c r="AH1129" s="26" t="str">
        <f>IF(AG1129="", "", COUNTIF($AG$10:$AG$2010, "&gt;"&amp;AG1129)+1+COUNTIF($AG$10:AG1129, AG1129)-1)</f>
        <v/>
      </c>
    </row>
    <row r="1130" spans="14:34" hidden="1" x14ac:dyDescent="0.25">
      <c r="N1130" s="31" t="str">
        <f>IF(Database!B1130="", "", Database!B1130)</f>
        <v/>
      </c>
      <c r="AE1130" s="31" t="str">
        <f t="shared" si="64"/>
        <v/>
      </c>
      <c r="AG1130" s="84" t="str">
        <f>IF($AE1130="", "", IF(COUNTIF($AE$10:$AE1130, $AE1130)&gt;1, "", COUNTIF($AE$10:$AE$2010, $AE1130)))</f>
        <v/>
      </c>
      <c r="AH1130" s="26" t="str">
        <f>IF(AG1130="", "", COUNTIF($AG$10:$AG$2010, "&gt;"&amp;AG1130)+1+COUNTIF($AG$10:AG1130, AG1130)-1)</f>
        <v/>
      </c>
    </row>
    <row r="1131" spans="14:34" hidden="1" x14ac:dyDescent="0.25">
      <c r="N1131" s="31" t="str">
        <f>IF(Database!B1131="", "", Database!B1131)</f>
        <v/>
      </c>
      <c r="AE1131" s="31" t="str">
        <f t="shared" si="64"/>
        <v/>
      </c>
      <c r="AG1131" s="84" t="str">
        <f>IF($AE1131="", "", IF(COUNTIF($AE$10:$AE1131, $AE1131)&gt;1, "", COUNTIF($AE$10:$AE$2010, $AE1131)))</f>
        <v/>
      </c>
      <c r="AH1131" s="26" t="str">
        <f>IF(AG1131="", "", COUNTIF($AG$10:$AG$2010, "&gt;"&amp;AG1131)+1+COUNTIF($AG$10:AG1131, AG1131)-1)</f>
        <v/>
      </c>
    </row>
    <row r="1132" spans="14:34" hidden="1" x14ac:dyDescent="0.25">
      <c r="N1132" s="31" t="str">
        <f>IF(Database!B1132="", "", Database!B1132)</f>
        <v/>
      </c>
      <c r="AE1132" s="31" t="str">
        <f t="shared" si="64"/>
        <v/>
      </c>
      <c r="AG1132" s="84" t="str">
        <f>IF($AE1132="", "", IF(COUNTIF($AE$10:$AE1132, $AE1132)&gt;1, "", COUNTIF($AE$10:$AE$2010, $AE1132)))</f>
        <v/>
      </c>
      <c r="AH1132" s="26" t="str">
        <f>IF(AG1132="", "", COUNTIF($AG$10:$AG$2010, "&gt;"&amp;AG1132)+1+COUNTIF($AG$10:AG1132, AG1132)-1)</f>
        <v/>
      </c>
    </row>
    <row r="1133" spans="14:34" hidden="1" x14ac:dyDescent="0.25">
      <c r="N1133" s="31" t="str">
        <f>IF(Database!B1133="", "", Database!B1133)</f>
        <v/>
      </c>
      <c r="AE1133" s="31" t="str">
        <f t="shared" si="64"/>
        <v/>
      </c>
      <c r="AG1133" s="84" t="str">
        <f>IF($AE1133="", "", IF(COUNTIF($AE$10:$AE1133, $AE1133)&gt;1, "", COUNTIF($AE$10:$AE$2010, $AE1133)))</f>
        <v/>
      </c>
      <c r="AH1133" s="26" t="str">
        <f>IF(AG1133="", "", COUNTIF($AG$10:$AG$2010, "&gt;"&amp;AG1133)+1+COUNTIF($AG$10:AG1133, AG1133)-1)</f>
        <v/>
      </c>
    </row>
    <row r="1134" spans="14:34" hidden="1" x14ac:dyDescent="0.25">
      <c r="N1134" s="31" t="str">
        <f>IF(Database!B1134="", "", Database!B1134)</f>
        <v/>
      </c>
      <c r="AE1134" s="31" t="str">
        <f t="shared" si="64"/>
        <v/>
      </c>
      <c r="AG1134" s="84" t="str">
        <f>IF($AE1134="", "", IF(COUNTIF($AE$10:$AE1134, $AE1134)&gt;1, "", COUNTIF($AE$10:$AE$2010, $AE1134)))</f>
        <v/>
      </c>
      <c r="AH1134" s="26" t="str">
        <f>IF(AG1134="", "", COUNTIF($AG$10:$AG$2010, "&gt;"&amp;AG1134)+1+COUNTIF($AG$10:AG1134, AG1134)-1)</f>
        <v/>
      </c>
    </row>
    <row r="1135" spans="14:34" hidden="1" x14ac:dyDescent="0.25">
      <c r="N1135" s="31" t="str">
        <f>IF(Database!B1135="", "", Database!B1135)</f>
        <v/>
      </c>
      <c r="AE1135" s="31" t="str">
        <f t="shared" si="64"/>
        <v/>
      </c>
      <c r="AG1135" s="84" t="str">
        <f>IF($AE1135="", "", IF(COUNTIF($AE$10:$AE1135, $AE1135)&gt;1, "", COUNTIF($AE$10:$AE$2010, $AE1135)))</f>
        <v/>
      </c>
      <c r="AH1135" s="26" t="str">
        <f>IF(AG1135="", "", COUNTIF($AG$10:$AG$2010, "&gt;"&amp;AG1135)+1+COUNTIF($AG$10:AG1135, AG1135)-1)</f>
        <v/>
      </c>
    </row>
    <row r="1136" spans="14:34" hidden="1" x14ac:dyDescent="0.25">
      <c r="N1136" s="31" t="str">
        <f>IF(Database!B1136="", "", Database!B1136)</f>
        <v/>
      </c>
      <c r="AE1136" s="31" t="str">
        <f t="shared" si="64"/>
        <v/>
      </c>
      <c r="AG1136" s="84" t="str">
        <f>IF($AE1136="", "", IF(COUNTIF($AE$10:$AE1136, $AE1136)&gt;1, "", COUNTIF($AE$10:$AE$2010, $AE1136)))</f>
        <v/>
      </c>
      <c r="AH1136" s="26" t="str">
        <f>IF(AG1136="", "", COUNTIF($AG$10:$AG$2010, "&gt;"&amp;AG1136)+1+COUNTIF($AG$10:AG1136, AG1136)-1)</f>
        <v/>
      </c>
    </row>
    <row r="1137" spans="14:34" hidden="1" x14ac:dyDescent="0.25">
      <c r="N1137" s="31" t="str">
        <f>IF(Database!B1137="", "", Database!B1137)</f>
        <v/>
      </c>
      <c r="AE1137" s="31" t="str">
        <f t="shared" si="64"/>
        <v/>
      </c>
      <c r="AG1137" s="84" t="str">
        <f>IF($AE1137="", "", IF(COUNTIF($AE$10:$AE1137, $AE1137)&gt;1, "", COUNTIF($AE$10:$AE$2010, $AE1137)))</f>
        <v/>
      </c>
      <c r="AH1137" s="26" t="str">
        <f>IF(AG1137="", "", COUNTIF($AG$10:$AG$2010, "&gt;"&amp;AG1137)+1+COUNTIF($AG$10:AG1137, AG1137)-1)</f>
        <v/>
      </c>
    </row>
    <row r="1138" spans="14:34" hidden="1" x14ac:dyDescent="0.25">
      <c r="N1138" s="31" t="str">
        <f>IF(Database!B1138="", "", Database!B1138)</f>
        <v/>
      </c>
      <c r="AE1138" s="31" t="str">
        <f t="shared" si="64"/>
        <v/>
      </c>
      <c r="AG1138" s="84" t="str">
        <f>IF($AE1138="", "", IF(COUNTIF($AE$10:$AE1138, $AE1138)&gt;1, "", COUNTIF($AE$10:$AE$2010, $AE1138)))</f>
        <v/>
      </c>
      <c r="AH1138" s="26" t="str">
        <f>IF(AG1138="", "", COUNTIF($AG$10:$AG$2010, "&gt;"&amp;AG1138)+1+COUNTIF($AG$10:AG1138, AG1138)-1)</f>
        <v/>
      </c>
    </row>
    <row r="1139" spans="14:34" hidden="1" x14ac:dyDescent="0.25">
      <c r="N1139" s="31" t="str">
        <f>IF(Database!B1139="", "", Database!B1139)</f>
        <v/>
      </c>
      <c r="AE1139" s="31" t="str">
        <f t="shared" si="64"/>
        <v/>
      </c>
      <c r="AG1139" s="84" t="str">
        <f>IF($AE1139="", "", IF(COUNTIF($AE$10:$AE1139, $AE1139)&gt;1, "", COUNTIF($AE$10:$AE$2010, $AE1139)))</f>
        <v/>
      </c>
      <c r="AH1139" s="26" t="str">
        <f>IF(AG1139="", "", COUNTIF($AG$10:$AG$2010, "&gt;"&amp;AG1139)+1+COUNTIF($AG$10:AG1139, AG1139)-1)</f>
        <v/>
      </c>
    </row>
    <row r="1140" spans="14:34" hidden="1" x14ac:dyDescent="0.25">
      <c r="N1140" s="31" t="str">
        <f>IF(Database!B1140="", "", Database!B1140)</f>
        <v/>
      </c>
      <c r="AE1140" s="31" t="str">
        <f t="shared" ref="AE1140:AE1203" si="65">IF(J139="", "", J139)</f>
        <v/>
      </c>
      <c r="AG1140" s="84" t="str">
        <f>IF($AE1140="", "", IF(COUNTIF($AE$10:$AE1140, $AE1140)&gt;1, "", COUNTIF($AE$10:$AE$2010, $AE1140)))</f>
        <v/>
      </c>
      <c r="AH1140" s="26" t="str">
        <f>IF(AG1140="", "", COUNTIF($AG$10:$AG$2010, "&gt;"&amp;AG1140)+1+COUNTIF($AG$10:AG1140, AG1140)-1)</f>
        <v/>
      </c>
    </row>
    <row r="1141" spans="14:34" hidden="1" x14ac:dyDescent="0.25">
      <c r="N1141" s="31" t="str">
        <f>IF(Database!B1141="", "", Database!B1141)</f>
        <v/>
      </c>
      <c r="AE1141" s="31" t="str">
        <f t="shared" si="65"/>
        <v/>
      </c>
      <c r="AG1141" s="84" t="str">
        <f>IF($AE1141="", "", IF(COUNTIF($AE$10:$AE1141, $AE1141)&gt;1, "", COUNTIF($AE$10:$AE$2010, $AE1141)))</f>
        <v/>
      </c>
      <c r="AH1141" s="26" t="str">
        <f>IF(AG1141="", "", COUNTIF($AG$10:$AG$2010, "&gt;"&amp;AG1141)+1+COUNTIF($AG$10:AG1141, AG1141)-1)</f>
        <v/>
      </c>
    </row>
    <row r="1142" spans="14:34" hidden="1" x14ac:dyDescent="0.25">
      <c r="N1142" s="31" t="str">
        <f>IF(Database!B1142="", "", Database!B1142)</f>
        <v/>
      </c>
      <c r="AE1142" s="31" t="str">
        <f t="shared" si="65"/>
        <v/>
      </c>
      <c r="AG1142" s="84" t="str">
        <f>IF($AE1142="", "", IF(COUNTIF($AE$10:$AE1142, $AE1142)&gt;1, "", COUNTIF($AE$10:$AE$2010, $AE1142)))</f>
        <v/>
      </c>
      <c r="AH1142" s="26" t="str">
        <f>IF(AG1142="", "", COUNTIF($AG$10:$AG$2010, "&gt;"&amp;AG1142)+1+COUNTIF($AG$10:AG1142, AG1142)-1)</f>
        <v/>
      </c>
    </row>
    <row r="1143" spans="14:34" hidden="1" x14ac:dyDescent="0.25">
      <c r="N1143" s="31" t="str">
        <f>IF(Database!B1143="", "", Database!B1143)</f>
        <v/>
      </c>
      <c r="AE1143" s="31" t="str">
        <f t="shared" si="65"/>
        <v/>
      </c>
      <c r="AG1143" s="84" t="str">
        <f>IF($AE1143="", "", IF(COUNTIF($AE$10:$AE1143, $AE1143)&gt;1, "", COUNTIF($AE$10:$AE$2010, $AE1143)))</f>
        <v/>
      </c>
      <c r="AH1143" s="26" t="str">
        <f>IF(AG1143="", "", COUNTIF($AG$10:$AG$2010, "&gt;"&amp;AG1143)+1+COUNTIF($AG$10:AG1143, AG1143)-1)</f>
        <v/>
      </c>
    </row>
    <row r="1144" spans="14:34" hidden="1" x14ac:dyDescent="0.25">
      <c r="N1144" s="31" t="str">
        <f>IF(Database!B1144="", "", Database!B1144)</f>
        <v/>
      </c>
      <c r="AE1144" s="31" t="str">
        <f t="shared" si="65"/>
        <v/>
      </c>
      <c r="AG1144" s="84" t="str">
        <f>IF($AE1144="", "", IF(COUNTIF($AE$10:$AE1144, $AE1144)&gt;1, "", COUNTIF($AE$10:$AE$2010, $AE1144)))</f>
        <v/>
      </c>
      <c r="AH1144" s="26" t="str">
        <f>IF(AG1144="", "", COUNTIF($AG$10:$AG$2010, "&gt;"&amp;AG1144)+1+COUNTIF($AG$10:AG1144, AG1144)-1)</f>
        <v/>
      </c>
    </row>
    <row r="1145" spans="14:34" hidden="1" x14ac:dyDescent="0.25">
      <c r="N1145" s="31" t="str">
        <f>IF(Database!B1145="", "", Database!B1145)</f>
        <v/>
      </c>
      <c r="AE1145" s="31" t="str">
        <f t="shared" si="65"/>
        <v/>
      </c>
      <c r="AG1145" s="84" t="str">
        <f>IF($AE1145="", "", IF(COUNTIF($AE$10:$AE1145, $AE1145)&gt;1, "", COUNTIF($AE$10:$AE$2010, $AE1145)))</f>
        <v/>
      </c>
      <c r="AH1145" s="26" t="str">
        <f>IF(AG1145="", "", COUNTIF($AG$10:$AG$2010, "&gt;"&amp;AG1145)+1+COUNTIF($AG$10:AG1145, AG1145)-1)</f>
        <v/>
      </c>
    </row>
    <row r="1146" spans="14:34" hidden="1" x14ac:dyDescent="0.25">
      <c r="N1146" s="31" t="str">
        <f>IF(Database!B1146="", "", Database!B1146)</f>
        <v/>
      </c>
      <c r="AE1146" s="31" t="str">
        <f t="shared" si="65"/>
        <v/>
      </c>
      <c r="AG1146" s="84" t="str">
        <f>IF($AE1146="", "", IF(COUNTIF($AE$10:$AE1146, $AE1146)&gt;1, "", COUNTIF($AE$10:$AE$2010, $AE1146)))</f>
        <v/>
      </c>
      <c r="AH1146" s="26" t="str">
        <f>IF(AG1146="", "", COUNTIF($AG$10:$AG$2010, "&gt;"&amp;AG1146)+1+COUNTIF($AG$10:AG1146, AG1146)-1)</f>
        <v/>
      </c>
    </row>
    <row r="1147" spans="14:34" hidden="1" x14ac:dyDescent="0.25">
      <c r="N1147" s="31" t="str">
        <f>IF(Database!B1147="", "", Database!B1147)</f>
        <v/>
      </c>
      <c r="AE1147" s="31" t="str">
        <f t="shared" si="65"/>
        <v/>
      </c>
      <c r="AG1147" s="84" t="str">
        <f>IF($AE1147="", "", IF(COUNTIF($AE$10:$AE1147, $AE1147)&gt;1, "", COUNTIF($AE$10:$AE$2010, $AE1147)))</f>
        <v/>
      </c>
      <c r="AH1147" s="26" t="str">
        <f>IF(AG1147="", "", COUNTIF($AG$10:$AG$2010, "&gt;"&amp;AG1147)+1+COUNTIF($AG$10:AG1147, AG1147)-1)</f>
        <v/>
      </c>
    </row>
    <row r="1148" spans="14:34" hidden="1" x14ac:dyDescent="0.25">
      <c r="N1148" s="31" t="str">
        <f>IF(Database!B1148="", "", Database!B1148)</f>
        <v/>
      </c>
      <c r="AE1148" s="31" t="str">
        <f t="shared" si="65"/>
        <v/>
      </c>
      <c r="AG1148" s="84" t="str">
        <f>IF($AE1148="", "", IF(COUNTIF($AE$10:$AE1148, $AE1148)&gt;1, "", COUNTIF($AE$10:$AE$2010, $AE1148)))</f>
        <v/>
      </c>
      <c r="AH1148" s="26" t="str">
        <f>IF(AG1148="", "", COUNTIF($AG$10:$AG$2010, "&gt;"&amp;AG1148)+1+COUNTIF($AG$10:AG1148, AG1148)-1)</f>
        <v/>
      </c>
    </row>
    <row r="1149" spans="14:34" hidden="1" x14ac:dyDescent="0.25">
      <c r="N1149" s="31" t="str">
        <f>IF(Database!B1149="", "", Database!B1149)</f>
        <v/>
      </c>
      <c r="AE1149" s="31" t="str">
        <f t="shared" si="65"/>
        <v/>
      </c>
      <c r="AG1149" s="84" t="str">
        <f>IF($AE1149="", "", IF(COUNTIF($AE$10:$AE1149, $AE1149)&gt;1, "", COUNTIF($AE$10:$AE$2010, $AE1149)))</f>
        <v/>
      </c>
      <c r="AH1149" s="26" t="str">
        <f>IF(AG1149="", "", COUNTIF($AG$10:$AG$2010, "&gt;"&amp;AG1149)+1+COUNTIF($AG$10:AG1149, AG1149)-1)</f>
        <v/>
      </c>
    </row>
    <row r="1150" spans="14:34" hidden="1" x14ac:dyDescent="0.25">
      <c r="N1150" s="31" t="str">
        <f>IF(Database!B1150="", "", Database!B1150)</f>
        <v/>
      </c>
      <c r="AE1150" s="31" t="str">
        <f t="shared" si="65"/>
        <v/>
      </c>
      <c r="AG1150" s="84" t="str">
        <f>IF($AE1150="", "", IF(COUNTIF($AE$10:$AE1150, $AE1150)&gt;1, "", COUNTIF($AE$10:$AE$2010, $AE1150)))</f>
        <v/>
      </c>
      <c r="AH1150" s="26" t="str">
        <f>IF(AG1150="", "", COUNTIF($AG$10:$AG$2010, "&gt;"&amp;AG1150)+1+COUNTIF($AG$10:AG1150, AG1150)-1)</f>
        <v/>
      </c>
    </row>
    <row r="1151" spans="14:34" hidden="1" x14ac:dyDescent="0.25">
      <c r="N1151" s="31" t="str">
        <f>IF(Database!B1151="", "", Database!B1151)</f>
        <v/>
      </c>
      <c r="AE1151" s="31" t="str">
        <f t="shared" si="65"/>
        <v/>
      </c>
      <c r="AG1151" s="84" t="str">
        <f>IF($AE1151="", "", IF(COUNTIF($AE$10:$AE1151, $AE1151)&gt;1, "", COUNTIF($AE$10:$AE$2010, $AE1151)))</f>
        <v/>
      </c>
      <c r="AH1151" s="26" t="str">
        <f>IF(AG1151="", "", COUNTIF($AG$10:$AG$2010, "&gt;"&amp;AG1151)+1+COUNTIF($AG$10:AG1151, AG1151)-1)</f>
        <v/>
      </c>
    </row>
    <row r="1152" spans="14:34" hidden="1" x14ac:dyDescent="0.25">
      <c r="N1152" s="31" t="str">
        <f>IF(Database!B1152="", "", Database!B1152)</f>
        <v/>
      </c>
      <c r="AE1152" s="31" t="str">
        <f t="shared" si="65"/>
        <v/>
      </c>
      <c r="AG1152" s="84" t="str">
        <f>IF($AE1152="", "", IF(COUNTIF($AE$10:$AE1152, $AE1152)&gt;1, "", COUNTIF($AE$10:$AE$2010, $AE1152)))</f>
        <v/>
      </c>
      <c r="AH1152" s="26" t="str">
        <f>IF(AG1152="", "", COUNTIF($AG$10:$AG$2010, "&gt;"&amp;AG1152)+1+COUNTIF($AG$10:AG1152, AG1152)-1)</f>
        <v/>
      </c>
    </row>
    <row r="1153" spans="14:34" hidden="1" x14ac:dyDescent="0.25">
      <c r="N1153" s="31" t="str">
        <f>IF(Database!B1153="", "", Database!B1153)</f>
        <v/>
      </c>
      <c r="AE1153" s="31" t="str">
        <f t="shared" si="65"/>
        <v/>
      </c>
      <c r="AG1153" s="84" t="str">
        <f>IF($AE1153="", "", IF(COUNTIF($AE$10:$AE1153, $AE1153)&gt;1, "", COUNTIF($AE$10:$AE$2010, $AE1153)))</f>
        <v/>
      </c>
      <c r="AH1153" s="26" t="str">
        <f>IF(AG1153="", "", COUNTIF($AG$10:$AG$2010, "&gt;"&amp;AG1153)+1+COUNTIF($AG$10:AG1153, AG1153)-1)</f>
        <v/>
      </c>
    </row>
    <row r="1154" spans="14:34" hidden="1" x14ac:dyDescent="0.25">
      <c r="N1154" s="31" t="str">
        <f>IF(Database!B1154="", "", Database!B1154)</f>
        <v/>
      </c>
      <c r="AE1154" s="31" t="str">
        <f t="shared" si="65"/>
        <v/>
      </c>
      <c r="AG1154" s="84" t="str">
        <f>IF($AE1154="", "", IF(COUNTIF($AE$10:$AE1154, $AE1154)&gt;1, "", COUNTIF($AE$10:$AE$2010, $AE1154)))</f>
        <v/>
      </c>
      <c r="AH1154" s="26" t="str">
        <f>IF(AG1154="", "", COUNTIF($AG$10:$AG$2010, "&gt;"&amp;AG1154)+1+COUNTIF($AG$10:AG1154, AG1154)-1)</f>
        <v/>
      </c>
    </row>
    <row r="1155" spans="14:34" hidden="1" x14ac:dyDescent="0.25">
      <c r="N1155" s="31" t="str">
        <f>IF(Database!B1155="", "", Database!B1155)</f>
        <v/>
      </c>
      <c r="AE1155" s="31" t="str">
        <f t="shared" si="65"/>
        <v/>
      </c>
      <c r="AG1155" s="84" t="str">
        <f>IF($AE1155="", "", IF(COUNTIF($AE$10:$AE1155, $AE1155)&gt;1, "", COUNTIF($AE$10:$AE$2010, $AE1155)))</f>
        <v/>
      </c>
      <c r="AH1155" s="26" t="str">
        <f>IF(AG1155="", "", COUNTIF($AG$10:$AG$2010, "&gt;"&amp;AG1155)+1+COUNTIF($AG$10:AG1155, AG1155)-1)</f>
        <v/>
      </c>
    </row>
    <row r="1156" spans="14:34" hidden="1" x14ac:dyDescent="0.25">
      <c r="N1156" s="31" t="str">
        <f>IF(Database!B1156="", "", Database!B1156)</f>
        <v/>
      </c>
      <c r="AE1156" s="31" t="str">
        <f t="shared" si="65"/>
        <v/>
      </c>
      <c r="AG1156" s="84" t="str">
        <f>IF($AE1156="", "", IF(COUNTIF($AE$10:$AE1156, $AE1156)&gt;1, "", COUNTIF($AE$10:$AE$2010, $AE1156)))</f>
        <v/>
      </c>
      <c r="AH1156" s="26" t="str">
        <f>IF(AG1156="", "", COUNTIF($AG$10:$AG$2010, "&gt;"&amp;AG1156)+1+COUNTIF($AG$10:AG1156, AG1156)-1)</f>
        <v/>
      </c>
    </row>
    <row r="1157" spans="14:34" hidden="1" x14ac:dyDescent="0.25">
      <c r="N1157" s="31" t="str">
        <f>IF(Database!B1157="", "", Database!B1157)</f>
        <v/>
      </c>
      <c r="AE1157" s="31" t="str">
        <f t="shared" si="65"/>
        <v/>
      </c>
      <c r="AG1157" s="84" t="str">
        <f>IF($AE1157="", "", IF(COUNTIF($AE$10:$AE1157, $AE1157)&gt;1, "", COUNTIF($AE$10:$AE$2010, $AE1157)))</f>
        <v/>
      </c>
      <c r="AH1157" s="26" t="str">
        <f>IF(AG1157="", "", COUNTIF($AG$10:$AG$2010, "&gt;"&amp;AG1157)+1+COUNTIF($AG$10:AG1157, AG1157)-1)</f>
        <v/>
      </c>
    </row>
    <row r="1158" spans="14:34" hidden="1" x14ac:dyDescent="0.25">
      <c r="N1158" s="31" t="str">
        <f>IF(Database!B1158="", "", Database!B1158)</f>
        <v/>
      </c>
      <c r="AE1158" s="31" t="str">
        <f t="shared" si="65"/>
        <v/>
      </c>
      <c r="AG1158" s="84" t="str">
        <f>IF($AE1158="", "", IF(COUNTIF($AE$10:$AE1158, $AE1158)&gt;1, "", COUNTIF($AE$10:$AE$2010, $AE1158)))</f>
        <v/>
      </c>
      <c r="AH1158" s="26" t="str">
        <f>IF(AG1158="", "", COUNTIF($AG$10:$AG$2010, "&gt;"&amp;AG1158)+1+COUNTIF($AG$10:AG1158, AG1158)-1)</f>
        <v/>
      </c>
    </row>
    <row r="1159" spans="14:34" hidden="1" x14ac:dyDescent="0.25">
      <c r="N1159" s="31" t="str">
        <f>IF(Database!B1159="", "", Database!B1159)</f>
        <v/>
      </c>
      <c r="AE1159" s="31" t="str">
        <f t="shared" si="65"/>
        <v/>
      </c>
      <c r="AG1159" s="84" t="str">
        <f>IF($AE1159="", "", IF(COUNTIF($AE$10:$AE1159, $AE1159)&gt;1, "", COUNTIF($AE$10:$AE$2010, $AE1159)))</f>
        <v/>
      </c>
      <c r="AH1159" s="26" t="str">
        <f>IF(AG1159="", "", COUNTIF($AG$10:$AG$2010, "&gt;"&amp;AG1159)+1+COUNTIF($AG$10:AG1159, AG1159)-1)</f>
        <v/>
      </c>
    </row>
    <row r="1160" spans="14:34" hidden="1" x14ac:dyDescent="0.25">
      <c r="N1160" s="31" t="str">
        <f>IF(Database!B1160="", "", Database!B1160)</f>
        <v/>
      </c>
      <c r="AE1160" s="31" t="str">
        <f t="shared" si="65"/>
        <v/>
      </c>
      <c r="AG1160" s="84" t="str">
        <f>IF($AE1160="", "", IF(COUNTIF($AE$10:$AE1160, $AE1160)&gt;1, "", COUNTIF($AE$10:$AE$2010, $AE1160)))</f>
        <v/>
      </c>
      <c r="AH1160" s="26" t="str">
        <f>IF(AG1160="", "", COUNTIF($AG$10:$AG$2010, "&gt;"&amp;AG1160)+1+COUNTIF($AG$10:AG1160, AG1160)-1)</f>
        <v/>
      </c>
    </row>
    <row r="1161" spans="14:34" hidden="1" x14ac:dyDescent="0.25">
      <c r="N1161" s="31" t="str">
        <f>IF(Database!B1161="", "", Database!B1161)</f>
        <v/>
      </c>
      <c r="AE1161" s="31" t="str">
        <f t="shared" si="65"/>
        <v/>
      </c>
      <c r="AG1161" s="84" t="str">
        <f>IF($AE1161="", "", IF(COUNTIF($AE$10:$AE1161, $AE1161)&gt;1, "", COUNTIF($AE$10:$AE$2010, $AE1161)))</f>
        <v/>
      </c>
      <c r="AH1161" s="26" t="str">
        <f>IF(AG1161="", "", COUNTIF($AG$10:$AG$2010, "&gt;"&amp;AG1161)+1+COUNTIF($AG$10:AG1161, AG1161)-1)</f>
        <v/>
      </c>
    </row>
    <row r="1162" spans="14:34" hidden="1" x14ac:dyDescent="0.25">
      <c r="N1162" s="31" t="str">
        <f>IF(Database!B1162="", "", Database!B1162)</f>
        <v/>
      </c>
      <c r="AE1162" s="31" t="str">
        <f t="shared" si="65"/>
        <v/>
      </c>
      <c r="AG1162" s="84" t="str">
        <f>IF($AE1162="", "", IF(COUNTIF($AE$10:$AE1162, $AE1162)&gt;1, "", COUNTIF($AE$10:$AE$2010, $AE1162)))</f>
        <v/>
      </c>
      <c r="AH1162" s="26" t="str">
        <f>IF(AG1162="", "", COUNTIF($AG$10:$AG$2010, "&gt;"&amp;AG1162)+1+COUNTIF($AG$10:AG1162, AG1162)-1)</f>
        <v/>
      </c>
    </row>
    <row r="1163" spans="14:34" hidden="1" x14ac:dyDescent="0.25">
      <c r="N1163" s="31" t="str">
        <f>IF(Database!B1163="", "", Database!B1163)</f>
        <v/>
      </c>
      <c r="AE1163" s="31" t="str">
        <f t="shared" si="65"/>
        <v/>
      </c>
      <c r="AG1163" s="84" t="str">
        <f>IF($AE1163="", "", IF(COUNTIF($AE$10:$AE1163, $AE1163)&gt;1, "", COUNTIF($AE$10:$AE$2010, $AE1163)))</f>
        <v/>
      </c>
      <c r="AH1163" s="26" t="str">
        <f>IF(AG1163="", "", COUNTIF($AG$10:$AG$2010, "&gt;"&amp;AG1163)+1+COUNTIF($AG$10:AG1163, AG1163)-1)</f>
        <v/>
      </c>
    </row>
    <row r="1164" spans="14:34" hidden="1" x14ac:dyDescent="0.25">
      <c r="N1164" s="31" t="str">
        <f>IF(Database!B1164="", "", Database!B1164)</f>
        <v/>
      </c>
      <c r="AE1164" s="31" t="str">
        <f t="shared" si="65"/>
        <v/>
      </c>
      <c r="AG1164" s="84" t="str">
        <f>IF($AE1164="", "", IF(COUNTIF($AE$10:$AE1164, $AE1164)&gt;1, "", COUNTIF($AE$10:$AE$2010, $AE1164)))</f>
        <v/>
      </c>
      <c r="AH1164" s="26" t="str">
        <f>IF(AG1164="", "", COUNTIF($AG$10:$AG$2010, "&gt;"&amp;AG1164)+1+COUNTIF($AG$10:AG1164, AG1164)-1)</f>
        <v/>
      </c>
    </row>
    <row r="1165" spans="14:34" hidden="1" x14ac:dyDescent="0.25">
      <c r="N1165" s="31" t="str">
        <f>IF(Database!B1165="", "", Database!B1165)</f>
        <v/>
      </c>
      <c r="AE1165" s="31" t="str">
        <f t="shared" si="65"/>
        <v/>
      </c>
      <c r="AG1165" s="84" t="str">
        <f>IF($AE1165="", "", IF(COUNTIF($AE$10:$AE1165, $AE1165)&gt;1, "", COUNTIF($AE$10:$AE$2010, $AE1165)))</f>
        <v/>
      </c>
      <c r="AH1165" s="26" t="str">
        <f>IF(AG1165="", "", COUNTIF($AG$10:$AG$2010, "&gt;"&amp;AG1165)+1+COUNTIF($AG$10:AG1165, AG1165)-1)</f>
        <v/>
      </c>
    </row>
    <row r="1166" spans="14:34" hidden="1" x14ac:dyDescent="0.25">
      <c r="N1166" s="31" t="str">
        <f>IF(Database!B1166="", "", Database!B1166)</f>
        <v/>
      </c>
      <c r="AE1166" s="31" t="str">
        <f t="shared" si="65"/>
        <v/>
      </c>
      <c r="AG1166" s="84" t="str">
        <f>IF($AE1166="", "", IF(COUNTIF($AE$10:$AE1166, $AE1166)&gt;1, "", COUNTIF($AE$10:$AE$2010, $AE1166)))</f>
        <v/>
      </c>
      <c r="AH1166" s="26" t="str">
        <f>IF(AG1166="", "", COUNTIF($AG$10:$AG$2010, "&gt;"&amp;AG1166)+1+COUNTIF($AG$10:AG1166, AG1166)-1)</f>
        <v/>
      </c>
    </row>
    <row r="1167" spans="14:34" hidden="1" x14ac:dyDescent="0.25">
      <c r="N1167" s="31" t="str">
        <f>IF(Database!B1167="", "", Database!B1167)</f>
        <v/>
      </c>
      <c r="AE1167" s="31" t="str">
        <f t="shared" si="65"/>
        <v/>
      </c>
      <c r="AG1167" s="84" t="str">
        <f>IF($AE1167="", "", IF(COUNTIF($AE$10:$AE1167, $AE1167)&gt;1, "", COUNTIF($AE$10:$AE$2010, $AE1167)))</f>
        <v/>
      </c>
      <c r="AH1167" s="26" t="str">
        <f>IF(AG1167="", "", COUNTIF($AG$10:$AG$2010, "&gt;"&amp;AG1167)+1+COUNTIF($AG$10:AG1167, AG1167)-1)</f>
        <v/>
      </c>
    </row>
    <row r="1168" spans="14:34" hidden="1" x14ac:dyDescent="0.25">
      <c r="N1168" s="31" t="str">
        <f>IF(Database!B1168="", "", Database!B1168)</f>
        <v/>
      </c>
      <c r="AE1168" s="31" t="str">
        <f t="shared" si="65"/>
        <v/>
      </c>
      <c r="AG1168" s="84" t="str">
        <f>IF($AE1168="", "", IF(COUNTIF($AE$10:$AE1168, $AE1168)&gt;1, "", COUNTIF($AE$10:$AE$2010, $AE1168)))</f>
        <v/>
      </c>
      <c r="AH1168" s="26" t="str">
        <f>IF(AG1168="", "", COUNTIF($AG$10:$AG$2010, "&gt;"&amp;AG1168)+1+COUNTIF($AG$10:AG1168, AG1168)-1)</f>
        <v/>
      </c>
    </row>
    <row r="1169" spans="14:34" hidden="1" x14ac:dyDescent="0.25">
      <c r="N1169" s="31" t="str">
        <f>IF(Database!B1169="", "", Database!B1169)</f>
        <v/>
      </c>
      <c r="AE1169" s="31" t="str">
        <f t="shared" si="65"/>
        <v/>
      </c>
      <c r="AG1169" s="84" t="str">
        <f>IF($AE1169="", "", IF(COUNTIF($AE$10:$AE1169, $AE1169)&gt;1, "", COUNTIF($AE$10:$AE$2010, $AE1169)))</f>
        <v/>
      </c>
      <c r="AH1169" s="26" t="str">
        <f>IF(AG1169="", "", COUNTIF($AG$10:$AG$2010, "&gt;"&amp;AG1169)+1+COUNTIF($AG$10:AG1169, AG1169)-1)</f>
        <v/>
      </c>
    </row>
    <row r="1170" spans="14:34" hidden="1" x14ac:dyDescent="0.25">
      <c r="N1170" s="31" t="str">
        <f>IF(Database!B1170="", "", Database!B1170)</f>
        <v/>
      </c>
      <c r="AE1170" s="31" t="str">
        <f t="shared" si="65"/>
        <v/>
      </c>
      <c r="AG1170" s="84" t="str">
        <f>IF($AE1170="", "", IF(COUNTIF($AE$10:$AE1170, $AE1170)&gt;1, "", COUNTIF($AE$10:$AE$2010, $AE1170)))</f>
        <v/>
      </c>
      <c r="AH1170" s="26" t="str">
        <f>IF(AG1170="", "", COUNTIF($AG$10:$AG$2010, "&gt;"&amp;AG1170)+1+COUNTIF($AG$10:AG1170, AG1170)-1)</f>
        <v/>
      </c>
    </row>
    <row r="1171" spans="14:34" hidden="1" x14ac:dyDescent="0.25">
      <c r="N1171" s="31" t="str">
        <f>IF(Database!B1171="", "", Database!B1171)</f>
        <v/>
      </c>
      <c r="AE1171" s="31" t="str">
        <f t="shared" si="65"/>
        <v/>
      </c>
      <c r="AG1171" s="84" t="str">
        <f>IF($AE1171="", "", IF(COUNTIF($AE$10:$AE1171, $AE1171)&gt;1, "", COUNTIF($AE$10:$AE$2010, $AE1171)))</f>
        <v/>
      </c>
      <c r="AH1171" s="26" t="str">
        <f>IF(AG1171="", "", COUNTIF($AG$10:$AG$2010, "&gt;"&amp;AG1171)+1+COUNTIF($AG$10:AG1171, AG1171)-1)</f>
        <v/>
      </c>
    </row>
    <row r="1172" spans="14:34" hidden="1" x14ac:dyDescent="0.25">
      <c r="N1172" s="31" t="str">
        <f>IF(Database!B1172="", "", Database!B1172)</f>
        <v/>
      </c>
      <c r="AE1172" s="31" t="str">
        <f t="shared" si="65"/>
        <v/>
      </c>
      <c r="AG1172" s="84" t="str">
        <f>IF($AE1172="", "", IF(COUNTIF($AE$10:$AE1172, $AE1172)&gt;1, "", COUNTIF($AE$10:$AE$2010, $AE1172)))</f>
        <v/>
      </c>
      <c r="AH1172" s="26" t="str">
        <f>IF(AG1172="", "", COUNTIF($AG$10:$AG$2010, "&gt;"&amp;AG1172)+1+COUNTIF($AG$10:AG1172, AG1172)-1)</f>
        <v/>
      </c>
    </row>
    <row r="1173" spans="14:34" hidden="1" x14ac:dyDescent="0.25">
      <c r="N1173" s="31" t="str">
        <f>IF(Database!B1173="", "", Database!B1173)</f>
        <v/>
      </c>
      <c r="AE1173" s="31" t="str">
        <f t="shared" si="65"/>
        <v/>
      </c>
      <c r="AG1173" s="84" t="str">
        <f>IF($AE1173="", "", IF(COUNTIF($AE$10:$AE1173, $AE1173)&gt;1, "", COUNTIF($AE$10:$AE$2010, $AE1173)))</f>
        <v/>
      </c>
      <c r="AH1173" s="26" t="str">
        <f>IF(AG1173="", "", COUNTIF($AG$10:$AG$2010, "&gt;"&amp;AG1173)+1+COUNTIF($AG$10:AG1173, AG1173)-1)</f>
        <v/>
      </c>
    </row>
    <row r="1174" spans="14:34" hidden="1" x14ac:dyDescent="0.25">
      <c r="N1174" s="31" t="str">
        <f>IF(Database!B1174="", "", Database!B1174)</f>
        <v/>
      </c>
      <c r="AE1174" s="31" t="str">
        <f t="shared" si="65"/>
        <v/>
      </c>
      <c r="AG1174" s="84" t="str">
        <f>IF($AE1174="", "", IF(COUNTIF($AE$10:$AE1174, $AE1174)&gt;1, "", COUNTIF($AE$10:$AE$2010, $AE1174)))</f>
        <v/>
      </c>
      <c r="AH1174" s="26" t="str">
        <f>IF(AG1174="", "", COUNTIF($AG$10:$AG$2010, "&gt;"&amp;AG1174)+1+COUNTIF($AG$10:AG1174, AG1174)-1)</f>
        <v/>
      </c>
    </row>
    <row r="1175" spans="14:34" hidden="1" x14ac:dyDescent="0.25">
      <c r="N1175" s="31" t="str">
        <f>IF(Database!B1175="", "", Database!B1175)</f>
        <v/>
      </c>
      <c r="AE1175" s="31" t="str">
        <f t="shared" si="65"/>
        <v/>
      </c>
      <c r="AG1175" s="84" t="str">
        <f>IF($AE1175="", "", IF(COUNTIF($AE$10:$AE1175, $AE1175)&gt;1, "", COUNTIF($AE$10:$AE$2010, $AE1175)))</f>
        <v/>
      </c>
      <c r="AH1175" s="26" t="str">
        <f>IF(AG1175="", "", COUNTIF($AG$10:$AG$2010, "&gt;"&amp;AG1175)+1+COUNTIF($AG$10:AG1175, AG1175)-1)</f>
        <v/>
      </c>
    </row>
    <row r="1176" spans="14:34" hidden="1" x14ac:dyDescent="0.25">
      <c r="N1176" s="31" t="str">
        <f>IF(Database!B1176="", "", Database!B1176)</f>
        <v/>
      </c>
      <c r="AE1176" s="31" t="str">
        <f t="shared" si="65"/>
        <v/>
      </c>
      <c r="AG1176" s="84" t="str">
        <f>IF($AE1176="", "", IF(COUNTIF($AE$10:$AE1176, $AE1176)&gt;1, "", COUNTIF($AE$10:$AE$2010, $AE1176)))</f>
        <v/>
      </c>
      <c r="AH1176" s="26" t="str">
        <f>IF(AG1176="", "", COUNTIF($AG$10:$AG$2010, "&gt;"&amp;AG1176)+1+COUNTIF($AG$10:AG1176, AG1176)-1)</f>
        <v/>
      </c>
    </row>
    <row r="1177" spans="14:34" hidden="1" x14ac:dyDescent="0.25">
      <c r="N1177" s="31" t="str">
        <f>IF(Database!B1177="", "", Database!B1177)</f>
        <v/>
      </c>
      <c r="AE1177" s="31" t="str">
        <f t="shared" si="65"/>
        <v/>
      </c>
      <c r="AG1177" s="84" t="str">
        <f>IF($AE1177="", "", IF(COUNTIF($AE$10:$AE1177, $AE1177)&gt;1, "", COUNTIF($AE$10:$AE$2010, $AE1177)))</f>
        <v/>
      </c>
      <c r="AH1177" s="26" t="str">
        <f>IF(AG1177="", "", COUNTIF($AG$10:$AG$2010, "&gt;"&amp;AG1177)+1+COUNTIF($AG$10:AG1177, AG1177)-1)</f>
        <v/>
      </c>
    </row>
    <row r="1178" spans="14:34" hidden="1" x14ac:dyDescent="0.25">
      <c r="N1178" s="31" t="str">
        <f>IF(Database!B1178="", "", Database!B1178)</f>
        <v/>
      </c>
      <c r="AE1178" s="31" t="str">
        <f t="shared" si="65"/>
        <v/>
      </c>
      <c r="AG1178" s="84" t="str">
        <f>IF($AE1178="", "", IF(COUNTIF($AE$10:$AE1178, $AE1178)&gt;1, "", COUNTIF($AE$10:$AE$2010, $AE1178)))</f>
        <v/>
      </c>
      <c r="AH1178" s="26" t="str">
        <f>IF(AG1178="", "", COUNTIF($AG$10:$AG$2010, "&gt;"&amp;AG1178)+1+COUNTIF($AG$10:AG1178, AG1178)-1)</f>
        <v/>
      </c>
    </row>
    <row r="1179" spans="14:34" hidden="1" x14ac:dyDescent="0.25">
      <c r="N1179" s="31" t="str">
        <f>IF(Database!B1179="", "", Database!B1179)</f>
        <v/>
      </c>
      <c r="AE1179" s="31" t="str">
        <f t="shared" si="65"/>
        <v/>
      </c>
      <c r="AG1179" s="84" t="str">
        <f>IF($AE1179="", "", IF(COUNTIF($AE$10:$AE1179, $AE1179)&gt;1, "", COUNTIF($AE$10:$AE$2010, $AE1179)))</f>
        <v/>
      </c>
      <c r="AH1179" s="26" t="str">
        <f>IF(AG1179="", "", COUNTIF($AG$10:$AG$2010, "&gt;"&amp;AG1179)+1+COUNTIF($AG$10:AG1179, AG1179)-1)</f>
        <v/>
      </c>
    </row>
    <row r="1180" spans="14:34" hidden="1" x14ac:dyDescent="0.25">
      <c r="N1180" s="31" t="str">
        <f>IF(Database!B1180="", "", Database!B1180)</f>
        <v/>
      </c>
      <c r="AE1180" s="31" t="str">
        <f t="shared" si="65"/>
        <v/>
      </c>
      <c r="AG1180" s="84" t="str">
        <f>IF($AE1180="", "", IF(COUNTIF($AE$10:$AE1180, $AE1180)&gt;1, "", COUNTIF($AE$10:$AE$2010, $AE1180)))</f>
        <v/>
      </c>
      <c r="AH1180" s="26" t="str">
        <f>IF(AG1180="", "", COUNTIF($AG$10:$AG$2010, "&gt;"&amp;AG1180)+1+COUNTIF($AG$10:AG1180, AG1180)-1)</f>
        <v/>
      </c>
    </row>
    <row r="1181" spans="14:34" hidden="1" x14ac:dyDescent="0.25">
      <c r="N1181" s="31" t="str">
        <f>IF(Database!B1181="", "", Database!B1181)</f>
        <v/>
      </c>
      <c r="AE1181" s="31" t="str">
        <f t="shared" si="65"/>
        <v/>
      </c>
      <c r="AG1181" s="84" t="str">
        <f>IF($AE1181="", "", IF(COUNTIF($AE$10:$AE1181, $AE1181)&gt;1, "", COUNTIF($AE$10:$AE$2010, $AE1181)))</f>
        <v/>
      </c>
      <c r="AH1181" s="26" t="str">
        <f>IF(AG1181="", "", COUNTIF($AG$10:$AG$2010, "&gt;"&amp;AG1181)+1+COUNTIF($AG$10:AG1181, AG1181)-1)</f>
        <v/>
      </c>
    </row>
    <row r="1182" spans="14:34" hidden="1" x14ac:dyDescent="0.25">
      <c r="N1182" s="31" t="str">
        <f>IF(Database!B1182="", "", Database!B1182)</f>
        <v/>
      </c>
      <c r="AE1182" s="31" t="str">
        <f t="shared" si="65"/>
        <v/>
      </c>
      <c r="AG1182" s="84" t="str">
        <f>IF($AE1182="", "", IF(COUNTIF($AE$10:$AE1182, $AE1182)&gt;1, "", COUNTIF($AE$10:$AE$2010, $AE1182)))</f>
        <v/>
      </c>
      <c r="AH1182" s="26" t="str">
        <f>IF(AG1182="", "", COUNTIF($AG$10:$AG$2010, "&gt;"&amp;AG1182)+1+COUNTIF($AG$10:AG1182, AG1182)-1)</f>
        <v/>
      </c>
    </row>
    <row r="1183" spans="14:34" hidden="1" x14ac:dyDescent="0.25">
      <c r="N1183" s="31" t="str">
        <f>IF(Database!B1183="", "", Database!B1183)</f>
        <v/>
      </c>
      <c r="AE1183" s="31" t="str">
        <f t="shared" si="65"/>
        <v/>
      </c>
      <c r="AG1183" s="84" t="str">
        <f>IF($AE1183="", "", IF(COUNTIF($AE$10:$AE1183, $AE1183)&gt;1, "", COUNTIF($AE$10:$AE$2010, $AE1183)))</f>
        <v/>
      </c>
      <c r="AH1183" s="26" t="str">
        <f>IF(AG1183="", "", COUNTIF($AG$10:$AG$2010, "&gt;"&amp;AG1183)+1+COUNTIF($AG$10:AG1183, AG1183)-1)</f>
        <v/>
      </c>
    </row>
    <row r="1184" spans="14:34" hidden="1" x14ac:dyDescent="0.25">
      <c r="N1184" s="31" t="str">
        <f>IF(Database!B1184="", "", Database!B1184)</f>
        <v/>
      </c>
      <c r="AE1184" s="31" t="str">
        <f t="shared" si="65"/>
        <v/>
      </c>
      <c r="AG1184" s="84" t="str">
        <f>IF($AE1184="", "", IF(COUNTIF($AE$10:$AE1184, $AE1184)&gt;1, "", COUNTIF($AE$10:$AE$2010, $AE1184)))</f>
        <v/>
      </c>
      <c r="AH1184" s="26" t="str">
        <f>IF(AG1184="", "", COUNTIF($AG$10:$AG$2010, "&gt;"&amp;AG1184)+1+COUNTIF($AG$10:AG1184, AG1184)-1)</f>
        <v/>
      </c>
    </row>
    <row r="1185" spans="14:34" hidden="1" x14ac:dyDescent="0.25">
      <c r="N1185" s="31" t="str">
        <f>IF(Database!B1185="", "", Database!B1185)</f>
        <v/>
      </c>
      <c r="AE1185" s="31" t="str">
        <f t="shared" si="65"/>
        <v/>
      </c>
      <c r="AG1185" s="84" t="str">
        <f>IF($AE1185="", "", IF(COUNTIF($AE$10:$AE1185, $AE1185)&gt;1, "", COUNTIF($AE$10:$AE$2010, $AE1185)))</f>
        <v/>
      </c>
      <c r="AH1185" s="26" t="str">
        <f>IF(AG1185="", "", COUNTIF($AG$10:$AG$2010, "&gt;"&amp;AG1185)+1+COUNTIF($AG$10:AG1185, AG1185)-1)</f>
        <v/>
      </c>
    </row>
    <row r="1186" spans="14:34" hidden="1" x14ac:dyDescent="0.25">
      <c r="N1186" s="31" t="str">
        <f>IF(Database!B1186="", "", Database!B1186)</f>
        <v/>
      </c>
      <c r="AE1186" s="31" t="str">
        <f t="shared" si="65"/>
        <v/>
      </c>
      <c r="AG1186" s="84" t="str">
        <f>IF($AE1186="", "", IF(COUNTIF($AE$10:$AE1186, $AE1186)&gt;1, "", COUNTIF($AE$10:$AE$2010, $AE1186)))</f>
        <v/>
      </c>
      <c r="AH1186" s="26" t="str">
        <f>IF(AG1186="", "", COUNTIF($AG$10:$AG$2010, "&gt;"&amp;AG1186)+1+COUNTIF($AG$10:AG1186, AG1186)-1)</f>
        <v/>
      </c>
    </row>
    <row r="1187" spans="14:34" hidden="1" x14ac:dyDescent="0.25">
      <c r="N1187" s="31" t="str">
        <f>IF(Database!B1187="", "", Database!B1187)</f>
        <v/>
      </c>
      <c r="AE1187" s="31" t="str">
        <f t="shared" si="65"/>
        <v/>
      </c>
      <c r="AG1187" s="84" t="str">
        <f>IF($AE1187="", "", IF(COUNTIF($AE$10:$AE1187, $AE1187)&gt;1, "", COUNTIF($AE$10:$AE$2010, $AE1187)))</f>
        <v/>
      </c>
      <c r="AH1187" s="26" t="str">
        <f>IF(AG1187="", "", COUNTIF($AG$10:$AG$2010, "&gt;"&amp;AG1187)+1+COUNTIF($AG$10:AG1187, AG1187)-1)</f>
        <v/>
      </c>
    </row>
    <row r="1188" spans="14:34" hidden="1" x14ac:dyDescent="0.25">
      <c r="N1188" s="31" t="str">
        <f>IF(Database!B1188="", "", Database!B1188)</f>
        <v/>
      </c>
      <c r="AE1188" s="31" t="str">
        <f t="shared" si="65"/>
        <v/>
      </c>
      <c r="AG1188" s="84" t="str">
        <f>IF($AE1188="", "", IF(COUNTIF($AE$10:$AE1188, $AE1188)&gt;1, "", COUNTIF($AE$10:$AE$2010, $AE1188)))</f>
        <v/>
      </c>
      <c r="AH1188" s="26" t="str">
        <f>IF(AG1188="", "", COUNTIF($AG$10:$AG$2010, "&gt;"&amp;AG1188)+1+COUNTIF($AG$10:AG1188, AG1188)-1)</f>
        <v/>
      </c>
    </row>
    <row r="1189" spans="14:34" hidden="1" x14ac:dyDescent="0.25">
      <c r="N1189" s="31" t="str">
        <f>IF(Database!B1189="", "", Database!B1189)</f>
        <v/>
      </c>
      <c r="AE1189" s="31" t="str">
        <f t="shared" si="65"/>
        <v/>
      </c>
      <c r="AG1189" s="84" t="str">
        <f>IF($AE1189="", "", IF(COUNTIF($AE$10:$AE1189, $AE1189)&gt;1, "", COUNTIF($AE$10:$AE$2010, $AE1189)))</f>
        <v/>
      </c>
      <c r="AH1189" s="26" t="str">
        <f>IF(AG1189="", "", COUNTIF($AG$10:$AG$2010, "&gt;"&amp;AG1189)+1+COUNTIF($AG$10:AG1189, AG1189)-1)</f>
        <v/>
      </c>
    </row>
    <row r="1190" spans="14:34" hidden="1" x14ac:dyDescent="0.25">
      <c r="N1190" s="31" t="str">
        <f>IF(Database!B1190="", "", Database!B1190)</f>
        <v/>
      </c>
      <c r="AE1190" s="31" t="str">
        <f t="shared" si="65"/>
        <v/>
      </c>
      <c r="AG1190" s="84" t="str">
        <f>IF($AE1190="", "", IF(COUNTIF($AE$10:$AE1190, $AE1190)&gt;1, "", COUNTIF($AE$10:$AE$2010, $AE1190)))</f>
        <v/>
      </c>
      <c r="AH1190" s="26" t="str">
        <f>IF(AG1190="", "", COUNTIF($AG$10:$AG$2010, "&gt;"&amp;AG1190)+1+COUNTIF($AG$10:AG1190, AG1190)-1)</f>
        <v/>
      </c>
    </row>
    <row r="1191" spans="14:34" hidden="1" x14ac:dyDescent="0.25">
      <c r="N1191" s="31" t="str">
        <f>IF(Database!B1191="", "", Database!B1191)</f>
        <v/>
      </c>
      <c r="AE1191" s="31" t="str">
        <f t="shared" si="65"/>
        <v/>
      </c>
      <c r="AG1191" s="84" t="str">
        <f>IF($AE1191="", "", IF(COUNTIF($AE$10:$AE1191, $AE1191)&gt;1, "", COUNTIF($AE$10:$AE$2010, $AE1191)))</f>
        <v/>
      </c>
      <c r="AH1191" s="26" t="str">
        <f>IF(AG1191="", "", COUNTIF($AG$10:$AG$2010, "&gt;"&amp;AG1191)+1+COUNTIF($AG$10:AG1191, AG1191)-1)</f>
        <v/>
      </c>
    </row>
    <row r="1192" spans="14:34" hidden="1" x14ac:dyDescent="0.25">
      <c r="N1192" s="31" t="str">
        <f>IF(Database!B1192="", "", Database!B1192)</f>
        <v/>
      </c>
      <c r="AE1192" s="31" t="str">
        <f t="shared" si="65"/>
        <v/>
      </c>
      <c r="AG1192" s="84" t="str">
        <f>IF($AE1192="", "", IF(COUNTIF($AE$10:$AE1192, $AE1192)&gt;1, "", COUNTIF($AE$10:$AE$2010, $AE1192)))</f>
        <v/>
      </c>
      <c r="AH1192" s="26" t="str">
        <f>IF(AG1192="", "", COUNTIF($AG$10:$AG$2010, "&gt;"&amp;AG1192)+1+COUNTIF($AG$10:AG1192, AG1192)-1)</f>
        <v/>
      </c>
    </row>
    <row r="1193" spans="14:34" hidden="1" x14ac:dyDescent="0.25">
      <c r="N1193" s="31" t="str">
        <f>IF(Database!B1193="", "", Database!B1193)</f>
        <v/>
      </c>
      <c r="AE1193" s="31" t="str">
        <f t="shared" si="65"/>
        <v/>
      </c>
      <c r="AG1193" s="84" t="str">
        <f>IF($AE1193="", "", IF(COUNTIF($AE$10:$AE1193, $AE1193)&gt;1, "", COUNTIF($AE$10:$AE$2010, $AE1193)))</f>
        <v/>
      </c>
      <c r="AH1193" s="26" t="str">
        <f>IF(AG1193="", "", COUNTIF($AG$10:$AG$2010, "&gt;"&amp;AG1193)+1+COUNTIF($AG$10:AG1193, AG1193)-1)</f>
        <v/>
      </c>
    </row>
    <row r="1194" spans="14:34" hidden="1" x14ac:dyDescent="0.25">
      <c r="N1194" s="31" t="str">
        <f>IF(Database!B1194="", "", Database!B1194)</f>
        <v/>
      </c>
      <c r="AE1194" s="31" t="str">
        <f t="shared" si="65"/>
        <v/>
      </c>
      <c r="AG1194" s="84" t="str">
        <f>IF($AE1194="", "", IF(COUNTIF($AE$10:$AE1194, $AE1194)&gt;1, "", COUNTIF($AE$10:$AE$2010, $AE1194)))</f>
        <v/>
      </c>
      <c r="AH1194" s="26" t="str">
        <f>IF(AG1194="", "", COUNTIF($AG$10:$AG$2010, "&gt;"&amp;AG1194)+1+COUNTIF($AG$10:AG1194, AG1194)-1)</f>
        <v/>
      </c>
    </row>
    <row r="1195" spans="14:34" hidden="1" x14ac:dyDescent="0.25">
      <c r="N1195" s="31" t="str">
        <f>IF(Database!B1195="", "", Database!B1195)</f>
        <v/>
      </c>
      <c r="AE1195" s="31" t="str">
        <f t="shared" si="65"/>
        <v/>
      </c>
      <c r="AG1195" s="84" t="str">
        <f>IF($AE1195="", "", IF(COUNTIF($AE$10:$AE1195, $AE1195)&gt;1, "", COUNTIF($AE$10:$AE$2010, $AE1195)))</f>
        <v/>
      </c>
      <c r="AH1195" s="26" t="str">
        <f>IF(AG1195="", "", COUNTIF($AG$10:$AG$2010, "&gt;"&amp;AG1195)+1+COUNTIF($AG$10:AG1195, AG1195)-1)</f>
        <v/>
      </c>
    </row>
    <row r="1196" spans="14:34" hidden="1" x14ac:dyDescent="0.25">
      <c r="N1196" s="31" t="str">
        <f>IF(Database!B1196="", "", Database!B1196)</f>
        <v/>
      </c>
      <c r="AE1196" s="31" t="str">
        <f t="shared" si="65"/>
        <v/>
      </c>
      <c r="AG1196" s="84" t="str">
        <f>IF($AE1196="", "", IF(COUNTIF($AE$10:$AE1196, $AE1196)&gt;1, "", COUNTIF($AE$10:$AE$2010, $AE1196)))</f>
        <v/>
      </c>
      <c r="AH1196" s="26" t="str">
        <f>IF(AG1196="", "", COUNTIF($AG$10:$AG$2010, "&gt;"&amp;AG1196)+1+COUNTIF($AG$10:AG1196, AG1196)-1)</f>
        <v/>
      </c>
    </row>
    <row r="1197" spans="14:34" hidden="1" x14ac:dyDescent="0.25">
      <c r="N1197" s="31" t="str">
        <f>IF(Database!B1197="", "", Database!B1197)</f>
        <v/>
      </c>
      <c r="AE1197" s="31" t="str">
        <f t="shared" si="65"/>
        <v/>
      </c>
      <c r="AG1197" s="84" t="str">
        <f>IF($AE1197="", "", IF(COUNTIF($AE$10:$AE1197, $AE1197)&gt;1, "", COUNTIF($AE$10:$AE$2010, $AE1197)))</f>
        <v/>
      </c>
      <c r="AH1197" s="26" t="str">
        <f>IF(AG1197="", "", COUNTIF($AG$10:$AG$2010, "&gt;"&amp;AG1197)+1+COUNTIF($AG$10:AG1197, AG1197)-1)</f>
        <v/>
      </c>
    </row>
    <row r="1198" spans="14:34" hidden="1" x14ac:dyDescent="0.25">
      <c r="N1198" s="31" t="str">
        <f>IF(Database!B1198="", "", Database!B1198)</f>
        <v/>
      </c>
      <c r="AE1198" s="31" t="str">
        <f t="shared" si="65"/>
        <v/>
      </c>
      <c r="AG1198" s="84" t="str">
        <f>IF($AE1198="", "", IF(COUNTIF($AE$10:$AE1198, $AE1198)&gt;1, "", COUNTIF($AE$10:$AE$2010, $AE1198)))</f>
        <v/>
      </c>
      <c r="AH1198" s="26" t="str">
        <f>IF(AG1198="", "", COUNTIF($AG$10:$AG$2010, "&gt;"&amp;AG1198)+1+COUNTIF($AG$10:AG1198, AG1198)-1)</f>
        <v/>
      </c>
    </row>
    <row r="1199" spans="14:34" hidden="1" x14ac:dyDescent="0.25">
      <c r="N1199" s="31" t="str">
        <f>IF(Database!B1199="", "", Database!B1199)</f>
        <v/>
      </c>
      <c r="AE1199" s="31" t="str">
        <f t="shared" si="65"/>
        <v/>
      </c>
      <c r="AG1199" s="84" t="str">
        <f>IF($AE1199="", "", IF(COUNTIF($AE$10:$AE1199, $AE1199)&gt;1, "", COUNTIF($AE$10:$AE$2010, $AE1199)))</f>
        <v/>
      </c>
      <c r="AH1199" s="26" t="str">
        <f>IF(AG1199="", "", COUNTIF($AG$10:$AG$2010, "&gt;"&amp;AG1199)+1+COUNTIF($AG$10:AG1199, AG1199)-1)</f>
        <v/>
      </c>
    </row>
    <row r="1200" spans="14:34" hidden="1" x14ac:dyDescent="0.25">
      <c r="N1200" s="31" t="str">
        <f>IF(Database!B1200="", "", Database!B1200)</f>
        <v/>
      </c>
      <c r="AE1200" s="31" t="str">
        <f t="shared" si="65"/>
        <v/>
      </c>
      <c r="AG1200" s="84" t="str">
        <f>IF($AE1200="", "", IF(COUNTIF($AE$10:$AE1200, $AE1200)&gt;1, "", COUNTIF($AE$10:$AE$2010, $AE1200)))</f>
        <v/>
      </c>
      <c r="AH1200" s="26" t="str">
        <f>IF(AG1200="", "", COUNTIF($AG$10:$AG$2010, "&gt;"&amp;AG1200)+1+COUNTIF($AG$10:AG1200, AG1200)-1)</f>
        <v/>
      </c>
    </row>
    <row r="1201" spans="14:34" hidden="1" x14ac:dyDescent="0.25">
      <c r="N1201" s="31" t="str">
        <f>IF(Database!B1201="", "", Database!B1201)</f>
        <v/>
      </c>
      <c r="AE1201" s="31" t="str">
        <f t="shared" si="65"/>
        <v/>
      </c>
      <c r="AG1201" s="84" t="str">
        <f>IF($AE1201="", "", IF(COUNTIF($AE$10:$AE1201, $AE1201)&gt;1, "", COUNTIF($AE$10:$AE$2010, $AE1201)))</f>
        <v/>
      </c>
      <c r="AH1201" s="26" t="str">
        <f>IF(AG1201="", "", COUNTIF($AG$10:$AG$2010, "&gt;"&amp;AG1201)+1+COUNTIF($AG$10:AG1201, AG1201)-1)</f>
        <v/>
      </c>
    </row>
    <row r="1202" spans="14:34" hidden="1" x14ac:dyDescent="0.25">
      <c r="N1202" s="31" t="str">
        <f>IF(Database!B1202="", "", Database!B1202)</f>
        <v/>
      </c>
      <c r="AE1202" s="31" t="str">
        <f t="shared" si="65"/>
        <v/>
      </c>
      <c r="AG1202" s="84" t="str">
        <f>IF($AE1202="", "", IF(COUNTIF($AE$10:$AE1202, $AE1202)&gt;1, "", COUNTIF($AE$10:$AE$2010, $AE1202)))</f>
        <v/>
      </c>
      <c r="AH1202" s="26" t="str">
        <f>IF(AG1202="", "", COUNTIF($AG$10:$AG$2010, "&gt;"&amp;AG1202)+1+COUNTIF($AG$10:AG1202, AG1202)-1)</f>
        <v/>
      </c>
    </row>
    <row r="1203" spans="14:34" hidden="1" x14ac:dyDescent="0.25">
      <c r="N1203" s="31" t="str">
        <f>IF(Database!B1203="", "", Database!B1203)</f>
        <v/>
      </c>
      <c r="AE1203" s="31" t="str">
        <f t="shared" si="65"/>
        <v/>
      </c>
      <c r="AG1203" s="84" t="str">
        <f>IF($AE1203="", "", IF(COUNTIF($AE$10:$AE1203, $AE1203)&gt;1, "", COUNTIF($AE$10:$AE$2010, $AE1203)))</f>
        <v/>
      </c>
      <c r="AH1203" s="26" t="str">
        <f>IF(AG1203="", "", COUNTIF($AG$10:$AG$2010, "&gt;"&amp;AG1203)+1+COUNTIF($AG$10:AG1203, AG1203)-1)</f>
        <v/>
      </c>
    </row>
    <row r="1204" spans="14:34" hidden="1" x14ac:dyDescent="0.25">
      <c r="N1204" s="31" t="str">
        <f>IF(Database!B1204="", "", Database!B1204)</f>
        <v/>
      </c>
      <c r="AE1204" s="31" t="str">
        <f t="shared" ref="AE1204:AE1267" si="66">IF(J203="", "", J203)</f>
        <v/>
      </c>
      <c r="AG1204" s="84" t="str">
        <f>IF($AE1204="", "", IF(COUNTIF($AE$10:$AE1204, $AE1204)&gt;1, "", COUNTIF($AE$10:$AE$2010, $AE1204)))</f>
        <v/>
      </c>
      <c r="AH1204" s="26" t="str">
        <f>IF(AG1204="", "", COUNTIF($AG$10:$AG$2010, "&gt;"&amp;AG1204)+1+COUNTIF($AG$10:AG1204, AG1204)-1)</f>
        <v/>
      </c>
    </row>
    <row r="1205" spans="14:34" hidden="1" x14ac:dyDescent="0.25">
      <c r="N1205" s="31" t="str">
        <f>IF(Database!B1205="", "", Database!B1205)</f>
        <v/>
      </c>
      <c r="AE1205" s="31" t="str">
        <f t="shared" si="66"/>
        <v/>
      </c>
      <c r="AG1205" s="84" t="str">
        <f>IF($AE1205="", "", IF(COUNTIF($AE$10:$AE1205, $AE1205)&gt;1, "", COUNTIF($AE$10:$AE$2010, $AE1205)))</f>
        <v/>
      </c>
      <c r="AH1205" s="26" t="str">
        <f>IF(AG1205="", "", COUNTIF($AG$10:$AG$2010, "&gt;"&amp;AG1205)+1+COUNTIF($AG$10:AG1205, AG1205)-1)</f>
        <v/>
      </c>
    </row>
    <row r="1206" spans="14:34" hidden="1" x14ac:dyDescent="0.25">
      <c r="N1206" s="31" t="str">
        <f>IF(Database!B1206="", "", Database!B1206)</f>
        <v/>
      </c>
      <c r="AE1206" s="31" t="str">
        <f t="shared" si="66"/>
        <v/>
      </c>
      <c r="AG1206" s="84" t="str">
        <f>IF($AE1206="", "", IF(COUNTIF($AE$10:$AE1206, $AE1206)&gt;1, "", COUNTIF($AE$10:$AE$2010, $AE1206)))</f>
        <v/>
      </c>
      <c r="AH1206" s="26" t="str">
        <f>IF(AG1206="", "", COUNTIF($AG$10:$AG$2010, "&gt;"&amp;AG1206)+1+COUNTIF($AG$10:AG1206, AG1206)-1)</f>
        <v/>
      </c>
    </row>
    <row r="1207" spans="14:34" hidden="1" x14ac:dyDescent="0.25">
      <c r="N1207" s="31" t="str">
        <f>IF(Database!B1207="", "", Database!B1207)</f>
        <v/>
      </c>
      <c r="AE1207" s="31" t="str">
        <f t="shared" si="66"/>
        <v/>
      </c>
      <c r="AG1207" s="84" t="str">
        <f>IF($AE1207="", "", IF(COUNTIF($AE$10:$AE1207, $AE1207)&gt;1, "", COUNTIF($AE$10:$AE$2010, $AE1207)))</f>
        <v/>
      </c>
      <c r="AH1207" s="26" t="str">
        <f>IF(AG1207="", "", COUNTIF($AG$10:$AG$2010, "&gt;"&amp;AG1207)+1+COUNTIF($AG$10:AG1207, AG1207)-1)</f>
        <v/>
      </c>
    </row>
    <row r="1208" spans="14:34" hidden="1" x14ac:dyDescent="0.25">
      <c r="N1208" s="31" t="str">
        <f>IF(Database!B1208="", "", Database!B1208)</f>
        <v/>
      </c>
      <c r="AE1208" s="31" t="str">
        <f t="shared" si="66"/>
        <v/>
      </c>
      <c r="AG1208" s="84" t="str">
        <f>IF($AE1208="", "", IF(COUNTIF($AE$10:$AE1208, $AE1208)&gt;1, "", COUNTIF($AE$10:$AE$2010, $AE1208)))</f>
        <v/>
      </c>
      <c r="AH1208" s="26" t="str">
        <f>IF(AG1208="", "", COUNTIF($AG$10:$AG$2010, "&gt;"&amp;AG1208)+1+COUNTIF($AG$10:AG1208, AG1208)-1)</f>
        <v/>
      </c>
    </row>
    <row r="1209" spans="14:34" hidden="1" x14ac:dyDescent="0.25">
      <c r="N1209" s="31" t="str">
        <f>IF(Database!B1209="", "", Database!B1209)</f>
        <v/>
      </c>
      <c r="AE1209" s="31" t="str">
        <f t="shared" si="66"/>
        <v/>
      </c>
      <c r="AG1209" s="84" t="str">
        <f>IF($AE1209="", "", IF(COUNTIF($AE$10:$AE1209, $AE1209)&gt;1, "", COUNTIF($AE$10:$AE$2010, $AE1209)))</f>
        <v/>
      </c>
      <c r="AH1209" s="26" t="str">
        <f>IF(AG1209="", "", COUNTIF($AG$10:$AG$2010, "&gt;"&amp;AG1209)+1+COUNTIF($AG$10:AG1209, AG1209)-1)</f>
        <v/>
      </c>
    </row>
    <row r="1210" spans="14:34" hidden="1" x14ac:dyDescent="0.25">
      <c r="N1210" s="31" t="str">
        <f>IF(Database!B1210="", "", Database!B1210)</f>
        <v/>
      </c>
      <c r="AE1210" s="31" t="str">
        <f t="shared" si="66"/>
        <v/>
      </c>
      <c r="AG1210" s="84" t="str">
        <f>IF($AE1210="", "", IF(COUNTIF($AE$10:$AE1210, $AE1210)&gt;1, "", COUNTIF($AE$10:$AE$2010, $AE1210)))</f>
        <v/>
      </c>
      <c r="AH1210" s="26" t="str">
        <f>IF(AG1210="", "", COUNTIF($AG$10:$AG$2010, "&gt;"&amp;AG1210)+1+COUNTIF($AG$10:AG1210, AG1210)-1)</f>
        <v/>
      </c>
    </row>
    <row r="1211" spans="14:34" hidden="1" x14ac:dyDescent="0.25">
      <c r="N1211" s="31" t="str">
        <f>IF(Database!B1211="", "", Database!B1211)</f>
        <v/>
      </c>
      <c r="AE1211" s="31" t="str">
        <f t="shared" si="66"/>
        <v/>
      </c>
      <c r="AG1211" s="84" t="str">
        <f>IF($AE1211="", "", IF(COUNTIF($AE$10:$AE1211, $AE1211)&gt;1, "", COUNTIF($AE$10:$AE$2010, $AE1211)))</f>
        <v/>
      </c>
      <c r="AH1211" s="26" t="str">
        <f>IF(AG1211="", "", COUNTIF($AG$10:$AG$2010, "&gt;"&amp;AG1211)+1+COUNTIF($AG$10:AG1211, AG1211)-1)</f>
        <v/>
      </c>
    </row>
    <row r="1212" spans="14:34" hidden="1" x14ac:dyDescent="0.25">
      <c r="N1212" s="31" t="str">
        <f>IF(Database!B1212="", "", Database!B1212)</f>
        <v/>
      </c>
      <c r="AE1212" s="31" t="str">
        <f t="shared" si="66"/>
        <v/>
      </c>
      <c r="AG1212" s="84" t="str">
        <f>IF($AE1212="", "", IF(COUNTIF($AE$10:$AE1212, $AE1212)&gt;1, "", COUNTIF($AE$10:$AE$2010, $AE1212)))</f>
        <v/>
      </c>
      <c r="AH1212" s="26" t="str">
        <f>IF(AG1212="", "", COUNTIF($AG$10:$AG$2010, "&gt;"&amp;AG1212)+1+COUNTIF($AG$10:AG1212, AG1212)-1)</f>
        <v/>
      </c>
    </row>
    <row r="1213" spans="14:34" hidden="1" x14ac:dyDescent="0.25">
      <c r="N1213" s="31" t="str">
        <f>IF(Database!B1213="", "", Database!B1213)</f>
        <v/>
      </c>
      <c r="AE1213" s="31" t="str">
        <f t="shared" si="66"/>
        <v/>
      </c>
      <c r="AG1213" s="84" t="str">
        <f>IF($AE1213="", "", IF(COUNTIF($AE$10:$AE1213, $AE1213)&gt;1, "", COUNTIF($AE$10:$AE$2010, $AE1213)))</f>
        <v/>
      </c>
      <c r="AH1213" s="26" t="str">
        <f>IF(AG1213="", "", COUNTIF($AG$10:$AG$2010, "&gt;"&amp;AG1213)+1+COUNTIF($AG$10:AG1213, AG1213)-1)</f>
        <v/>
      </c>
    </row>
    <row r="1214" spans="14:34" hidden="1" x14ac:dyDescent="0.25">
      <c r="N1214" s="31" t="str">
        <f>IF(Database!B1214="", "", Database!B1214)</f>
        <v/>
      </c>
      <c r="AE1214" s="31" t="str">
        <f t="shared" si="66"/>
        <v/>
      </c>
      <c r="AG1214" s="84" t="str">
        <f>IF($AE1214="", "", IF(COUNTIF($AE$10:$AE1214, $AE1214)&gt;1, "", COUNTIF($AE$10:$AE$2010, $AE1214)))</f>
        <v/>
      </c>
      <c r="AH1214" s="26" t="str">
        <f>IF(AG1214="", "", COUNTIF($AG$10:$AG$2010, "&gt;"&amp;AG1214)+1+COUNTIF($AG$10:AG1214, AG1214)-1)</f>
        <v/>
      </c>
    </row>
    <row r="1215" spans="14:34" hidden="1" x14ac:dyDescent="0.25">
      <c r="N1215" s="31" t="str">
        <f>IF(Database!B1215="", "", Database!B1215)</f>
        <v/>
      </c>
      <c r="AE1215" s="31" t="str">
        <f t="shared" si="66"/>
        <v/>
      </c>
      <c r="AG1215" s="84" t="str">
        <f>IF($AE1215="", "", IF(COUNTIF($AE$10:$AE1215, $AE1215)&gt;1, "", COUNTIF($AE$10:$AE$2010, $AE1215)))</f>
        <v/>
      </c>
      <c r="AH1215" s="26" t="str">
        <f>IF(AG1215="", "", COUNTIF($AG$10:$AG$2010, "&gt;"&amp;AG1215)+1+COUNTIF($AG$10:AG1215, AG1215)-1)</f>
        <v/>
      </c>
    </row>
    <row r="1216" spans="14:34" hidden="1" x14ac:dyDescent="0.25">
      <c r="N1216" s="31" t="str">
        <f>IF(Database!B1216="", "", Database!B1216)</f>
        <v/>
      </c>
      <c r="AE1216" s="31" t="str">
        <f t="shared" si="66"/>
        <v/>
      </c>
      <c r="AG1216" s="84" t="str">
        <f>IF($AE1216="", "", IF(COUNTIF($AE$10:$AE1216, $AE1216)&gt;1, "", COUNTIF($AE$10:$AE$2010, $AE1216)))</f>
        <v/>
      </c>
      <c r="AH1216" s="26" t="str">
        <f>IF(AG1216="", "", COUNTIF($AG$10:$AG$2010, "&gt;"&amp;AG1216)+1+COUNTIF($AG$10:AG1216, AG1216)-1)</f>
        <v/>
      </c>
    </row>
    <row r="1217" spans="14:34" hidden="1" x14ac:dyDescent="0.25">
      <c r="N1217" s="31" t="str">
        <f>IF(Database!B1217="", "", Database!B1217)</f>
        <v/>
      </c>
      <c r="AE1217" s="31" t="str">
        <f t="shared" si="66"/>
        <v/>
      </c>
      <c r="AG1217" s="84" t="str">
        <f>IF($AE1217="", "", IF(COUNTIF($AE$10:$AE1217, $AE1217)&gt;1, "", COUNTIF($AE$10:$AE$2010, $AE1217)))</f>
        <v/>
      </c>
      <c r="AH1217" s="26" t="str">
        <f>IF(AG1217="", "", COUNTIF($AG$10:$AG$2010, "&gt;"&amp;AG1217)+1+COUNTIF($AG$10:AG1217, AG1217)-1)</f>
        <v/>
      </c>
    </row>
    <row r="1218" spans="14:34" hidden="1" x14ac:dyDescent="0.25">
      <c r="N1218" s="31" t="str">
        <f>IF(Database!B1218="", "", Database!B1218)</f>
        <v/>
      </c>
      <c r="AE1218" s="31" t="str">
        <f t="shared" si="66"/>
        <v/>
      </c>
      <c r="AG1218" s="84" t="str">
        <f>IF($AE1218="", "", IF(COUNTIF($AE$10:$AE1218, $AE1218)&gt;1, "", COUNTIF($AE$10:$AE$2010, $AE1218)))</f>
        <v/>
      </c>
      <c r="AH1218" s="26" t="str">
        <f>IF(AG1218="", "", COUNTIF($AG$10:$AG$2010, "&gt;"&amp;AG1218)+1+COUNTIF($AG$10:AG1218, AG1218)-1)</f>
        <v/>
      </c>
    </row>
    <row r="1219" spans="14:34" hidden="1" x14ac:dyDescent="0.25">
      <c r="N1219" s="31" t="str">
        <f>IF(Database!B1219="", "", Database!B1219)</f>
        <v/>
      </c>
      <c r="AE1219" s="31" t="str">
        <f t="shared" si="66"/>
        <v/>
      </c>
      <c r="AG1219" s="84" t="str">
        <f>IF($AE1219="", "", IF(COUNTIF($AE$10:$AE1219, $AE1219)&gt;1, "", COUNTIF($AE$10:$AE$2010, $AE1219)))</f>
        <v/>
      </c>
      <c r="AH1219" s="26" t="str">
        <f>IF(AG1219="", "", COUNTIF($AG$10:$AG$2010, "&gt;"&amp;AG1219)+1+COUNTIF($AG$10:AG1219, AG1219)-1)</f>
        <v/>
      </c>
    </row>
    <row r="1220" spans="14:34" hidden="1" x14ac:dyDescent="0.25">
      <c r="N1220" s="31" t="str">
        <f>IF(Database!B1220="", "", Database!B1220)</f>
        <v/>
      </c>
      <c r="AE1220" s="31" t="str">
        <f t="shared" si="66"/>
        <v/>
      </c>
      <c r="AG1220" s="84" t="str">
        <f>IF($AE1220="", "", IF(COUNTIF($AE$10:$AE1220, $AE1220)&gt;1, "", COUNTIF($AE$10:$AE$2010, $AE1220)))</f>
        <v/>
      </c>
      <c r="AH1220" s="26" t="str">
        <f>IF(AG1220="", "", COUNTIF($AG$10:$AG$2010, "&gt;"&amp;AG1220)+1+COUNTIF($AG$10:AG1220, AG1220)-1)</f>
        <v/>
      </c>
    </row>
    <row r="1221" spans="14:34" hidden="1" x14ac:dyDescent="0.25">
      <c r="N1221" s="31" t="str">
        <f>IF(Database!B1221="", "", Database!B1221)</f>
        <v/>
      </c>
      <c r="AE1221" s="31" t="str">
        <f t="shared" si="66"/>
        <v/>
      </c>
      <c r="AG1221" s="84" t="str">
        <f>IF($AE1221="", "", IF(COUNTIF($AE$10:$AE1221, $AE1221)&gt;1, "", COUNTIF($AE$10:$AE$2010, $AE1221)))</f>
        <v/>
      </c>
      <c r="AH1221" s="26" t="str">
        <f>IF(AG1221="", "", COUNTIF($AG$10:$AG$2010, "&gt;"&amp;AG1221)+1+COUNTIF($AG$10:AG1221, AG1221)-1)</f>
        <v/>
      </c>
    </row>
    <row r="1222" spans="14:34" hidden="1" x14ac:dyDescent="0.25">
      <c r="N1222" s="31" t="str">
        <f>IF(Database!B1222="", "", Database!B1222)</f>
        <v/>
      </c>
      <c r="AE1222" s="31" t="str">
        <f t="shared" si="66"/>
        <v/>
      </c>
      <c r="AG1222" s="84" t="str">
        <f>IF($AE1222="", "", IF(COUNTIF($AE$10:$AE1222, $AE1222)&gt;1, "", COUNTIF($AE$10:$AE$2010, $AE1222)))</f>
        <v/>
      </c>
      <c r="AH1222" s="26" t="str">
        <f>IF(AG1222="", "", COUNTIF($AG$10:$AG$2010, "&gt;"&amp;AG1222)+1+COUNTIF($AG$10:AG1222, AG1222)-1)</f>
        <v/>
      </c>
    </row>
    <row r="1223" spans="14:34" hidden="1" x14ac:dyDescent="0.25">
      <c r="N1223" s="31" t="str">
        <f>IF(Database!B1223="", "", Database!B1223)</f>
        <v/>
      </c>
      <c r="AE1223" s="31" t="str">
        <f t="shared" si="66"/>
        <v/>
      </c>
      <c r="AG1223" s="84" t="str">
        <f>IF($AE1223="", "", IF(COUNTIF($AE$10:$AE1223, $AE1223)&gt;1, "", COUNTIF($AE$10:$AE$2010, $AE1223)))</f>
        <v/>
      </c>
      <c r="AH1223" s="26" t="str">
        <f>IF(AG1223="", "", COUNTIF($AG$10:$AG$2010, "&gt;"&amp;AG1223)+1+COUNTIF($AG$10:AG1223, AG1223)-1)</f>
        <v/>
      </c>
    </row>
    <row r="1224" spans="14:34" hidden="1" x14ac:dyDescent="0.25">
      <c r="N1224" s="31" t="str">
        <f>IF(Database!B1224="", "", Database!B1224)</f>
        <v/>
      </c>
      <c r="AE1224" s="31" t="str">
        <f t="shared" si="66"/>
        <v/>
      </c>
      <c r="AG1224" s="84" t="str">
        <f>IF($AE1224="", "", IF(COUNTIF($AE$10:$AE1224, $AE1224)&gt;1, "", COUNTIF($AE$10:$AE$2010, $AE1224)))</f>
        <v/>
      </c>
      <c r="AH1224" s="26" t="str">
        <f>IF(AG1224="", "", COUNTIF($AG$10:$AG$2010, "&gt;"&amp;AG1224)+1+COUNTIF($AG$10:AG1224, AG1224)-1)</f>
        <v/>
      </c>
    </row>
    <row r="1225" spans="14:34" hidden="1" x14ac:dyDescent="0.25">
      <c r="N1225" s="31" t="str">
        <f>IF(Database!B1225="", "", Database!B1225)</f>
        <v/>
      </c>
      <c r="AE1225" s="31" t="str">
        <f t="shared" si="66"/>
        <v/>
      </c>
      <c r="AG1225" s="84" t="str">
        <f>IF($AE1225="", "", IF(COUNTIF($AE$10:$AE1225, $AE1225)&gt;1, "", COUNTIF($AE$10:$AE$2010, $AE1225)))</f>
        <v/>
      </c>
      <c r="AH1225" s="26" t="str">
        <f>IF(AG1225="", "", COUNTIF($AG$10:$AG$2010, "&gt;"&amp;AG1225)+1+COUNTIF($AG$10:AG1225, AG1225)-1)</f>
        <v/>
      </c>
    </row>
    <row r="1226" spans="14:34" hidden="1" x14ac:dyDescent="0.25">
      <c r="N1226" s="31" t="str">
        <f>IF(Database!B1226="", "", Database!B1226)</f>
        <v/>
      </c>
      <c r="AE1226" s="31" t="str">
        <f t="shared" si="66"/>
        <v/>
      </c>
      <c r="AG1226" s="84" t="str">
        <f>IF($AE1226="", "", IF(COUNTIF($AE$10:$AE1226, $AE1226)&gt;1, "", COUNTIF($AE$10:$AE$2010, $AE1226)))</f>
        <v/>
      </c>
      <c r="AH1226" s="26" t="str">
        <f>IF(AG1226="", "", COUNTIF($AG$10:$AG$2010, "&gt;"&amp;AG1226)+1+COUNTIF($AG$10:AG1226, AG1226)-1)</f>
        <v/>
      </c>
    </row>
    <row r="1227" spans="14:34" hidden="1" x14ac:dyDescent="0.25">
      <c r="N1227" s="31" t="str">
        <f>IF(Database!B1227="", "", Database!B1227)</f>
        <v/>
      </c>
      <c r="AE1227" s="31" t="str">
        <f t="shared" si="66"/>
        <v/>
      </c>
      <c r="AG1227" s="84" t="str">
        <f>IF($AE1227="", "", IF(COUNTIF($AE$10:$AE1227, $AE1227)&gt;1, "", COUNTIF($AE$10:$AE$2010, $AE1227)))</f>
        <v/>
      </c>
      <c r="AH1227" s="26" t="str">
        <f>IF(AG1227="", "", COUNTIF($AG$10:$AG$2010, "&gt;"&amp;AG1227)+1+COUNTIF($AG$10:AG1227, AG1227)-1)</f>
        <v/>
      </c>
    </row>
    <row r="1228" spans="14:34" hidden="1" x14ac:dyDescent="0.25">
      <c r="N1228" s="31" t="str">
        <f>IF(Database!B1228="", "", Database!B1228)</f>
        <v/>
      </c>
      <c r="AE1228" s="31" t="str">
        <f t="shared" si="66"/>
        <v/>
      </c>
      <c r="AG1228" s="84" t="str">
        <f>IF($AE1228="", "", IF(COUNTIF($AE$10:$AE1228, $AE1228)&gt;1, "", COUNTIF($AE$10:$AE$2010, $AE1228)))</f>
        <v/>
      </c>
      <c r="AH1228" s="26" t="str">
        <f>IF(AG1228="", "", COUNTIF($AG$10:$AG$2010, "&gt;"&amp;AG1228)+1+COUNTIF($AG$10:AG1228, AG1228)-1)</f>
        <v/>
      </c>
    </row>
    <row r="1229" spans="14:34" hidden="1" x14ac:dyDescent="0.25">
      <c r="N1229" s="31" t="str">
        <f>IF(Database!B1229="", "", Database!B1229)</f>
        <v/>
      </c>
      <c r="AE1229" s="31" t="str">
        <f t="shared" si="66"/>
        <v/>
      </c>
      <c r="AG1229" s="84" t="str">
        <f>IF($AE1229="", "", IF(COUNTIF($AE$10:$AE1229, $AE1229)&gt;1, "", COUNTIF($AE$10:$AE$2010, $AE1229)))</f>
        <v/>
      </c>
      <c r="AH1229" s="26" t="str">
        <f>IF(AG1229="", "", COUNTIF($AG$10:$AG$2010, "&gt;"&amp;AG1229)+1+COUNTIF($AG$10:AG1229, AG1229)-1)</f>
        <v/>
      </c>
    </row>
    <row r="1230" spans="14:34" hidden="1" x14ac:dyDescent="0.25">
      <c r="N1230" s="31" t="str">
        <f>IF(Database!B1230="", "", Database!B1230)</f>
        <v/>
      </c>
      <c r="AE1230" s="31" t="str">
        <f t="shared" si="66"/>
        <v/>
      </c>
      <c r="AG1230" s="84" t="str">
        <f>IF($AE1230="", "", IF(COUNTIF($AE$10:$AE1230, $AE1230)&gt;1, "", COUNTIF($AE$10:$AE$2010, $AE1230)))</f>
        <v/>
      </c>
      <c r="AH1230" s="26" t="str">
        <f>IF(AG1230="", "", COUNTIF($AG$10:$AG$2010, "&gt;"&amp;AG1230)+1+COUNTIF($AG$10:AG1230, AG1230)-1)</f>
        <v/>
      </c>
    </row>
    <row r="1231" spans="14:34" hidden="1" x14ac:dyDescent="0.25">
      <c r="N1231" s="31" t="str">
        <f>IF(Database!B1231="", "", Database!B1231)</f>
        <v/>
      </c>
      <c r="AE1231" s="31" t="str">
        <f t="shared" si="66"/>
        <v/>
      </c>
      <c r="AG1231" s="84" t="str">
        <f>IF($AE1231="", "", IF(COUNTIF($AE$10:$AE1231, $AE1231)&gt;1, "", COUNTIF($AE$10:$AE$2010, $AE1231)))</f>
        <v/>
      </c>
      <c r="AH1231" s="26" t="str">
        <f>IF(AG1231="", "", COUNTIF($AG$10:$AG$2010, "&gt;"&amp;AG1231)+1+COUNTIF($AG$10:AG1231, AG1231)-1)</f>
        <v/>
      </c>
    </row>
    <row r="1232" spans="14:34" hidden="1" x14ac:dyDescent="0.25">
      <c r="N1232" s="31" t="str">
        <f>IF(Database!B1232="", "", Database!B1232)</f>
        <v/>
      </c>
      <c r="AE1232" s="31" t="str">
        <f t="shared" si="66"/>
        <v/>
      </c>
      <c r="AG1232" s="84" t="str">
        <f>IF($AE1232="", "", IF(COUNTIF($AE$10:$AE1232, $AE1232)&gt;1, "", COUNTIF($AE$10:$AE$2010, $AE1232)))</f>
        <v/>
      </c>
      <c r="AH1232" s="26" t="str">
        <f>IF(AG1232="", "", COUNTIF($AG$10:$AG$2010, "&gt;"&amp;AG1232)+1+COUNTIF($AG$10:AG1232, AG1232)-1)</f>
        <v/>
      </c>
    </row>
    <row r="1233" spans="14:34" hidden="1" x14ac:dyDescent="0.25">
      <c r="N1233" s="31" t="str">
        <f>IF(Database!B1233="", "", Database!B1233)</f>
        <v/>
      </c>
      <c r="AE1233" s="31" t="str">
        <f t="shared" si="66"/>
        <v/>
      </c>
      <c r="AG1233" s="84" t="str">
        <f>IF($AE1233="", "", IF(COUNTIF($AE$10:$AE1233, $AE1233)&gt;1, "", COUNTIF($AE$10:$AE$2010, $AE1233)))</f>
        <v/>
      </c>
      <c r="AH1233" s="26" t="str">
        <f>IF(AG1233="", "", COUNTIF($AG$10:$AG$2010, "&gt;"&amp;AG1233)+1+COUNTIF($AG$10:AG1233, AG1233)-1)</f>
        <v/>
      </c>
    </row>
    <row r="1234" spans="14:34" hidden="1" x14ac:dyDescent="0.25">
      <c r="N1234" s="31" t="str">
        <f>IF(Database!B1234="", "", Database!B1234)</f>
        <v/>
      </c>
      <c r="AE1234" s="31" t="str">
        <f t="shared" si="66"/>
        <v/>
      </c>
      <c r="AG1234" s="84" t="str">
        <f>IF($AE1234="", "", IF(COUNTIF($AE$10:$AE1234, $AE1234)&gt;1, "", COUNTIF($AE$10:$AE$2010, $AE1234)))</f>
        <v/>
      </c>
      <c r="AH1234" s="26" t="str">
        <f>IF(AG1234="", "", COUNTIF($AG$10:$AG$2010, "&gt;"&amp;AG1234)+1+COUNTIF($AG$10:AG1234, AG1234)-1)</f>
        <v/>
      </c>
    </row>
    <row r="1235" spans="14:34" hidden="1" x14ac:dyDescent="0.25">
      <c r="N1235" s="31" t="str">
        <f>IF(Database!B1235="", "", Database!B1235)</f>
        <v/>
      </c>
      <c r="AE1235" s="31" t="str">
        <f t="shared" si="66"/>
        <v/>
      </c>
      <c r="AG1235" s="84" t="str">
        <f>IF($AE1235="", "", IF(COUNTIF($AE$10:$AE1235, $AE1235)&gt;1, "", COUNTIF($AE$10:$AE$2010, $AE1235)))</f>
        <v/>
      </c>
      <c r="AH1235" s="26" t="str">
        <f>IF(AG1235="", "", COUNTIF($AG$10:$AG$2010, "&gt;"&amp;AG1235)+1+COUNTIF($AG$10:AG1235, AG1235)-1)</f>
        <v/>
      </c>
    </row>
    <row r="1236" spans="14:34" hidden="1" x14ac:dyDescent="0.25">
      <c r="N1236" s="31" t="str">
        <f>IF(Database!B1236="", "", Database!B1236)</f>
        <v/>
      </c>
      <c r="AE1236" s="31" t="str">
        <f t="shared" si="66"/>
        <v/>
      </c>
      <c r="AG1236" s="84" t="str">
        <f>IF($AE1236="", "", IF(COUNTIF($AE$10:$AE1236, $AE1236)&gt;1, "", COUNTIF($AE$10:$AE$2010, $AE1236)))</f>
        <v/>
      </c>
      <c r="AH1236" s="26" t="str">
        <f>IF(AG1236="", "", COUNTIF($AG$10:$AG$2010, "&gt;"&amp;AG1236)+1+COUNTIF($AG$10:AG1236, AG1236)-1)</f>
        <v/>
      </c>
    </row>
    <row r="1237" spans="14:34" hidden="1" x14ac:dyDescent="0.25">
      <c r="N1237" s="31" t="str">
        <f>IF(Database!B1237="", "", Database!B1237)</f>
        <v/>
      </c>
      <c r="AE1237" s="31" t="str">
        <f t="shared" si="66"/>
        <v/>
      </c>
      <c r="AG1237" s="84" t="str">
        <f>IF($AE1237="", "", IF(COUNTIF($AE$10:$AE1237, $AE1237)&gt;1, "", COUNTIF($AE$10:$AE$2010, $AE1237)))</f>
        <v/>
      </c>
      <c r="AH1237" s="26" t="str">
        <f>IF(AG1237="", "", COUNTIF($AG$10:$AG$2010, "&gt;"&amp;AG1237)+1+COUNTIF($AG$10:AG1237, AG1237)-1)</f>
        <v/>
      </c>
    </row>
    <row r="1238" spans="14:34" hidden="1" x14ac:dyDescent="0.25">
      <c r="N1238" s="31" t="str">
        <f>IF(Database!B1238="", "", Database!B1238)</f>
        <v/>
      </c>
      <c r="AE1238" s="31" t="str">
        <f t="shared" si="66"/>
        <v/>
      </c>
      <c r="AG1238" s="84" t="str">
        <f>IF($AE1238="", "", IF(COUNTIF($AE$10:$AE1238, $AE1238)&gt;1, "", COUNTIF($AE$10:$AE$2010, $AE1238)))</f>
        <v/>
      </c>
      <c r="AH1238" s="26" t="str">
        <f>IF(AG1238="", "", COUNTIF($AG$10:$AG$2010, "&gt;"&amp;AG1238)+1+COUNTIF($AG$10:AG1238, AG1238)-1)</f>
        <v/>
      </c>
    </row>
    <row r="1239" spans="14:34" hidden="1" x14ac:dyDescent="0.25">
      <c r="N1239" s="31" t="str">
        <f>IF(Database!B1239="", "", Database!B1239)</f>
        <v/>
      </c>
      <c r="AE1239" s="31" t="str">
        <f t="shared" si="66"/>
        <v/>
      </c>
      <c r="AG1239" s="84" t="str">
        <f>IF($AE1239="", "", IF(COUNTIF($AE$10:$AE1239, $AE1239)&gt;1, "", COUNTIF($AE$10:$AE$2010, $AE1239)))</f>
        <v/>
      </c>
      <c r="AH1239" s="26" t="str">
        <f>IF(AG1239="", "", COUNTIF($AG$10:$AG$2010, "&gt;"&amp;AG1239)+1+COUNTIF($AG$10:AG1239, AG1239)-1)</f>
        <v/>
      </c>
    </row>
    <row r="1240" spans="14:34" hidden="1" x14ac:dyDescent="0.25">
      <c r="N1240" s="31" t="str">
        <f>IF(Database!B1240="", "", Database!B1240)</f>
        <v/>
      </c>
      <c r="AE1240" s="31" t="str">
        <f t="shared" si="66"/>
        <v/>
      </c>
      <c r="AG1240" s="84" t="str">
        <f>IF($AE1240="", "", IF(COUNTIF($AE$10:$AE1240, $AE1240)&gt;1, "", COUNTIF($AE$10:$AE$2010, $AE1240)))</f>
        <v/>
      </c>
      <c r="AH1240" s="26" t="str">
        <f>IF(AG1240="", "", COUNTIF($AG$10:$AG$2010, "&gt;"&amp;AG1240)+1+COUNTIF($AG$10:AG1240, AG1240)-1)</f>
        <v/>
      </c>
    </row>
    <row r="1241" spans="14:34" hidden="1" x14ac:dyDescent="0.25">
      <c r="N1241" s="31" t="str">
        <f>IF(Database!B1241="", "", Database!B1241)</f>
        <v/>
      </c>
      <c r="AE1241" s="31" t="str">
        <f t="shared" si="66"/>
        <v/>
      </c>
      <c r="AG1241" s="84" t="str">
        <f>IF($AE1241="", "", IF(COUNTIF($AE$10:$AE1241, $AE1241)&gt;1, "", COUNTIF($AE$10:$AE$2010, $AE1241)))</f>
        <v/>
      </c>
      <c r="AH1241" s="26" t="str">
        <f>IF(AG1241="", "", COUNTIF($AG$10:$AG$2010, "&gt;"&amp;AG1241)+1+COUNTIF($AG$10:AG1241, AG1241)-1)</f>
        <v/>
      </c>
    </row>
    <row r="1242" spans="14:34" hidden="1" x14ac:dyDescent="0.25">
      <c r="N1242" s="31" t="str">
        <f>IF(Database!B1242="", "", Database!B1242)</f>
        <v/>
      </c>
      <c r="AE1242" s="31" t="str">
        <f t="shared" si="66"/>
        <v/>
      </c>
      <c r="AG1242" s="84" t="str">
        <f>IF($AE1242="", "", IF(COUNTIF($AE$10:$AE1242, $AE1242)&gt;1, "", COUNTIF($AE$10:$AE$2010, $AE1242)))</f>
        <v/>
      </c>
      <c r="AH1242" s="26" t="str">
        <f>IF(AG1242="", "", COUNTIF($AG$10:$AG$2010, "&gt;"&amp;AG1242)+1+COUNTIF($AG$10:AG1242, AG1242)-1)</f>
        <v/>
      </c>
    </row>
    <row r="1243" spans="14:34" hidden="1" x14ac:dyDescent="0.25">
      <c r="N1243" s="31" t="str">
        <f>IF(Database!B1243="", "", Database!B1243)</f>
        <v/>
      </c>
      <c r="AE1243" s="31" t="str">
        <f t="shared" si="66"/>
        <v/>
      </c>
      <c r="AG1243" s="84" t="str">
        <f>IF($AE1243="", "", IF(COUNTIF($AE$10:$AE1243, $AE1243)&gt;1, "", COUNTIF($AE$10:$AE$2010, $AE1243)))</f>
        <v/>
      </c>
      <c r="AH1243" s="26" t="str">
        <f>IF(AG1243="", "", COUNTIF($AG$10:$AG$2010, "&gt;"&amp;AG1243)+1+COUNTIF($AG$10:AG1243, AG1243)-1)</f>
        <v/>
      </c>
    </row>
    <row r="1244" spans="14:34" hidden="1" x14ac:dyDescent="0.25">
      <c r="N1244" s="31" t="str">
        <f>IF(Database!B1244="", "", Database!B1244)</f>
        <v/>
      </c>
      <c r="AE1244" s="31" t="str">
        <f t="shared" si="66"/>
        <v/>
      </c>
      <c r="AG1244" s="84" t="str">
        <f>IF($AE1244="", "", IF(COUNTIF($AE$10:$AE1244, $AE1244)&gt;1, "", COUNTIF($AE$10:$AE$2010, $AE1244)))</f>
        <v/>
      </c>
      <c r="AH1244" s="26" t="str">
        <f>IF(AG1244="", "", COUNTIF($AG$10:$AG$2010, "&gt;"&amp;AG1244)+1+COUNTIF($AG$10:AG1244, AG1244)-1)</f>
        <v/>
      </c>
    </row>
    <row r="1245" spans="14:34" hidden="1" x14ac:dyDescent="0.25">
      <c r="N1245" s="31" t="str">
        <f>IF(Database!B1245="", "", Database!B1245)</f>
        <v/>
      </c>
      <c r="AE1245" s="31" t="str">
        <f t="shared" si="66"/>
        <v/>
      </c>
      <c r="AG1245" s="84" t="str">
        <f>IF($AE1245="", "", IF(COUNTIF($AE$10:$AE1245, $AE1245)&gt;1, "", COUNTIF($AE$10:$AE$2010, $AE1245)))</f>
        <v/>
      </c>
      <c r="AH1245" s="26" t="str">
        <f>IF(AG1245="", "", COUNTIF($AG$10:$AG$2010, "&gt;"&amp;AG1245)+1+COUNTIF($AG$10:AG1245, AG1245)-1)</f>
        <v/>
      </c>
    </row>
    <row r="1246" spans="14:34" hidden="1" x14ac:dyDescent="0.25">
      <c r="N1246" s="31" t="str">
        <f>IF(Database!B1246="", "", Database!B1246)</f>
        <v/>
      </c>
      <c r="AE1246" s="31" t="str">
        <f t="shared" si="66"/>
        <v/>
      </c>
      <c r="AG1246" s="84" t="str">
        <f>IF($AE1246="", "", IF(COUNTIF($AE$10:$AE1246, $AE1246)&gt;1, "", COUNTIF($AE$10:$AE$2010, $AE1246)))</f>
        <v/>
      </c>
      <c r="AH1246" s="26" t="str">
        <f>IF(AG1246="", "", COUNTIF($AG$10:$AG$2010, "&gt;"&amp;AG1246)+1+COUNTIF($AG$10:AG1246, AG1246)-1)</f>
        <v/>
      </c>
    </row>
    <row r="1247" spans="14:34" hidden="1" x14ac:dyDescent="0.25">
      <c r="N1247" s="31" t="str">
        <f>IF(Database!B1247="", "", Database!B1247)</f>
        <v/>
      </c>
      <c r="AE1247" s="31" t="str">
        <f t="shared" si="66"/>
        <v/>
      </c>
      <c r="AG1247" s="84" t="str">
        <f>IF($AE1247="", "", IF(COUNTIF($AE$10:$AE1247, $AE1247)&gt;1, "", COUNTIF($AE$10:$AE$2010, $AE1247)))</f>
        <v/>
      </c>
      <c r="AH1247" s="26" t="str">
        <f>IF(AG1247="", "", COUNTIF($AG$10:$AG$2010, "&gt;"&amp;AG1247)+1+COUNTIF($AG$10:AG1247, AG1247)-1)</f>
        <v/>
      </c>
    </row>
    <row r="1248" spans="14:34" hidden="1" x14ac:dyDescent="0.25">
      <c r="N1248" s="31" t="str">
        <f>IF(Database!B1248="", "", Database!B1248)</f>
        <v/>
      </c>
      <c r="AE1248" s="31" t="str">
        <f t="shared" si="66"/>
        <v/>
      </c>
      <c r="AG1248" s="84" t="str">
        <f>IF($AE1248="", "", IF(COUNTIF($AE$10:$AE1248, $AE1248)&gt;1, "", COUNTIF($AE$10:$AE$2010, $AE1248)))</f>
        <v/>
      </c>
      <c r="AH1248" s="26" t="str">
        <f>IF(AG1248="", "", COUNTIF($AG$10:$AG$2010, "&gt;"&amp;AG1248)+1+COUNTIF($AG$10:AG1248, AG1248)-1)</f>
        <v/>
      </c>
    </row>
    <row r="1249" spans="14:34" hidden="1" x14ac:dyDescent="0.25">
      <c r="N1249" s="31" t="str">
        <f>IF(Database!B1249="", "", Database!B1249)</f>
        <v/>
      </c>
      <c r="AE1249" s="31" t="str">
        <f t="shared" si="66"/>
        <v/>
      </c>
      <c r="AG1249" s="84" t="str">
        <f>IF($AE1249="", "", IF(COUNTIF($AE$10:$AE1249, $AE1249)&gt;1, "", COUNTIF($AE$10:$AE$2010, $AE1249)))</f>
        <v/>
      </c>
      <c r="AH1249" s="26" t="str">
        <f>IF(AG1249="", "", COUNTIF($AG$10:$AG$2010, "&gt;"&amp;AG1249)+1+COUNTIF($AG$10:AG1249, AG1249)-1)</f>
        <v/>
      </c>
    </row>
    <row r="1250" spans="14:34" hidden="1" x14ac:dyDescent="0.25">
      <c r="N1250" s="31" t="str">
        <f>IF(Database!B1250="", "", Database!B1250)</f>
        <v/>
      </c>
      <c r="AE1250" s="31" t="str">
        <f t="shared" si="66"/>
        <v/>
      </c>
      <c r="AG1250" s="84" t="str">
        <f>IF($AE1250="", "", IF(COUNTIF($AE$10:$AE1250, $AE1250)&gt;1, "", COUNTIF($AE$10:$AE$2010, $AE1250)))</f>
        <v/>
      </c>
      <c r="AH1250" s="26" t="str">
        <f>IF(AG1250="", "", COUNTIF($AG$10:$AG$2010, "&gt;"&amp;AG1250)+1+COUNTIF($AG$10:AG1250, AG1250)-1)</f>
        <v/>
      </c>
    </row>
    <row r="1251" spans="14:34" hidden="1" x14ac:dyDescent="0.25">
      <c r="N1251" s="31" t="str">
        <f>IF(Database!B1251="", "", Database!B1251)</f>
        <v/>
      </c>
      <c r="AE1251" s="31" t="str">
        <f t="shared" si="66"/>
        <v/>
      </c>
      <c r="AG1251" s="84" t="str">
        <f>IF($AE1251="", "", IF(COUNTIF($AE$10:$AE1251, $AE1251)&gt;1, "", COUNTIF($AE$10:$AE$2010, $AE1251)))</f>
        <v/>
      </c>
      <c r="AH1251" s="26" t="str">
        <f>IF(AG1251="", "", COUNTIF($AG$10:$AG$2010, "&gt;"&amp;AG1251)+1+COUNTIF($AG$10:AG1251, AG1251)-1)</f>
        <v/>
      </c>
    </row>
    <row r="1252" spans="14:34" hidden="1" x14ac:dyDescent="0.25">
      <c r="N1252" s="31" t="str">
        <f>IF(Database!B1252="", "", Database!B1252)</f>
        <v/>
      </c>
      <c r="AE1252" s="31" t="str">
        <f t="shared" si="66"/>
        <v/>
      </c>
      <c r="AG1252" s="84" t="str">
        <f>IF($AE1252="", "", IF(COUNTIF($AE$10:$AE1252, $AE1252)&gt;1, "", COUNTIF($AE$10:$AE$2010, $AE1252)))</f>
        <v/>
      </c>
      <c r="AH1252" s="26" t="str">
        <f>IF(AG1252="", "", COUNTIF($AG$10:$AG$2010, "&gt;"&amp;AG1252)+1+COUNTIF($AG$10:AG1252, AG1252)-1)</f>
        <v/>
      </c>
    </row>
    <row r="1253" spans="14:34" hidden="1" x14ac:dyDescent="0.25">
      <c r="N1253" s="31" t="str">
        <f>IF(Database!B1253="", "", Database!B1253)</f>
        <v/>
      </c>
      <c r="AE1253" s="31" t="str">
        <f t="shared" si="66"/>
        <v/>
      </c>
      <c r="AG1253" s="84" t="str">
        <f>IF($AE1253="", "", IF(COUNTIF($AE$10:$AE1253, $AE1253)&gt;1, "", COUNTIF($AE$10:$AE$2010, $AE1253)))</f>
        <v/>
      </c>
      <c r="AH1253" s="26" t="str">
        <f>IF(AG1253="", "", COUNTIF($AG$10:$AG$2010, "&gt;"&amp;AG1253)+1+COUNTIF($AG$10:AG1253, AG1253)-1)</f>
        <v/>
      </c>
    </row>
    <row r="1254" spans="14:34" hidden="1" x14ac:dyDescent="0.25">
      <c r="N1254" s="31" t="str">
        <f>IF(Database!B1254="", "", Database!B1254)</f>
        <v/>
      </c>
      <c r="AE1254" s="31" t="str">
        <f t="shared" si="66"/>
        <v/>
      </c>
      <c r="AG1254" s="84" t="str">
        <f>IF($AE1254="", "", IF(COUNTIF($AE$10:$AE1254, $AE1254)&gt;1, "", COUNTIF($AE$10:$AE$2010, $AE1254)))</f>
        <v/>
      </c>
      <c r="AH1254" s="26" t="str">
        <f>IF(AG1254="", "", COUNTIF($AG$10:$AG$2010, "&gt;"&amp;AG1254)+1+COUNTIF($AG$10:AG1254, AG1254)-1)</f>
        <v/>
      </c>
    </row>
    <row r="1255" spans="14:34" hidden="1" x14ac:dyDescent="0.25">
      <c r="N1255" s="31" t="str">
        <f>IF(Database!B1255="", "", Database!B1255)</f>
        <v/>
      </c>
      <c r="AE1255" s="31" t="str">
        <f t="shared" si="66"/>
        <v/>
      </c>
      <c r="AG1255" s="84" t="str">
        <f>IF($AE1255="", "", IF(COUNTIF($AE$10:$AE1255, $AE1255)&gt;1, "", COUNTIF($AE$10:$AE$2010, $AE1255)))</f>
        <v/>
      </c>
      <c r="AH1255" s="26" t="str">
        <f>IF(AG1255="", "", COUNTIF($AG$10:$AG$2010, "&gt;"&amp;AG1255)+1+COUNTIF($AG$10:AG1255, AG1255)-1)</f>
        <v/>
      </c>
    </row>
    <row r="1256" spans="14:34" hidden="1" x14ac:dyDescent="0.25">
      <c r="N1256" s="31" t="str">
        <f>IF(Database!B1256="", "", Database!B1256)</f>
        <v/>
      </c>
      <c r="AE1256" s="31" t="str">
        <f t="shared" si="66"/>
        <v/>
      </c>
      <c r="AG1256" s="84" t="str">
        <f>IF($AE1256="", "", IF(COUNTIF($AE$10:$AE1256, $AE1256)&gt;1, "", COUNTIF($AE$10:$AE$2010, $AE1256)))</f>
        <v/>
      </c>
      <c r="AH1256" s="26" t="str">
        <f>IF(AG1256="", "", COUNTIF($AG$10:$AG$2010, "&gt;"&amp;AG1256)+1+COUNTIF($AG$10:AG1256, AG1256)-1)</f>
        <v/>
      </c>
    </row>
    <row r="1257" spans="14:34" hidden="1" x14ac:dyDescent="0.25">
      <c r="N1257" s="31" t="str">
        <f>IF(Database!B1257="", "", Database!B1257)</f>
        <v/>
      </c>
      <c r="AE1257" s="31" t="str">
        <f t="shared" si="66"/>
        <v/>
      </c>
      <c r="AG1257" s="84" t="str">
        <f>IF($AE1257="", "", IF(COUNTIF($AE$10:$AE1257, $AE1257)&gt;1, "", COUNTIF($AE$10:$AE$2010, $AE1257)))</f>
        <v/>
      </c>
      <c r="AH1257" s="26" t="str">
        <f>IF(AG1257="", "", COUNTIF($AG$10:$AG$2010, "&gt;"&amp;AG1257)+1+COUNTIF($AG$10:AG1257, AG1257)-1)</f>
        <v/>
      </c>
    </row>
    <row r="1258" spans="14:34" hidden="1" x14ac:dyDescent="0.25">
      <c r="N1258" s="31" t="str">
        <f>IF(Database!B1258="", "", Database!B1258)</f>
        <v/>
      </c>
      <c r="AE1258" s="31" t="str">
        <f t="shared" si="66"/>
        <v/>
      </c>
      <c r="AG1258" s="84" t="str">
        <f>IF($AE1258="", "", IF(COUNTIF($AE$10:$AE1258, $AE1258)&gt;1, "", COUNTIF($AE$10:$AE$2010, $AE1258)))</f>
        <v/>
      </c>
      <c r="AH1258" s="26" t="str">
        <f>IF(AG1258="", "", COUNTIF($AG$10:$AG$2010, "&gt;"&amp;AG1258)+1+COUNTIF($AG$10:AG1258, AG1258)-1)</f>
        <v/>
      </c>
    </row>
    <row r="1259" spans="14:34" hidden="1" x14ac:dyDescent="0.25">
      <c r="N1259" s="31" t="str">
        <f>IF(Database!B1259="", "", Database!B1259)</f>
        <v/>
      </c>
      <c r="AE1259" s="31" t="str">
        <f t="shared" si="66"/>
        <v/>
      </c>
      <c r="AG1259" s="84" t="str">
        <f>IF($AE1259="", "", IF(COUNTIF($AE$10:$AE1259, $AE1259)&gt;1, "", COUNTIF($AE$10:$AE$2010, $AE1259)))</f>
        <v/>
      </c>
      <c r="AH1259" s="26" t="str">
        <f>IF(AG1259="", "", COUNTIF($AG$10:$AG$2010, "&gt;"&amp;AG1259)+1+COUNTIF($AG$10:AG1259, AG1259)-1)</f>
        <v/>
      </c>
    </row>
    <row r="1260" spans="14:34" hidden="1" x14ac:dyDescent="0.25">
      <c r="N1260" s="31" t="str">
        <f>IF(Database!B1260="", "", Database!B1260)</f>
        <v/>
      </c>
      <c r="AE1260" s="31" t="str">
        <f t="shared" si="66"/>
        <v/>
      </c>
      <c r="AG1260" s="84" t="str">
        <f>IF($AE1260="", "", IF(COUNTIF($AE$10:$AE1260, $AE1260)&gt;1, "", COUNTIF($AE$10:$AE$2010, $AE1260)))</f>
        <v/>
      </c>
      <c r="AH1260" s="26" t="str">
        <f>IF(AG1260="", "", COUNTIF($AG$10:$AG$2010, "&gt;"&amp;AG1260)+1+COUNTIF($AG$10:AG1260, AG1260)-1)</f>
        <v/>
      </c>
    </row>
    <row r="1261" spans="14:34" hidden="1" x14ac:dyDescent="0.25">
      <c r="N1261" s="31" t="str">
        <f>IF(Database!B1261="", "", Database!B1261)</f>
        <v/>
      </c>
      <c r="AE1261" s="31" t="str">
        <f t="shared" si="66"/>
        <v/>
      </c>
      <c r="AG1261" s="84" t="str">
        <f>IF($AE1261="", "", IF(COUNTIF($AE$10:$AE1261, $AE1261)&gt;1, "", COUNTIF($AE$10:$AE$2010, $AE1261)))</f>
        <v/>
      </c>
      <c r="AH1261" s="26" t="str">
        <f>IF(AG1261="", "", COUNTIF($AG$10:$AG$2010, "&gt;"&amp;AG1261)+1+COUNTIF($AG$10:AG1261, AG1261)-1)</f>
        <v/>
      </c>
    </row>
    <row r="1262" spans="14:34" hidden="1" x14ac:dyDescent="0.25">
      <c r="N1262" s="31" t="str">
        <f>IF(Database!B1262="", "", Database!B1262)</f>
        <v/>
      </c>
      <c r="AE1262" s="31" t="str">
        <f t="shared" si="66"/>
        <v/>
      </c>
      <c r="AG1262" s="84" t="str">
        <f>IF($AE1262="", "", IF(COUNTIF($AE$10:$AE1262, $AE1262)&gt;1, "", COUNTIF($AE$10:$AE$2010, $AE1262)))</f>
        <v/>
      </c>
      <c r="AH1262" s="26" t="str">
        <f>IF(AG1262="", "", COUNTIF($AG$10:$AG$2010, "&gt;"&amp;AG1262)+1+COUNTIF($AG$10:AG1262, AG1262)-1)</f>
        <v/>
      </c>
    </row>
    <row r="1263" spans="14:34" hidden="1" x14ac:dyDescent="0.25">
      <c r="N1263" s="31" t="str">
        <f>IF(Database!B1263="", "", Database!B1263)</f>
        <v/>
      </c>
      <c r="AE1263" s="31" t="str">
        <f t="shared" si="66"/>
        <v/>
      </c>
      <c r="AG1263" s="84" t="str">
        <f>IF($AE1263="", "", IF(COUNTIF($AE$10:$AE1263, $AE1263)&gt;1, "", COUNTIF($AE$10:$AE$2010, $AE1263)))</f>
        <v/>
      </c>
      <c r="AH1263" s="26" t="str">
        <f>IF(AG1263="", "", COUNTIF($AG$10:$AG$2010, "&gt;"&amp;AG1263)+1+COUNTIF($AG$10:AG1263, AG1263)-1)</f>
        <v/>
      </c>
    </row>
    <row r="1264" spans="14:34" hidden="1" x14ac:dyDescent="0.25">
      <c r="N1264" s="31" t="str">
        <f>IF(Database!B1264="", "", Database!B1264)</f>
        <v/>
      </c>
      <c r="AE1264" s="31" t="str">
        <f t="shared" si="66"/>
        <v/>
      </c>
      <c r="AG1264" s="84" t="str">
        <f>IF($AE1264="", "", IF(COUNTIF($AE$10:$AE1264, $AE1264)&gt;1, "", COUNTIF($AE$10:$AE$2010, $AE1264)))</f>
        <v/>
      </c>
      <c r="AH1264" s="26" t="str">
        <f>IF(AG1264="", "", COUNTIF($AG$10:$AG$2010, "&gt;"&amp;AG1264)+1+COUNTIF($AG$10:AG1264, AG1264)-1)</f>
        <v/>
      </c>
    </row>
    <row r="1265" spans="14:34" hidden="1" x14ac:dyDescent="0.25">
      <c r="N1265" s="31" t="str">
        <f>IF(Database!B1265="", "", Database!B1265)</f>
        <v/>
      </c>
      <c r="AE1265" s="31" t="str">
        <f t="shared" si="66"/>
        <v/>
      </c>
      <c r="AG1265" s="84" t="str">
        <f>IF($AE1265="", "", IF(COUNTIF($AE$10:$AE1265, $AE1265)&gt;1, "", COUNTIF($AE$10:$AE$2010, $AE1265)))</f>
        <v/>
      </c>
      <c r="AH1265" s="26" t="str">
        <f>IF(AG1265="", "", COUNTIF($AG$10:$AG$2010, "&gt;"&amp;AG1265)+1+COUNTIF($AG$10:AG1265, AG1265)-1)</f>
        <v/>
      </c>
    </row>
    <row r="1266" spans="14:34" hidden="1" x14ac:dyDescent="0.25">
      <c r="N1266" s="31" t="str">
        <f>IF(Database!B1266="", "", Database!B1266)</f>
        <v/>
      </c>
      <c r="AE1266" s="31" t="str">
        <f t="shared" si="66"/>
        <v/>
      </c>
      <c r="AG1266" s="84" t="str">
        <f>IF($AE1266="", "", IF(COUNTIF($AE$10:$AE1266, $AE1266)&gt;1, "", COUNTIF($AE$10:$AE$2010, $AE1266)))</f>
        <v/>
      </c>
      <c r="AH1266" s="26" t="str">
        <f>IF(AG1266="", "", COUNTIF($AG$10:$AG$2010, "&gt;"&amp;AG1266)+1+COUNTIF($AG$10:AG1266, AG1266)-1)</f>
        <v/>
      </c>
    </row>
    <row r="1267" spans="14:34" hidden="1" x14ac:dyDescent="0.25">
      <c r="N1267" s="31" t="str">
        <f>IF(Database!B1267="", "", Database!B1267)</f>
        <v/>
      </c>
      <c r="AE1267" s="31" t="str">
        <f t="shared" si="66"/>
        <v/>
      </c>
      <c r="AG1267" s="84" t="str">
        <f>IF($AE1267="", "", IF(COUNTIF($AE$10:$AE1267, $AE1267)&gt;1, "", COUNTIF($AE$10:$AE$2010, $AE1267)))</f>
        <v/>
      </c>
      <c r="AH1267" s="26" t="str">
        <f>IF(AG1267="", "", COUNTIF($AG$10:$AG$2010, "&gt;"&amp;AG1267)+1+COUNTIF($AG$10:AG1267, AG1267)-1)</f>
        <v/>
      </c>
    </row>
    <row r="1268" spans="14:34" hidden="1" x14ac:dyDescent="0.25">
      <c r="N1268" s="31" t="str">
        <f>IF(Database!B1268="", "", Database!B1268)</f>
        <v/>
      </c>
      <c r="AE1268" s="31" t="str">
        <f t="shared" ref="AE1268:AE1331" si="67">IF(J267="", "", J267)</f>
        <v/>
      </c>
      <c r="AG1268" s="84" t="str">
        <f>IF($AE1268="", "", IF(COUNTIF($AE$10:$AE1268, $AE1268)&gt;1, "", COUNTIF($AE$10:$AE$2010, $AE1268)))</f>
        <v/>
      </c>
      <c r="AH1268" s="26" t="str">
        <f>IF(AG1268="", "", COUNTIF($AG$10:$AG$2010, "&gt;"&amp;AG1268)+1+COUNTIF($AG$10:AG1268, AG1268)-1)</f>
        <v/>
      </c>
    </row>
    <row r="1269" spans="14:34" hidden="1" x14ac:dyDescent="0.25">
      <c r="N1269" s="31" t="str">
        <f>IF(Database!B1269="", "", Database!B1269)</f>
        <v/>
      </c>
      <c r="AE1269" s="31" t="str">
        <f t="shared" si="67"/>
        <v/>
      </c>
      <c r="AG1269" s="84" t="str">
        <f>IF($AE1269="", "", IF(COUNTIF($AE$10:$AE1269, $AE1269)&gt;1, "", COUNTIF($AE$10:$AE$2010, $AE1269)))</f>
        <v/>
      </c>
      <c r="AH1269" s="26" t="str">
        <f>IF(AG1269="", "", COUNTIF($AG$10:$AG$2010, "&gt;"&amp;AG1269)+1+COUNTIF($AG$10:AG1269, AG1269)-1)</f>
        <v/>
      </c>
    </row>
    <row r="1270" spans="14:34" hidden="1" x14ac:dyDescent="0.25">
      <c r="N1270" s="31" t="str">
        <f>IF(Database!B1270="", "", Database!B1270)</f>
        <v/>
      </c>
      <c r="AE1270" s="31" t="str">
        <f t="shared" si="67"/>
        <v/>
      </c>
      <c r="AG1270" s="84" t="str">
        <f>IF($AE1270="", "", IF(COUNTIF($AE$10:$AE1270, $AE1270)&gt;1, "", COUNTIF($AE$10:$AE$2010, $AE1270)))</f>
        <v/>
      </c>
      <c r="AH1270" s="26" t="str">
        <f>IF(AG1270="", "", COUNTIF($AG$10:$AG$2010, "&gt;"&amp;AG1270)+1+COUNTIF($AG$10:AG1270, AG1270)-1)</f>
        <v/>
      </c>
    </row>
    <row r="1271" spans="14:34" hidden="1" x14ac:dyDescent="0.25">
      <c r="N1271" s="31" t="str">
        <f>IF(Database!B1271="", "", Database!B1271)</f>
        <v/>
      </c>
      <c r="AE1271" s="31" t="str">
        <f t="shared" si="67"/>
        <v/>
      </c>
      <c r="AG1271" s="84" t="str">
        <f>IF($AE1271="", "", IF(COUNTIF($AE$10:$AE1271, $AE1271)&gt;1, "", COUNTIF($AE$10:$AE$2010, $AE1271)))</f>
        <v/>
      </c>
      <c r="AH1271" s="26" t="str">
        <f>IF(AG1271="", "", COUNTIF($AG$10:$AG$2010, "&gt;"&amp;AG1271)+1+COUNTIF($AG$10:AG1271, AG1271)-1)</f>
        <v/>
      </c>
    </row>
    <row r="1272" spans="14:34" hidden="1" x14ac:dyDescent="0.25">
      <c r="N1272" s="31" t="str">
        <f>IF(Database!B1272="", "", Database!B1272)</f>
        <v/>
      </c>
      <c r="AE1272" s="31" t="str">
        <f t="shared" si="67"/>
        <v/>
      </c>
      <c r="AG1272" s="84" t="str">
        <f>IF($AE1272="", "", IF(COUNTIF($AE$10:$AE1272, $AE1272)&gt;1, "", COUNTIF($AE$10:$AE$2010, $AE1272)))</f>
        <v/>
      </c>
      <c r="AH1272" s="26" t="str">
        <f>IF(AG1272="", "", COUNTIF($AG$10:$AG$2010, "&gt;"&amp;AG1272)+1+COUNTIF($AG$10:AG1272, AG1272)-1)</f>
        <v/>
      </c>
    </row>
    <row r="1273" spans="14:34" hidden="1" x14ac:dyDescent="0.25">
      <c r="N1273" s="31" t="str">
        <f>IF(Database!B1273="", "", Database!B1273)</f>
        <v/>
      </c>
      <c r="AE1273" s="31" t="str">
        <f t="shared" si="67"/>
        <v/>
      </c>
      <c r="AG1273" s="84" t="str">
        <f>IF($AE1273="", "", IF(COUNTIF($AE$10:$AE1273, $AE1273)&gt;1, "", COUNTIF($AE$10:$AE$2010, $AE1273)))</f>
        <v/>
      </c>
      <c r="AH1273" s="26" t="str">
        <f>IF(AG1273="", "", COUNTIF($AG$10:$AG$2010, "&gt;"&amp;AG1273)+1+COUNTIF($AG$10:AG1273, AG1273)-1)</f>
        <v/>
      </c>
    </row>
    <row r="1274" spans="14:34" hidden="1" x14ac:dyDescent="0.25">
      <c r="N1274" s="31" t="str">
        <f>IF(Database!B1274="", "", Database!B1274)</f>
        <v/>
      </c>
      <c r="AE1274" s="31" t="str">
        <f t="shared" si="67"/>
        <v/>
      </c>
      <c r="AG1274" s="84" t="str">
        <f>IF($AE1274="", "", IF(COUNTIF($AE$10:$AE1274, $AE1274)&gt;1, "", COUNTIF($AE$10:$AE$2010, $AE1274)))</f>
        <v/>
      </c>
      <c r="AH1274" s="26" t="str">
        <f>IF(AG1274="", "", COUNTIF($AG$10:$AG$2010, "&gt;"&amp;AG1274)+1+COUNTIF($AG$10:AG1274, AG1274)-1)</f>
        <v/>
      </c>
    </row>
    <row r="1275" spans="14:34" hidden="1" x14ac:dyDescent="0.25">
      <c r="N1275" s="31" t="str">
        <f>IF(Database!B1275="", "", Database!B1275)</f>
        <v/>
      </c>
      <c r="AE1275" s="31" t="str">
        <f t="shared" si="67"/>
        <v/>
      </c>
      <c r="AG1275" s="84" t="str">
        <f>IF($AE1275="", "", IF(COUNTIF($AE$10:$AE1275, $AE1275)&gt;1, "", COUNTIF($AE$10:$AE$2010, $AE1275)))</f>
        <v/>
      </c>
      <c r="AH1275" s="26" t="str">
        <f>IF(AG1275="", "", COUNTIF($AG$10:$AG$2010, "&gt;"&amp;AG1275)+1+COUNTIF($AG$10:AG1275, AG1275)-1)</f>
        <v/>
      </c>
    </row>
    <row r="1276" spans="14:34" hidden="1" x14ac:dyDescent="0.25">
      <c r="N1276" s="31" t="str">
        <f>IF(Database!B1276="", "", Database!B1276)</f>
        <v/>
      </c>
      <c r="AE1276" s="31" t="str">
        <f t="shared" si="67"/>
        <v/>
      </c>
      <c r="AG1276" s="84" t="str">
        <f>IF($AE1276="", "", IF(COUNTIF($AE$10:$AE1276, $AE1276)&gt;1, "", COUNTIF($AE$10:$AE$2010, $AE1276)))</f>
        <v/>
      </c>
      <c r="AH1276" s="26" t="str">
        <f>IF(AG1276="", "", COUNTIF($AG$10:$AG$2010, "&gt;"&amp;AG1276)+1+COUNTIF($AG$10:AG1276, AG1276)-1)</f>
        <v/>
      </c>
    </row>
    <row r="1277" spans="14:34" hidden="1" x14ac:dyDescent="0.25">
      <c r="N1277" s="31" t="str">
        <f>IF(Database!B1277="", "", Database!B1277)</f>
        <v/>
      </c>
      <c r="AE1277" s="31" t="str">
        <f t="shared" si="67"/>
        <v/>
      </c>
      <c r="AG1277" s="84" t="str">
        <f>IF($AE1277="", "", IF(COUNTIF($AE$10:$AE1277, $AE1277)&gt;1, "", COUNTIF($AE$10:$AE$2010, $AE1277)))</f>
        <v/>
      </c>
      <c r="AH1277" s="26" t="str">
        <f>IF(AG1277="", "", COUNTIF($AG$10:$AG$2010, "&gt;"&amp;AG1277)+1+COUNTIF($AG$10:AG1277, AG1277)-1)</f>
        <v/>
      </c>
    </row>
    <row r="1278" spans="14:34" hidden="1" x14ac:dyDescent="0.25">
      <c r="N1278" s="31" t="str">
        <f>IF(Database!B1278="", "", Database!B1278)</f>
        <v/>
      </c>
      <c r="AE1278" s="31" t="str">
        <f t="shared" si="67"/>
        <v/>
      </c>
      <c r="AG1278" s="84" t="str">
        <f>IF($AE1278="", "", IF(COUNTIF($AE$10:$AE1278, $AE1278)&gt;1, "", COUNTIF($AE$10:$AE$2010, $AE1278)))</f>
        <v/>
      </c>
      <c r="AH1278" s="26" t="str">
        <f>IF(AG1278="", "", COUNTIF($AG$10:$AG$2010, "&gt;"&amp;AG1278)+1+COUNTIF($AG$10:AG1278, AG1278)-1)</f>
        <v/>
      </c>
    </row>
    <row r="1279" spans="14:34" hidden="1" x14ac:dyDescent="0.25">
      <c r="N1279" s="31" t="str">
        <f>IF(Database!B1279="", "", Database!B1279)</f>
        <v/>
      </c>
      <c r="AE1279" s="31" t="str">
        <f t="shared" si="67"/>
        <v/>
      </c>
      <c r="AG1279" s="84" t="str">
        <f>IF($AE1279="", "", IF(COUNTIF($AE$10:$AE1279, $AE1279)&gt;1, "", COUNTIF($AE$10:$AE$2010, $AE1279)))</f>
        <v/>
      </c>
      <c r="AH1279" s="26" t="str">
        <f>IF(AG1279="", "", COUNTIF($AG$10:$AG$2010, "&gt;"&amp;AG1279)+1+COUNTIF($AG$10:AG1279, AG1279)-1)</f>
        <v/>
      </c>
    </row>
    <row r="1280" spans="14:34" hidden="1" x14ac:dyDescent="0.25">
      <c r="N1280" s="31" t="str">
        <f>IF(Database!B1280="", "", Database!B1280)</f>
        <v/>
      </c>
      <c r="AE1280" s="31" t="str">
        <f t="shared" si="67"/>
        <v/>
      </c>
      <c r="AG1280" s="84" t="str">
        <f>IF($AE1280="", "", IF(COUNTIF($AE$10:$AE1280, $AE1280)&gt;1, "", COUNTIF($AE$10:$AE$2010, $AE1280)))</f>
        <v/>
      </c>
      <c r="AH1280" s="26" t="str">
        <f>IF(AG1280="", "", COUNTIF($AG$10:$AG$2010, "&gt;"&amp;AG1280)+1+COUNTIF($AG$10:AG1280, AG1280)-1)</f>
        <v/>
      </c>
    </row>
    <row r="1281" spans="14:34" hidden="1" x14ac:dyDescent="0.25">
      <c r="N1281" s="31" t="str">
        <f>IF(Database!B1281="", "", Database!B1281)</f>
        <v/>
      </c>
      <c r="AE1281" s="31" t="str">
        <f t="shared" si="67"/>
        <v/>
      </c>
      <c r="AG1281" s="84" t="str">
        <f>IF($AE1281="", "", IF(COUNTIF($AE$10:$AE1281, $AE1281)&gt;1, "", COUNTIF($AE$10:$AE$2010, $AE1281)))</f>
        <v/>
      </c>
      <c r="AH1281" s="26" t="str">
        <f>IF(AG1281="", "", COUNTIF($AG$10:$AG$2010, "&gt;"&amp;AG1281)+1+COUNTIF($AG$10:AG1281, AG1281)-1)</f>
        <v/>
      </c>
    </row>
    <row r="1282" spans="14:34" hidden="1" x14ac:dyDescent="0.25">
      <c r="N1282" s="31" t="str">
        <f>IF(Database!B1282="", "", Database!B1282)</f>
        <v/>
      </c>
      <c r="AE1282" s="31" t="str">
        <f t="shared" si="67"/>
        <v/>
      </c>
      <c r="AG1282" s="84" t="str">
        <f>IF($AE1282="", "", IF(COUNTIF($AE$10:$AE1282, $AE1282)&gt;1, "", COUNTIF($AE$10:$AE$2010, $AE1282)))</f>
        <v/>
      </c>
      <c r="AH1282" s="26" t="str">
        <f>IF(AG1282="", "", COUNTIF($AG$10:$AG$2010, "&gt;"&amp;AG1282)+1+COUNTIF($AG$10:AG1282, AG1282)-1)</f>
        <v/>
      </c>
    </row>
    <row r="1283" spans="14:34" hidden="1" x14ac:dyDescent="0.25">
      <c r="N1283" s="31" t="str">
        <f>IF(Database!B1283="", "", Database!B1283)</f>
        <v/>
      </c>
      <c r="AE1283" s="31" t="str">
        <f t="shared" si="67"/>
        <v/>
      </c>
      <c r="AG1283" s="84" t="str">
        <f>IF($AE1283="", "", IF(COUNTIF($AE$10:$AE1283, $AE1283)&gt;1, "", COUNTIF($AE$10:$AE$2010, $AE1283)))</f>
        <v/>
      </c>
      <c r="AH1283" s="26" t="str">
        <f>IF(AG1283="", "", COUNTIF($AG$10:$AG$2010, "&gt;"&amp;AG1283)+1+COUNTIF($AG$10:AG1283, AG1283)-1)</f>
        <v/>
      </c>
    </row>
    <row r="1284" spans="14:34" hidden="1" x14ac:dyDescent="0.25">
      <c r="N1284" s="31" t="str">
        <f>IF(Database!B1284="", "", Database!B1284)</f>
        <v/>
      </c>
      <c r="AE1284" s="31" t="str">
        <f t="shared" si="67"/>
        <v/>
      </c>
      <c r="AG1284" s="84" t="str">
        <f>IF($AE1284="", "", IF(COUNTIF($AE$10:$AE1284, $AE1284)&gt;1, "", COUNTIF($AE$10:$AE$2010, $AE1284)))</f>
        <v/>
      </c>
      <c r="AH1284" s="26" t="str">
        <f>IF(AG1284="", "", COUNTIF($AG$10:$AG$2010, "&gt;"&amp;AG1284)+1+COUNTIF($AG$10:AG1284, AG1284)-1)</f>
        <v/>
      </c>
    </row>
    <row r="1285" spans="14:34" hidden="1" x14ac:dyDescent="0.25">
      <c r="N1285" s="31" t="str">
        <f>IF(Database!B1285="", "", Database!B1285)</f>
        <v/>
      </c>
      <c r="AE1285" s="31" t="str">
        <f t="shared" si="67"/>
        <v/>
      </c>
      <c r="AG1285" s="84" t="str">
        <f>IF($AE1285="", "", IF(COUNTIF($AE$10:$AE1285, $AE1285)&gt;1, "", COUNTIF($AE$10:$AE$2010, $AE1285)))</f>
        <v/>
      </c>
      <c r="AH1285" s="26" t="str">
        <f>IF(AG1285="", "", COUNTIF($AG$10:$AG$2010, "&gt;"&amp;AG1285)+1+COUNTIF($AG$10:AG1285, AG1285)-1)</f>
        <v/>
      </c>
    </row>
    <row r="1286" spans="14:34" hidden="1" x14ac:dyDescent="0.25">
      <c r="N1286" s="31" t="str">
        <f>IF(Database!B1286="", "", Database!B1286)</f>
        <v/>
      </c>
      <c r="AE1286" s="31" t="str">
        <f t="shared" si="67"/>
        <v/>
      </c>
      <c r="AG1286" s="84" t="str">
        <f>IF($AE1286="", "", IF(COUNTIF($AE$10:$AE1286, $AE1286)&gt;1, "", COUNTIF($AE$10:$AE$2010, $AE1286)))</f>
        <v/>
      </c>
      <c r="AH1286" s="26" t="str">
        <f>IF(AG1286="", "", COUNTIF($AG$10:$AG$2010, "&gt;"&amp;AG1286)+1+COUNTIF($AG$10:AG1286, AG1286)-1)</f>
        <v/>
      </c>
    </row>
    <row r="1287" spans="14:34" hidden="1" x14ac:dyDescent="0.25">
      <c r="N1287" s="31" t="str">
        <f>IF(Database!B1287="", "", Database!B1287)</f>
        <v/>
      </c>
      <c r="AE1287" s="31" t="str">
        <f t="shared" si="67"/>
        <v/>
      </c>
      <c r="AG1287" s="84" t="str">
        <f>IF($AE1287="", "", IF(COUNTIF($AE$10:$AE1287, $AE1287)&gt;1, "", COUNTIF($AE$10:$AE$2010, $AE1287)))</f>
        <v/>
      </c>
      <c r="AH1287" s="26" t="str">
        <f>IF(AG1287="", "", COUNTIF($AG$10:$AG$2010, "&gt;"&amp;AG1287)+1+COUNTIF($AG$10:AG1287, AG1287)-1)</f>
        <v/>
      </c>
    </row>
    <row r="1288" spans="14:34" hidden="1" x14ac:dyDescent="0.25">
      <c r="N1288" s="31" t="str">
        <f>IF(Database!B1288="", "", Database!B1288)</f>
        <v/>
      </c>
      <c r="AE1288" s="31" t="str">
        <f t="shared" si="67"/>
        <v/>
      </c>
      <c r="AG1288" s="84" t="str">
        <f>IF($AE1288="", "", IF(COUNTIF($AE$10:$AE1288, $AE1288)&gt;1, "", COUNTIF($AE$10:$AE$2010, $AE1288)))</f>
        <v/>
      </c>
      <c r="AH1288" s="26" t="str">
        <f>IF(AG1288="", "", COUNTIF($AG$10:$AG$2010, "&gt;"&amp;AG1288)+1+COUNTIF($AG$10:AG1288, AG1288)-1)</f>
        <v/>
      </c>
    </row>
    <row r="1289" spans="14:34" hidden="1" x14ac:dyDescent="0.25">
      <c r="N1289" s="31" t="str">
        <f>IF(Database!B1289="", "", Database!B1289)</f>
        <v/>
      </c>
      <c r="AE1289" s="31" t="str">
        <f t="shared" si="67"/>
        <v/>
      </c>
      <c r="AG1289" s="84" t="str">
        <f>IF($AE1289="", "", IF(COUNTIF($AE$10:$AE1289, $AE1289)&gt;1, "", COUNTIF($AE$10:$AE$2010, $AE1289)))</f>
        <v/>
      </c>
      <c r="AH1289" s="26" t="str">
        <f>IF(AG1289="", "", COUNTIF($AG$10:$AG$2010, "&gt;"&amp;AG1289)+1+COUNTIF($AG$10:AG1289, AG1289)-1)</f>
        <v/>
      </c>
    </row>
    <row r="1290" spans="14:34" hidden="1" x14ac:dyDescent="0.25">
      <c r="N1290" s="31" t="str">
        <f>IF(Database!B1290="", "", Database!B1290)</f>
        <v/>
      </c>
      <c r="AE1290" s="31" t="str">
        <f t="shared" si="67"/>
        <v/>
      </c>
      <c r="AG1290" s="84" t="str">
        <f>IF($AE1290="", "", IF(COUNTIF($AE$10:$AE1290, $AE1290)&gt;1, "", COUNTIF($AE$10:$AE$2010, $AE1290)))</f>
        <v/>
      </c>
      <c r="AH1290" s="26" t="str">
        <f>IF(AG1290="", "", COUNTIF($AG$10:$AG$2010, "&gt;"&amp;AG1290)+1+COUNTIF($AG$10:AG1290, AG1290)-1)</f>
        <v/>
      </c>
    </row>
    <row r="1291" spans="14:34" hidden="1" x14ac:dyDescent="0.25">
      <c r="N1291" s="31" t="str">
        <f>IF(Database!B1291="", "", Database!B1291)</f>
        <v/>
      </c>
      <c r="AE1291" s="31" t="str">
        <f t="shared" si="67"/>
        <v/>
      </c>
      <c r="AG1291" s="84" t="str">
        <f>IF($AE1291="", "", IF(COUNTIF($AE$10:$AE1291, $AE1291)&gt;1, "", COUNTIF($AE$10:$AE$2010, $AE1291)))</f>
        <v/>
      </c>
      <c r="AH1291" s="26" t="str">
        <f>IF(AG1291="", "", COUNTIF($AG$10:$AG$2010, "&gt;"&amp;AG1291)+1+COUNTIF($AG$10:AG1291, AG1291)-1)</f>
        <v/>
      </c>
    </row>
    <row r="1292" spans="14:34" hidden="1" x14ac:dyDescent="0.25">
      <c r="N1292" s="31" t="str">
        <f>IF(Database!B1292="", "", Database!B1292)</f>
        <v/>
      </c>
      <c r="AE1292" s="31" t="str">
        <f t="shared" si="67"/>
        <v/>
      </c>
      <c r="AG1292" s="84" t="str">
        <f>IF($AE1292="", "", IF(COUNTIF($AE$10:$AE1292, $AE1292)&gt;1, "", COUNTIF($AE$10:$AE$2010, $AE1292)))</f>
        <v/>
      </c>
      <c r="AH1292" s="26" t="str">
        <f>IF(AG1292="", "", COUNTIF($AG$10:$AG$2010, "&gt;"&amp;AG1292)+1+COUNTIF($AG$10:AG1292, AG1292)-1)</f>
        <v/>
      </c>
    </row>
    <row r="1293" spans="14:34" hidden="1" x14ac:dyDescent="0.25">
      <c r="N1293" s="31" t="str">
        <f>IF(Database!B1293="", "", Database!B1293)</f>
        <v/>
      </c>
      <c r="AE1293" s="31" t="str">
        <f t="shared" si="67"/>
        <v/>
      </c>
      <c r="AG1293" s="84" t="str">
        <f>IF($AE1293="", "", IF(COUNTIF($AE$10:$AE1293, $AE1293)&gt;1, "", COUNTIF($AE$10:$AE$2010, $AE1293)))</f>
        <v/>
      </c>
      <c r="AH1293" s="26" t="str">
        <f>IF(AG1293="", "", COUNTIF($AG$10:$AG$2010, "&gt;"&amp;AG1293)+1+COUNTIF($AG$10:AG1293, AG1293)-1)</f>
        <v/>
      </c>
    </row>
    <row r="1294" spans="14:34" hidden="1" x14ac:dyDescent="0.25">
      <c r="N1294" s="31" t="str">
        <f>IF(Database!B1294="", "", Database!B1294)</f>
        <v/>
      </c>
      <c r="AE1294" s="31" t="str">
        <f t="shared" si="67"/>
        <v/>
      </c>
      <c r="AG1294" s="84" t="str">
        <f>IF($AE1294="", "", IF(COUNTIF($AE$10:$AE1294, $AE1294)&gt;1, "", COUNTIF($AE$10:$AE$2010, $AE1294)))</f>
        <v/>
      </c>
      <c r="AH1294" s="26" t="str">
        <f>IF(AG1294="", "", COUNTIF($AG$10:$AG$2010, "&gt;"&amp;AG1294)+1+COUNTIF($AG$10:AG1294, AG1294)-1)</f>
        <v/>
      </c>
    </row>
    <row r="1295" spans="14:34" hidden="1" x14ac:dyDescent="0.25">
      <c r="N1295" s="31" t="str">
        <f>IF(Database!B1295="", "", Database!B1295)</f>
        <v/>
      </c>
      <c r="AE1295" s="31" t="str">
        <f t="shared" si="67"/>
        <v/>
      </c>
      <c r="AG1295" s="84" t="str">
        <f>IF($AE1295="", "", IF(COUNTIF($AE$10:$AE1295, $AE1295)&gt;1, "", COUNTIF($AE$10:$AE$2010, $AE1295)))</f>
        <v/>
      </c>
      <c r="AH1295" s="26" t="str">
        <f>IF(AG1295="", "", COUNTIF($AG$10:$AG$2010, "&gt;"&amp;AG1295)+1+COUNTIF($AG$10:AG1295, AG1295)-1)</f>
        <v/>
      </c>
    </row>
    <row r="1296" spans="14:34" hidden="1" x14ac:dyDescent="0.25">
      <c r="N1296" s="31" t="str">
        <f>IF(Database!B1296="", "", Database!B1296)</f>
        <v/>
      </c>
      <c r="AE1296" s="31" t="str">
        <f t="shared" si="67"/>
        <v/>
      </c>
      <c r="AG1296" s="84" t="str">
        <f>IF($AE1296="", "", IF(COUNTIF($AE$10:$AE1296, $AE1296)&gt;1, "", COUNTIF($AE$10:$AE$2010, $AE1296)))</f>
        <v/>
      </c>
      <c r="AH1296" s="26" t="str">
        <f>IF(AG1296="", "", COUNTIF($AG$10:$AG$2010, "&gt;"&amp;AG1296)+1+COUNTIF($AG$10:AG1296, AG1296)-1)</f>
        <v/>
      </c>
    </row>
    <row r="1297" spans="14:34" hidden="1" x14ac:dyDescent="0.25">
      <c r="N1297" s="31" t="str">
        <f>IF(Database!B1297="", "", Database!B1297)</f>
        <v/>
      </c>
      <c r="AE1297" s="31" t="str">
        <f t="shared" si="67"/>
        <v/>
      </c>
      <c r="AG1297" s="84" t="str">
        <f>IF($AE1297="", "", IF(COUNTIF($AE$10:$AE1297, $AE1297)&gt;1, "", COUNTIF($AE$10:$AE$2010, $AE1297)))</f>
        <v/>
      </c>
      <c r="AH1297" s="26" t="str">
        <f>IF(AG1297="", "", COUNTIF($AG$10:$AG$2010, "&gt;"&amp;AG1297)+1+COUNTIF($AG$10:AG1297, AG1297)-1)</f>
        <v/>
      </c>
    </row>
    <row r="1298" spans="14:34" hidden="1" x14ac:dyDescent="0.25">
      <c r="N1298" s="31" t="str">
        <f>IF(Database!B1298="", "", Database!B1298)</f>
        <v/>
      </c>
      <c r="AE1298" s="31" t="str">
        <f t="shared" si="67"/>
        <v/>
      </c>
      <c r="AG1298" s="84" t="str">
        <f>IF($AE1298="", "", IF(COUNTIF($AE$10:$AE1298, $AE1298)&gt;1, "", COUNTIF($AE$10:$AE$2010, $AE1298)))</f>
        <v/>
      </c>
      <c r="AH1298" s="26" t="str">
        <f>IF(AG1298="", "", COUNTIF($AG$10:$AG$2010, "&gt;"&amp;AG1298)+1+COUNTIF($AG$10:AG1298, AG1298)-1)</f>
        <v/>
      </c>
    </row>
    <row r="1299" spans="14:34" hidden="1" x14ac:dyDescent="0.25">
      <c r="N1299" s="31" t="str">
        <f>IF(Database!B1299="", "", Database!B1299)</f>
        <v/>
      </c>
      <c r="AE1299" s="31" t="str">
        <f t="shared" si="67"/>
        <v/>
      </c>
      <c r="AG1299" s="84" t="str">
        <f>IF($AE1299="", "", IF(COUNTIF($AE$10:$AE1299, $AE1299)&gt;1, "", COUNTIF($AE$10:$AE$2010, $AE1299)))</f>
        <v/>
      </c>
      <c r="AH1299" s="26" t="str">
        <f>IF(AG1299="", "", COUNTIF($AG$10:$AG$2010, "&gt;"&amp;AG1299)+1+COUNTIF($AG$10:AG1299, AG1299)-1)</f>
        <v/>
      </c>
    </row>
    <row r="1300" spans="14:34" hidden="1" x14ac:dyDescent="0.25">
      <c r="N1300" s="31" t="str">
        <f>IF(Database!B1300="", "", Database!B1300)</f>
        <v/>
      </c>
      <c r="AE1300" s="31" t="str">
        <f t="shared" si="67"/>
        <v/>
      </c>
      <c r="AG1300" s="84" t="str">
        <f>IF($AE1300="", "", IF(COUNTIF($AE$10:$AE1300, $AE1300)&gt;1, "", COUNTIF($AE$10:$AE$2010, $AE1300)))</f>
        <v/>
      </c>
      <c r="AH1300" s="26" t="str">
        <f>IF(AG1300="", "", COUNTIF($AG$10:$AG$2010, "&gt;"&amp;AG1300)+1+COUNTIF($AG$10:AG1300, AG1300)-1)</f>
        <v/>
      </c>
    </row>
    <row r="1301" spans="14:34" hidden="1" x14ac:dyDescent="0.25">
      <c r="N1301" s="31" t="str">
        <f>IF(Database!B1301="", "", Database!B1301)</f>
        <v/>
      </c>
      <c r="AE1301" s="31" t="str">
        <f t="shared" si="67"/>
        <v/>
      </c>
      <c r="AG1301" s="84" t="str">
        <f>IF($AE1301="", "", IF(COUNTIF($AE$10:$AE1301, $AE1301)&gt;1, "", COUNTIF($AE$10:$AE$2010, $AE1301)))</f>
        <v/>
      </c>
      <c r="AH1301" s="26" t="str">
        <f>IF(AG1301="", "", COUNTIF($AG$10:$AG$2010, "&gt;"&amp;AG1301)+1+COUNTIF($AG$10:AG1301, AG1301)-1)</f>
        <v/>
      </c>
    </row>
    <row r="1302" spans="14:34" hidden="1" x14ac:dyDescent="0.25">
      <c r="N1302" s="31" t="str">
        <f>IF(Database!B1302="", "", Database!B1302)</f>
        <v/>
      </c>
      <c r="AE1302" s="31" t="str">
        <f t="shared" si="67"/>
        <v/>
      </c>
      <c r="AG1302" s="84" t="str">
        <f>IF($AE1302="", "", IF(COUNTIF($AE$10:$AE1302, $AE1302)&gt;1, "", COUNTIF($AE$10:$AE$2010, $AE1302)))</f>
        <v/>
      </c>
      <c r="AH1302" s="26" t="str">
        <f>IF(AG1302="", "", COUNTIF($AG$10:$AG$2010, "&gt;"&amp;AG1302)+1+COUNTIF($AG$10:AG1302, AG1302)-1)</f>
        <v/>
      </c>
    </row>
    <row r="1303" spans="14:34" hidden="1" x14ac:dyDescent="0.25">
      <c r="N1303" s="31" t="str">
        <f>IF(Database!B1303="", "", Database!B1303)</f>
        <v/>
      </c>
      <c r="AE1303" s="31" t="str">
        <f t="shared" si="67"/>
        <v/>
      </c>
      <c r="AG1303" s="84" t="str">
        <f>IF($AE1303="", "", IF(COUNTIF($AE$10:$AE1303, $AE1303)&gt;1, "", COUNTIF($AE$10:$AE$2010, $AE1303)))</f>
        <v/>
      </c>
      <c r="AH1303" s="26" t="str">
        <f>IF(AG1303="", "", COUNTIF($AG$10:$AG$2010, "&gt;"&amp;AG1303)+1+COUNTIF($AG$10:AG1303, AG1303)-1)</f>
        <v/>
      </c>
    </row>
    <row r="1304" spans="14:34" hidden="1" x14ac:dyDescent="0.25">
      <c r="N1304" s="31" t="str">
        <f>IF(Database!B1304="", "", Database!B1304)</f>
        <v/>
      </c>
      <c r="AE1304" s="31" t="str">
        <f t="shared" si="67"/>
        <v/>
      </c>
      <c r="AG1304" s="84" t="str">
        <f>IF($AE1304="", "", IF(COUNTIF($AE$10:$AE1304, $AE1304)&gt;1, "", COUNTIF($AE$10:$AE$2010, $AE1304)))</f>
        <v/>
      </c>
      <c r="AH1304" s="26" t="str">
        <f>IF(AG1304="", "", COUNTIF($AG$10:$AG$2010, "&gt;"&amp;AG1304)+1+COUNTIF($AG$10:AG1304, AG1304)-1)</f>
        <v/>
      </c>
    </row>
    <row r="1305" spans="14:34" hidden="1" x14ac:dyDescent="0.25">
      <c r="N1305" s="31" t="str">
        <f>IF(Database!B1305="", "", Database!B1305)</f>
        <v/>
      </c>
      <c r="AE1305" s="31" t="str">
        <f t="shared" si="67"/>
        <v/>
      </c>
      <c r="AG1305" s="84" t="str">
        <f>IF($AE1305="", "", IF(COUNTIF($AE$10:$AE1305, $AE1305)&gt;1, "", COUNTIF($AE$10:$AE$2010, $AE1305)))</f>
        <v/>
      </c>
      <c r="AH1305" s="26" t="str">
        <f>IF(AG1305="", "", COUNTIF($AG$10:$AG$2010, "&gt;"&amp;AG1305)+1+COUNTIF($AG$10:AG1305, AG1305)-1)</f>
        <v/>
      </c>
    </row>
    <row r="1306" spans="14:34" hidden="1" x14ac:dyDescent="0.25">
      <c r="N1306" s="31" t="str">
        <f>IF(Database!B1306="", "", Database!B1306)</f>
        <v/>
      </c>
      <c r="AE1306" s="31" t="str">
        <f t="shared" si="67"/>
        <v/>
      </c>
      <c r="AG1306" s="84" t="str">
        <f>IF($AE1306="", "", IF(COUNTIF($AE$10:$AE1306, $AE1306)&gt;1, "", COUNTIF($AE$10:$AE$2010, $AE1306)))</f>
        <v/>
      </c>
      <c r="AH1306" s="26" t="str">
        <f>IF(AG1306="", "", COUNTIF($AG$10:$AG$2010, "&gt;"&amp;AG1306)+1+COUNTIF($AG$10:AG1306, AG1306)-1)</f>
        <v/>
      </c>
    </row>
    <row r="1307" spans="14:34" hidden="1" x14ac:dyDescent="0.25">
      <c r="N1307" s="31" t="str">
        <f>IF(Database!B1307="", "", Database!B1307)</f>
        <v/>
      </c>
      <c r="AE1307" s="31" t="str">
        <f t="shared" si="67"/>
        <v/>
      </c>
      <c r="AG1307" s="84" t="str">
        <f>IF($AE1307="", "", IF(COUNTIF($AE$10:$AE1307, $AE1307)&gt;1, "", COUNTIF($AE$10:$AE$2010, $AE1307)))</f>
        <v/>
      </c>
      <c r="AH1307" s="26" t="str">
        <f>IF(AG1307="", "", COUNTIF($AG$10:$AG$2010, "&gt;"&amp;AG1307)+1+COUNTIF($AG$10:AG1307, AG1307)-1)</f>
        <v/>
      </c>
    </row>
    <row r="1308" spans="14:34" hidden="1" x14ac:dyDescent="0.25">
      <c r="N1308" s="31" t="str">
        <f>IF(Database!B1308="", "", Database!B1308)</f>
        <v/>
      </c>
      <c r="AE1308" s="31" t="str">
        <f t="shared" si="67"/>
        <v/>
      </c>
      <c r="AG1308" s="84" t="str">
        <f>IF($AE1308="", "", IF(COUNTIF($AE$10:$AE1308, $AE1308)&gt;1, "", COUNTIF($AE$10:$AE$2010, $AE1308)))</f>
        <v/>
      </c>
      <c r="AH1308" s="26" t="str">
        <f>IF(AG1308="", "", COUNTIF($AG$10:$AG$2010, "&gt;"&amp;AG1308)+1+COUNTIF($AG$10:AG1308, AG1308)-1)</f>
        <v/>
      </c>
    </row>
    <row r="1309" spans="14:34" hidden="1" x14ac:dyDescent="0.25">
      <c r="N1309" s="31" t="str">
        <f>IF(Database!B1309="", "", Database!B1309)</f>
        <v/>
      </c>
      <c r="AE1309" s="31" t="str">
        <f t="shared" si="67"/>
        <v/>
      </c>
      <c r="AG1309" s="84" t="str">
        <f>IF($AE1309="", "", IF(COUNTIF($AE$10:$AE1309, $AE1309)&gt;1, "", COUNTIF($AE$10:$AE$2010, $AE1309)))</f>
        <v/>
      </c>
      <c r="AH1309" s="26" t="str">
        <f>IF(AG1309="", "", COUNTIF($AG$10:$AG$2010, "&gt;"&amp;AG1309)+1+COUNTIF($AG$10:AG1309, AG1309)-1)</f>
        <v/>
      </c>
    </row>
    <row r="1310" spans="14:34" hidden="1" x14ac:dyDescent="0.25">
      <c r="N1310" s="31" t="str">
        <f>IF(Database!B1310="", "", Database!B1310)</f>
        <v/>
      </c>
      <c r="AE1310" s="31" t="str">
        <f t="shared" si="67"/>
        <v/>
      </c>
      <c r="AG1310" s="84" t="str">
        <f>IF($AE1310="", "", IF(COUNTIF($AE$10:$AE1310, $AE1310)&gt;1, "", COUNTIF($AE$10:$AE$2010, $AE1310)))</f>
        <v/>
      </c>
      <c r="AH1310" s="26" t="str">
        <f>IF(AG1310="", "", COUNTIF($AG$10:$AG$2010, "&gt;"&amp;AG1310)+1+COUNTIF($AG$10:AG1310, AG1310)-1)</f>
        <v/>
      </c>
    </row>
    <row r="1311" spans="14:34" hidden="1" x14ac:dyDescent="0.25">
      <c r="N1311" s="31" t="str">
        <f>IF(Database!B1311="", "", Database!B1311)</f>
        <v/>
      </c>
      <c r="AE1311" s="31" t="str">
        <f t="shared" si="67"/>
        <v/>
      </c>
      <c r="AG1311" s="84" t="str">
        <f>IF($AE1311="", "", IF(COUNTIF($AE$10:$AE1311, $AE1311)&gt;1, "", COUNTIF($AE$10:$AE$2010, $AE1311)))</f>
        <v/>
      </c>
      <c r="AH1311" s="26" t="str">
        <f>IF(AG1311="", "", COUNTIF($AG$10:$AG$2010, "&gt;"&amp;AG1311)+1+COUNTIF($AG$10:AG1311, AG1311)-1)</f>
        <v/>
      </c>
    </row>
    <row r="1312" spans="14:34" hidden="1" x14ac:dyDescent="0.25">
      <c r="N1312" s="31" t="str">
        <f>IF(Database!B1312="", "", Database!B1312)</f>
        <v/>
      </c>
      <c r="AE1312" s="31" t="str">
        <f t="shared" si="67"/>
        <v/>
      </c>
      <c r="AG1312" s="84" t="str">
        <f>IF($AE1312="", "", IF(COUNTIF($AE$10:$AE1312, $AE1312)&gt;1, "", COUNTIF($AE$10:$AE$2010, $AE1312)))</f>
        <v/>
      </c>
      <c r="AH1312" s="26" t="str">
        <f>IF(AG1312="", "", COUNTIF($AG$10:$AG$2010, "&gt;"&amp;AG1312)+1+COUNTIF($AG$10:AG1312, AG1312)-1)</f>
        <v/>
      </c>
    </row>
    <row r="1313" spans="14:34" hidden="1" x14ac:dyDescent="0.25">
      <c r="N1313" s="31" t="str">
        <f>IF(Database!B1313="", "", Database!B1313)</f>
        <v/>
      </c>
      <c r="AE1313" s="31" t="str">
        <f t="shared" si="67"/>
        <v/>
      </c>
      <c r="AG1313" s="84" t="str">
        <f>IF($AE1313="", "", IF(COUNTIF($AE$10:$AE1313, $AE1313)&gt;1, "", COUNTIF($AE$10:$AE$2010, $AE1313)))</f>
        <v/>
      </c>
      <c r="AH1313" s="26" t="str">
        <f>IF(AG1313="", "", COUNTIF($AG$10:$AG$2010, "&gt;"&amp;AG1313)+1+COUNTIF($AG$10:AG1313, AG1313)-1)</f>
        <v/>
      </c>
    </row>
    <row r="1314" spans="14:34" hidden="1" x14ac:dyDescent="0.25">
      <c r="N1314" s="31" t="str">
        <f>IF(Database!B1314="", "", Database!B1314)</f>
        <v/>
      </c>
      <c r="AE1314" s="31" t="str">
        <f t="shared" si="67"/>
        <v/>
      </c>
      <c r="AG1314" s="84" t="str">
        <f>IF($AE1314="", "", IF(COUNTIF($AE$10:$AE1314, $AE1314)&gt;1, "", COUNTIF($AE$10:$AE$2010, $AE1314)))</f>
        <v/>
      </c>
      <c r="AH1314" s="26" t="str">
        <f>IF(AG1314="", "", COUNTIF($AG$10:$AG$2010, "&gt;"&amp;AG1314)+1+COUNTIF($AG$10:AG1314, AG1314)-1)</f>
        <v/>
      </c>
    </row>
    <row r="1315" spans="14:34" hidden="1" x14ac:dyDescent="0.25">
      <c r="N1315" s="31" t="str">
        <f>IF(Database!B1315="", "", Database!B1315)</f>
        <v/>
      </c>
      <c r="AE1315" s="31" t="str">
        <f t="shared" si="67"/>
        <v/>
      </c>
      <c r="AG1315" s="84" t="str">
        <f>IF($AE1315="", "", IF(COUNTIF($AE$10:$AE1315, $AE1315)&gt;1, "", COUNTIF($AE$10:$AE$2010, $AE1315)))</f>
        <v/>
      </c>
      <c r="AH1315" s="26" t="str">
        <f>IF(AG1315="", "", COUNTIF($AG$10:$AG$2010, "&gt;"&amp;AG1315)+1+COUNTIF($AG$10:AG1315, AG1315)-1)</f>
        <v/>
      </c>
    </row>
    <row r="1316" spans="14:34" hidden="1" x14ac:dyDescent="0.25">
      <c r="N1316" s="31" t="str">
        <f>IF(Database!B1316="", "", Database!B1316)</f>
        <v/>
      </c>
      <c r="AE1316" s="31" t="str">
        <f t="shared" si="67"/>
        <v/>
      </c>
      <c r="AG1316" s="84" t="str">
        <f>IF($AE1316="", "", IF(COUNTIF($AE$10:$AE1316, $AE1316)&gt;1, "", COUNTIF($AE$10:$AE$2010, $AE1316)))</f>
        <v/>
      </c>
      <c r="AH1316" s="26" t="str">
        <f>IF(AG1316="", "", COUNTIF($AG$10:$AG$2010, "&gt;"&amp;AG1316)+1+COUNTIF($AG$10:AG1316, AG1316)-1)</f>
        <v/>
      </c>
    </row>
    <row r="1317" spans="14:34" hidden="1" x14ac:dyDescent="0.25">
      <c r="N1317" s="31" t="str">
        <f>IF(Database!B1317="", "", Database!B1317)</f>
        <v/>
      </c>
      <c r="AE1317" s="31" t="str">
        <f t="shared" si="67"/>
        <v/>
      </c>
      <c r="AG1317" s="84" t="str">
        <f>IF($AE1317="", "", IF(COUNTIF($AE$10:$AE1317, $AE1317)&gt;1, "", COUNTIF($AE$10:$AE$2010, $AE1317)))</f>
        <v/>
      </c>
      <c r="AH1317" s="26" t="str">
        <f>IF(AG1317="", "", COUNTIF($AG$10:$AG$2010, "&gt;"&amp;AG1317)+1+COUNTIF($AG$10:AG1317, AG1317)-1)</f>
        <v/>
      </c>
    </row>
    <row r="1318" spans="14:34" hidden="1" x14ac:dyDescent="0.25">
      <c r="N1318" s="31" t="str">
        <f>IF(Database!B1318="", "", Database!B1318)</f>
        <v/>
      </c>
      <c r="AE1318" s="31" t="str">
        <f t="shared" si="67"/>
        <v/>
      </c>
      <c r="AG1318" s="84" t="str">
        <f>IF($AE1318="", "", IF(COUNTIF($AE$10:$AE1318, $AE1318)&gt;1, "", COUNTIF($AE$10:$AE$2010, $AE1318)))</f>
        <v/>
      </c>
      <c r="AH1318" s="26" t="str">
        <f>IF(AG1318="", "", COUNTIF($AG$10:$AG$2010, "&gt;"&amp;AG1318)+1+COUNTIF($AG$10:AG1318, AG1318)-1)</f>
        <v/>
      </c>
    </row>
    <row r="1319" spans="14:34" hidden="1" x14ac:dyDescent="0.25">
      <c r="N1319" s="31" t="str">
        <f>IF(Database!B1319="", "", Database!B1319)</f>
        <v/>
      </c>
      <c r="AE1319" s="31" t="str">
        <f t="shared" si="67"/>
        <v/>
      </c>
      <c r="AG1319" s="84" t="str">
        <f>IF($AE1319="", "", IF(COUNTIF($AE$10:$AE1319, $AE1319)&gt;1, "", COUNTIF($AE$10:$AE$2010, $AE1319)))</f>
        <v/>
      </c>
      <c r="AH1319" s="26" t="str">
        <f>IF(AG1319="", "", COUNTIF($AG$10:$AG$2010, "&gt;"&amp;AG1319)+1+COUNTIF($AG$10:AG1319, AG1319)-1)</f>
        <v/>
      </c>
    </row>
    <row r="1320" spans="14:34" hidden="1" x14ac:dyDescent="0.25">
      <c r="N1320" s="31" t="str">
        <f>IF(Database!B1320="", "", Database!B1320)</f>
        <v/>
      </c>
      <c r="AE1320" s="31" t="str">
        <f t="shared" si="67"/>
        <v/>
      </c>
      <c r="AG1320" s="84" t="str">
        <f>IF($AE1320="", "", IF(COUNTIF($AE$10:$AE1320, $AE1320)&gt;1, "", COUNTIF($AE$10:$AE$2010, $AE1320)))</f>
        <v/>
      </c>
      <c r="AH1320" s="26" t="str">
        <f>IF(AG1320="", "", COUNTIF($AG$10:$AG$2010, "&gt;"&amp;AG1320)+1+COUNTIF($AG$10:AG1320, AG1320)-1)</f>
        <v/>
      </c>
    </row>
    <row r="1321" spans="14:34" hidden="1" x14ac:dyDescent="0.25">
      <c r="N1321" s="31" t="str">
        <f>IF(Database!B1321="", "", Database!B1321)</f>
        <v/>
      </c>
      <c r="AE1321" s="31" t="str">
        <f t="shared" si="67"/>
        <v/>
      </c>
      <c r="AG1321" s="84" t="str">
        <f>IF($AE1321="", "", IF(COUNTIF($AE$10:$AE1321, $AE1321)&gt;1, "", COUNTIF($AE$10:$AE$2010, $AE1321)))</f>
        <v/>
      </c>
      <c r="AH1321" s="26" t="str">
        <f>IF(AG1321="", "", COUNTIF($AG$10:$AG$2010, "&gt;"&amp;AG1321)+1+COUNTIF($AG$10:AG1321, AG1321)-1)</f>
        <v/>
      </c>
    </row>
    <row r="1322" spans="14:34" hidden="1" x14ac:dyDescent="0.25">
      <c r="N1322" s="31" t="str">
        <f>IF(Database!B1322="", "", Database!B1322)</f>
        <v/>
      </c>
      <c r="AE1322" s="31" t="str">
        <f t="shared" si="67"/>
        <v/>
      </c>
      <c r="AG1322" s="84" t="str">
        <f>IF($AE1322="", "", IF(COUNTIF($AE$10:$AE1322, $AE1322)&gt;1, "", COUNTIF($AE$10:$AE$2010, $AE1322)))</f>
        <v/>
      </c>
      <c r="AH1322" s="26" t="str">
        <f>IF(AG1322="", "", COUNTIF($AG$10:$AG$2010, "&gt;"&amp;AG1322)+1+COUNTIF($AG$10:AG1322, AG1322)-1)</f>
        <v/>
      </c>
    </row>
    <row r="1323" spans="14:34" hidden="1" x14ac:dyDescent="0.25">
      <c r="N1323" s="31" t="str">
        <f>IF(Database!B1323="", "", Database!B1323)</f>
        <v/>
      </c>
      <c r="AE1323" s="31" t="str">
        <f t="shared" si="67"/>
        <v/>
      </c>
      <c r="AG1323" s="84" t="str">
        <f>IF($AE1323="", "", IF(COUNTIF($AE$10:$AE1323, $AE1323)&gt;1, "", COUNTIF($AE$10:$AE$2010, $AE1323)))</f>
        <v/>
      </c>
      <c r="AH1323" s="26" t="str">
        <f>IF(AG1323="", "", COUNTIF($AG$10:$AG$2010, "&gt;"&amp;AG1323)+1+COUNTIF($AG$10:AG1323, AG1323)-1)</f>
        <v/>
      </c>
    </row>
    <row r="1324" spans="14:34" hidden="1" x14ac:dyDescent="0.25">
      <c r="N1324" s="31" t="str">
        <f>IF(Database!B1324="", "", Database!B1324)</f>
        <v/>
      </c>
      <c r="AE1324" s="31" t="str">
        <f t="shared" si="67"/>
        <v/>
      </c>
      <c r="AG1324" s="84" t="str">
        <f>IF($AE1324="", "", IF(COUNTIF($AE$10:$AE1324, $AE1324)&gt;1, "", COUNTIF($AE$10:$AE$2010, $AE1324)))</f>
        <v/>
      </c>
      <c r="AH1324" s="26" t="str">
        <f>IF(AG1324="", "", COUNTIF($AG$10:$AG$2010, "&gt;"&amp;AG1324)+1+COUNTIF($AG$10:AG1324, AG1324)-1)</f>
        <v/>
      </c>
    </row>
    <row r="1325" spans="14:34" hidden="1" x14ac:dyDescent="0.25">
      <c r="N1325" s="31" t="str">
        <f>IF(Database!B1325="", "", Database!B1325)</f>
        <v/>
      </c>
      <c r="AE1325" s="31" t="str">
        <f t="shared" si="67"/>
        <v/>
      </c>
      <c r="AG1325" s="84" t="str">
        <f>IF($AE1325="", "", IF(COUNTIF($AE$10:$AE1325, $AE1325)&gt;1, "", COUNTIF($AE$10:$AE$2010, $AE1325)))</f>
        <v/>
      </c>
      <c r="AH1325" s="26" t="str">
        <f>IF(AG1325="", "", COUNTIF($AG$10:$AG$2010, "&gt;"&amp;AG1325)+1+COUNTIF($AG$10:AG1325, AG1325)-1)</f>
        <v/>
      </c>
    </row>
    <row r="1326" spans="14:34" hidden="1" x14ac:dyDescent="0.25">
      <c r="N1326" s="31" t="str">
        <f>IF(Database!B1326="", "", Database!B1326)</f>
        <v/>
      </c>
      <c r="AE1326" s="31" t="str">
        <f t="shared" si="67"/>
        <v/>
      </c>
      <c r="AG1326" s="84" t="str">
        <f>IF($AE1326="", "", IF(COUNTIF($AE$10:$AE1326, $AE1326)&gt;1, "", COUNTIF($AE$10:$AE$2010, $AE1326)))</f>
        <v/>
      </c>
      <c r="AH1326" s="26" t="str">
        <f>IF(AG1326="", "", COUNTIF($AG$10:$AG$2010, "&gt;"&amp;AG1326)+1+COUNTIF($AG$10:AG1326, AG1326)-1)</f>
        <v/>
      </c>
    </row>
    <row r="1327" spans="14:34" hidden="1" x14ac:dyDescent="0.25">
      <c r="N1327" s="31" t="str">
        <f>IF(Database!B1327="", "", Database!B1327)</f>
        <v/>
      </c>
      <c r="AE1327" s="31" t="str">
        <f t="shared" si="67"/>
        <v/>
      </c>
      <c r="AG1327" s="84" t="str">
        <f>IF($AE1327="", "", IF(COUNTIF($AE$10:$AE1327, $AE1327)&gt;1, "", COUNTIF($AE$10:$AE$2010, $AE1327)))</f>
        <v/>
      </c>
      <c r="AH1327" s="26" t="str">
        <f>IF(AG1327="", "", COUNTIF($AG$10:$AG$2010, "&gt;"&amp;AG1327)+1+COUNTIF($AG$10:AG1327, AG1327)-1)</f>
        <v/>
      </c>
    </row>
    <row r="1328" spans="14:34" hidden="1" x14ac:dyDescent="0.25">
      <c r="N1328" s="31" t="str">
        <f>IF(Database!B1328="", "", Database!B1328)</f>
        <v/>
      </c>
      <c r="AE1328" s="31" t="str">
        <f t="shared" si="67"/>
        <v/>
      </c>
      <c r="AG1328" s="84" t="str">
        <f>IF($AE1328="", "", IF(COUNTIF($AE$10:$AE1328, $AE1328)&gt;1, "", COUNTIF($AE$10:$AE$2010, $AE1328)))</f>
        <v/>
      </c>
      <c r="AH1328" s="26" t="str">
        <f>IF(AG1328="", "", COUNTIF($AG$10:$AG$2010, "&gt;"&amp;AG1328)+1+COUNTIF($AG$10:AG1328, AG1328)-1)</f>
        <v/>
      </c>
    </row>
    <row r="1329" spans="14:34" hidden="1" x14ac:dyDescent="0.25">
      <c r="N1329" s="31" t="str">
        <f>IF(Database!B1329="", "", Database!B1329)</f>
        <v/>
      </c>
      <c r="AE1329" s="31" t="str">
        <f t="shared" si="67"/>
        <v/>
      </c>
      <c r="AG1329" s="84" t="str">
        <f>IF($AE1329="", "", IF(COUNTIF($AE$10:$AE1329, $AE1329)&gt;1, "", COUNTIF($AE$10:$AE$2010, $AE1329)))</f>
        <v/>
      </c>
      <c r="AH1329" s="26" t="str">
        <f>IF(AG1329="", "", COUNTIF($AG$10:$AG$2010, "&gt;"&amp;AG1329)+1+COUNTIF($AG$10:AG1329, AG1329)-1)</f>
        <v/>
      </c>
    </row>
    <row r="1330" spans="14:34" hidden="1" x14ac:dyDescent="0.25">
      <c r="N1330" s="31" t="str">
        <f>IF(Database!B1330="", "", Database!B1330)</f>
        <v/>
      </c>
      <c r="AE1330" s="31" t="str">
        <f t="shared" si="67"/>
        <v/>
      </c>
      <c r="AG1330" s="84" t="str">
        <f>IF($AE1330="", "", IF(COUNTIF($AE$10:$AE1330, $AE1330)&gt;1, "", COUNTIF($AE$10:$AE$2010, $AE1330)))</f>
        <v/>
      </c>
      <c r="AH1330" s="26" t="str">
        <f>IF(AG1330="", "", COUNTIF($AG$10:$AG$2010, "&gt;"&amp;AG1330)+1+COUNTIF($AG$10:AG1330, AG1330)-1)</f>
        <v/>
      </c>
    </row>
    <row r="1331" spans="14:34" hidden="1" x14ac:dyDescent="0.25">
      <c r="N1331" s="31" t="str">
        <f>IF(Database!B1331="", "", Database!B1331)</f>
        <v/>
      </c>
      <c r="AE1331" s="31" t="str">
        <f t="shared" si="67"/>
        <v/>
      </c>
      <c r="AG1331" s="84" t="str">
        <f>IF($AE1331="", "", IF(COUNTIF($AE$10:$AE1331, $AE1331)&gt;1, "", COUNTIF($AE$10:$AE$2010, $AE1331)))</f>
        <v/>
      </c>
      <c r="AH1331" s="26" t="str">
        <f>IF(AG1331="", "", COUNTIF($AG$10:$AG$2010, "&gt;"&amp;AG1331)+1+COUNTIF($AG$10:AG1331, AG1331)-1)</f>
        <v/>
      </c>
    </row>
    <row r="1332" spans="14:34" hidden="1" x14ac:dyDescent="0.25">
      <c r="N1332" s="31" t="str">
        <f>IF(Database!B1332="", "", Database!B1332)</f>
        <v/>
      </c>
      <c r="AE1332" s="31" t="str">
        <f t="shared" ref="AE1332:AE1395" si="68">IF(J331="", "", J331)</f>
        <v/>
      </c>
      <c r="AG1332" s="84" t="str">
        <f>IF($AE1332="", "", IF(COUNTIF($AE$10:$AE1332, $AE1332)&gt;1, "", COUNTIF($AE$10:$AE$2010, $AE1332)))</f>
        <v/>
      </c>
      <c r="AH1332" s="26" t="str">
        <f>IF(AG1332="", "", COUNTIF($AG$10:$AG$2010, "&gt;"&amp;AG1332)+1+COUNTIF($AG$10:AG1332, AG1332)-1)</f>
        <v/>
      </c>
    </row>
    <row r="1333" spans="14:34" hidden="1" x14ac:dyDescent="0.25">
      <c r="N1333" s="31" t="str">
        <f>IF(Database!B1333="", "", Database!B1333)</f>
        <v/>
      </c>
      <c r="AE1333" s="31" t="str">
        <f t="shared" si="68"/>
        <v/>
      </c>
      <c r="AG1333" s="84" t="str">
        <f>IF($AE1333="", "", IF(COUNTIF($AE$10:$AE1333, $AE1333)&gt;1, "", COUNTIF($AE$10:$AE$2010, $AE1333)))</f>
        <v/>
      </c>
      <c r="AH1333" s="26" t="str">
        <f>IF(AG1333="", "", COUNTIF($AG$10:$AG$2010, "&gt;"&amp;AG1333)+1+COUNTIF($AG$10:AG1333, AG1333)-1)</f>
        <v/>
      </c>
    </row>
    <row r="1334" spans="14:34" hidden="1" x14ac:dyDescent="0.25">
      <c r="N1334" s="31" t="str">
        <f>IF(Database!B1334="", "", Database!B1334)</f>
        <v/>
      </c>
      <c r="AE1334" s="31" t="str">
        <f t="shared" si="68"/>
        <v/>
      </c>
      <c r="AG1334" s="84" t="str">
        <f>IF($AE1334="", "", IF(COUNTIF($AE$10:$AE1334, $AE1334)&gt;1, "", COUNTIF($AE$10:$AE$2010, $AE1334)))</f>
        <v/>
      </c>
      <c r="AH1334" s="26" t="str">
        <f>IF(AG1334="", "", COUNTIF($AG$10:$AG$2010, "&gt;"&amp;AG1334)+1+COUNTIF($AG$10:AG1334, AG1334)-1)</f>
        <v/>
      </c>
    </row>
    <row r="1335" spans="14:34" hidden="1" x14ac:dyDescent="0.25">
      <c r="N1335" s="31" t="str">
        <f>IF(Database!B1335="", "", Database!B1335)</f>
        <v/>
      </c>
      <c r="AE1335" s="31" t="str">
        <f t="shared" si="68"/>
        <v/>
      </c>
      <c r="AG1335" s="84" t="str">
        <f>IF($AE1335="", "", IF(COUNTIF($AE$10:$AE1335, $AE1335)&gt;1, "", COUNTIF($AE$10:$AE$2010, $AE1335)))</f>
        <v/>
      </c>
      <c r="AH1335" s="26" t="str">
        <f>IF(AG1335="", "", COUNTIF($AG$10:$AG$2010, "&gt;"&amp;AG1335)+1+COUNTIF($AG$10:AG1335, AG1335)-1)</f>
        <v/>
      </c>
    </row>
    <row r="1336" spans="14:34" hidden="1" x14ac:dyDescent="0.25">
      <c r="N1336" s="31" t="str">
        <f>IF(Database!B1336="", "", Database!B1336)</f>
        <v/>
      </c>
      <c r="AE1336" s="31" t="str">
        <f t="shared" si="68"/>
        <v/>
      </c>
      <c r="AG1336" s="84" t="str">
        <f>IF($AE1336="", "", IF(COUNTIF($AE$10:$AE1336, $AE1336)&gt;1, "", COUNTIF($AE$10:$AE$2010, $AE1336)))</f>
        <v/>
      </c>
      <c r="AH1336" s="26" t="str">
        <f>IF(AG1336="", "", COUNTIF($AG$10:$AG$2010, "&gt;"&amp;AG1336)+1+COUNTIF($AG$10:AG1336, AG1336)-1)</f>
        <v/>
      </c>
    </row>
    <row r="1337" spans="14:34" hidden="1" x14ac:dyDescent="0.25">
      <c r="N1337" s="31" t="str">
        <f>IF(Database!B1337="", "", Database!B1337)</f>
        <v/>
      </c>
      <c r="AE1337" s="31" t="str">
        <f t="shared" si="68"/>
        <v/>
      </c>
      <c r="AG1337" s="84" t="str">
        <f>IF($AE1337="", "", IF(COUNTIF($AE$10:$AE1337, $AE1337)&gt;1, "", COUNTIF($AE$10:$AE$2010, $AE1337)))</f>
        <v/>
      </c>
      <c r="AH1337" s="26" t="str">
        <f>IF(AG1337="", "", COUNTIF($AG$10:$AG$2010, "&gt;"&amp;AG1337)+1+COUNTIF($AG$10:AG1337, AG1337)-1)</f>
        <v/>
      </c>
    </row>
    <row r="1338" spans="14:34" hidden="1" x14ac:dyDescent="0.25">
      <c r="N1338" s="31" t="str">
        <f>IF(Database!B1338="", "", Database!B1338)</f>
        <v/>
      </c>
      <c r="AE1338" s="31" t="str">
        <f t="shared" si="68"/>
        <v/>
      </c>
      <c r="AG1338" s="84" t="str">
        <f>IF($AE1338="", "", IF(COUNTIF($AE$10:$AE1338, $AE1338)&gt;1, "", COUNTIF($AE$10:$AE$2010, $AE1338)))</f>
        <v/>
      </c>
      <c r="AH1338" s="26" t="str">
        <f>IF(AG1338="", "", COUNTIF($AG$10:$AG$2010, "&gt;"&amp;AG1338)+1+COUNTIF($AG$10:AG1338, AG1338)-1)</f>
        <v/>
      </c>
    </row>
    <row r="1339" spans="14:34" hidden="1" x14ac:dyDescent="0.25">
      <c r="N1339" s="31" t="str">
        <f>IF(Database!B1339="", "", Database!B1339)</f>
        <v/>
      </c>
      <c r="AE1339" s="31" t="str">
        <f t="shared" si="68"/>
        <v/>
      </c>
      <c r="AG1339" s="84" t="str">
        <f>IF($AE1339="", "", IF(COUNTIF($AE$10:$AE1339, $AE1339)&gt;1, "", COUNTIF($AE$10:$AE$2010, $AE1339)))</f>
        <v/>
      </c>
      <c r="AH1339" s="26" t="str">
        <f>IF(AG1339="", "", COUNTIF($AG$10:$AG$2010, "&gt;"&amp;AG1339)+1+COUNTIF($AG$10:AG1339, AG1339)-1)</f>
        <v/>
      </c>
    </row>
    <row r="1340" spans="14:34" hidden="1" x14ac:dyDescent="0.25">
      <c r="N1340" s="31" t="str">
        <f>IF(Database!B1340="", "", Database!B1340)</f>
        <v/>
      </c>
      <c r="AE1340" s="31" t="str">
        <f t="shared" si="68"/>
        <v/>
      </c>
      <c r="AG1340" s="84" t="str">
        <f>IF($AE1340="", "", IF(COUNTIF($AE$10:$AE1340, $AE1340)&gt;1, "", COUNTIF($AE$10:$AE$2010, $AE1340)))</f>
        <v/>
      </c>
      <c r="AH1340" s="26" t="str">
        <f>IF(AG1340="", "", COUNTIF($AG$10:$AG$2010, "&gt;"&amp;AG1340)+1+COUNTIF($AG$10:AG1340, AG1340)-1)</f>
        <v/>
      </c>
    </row>
    <row r="1341" spans="14:34" hidden="1" x14ac:dyDescent="0.25">
      <c r="N1341" s="31" t="str">
        <f>IF(Database!B1341="", "", Database!B1341)</f>
        <v/>
      </c>
      <c r="AE1341" s="31" t="str">
        <f t="shared" si="68"/>
        <v/>
      </c>
      <c r="AG1341" s="84" t="str">
        <f>IF($AE1341="", "", IF(COUNTIF($AE$10:$AE1341, $AE1341)&gt;1, "", COUNTIF($AE$10:$AE$2010, $AE1341)))</f>
        <v/>
      </c>
      <c r="AH1341" s="26" t="str">
        <f>IF(AG1341="", "", COUNTIF($AG$10:$AG$2010, "&gt;"&amp;AG1341)+1+COUNTIF($AG$10:AG1341, AG1341)-1)</f>
        <v/>
      </c>
    </row>
    <row r="1342" spans="14:34" hidden="1" x14ac:dyDescent="0.25">
      <c r="N1342" s="31" t="str">
        <f>IF(Database!B1342="", "", Database!B1342)</f>
        <v/>
      </c>
      <c r="AE1342" s="31" t="str">
        <f t="shared" si="68"/>
        <v/>
      </c>
      <c r="AG1342" s="84" t="str">
        <f>IF($AE1342="", "", IF(COUNTIF($AE$10:$AE1342, $AE1342)&gt;1, "", COUNTIF($AE$10:$AE$2010, $AE1342)))</f>
        <v/>
      </c>
      <c r="AH1342" s="26" t="str">
        <f>IF(AG1342="", "", COUNTIF($AG$10:$AG$2010, "&gt;"&amp;AG1342)+1+COUNTIF($AG$10:AG1342, AG1342)-1)</f>
        <v/>
      </c>
    </row>
    <row r="1343" spans="14:34" hidden="1" x14ac:dyDescent="0.25">
      <c r="N1343" s="31" t="str">
        <f>IF(Database!B1343="", "", Database!B1343)</f>
        <v/>
      </c>
      <c r="AE1343" s="31" t="str">
        <f t="shared" si="68"/>
        <v/>
      </c>
      <c r="AG1343" s="84" t="str">
        <f>IF($AE1343="", "", IF(COUNTIF($AE$10:$AE1343, $AE1343)&gt;1, "", COUNTIF($AE$10:$AE$2010, $AE1343)))</f>
        <v/>
      </c>
      <c r="AH1343" s="26" t="str">
        <f>IF(AG1343="", "", COUNTIF($AG$10:$AG$2010, "&gt;"&amp;AG1343)+1+COUNTIF($AG$10:AG1343, AG1343)-1)</f>
        <v/>
      </c>
    </row>
    <row r="1344" spans="14:34" hidden="1" x14ac:dyDescent="0.25">
      <c r="N1344" s="31" t="str">
        <f>IF(Database!B1344="", "", Database!B1344)</f>
        <v/>
      </c>
      <c r="AE1344" s="31" t="str">
        <f t="shared" si="68"/>
        <v/>
      </c>
      <c r="AG1344" s="84" t="str">
        <f>IF($AE1344="", "", IF(COUNTIF($AE$10:$AE1344, $AE1344)&gt;1, "", COUNTIF($AE$10:$AE$2010, $AE1344)))</f>
        <v/>
      </c>
      <c r="AH1344" s="26" t="str">
        <f>IF(AG1344="", "", COUNTIF($AG$10:$AG$2010, "&gt;"&amp;AG1344)+1+COUNTIF($AG$10:AG1344, AG1344)-1)</f>
        <v/>
      </c>
    </row>
    <row r="1345" spans="14:34" hidden="1" x14ac:dyDescent="0.25">
      <c r="N1345" s="31" t="str">
        <f>IF(Database!B1345="", "", Database!B1345)</f>
        <v/>
      </c>
      <c r="AE1345" s="31" t="str">
        <f t="shared" si="68"/>
        <v/>
      </c>
      <c r="AG1345" s="84" t="str">
        <f>IF($AE1345="", "", IF(COUNTIF($AE$10:$AE1345, $AE1345)&gt;1, "", COUNTIF($AE$10:$AE$2010, $AE1345)))</f>
        <v/>
      </c>
      <c r="AH1345" s="26" t="str">
        <f>IF(AG1345="", "", COUNTIF($AG$10:$AG$2010, "&gt;"&amp;AG1345)+1+COUNTIF($AG$10:AG1345, AG1345)-1)</f>
        <v/>
      </c>
    </row>
    <row r="1346" spans="14:34" hidden="1" x14ac:dyDescent="0.25">
      <c r="N1346" s="31" t="str">
        <f>IF(Database!B1346="", "", Database!B1346)</f>
        <v/>
      </c>
      <c r="AE1346" s="31" t="str">
        <f t="shared" si="68"/>
        <v/>
      </c>
      <c r="AG1346" s="84" t="str">
        <f>IF($AE1346="", "", IF(COUNTIF($AE$10:$AE1346, $AE1346)&gt;1, "", COUNTIF($AE$10:$AE$2010, $AE1346)))</f>
        <v/>
      </c>
      <c r="AH1346" s="26" t="str">
        <f>IF(AG1346="", "", COUNTIF($AG$10:$AG$2010, "&gt;"&amp;AG1346)+1+COUNTIF($AG$10:AG1346, AG1346)-1)</f>
        <v/>
      </c>
    </row>
    <row r="1347" spans="14:34" hidden="1" x14ac:dyDescent="0.25">
      <c r="N1347" s="31" t="str">
        <f>IF(Database!B1347="", "", Database!B1347)</f>
        <v/>
      </c>
      <c r="AE1347" s="31" t="str">
        <f t="shared" si="68"/>
        <v/>
      </c>
      <c r="AG1347" s="84" t="str">
        <f>IF($AE1347="", "", IF(COUNTIF($AE$10:$AE1347, $AE1347)&gt;1, "", COUNTIF($AE$10:$AE$2010, $AE1347)))</f>
        <v/>
      </c>
      <c r="AH1347" s="26" t="str">
        <f>IF(AG1347="", "", COUNTIF($AG$10:$AG$2010, "&gt;"&amp;AG1347)+1+COUNTIF($AG$10:AG1347, AG1347)-1)</f>
        <v/>
      </c>
    </row>
    <row r="1348" spans="14:34" hidden="1" x14ac:dyDescent="0.25">
      <c r="N1348" s="31" t="str">
        <f>IF(Database!B1348="", "", Database!B1348)</f>
        <v/>
      </c>
      <c r="AE1348" s="31" t="str">
        <f t="shared" si="68"/>
        <v/>
      </c>
      <c r="AG1348" s="84" t="str">
        <f>IF($AE1348="", "", IF(COUNTIF($AE$10:$AE1348, $AE1348)&gt;1, "", COUNTIF($AE$10:$AE$2010, $AE1348)))</f>
        <v/>
      </c>
      <c r="AH1348" s="26" t="str">
        <f>IF(AG1348="", "", COUNTIF($AG$10:$AG$2010, "&gt;"&amp;AG1348)+1+COUNTIF($AG$10:AG1348, AG1348)-1)</f>
        <v/>
      </c>
    </row>
    <row r="1349" spans="14:34" hidden="1" x14ac:dyDescent="0.25">
      <c r="N1349" s="31" t="str">
        <f>IF(Database!B1349="", "", Database!B1349)</f>
        <v/>
      </c>
      <c r="AE1349" s="31" t="str">
        <f t="shared" si="68"/>
        <v/>
      </c>
      <c r="AG1349" s="84" t="str">
        <f>IF($AE1349="", "", IF(COUNTIF($AE$10:$AE1349, $AE1349)&gt;1, "", COUNTIF($AE$10:$AE$2010, $AE1349)))</f>
        <v/>
      </c>
      <c r="AH1349" s="26" t="str">
        <f>IF(AG1349="", "", COUNTIF($AG$10:$AG$2010, "&gt;"&amp;AG1349)+1+COUNTIF($AG$10:AG1349, AG1349)-1)</f>
        <v/>
      </c>
    </row>
    <row r="1350" spans="14:34" hidden="1" x14ac:dyDescent="0.25">
      <c r="N1350" s="31" t="str">
        <f>IF(Database!B1350="", "", Database!B1350)</f>
        <v/>
      </c>
      <c r="AE1350" s="31" t="str">
        <f t="shared" si="68"/>
        <v/>
      </c>
      <c r="AG1350" s="84" t="str">
        <f>IF($AE1350="", "", IF(COUNTIF($AE$10:$AE1350, $AE1350)&gt;1, "", COUNTIF($AE$10:$AE$2010, $AE1350)))</f>
        <v/>
      </c>
      <c r="AH1350" s="26" t="str">
        <f>IF(AG1350="", "", COUNTIF($AG$10:$AG$2010, "&gt;"&amp;AG1350)+1+COUNTIF($AG$10:AG1350, AG1350)-1)</f>
        <v/>
      </c>
    </row>
    <row r="1351" spans="14:34" hidden="1" x14ac:dyDescent="0.25">
      <c r="N1351" s="31" t="str">
        <f>IF(Database!B1351="", "", Database!B1351)</f>
        <v/>
      </c>
      <c r="AE1351" s="31" t="str">
        <f t="shared" si="68"/>
        <v/>
      </c>
      <c r="AG1351" s="84" t="str">
        <f>IF($AE1351="", "", IF(COUNTIF($AE$10:$AE1351, $AE1351)&gt;1, "", COUNTIF($AE$10:$AE$2010, $AE1351)))</f>
        <v/>
      </c>
      <c r="AH1351" s="26" t="str">
        <f>IF(AG1351="", "", COUNTIF($AG$10:$AG$2010, "&gt;"&amp;AG1351)+1+COUNTIF($AG$10:AG1351, AG1351)-1)</f>
        <v/>
      </c>
    </row>
    <row r="1352" spans="14:34" hidden="1" x14ac:dyDescent="0.25">
      <c r="N1352" s="31" t="str">
        <f>IF(Database!B1352="", "", Database!B1352)</f>
        <v/>
      </c>
      <c r="AE1352" s="31" t="str">
        <f t="shared" si="68"/>
        <v/>
      </c>
      <c r="AG1352" s="84" t="str">
        <f>IF($AE1352="", "", IF(COUNTIF($AE$10:$AE1352, $AE1352)&gt;1, "", COUNTIF($AE$10:$AE$2010, $AE1352)))</f>
        <v/>
      </c>
      <c r="AH1352" s="26" t="str">
        <f>IF(AG1352="", "", COUNTIF($AG$10:$AG$2010, "&gt;"&amp;AG1352)+1+COUNTIF($AG$10:AG1352, AG1352)-1)</f>
        <v/>
      </c>
    </row>
    <row r="1353" spans="14:34" hidden="1" x14ac:dyDescent="0.25">
      <c r="N1353" s="31" t="str">
        <f>IF(Database!B1353="", "", Database!B1353)</f>
        <v/>
      </c>
      <c r="AE1353" s="31" t="str">
        <f t="shared" si="68"/>
        <v/>
      </c>
      <c r="AG1353" s="84" t="str">
        <f>IF($AE1353="", "", IF(COUNTIF($AE$10:$AE1353, $AE1353)&gt;1, "", COUNTIF($AE$10:$AE$2010, $AE1353)))</f>
        <v/>
      </c>
      <c r="AH1353" s="26" t="str">
        <f>IF(AG1353="", "", COUNTIF($AG$10:$AG$2010, "&gt;"&amp;AG1353)+1+COUNTIF($AG$10:AG1353, AG1353)-1)</f>
        <v/>
      </c>
    </row>
    <row r="1354" spans="14:34" hidden="1" x14ac:dyDescent="0.25">
      <c r="N1354" s="31" t="str">
        <f>IF(Database!B1354="", "", Database!B1354)</f>
        <v/>
      </c>
      <c r="AE1354" s="31" t="str">
        <f t="shared" si="68"/>
        <v/>
      </c>
      <c r="AG1354" s="84" t="str">
        <f>IF($AE1354="", "", IF(COUNTIF($AE$10:$AE1354, $AE1354)&gt;1, "", COUNTIF($AE$10:$AE$2010, $AE1354)))</f>
        <v/>
      </c>
      <c r="AH1354" s="26" t="str">
        <f>IF(AG1354="", "", COUNTIF($AG$10:$AG$2010, "&gt;"&amp;AG1354)+1+COUNTIF($AG$10:AG1354, AG1354)-1)</f>
        <v/>
      </c>
    </row>
    <row r="1355" spans="14:34" hidden="1" x14ac:dyDescent="0.25">
      <c r="N1355" s="31" t="str">
        <f>IF(Database!B1355="", "", Database!B1355)</f>
        <v/>
      </c>
      <c r="AE1355" s="31" t="str">
        <f t="shared" si="68"/>
        <v/>
      </c>
      <c r="AG1355" s="84" t="str">
        <f>IF($AE1355="", "", IF(COUNTIF($AE$10:$AE1355, $AE1355)&gt;1, "", COUNTIF($AE$10:$AE$2010, $AE1355)))</f>
        <v/>
      </c>
      <c r="AH1355" s="26" t="str">
        <f>IF(AG1355="", "", COUNTIF($AG$10:$AG$2010, "&gt;"&amp;AG1355)+1+COUNTIF($AG$10:AG1355, AG1355)-1)</f>
        <v/>
      </c>
    </row>
    <row r="1356" spans="14:34" hidden="1" x14ac:dyDescent="0.25">
      <c r="N1356" s="31" t="str">
        <f>IF(Database!B1356="", "", Database!B1356)</f>
        <v/>
      </c>
      <c r="AE1356" s="31" t="str">
        <f t="shared" si="68"/>
        <v/>
      </c>
      <c r="AG1356" s="84" t="str">
        <f>IF($AE1356="", "", IF(COUNTIF($AE$10:$AE1356, $AE1356)&gt;1, "", COUNTIF($AE$10:$AE$2010, $AE1356)))</f>
        <v/>
      </c>
      <c r="AH1356" s="26" t="str">
        <f>IF(AG1356="", "", COUNTIF($AG$10:$AG$2010, "&gt;"&amp;AG1356)+1+COUNTIF($AG$10:AG1356, AG1356)-1)</f>
        <v/>
      </c>
    </row>
    <row r="1357" spans="14:34" hidden="1" x14ac:dyDescent="0.25">
      <c r="N1357" s="31" t="str">
        <f>IF(Database!B1357="", "", Database!B1357)</f>
        <v/>
      </c>
      <c r="AE1357" s="31" t="str">
        <f t="shared" si="68"/>
        <v/>
      </c>
      <c r="AG1357" s="84" t="str">
        <f>IF($AE1357="", "", IF(COUNTIF($AE$10:$AE1357, $AE1357)&gt;1, "", COUNTIF($AE$10:$AE$2010, $AE1357)))</f>
        <v/>
      </c>
      <c r="AH1357" s="26" t="str">
        <f>IF(AG1357="", "", COUNTIF($AG$10:$AG$2010, "&gt;"&amp;AG1357)+1+COUNTIF($AG$10:AG1357, AG1357)-1)</f>
        <v/>
      </c>
    </row>
    <row r="1358" spans="14:34" hidden="1" x14ac:dyDescent="0.25">
      <c r="N1358" s="31" t="str">
        <f>IF(Database!B1358="", "", Database!B1358)</f>
        <v/>
      </c>
      <c r="AE1358" s="31" t="str">
        <f t="shared" si="68"/>
        <v/>
      </c>
      <c r="AG1358" s="84" t="str">
        <f>IF($AE1358="", "", IF(COUNTIF($AE$10:$AE1358, $AE1358)&gt;1, "", COUNTIF($AE$10:$AE$2010, $AE1358)))</f>
        <v/>
      </c>
      <c r="AH1358" s="26" t="str">
        <f>IF(AG1358="", "", COUNTIF($AG$10:$AG$2010, "&gt;"&amp;AG1358)+1+COUNTIF($AG$10:AG1358, AG1358)-1)</f>
        <v/>
      </c>
    </row>
    <row r="1359" spans="14:34" hidden="1" x14ac:dyDescent="0.25">
      <c r="N1359" s="31" t="str">
        <f>IF(Database!B1359="", "", Database!B1359)</f>
        <v/>
      </c>
      <c r="AE1359" s="31" t="str">
        <f t="shared" si="68"/>
        <v/>
      </c>
      <c r="AG1359" s="84" t="str">
        <f>IF($AE1359="", "", IF(COUNTIF($AE$10:$AE1359, $AE1359)&gt;1, "", COUNTIF($AE$10:$AE$2010, $AE1359)))</f>
        <v/>
      </c>
      <c r="AH1359" s="26" t="str">
        <f>IF(AG1359="", "", COUNTIF($AG$10:$AG$2010, "&gt;"&amp;AG1359)+1+COUNTIF($AG$10:AG1359, AG1359)-1)</f>
        <v/>
      </c>
    </row>
    <row r="1360" spans="14:34" hidden="1" x14ac:dyDescent="0.25">
      <c r="N1360" s="31" t="str">
        <f>IF(Database!B1360="", "", Database!B1360)</f>
        <v/>
      </c>
      <c r="AE1360" s="31" t="str">
        <f t="shared" si="68"/>
        <v/>
      </c>
      <c r="AG1360" s="84" t="str">
        <f>IF($AE1360="", "", IF(COUNTIF($AE$10:$AE1360, $AE1360)&gt;1, "", COUNTIF($AE$10:$AE$2010, $AE1360)))</f>
        <v/>
      </c>
      <c r="AH1360" s="26" t="str">
        <f>IF(AG1360="", "", COUNTIF($AG$10:$AG$2010, "&gt;"&amp;AG1360)+1+COUNTIF($AG$10:AG1360, AG1360)-1)</f>
        <v/>
      </c>
    </row>
    <row r="1361" spans="14:34" hidden="1" x14ac:dyDescent="0.25">
      <c r="N1361" s="31" t="str">
        <f>IF(Database!B1361="", "", Database!B1361)</f>
        <v/>
      </c>
      <c r="AE1361" s="31" t="str">
        <f t="shared" si="68"/>
        <v/>
      </c>
      <c r="AG1361" s="84" t="str">
        <f>IF($AE1361="", "", IF(COUNTIF($AE$10:$AE1361, $AE1361)&gt;1, "", COUNTIF($AE$10:$AE$2010, $AE1361)))</f>
        <v/>
      </c>
      <c r="AH1361" s="26" t="str">
        <f>IF(AG1361="", "", COUNTIF($AG$10:$AG$2010, "&gt;"&amp;AG1361)+1+COUNTIF($AG$10:AG1361, AG1361)-1)</f>
        <v/>
      </c>
    </row>
    <row r="1362" spans="14:34" hidden="1" x14ac:dyDescent="0.25">
      <c r="N1362" s="31" t="str">
        <f>IF(Database!B1362="", "", Database!B1362)</f>
        <v/>
      </c>
      <c r="AE1362" s="31" t="str">
        <f t="shared" si="68"/>
        <v/>
      </c>
      <c r="AG1362" s="84" t="str">
        <f>IF($AE1362="", "", IF(COUNTIF($AE$10:$AE1362, $AE1362)&gt;1, "", COUNTIF($AE$10:$AE$2010, $AE1362)))</f>
        <v/>
      </c>
      <c r="AH1362" s="26" t="str">
        <f>IF(AG1362="", "", COUNTIF($AG$10:$AG$2010, "&gt;"&amp;AG1362)+1+COUNTIF($AG$10:AG1362, AG1362)-1)</f>
        <v/>
      </c>
    </row>
    <row r="1363" spans="14:34" hidden="1" x14ac:dyDescent="0.25">
      <c r="N1363" s="31" t="str">
        <f>IF(Database!B1363="", "", Database!B1363)</f>
        <v/>
      </c>
      <c r="AE1363" s="31" t="str">
        <f t="shared" si="68"/>
        <v/>
      </c>
      <c r="AG1363" s="84" t="str">
        <f>IF($AE1363="", "", IF(COUNTIF($AE$10:$AE1363, $AE1363)&gt;1, "", COUNTIF($AE$10:$AE$2010, $AE1363)))</f>
        <v/>
      </c>
      <c r="AH1363" s="26" t="str">
        <f>IF(AG1363="", "", COUNTIF($AG$10:$AG$2010, "&gt;"&amp;AG1363)+1+COUNTIF($AG$10:AG1363, AG1363)-1)</f>
        <v/>
      </c>
    </row>
    <row r="1364" spans="14:34" hidden="1" x14ac:dyDescent="0.25">
      <c r="N1364" s="31" t="str">
        <f>IF(Database!B1364="", "", Database!B1364)</f>
        <v/>
      </c>
      <c r="AE1364" s="31" t="str">
        <f t="shared" si="68"/>
        <v/>
      </c>
      <c r="AG1364" s="84" t="str">
        <f>IF($AE1364="", "", IF(COUNTIF($AE$10:$AE1364, $AE1364)&gt;1, "", COUNTIF($AE$10:$AE$2010, $AE1364)))</f>
        <v/>
      </c>
      <c r="AH1364" s="26" t="str">
        <f>IF(AG1364="", "", COUNTIF($AG$10:$AG$2010, "&gt;"&amp;AG1364)+1+COUNTIF($AG$10:AG1364, AG1364)-1)</f>
        <v/>
      </c>
    </row>
    <row r="1365" spans="14:34" hidden="1" x14ac:dyDescent="0.25">
      <c r="N1365" s="31" t="str">
        <f>IF(Database!B1365="", "", Database!B1365)</f>
        <v/>
      </c>
      <c r="AE1365" s="31" t="str">
        <f t="shared" si="68"/>
        <v/>
      </c>
      <c r="AG1365" s="84" t="str">
        <f>IF($AE1365="", "", IF(COUNTIF($AE$10:$AE1365, $AE1365)&gt;1, "", COUNTIF($AE$10:$AE$2010, $AE1365)))</f>
        <v/>
      </c>
      <c r="AH1365" s="26" t="str">
        <f>IF(AG1365="", "", COUNTIF($AG$10:$AG$2010, "&gt;"&amp;AG1365)+1+COUNTIF($AG$10:AG1365, AG1365)-1)</f>
        <v/>
      </c>
    </row>
    <row r="1366" spans="14:34" hidden="1" x14ac:dyDescent="0.25">
      <c r="N1366" s="31" t="str">
        <f>IF(Database!B1366="", "", Database!B1366)</f>
        <v/>
      </c>
      <c r="AE1366" s="31" t="str">
        <f t="shared" si="68"/>
        <v/>
      </c>
      <c r="AG1366" s="84" t="str">
        <f>IF($AE1366="", "", IF(COUNTIF($AE$10:$AE1366, $AE1366)&gt;1, "", COUNTIF($AE$10:$AE$2010, $AE1366)))</f>
        <v/>
      </c>
      <c r="AH1366" s="26" t="str">
        <f>IF(AG1366="", "", COUNTIF($AG$10:$AG$2010, "&gt;"&amp;AG1366)+1+COUNTIF($AG$10:AG1366, AG1366)-1)</f>
        <v/>
      </c>
    </row>
    <row r="1367" spans="14:34" hidden="1" x14ac:dyDescent="0.25">
      <c r="N1367" s="31" t="str">
        <f>IF(Database!B1367="", "", Database!B1367)</f>
        <v/>
      </c>
      <c r="AE1367" s="31" t="str">
        <f t="shared" si="68"/>
        <v/>
      </c>
      <c r="AG1367" s="84" t="str">
        <f>IF($AE1367="", "", IF(COUNTIF($AE$10:$AE1367, $AE1367)&gt;1, "", COUNTIF($AE$10:$AE$2010, $AE1367)))</f>
        <v/>
      </c>
      <c r="AH1367" s="26" t="str">
        <f>IF(AG1367="", "", COUNTIF($AG$10:$AG$2010, "&gt;"&amp;AG1367)+1+COUNTIF($AG$10:AG1367, AG1367)-1)</f>
        <v/>
      </c>
    </row>
    <row r="1368" spans="14:34" hidden="1" x14ac:dyDescent="0.25">
      <c r="N1368" s="31" t="str">
        <f>IF(Database!B1368="", "", Database!B1368)</f>
        <v/>
      </c>
      <c r="AE1368" s="31" t="str">
        <f t="shared" si="68"/>
        <v/>
      </c>
      <c r="AG1368" s="84" t="str">
        <f>IF($AE1368="", "", IF(COUNTIF($AE$10:$AE1368, $AE1368)&gt;1, "", COUNTIF($AE$10:$AE$2010, $AE1368)))</f>
        <v/>
      </c>
      <c r="AH1368" s="26" t="str">
        <f>IF(AG1368="", "", COUNTIF($AG$10:$AG$2010, "&gt;"&amp;AG1368)+1+COUNTIF($AG$10:AG1368, AG1368)-1)</f>
        <v/>
      </c>
    </row>
    <row r="1369" spans="14:34" hidden="1" x14ac:dyDescent="0.25">
      <c r="N1369" s="31" t="str">
        <f>IF(Database!B1369="", "", Database!B1369)</f>
        <v/>
      </c>
      <c r="AE1369" s="31" t="str">
        <f t="shared" si="68"/>
        <v/>
      </c>
      <c r="AG1369" s="84" t="str">
        <f>IF($AE1369="", "", IF(COUNTIF($AE$10:$AE1369, $AE1369)&gt;1, "", COUNTIF($AE$10:$AE$2010, $AE1369)))</f>
        <v/>
      </c>
      <c r="AH1369" s="26" t="str">
        <f>IF(AG1369="", "", COUNTIF($AG$10:$AG$2010, "&gt;"&amp;AG1369)+1+COUNTIF($AG$10:AG1369, AG1369)-1)</f>
        <v/>
      </c>
    </row>
    <row r="1370" spans="14:34" hidden="1" x14ac:dyDescent="0.25">
      <c r="N1370" s="31" t="str">
        <f>IF(Database!B1370="", "", Database!B1370)</f>
        <v/>
      </c>
      <c r="AE1370" s="31" t="str">
        <f t="shared" si="68"/>
        <v/>
      </c>
      <c r="AG1370" s="84" t="str">
        <f>IF($AE1370="", "", IF(COUNTIF($AE$10:$AE1370, $AE1370)&gt;1, "", COUNTIF($AE$10:$AE$2010, $AE1370)))</f>
        <v/>
      </c>
      <c r="AH1370" s="26" t="str">
        <f>IF(AG1370="", "", COUNTIF($AG$10:$AG$2010, "&gt;"&amp;AG1370)+1+COUNTIF($AG$10:AG1370, AG1370)-1)</f>
        <v/>
      </c>
    </row>
    <row r="1371" spans="14:34" hidden="1" x14ac:dyDescent="0.25">
      <c r="N1371" s="31" t="str">
        <f>IF(Database!B1371="", "", Database!B1371)</f>
        <v/>
      </c>
      <c r="AE1371" s="31" t="str">
        <f t="shared" si="68"/>
        <v/>
      </c>
      <c r="AG1371" s="84" t="str">
        <f>IF($AE1371="", "", IF(COUNTIF($AE$10:$AE1371, $AE1371)&gt;1, "", COUNTIF($AE$10:$AE$2010, $AE1371)))</f>
        <v/>
      </c>
      <c r="AH1371" s="26" t="str">
        <f>IF(AG1371="", "", COUNTIF($AG$10:$AG$2010, "&gt;"&amp;AG1371)+1+COUNTIF($AG$10:AG1371, AG1371)-1)</f>
        <v/>
      </c>
    </row>
    <row r="1372" spans="14:34" hidden="1" x14ac:dyDescent="0.25">
      <c r="N1372" s="31" t="str">
        <f>IF(Database!B1372="", "", Database!B1372)</f>
        <v/>
      </c>
      <c r="AE1372" s="31" t="str">
        <f t="shared" si="68"/>
        <v/>
      </c>
      <c r="AG1372" s="84" t="str">
        <f>IF($AE1372="", "", IF(COUNTIF($AE$10:$AE1372, $AE1372)&gt;1, "", COUNTIF($AE$10:$AE$2010, $AE1372)))</f>
        <v/>
      </c>
      <c r="AH1372" s="26" t="str">
        <f>IF(AG1372="", "", COUNTIF($AG$10:$AG$2010, "&gt;"&amp;AG1372)+1+COUNTIF($AG$10:AG1372, AG1372)-1)</f>
        <v/>
      </c>
    </row>
    <row r="1373" spans="14:34" hidden="1" x14ac:dyDescent="0.25">
      <c r="N1373" s="31" t="str">
        <f>IF(Database!B1373="", "", Database!B1373)</f>
        <v/>
      </c>
      <c r="AE1373" s="31" t="str">
        <f t="shared" si="68"/>
        <v/>
      </c>
      <c r="AG1373" s="84" t="str">
        <f>IF($AE1373="", "", IF(COUNTIF($AE$10:$AE1373, $AE1373)&gt;1, "", COUNTIF($AE$10:$AE$2010, $AE1373)))</f>
        <v/>
      </c>
      <c r="AH1373" s="26" t="str">
        <f>IF(AG1373="", "", COUNTIF($AG$10:$AG$2010, "&gt;"&amp;AG1373)+1+COUNTIF($AG$10:AG1373, AG1373)-1)</f>
        <v/>
      </c>
    </row>
    <row r="1374" spans="14:34" hidden="1" x14ac:dyDescent="0.25">
      <c r="N1374" s="31" t="str">
        <f>IF(Database!B1374="", "", Database!B1374)</f>
        <v/>
      </c>
      <c r="AE1374" s="31" t="str">
        <f t="shared" si="68"/>
        <v/>
      </c>
      <c r="AG1374" s="84" t="str">
        <f>IF($AE1374="", "", IF(COUNTIF($AE$10:$AE1374, $AE1374)&gt;1, "", COUNTIF($AE$10:$AE$2010, $AE1374)))</f>
        <v/>
      </c>
      <c r="AH1374" s="26" t="str">
        <f>IF(AG1374="", "", COUNTIF($AG$10:$AG$2010, "&gt;"&amp;AG1374)+1+COUNTIF($AG$10:AG1374, AG1374)-1)</f>
        <v/>
      </c>
    </row>
    <row r="1375" spans="14:34" hidden="1" x14ac:dyDescent="0.25">
      <c r="N1375" s="31" t="str">
        <f>IF(Database!B1375="", "", Database!B1375)</f>
        <v/>
      </c>
      <c r="AE1375" s="31" t="str">
        <f t="shared" si="68"/>
        <v/>
      </c>
      <c r="AG1375" s="84" t="str">
        <f>IF($AE1375="", "", IF(COUNTIF($AE$10:$AE1375, $AE1375)&gt;1, "", COUNTIF($AE$10:$AE$2010, $AE1375)))</f>
        <v/>
      </c>
      <c r="AH1375" s="26" t="str">
        <f>IF(AG1375="", "", COUNTIF($AG$10:$AG$2010, "&gt;"&amp;AG1375)+1+COUNTIF($AG$10:AG1375, AG1375)-1)</f>
        <v/>
      </c>
    </row>
    <row r="1376" spans="14:34" hidden="1" x14ac:dyDescent="0.25">
      <c r="N1376" s="31" t="str">
        <f>IF(Database!B1376="", "", Database!B1376)</f>
        <v/>
      </c>
      <c r="AE1376" s="31" t="str">
        <f t="shared" si="68"/>
        <v/>
      </c>
      <c r="AG1376" s="84" t="str">
        <f>IF($AE1376="", "", IF(COUNTIF($AE$10:$AE1376, $AE1376)&gt;1, "", COUNTIF($AE$10:$AE$2010, $AE1376)))</f>
        <v/>
      </c>
      <c r="AH1376" s="26" t="str">
        <f>IF(AG1376="", "", COUNTIF($AG$10:$AG$2010, "&gt;"&amp;AG1376)+1+COUNTIF($AG$10:AG1376, AG1376)-1)</f>
        <v/>
      </c>
    </row>
    <row r="1377" spans="14:34" hidden="1" x14ac:dyDescent="0.25">
      <c r="N1377" s="31" t="str">
        <f>IF(Database!B1377="", "", Database!B1377)</f>
        <v/>
      </c>
      <c r="AE1377" s="31" t="str">
        <f t="shared" si="68"/>
        <v/>
      </c>
      <c r="AG1377" s="84" t="str">
        <f>IF($AE1377="", "", IF(COUNTIF($AE$10:$AE1377, $AE1377)&gt;1, "", COUNTIF($AE$10:$AE$2010, $AE1377)))</f>
        <v/>
      </c>
      <c r="AH1377" s="26" t="str">
        <f>IF(AG1377="", "", COUNTIF($AG$10:$AG$2010, "&gt;"&amp;AG1377)+1+COUNTIF($AG$10:AG1377, AG1377)-1)</f>
        <v/>
      </c>
    </row>
    <row r="1378" spans="14:34" hidden="1" x14ac:dyDescent="0.25">
      <c r="N1378" s="31" t="str">
        <f>IF(Database!B1378="", "", Database!B1378)</f>
        <v/>
      </c>
      <c r="AE1378" s="31" t="str">
        <f t="shared" si="68"/>
        <v/>
      </c>
      <c r="AG1378" s="84" t="str">
        <f>IF($AE1378="", "", IF(COUNTIF($AE$10:$AE1378, $AE1378)&gt;1, "", COUNTIF($AE$10:$AE$2010, $AE1378)))</f>
        <v/>
      </c>
      <c r="AH1378" s="26" t="str">
        <f>IF(AG1378="", "", COUNTIF($AG$10:$AG$2010, "&gt;"&amp;AG1378)+1+COUNTIF($AG$10:AG1378, AG1378)-1)</f>
        <v/>
      </c>
    </row>
    <row r="1379" spans="14:34" hidden="1" x14ac:dyDescent="0.25">
      <c r="N1379" s="31" t="str">
        <f>IF(Database!B1379="", "", Database!B1379)</f>
        <v/>
      </c>
      <c r="AE1379" s="31" t="str">
        <f t="shared" si="68"/>
        <v/>
      </c>
      <c r="AG1379" s="84" t="str">
        <f>IF($AE1379="", "", IF(COUNTIF($AE$10:$AE1379, $AE1379)&gt;1, "", COUNTIF($AE$10:$AE$2010, $AE1379)))</f>
        <v/>
      </c>
      <c r="AH1379" s="26" t="str">
        <f>IF(AG1379="", "", COUNTIF($AG$10:$AG$2010, "&gt;"&amp;AG1379)+1+COUNTIF($AG$10:AG1379, AG1379)-1)</f>
        <v/>
      </c>
    </row>
    <row r="1380" spans="14:34" hidden="1" x14ac:dyDescent="0.25">
      <c r="N1380" s="31" t="str">
        <f>IF(Database!B1380="", "", Database!B1380)</f>
        <v/>
      </c>
      <c r="AE1380" s="31" t="str">
        <f t="shared" si="68"/>
        <v/>
      </c>
      <c r="AG1380" s="84" t="str">
        <f>IF($AE1380="", "", IF(COUNTIF($AE$10:$AE1380, $AE1380)&gt;1, "", COUNTIF($AE$10:$AE$2010, $AE1380)))</f>
        <v/>
      </c>
      <c r="AH1380" s="26" t="str">
        <f>IF(AG1380="", "", COUNTIF($AG$10:$AG$2010, "&gt;"&amp;AG1380)+1+COUNTIF($AG$10:AG1380, AG1380)-1)</f>
        <v/>
      </c>
    </row>
    <row r="1381" spans="14:34" hidden="1" x14ac:dyDescent="0.25">
      <c r="N1381" s="31" t="str">
        <f>IF(Database!B1381="", "", Database!B1381)</f>
        <v/>
      </c>
      <c r="AE1381" s="31" t="str">
        <f t="shared" si="68"/>
        <v/>
      </c>
      <c r="AG1381" s="84" t="str">
        <f>IF($AE1381="", "", IF(COUNTIF($AE$10:$AE1381, $AE1381)&gt;1, "", COUNTIF($AE$10:$AE$2010, $AE1381)))</f>
        <v/>
      </c>
      <c r="AH1381" s="26" t="str">
        <f>IF(AG1381="", "", COUNTIF($AG$10:$AG$2010, "&gt;"&amp;AG1381)+1+COUNTIF($AG$10:AG1381, AG1381)-1)</f>
        <v/>
      </c>
    </row>
    <row r="1382" spans="14:34" hidden="1" x14ac:dyDescent="0.25">
      <c r="N1382" s="31" t="str">
        <f>IF(Database!B1382="", "", Database!B1382)</f>
        <v/>
      </c>
      <c r="AE1382" s="31" t="str">
        <f t="shared" si="68"/>
        <v/>
      </c>
      <c r="AG1382" s="84" t="str">
        <f>IF($AE1382="", "", IF(COUNTIF($AE$10:$AE1382, $AE1382)&gt;1, "", COUNTIF($AE$10:$AE$2010, $AE1382)))</f>
        <v/>
      </c>
      <c r="AH1382" s="26" t="str">
        <f>IF(AG1382="", "", COUNTIF($AG$10:$AG$2010, "&gt;"&amp;AG1382)+1+COUNTIF($AG$10:AG1382, AG1382)-1)</f>
        <v/>
      </c>
    </row>
    <row r="1383" spans="14:34" hidden="1" x14ac:dyDescent="0.25">
      <c r="N1383" s="31" t="str">
        <f>IF(Database!B1383="", "", Database!B1383)</f>
        <v/>
      </c>
      <c r="AE1383" s="31" t="str">
        <f t="shared" si="68"/>
        <v/>
      </c>
      <c r="AG1383" s="84" t="str">
        <f>IF($AE1383="", "", IF(COUNTIF($AE$10:$AE1383, $AE1383)&gt;1, "", COUNTIF($AE$10:$AE$2010, $AE1383)))</f>
        <v/>
      </c>
      <c r="AH1383" s="26" t="str">
        <f>IF(AG1383="", "", COUNTIF($AG$10:$AG$2010, "&gt;"&amp;AG1383)+1+COUNTIF($AG$10:AG1383, AG1383)-1)</f>
        <v/>
      </c>
    </row>
    <row r="1384" spans="14:34" hidden="1" x14ac:dyDescent="0.25">
      <c r="N1384" s="31" t="str">
        <f>IF(Database!B1384="", "", Database!B1384)</f>
        <v/>
      </c>
      <c r="AE1384" s="31" t="str">
        <f t="shared" si="68"/>
        <v/>
      </c>
      <c r="AG1384" s="84" t="str">
        <f>IF($AE1384="", "", IF(COUNTIF($AE$10:$AE1384, $AE1384)&gt;1, "", COUNTIF($AE$10:$AE$2010, $AE1384)))</f>
        <v/>
      </c>
      <c r="AH1384" s="26" t="str">
        <f>IF(AG1384="", "", COUNTIF($AG$10:$AG$2010, "&gt;"&amp;AG1384)+1+COUNTIF($AG$10:AG1384, AG1384)-1)</f>
        <v/>
      </c>
    </row>
    <row r="1385" spans="14:34" hidden="1" x14ac:dyDescent="0.25">
      <c r="N1385" s="31" t="str">
        <f>IF(Database!B1385="", "", Database!B1385)</f>
        <v/>
      </c>
      <c r="AE1385" s="31" t="str">
        <f t="shared" si="68"/>
        <v/>
      </c>
      <c r="AG1385" s="84" t="str">
        <f>IF($AE1385="", "", IF(COUNTIF($AE$10:$AE1385, $AE1385)&gt;1, "", COUNTIF($AE$10:$AE$2010, $AE1385)))</f>
        <v/>
      </c>
      <c r="AH1385" s="26" t="str">
        <f>IF(AG1385="", "", COUNTIF($AG$10:$AG$2010, "&gt;"&amp;AG1385)+1+COUNTIF($AG$10:AG1385, AG1385)-1)</f>
        <v/>
      </c>
    </row>
    <row r="1386" spans="14:34" hidden="1" x14ac:dyDescent="0.25">
      <c r="N1386" s="31" t="str">
        <f>IF(Database!B1386="", "", Database!B1386)</f>
        <v/>
      </c>
      <c r="AE1386" s="31" t="str">
        <f t="shared" si="68"/>
        <v/>
      </c>
      <c r="AG1386" s="84" t="str">
        <f>IF($AE1386="", "", IF(COUNTIF($AE$10:$AE1386, $AE1386)&gt;1, "", COUNTIF($AE$10:$AE$2010, $AE1386)))</f>
        <v/>
      </c>
      <c r="AH1386" s="26" t="str">
        <f>IF(AG1386="", "", COUNTIF($AG$10:$AG$2010, "&gt;"&amp;AG1386)+1+COUNTIF($AG$10:AG1386, AG1386)-1)</f>
        <v/>
      </c>
    </row>
    <row r="1387" spans="14:34" hidden="1" x14ac:dyDescent="0.25">
      <c r="N1387" s="31" t="str">
        <f>IF(Database!B1387="", "", Database!B1387)</f>
        <v/>
      </c>
      <c r="AE1387" s="31" t="str">
        <f t="shared" si="68"/>
        <v/>
      </c>
      <c r="AG1387" s="84" t="str">
        <f>IF($AE1387="", "", IF(COUNTIF($AE$10:$AE1387, $AE1387)&gt;1, "", COUNTIF($AE$10:$AE$2010, $AE1387)))</f>
        <v/>
      </c>
      <c r="AH1387" s="26" t="str">
        <f>IF(AG1387="", "", COUNTIF($AG$10:$AG$2010, "&gt;"&amp;AG1387)+1+COUNTIF($AG$10:AG1387, AG1387)-1)</f>
        <v/>
      </c>
    </row>
    <row r="1388" spans="14:34" hidden="1" x14ac:dyDescent="0.25">
      <c r="N1388" s="31" t="str">
        <f>IF(Database!B1388="", "", Database!B1388)</f>
        <v/>
      </c>
      <c r="AE1388" s="31" t="str">
        <f t="shared" si="68"/>
        <v/>
      </c>
      <c r="AG1388" s="84" t="str">
        <f>IF($AE1388="", "", IF(COUNTIF($AE$10:$AE1388, $AE1388)&gt;1, "", COUNTIF($AE$10:$AE$2010, $AE1388)))</f>
        <v/>
      </c>
      <c r="AH1388" s="26" t="str">
        <f>IF(AG1388="", "", COUNTIF($AG$10:$AG$2010, "&gt;"&amp;AG1388)+1+COUNTIF($AG$10:AG1388, AG1388)-1)</f>
        <v/>
      </c>
    </row>
    <row r="1389" spans="14:34" hidden="1" x14ac:dyDescent="0.25">
      <c r="N1389" s="31" t="str">
        <f>IF(Database!B1389="", "", Database!B1389)</f>
        <v/>
      </c>
      <c r="AE1389" s="31" t="str">
        <f t="shared" si="68"/>
        <v/>
      </c>
      <c r="AG1389" s="84" t="str">
        <f>IF($AE1389="", "", IF(COUNTIF($AE$10:$AE1389, $AE1389)&gt;1, "", COUNTIF($AE$10:$AE$2010, $AE1389)))</f>
        <v/>
      </c>
      <c r="AH1389" s="26" t="str">
        <f>IF(AG1389="", "", COUNTIF($AG$10:$AG$2010, "&gt;"&amp;AG1389)+1+COUNTIF($AG$10:AG1389, AG1389)-1)</f>
        <v/>
      </c>
    </row>
    <row r="1390" spans="14:34" hidden="1" x14ac:dyDescent="0.25">
      <c r="N1390" s="31" t="str">
        <f>IF(Database!B1390="", "", Database!B1390)</f>
        <v/>
      </c>
      <c r="AE1390" s="31" t="str">
        <f t="shared" si="68"/>
        <v/>
      </c>
      <c r="AG1390" s="84" t="str">
        <f>IF($AE1390="", "", IF(COUNTIF($AE$10:$AE1390, $AE1390)&gt;1, "", COUNTIF($AE$10:$AE$2010, $AE1390)))</f>
        <v/>
      </c>
      <c r="AH1390" s="26" t="str">
        <f>IF(AG1390="", "", COUNTIF($AG$10:$AG$2010, "&gt;"&amp;AG1390)+1+COUNTIF($AG$10:AG1390, AG1390)-1)</f>
        <v/>
      </c>
    </row>
    <row r="1391" spans="14:34" hidden="1" x14ac:dyDescent="0.25">
      <c r="N1391" s="31" t="str">
        <f>IF(Database!B1391="", "", Database!B1391)</f>
        <v/>
      </c>
      <c r="AE1391" s="31" t="str">
        <f t="shared" si="68"/>
        <v/>
      </c>
      <c r="AG1391" s="84" t="str">
        <f>IF($AE1391="", "", IF(COUNTIF($AE$10:$AE1391, $AE1391)&gt;1, "", COUNTIF($AE$10:$AE$2010, $AE1391)))</f>
        <v/>
      </c>
      <c r="AH1391" s="26" t="str">
        <f>IF(AG1391="", "", COUNTIF($AG$10:$AG$2010, "&gt;"&amp;AG1391)+1+COUNTIF($AG$10:AG1391, AG1391)-1)</f>
        <v/>
      </c>
    </row>
    <row r="1392" spans="14:34" hidden="1" x14ac:dyDescent="0.25">
      <c r="N1392" s="31" t="str">
        <f>IF(Database!B1392="", "", Database!B1392)</f>
        <v/>
      </c>
      <c r="AE1392" s="31" t="str">
        <f t="shared" si="68"/>
        <v/>
      </c>
      <c r="AG1392" s="84" t="str">
        <f>IF($AE1392="", "", IF(COUNTIF($AE$10:$AE1392, $AE1392)&gt;1, "", COUNTIF($AE$10:$AE$2010, $AE1392)))</f>
        <v/>
      </c>
      <c r="AH1392" s="26" t="str">
        <f>IF(AG1392="", "", COUNTIF($AG$10:$AG$2010, "&gt;"&amp;AG1392)+1+COUNTIF($AG$10:AG1392, AG1392)-1)</f>
        <v/>
      </c>
    </row>
    <row r="1393" spans="14:34" hidden="1" x14ac:dyDescent="0.25">
      <c r="N1393" s="31" t="str">
        <f>IF(Database!B1393="", "", Database!B1393)</f>
        <v/>
      </c>
      <c r="AE1393" s="31" t="str">
        <f t="shared" si="68"/>
        <v/>
      </c>
      <c r="AG1393" s="84" t="str">
        <f>IF($AE1393="", "", IF(COUNTIF($AE$10:$AE1393, $AE1393)&gt;1, "", COUNTIF($AE$10:$AE$2010, $AE1393)))</f>
        <v/>
      </c>
      <c r="AH1393" s="26" t="str">
        <f>IF(AG1393="", "", COUNTIF($AG$10:$AG$2010, "&gt;"&amp;AG1393)+1+COUNTIF($AG$10:AG1393, AG1393)-1)</f>
        <v/>
      </c>
    </row>
    <row r="1394" spans="14:34" hidden="1" x14ac:dyDescent="0.25">
      <c r="N1394" s="31" t="str">
        <f>IF(Database!B1394="", "", Database!B1394)</f>
        <v/>
      </c>
      <c r="AE1394" s="31" t="str">
        <f t="shared" si="68"/>
        <v/>
      </c>
      <c r="AG1394" s="84" t="str">
        <f>IF($AE1394="", "", IF(COUNTIF($AE$10:$AE1394, $AE1394)&gt;1, "", COUNTIF($AE$10:$AE$2010, $AE1394)))</f>
        <v/>
      </c>
      <c r="AH1394" s="26" t="str">
        <f>IF(AG1394="", "", COUNTIF($AG$10:$AG$2010, "&gt;"&amp;AG1394)+1+COUNTIF($AG$10:AG1394, AG1394)-1)</f>
        <v/>
      </c>
    </row>
    <row r="1395" spans="14:34" hidden="1" x14ac:dyDescent="0.25">
      <c r="N1395" s="31" t="str">
        <f>IF(Database!B1395="", "", Database!B1395)</f>
        <v/>
      </c>
      <c r="AE1395" s="31" t="str">
        <f t="shared" si="68"/>
        <v/>
      </c>
      <c r="AG1395" s="84" t="str">
        <f>IF($AE1395="", "", IF(COUNTIF($AE$10:$AE1395, $AE1395)&gt;1, "", COUNTIF($AE$10:$AE$2010, $AE1395)))</f>
        <v/>
      </c>
      <c r="AH1395" s="26" t="str">
        <f>IF(AG1395="", "", COUNTIF($AG$10:$AG$2010, "&gt;"&amp;AG1395)+1+COUNTIF($AG$10:AG1395, AG1395)-1)</f>
        <v/>
      </c>
    </row>
    <row r="1396" spans="14:34" hidden="1" x14ac:dyDescent="0.25">
      <c r="N1396" s="31" t="str">
        <f>IF(Database!B1396="", "", Database!B1396)</f>
        <v/>
      </c>
      <c r="AE1396" s="31" t="str">
        <f t="shared" ref="AE1396:AE1459" si="69">IF(J395="", "", J395)</f>
        <v/>
      </c>
      <c r="AG1396" s="84" t="str">
        <f>IF($AE1396="", "", IF(COUNTIF($AE$10:$AE1396, $AE1396)&gt;1, "", COUNTIF($AE$10:$AE$2010, $AE1396)))</f>
        <v/>
      </c>
      <c r="AH1396" s="26" t="str">
        <f>IF(AG1396="", "", COUNTIF($AG$10:$AG$2010, "&gt;"&amp;AG1396)+1+COUNTIF($AG$10:AG1396, AG1396)-1)</f>
        <v/>
      </c>
    </row>
    <row r="1397" spans="14:34" hidden="1" x14ac:dyDescent="0.25">
      <c r="N1397" s="31" t="str">
        <f>IF(Database!B1397="", "", Database!B1397)</f>
        <v/>
      </c>
      <c r="AE1397" s="31" t="str">
        <f t="shared" si="69"/>
        <v/>
      </c>
      <c r="AG1397" s="84" t="str">
        <f>IF($AE1397="", "", IF(COUNTIF($AE$10:$AE1397, $AE1397)&gt;1, "", COUNTIF($AE$10:$AE$2010, $AE1397)))</f>
        <v/>
      </c>
      <c r="AH1397" s="26" t="str">
        <f>IF(AG1397="", "", COUNTIF($AG$10:$AG$2010, "&gt;"&amp;AG1397)+1+COUNTIF($AG$10:AG1397, AG1397)-1)</f>
        <v/>
      </c>
    </row>
    <row r="1398" spans="14:34" hidden="1" x14ac:dyDescent="0.25">
      <c r="N1398" s="31" t="str">
        <f>IF(Database!B1398="", "", Database!B1398)</f>
        <v/>
      </c>
      <c r="AE1398" s="31" t="str">
        <f t="shared" si="69"/>
        <v/>
      </c>
      <c r="AG1398" s="84" t="str">
        <f>IF($AE1398="", "", IF(COUNTIF($AE$10:$AE1398, $AE1398)&gt;1, "", COUNTIF($AE$10:$AE$2010, $AE1398)))</f>
        <v/>
      </c>
      <c r="AH1398" s="26" t="str">
        <f>IF(AG1398="", "", COUNTIF($AG$10:$AG$2010, "&gt;"&amp;AG1398)+1+COUNTIF($AG$10:AG1398, AG1398)-1)</f>
        <v/>
      </c>
    </row>
    <row r="1399" spans="14:34" hidden="1" x14ac:dyDescent="0.25">
      <c r="N1399" s="31" t="str">
        <f>IF(Database!B1399="", "", Database!B1399)</f>
        <v/>
      </c>
      <c r="AE1399" s="31" t="str">
        <f t="shared" si="69"/>
        <v/>
      </c>
      <c r="AG1399" s="84" t="str">
        <f>IF($AE1399="", "", IF(COUNTIF($AE$10:$AE1399, $AE1399)&gt;1, "", COUNTIF($AE$10:$AE$2010, $AE1399)))</f>
        <v/>
      </c>
      <c r="AH1399" s="26" t="str">
        <f>IF(AG1399="", "", COUNTIF($AG$10:$AG$2010, "&gt;"&amp;AG1399)+1+COUNTIF($AG$10:AG1399, AG1399)-1)</f>
        <v/>
      </c>
    </row>
    <row r="1400" spans="14:34" hidden="1" x14ac:dyDescent="0.25">
      <c r="N1400" s="31" t="str">
        <f>IF(Database!B1400="", "", Database!B1400)</f>
        <v/>
      </c>
      <c r="AE1400" s="31" t="str">
        <f t="shared" si="69"/>
        <v/>
      </c>
      <c r="AG1400" s="84" t="str">
        <f>IF($AE1400="", "", IF(COUNTIF($AE$10:$AE1400, $AE1400)&gt;1, "", COUNTIF($AE$10:$AE$2010, $AE1400)))</f>
        <v/>
      </c>
      <c r="AH1400" s="26" t="str">
        <f>IF(AG1400="", "", COUNTIF($AG$10:$AG$2010, "&gt;"&amp;AG1400)+1+COUNTIF($AG$10:AG1400, AG1400)-1)</f>
        <v/>
      </c>
    </row>
    <row r="1401" spans="14:34" hidden="1" x14ac:dyDescent="0.25">
      <c r="N1401" s="31" t="str">
        <f>IF(Database!B1401="", "", Database!B1401)</f>
        <v/>
      </c>
      <c r="AE1401" s="31" t="str">
        <f t="shared" si="69"/>
        <v/>
      </c>
      <c r="AG1401" s="84" t="str">
        <f>IF($AE1401="", "", IF(COUNTIF($AE$10:$AE1401, $AE1401)&gt;1, "", COUNTIF($AE$10:$AE$2010, $AE1401)))</f>
        <v/>
      </c>
      <c r="AH1401" s="26" t="str">
        <f>IF(AG1401="", "", COUNTIF($AG$10:$AG$2010, "&gt;"&amp;AG1401)+1+COUNTIF($AG$10:AG1401, AG1401)-1)</f>
        <v/>
      </c>
    </row>
    <row r="1402" spans="14:34" hidden="1" x14ac:dyDescent="0.25">
      <c r="N1402" s="31" t="str">
        <f>IF(Database!B1402="", "", Database!B1402)</f>
        <v/>
      </c>
      <c r="AE1402" s="31" t="str">
        <f t="shared" si="69"/>
        <v/>
      </c>
      <c r="AG1402" s="84" t="str">
        <f>IF($AE1402="", "", IF(COUNTIF($AE$10:$AE1402, $AE1402)&gt;1, "", COUNTIF($AE$10:$AE$2010, $AE1402)))</f>
        <v/>
      </c>
      <c r="AH1402" s="26" t="str">
        <f>IF(AG1402="", "", COUNTIF($AG$10:$AG$2010, "&gt;"&amp;AG1402)+1+COUNTIF($AG$10:AG1402, AG1402)-1)</f>
        <v/>
      </c>
    </row>
    <row r="1403" spans="14:34" hidden="1" x14ac:dyDescent="0.25">
      <c r="N1403" s="31" t="str">
        <f>IF(Database!B1403="", "", Database!B1403)</f>
        <v/>
      </c>
      <c r="AE1403" s="31" t="str">
        <f t="shared" si="69"/>
        <v/>
      </c>
      <c r="AG1403" s="84" t="str">
        <f>IF($AE1403="", "", IF(COUNTIF($AE$10:$AE1403, $AE1403)&gt;1, "", COUNTIF($AE$10:$AE$2010, $AE1403)))</f>
        <v/>
      </c>
      <c r="AH1403" s="26" t="str">
        <f>IF(AG1403="", "", COUNTIF($AG$10:$AG$2010, "&gt;"&amp;AG1403)+1+COUNTIF($AG$10:AG1403, AG1403)-1)</f>
        <v/>
      </c>
    </row>
    <row r="1404" spans="14:34" hidden="1" x14ac:dyDescent="0.25">
      <c r="N1404" s="31" t="str">
        <f>IF(Database!B1404="", "", Database!B1404)</f>
        <v/>
      </c>
      <c r="AE1404" s="31" t="str">
        <f t="shared" si="69"/>
        <v/>
      </c>
      <c r="AG1404" s="84" t="str">
        <f>IF($AE1404="", "", IF(COUNTIF($AE$10:$AE1404, $AE1404)&gt;1, "", COUNTIF($AE$10:$AE$2010, $AE1404)))</f>
        <v/>
      </c>
      <c r="AH1404" s="26" t="str">
        <f>IF(AG1404="", "", COUNTIF($AG$10:$AG$2010, "&gt;"&amp;AG1404)+1+COUNTIF($AG$10:AG1404, AG1404)-1)</f>
        <v/>
      </c>
    </row>
    <row r="1405" spans="14:34" hidden="1" x14ac:dyDescent="0.25">
      <c r="N1405" s="31" t="str">
        <f>IF(Database!B1405="", "", Database!B1405)</f>
        <v/>
      </c>
      <c r="AE1405" s="31" t="str">
        <f t="shared" si="69"/>
        <v/>
      </c>
      <c r="AG1405" s="84" t="str">
        <f>IF($AE1405="", "", IF(COUNTIF($AE$10:$AE1405, $AE1405)&gt;1, "", COUNTIF($AE$10:$AE$2010, $AE1405)))</f>
        <v/>
      </c>
      <c r="AH1405" s="26" t="str">
        <f>IF(AG1405="", "", COUNTIF($AG$10:$AG$2010, "&gt;"&amp;AG1405)+1+COUNTIF($AG$10:AG1405, AG1405)-1)</f>
        <v/>
      </c>
    </row>
    <row r="1406" spans="14:34" hidden="1" x14ac:dyDescent="0.25">
      <c r="N1406" s="31" t="str">
        <f>IF(Database!B1406="", "", Database!B1406)</f>
        <v/>
      </c>
      <c r="AE1406" s="31" t="str">
        <f t="shared" si="69"/>
        <v/>
      </c>
      <c r="AG1406" s="84" t="str">
        <f>IF($AE1406="", "", IF(COUNTIF($AE$10:$AE1406, $AE1406)&gt;1, "", COUNTIF($AE$10:$AE$2010, $AE1406)))</f>
        <v/>
      </c>
      <c r="AH1406" s="26" t="str">
        <f>IF(AG1406="", "", COUNTIF($AG$10:$AG$2010, "&gt;"&amp;AG1406)+1+COUNTIF($AG$10:AG1406, AG1406)-1)</f>
        <v/>
      </c>
    </row>
    <row r="1407" spans="14:34" hidden="1" x14ac:dyDescent="0.25">
      <c r="N1407" s="31" t="str">
        <f>IF(Database!B1407="", "", Database!B1407)</f>
        <v/>
      </c>
      <c r="AE1407" s="31" t="str">
        <f t="shared" si="69"/>
        <v/>
      </c>
      <c r="AG1407" s="84" t="str">
        <f>IF($AE1407="", "", IF(COUNTIF($AE$10:$AE1407, $AE1407)&gt;1, "", COUNTIF($AE$10:$AE$2010, $AE1407)))</f>
        <v/>
      </c>
      <c r="AH1407" s="26" t="str">
        <f>IF(AG1407="", "", COUNTIF($AG$10:$AG$2010, "&gt;"&amp;AG1407)+1+COUNTIF($AG$10:AG1407, AG1407)-1)</f>
        <v/>
      </c>
    </row>
    <row r="1408" spans="14:34" hidden="1" x14ac:dyDescent="0.25">
      <c r="N1408" s="31" t="str">
        <f>IF(Database!B1408="", "", Database!B1408)</f>
        <v/>
      </c>
      <c r="AE1408" s="31" t="str">
        <f t="shared" si="69"/>
        <v/>
      </c>
      <c r="AG1408" s="84" t="str">
        <f>IF($AE1408="", "", IF(COUNTIF($AE$10:$AE1408, $AE1408)&gt;1, "", COUNTIF($AE$10:$AE$2010, $AE1408)))</f>
        <v/>
      </c>
      <c r="AH1408" s="26" t="str">
        <f>IF(AG1408="", "", COUNTIF($AG$10:$AG$2010, "&gt;"&amp;AG1408)+1+COUNTIF($AG$10:AG1408, AG1408)-1)</f>
        <v/>
      </c>
    </row>
    <row r="1409" spans="14:34" hidden="1" x14ac:dyDescent="0.25">
      <c r="N1409" s="31" t="str">
        <f>IF(Database!B1409="", "", Database!B1409)</f>
        <v/>
      </c>
      <c r="AE1409" s="31" t="str">
        <f t="shared" si="69"/>
        <v/>
      </c>
      <c r="AG1409" s="84" t="str">
        <f>IF($AE1409="", "", IF(COUNTIF($AE$10:$AE1409, $AE1409)&gt;1, "", COUNTIF($AE$10:$AE$2010, $AE1409)))</f>
        <v/>
      </c>
      <c r="AH1409" s="26" t="str">
        <f>IF(AG1409="", "", COUNTIF($AG$10:$AG$2010, "&gt;"&amp;AG1409)+1+COUNTIF($AG$10:AG1409, AG1409)-1)</f>
        <v/>
      </c>
    </row>
    <row r="1410" spans="14:34" hidden="1" x14ac:dyDescent="0.25">
      <c r="N1410" s="31" t="str">
        <f>IF(Database!B1410="", "", Database!B1410)</f>
        <v/>
      </c>
      <c r="AE1410" s="31" t="str">
        <f t="shared" si="69"/>
        <v/>
      </c>
      <c r="AG1410" s="84" t="str">
        <f>IF($AE1410="", "", IF(COUNTIF($AE$10:$AE1410, $AE1410)&gt;1, "", COUNTIF($AE$10:$AE$2010, $AE1410)))</f>
        <v/>
      </c>
      <c r="AH1410" s="26" t="str">
        <f>IF(AG1410="", "", COUNTIF($AG$10:$AG$2010, "&gt;"&amp;AG1410)+1+COUNTIF($AG$10:AG1410, AG1410)-1)</f>
        <v/>
      </c>
    </row>
    <row r="1411" spans="14:34" hidden="1" x14ac:dyDescent="0.25">
      <c r="N1411" s="31" t="str">
        <f>IF(Database!B1411="", "", Database!B1411)</f>
        <v/>
      </c>
      <c r="AE1411" s="31" t="str">
        <f t="shared" si="69"/>
        <v/>
      </c>
      <c r="AG1411" s="84" t="str">
        <f>IF($AE1411="", "", IF(COUNTIF($AE$10:$AE1411, $AE1411)&gt;1, "", COUNTIF($AE$10:$AE$2010, $AE1411)))</f>
        <v/>
      </c>
      <c r="AH1411" s="26" t="str">
        <f>IF(AG1411="", "", COUNTIF($AG$10:$AG$2010, "&gt;"&amp;AG1411)+1+COUNTIF($AG$10:AG1411, AG1411)-1)</f>
        <v/>
      </c>
    </row>
    <row r="1412" spans="14:34" hidden="1" x14ac:dyDescent="0.25">
      <c r="N1412" s="31" t="str">
        <f>IF(Database!B1412="", "", Database!B1412)</f>
        <v/>
      </c>
      <c r="AE1412" s="31" t="str">
        <f t="shared" si="69"/>
        <v/>
      </c>
      <c r="AG1412" s="84" t="str">
        <f>IF($AE1412="", "", IF(COUNTIF($AE$10:$AE1412, $AE1412)&gt;1, "", COUNTIF($AE$10:$AE$2010, $AE1412)))</f>
        <v/>
      </c>
      <c r="AH1412" s="26" t="str">
        <f>IF(AG1412="", "", COUNTIF($AG$10:$AG$2010, "&gt;"&amp;AG1412)+1+COUNTIF($AG$10:AG1412, AG1412)-1)</f>
        <v/>
      </c>
    </row>
    <row r="1413" spans="14:34" hidden="1" x14ac:dyDescent="0.25">
      <c r="N1413" s="31" t="str">
        <f>IF(Database!B1413="", "", Database!B1413)</f>
        <v/>
      </c>
      <c r="AE1413" s="31" t="str">
        <f t="shared" si="69"/>
        <v/>
      </c>
      <c r="AG1413" s="84" t="str">
        <f>IF($AE1413="", "", IF(COUNTIF($AE$10:$AE1413, $AE1413)&gt;1, "", COUNTIF($AE$10:$AE$2010, $AE1413)))</f>
        <v/>
      </c>
      <c r="AH1413" s="26" t="str">
        <f>IF(AG1413="", "", COUNTIF($AG$10:$AG$2010, "&gt;"&amp;AG1413)+1+COUNTIF($AG$10:AG1413, AG1413)-1)</f>
        <v/>
      </c>
    </row>
    <row r="1414" spans="14:34" hidden="1" x14ac:dyDescent="0.25">
      <c r="N1414" s="31" t="str">
        <f>IF(Database!B1414="", "", Database!B1414)</f>
        <v/>
      </c>
      <c r="AE1414" s="31" t="str">
        <f t="shared" si="69"/>
        <v/>
      </c>
      <c r="AG1414" s="84" t="str">
        <f>IF($AE1414="", "", IF(COUNTIF($AE$10:$AE1414, $AE1414)&gt;1, "", COUNTIF($AE$10:$AE$2010, $AE1414)))</f>
        <v/>
      </c>
      <c r="AH1414" s="26" t="str">
        <f>IF(AG1414="", "", COUNTIF($AG$10:$AG$2010, "&gt;"&amp;AG1414)+1+COUNTIF($AG$10:AG1414, AG1414)-1)</f>
        <v/>
      </c>
    </row>
    <row r="1415" spans="14:34" hidden="1" x14ac:dyDescent="0.25">
      <c r="N1415" s="31" t="str">
        <f>IF(Database!B1415="", "", Database!B1415)</f>
        <v/>
      </c>
      <c r="AE1415" s="31" t="str">
        <f t="shared" si="69"/>
        <v/>
      </c>
      <c r="AG1415" s="84" t="str">
        <f>IF($AE1415="", "", IF(COUNTIF($AE$10:$AE1415, $AE1415)&gt;1, "", COUNTIF($AE$10:$AE$2010, $AE1415)))</f>
        <v/>
      </c>
      <c r="AH1415" s="26" t="str">
        <f>IF(AG1415="", "", COUNTIF($AG$10:$AG$2010, "&gt;"&amp;AG1415)+1+COUNTIF($AG$10:AG1415, AG1415)-1)</f>
        <v/>
      </c>
    </row>
    <row r="1416" spans="14:34" hidden="1" x14ac:dyDescent="0.25">
      <c r="N1416" s="31" t="str">
        <f>IF(Database!B1416="", "", Database!B1416)</f>
        <v/>
      </c>
      <c r="AE1416" s="31" t="str">
        <f t="shared" si="69"/>
        <v/>
      </c>
      <c r="AG1416" s="84" t="str">
        <f>IF($AE1416="", "", IF(COUNTIF($AE$10:$AE1416, $AE1416)&gt;1, "", COUNTIF($AE$10:$AE$2010, $AE1416)))</f>
        <v/>
      </c>
      <c r="AH1416" s="26" t="str">
        <f>IF(AG1416="", "", COUNTIF($AG$10:$AG$2010, "&gt;"&amp;AG1416)+1+COUNTIF($AG$10:AG1416, AG1416)-1)</f>
        <v/>
      </c>
    </row>
    <row r="1417" spans="14:34" hidden="1" x14ac:dyDescent="0.25">
      <c r="N1417" s="31" t="str">
        <f>IF(Database!B1417="", "", Database!B1417)</f>
        <v/>
      </c>
      <c r="AE1417" s="31" t="str">
        <f t="shared" si="69"/>
        <v/>
      </c>
      <c r="AG1417" s="84" t="str">
        <f>IF($AE1417="", "", IF(COUNTIF($AE$10:$AE1417, $AE1417)&gt;1, "", COUNTIF($AE$10:$AE$2010, $AE1417)))</f>
        <v/>
      </c>
      <c r="AH1417" s="26" t="str">
        <f>IF(AG1417="", "", COUNTIF($AG$10:$AG$2010, "&gt;"&amp;AG1417)+1+COUNTIF($AG$10:AG1417, AG1417)-1)</f>
        <v/>
      </c>
    </row>
    <row r="1418" spans="14:34" hidden="1" x14ac:dyDescent="0.25">
      <c r="N1418" s="31" t="str">
        <f>IF(Database!B1418="", "", Database!B1418)</f>
        <v/>
      </c>
      <c r="AE1418" s="31" t="str">
        <f t="shared" si="69"/>
        <v/>
      </c>
      <c r="AG1418" s="84" t="str">
        <f>IF($AE1418="", "", IF(COUNTIF($AE$10:$AE1418, $AE1418)&gt;1, "", COUNTIF($AE$10:$AE$2010, $AE1418)))</f>
        <v/>
      </c>
      <c r="AH1418" s="26" t="str">
        <f>IF(AG1418="", "", COUNTIF($AG$10:$AG$2010, "&gt;"&amp;AG1418)+1+COUNTIF($AG$10:AG1418, AG1418)-1)</f>
        <v/>
      </c>
    </row>
    <row r="1419" spans="14:34" hidden="1" x14ac:dyDescent="0.25">
      <c r="N1419" s="31" t="str">
        <f>IF(Database!B1419="", "", Database!B1419)</f>
        <v/>
      </c>
      <c r="AE1419" s="31" t="str">
        <f t="shared" si="69"/>
        <v/>
      </c>
      <c r="AG1419" s="84" t="str">
        <f>IF($AE1419="", "", IF(COUNTIF($AE$10:$AE1419, $AE1419)&gt;1, "", COUNTIF($AE$10:$AE$2010, $AE1419)))</f>
        <v/>
      </c>
      <c r="AH1419" s="26" t="str">
        <f>IF(AG1419="", "", COUNTIF($AG$10:$AG$2010, "&gt;"&amp;AG1419)+1+COUNTIF($AG$10:AG1419, AG1419)-1)</f>
        <v/>
      </c>
    </row>
    <row r="1420" spans="14:34" hidden="1" x14ac:dyDescent="0.25">
      <c r="N1420" s="31" t="str">
        <f>IF(Database!B1420="", "", Database!B1420)</f>
        <v/>
      </c>
      <c r="AE1420" s="31" t="str">
        <f t="shared" si="69"/>
        <v/>
      </c>
      <c r="AG1420" s="84" t="str">
        <f>IF($AE1420="", "", IF(COUNTIF($AE$10:$AE1420, $AE1420)&gt;1, "", COUNTIF($AE$10:$AE$2010, $AE1420)))</f>
        <v/>
      </c>
      <c r="AH1420" s="26" t="str">
        <f>IF(AG1420="", "", COUNTIF($AG$10:$AG$2010, "&gt;"&amp;AG1420)+1+COUNTIF($AG$10:AG1420, AG1420)-1)</f>
        <v/>
      </c>
    </row>
    <row r="1421" spans="14:34" hidden="1" x14ac:dyDescent="0.25">
      <c r="N1421" s="31" t="str">
        <f>IF(Database!B1421="", "", Database!B1421)</f>
        <v/>
      </c>
      <c r="AE1421" s="31" t="str">
        <f t="shared" si="69"/>
        <v/>
      </c>
      <c r="AG1421" s="84" t="str">
        <f>IF($AE1421="", "", IF(COUNTIF($AE$10:$AE1421, $AE1421)&gt;1, "", COUNTIF($AE$10:$AE$2010, $AE1421)))</f>
        <v/>
      </c>
      <c r="AH1421" s="26" t="str">
        <f>IF(AG1421="", "", COUNTIF($AG$10:$AG$2010, "&gt;"&amp;AG1421)+1+COUNTIF($AG$10:AG1421, AG1421)-1)</f>
        <v/>
      </c>
    </row>
    <row r="1422" spans="14:34" hidden="1" x14ac:dyDescent="0.25">
      <c r="N1422" s="31" t="str">
        <f>IF(Database!B1422="", "", Database!B1422)</f>
        <v/>
      </c>
      <c r="AE1422" s="31" t="str">
        <f t="shared" si="69"/>
        <v/>
      </c>
      <c r="AG1422" s="84" t="str">
        <f>IF($AE1422="", "", IF(COUNTIF($AE$10:$AE1422, $AE1422)&gt;1, "", COUNTIF($AE$10:$AE$2010, $AE1422)))</f>
        <v/>
      </c>
      <c r="AH1422" s="26" t="str">
        <f>IF(AG1422="", "", COUNTIF($AG$10:$AG$2010, "&gt;"&amp;AG1422)+1+COUNTIF($AG$10:AG1422, AG1422)-1)</f>
        <v/>
      </c>
    </row>
    <row r="1423" spans="14:34" hidden="1" x14ac:dyDescent="0.25">
      <c r="N1423" s="31" t="str">
        <f>IF(Database!B1423="", "", Database!B1423)</f>
        <v/>
      </c>
      <c r="AE1423" s="31" t="str">
        <f t="shared" si="69"/>
        <v/>
      </c>
      <c r="AG1423" s="84" t="str">
        <f>IF($AE1423="", "", IF(COUNTIF($AE$10:$AE1423, $AE1423)&gt;1, "", COUNTIF($AE$10:$AE$2010, $AE1423)))</f>
        <v/>
      </c>
      <c r="AH1423" s="26" t="str">
        <f>IF(AG1423="", "", COUNTIF($AG$10:$AG$2010, "&gt;"&amp;AG1423)+1+COUNTIF($AG$10:AG1423, AG1423)-1)</f>
        <v/>
      </c>
    </row>
    <row r="1424" spans="14:34" hidden="1" x14ac:dyDescent="0.25">
      <c r="N1424" s="31" t="str">
        <f>IF(Database!B1424="", "", Database!B1424)</f>
        <v/>
      </c>
      <c r="AE1424" s="31" t="str">
        <f t="shared" si="69"/>
        <v/>
      </c>
      <c r="AG1424" s="84" t="str">
        <f>IF($AE1424="", "", IF(COUNTIF($AE$10:$AE1424, $AE1424)&gt;1, "", COUNTIF($AE$10:$AE$2010, $AE1424)))</f>
        <v/>
      </c>
      <c r="AH1424" s="26" t="str">
        <f>IF(AG1424="", "", COUNTIF($AG$10:$AG$2010, "&gt;"&amp;AG1424)+1+COUNTIF($AG$10:AG1424, AG1424)-1)</f>
        <v/>
      </c>
    </row>
    <row r="1425" spans="14:34" hidden="1" x14ac:dyDescent="0.25">
      <c r="N1425" s="31" t="str">
        <f>IF(Database!B1425="", "", Database!B1425)</f>
        <v/>
      </c>
      <c r="AE1425" s="31" t="str">
        <f t="shared" si="69"/>
        <v/>
      </c>
      <c r="AG1425" s="84" t="str">
        <f>IF($AE1425="", "", IF(COUNTIF($AE$10:$AE1425, $AE1425)&gt;1, "", COUNTIF($AE$10:$AE$2010, $AE1425)))</f>
        <v/>
      </c>
      <c r="AH1425" s="26" t="str">
        <f>IF(AG1425="", "", COUNTIF($AG$10:$AG$2010, "&gt;"&amp;AG1425)+1+COUNTIF($AG$10:AG1425, AG1425)-1)</f>
        <v/>
      </c>
    </row>
    <row r="1426" spans="14:34" hidden="1" x14ac:dyDescent="0.25">
      <c r="N1426" s="31" t="str">
        <f>IF(Database!B1426="", "", Database!B1426)</f>
        <v/>
      </c>
      <c r="AE1426" s="31" t="str">
        <f t="shared" si="69"/>
        <v/>
      </c>
      <c r="AG1426" s="84" t="str">
        <f>IF($AE1426="", "", IF(COUNTIF($AE$10:$AE1426, $AE1426)&gt;1, "", COUNTIF($AE$10:$AE$2010, $AE1426)))</f>
        <v/>
      </c>
      <c r="AH1426" s="26" t="str">
        <f>IF(AG1426="", "", COUNTIF($AG$10:$AG$2010, "&gt;"&amp;AG1426)+1+COUNTIF($AG$10:AG1426, AG1426)-1)</f>
        <v/>
      </c>
    </row>
    <row r="1427" spans="14:34" hidden="1" x14ac:dyDescent="0.25">
      <c r="N1427" s="31" t="str">
        <f>IF(Database!B1427="", "", Database!B1427)</f>
        <v/>
      </c>
      <c r="AE1427" s="31" t="str">
        <f t="shared" si="69"/>
        <v/>
      </c>
      <c r="AG1427" s="84" t="str">
        <f>IF($AE1427="", "", IF(COUNTIF($AE$10:$AE1427, $AE1427)&gt;1, "", COUNTIF($AE$10:$AE$2010, $AE1427)))</f>
        <v/>
      </c>
      <c r="AH1427" s="26" t="str">
        <f>IF(AG1427="", "", COUNTIF($AG$10:$AG$2010, "&gt;"&amp;AG1427)+1+COUNTIF($AG$10:AG1427, AG1427)-1)</f>
        <v/>
      </c>
    </row>
    <row r="1428" spans="14:34" hidden="1" x14ac:dyDescent="0.25">
      <c r="N1428" s="31" t="str">
        <f>IF(Database!B1428="", "", Database!B1428)</f>
        <v/>
      </c>
      <c r="AE1428" s="31" t="str">
        <f t="shared" si="69"/>
        <v/>
      </c>
      <c r="AG1428" s="84" t="str">
        <f>IF($AE1428="", "", IF(COUNTIF($AE$10:$AE1428, $AE1428)&gt;1, "", COUNTIF($AE$10:$AE$2010, $AE1428)))</f>
        <v/>
      </c>
      <c r="AH1428" s="26" t="str">
        <f>IF(AG1428="", "", COUNTIF($AG$10:$AG$2010, "&gt;"&amp;AG1428)+1+COUNTIF($AG$10:AG1428, AG1428)-1)</f>
        <v/>
      </c>
    </row>
    <row r="1429" spans="14:34" hidden="1" x14ac:dyDescent="0.25">
      <c r="N1429" s="31" t="str">
        <f>IF(Database!B1429="", "", Database!B1429)</f>
        <v/>
      </c>
      <c r="AE1429" s="31" t="str">
        <f t="shared" si="69"/>
        <v/>
      </c>
      <c r="AG1429" s="84" t="str">
        <f>IF($AE1429="", "", IF(COUNTIF($AE$10:$AE1429, $AE1429)&gt;1, "", COUNTIF($AE$10:$AE$2010, $AE1429)))</f>
        <v/>
      </c>
      <c r="AH1429" s="26" t="str">
        <f>IF(AG1429="", "", COUNTIF($AG$10:$AG$2010, "&gt;"&amp;AG1429)+1+COUNTIF($AG$10:AG1429, AG1429)-1)</f>
        <v/>
      </c>
    </row>
    <row r="1430" spans="14:34" hidden="1" x14ac:dyDescent="0.25">
      <c r="N1430" s="31" t="str">
        <f>IF(Database!B1430="", "", Database!B1430)</f>
        <v/>
      </c>
      <c r="AE1430" s="31" t="str">
        <f t="shared" si="69"/>
        <v/>
      </c>
      <c r="AG1430" s="84" t="str">
        <f>IF($AE1430="", "", IF(COUNTIF($AE$10:$AE1430, $AE1430)&gt;1, "", COUNTIF($AE$10:$AE$2010, $AE1430)))</f>
        <v/>
      </c>
      <c r="AH1430" s="26" t="str">
        <f>IF(AG1430="", "", COUNTIF($AG$10:$AG$2010, "&gt;"&amp;AG1430)+1+COUNTIF($AG$10:AG1430, AG1430)-1)</f>
        <v/>
      </c>
    </row>
    <row r="1431" spans="14:34" hidden="1" x14ac:dyDescent="0.25">
      <c r="N1431" s="31" t="str">
        <f>IF(Database!B1431="", "", Database!B1431)</f>
        <v/>
      </c>
      <c r="AE1431" s="31" t="str">
        <f t="shared" si="69"/>
        <v/>
      </c>
      <c r="AG1431" s="84" t="str">
        <f>IF($AE1431="", "", IF(COUNTIF($AE$10:$AE1431, $AE1431)&gt;1, "", COUNTIF($AE$10:$AE$2010, $AE1431)))</f>
        <v/>
      </c>
      <c r="AH1431" s="26" t="str">
        <f>IF(AG1431="", "", COUNTIF($AG$10:$AG$2010, "&gt;"&amp;AG1431)+1+COUNTIF($AG$10:AG1431, AG1431)-1)</f>
        <v/>
      </c>
    </row>
    <row r="1432" spans="14:34" hidden="1" x14ac:dyDescent="0.25">
      <c r="N1432" s="31" t="str">
        <f>IF(Database!B1432="", "", Database!B1432)</f>
        <v/>
      </c>
      <c r="AE1432" s="31" t="str">
        <f t="shared" si="69"/>
        <v/>
      </c>
      <c r="AG1432" s="84" t="str">
        <f>IF($AE1432="", "", IF(COUNTIF($AE$10:$AE1432, $AE1432)&gt;1, "", COUNTIF($AE$10:$AE$2010, $AE1432)))</f>
        <v/>
      </c>
      <c r="AH1432" s="26" t="str">
        <f>IF(AG1432="", "", COUNTIF($AG$10:$AG$2010, "&gt;"&amp;AG1432)+1+COUNTIF($AG$10:AG1432, AG1432)-1)</f>
        <v/>
      </c>
    </row>
    <row r="1433" spans="14:34" hidden="1" x14ac:dyDescent="0.25">
      <c r="N1433" s="31" t="str">
        <f>IF(Database!B1433="", "", Database!B1433)</f>
        <v/>
      </c>
      <c r="AE1433" s="31" t="str">
        <f t="shared" si="69"/>
        <v/>
      </c>
      <c r="AG1433" s="84" t="str">
        <f>IF($AE1433="", "", IF(COUNTIF($AE$10:$AE1433, $AE1433)&gt;1, "", COUNTIF($AE$10:$AE$2010, $AE1433)))</f>
        <v/>
      </c>
      <c r="AH1433" s="26" t="str">
        <f>IF(AG1433="", "", COUNTIF($AG$10:$AG$2010, "&gt;"&amp;AG1433)+1+COUNTIF($AG$10:AG1433, AG1433)-1)</f>
        <v/>
      </c>
    </row>
    <row r="1434" spans="14:34" hidden="1" x14ac:dyDescent="0.25">
      <c r="N1434" s="31" t="str">
        <f>IF(Database!B1434="", "", Database!B1434)</f>
        <v/>
      </c>
      <c r="AE1434" s="31" t="str">
        <f t="shared" si="69"/>
        <v/>
      </c>
      <c r="AG1434" s="84" t="str">
        <f>IF($AE1434="", "", IF(COUNTIF($AE$10:$AE1434, $AE1434)&gt;1, "", COUNTIF($AE$10:$AE$2010, $AE1434)))</f>
        <v/>
      </c>
      <c r="AH1434" s="26" t="str">
        <f>IF(AG1434="", "", COUNTIF($AG$10:$AG$2010, "&gt;"&amp;AG1434)+1+COUNTIF($AG$10:AG1434, AG1434)-1)</f>
        <v/>
      </c>
    </row>
    <row r="1435" spans="14:34" hidden="1" x14ac:dyDescent="0.25">
      <c r="N1435" s="31" t="str">
        <f>IF(Database!B1435="", "", Database!B1435)</f>
        <v/>
      </c>
      <c r="AE1435" s="31" t="str">
        <f t="shared" si="69"/>
        <v/>
      </c>
      <c r="AG1435" s="84" t="str">
        <f>IF($AE1435="", "", IF(COUNTIF($AE$10:$AE1435, $AE1435)&gt;1, "", COUNTIF($AE$10:$AE$2010, $AE1435)))</f>
        <v/>
      </c>
      <c r="AH1435" s="26" t="str">
        <f>IF(AG1435="", "", COUNTIF($AG$10:$AG$2010, "&gt;"&amp;AG1435)+1+COUNTIF($AG$10:AG1435, AG1435)-1)</f>
        <v/>
      </c>
    </row>
    <row r="1436" spans="14:34" hidden="1" x14ac:dyDescent="0.25">
      <c r="N1436" s="31" t="str">
        <f>IF(Database!B1436="", "", Database!B1436)</f>
        <v/>
      </c>
      <c r="AE1436" s="31" t="str">
        <f t="shared" si="69"/>
        <v/>
      </c>
      <c r="AG1436" s="84" t="str">
        <f>IF($AE1436="", "", IF(COUNTIF($AE$10:$AE1436, $AE1436)&gt;1, "", COUNTIF($AE$10:$AE$2010, $AE1436)))</f>
        <v/>
      </c>
      <c r="AH1436" s="26" t="str">
        <f>IF(AG1436="", "", COUNTIF($AG$10:$AG$2010, "&gt;"&amp;AG1436)+1+COUNTIF($AG$10:AG1436, AG1436)-1)</f>
        <v/>
      </c>
    </row>
    <row r="1437" spans="14:34" hidden="1" x14ac:dyDescent="0.25">
      <c r="N1437" s="31" t="str">
        <f>IF(Database!B1437="", "", Database!B1437)</f>
        <v/>
      </c>
      <c r="AE1437" s="31" t="str">
        <f t="shared" si="69"/>
        <v/>
      </c>
      <c r="AG1437" s="84" t="str">
        <f>IF($AE1437="", "", IF(COUNTIF($AE$10:$AE1437, $AE1437)&gt;1, "", COUNTIF($AE$10:$AE$2010, $AE1437)))</f>
        <v/>
      </c>
      <c r="AH1437" s="26" t="str">
        <f>IF(AG1437="", "", COUNTIF($AG$10:$AG$2010, "&gt;"&amp;AG1437)+1+COUNTIF($AG$10:AG1437, AG1437)-1)</f>
        <v/>
      </c>
    </row>
    <row r="1438" spans="14:34" hidden="1" x14ac:dyDescent="0.25">
      <c r="N1438" s="31" t="str">
        <f>IF(Database!B1438="", "", Database!B1438)</f>
        <v/>
      </c>
      <c r="AE1438" s="31" t="str">
        <f t="shared" si="69"/>
        <v/>
      </c>
      <c r="AG1438" s="84" t="str">
        <f>IF($AE1438="", "", IF(COUNTIF($AE$10:$AE1438, $AE1438)&gt;1, "", COUNTIF($AE$10:$AE$2010, $AE1438)))</f>
        <v/>
      </c>
      <c r="AH1438" s="26" t="str">
        <f>IF(AG1438="", "", COUNTIF($AG$10:$AG$2010, "&gt;"&amp;AG1438)+1+COUNTIF($AG$10:AG1438, AG1438)-1)</f>
        <v/>
      </c>
    </row>
    <row r="1439" spans="14:34" hidden="1" x14ac:dyDescent="0.25">
      <c r="N1439" s="31" t="str">
        <f>IF(Database!B1439="", "", Database!B1439)</f>
        <v/>
      </c>
      <c r="AE1439" s="31" t="str">
        <f t="shared" si="69"/>
        <v/>
      </c>
      <c r="AG1439" s="84" t="str">
        <f>IF($AE1439="", "", IF(COUNTIF($AE$10:$AE1439, $AE1439)&gt;1, "", COUNTIF($AE$10:$AE$2010, $AE1439)))</f>
        <v/>
      </c>
      <c r="AH1439" s="26" t="str">
        <f>IF(AG1439="", "", COUNTIF($AG$10:$AG$2010, "&gt;"&amp;AG1439)+1+COUNTIF($AG$10:AG1439, AG1439)-1)</f>
        <v/>
      </c>
    </row>
    <row r="1440" spans="14:34" hidden="1" x14ac:dyDescent="0.25">
      <c r="N1440" s="31" t="str">
        <f>IF(Database!B1440="", "", Database!B1440)</f>
        <v/>
      </c>
      <c r="AE1440" s="31" t="str">
        <f t="shared" si="69"/>
        <v/>
      </c>
      <c r="AG1440" s="84" t="str">
        <f>IF($AE1440="", "", IF(COUNTIF($AE$10:$AE1440, $AE1440)&gt;1, "", COUNTIF($AE$10:$AE$2010, $AE1440)))</f>
        <v/>
      </c>
      <c r="AH1440" s="26" t="str">
        <f>IF(AG1440="", "", COUNTIF($AG$10:$AG$2010, "&gt;"&amp;AG1440)+1+COUNTIF($AG$10:AG1440, AG1440)-1)</f>
        <v/>
      </c>
    </row>
    <row r="1441" spans="14:34" hidden="1" x14ac:dyDescent="0.25">
      <c r="N1441" s="31" t="str">
        <f>IF(Database!B1441="", "", Database!B1441)</f>
        <v/>
      </c>
      <c r="AE1441" s="31" t="str">
        <f t="shared" si="69"/>
        <v/>
      </c>
      <c r="AG1441" s="84" t="str">
        <f>IF($AE1441="", "", IF(COUNTIF($AE$10:$AE1441, $AE1441)&gt;1, "", COUNTIF($AE$10:$AE$2010, $AE1441)))</f>
        <v/>
      </c>
      <c r="AH1441" s="26" t="str">
        <f>IF(AG1441="", "", COUNTIF($AG$10:$AG$2010, "&gt;"&amp;AG1441)+1+COUNTIF($AG$10:AG1441, AG1441)-1)</f>
        <v/>
      </c>
    </row>
    <row r="1442" spans="14:34" hidden="1" x14ac:dyDescent="0.25">
      <c r="N1442" s="31" t="str">
        <f>IF(Database!B1442="", "", Database!B1442)</f>
        <v/>
      </c>
      <c r="AE1442" s="31" t="str">
        <f t="shared" si="69"/>
        <v/>
      </c>
      <c r="AG1442" s="84" t="str">
        <f>IF($AE1442="", "", IF(COUNTIF($AE$10:$AE1442, $AE1442)&gt;1, "", COUNTIF($AE$10:$AE$2010, $AE1442)))</f>
        <v/>
      </c>
      <c r="AH1442" s="26" t="str">
        <f>IF(AG1442="", "", COUNTIF($AG$10:$AG$2010, "&gt;"&amp;AG1442)+1+COUNTIF($AG$10:AG1442, AG1442)-1)</f>
        <v/>
      </c>
    </row>
    <row r="1443" spans="14:34" hidden="1" x14ac:dyDescent="0.25">
      <c r="N1443" s="31" t="str">
        <f>IF(Database!B1443="", "", Database!B1443)</f>
        <v/>
      </c>
      <c r="AE1443" s="31" t="str">
        <f t="shared" si="69"/>
        <v/>
      </c>
      <c r="AG1443" s="84" t="str">
        <f>IF($AE1443="", "", IF(COUNTIF($AE$10:$AE1443, $AE1443)&gt;1, "", COUNTIF($AE$10:$AE$2010, $AE1443)))</f>
        <v/>
      </c>
      <c r="AH1443" s="26" t="str">
        <f>IF(AG1443="", "", COUNTIF($AG$10:$AG$2010, "&gt;"&amp;AG1443)+1+COUNTIF($AG$10:AG1443, AG1443)-1)</f>
        <v/>
      </c>
    </row>
    <row r="1444" spans="14:34" hidden="1" x14ac:dyDescent="0.25">
      <c r="N1444" s="31" t="str">
        <f>IF(Database!B1444="", "", Database!B1444)</f>
        <v/>
      </c>
      <c r="AE1444" s="31" t="str">
        <f t="shared" si="69"/>
        <v/>
      </c>
      <c r="AG1444" s="84" t="str">
        <f>IF($AE1444="", "", IF(COUNTIF($AE$10:$AE1444, $AE1444)&gt;1, "", COUNTIF($AE$10:$AE$2010, $AE1444)))</f>
        <v/>
      </c>
      <c r="AH1444" s="26" t="str">
        <f>IF(AG1444="", "", COUNTIF($AG$10:$AG$2010, "&gt;"&amp;AG1444)+1+COUNTIF($AG$10:AG1444, AG1444)-1)</f>
        <v/>
      </c>
    </row>
    <row r="1445" spans="14:34" hidden="1" x14ac:dyDescent="0.25">
      <c r="N1445" s="31" t="str">
        <f>IF(Database!B1445="", "", Database!B1445)</f>
        <v/>
      </c>
      <c r="AE1445" s="31" t="str">
        <f t="shared" si="69"/>
        <v/>
      </c>
      <c r="AG1445" s="84" t="str">
        <f>IF($AE1445="", "", IF(COUNTIF($AE$10:$AE1445, $AE1445)&gt;1, "", COUNTIF($AE$10:$AE$2010, $AE1445)))</f>
        <v/>
      </c>
      <c r="AH1445" s="26" t="str">
        <f>IF(AG1445="", "", COUNTIF($AG$10:$AG$2010, "&gt;"&amp;AG1445)+1+COUNTIF($AG$10:AG1445, AG1445)-1)</f>
        <v/>
      </c>
    </row>
    <row r="1446" spans="14:34" hidden="1" x14ac:dyDescent="0.25">
      <c r="N1446" s="31" t="str">
        <f>IF(Database!B1446="", "", Database!B1446)</f>
        <v/>
      </c>
      <c r="AE1446" s="31" t="str">
        <f t="shared" si="69"/>
        <v/>
      </c>
      <c r="AG1446" s="84" t="str">
        <f>IF($AE1446="", "", IF(COUNTIF($AE$10:$AE1446, $AE1446)&gt;1, "", COUNTIF($AE$10:$AE$2010, $AE1446)))</f>
        <v/>
      </c>
      <c r="AH1446" s="26" t="str">
        <f>IF(AG1446="", "", COUNTIF($AG$10:$AG$2010, "&gt;"&amp;AG1446)+1+COUNTIF($AG$10:AG1446, AG1446)-1)</f>
        <v/>
      </c>
    </row>
    <row r="1447" spans="14:34" hidden="1" x14ac:dyDescent="0.25">
      <c r="N1447" s="31" t="str">
        <f>IF(Database!B1447="", "", Database!B1447)</f>
        <v/>
      </c>
      <c r="AE1447" s="31" t="str">
        <f t="shared" si="69"/>
        <v/>
      </c>
      <c r="AG1447" s="84" t="str">
        <f>IF($AE1447="", "", IF(COUNTIF($AE$10:$AE1447, $AE1447)&gt;1, "", COUNTIF($AE$10:$AE$2010, $AE1447)))</f>
        <v/>
      </c>
      <c r="AH1447" s="26" t="str">
        <f>IF(AG1447="", "", COUNTIF($AG$10:$AG$2010, "&gt;"&amp;AG1447)+1+COUNTIF($AG$10:AG1447, AG1447)-1)</f>
        <v/>
      </c>
    </row>
    <row r="1448" spans="14:34" hidden="1" x14ac:dyDescent="0.25">
      <c r="N1448" s="31" t="str">
        <f>IF(Database!B1448="", "", Database!B1448)</f>
        <v/>
      </c>
      <c r="AE1448" s="31" t="str">
        <f t="shared" si="69"/>
        <v/>
      </c>
      <c r="AG1448" s="84" t="str">
        <f>IF($AE1448="", "", IF(COUNTIF($AE$10:$AE1448, $AE1448)&gt;1, "", COUNTIF($AE$10:$AE$2010, $AE1448)))</f>
        <v/>
      </c>
      <c r="AH1448" s="26" t="str">
        <f>IF(AG1448="", "", COUNTIF($AG$10:$AG$2010, "&gt;"&amp;AG1448)+1+COUNTIF($AG$10:AG1448, AG1448)-1)</f>
        <v/>
      </c>
    </row>
    <row r="1449" spans="14:34" hidden="1" x14ac:dyDescent="0.25">
      <c r="N1449" s="31" t="str">
        <f>IF(Database!B1449="", "", Database!B1449)</f>
        <v/>
      </c>
      <c r="AE1449" s="31" t="str">
        <f t="shared" si="69"/>
        <v/>
      </c>
      <c r="AG1449" s="84" t="str">
        <f>IF($AE1449="", "", IF(COUNTIF($AE$10:$AE1449, $AE1449)&gt;1, "", COUNTIF($AE$10:$AE$2010, $AE1449)))</f>
        <v/>
      </c>
      <c r="AH1449" s="26" t="str">
        <f>IF(AG1449="", "", COUNTIF($AG$10:$AG$2010, "&gt;"&amp;AG1449)+1+COUNTIF($AG$10:AG1449, AG1449)-1)</f>
        <v/>
      </c>
    </row>
    <row r="1450" spans="14:34" hidden="1" x14ac:dyDescent="0.25">
      <c r="N1450" s="31" t="str">
        <f>IF(Database!B1450="", "", Database!B1450)</f>
        <v/>
      </c>
      <c r="AE1450" s="31" t="str">
        <f t="shared" si="69"/>
        <v/>
      </c>
      <c r="AG1450" s="84" t="str">
        <f>IF($AE1450="", "", IF(COUNTIF($AE$10:$AE1450, $AE1450)&gt;1, "", COUNTIF($AE$10:$AE$2010, $AE1450)))</f>
        <v/>
      </c>
      <c r="AH1450" s="26" t="str">
        <f>IF(AG1450="", "", COUNTIF($AG$10:$AG$2010, "&gt;"&amp;AG1450)+1+COUNTIF($AG$10:AG1450, AG1450)-1)</f>
        <v/>
      </c>
    </row>
    <row r="1451" spans="14:34" hidden="1" x14ac:dyDescent="0.25">
      <c r="N1451" s="31" t="str">
        <f>IF(Database!B1451="", "", Database!B1451)</f>
        <v/>
      </c>
      <c r="AE1451" s="31" t="str">
        <f t="shared" si="69"/>
        <v/>
      </c>
      <c r="AG1451" s="84" t="str">
        <f>IF($AE1451="", "", IF(COUNTIF($AE$10:$AE1451, $AE1451)&gt;1, "", COUNTIF($AE$10:$AE$2010, $AE1451)))</f>
        <v/>
      </c>
      <c r="AH1451" s="26" t="str">
        <f>IF(AG1451="", "", COUNTIF($AG$10:$AG$2010, "&gt;"&amp;AG1451)+1+COUNTIF($AG$10:AG1451, AG1451)-1)</f>
        <v/>
      </c>
    </row>
    <row r="1452" spans="14:34" hidden="1" x14ac:dyDescent="0.25">
      <c r="N1452" s="31" t="str">
        <f>IF(Database!B1452="", "", Database!B1452)</f>
        <v/>
      </c>
      <c r="AE1452" s="31" t="str">
        <f t="shared" si="69"/>
        <v/>
      </c>
      <c r="AG1452" s="84" t="str">
        <f>IF($AE1452="", "", IF(COUNTIF($AE$10:$AE1452, $AE1452)&gt;1, "", COUNTIF($AE$10:$AE$2010, $AE1452)))</f>
        <v/>
      </c>
      <c r="AH1452" s="26" t="str">
        <f>IF(AG1452="", "", COUNTIF($AG$10:$AG$2010, "&gt;"&amp;AG1452)+1+COUNTIF($AG$10:AG1452, AG1452)-1)</f>
        <v/>
      </c>
    </row>
    <row r="1453" spans="14:34" hidden="1" x14ac:dyDescent="0.25">
      <c r="N1453" s="31" t="str">
        <f>IF(Database!B1453="", "", Database!B1453)</f>
        <v/>
      </c>
      <c r="AE1453" s="31" t="str">
        <f t="shared" si="69"/>
        <v/>
      </c>
      <c r="AG1453" s="84" t="str">
        <f>IF($AE1453="", "", IF(COUNTIF($AE$10:$AE1453, $AE1453)&gt;1, "", COUNTIF($AE$10:$AE$2010, $AE1453)))</f>
        <v/>
      </c>
      <c r="AH1453" s="26" t="str">
        <f>IF(AG1453="", "", COUNTIF($AG$10:$AG$2010, "&gt;"&amp;AG1453)+1+COUNTIF($AG$10:AG1453, AG1453)-1)</f>
        <v/>
      </c>
    </row>
    <row r="1454" spans="14:34" hidden="1" x14ac:dyDescent="0.25">
      <c r="N1454" s="31" t="str">
        <f>IF(Database!B1454="", "", Database!B1454)</f>
        <v/>
      </c>
      <c r="AE1454" s="31" t="str">
        <f t="shared" si="69"/>
        <v/>
      </c>
      <c r="AG1454" s="84" t="str">
        <f>IF($AE1454="", "", IF(COUNTIF($AE$10:$AE1454, $AE1454)&gt;1, "", COUNTIF($AE$10:$AE$2010, $AE1454)))</f>
        <v/>
      </c>
      <c r="AH1454" s="26" t="str">
        <f>IF(AG1454="", "", COUNTIF($AG$10:$AG$2010, "&gt;"&amp;AG1454)+1+COUNTIF($AG$10:AG1454, AG1454)-1)</f>
        <v/>
      </c>
    </row>
    <row r="1455" spans="14:34" hidden="1" x14ac:dyDescent="0.25">
      <c r="N1455" s="31" t="str">
        <f>IF(Database!B1455="", "", Database!B1455)</f>
        <v/>
      </c>
      <c r="AE1455" s="31" t="str">
        <f t="shared" si="69"/>
        <v/>
      </c>
      <c r="AG1455" s="84" t="str">
        <f>IF($AE1455="", "", IF(COUNTIF($AE$10:$AE1455, $AE1455)&gt;1, "", COUNTIF($AE$10:$AE$2010, $AE1455)))</f>
        <v/>
      </c>
      <c r="AH1455" s="26" t="str">
        <f>IF(AG1455="", "", COUNTIF($AG$10:$AG$2010, "&gt;"&amp;AG1455)+1+COUNTIF($AG$10:AG1455, AG1455)-1)</f>
        <v/>
      </c>
    </row>
    <row r="1456" spans="14:34" hidden="1" x14ac:dyDescent="0.25">
      <c r="N1456" s="31" t="str">
        <f>IF(Database!B1456="", "", Database!B1456)</f>
        <v/>
      </c>
      <c r="AE1456" s="31" t="str">
        <f t="shared" si="69"/>
        <v/>
      </c>
      <c r="AG1456" s="84" t="str">
        <f>IF($AE1456="", "", IF(COUNTIF($AE$10:$AE1456, $AE1456)&gt;1, "", COUNTIF($AE$10:$AE$2010, $AE1456)))</f>
        <v/>
      </c>
      <c r="AH1456" s="26" t="str">
        <f>IF(AG1456="", "", COUNTIF($AG$10:$AG$2010, "&gt;"&amp;AG1456)+1+COUNTIF($AG$10:AG1456, AG1456)-1)</f>
        <v/>
      </c>
    </row>
    <row r="1457" spans="14:34" hidden="1" x14ac:dyDescent="0.25">
      <c r="N1457" s="31" t="str">
        <f>IF(Database!B1457="", "", Database!B1457)</f>
        <v/>
      </c>
      <c r="AE1457" s="31" t="str">
        <f t="shared" si="69"/>
        <v/>
      </c>
      <c r="AG1457" s="84" t="str">
        <f>IF($AE1457="", "", IF(COUNTIF($AE$10:$AE1457, $AE1457)&gt;1, "", COUNTIF($AE$10:$AE$2010, $AE1457)))</f>
        <v/>
      </c>
      <c r="AH1457" s="26" t="str">
        <f>IF(AG1457="", "", COUNTIF($AG$10:$AG$2010, "&gt;"&amp;AG1457)+1+COUNTIF($AG$10:AG1457, AG1457)-1)</f>
        <v/>
      </c>
    </row>
    <row r="1458" spans="14:34" hidden="1" x14ac:dyDescent="0.25">
      <c r="N1458" s="31" t="str">
        <f>IF(Database!B1458="", "", Database!B1458)</f>
        <v/>
      </c>
      <c r="AE1458" s="31" t="str">
        <f t="shared" si="69"/>
        <v/>
      </c>
      <c r="AG1458" s="84" t="str">
        <f>IF($AE1458="", "", IF(COUNTIF($AE$10:$AE1458, $AE1458)&gt;1, "", COUNTIF($AE$10:$AE$2010, $AE1458)))</f>
        <v/>
      </c>
      <c r="AH1458" s="26" t="str">
        <f>IF(AG1458="", "", COUNTIF($AG$10:$AG$2010, "&gt;"&amp;AG1458)+1+COUNTIF($AG$10:AG1458, AG1458)-1)</f>
        <v/>
      </c>
    </row>
    <row r="1459" spans="14:34" hidden="1" x14ac:dyDescent="0.25">
      <c r="N1459" s="31" t="str">
        <f>IF(Database!B1459="", "", Database!B1459)</f>
        <v/>
      </c>
      <c r="AE1459" s="31" t="str">
        <f t="shared" si="69"/>
        <v/>
      </c>
      <c r="AG1459" s="84" t="str">
        <f>IF($AE1459="", "", IF(COUNTIF($AE$10:$AE1459, $AE1459)&gt;1, "", COUNTIF($AE$10:$AE$2010, $AE1459)))</f>
        <v/>
      </c>
      <c r="AH1459" s="26" t="str">
        <f>IF(AG1459="", "", COUNTIF($AG$10:$AG$2010, "&gt;"&amp;AG1459)+1+COUNTIF($AG$10:AG1459, AG1459)-1)</f>
        <v/>
      </c>
    </row>
    <row r="1460" spans="14:34" hidden="1" x14ac:dyDescent="0.25">
      <c r="N1460" s="31" t="str">
        <f>IF(Database!B1460="", "", Database!B1460)</f>
        <v/>
      </c>
      <c r="AE1460" s="31" t="str">
        <f t="shared" ref="AE1460:AE1523" si="70">IF(J459="", "", J459)</f>
        <v/>
      </c>
      <c r="AG1460" s="84" t="str">
        <f>IF($AE1460="", "", IF(COUNTIF($AE$10:$AE1460, $AE1460)&gt;1, "", COUNTIF($AE$10:$AE$2010, $AE1460)))</f>
        <v/>
      </c>
      <c r="AH1460" s="26" t="str">
        <f>IF(AG1460="", "", COUNTIF($AG$10:$AG$2010, "&gt;"&amp;AG1460)+1+COUNTIF($AG$10:AG1460, AG1460)-1)</f>
        <v/>
      </c>
    </row>
    <row r="1461" spans="14:34" hidden="1" x14ac:dyDescent="0.25">
      <c r="N1461" s="31" t="str">
        <f>IF(Database!B1461="", "", Database!B1461)</f>
        <v/>
      </c>
      <c r="AE1461" s="31" t="str">
        <f t="shared" si="70"/>
        <v/>
      </c>
      <c r="AG1461" s="84" t="str">
        <f>IF($AE1461="", "", IF(COUNTIF($AE$10:$AE1461, $AE1461)&gt;1, "", COUNTIF($AE$10:$AE$2010, $AE1461)))</f>
        <v/>
      </c>
      <c r="AH1461" s="26" t="str">
        <f>IF(AG1461="", "", COUNTIF($AG$10:$AG$2010, "&gt;"&amp;AG1461)+1+COUNTIF($AG$10:AG1461, AG1461)-1)</f>
        <v/>
      </c>
    </row>
    <row r="1462" spans="14:34" hidden="1" x14ac:dyDescent="0.25">
      <c r="N1462" s="31" t="str">
        <f>IF(Database!B1462="", "", Database!B1462)</f>
        <v/>
      </c>
      <c r="AE1462" s="31" t="str">
        <f t="shared" si="70"/>
        <v/>
      </c>
      <c r="AG1462" s="84" t="str">
        <f>IF($AE1462="", "", IF(COUNTIF($AE$10:$AE1462, $AE1462)&gt;1, "", COUNTIF($AE$10:$AE$2010, $AE1462)))</f>
        <v/>
      </c>
      <c r="AH1462" s="26" t="str">
        <f>IF(AG1462="", "", COUNTIF($AG$10:$AG$2010, "&gt;"&amp;AG1462)+1+COUNTIF($AG$10:AG1462, AG1462)-1)</f>
        <v/>
      </c>
    </row>
    <row r="1463" spans="14:34" hidden="1" x14ac:dyDescent="0.25">
      <c r="N1463" s="31" t="str">
        <f>IF(Database!B1463="", "", Database!B1463)</f>
        <v/>
      </c>
      <c r="AE1463" s="31" t="str">
        <f t="shared" si="70"/>
        <v/>
      </c>
      <c r="AG1463" s="84" t="str">
        <f>IF($AE1463="", "", IF(COUNTIF($AE$10:$AE1463, $AE1463)&gt;1, "", COUNTIF($AE$10:$AE$2010, $AE1463)))</f>
        <v/>
      </c>
      <c r="AH1463" s="26" t="str">
        <f>IF(AG1463="", "", COUNTIF($AG$10:$AG$2010, "&gt;"&amp;AG1463)+1+COUNTIF($AG$10:AG1463, AG1463)-1)</f>
        <v/>
      </c>
    </row>
    <row r="1464" spans="14:34" hidden="1" x14ac:dyDescent="0.25">
      <c r="N1464" s="31" t="str">
        <f>IF(Database!B1464="", "", Database!B1464)</f>
        <v/>
      </c>
      <c r="AE1464" s="31" t="str">
        <f t="shared" si="70"/>
        <v/>
      </c>
      <c r="AG1464" s="84" t="str">
        <f>IF($AE1464="", "", IF(COUNTIF($AE$10:$AE1464, $AE1464)&gt;1, "", COUNTIF($AE$10:$AE$2010, $AE1464)))</f>
        <v/>
      </c>
      <c r="AH1464" s="26" t="str">
        <f>IF(AG1464="", "", COUNTIF($AG$10:$AG$2010, "&gt;"&amp;AG1464)+1+COUNTIF($AG$10:AG1464, AG1464)-1)</f>
        <v/>
      </c>
    </row>
    <row r="1465" spans="14:34" hidden="1" x14ac:dyDescent="0.25">
      <c r="N1465" s="31" t="str">
        <f>IF(Database!B1465="", "", Database!B1465)</f>
        <v/>
      </c>
      <c r="AE1465" s="31" t="str">
        <f t="shared" si="70"/>
        <v/>
      </c>
      <c r="AG1465" s="84" t="str">
        <f>IF($AE1465="", "", IF(COUNTIF($AE$10:$AE1465, $AE1465)&gt;1, "", COUNTIF($AE$10:$AE$2010, $AE1465)))</f>
        <v/>
      </c>
      <c r="AH1465" s="26" t="str">
        <f>IF(AG1465="", "", COUNTIF($AG$10:$AG$2010, "&gt;"&amp;AG1465)+1+COUNTIF($AG$10:AG1465, AG1465)-1)</f>
        <v/>
      </c>
    </row>
    <row r="1466" spans="14:34" hidden="1" x14ac:dyDescent="0.25">
      <c r="N1466" s="31" t="str">
        <f>IF(Database!B1466="", "", Database!B1466)</f>
        <v/>
      </c>
      <c r="AE1466" s="31" t="str">
        <f t="shared" si="70"/>
        <v/>
      </c>
      <c r="AG1466" s="84" t="str">
        <f>IF($AE1466="", "", IF(COUNTIF($AE$10:$AE1466, $AE1466)&gt;1, "", COUNTIF($AE$10:$AE$2010, $AE1466)))</f>
        <v/>
      </c>
      <c r="AH1466" s="26" t="str">
        <f>IF(AG1466="", "", COUNTIF($AG$10:$AG$2010, "&gt;"&amp;AG1466)+1+COUNTIF($AG$10:AG1466, AG1466)-1)</f>
        <v/>
      </c>
    </row>
    <row r="1467" spans="14:34" hidden="1" x14ac:dyDescent="0.25">
      <c r="N1467" s="31" t="str">
        <f>IF(Database!B1467="", "", Database!B1467)</f>
        <v/>
      </c>
      <c r="AE1467" s="31" t="str">
        <f t="shared" si="70"/>
        <v/>
      </c>
      <c r="AG1467" s="84" t="str">
        <f>IF($AE1467="", "", IF(COUNTIF($AE$10:$AE1467, $AE1467)&gt;1, "", COUNTIF($AE$10:$AE$2010, $AE1467)))</f>
        <v/>
      </c>
      <c r="AH1467" s="26" t="str">
        <f>IF(AG1467="", "", COUNTIF($AG$10:$AG$2010, "&gt;"&amp;AG1467)+1+COUNTIF($AG$10:AG1467, AG1467)-1)</f>
        <v/>
      </c>
    </row>
    <row r="1468" spans="14:34" hidden="1" x14ac:dyDescent="0.25">
      <c r="N1468" s="31" t="str">
        <f>IF(Database!B1468="", "", Database!B1468)</f>
        <v/>
      </c>
      <c r="AE1468" s="31" t="str">
        <f t="shared" si="70"/>
        <v/>
      </c>
      <c r="AG1468" s="84" t="str">
        <f>IF($AE1468="", "", IF(COUNTIF($AE$10:$AE1468, $AE1468)&gt;1, "", COUNTIF($AE$10:$AE$2010, $AE1468)))</f>
        <v/>
      </c>
      <c r="AH1468" s="26" t="str">
        <f>IF(AG1468="", "", COUNTIF($AG$10:$AG$2010, "&gt;"&amp;AG1468)+1+COUNTIF($AG$10:AG1468, AG1468)-1)</f>
        <v/>
      </c>
    </row>
    <row r="1469" spans="14:34" hidden="1" x14ac:dyDescent="0.25">
      <c r="N1469" s="31" t="str">
        <f>IF(Database!B1469="", "", Database!B1469)</f>
        <v/>
      </c>
      <c r="AE1469" s="31" t="str">
        <f t="shared" si="70"/>
        <v/>
      </c>
      <c r="AG1469" s="84" t="str">
        <f>IF($AE1469="", "", IF(COUNTIF($AE$10:$AE1469, $AE1469)&gt;1, "", COUNTIF($AE$10:$AE$2010, $AE1469)))</f>
        <v/>
      </c>
      <c r="AH1469" s="26" t="str">
        <f>IF(AG1469="", "", COUNTIF($AG$10:$AG$2010, "&gt;"&amp;AG1469)+1+COUNTIF($AG$10:AG1469, AG1469)-1)</f>
        <v/>
      </c>
    </row>
    <row r="1470" spans="14:34" hidden="1" x14ac:dyDescent="0.25">
      <c r="N1470" s="31" t="str">
        <f>IF(Database!B1470="", "", Database!B1470)</f>
        <v/>
      </c>
      <c r="AE1470" s="31" t="str">
        <f t="shared" si="70"/>
        <v/>
      </c>
      <c r="AG1470" s="84" t="str">
        <f>IF($AE1470="", "", IF(COUNTIF($AE$10:$AE1470, $AE1470)&gt;1, "", COUNTIF($AE$10:$AE$2010, $AE1470)))</f>
        <v/>
      </c>
      <c r="AH1470" s="26" t="str">
        <f>IF(AG1470="", "", COUNTIF($AG$10:$AG$2010, "&gt;"&amp;AG1470)+1+COUNTIF($AG$10:AG1470, AG1470)-1)</f>
        <v/>
      </c>
    </row>
    <row r="1471" spans="14:34" hidden="1" x14ac:dyDescent="0.25">
      <c r="N1471" s="31" t="str">
        <f>IF(Database!B1471="", "", Database!B1471)</f>
        <v/>
      </c>
      <c r="AE1471" s="31" t="str">
        <f t="shared" si="70"/>
        <v/>
      </c>
      <c r="AG1471" s="84" t="str">
        <f>IF($AE1471="", "", IF(COUNTIF($AE$10:$AE1471, $AE1471)&gt;1, "", COUNTIF($AE$10:$AE$2010, $AE1471)))</f>
        <v/>
      </c>
      <c r="AH1471" s="26" t="str">
        <f>IF(AG1471="", "", COUNTIF($AG$10:$AG$2010, "&gt;"&amp;AG1471)+1+COUNTIF($AG$10:AG1471, AG1471)-1)</f>
        <v/>
      </c>
    </row>
    <row r="1472" spans="14:34" hidden="1" x14ac:dyDescent="0.25">
      <c r="N1472" s="31" t="str">
        <f>IF(Database!B1472="", "", Database!B1472)</f>
        <v/>
      </c>
      <c r="AE1472" s="31" t="str">
        <f t="shared" si="70"/>
        <v/>
      </c>
      <c r="AG1472" s="84" t="str">
        <f>IF($AE1472="", "", IF(COUNTIF($AE$10:$AE1472, $AE1472)&gt;1, "", COUNTIF($AE$10:$AE$2010, $AE1472)))</f>
        <v/>
      </c>
      <c r="AH1472" s="26" t="str">
        <f>IF(AG1472="", "", COUNTIF($AG$10:$AG$2010, "&gt;"&amp;AG1472)+1+COUNTIF($AG$10:AG1472, AG1472)-1)</f>
        <v/>
      </c>
    </row>
    <row r="1473" spans="14:34" hidden="1" x14ac:dyDescent="0.25">
      <c r="N1473" s="31" t="str">
        <f>IF(Database!B1473="", "", Database!B1473)</f>
        <v/>
      </c>
      <c r="AE1473" s="31" t="str">
        <f t="shared" si="70"/>
        <v/>
      </c>
      <c r="AG1473" s="84" t="str">
        <f>IF($AE1473="", "", IF(COUNTIF($AE$10:$AE1473, $AE1473)&gt;1, "", COUNTIF($AE$10:$AE$2010, $AE1473)))</f>
        <v/>
      </c>
      <c r="AH1473" s="26" t="str">
        <f>IF(AG1473="", "", COUNTIF($AG$10:$AG$2010, "&gt;"&amp;AG1473)+1+COUNTIF($AG$10:AG1473, AG1473)-1)</f>
        <v/>
      </c>
    </row>
    <row r="1474" spans="14:34" hidden="1" x14ac:dyDescent="0.25">
      <c r="N1474" s="31" t="str">
        <f>IF(Database!B1474="", "", Database!B1474)</f>
        <v/>
      </c>
      <c r="AE1474" s="31" t="str">
        <f t="shared" si="70"/>
        <v/>
      </c>
      <c r="AG1474" s="84" t="str">
        <f>IF($AE1474="", "", IF(COUNTIF($AE$10:$AE1474, $AE1474)&gt;1, "", COUNTIF($AE$10:$AE$2010, $AE1474)))</f>
        <v/>
      </c>
      <c r="AH1474" s="26" t="str">
        <f>IF(AG1474="", "", COUNTIF($AG$10:$AG$2010, "&gt;"&amp;AG1474)+1+COUNTIF($AG$10:AG1474, AG1474)-1)</f>
        <v/>
      </c>
    </row>
    <row r="1475" spans="14:34" hidden="1" x14ac:dyDescent="0.25">
      <c r="N1475" s="31" t="str">
        <f>IF(Database!B1475="", "", Database!B1475)</f>
        <v/>
      </c>
      <c r="AE1475" s="31" t="str">
        <f t="shared" si="70"/>
        <v/>
      </c>
      <c r="AG1475" s="84" t="str">
        <f>IF($AE1475="", "", IF(COUNTIF($AE$10:$AE1475, $AE1475)&gt;1, "", COUNTIF($AE$10:$AE$2010, $AE1475)))</f>
        <v/>
      </c>
      <c r="AH1475" s="26" t="str">
        <f>IF(AG1475="", "", COUNTIF($AG$10:$AG$2010, "&gt;"&amp;AG1475)+1+COUNTIF($AG$10:AG1475, AG1475)-1)</f>
        <v/>
      </c>
    </row>
    <row r="1476" spans="14:34" hidden="1" x14ac:dyDescent="0.25">
      <c r="N1476" s="31" t="str">
        <f>IF(Database!B1476="", "", Database!B1476)</f>
        <v/>
      </c>
      <c r="AE1476" s="31" t="str">
        <f t="shared" si="70"/>
        <v/>
      </c>
      <c r="AG1476" s="84" t="str">
        <f>IF($AE1476="", "", IF(COUNTIF($AE$10:$AE1476, $AE1476)&gt;1, "", COUNTIF($AE$10:$AE$2010, $AE1476)))</f>
        <v/>
      </c>
      <c r="AH1476" s="26" t="str">
        <f>IF(AG1476="", "", COUNTIF($AG$10:$AG$2010, "&gt;"&amp;AG1476)+1+COUNTIF($AG$10:AG1476, AG1476)-1)</f>
        <v/>
      </c>
    </row>
    <row r="1477" spans="14:34" hidden="1" x14ac:dyDescent="0.25">
      <c r="N1477" s="31" t="str">
        <f>IF(Database!B1477="", "", Database!B1477)</f>
        <v/>
      </c>
      <c r="AE1477" s="31" t="str">
        <f t="shared" si="70"/>
        <v/>
      </c>
      <c r="AG1477" s="84" t="str">
        <f>IF($AE1477="", "", IF(COUNTIF($AE$10:$AE1477, $AE1477)&gt;1, "", COUNTIF($AE$10:$AE$2010, $AE1477)))</f>
        <v/>
      </c>
      <c r="AH1477" s="26" t="str">
        <f>IF(AG1477="", "", COUNTIF($AG$10:$AG$2010, "&gt;"&amp;AG1477)+1+COUNTIF($AG$10:AG1477, AG1477)-1)</f>
        <v/>
      </c>
    </row>
    <row r="1478" spans="14:34" hidden="1" x14ac:dyDescent="0.25">
      <c r="N1478" s="31" t="str">
        <f>IF(Database!B1478="", "", Database!B1478)</f>
        <v/>
      </c>
      <c r="AE1478" s="31" t="str">
        <f t="shared" si="70"/>
        <v/>
      </c>
      <c r="AG1478" s="84" t="str">
        <f>IF($AE1478="", "", IF(COUNTIF($AE$10:$AE1478, $AE1478)&gt;1, "", COUNTIF($AE$10:$AE$2010, $AE1478)))</f>
        <v/>
      </c>
      <c r="AH1478" s="26" t="str">
        <f>IF(AG1478="", "", COUNTIF($AG$10:$AG$2010, "&gt;"&amp;AG1478)+1+COUNTIF($AG$10:AG1478, AG1478)-1)</f>
        <v/>
      </c>
    </row>
    <row r="1479" spans="14:34" hidden="1" x14ac:dyDescent="0.25">
      <c r="N1479" s="31" t="str">
        <f>IF(Database!B1479="", "", Database!B1479)</f>
        <v/>
      </c>
      <c r="AE1479" s="31" t="str">
        <f t="shared" si="70"/>
        <v/>
      </c>
      <c r="AG1479" s="84" t="str">
        <f>IF($AE1479="", "", IF(COUNTIF($AE$10:$AE1479, $AE1479)&gt;1, "", COUNTIF($AE$10:$AE$2010, $AE1479)))</f>
        <v/>
      </c>
      <c r="AH1479" s="26" t="str">
        <f>IF(AG1479="", "", COUNTIF($AG$10:$AG$2010, "&gt;"&amp;AG1479)+1+COUNTIF($AG$10:AG1479, AG1479)-1)</f>
        <v/>
      </c>
    </row>
    <row r="1480" spans="14:34" hidden="1" x14ac:dyDescent="0.25">
      <c r="N1480" s="31" t="str">
        <f>IF(Database!B1480="", "", Database!B1480)</f>
        <v/>
      </c>
      <c r="AE1480" s="31" t="str">
        <f t="shared" si="70"/>
        <v/>
      </c>
      <c r="AG1480" s="84" t="str">
        <f>IF($AE1480="", "", IF(COUNTIF($AE$10:$AE1480, $AE1480)&gt;1, "", COUNTIF($AE$10:$AE$2010, $AE1480)))</f>
        <v/>
      </c>
      <c r="AH1480" s="26" t="str">
        <f>IF(AG1480="", "", COUNTIF($AG$10:$AG$2010, "&gt;"&amp;AG1480)+1+COUNTIF($AG$10:AG1480, AG1480)-1)</f>
        <v/>
      </c>
    </row>
    <row r="1481" spans="14:34" hidden="1" x14ac:dyDescent="0.25">
      <c r="N1481" s="31" t="str">
        <f>IF(Database!B1481="", "", Database!B1481)</f>
        <v/>
      </c>
      <c r="AE1481" s="31" t="str">
        <f t="shared" si="70"/>
        <v/>
      </c>
      <c r="AG1481" s="84" t="str">
        <f>IF($AE1481="", "", IF(COUNTIF($AE$10:$AE1481, $AE1481)&gt;1, "", COUNTIF($AE$10:$AE$2010, $AE1481)))</f>
        <v/>
      </c>
      <c r="AH1481" s="26" t="str">
        <f>IF(AG1481="", "", COUNTIF($AG$10:$AG$2010, "&gt;"&amp;AG1481)+1+COUNTIF($AG$10:AG1481, AG1481)-1)</f>
        <v/>
      </c>
    </row>
    <row r="1482" spans="14:34" hidden="1" x14ac:dyDescent="0.25">
      <c r="N1482" s="31" t="str">
        <f>IF(Database!B1482="", "", Database!B1482)</f>
        <v/>
      </c>
      <c r="AE1482" s="31" t="str">
        <f t="shared" si="70"/>
        <v/>
      </c>
      <c r="AG1482" s="84" t="str">
        <f>IF($AE1482="", "", IF(COUNTIF($AE$10:$AE1482, $AE1482)&gt;1, "", COUNTIF($AE$10:$AE$2010, $AE1482)))</f>
        <v/>
      </c>
      <c r="AH1482" s="26" t="str">
        <f>IF(AG1482="", "", COUNTIF($AG$10:$AG$2010, "&gt;"&amp;AG1482)+1+COUNTIF($AG$10:AG1482, AG1482)-1)</f>
        <v/>
      </c>
    </row>
    <row r="1483" spans="14:34" hidden="1" x14ac:dyDescent="0.25">
      <c r="N1483" s="31" t="str">
        <f>IF(Database!B1483="", "", Database!B1483)</f>
        <v/>
      </c>
      <c r="AE1483" s="31" t="str">
        <f t="shared" si="70"/>
        <v/>
      </c>
      <c r="AG1483" s="84" t="str">
        <f>IF($AE1483="", "", IF(COUNTIF($AE$10:$AE1483, $AE1483)&gt;1, "", COUNTIF($AE$10:$AE$2010, $AE1483)))</f>
        <v/>
      </c>
      <c r="AH1483" s="26" t="str">
        <f>IF(AG1483="", "", COUNTIF($AG$10:$AG$2010, "&gt;"&amp;AG1483)+1+COUNTIF($AG$10:AG1483, AG1483)-1)</f>
        <v/>
      </c>
    </row>
    <row r="1484" spans="14:34" hidden="1" x14ac:dyDescent="0.25">
      <c r="N1484" s="31" t="str">
        <f>IF(Database!B1484="", "", Database!B1484)</f>
        <v/>
      </c>
      <c r="AE1484" s="31" t="str">
        <f t="shared" si="70"/>
        <v/>
      </c>
      <c r="AG1484" s="84" t="str">
        <f>IF($AE1484="", "", IF(COUNTIF($AE$10:$AE1484, $AE1484)&gt;1, "", COUNTIF($AE$10:$AE$2010, $AE1484)))</f>
        <v/>
      </c>
      <c r="AH1484" s="26" t="str">
        <f>IF(AG1484="", "", COUNTIF($AG$10:$AG$2010, "&gt;"&amp;AG1484)+1+COUNTIF($AG$10:AG1484, AG1484)-1)</f>
        <v/>
      </c>
    </row>
    <row r="1485" spans="14:34" hidden="1" x14ac:dyDescent="0.25">
      <c r="N1485" s="31" t="str">
        <f>IF(Database!B1485="", "", Database!B1485)</f>
        <v/>
      </c>
      <c r="AE1485" s="31" t="str">
        <f t="shared" si="70"/>
        <v/>
      </c>
      <c r="AG1485" s="84" t="str">
        <f>IF($AE1485="", "", IF(COUNTIF($AE$10:$AE1485, $AE1485)&gt;1, "", COUNTIF($AE$10:$AE$2010, $AE1485)))</f>
        <v/>
      </c>
      <c r="AH1485" s="26" t="str">
        <f>IF(AG1485="", "", COUNTIF($AG$10:$AG$2010, "&gt;"&amp;AG1485)+1+COUNTIF($AG$10:AG1485, AG1485)-1)</f>
        <v/>
      </c>
    </row>
    <row r="1486" spans="14:34" hidden="1" x14ac:dyDescent="0.25">
      <c r="N1486" s="31" t="str">
        <f>IF(Database!B1486="", "", Database!B1486)</f>
        <v/>
      </c>
      <c r="AE1486" s="31" t="str">
        <f t="shared" si="70"/>
        <v/>
      </c>
      <c r="AG1486" s="84" t="str">
        <f>IF($AE1486="", "", IF(COUNTIF($AE$10:$AE1486, $AE1486)&gt;1, "", COUNTIF($AE$10:$AE$2010, $AE1486)))</f>
        <v/>
      </c>
      <c r="AH1486" s="26" t="str">
        <f>IF(AG1486="", "", COUNTIF($AG$10:$AG$2010, "&gt;"&amp;AG1486)+1+COUNTIF($AG$10:AG1486, AG1486)-1)</f>
        <v/>
      </c>
    </row>
    <row r="1487" spans="14:34" hidden="1" x14ac:dyDescent="0.25">
      <c r="N1487" s="31" t="str">
        <f>IF(Database!B1487="", "", Database!B1487)</f>
        <v/>
      </c>
      <c r="AE1487" s="31" t="str">
        <f t="shared" si="70"/>
        <v/>
      </c>
      <c r="AG1487" s="84" t="str">
        <f>IF($AE1487="", "", IF(COUNTIF($AE$10:$AE1487, $AE1487)&gt;1, "", COUNTIF($AE$10:$AE$2010, $AE1487)))</f>
        <v/>
      </c>
      <c r="AH1487" s="26" t="str">
        <f>IF(AG1487="", "", COUNTIF($AG$10:$AG$2010, "&gt;"&amp;AG1487)+1+COUNTIF($AG$10:AG1487, AG1487)-1)</f>
        <v/>
      </c>
    </row>
    <row r="1488" spans="14:34" hidden="1" x14ac:dyDescent="0.25">
      <c r="N1488" s="31" t="str">
        <f>IF(Database!B1488="", "", Database!B1488)</f>
        <v/>
      </c>
      <c r="AE1488" s="31" t="str">
        <f t="shared" si="70"/>
        <v/>
      </c>
      <c r="AG1488" s="84" t="str">
        <f>IF($AE1488="", "", IF(COUNTIF($AE$10:$AE1488, $AE1488)&gt;1, "", COUNTIF($AE$10:$AE$2010, $AE1488)))</f>
        <v/>
      </c>
      <c r="AH1488" s="26" t="str">
        <f>IF(AG1488="", "", COUNTIF($AG$10:$AG$2010, "&gt;"&amp;AG1488)+1+COUNTIF($AG$10:AG1488, AG1488)-1)</f>
        <v/>
      </c>
    </row>
    <row r="1489" spans="14:34" hidden="1" x14ac:dyDescent="0.25">
      <c r="N1489" s="31" t="str">
        <f>IF(Database!B1489="", "", Database!B1489)</f>
        <v/>
      </c>
      <c r="AE1489" s="31" t="str">
        <f t="shared" si="70"/>
        <v/>
      </c>
      <c r="AG1489" s="84" t="str">
        <f>IF($AE1489="", "", IF(COUNTIF($AE$10:$AE1489, $AE1489)&gt;1, "", COUNTIF($AE$10:$AE$2010, $AE1489)))</f>
        <v/>
      </c>
      <c r="AH1489" s="26" t="str">
        <f>IF(AG1489="", "", COUNTIF($AG$10:$AG$2010, "&gt;"&amp;AG1489)+1+COUNTIF($AG$10:AG1489, AG1489)-1)</f>
        <v/>
      </c>
    </row>
    <row r="1490" spans="14:34" hidden="1" x14ac:dyDescent="0.25">
      <c r="N1490" s="31" t="str">
        <f>IF(Database!B1490="", "", Database!B1490)</f>
        <v/>
      </c>
      <c r="AE1490" s="31" t="str">
        <f t="shared" si="70"/>
        <v/>
      </c>
      <c r="AG1490" s="84" t="str">
        <f>IF($AE1490="", "", IF(COUNTIF($AE$10:$AE1490, $AE1490)&gt;1, "", COUNTIF($AE$10:$AE$2010, $AE1490)))</f>
        <v/>
      </c>
      <c r="AH1490" s="26" t="str">
        <f>IF(AG1490="", "", COUNTIF($AG$10:$AG$2010, "&gt;"&amp;AG1490)+1+COUNTIF($AG$10:AG1490, AG1490)-1)</f>
        <v/>
      </c>
    </row>
    <row r="1491" spans="14:34" hidden="1" x14ac:dyDescent="0.25">
      <c r="N1491" s="31" t="str">
        <f>IF(Database!B1491="", "", Database!B1491)</f>
        <v/>
      </c>
      <c r="AE1491" s="31" t="str">
        <f t="shared" si="70"/>
        <v/>
      </c>
      <c r="AG1491" s="84" t="str">
        <f>IF($AE1491="", "", IF(COUNTIF($AE$10:$AE1491, $AE1491)&gt;1, "", COUNTIF($AE$10:$AE$2010, $AE1491)))</f>
        <v/>
      </c>
      <c r="AH1491" s="26" t="str">
        <f>IF(AG1491="", "", COUNTIF($AG$10:$AG$2010, "&gt;"&amp;AG1491)+1+COUNTIF($AG$10:AG1491, AG1491)-1)</f>
        <v/>
      </c>
    </row>
    <row r="1492" spans="14:34" hidden="1" x14ac:dyDescent="0.25">
      <c r="N1492" s="31" t="str">
        <f>IF(Database!B1492="", "", Database!B1492)</f>
        <v/>
      </c>
      <c r="AE1492" s="31" t="str">
        <f t="shared" si="70"/>
        <v/>
      </c>
      <c r="AG1492" s="84" t="str">
        <f>IF($AE1492="", "", IF(COUNTIF($AE$10:$AE1492, $AE1492)&gt;1, "", COUNTIF($AE$10:$AE$2010, $AE1492)))</f>
        <v/>
      </c>
      <c r="AH1492" s="26" t="str">
        <f>IF(AG1492="", "", COUNTIF($AG$10:$AG$2010, "&gt;"&amp;AG1492)+1+COUNTIF($AG$10:AG1492, AG1492)-1)</f>
        <v/>
      </c>
    </row>
    <row r="1493" spans="14:34" hidden="1" x14ac:dyDescent="0.25">
      <c r="N1493" s="31" t="str">
        <f>IF(Database!B1493="", "", Database!B1493)</f>
        <v/>
      </c>
      <c r="AE1493" s="31" t="str">
        <f t="shared" si="70"/>
        <v/>
      </c>
      <c r="AG1493" s="84" t="str">
        <f>IF($AE1493="", "", IF(COUNTIF($AE$10:$AE1493, $AE1493)&gt;1, "", COUNTIF($AE$10:$AE$2010, $AE1493)))</f>
        <v/>
      </c>
      <c r="AH1493" s="26" t="str">
        <f>IF(AG1493="", "", COUNTIF($AG$10:$AG$2010, "&gt;"&amp;AG1493)+1+COUNTIF($AG$10:AG1493, AG1493)-1)</f>
        <v/>
      </c>
    </row>
    <row r="1494" spans="14:34" hidden="1" x14ac:dyDescent="0.25">
      <c r="N1494" s="31" t="str">
        <f>IF(Database!B1494="", "", Database!B1494)</f>
        <v/>
      </c>
      <c r="AE1494" s="31" t="str">
        <f t="shared" si="70"/>
        <v/>
      </c>
      <c r="AG1494" s="84" t="str">
        <f>IF($AE1494="", "", IF(COUNTIF($AE$10:$AE1494, $AE1494)&gt;1, "", COUNTIF($AE$10:$AE$2010, $AE1494)))</f>
        <v/>
      </c>
      <c r="AH1494" s="26" t="str">
        <f>IF(AG1494="", "", COUNTIF($AG$10:$AG$2010, "&gt;"&amp;AG1494)+1+COUNTIF($AG$10:AG1494, AG1494)-1)</f>
        <v/>
      </c>
    </row>
    <row r="1495" spans="14:34" hidden="1" x14ac:dyDescent="0.25">
      <c r="N1495" s="31" t="str">
        <f>IF(Database!B1495="", "", Database!B1495)</f>
        <v/>
      </c>
      <c r="AE1495" s="31" t="str">
        <f t="shared" si="70"/>
        <v/>
      </c>
      <c r="AG1495" s="84" t="str">
        <f>IF($AE1495="", "", IF(COUNTIF($AE$10:$AE1495, $AE1495)&gt;1, "", COUNTIF($AE$10:$AE$2010, $AE1495)))</f>
        <v/>
      </c>
      <c r="AH1495" s="26" t="str">
        <f>IF(AG1495="", "", COUNTIF($AG$10:$AG$2010, "&gt;"&amp;AG1495)+1+COUNTIF($AG$10:AG1495, AG1495)-1)</f>
        <v/>
      </c>
    </row>
    <row r="1496" spans="14:34" hidden="1" x14ac:dyDescent="0.25">
      <c r="N1496" s="31" t="str">
        <f>IF(Database!B1496="", "", Database!B1496)</f>
        <v/>
      </c>
      <c r="AE1496" s="31" t="str">
        <f t="shared" si="70"/>
        <v/>
      </c>
      <c r="AG1496" s="84" t="str">
        <f>IF($AE1496="", "", IF(COUNTIF($AE$10:$AE1496, $AE1496)&gt;1, "", COUNTIF($AE$10:$AE$2010, $AE1496)))</f>
        <v/>
      </c>
      <c r="AH1496" s="26" t="str">
        <f>IF(AG1496="", "", COUNTIF($AG$10:$AG$2010, "&gt;"&amp;AG1496)+1+COUNTIF($AG$10:AG1496, AG1496)-1)</f>
        <v/>
      </c>
    </row>
    <row r="1497" spans="14:34" hidden="1" x14ac:dyDescent="0.25">
      <c r="N1497" s="31" t="str">
        <f>IF(Database!B1497="", "", Database!B1497)</f>
        <v/>
      </c>
      <c r="AE1497" s="31" t="str">
        <f t="shared" si="70"/>
        <v/>
      </c>
      <c r="AG1497" s="84" t="str">
        <f>IF($AE1497="", "", IF(COUNTIF($AE$10:$AE1497, $AE1497)&gt;1, "", COUNTIF($AE$10:$AE$2010, $AE1497)))</f>
        <v/>
      </c>
      <c r="AH1497" s="26" t="str">
        <f>IF(AG1497="", "", COUNTIF($AG$10:$AG$2010, "&gt;"&amp;AG1497)+1+COUNTIF($AG$10:AG1497, AG1497)-1)</f>
        <v/>
      </c>
    </row>
    <row r="1498" spans="14:34" hidden="1" x14ac:dyDescent="0.25">
      <c r="N1498" s="31" t="str">
        <f>IF(Database!B1498="", "", Database!B1498)</f>
        <v/>
      </c>
      <c r="AE1498" s="31" t="str">
        <f t="shared" si="70"/>
        <v/>
      </c>
      <c r="AG1498" s="84" t="str">
        <f>IF($AE1498="", "", IF(COUNTIF($AE$10:$AE1498, $AE1498)&gt;1, "", COUNTIF($AE$10:$AE$2010, $AE1498)))</f>
        <v/>
      </c>
      <c r="AH1498" s="26" t="str">
        <f>IF(AG1498="", "", COUNTIF($AG$10:$AG$2010, "&gt;"&amp;AG1498)+1+COUNTIF($AG$10:AG1498, AG1498)-1)</f>
        <v/>
      </c>
    </row>
    <row r="1499" spans="14:34" hidden="1" x14ac:dyDescent="0.25">
      <c r="N1499" s="31" t="str">
        <f>IF(Database!B1499="", "", Database!B1499)</f>
        <v/>
      </c>
      <c r="AE1499" s="31" t="str">
        <f t="shared" si="70"/>
        <v/>
      </c>
      <c r="AG1499" s="84" t="str">
        <f>IF($AE1499="", "", IF(COUNTIF($AE$10:$AE1499, $AE1499)&gt;1, "", COUNTIF($AE$10:$AE$2010, $AE1499)))</f>
        <v/>
      </c>
      <c r="AH1499" s="26" t="str">
        <f>IF(AG1499="", "", COUNTIF($AG$10:$AG$2010, "&gt;"&amp;AG1499)+1+COUNTIF($AG$10:AG1499, AG1499)-1)</f>
        <v/>
      </c>
    </row>
    <row r="1500" spans="14:34" hidden="1" x14ac:dyDescent="0.25">
      <c r="N1500" s="31" t="str">
        <f>IF(Database!B1500="", "", Database!B1500)</f>
        <v/>
      </c>
      <c r="AE1500" s="31" t="str">
        <f t="shared" si="70"/>
        <v/>
      </c>
      <c r="AG1500" s="84" t="str">
        <f>IF($AE1500="", "", IF(COUNTIF($AE$10:$AE1500, $AE1500)&gt;1, "", COUNTIF($AE$10:$AE$2010, $AE1500)))</f>
        <v/>
      </c>
      <c r="AH1500" s="26" t="str">
        <f>IF(AG1500="", "", COUNTIF($AG$10:$AG$2010, "&gt;"&amp;AG1500)+1+COUNTIF($AG$10:AG1500, AG1500)-1)</f>
        <v/>
      </c>
    </row>
    <row r="1501" spans="14:34" hidden="1" x14ac:dyDescent="0.25">
      <c r="N1501" s="31" t="str">
        <f>IF(Database!B1501="", "", Database!B1501)</f>
        <v/>
      </c>
      <c r="AE1501" s="31" t="str">
        <f t="shared" si="70"/>
        <v/>
      </c>
      <c r="AG1501" s="84" t="str">
        <f>IF($AE1501="", "", IF(COUNTIF($AE$10:$AE1501, $AE1501)&gt;1, "", COUNTIF($AE$10:$AE$2010, $AE1501)))</f>
        <v/>
      </c>
      <c r="AH1501" s="26" t="str">
        <f>IF(AG1501="", "", COUNTIF($AG$10:$AG$2010, "&gt;"&amp;AG1501)+1+COUNTIF($AG$10:AG1501, AG1501)-1)</f>
        <v/>
      </c>
    </row>
    <row r="1502" spans="14:34" hidden="1" x14ac:dyDescent="0.25">
      <c r="N1502" s="31" t="str">
        <f>IF(Database!B1502="", "", Database!B1502)</f>
        <v/>
      </c>
      <c r="AE1502" s="31" t="str">
        <f t="shared" si="70"/>
        <v/>
      </c>
      <c r="AG1502" s="84" t="str">
        <f>IF($AE1502="", "", IF(COUNTIF($AE$10:$AE1502, $AE1502)&gt;1, "", COUNTIF($AE$10:$AE$2010, $AE1502)))</f>
        <v/>
      </c>
      <c r="AH1502" s="26" t="str">
        <f>IF(AG1502="", "", COUNTIF($AG$10:$AG$2010, "&gt;"&amp;AG1502)+1+COUNTIF($AG$10:AG1502, AG1502)-1)</f>
        <v/>
      </c>
    </row>
    <row r="1503" spans="14:34" hidden="1" x14ac:dyDescent="0.25">
      <c r="N1503" s="31" t="str">
        <f>IF(Database!B1503="", "", Database!B1503)</f>
        <v/>
      </c>
      <c r="AE1503" s="31" t="str">
        <f t="shared" si="70"/>
        <v/>
      </c>
      <c r="AG1503" s="84" t="str">
        <f>IF($AE1503="", "", IF(COUNTIF($AE$10:$AE1503, $AE1503)&gt;1, "", COUNTIF($AE$10:$AE$2010, $AE1503)))</f>
        <v/>
      </c>
      <c r="AH1503" s="26" t="str">
        <f>IF(AG1503="", "", COUNTIF($AG$10:$AG$2010, "&gt;"&amp;AG1503)+1+COUNTIF($AG$10:AG1503, AG1503)-1)</f>
        <v/>
      </c>
    </row>
    <row r="1504" spans="14:34" hidden="1" x14ac:dyDescent="0.25">
      <c r="N1504" s="31" t="str">
        <f>IF(Database!B1504="", "", Database!B1504)</f>
        <v/>
      </c>
      <c r="AE1504" s="31" t="str">
        <f t="shared" si="70"/>
        <v/>
      </c>
      <c r="AG1504" s="84" t="str">
        <f>IF($AE1504="", "", IF(COUNTIF($AE$10:$AE1504, $AE1504)&gt;1, "", COUNTIF($AE$10:$AE$2010, $AE1504)))</f>
        <v/>
      </c>
      <c r="AH1504" s="26" t="str">
        <f>IF(AG1504="", "", COUNTIF($AG$10:$AG$2010, "&gt;"&amp;AG1504)+1+COUNTIF($AG$10:AG1504, AG1504)-1)</f>
        <v/>
      </c>
    </row>
    <row r="1505" spans="14:34" hidden="1" x14ac:dyDescent="0.25">
      <c r="N1505" s="31" t="str">
        <f>IF(Database!B1505="", "", Database!B1505)</f>
        <v/>
      </c>
      <c r="AE1505" s="31" t="str">
        <f t="shared" si="70"/>
        <v/>
      </c>
      <c r="AG1505" s="84" t="str">
        <f>IF($AE1505="", "", IF(COUNTIF($AE$10:$AE1505, $AE1505)&gt;1, "", COUNTIF($AE$10:$AE$2010, $AE1505)))</f>
        <v/>
      </c>
      <c r="AH1505" s="26" t="str">
        <f>IF(AG1505="", "", COUNTIF($AG$10:$AG$2010, "&gt;"&amp;AG1505)+1+COUNTIF($AG$10:AG1505, AG1505)-1)</f>
        <v/>
      </c>
    </row>
    <row r="1506" spans="14:34" hidden="1" x14ac:dyDescent="0.25">
      <c r="N1506" s="31" t="str">
        <f>IF(Database!B1506="", "", Database!B1506)</f>
        <v/>
      </c>
      <c r="AE1506" s="31" t="str">
        <f t="shared" si="70"/>
        <v/>
      </c>
      <c r="AG1506" s="84" t="str">
        <f>IF($AE1506="", "", IF(COUNTIF($AE$10:$AE1506, $AE1506)&gt;1, "", COUNTIF($AE$10:$AE$2010, $AE1506)))</f>
        <v/>
      </c>
      <c r="AH1506" s="26" t="str">
        <f>IF(AG1506="", "", COUNTIF($AG$10:$AG$2010, "&gt;"&amp;AG1506)+1+COUNTIF($AG$10:AG1506, AG1506)-1)</f>
        <v/>
      </c>
    </row>
    <row r="1507" spans="14:34" hidden="1" x14ac:dyDescent="0.25">
      <c r="N1507" s="31" t="str">
        <f>IF(Database!B1507="", "", Database!B1507)</f>
        <v/>
      </c>
      <c r="AE1507" s="31" t="str">
        <f t="shared" si="70"/>
        <v/>
      </c>
      <c r="AG1507" s="84" t="str">
        <f>IF($AE1507="", "", IF(COUNTIF($AE$10:$AE1507, $AE1507)&gt;1, "", COUNTIF($AE$10:$AE$2010, $AE1507)))</f>
        <v/>
      </c>
      <c r="AH1507" s="26" t="str">
        <f>IF(AG1507="", "", COUNTIF($AG$10:$AG$2010, "&gt;"&amp;AG1507)+1+COUNTIF($AG$10:AG1507, AG1507)-1)</f>
        <v/>
      </c>
    </row>
    <row r="1508" spans="14:34" hidden="1" x14ac:dyDescent="0.25">
      <c r="N1508" s="31" t="str">
        <f>IF(Database!B1508="", "", Database!B1508)</f>
        <v/>
      </c>
      <c r="AE1508" s="31" t="str">
        <f t="shared" si="70"/>
        <v/>
      </c>
      <c r="AG1508" s="84" t="str">
        <f>IF($AE1508="", "", IF(COUNTIF($AE$10:$AE1508, $AE1508)&gt;1, "", COUNTIF($AE$10:$AE$2010, $AE1508)))</f>
        <v/>
      </c>
      <c r="AH1508" s="26" t="str">
        <f>IF(AG1508="", "", COUNTIF($AG$10:$AG$2010, "&gt;"&amp;AG1508)+1+COUNTIF($AG$10:AG1508, AG1508)-1)</f>
        <v/>
      </c>
    </row>
    <row r="1509" spans="14:34" hidden="1" x14ac:dyDescent="0.25">
      <c r="N1509" s="31" t="str">
        <f>IF(Database!B1509="", "", Database!B1509)</f>
        <v/>
      </c>
      <c r="AE1509" s="31" t="str">
        <f t="shared" si="70"/>
        <v/>
      </c>
      <c r="AG1509" s="84" t="str">
        <f>IF($AE1509="", "", IF(COUNTIF($AE$10:$AE1509, $AE1509)&gt;1, "", COUNTIF($AE$10:$AE$2010, $AE1509)))</f>
        <v/>
      </c>
      <c r="AH1509" s="26" t="str">
        <f>IF(AG1509="", "", COUNTIF($AG$10:$AG$2010, "&gt;"&amp;AG1509)+1+COUNTIF($AG$10:AG1509, AG1509)-1)</f>
        <v/>
      </c>
    </row>
    <row r="1510" spans="14:34" hidden="1" x14ac:dyDescent="0.25">
      <c r="N1510" s="31" t="str">
        <f>IF(Database!B1510="", "", Database!B1510)</f>
        <v/>
      </c>
      <c r="AE1510" s="31" t="str">
        <f t="shared" si="70"/>
        <v/>
      </c>
      <c r="AG1510" s="84" t="str">
        <f>IF($AE1510="", "", IF(COUNTIF($AE$10:$AE1510, $AE1510)&gt;1, "", COUNTIF($AE$10:$AE$2010, $AE1510)))</f>
        <v/>
      </c>
      <c r="AH1510" s="26" t="str">
        <f>IF(AG1510="", "", COUNTIF($AG$10:$AG$2010, "&gt;"&amp;AG1510)+1+COUNTIF($AG$10:AG1510, AG1510)-1)</f>
        <v/>
      </c>
    </row>
    <row r="1511" spans="14:34" hidden="1" x14ac:dyDescent="0.25">
      <c r="N1511" s="31" t="str">
        <f>IF(Database!B1511="", "", Database!B1511)</f>
        <v/>
      </c>
      <c r="AE1511" s="31" t="str">
        <f t="shared" si="70"/>
        <v/>
      </c>
      <c r="AG1511" s="84" t="str">
        <f>IF($AE1511="", "", IF(COUNTIF($AE$10:$AE1511, $AE1511)&gt;1, "", COUNTIF($AE$10:$AE$2010, $AE1511)))</f>
        <v/>
      </c>
      <c r="AH1511" s="26" t="str">
        <f>IF(AG1511="", "", COUNTIF($AG$10:$AG$2010, "&gt;"&amp;AG1511)+1+COUNTIF($AG$10:AG1511, AG1511)-1)</f>
        <v/>
      </c>
    </row>
    <row r="1512" spans="14:34" hidden="1" x14ac:dyDescent="0.25">
      <c r="N1512" s="31" t="str">
        <f>IF(Database!B1512="", "", Database!B1512)</f>
        <v/>
      </c>
      <c r="AE1512" s="31" t="str">
        <f t="shared" si="70"/>
        <v/>
      </c>
      <c r="AG1512" s="84" t="str">
        <f>IF($AE1512="", "", IF(COUNTIF($AE$10:$AE1512, $AE1512)&gt;1, "", COUNTIF($AE$10:$AE$2010, $AE1512)))</f>
        <v/>
      </c>
      <c r="AH1512" s="26" t="str">
        <f>IF(AG1512="", "", COUNTIF($AG$10:$AG$2010, "&gt;"&amp;AG1512)+1+COUNTIF($AG$10:AG1512, AG1512)-1)</f>
        <v/>
      </c>
    </row>
    <row r="1513" spans="14:34" hidden="1" x14ac:dyDescent="0.25">
      <c r="N1513" s="31" t="str">
        <f>IF(Database!B1513="", "", Database!B1513)</f>
        <v/>
      </c>
      <c r="AE1513" s="31" t="str">
        <f t="shared" si="70"/>
        <v/>
      </c>
      <c r="AG1513" s="84" t="str">
        <f>IF($AE1513="", "", IF(COUNTIF($AE$10:$AE1513, $AE1513)&gt;1, "", COUNTIF($AE$10:$AE$2010, $AE1513)))</f>
        <v/>
      </c>
      <c r="AH1513" s="26" t="str">
        <f>IF(AG1513="", "", COUNTIF($AG$10:$AG$2010, "&gt;"&amp;AG1513)+1+COUNTIF($AG$10:AG1513, AG1513)-1)</f>
        <v/>
      </c>
    </row>
    <row r="1514" spans="14:34" hidden="1" x14ac:dyDescent="0.25">
      <c r="N1514" s="31" t="str">
        <f>IF(Database!B1514="", "", Database!B1514)</f>
        <v/>
      </c>
      <c r="AE1514" s="31" t="str">
        <f t="shared" si="70"/>
        <v/>
      </c>
      <c r="AG1514" s="84" t="str">
        <f>IF($AE1514="", "", IF(COUNTIF($AE$10:$AE1514, $AE1514)&gt;1, "", COUNTIF($AE$10:$AE$2010, $AE1514)))</f>
        <v/>
      </c>
      <c r="AH1514" s="26" t="str">
        <f>IF(AG1514="", "", COUNTIF($AG$10:$AG$2010, "&gt;"&amp;AG1514)+1+COUNTIF($AG$10:AG1514, AG1514)-1)</f>
        <v/>
      </c>
    </row>
    <row r="1515" spans="14:34" hidden="1" x14ac:dyDescent="0.25">
      <c r="N1515" s="31" t="str">
        <f>IF(Database!B1515="", "", Database!B1515)</f>
        <v/>
      </c>
      <c r="AE1515" s="31" t="str">
        <f t="shared" si="70"/>
        <v/>
      </c>
      <c r="AG1515" s="84" t="str">
        <f>IF($AE1515="", "", IF(COUNTIF($AE$10:$AE1515, $AE1515)&gt;1, "", COUNTIF($AE$10:$AE$2010, $AE1515)))</f>
        <v/>
      </c>
      <c r="AH1515" s="26" t="str">
        <f>IF(AG1515="", "", COUNTIF($AG$10:$AG$2010, "&gt;"&amp;AG1515)+1+COUNTIF($AG$10:AG1515, AG1515)-1)</f>
        <v/>
      </c>
    </row>
    <row r="1516" spans="14:34" hidden="1" x14ac:dyDescent="0.25">
      <c r="N1516" s="31" t="str">
        <f>IF(Database!B1516="", "", Database!B1516)</f>
        <v/>
      </c>
      <c r="AE1516" s="31" t="str">
        <f t="shared" si="70"/>
        <v/>
      </c>
      <c r="AG1516" s="84" t="str">
        <f>IF($AE1516="", "", IF(COUNTIF($AE$10:$AE1516, $AE1516)&gt;1, "", COUNTIF($AE$10:$AE$2010, $AE1516)))</f>
        <v/>
      </c>
      <c r="AH1516" s="26" t="str">
        <f>IF(AG1516="", "", COUNTIF($AG$10:$AG$2010, "&gt;"&amp;AG1516)+1+COUNTIF($AG$10:AG1516, AG1516)-1)</f>
        <v/>
      </c>
    </row>
    <row r="1517" spans="14:34" hidden="1" x14ac:dyDescent="0.25">
      <c r="N1517" s="31" t="str">
        <f>IF(Database!B1517="", "", Database!B1517)</f>
        <v/>
      </c>
      <c r="AE1517" s="31" t="str">
        <f t="shared" si="70"/>
        <v/>
      </c>
      <c r="AG1517" s="84" t="str">
        <f>IF($AE1517="", "", IF(COUNTIF($AE$10:$AE1517, $AE1517)&gt;1, "", COUNTIF($AE$10:$AE$2010, $AE1517)))</f>
        <v/>
      </c>
      <c r="AH1517" s="26" t="str">
        <f>IF(AG1517="", "", COUNTIF($AG$10:$AG$2010, "&gt;"&amp;AG1517)+1+COUNTIF($AG$10:AG1517, AG1517)-1)</f>
        <v/>
      </c>
    </row>
    <row r="1518" spans="14:34" hidden="1" x14ac:dyDescent="0.25">
      <c r="N1518" s="31" t="str">
        <f>IF(Database!B1518="", "", Database!B1518)</f>
        <v/>
      </c>
      <c r="AE1518" s="31" t="str">
        <f t="shared" si="70"/>
        <v/>
      </c>
      <c r="AG1518" s="84" t="str">
        <f>IF($AE1518="", "", IF(COUNTIF($AE$10:$AE1518, $AE1518)&gt;1, "", COUNTIF($AE$10:$AE$2010, $AE1518)))</f>
        <v/>
      </c>
      <c r="AH1518" s="26" t="str">
        <f>IF(AG1518="", "", COUNTIF($AG$10:$AG$2010, "&gt;"&amp;AG1518)+1+COUNTIF($AG$10:AG1518, AG1518)-1)</f>
        <v/>
      </c>
    </row>
    <row r="1519" spans="14:34" hidden="1" x14ac:dyDescent="0.25">
      <c r="N1519" s="31" t="str">
        <f>IF(Database!B1519="", "", Database!B1519)</f>
        <v/>
      </c>
      <c r="AE1519" s="31" t="str">
        <f t="shared" si="70"/>
        <v/>
      </c>
      <c r="AG1519" s="84" t="str">
        <f>IF($AE1519="", "", IF(COUNTIF($AE$10:$AE1519, $AE1519)&gt;1, "", COUNTIF($AE$10:$AE$2010, $AE1519)))</f>
        <v/>
      </c>
      <c r="AH1519" s="26" t="str">
        <f>IF(AG1519="", "", COUNTIF($AG$10:$AG$2010, "&gt;"&amp;AG1519)+1+COUNTIF($AG$10:AG1519, AG1519)-1)</f>
        <v/>
      </c>
    </row>
    <row r="1520" spans="14:34" hidden="1" x14ac:dyDescent="0.25">
      <c r="N1520" s="31" t="str">
        <f>IF(Database!B1520="", "", Database!B1520)</f>
        <v/>
      </c>
      <c r="AE1520" s="31" t="str">
        <f t="shared" si="70"/>
        <v/>
      </c>
      <c r="AG1520" s="84" t="str">
        <f>IF($AE1520="", "", IF(COUNTIF($AE$10:$AE1520, $AE1520)&gt;1, "", COUNTIF($AE$10:$AE$2010, $AE1520)))</f>
        <v/>
      </c>
      <c r="AH1520" s="26" t="str">
        <f>IF(AG1520="", "", COUNTIF($AG$10:$AG$2010, "&gt;"&amp;AG1520)+1+COUNTIF($AG$10:AG1520, AG1520)-1)</f>
        <v/>
      </c>
    </row>
    <row r="1521" spans="14:34" hidden="1" x14ac:dyDescent="0.25">
      <c r="N1521" s="31" t="str">
        <f>IF(Database!B1521="", "", Database!B1521)</f>
        <v/>
      </c>
      <c r="AE1521" s="31" t="str">
        <f t="shared" si="70"/>
        <v/>
      </c>
      <c r="AG1521" s="84" t="str">
        <f>IF($AE1521="", "", IF(COUNTIF($AE$10:$AE1521, $AE1521)&gt;1, "", COUNTIF($AE$10:$AE$2010, $AE1521)))</f>
        <v/>
      </c>
      <c r="AH1521" s="26" t="str">
        <f>IF(AG1521="", "", COUNTIF($AG$10:$AG$2010, "&gt;"&amp;AG1521)+1+COUNTIF($AG$10:AG1521, AG1521)-1)</f>
        <v/>
      </c>
    </row>
    <row r="1522" spans="14:34" hidden="1" x14ac:dyDescent="0.25">
      <c r="N1522" s="31" t="str">
        <f>IF(Database!B1522="", "", Database!B1522)</f>
        <v/>
      </c>
      <c r="AE1522" s="31" t="str">
        <f t="shared" si="70"/>
        <v/>
      </c>
      <c r="AG1522" s="84" t="str">
        <f>IF($AE1522="", "", IF(COUNTIF($AE$10:$AE1522, $AE1522)&gt;1, "", COUNTIF($AE$10:$AE$2010, $AE1522)))</f>
        <v/>
      </c>
      <c r="AH1522" s="26" t="str">
        <f>IF(AG1522="", "", COUNTIF($AG$10:$AG$2010, "&gt;"&amp;AG1522)+1+COUNTIF($AG$10:AG1522, AG1522)-1)</f>
        <v/>
      </c>
    </row>
    <row r="1523" spans="14:34" hidden="1" x14ac:dyDescent="0.25">
      <c r="N1523" s="31" t="str">
        <f>IF(Database!B1523="", "", Database!B1523)</f>
        <v/>
      </c>
      <c r="AE1523" s="31" t="str">
        <f t="shared" si="70"/>
        <v/>
      </c>
      <c r="AG1523" s="84" t="str">
        <f>IF($AE1523="", "", IF(COUNTIF($AE$10:$AE1523, $AE1523)&gt;1, "", COUNTIF($AE$10:$AE$2010, $AE1523)))</f>
        <v/>
      </c>
      <c r="AH1523" s="26" t="str">
        <f>IF(AG1523="", "", COUNTIF($AG$10:$AG$2010, "&gt;"&amp;AG1523)+1+COUNTIF($AG$10:AG1523, AG1523)-1)</f>
        <v/>
      </c>
    </row>
    <row r="1524" spans="14:34" hidden="1" x14ac:dyDescent="0.25">
      <c r="N1524" s="31" t="str">
        <f>IF(Database!B1524="", "", Database!B1524)</f>
        <v/>
      </c>
      <c r="AE1524" s="31" t="str">
        <f t="shared" ref="AE1524:AE1587" si="71">IF(J523="", "", J523)</f>
        <v/>
      </c>
      <c r="AG1524" s="84" t="str">
        <f>IF($AE1524="", "", IF(COUNTIF($AE$10:$AE1524, $AE1524)&gt;1, "", COUNTIF($AE$10:$AE$2010, $AE1524)))</f>
        <v/>
      </c>
      <c r="AH1524" s="26" t="str">
        <f>IF(AG1524="", "", COUNTIF($AG$10:$AG$2010, "&gt;"&amp;AG1524)+1+COUNTIF($AG$10:AG1524, AG1524)-1)</f>
        <v/>
      </c>
    </row>
    <row r="1525" spans="14:34" hidden="1" x14ac:dyDescent="0.25">
      <c r="N1525" s="31" t="str">
        <f>IF(Database!B1525="", "", Database!B1525)</f>
        <v/>
      </c>
      <c r="AE1525" s="31" t="str">
        <f t="shared" si="71"/>
        <v/>
      </c>
      <c r="AG1525" s="84" t="str">
        <f>IF($AE1525="", "", IF(COUNTIF($AE$10:$AE1525, $AE1525)&gt;1, "", COUNTIF($AE$10:$AE$2010, $AE1525)))</f>
        <v/>
      </c>
      <c r="AH1525" s="26" t="str">
        <f>IF(AG1525="", "", COUNTIF($AG$10:$AG$2010, "&gt;"&amp;AG1525)+1+COUNTIF($AG$10:AG1525, AG1525)-1)</f>
        <v/>
      </c>
    </row>
    <row r="1526" spans="14:34" hidden="1" x14ac:dyDescent="0.25">
      <c r="N1526" s="31" t="str">
        <f>IF(Database!B1526="", "", Database!B1526)</f>
        <v/>
      </c>
      <c r="AE1526" s="31" t="str">
        <f t="shared" si="71"/>
        <v/>
      </c>
      <c r="AG1526" s="84" t="str">
        <f>IF($AE1526="", "", IF(COUNTIF($AE$10:$AE1526, $AE1526)&gt;1, "", COUNTIF($AE$10:$AE$2010, $AE1526)))</f>
        <v/>
      </c>
      <c r="AH1526" s="26" t="str">
        <f>IF(AG1526="", "", COUNTIF($AG$10:$AG$2010, "&gt;"&amp;AG1526)+1+COUNTIF($AG$10:AG1526, AG1526)-1)</f>
        <v/>
      </c>
    </row>
    <row r="1527" spans="14:34" hidden="1" x14ac:dyDescent="0.25">
      <c r="N1527" s="31" t="str">
        <f>IF(Database!B1527="", "", Database!B1527)</f>
        <v/>
      </c>
      <c r="AE1527" s="31" t="str">
        <f t="shared" si="71"/>
        <v/>
      </c>
      <c r="AG1527" s="84" t="str">
        <f>IF($AE1527="", "", IF(COUNTIF($AE$10:$AE1527, $AE1527)&gt;1, "", COUNTIF($AE$10:$AE$2010, $AE1527)))</f>
        <v/>
      </c>
      <c r="AH1527" s="26" t="str">
        <f>IF(AG1527="", "", COUNTIF($AG$10:$AG$2010, "&gt;"&amp;AG1527)+1+COUNTIF($AG$10:AG1527, AG1527)-1)</f>
        <v/>
      </c>
    </row>
    <row r="1528" spans="14:34" hidden="1" x14ac:dyDescent="0.25">
      <c r="N1528" s="31" t="str">
        <f>IF(Database!B1528="", "", Database!B1528)</f>
        <v/>
      </c>
      <c r="AE1528" s="31" t="str">
        <f t="shared" si="71"/>
        <v/>
      </c>
      <c r="AG1528" s="84" t="str">
        <f>IF($AE1528="", "", IF(COUNTIF($AE$10:$AE1528, $AE1528)&gt;1, "", COUNTIF($AE$10:$AE$2010, $AE1528)))</f>
        <v/>
      </c>
      <c r="AH1528" s="26" t="str">
        <f>IF(AG1528="", "", COUNTIF($AG$10:$AG$2010, "&gt;"&amp;AG1528)+1+COUNTIF($AG$10:AG1528, AG1528)-1)</f>
        <v/>
      </c>
    </row>
    <row r="1529" spans="14:34" hidden="1" x14ac:dyDescent="0.25">
      <c r="N1529" s="31" t="str">
        <f>IF(Database!B1529="", "", Database!B1529)</f>
        <v/>
      </c>
      <c r="AE1529" s="31" t="str">
        <f t="shared" si="71"/>
        <v/>
      </c>
      <c r="AG1529" s="84" t="str">
        <f>IF($AE1529="", "", IF(COUNTIF($AE$10:$AE1529, $AE1529)&gt;1, "", COUNTIF($AE$10:$AE$2010, $AE1529)))</f>
        <v/>
      </c>
      <c r="AH1529" s="26" t="str">
        <f>IF(AG1529="", "", COUNTIF($AG$10:$AG$2010, "&gt;"&amp;AG1529)+1+COUNTIF($AG$10:AG1529, AG1529)-1)</f>
        <v/>
      </c>
    </row>
    <row r="1530" spans="14:34" hidden="1" x14ac:dyDescent="0.25">
      <c r="N1530" s="31" t="str">
        <f>IF(Database!B1530="", "", Database!B1530)</f>
        <v/>
      </c>
      <c r="AE1530" s="31" t="str">
        <f t="shared" si="71"/>
        <v/>
      </c>
      <c r="AG1530" s="84" t="str">
        <f>IF($AE1530="", "", IF(COUNTIF($AE$10:$AE1530, $AE1530)&gt;1, "", COUNTIF($AE$10:$AE$2010, $AE1530)))</f>
        <v/>
      </c>
      <c r="AH1530" s="26" t="str">
        <f>IF(AG1530="", "", COUNTIF($AG$10:$AG$2010, "&gt;"&amp;AG1530)+1+COUNTIF($AG$10:AG1530, AG1530)-1)</f>
        <v/>
      </c>
    </row>
    <row r="1531" spans="14:34" hidden="1" x14ac:dyDescent="0.25">
      <c r="N1531" s="31" t="str">
        <f>IF(Database!B1531="", "", Database!B1531)</f>
        <v/>
      </c>
      <c r="AE1531" s="31" t="str">
        <f t="shared" si="71"/>
        <v/>
      </c>
      <c r="AG1531" s="84" t="str">
        <f>IF($AE1531="", "", IF(COUNTIF($AE$10:$AE1531, $AE1531)&gt;1, "", COUNTIF($AE$10:$AE$2010, $AE1531)))</f>
        <v/>
      </c>
      <c r="AH1531" s="26" t="str">
        <f>IF(AG1531="", "", COUNTIF($AG$10:$AG$2010, "&gt;"&amp;AG1531)+1+COUNTIF($AG$10:AG1531, AG1531)-1)</f>
        <v/>
      </c>
    </row>
    <row r="1532" spans="14:34" hidden="1" x14ac:dyDescent="0.25">
      <c r="N1532" s="31" t="str">
        <f>IF(Database!B1532="", "", Database!B1532)</f>
        <v/>
      </c>
      <c r="AE1532" s="31" t="str">
        <f t="shared" si="71"/>
        <v/>
      </c>
      <c r="AG1532" s="84" t="str">
        <f>IF($AE1532="", "", IF(COUNTIF($AE$10:$AE1532, $AE1532)&gt;1, "", COUNTIF($AE$10:$AE$2010, $AE1532)))</f>
        <v/>
      </c>
      <c r="AH1532" s="26" t="str">
        <f>IF(AG1532="", "", COUNTIF($AG$10:$AG$2010, "&gt;"&amp;AG1532)+1+COUNTIF($AG$10:AG1532, AG1532)-1)</f>
        <v/>
      </c>
    </row>
    <row r="1533" spans="14:34" hidden="1" x14ac:dyDescent="0.25">
      <c r="N1533" s="31" t="str">
        <f>IF(Database!B1533="", "", Database!B1533)</f>
        <v/>
      </c>
      <c r="AE1533" s="31" t="str">
        <f t="shared" si="71"/>
        <v/>
      </c>
      <c r="AG1533" s="84" t="str">
        <f>IF($AE1533="", "", IF(COUNTIF($AE$10:$AE1533, $AE1533)&gt;1, "", COUNTIF($AE$10:$AE$2010, $AE1533)))</f>
        <v/>
      </c>
      <c r="AH1533" s="26" t="str">
        <f>IF(AG1533="", "", COUNTIF($AG$10:$AG$2010, "&gt;"&amp;AG1533)+1+COUNTIF($AG$10:AG1533, AG1533)-1)</f>
        <v/>
      </c>
    </row>
    <row r="1534" spans="14:34" hidden="1" x14ac:dyDescent="0.25">
      <c r="N1534" s="31" t="str">
        <f>IF(Database!B1534="", "", Database!B1534)</f>
        <v/>
      </c>
      <c r="AE1534" s="31" t="str">
        <f t="shared" si="71"/>
        <v/>
      </c>
      <c r="AG1534" s="84" t="str">
        <f>IF($AE1534="", "", IF(COUNTIF($AE$10:$AE1534, $AE1534)&gt;1, "", COUNTIF($AE$10:$AE$2010, $AE1534)))</f>
        <v/>
      </c>
      <c r="AH1534" s="26" t="str">
        <f>IF(AG1534="", "", COUNTIF($AG$10:$AG$2010, "&gt;"&amp;AG1534)+1+COUNTIF($AG$10:AG1534, AG1534)-1)</f>
        <v/>
      </c>
    </row>
    <row r="1535" spans="14:34" hidden="1" x14ac:dyDescent="0.25">
      <c r="N1535" s="31" t="str">
        <f>IF(Database!B1535="", "", Database!B1535)</f>
        <v/>
      </c>
      <c r="AE1535" s="31" t="str">
        <f t="shared" si="71"/>
        <v/>
      </c>
      <c r="AG1535" s="84" t="str">
        <f>IF($AE1535="", "", IF(COUNTIF($AE$10:$AE1535, $AE1535)&gt;1, "", COUNTIF($AE$10:$AE$2010, $AE1535)))</f>
        <v/>
      </c>
      <c r="AH1535" s="26" t="str">
        <f>IF(AG1535="", "", COUNTIF($AG$10:$AG$2010, "&gt;"&amp;AG1535)+1+COUNTIF($AG$10:AG1535, AG1535)-1)</f>
        <v/>
      </c>
    </row>
    <row r="1536" spans="14:34" hidden="1" x14ac:dyDescent="0.25">
      <c r="N1536" s="31" t="str">
        <f>IF(Database!B1536="", "", Database!B1536)</f>
        <v/>
      </c>
      <c r="AE1536" s="31" t="str">
        <f t="shared" si="71"/>
        <v/>
      </c>
      <c r="AG1536" s="84" t="str">
        <f>IF($AE1536="", "", IF(COUNTIF($AE$10:$AE1536, $AE1536)&gt;1, "", COUNTIF($AE$10:$AE$2010, $AE1536)))</f>
        <v/>
      </c>
      <c r="AH1536" s="26" t="str">
        <f>IF(AG1536="", "", COUNTIF($AG$10:$AG$2010, "&gt;"&amp;AG1536)+1+COUNTIF($AG$10:AG1536, AG1536)-1)</f>
        <v/>
      </c>
    </row>
    <row r="1537" spans="14:34" hidden="1" x14ac:dyDescent="0.25">
      <c r="N1537" s="31" t="str">
        <f>IF(Database!B1537="", "", Database!B1537)</f>
        <v/>
      </c>
      <c r="AE1537" s="31" t="str">
        <f t="shared" si="71"/>
        <v/>
      </c>
      <c r="AG1537" s="84" t="str">
        <f>IF($AE1537="", "", IF(COUNTIF($AE$10:$AE1537, $AE1537)&gt;1, "", COUNTIF($AE$10:$AE$2010, $AE1537)))</f>
        <v/>
      </c>
      <c r="AH1537" s="26" t="str">
        <f>IF(AG1537="", "", COUNTIF($AG$10:$AG$2010, "&gt;"&amp;AG1537)+1+COUNTIF($AG$10:AG1537, AG1537)-1)</f>
        <v/>
      </c>
    </row>
    <row r="1538" spans="14:34" hidden="1" x14ac:dyDescent="0.25">
      <c r="N1538" s="31" t="str">
        <f>IF(Database!B1538="", "", Database!B1538)</f>
        <v/>
      </c>
      <c r="AE1538" s="31" t="str">
        <f t="shared" si="71"/>
        <v/>
      </c>
      <c r="AG1538" s="84" t="str">
        <f>IF($AE1538="", "", IF(COUNTIF($AE$10:$AE1538, $AE1538)&gt;1, "", COUNTIF($AE$10:$AE$2010, $AE1538)))</f>
        <v/>
      </c>
      <c r="AH1538" s="26" t="str">
        <f>IF(AG1538="", "", COUNTIF($AG$10:$AG$2010, "&gt;"&amp;AG1538)+1+COUNTIF($AG$10:AG1538, AG1538)-1)</f>
        <v/>
      </c>
    </row>
    <row r="1539" spans="14:34" hidden="1" x14ac:dyDescent="0.25">
      <c r="N1539" s="31" t="str">
        <f>IF(Database!B1539="", "", Database!B1539)</f>
        <v/>
      </c>
      <c r="AE1539" s="31" t="str">
        <f t="shared" si="71"/>
        <v/>
      </c>
      <c r="AG1539" s="84" t="str">
        <f>IF($AE1539="", "", IF(COUNTIF($AE$10:$AE1539, $AE1539)&gt;1, "", COUNTIF($AE$10:$AE$2010, $AE1539)))</f>
        <v/>
      </c>
      <c r="AH1539" s="26" t="str">
        <f>IF(AG1539="", "", COUNTIF($AG$10:$AG$2010, "&gt;"&amp;AG1539)+1+COUNTIF($AG$10:AG1539, AG1539)-1)</f>
        <v/>
      </c>
    </row>
    <row r="1540" spans="14:34" hidden="1" x14ac:dyDescent="0.25">
      <c r="N1540" s="31" t="str">
        <f>IF(Database!B1540="", "", Database!B1540)</f>
        <v/>
      </c>
      <c r="AE1540" s="31" t="str">
        <f t="shared" si="71"/>
        <v/>
      </c>
      <c r="AG1540" s="84" t="str">
        <f>IF($AE1540="", "", IF(COUNTIF($AE$10:$AE1540, $AE1540)&gt;1, "", COUNTIF($AE$10:$AE$2010, $AE1540)))</f>
        <v/>
      </c>
      <c r="AH1540" s="26" t="str">
        <f>IF(AG1540="", "", COUNTIF($AG$10:$AG$2010, "&gt;"&amp;AG1540)+1+COUNTIF($AG$10:AG1540, AG1540)-1)</f>
        <v/>
      </c>
    </row>
    <row r="1541" spans="14:34" hidden="1" x14ac:dyDescent="0.25">
      <c r="N1541" s="31" t="str">
        <f>IF(Database!B1541="", "", Database!B1541)</f>
        <v/>
      </c>
      <c r="AE1541" s="31" t="str">
        <f t="shared" si="71"/>
        <v/>
      </c>
      <c r="AG1541" s="84" t="str">
        <f>IF($AE1541="", "", IF(COUNTIF($AE$10:$AE1541, $AE1541)&gt;1, "", COUNTIF($AE$10:$AE$2010, $AE1541)))</f>
        <v/>
      </c>
      <c r="AH1541" s="26" t="str">
        <f>IF(AG1541="", "", COUNTIF($AG$10:$AG$2010, "&gt;"&amp;AG1541)+1+COUNTIF($AG$10:AG1541, AG1541)-1)</f>
        <v/>
      </c>
    </row>
    <row r="1542" spans="14:34" hidden="1" x14ac:dyDescent="0.25">
      <c r="N1542" s="31" t="str">
        <f>IF(Database!B1542="", "", Database!B1542)</f>
        <v/>
      </c>
      <c r="AE1542" s="31" t="str">
        <f t="shared" si="71"/>
        <v/>
      </c>
      <c r="AG1542" s="84" t="str">
        <f>IF($AE1542="", "", IF(COUNTIF($AE$10:$AE1542, $AE1542)&gt;1, "", COUNTIF($AE$10:$AE$2010, $AE1542)))</f>
        <v/>
      </c>
      <c r="AH1542" s="26" t="str">
        <f>IF(AG1542="", "", COUNTIF($AG$10:$AG$2010, "&gt;"&amp;AG1542)+1+COUNTIF($AG$10:AG1542, AG1542)-1)</f>
        <v/>
      </c>
    </row>
    <row r="1543" spans="14:34" hidden="1" x14ac:dyDescent="0.25">
      <c r="N1543" s="31" t="str">
        <f>IF(Database!B1543="", "", Database!B1543)</f>
        <v/>
      </c>
      <c r="AE1543" s="31" t="str">
        <f t="shared" si="71"/>
        <v/>
      </c>
      <c r="AG1543" s="84" t="str">
        <f>IF($AE1543="", "", IF(COUNTIF($AE$10:$AE1543, $AE1543)&gt;1, "", COUNTIF($AE$10:$AE$2010, $AE1543)))</f>
        <v/>
      </c>
      <c r="AH1543" s="26" t="str">
        <f>IF(AG1543="", "", COUNTIF($AG$10:$AG$2010, "&gt;"&amp;AG1543)+1+COUNTIF($AG$10:AG1543, AG1543)-1)</f>
        <v/>
      </c>
    </row>
    <row r="1544" spans="14:34" hidden="1" x14ac:dyDescent="0.25">
      <c r="N1544" s="31" t="str">
        <f>IF(Database!B1544="", "", Database!B1544)</f>
        <v/>
      </c>
      <c r="AE1544" s="31" t="str">
        <f t="shared" si="71"/>
        <v/>
      </c>
      <c r="AG1544" s="84" t="str">
        <f>IF($AE1544="", "", IF(COUNTIF($AE$10:$AE1544, $AE1544)&gt;1, "", COUNTIF($AE$10:$AE$2010, $AE1544)))</f>
        <v/>
      </c>
      <c r="AH1544" s="26" t="str">
        <f>IF(AG1544="", "", COUNTIF($AG$10:$AG$2010, "&gt;"&amp;AG1544)+1+COUNTIF($AG$10:AG1544, AG1544)-1)</f>
        <v/>
      </c>
    </row>
    <row r="1545" spans="14:34" hidden="1" x14ac:dyDescent="0.25">
      <c r="N1545" s="31" t="str">
        <f>IF(Database!B1545="", "", Database!B1545)</f>
        <v/>
      </c>
      <c r="AE1545" s="31" t="str">
        <f t="shared" si="71"/>
        <v/>
      </c>
      <c r="AG1545" s="84" t="str">
        <f>IF($AE1545="", "", IF(COUNTIF($AE$10:$AE1545, $AE1545)&gt;1, "", COUNTIF($AE$10:$AE$2010, $AE1545)))</f>
        <v/>
      </c>
      <c r="AH1545" s="26" t="str">
        <f>IF(AG1545="", "", COUNTIF($AG$10:$AG$2010, "&gt;"&amp;AG1545)+1+COUNTIF($AG$10:AG1545, AG1545)-1)</f>
        <v/>
      </c>
    </row>
    <row r="1546" spans="14:34" hidden="1" x14ac:dyDescent="0.25">
      <c r="N1546" s="31" t="str">
        <f>IF(Database!B1546="", "", Database!B1546)</f>
        <v/>
      </c>
      <c r="AE1546" s="31" t="str">
        <f t="shared" si="71"/>
        <v/>
      </c>
      <c r="AG1546" s="84" t="str">
        <f>IF($AE1546="", "", IF(COUNTIF($AE$10:$AE1546, $AE1546)&gt;1, "", COUNTIF($AE$10:$AE$2010, $AE1546)))</f>
        <v/>
      </c>
      <c r="AH1546" s="26" t="str">
        <f>IF(AG1546="", "", COUNTIF($AG$10:$AG$2010, "&gt;"&amp;AG1546)+1+COUNTIF($AG$10:AG1546, AG1546)-1)</f>
        <v/>
      </c>
    </row>
    <row r="1547" spans="14:34" hidden="1" x14ac:dyDescent="0.25">
      <c r="N1547" s="31" t="str">
        <f>IF(Database!B1547="", "", Database!B1547)</f>
        <v/>
      </c>
      <c r="AE1547" s="31" t="str">
        <f t="shared" si="71"/>
        <v/>
      </c>
      <c r="AG1547" s="84" t="str">
        <f>IF($AE1547="", "", IF(COUNTIF($AE$10:$AE1547, $AE1547)&gt;1, "", COUNTIF($AE$10:$AE$2010, $AE1547)))</f>
        <v/>
      </c>
      <c r="AH1547" s="26" t="str">
        <f>IF(AG1547="", "", COUNTIF($AG$10:$AG$2010, "&gt;"&amp;AG1547)+1+COUNTIF($AG$10:AG1547, AG1547)-1)</f>
        <v/>
      </c>
    </row>
    <row r="1548" spans="14:34" hidden="1" x14ac:dyDescent="0.25">
      <c r="N1548" s="31" t="str">
        <f>IF(Database!B1548="", "", Database!B1548)</f>
        <v/>
      </c>
      <c r="AE1548" s="31" t="str">
        <f t="shared" si="71"/>
        <v/>
      </c>
      <c r="AG1548" s="84" t="str">
        <f>IF($AE1548="", "", IF(COUNTIF($AE$10:$AE1548, $AE1548)&gt;1, "", COUNTIF($AE$10:$AE$2010, $AE1548)))</f>
        <v/>
      </c>
      <c r="AH1548" s="26" t="str">
        <f>IF(AG1548="", "", COUNTIF($AG$10:$AG$2010, "&gt;"&amp;AG1548)+1+COUNTIF($AG$10:AG1548, AG1548)-1)</f>
        <v/>
      </c>
    </row>
    <row r="1549" spans="14:34" hidden="1" x14ac:dyDescent="0.25">
      <c r="N1549" s="31" t="str">
        <f>IF(Database!B1549="", "", Database!B1549)</f>
        <v/>
      </c>
      <c r="AE1549" s="31" t="str">
        <f t="shared" si="71"/>
        <v/>
      </c>
      <c r="AG1549" s="84" t="str">
        <f>IF($AE1549="", "", IF(COUNTIF($AE$10:$AE1549, $AE1549)&gt;1, "", COUNTIF($AE$10:$AE$2010, $AE1549)))</f>
        <v/>
      </c>
      <c r="AH1549" s="26" t="str">
        <f>IF(AG1549="", "", COUNTIF($AG$10:$AG$2010, "&gt;"&amp;AG1549)+1+COUNTIF($AG$10:AG1549, AG1549)-1)</f>
        <v/>
      </c>
    </row>
    <row r="1550" spans="14:34" hidden="1" x14ac:dyDescent="0.25">
      <c r="N1550" s="31" t="str">
        <f>IF(Database!B1550="", "", Database!B1550)</f>
        <v/>
      </c>
      <c r="AE1550" s="31" t="str">
        <f t="shared" si="71"/>
        <v/>
      </c>
      <c r="AG1550" s="84" t="str">
        <f>IF($AE1550="", "", IF(COUNTIF($AE$10:$AE1550, $AE1550)&gt;1, "", COUNTIF($AE$10:$AE$2010, $AE1550)))</f>
        <v/>
      </c>
      <c r="AH1550" s="26" t="str">
        <f>IF(AG1550="", "", COUNTIF($AG$10:$AG$2010, "&gt;"&amp;AG1550)+1+COUNTIF($AG$10:AG1550, AG1550)-1)</f>
        <v/>
      </c>
    </row>
    <row r="1551" spans="14:34" hidden="1" x14ac:dyDescent="0.25">
      <c r="N1551" s="31" t="str">
        <f>IF(Database!B1551="", "", Database!B1551)</f>
        <v/>
      </c>
      <c r="AE1551" s="31" t="str">
        <f t="shared" si="71"/>
        <v/>
      </c>
      <c r="AG1551" s="84" t="str">
        <f>IF($AE1551="", "", IF(COUNTIF($AE$10:$AE1551, $AE1551)&gt;1, "", COUNTIF($AE$10:$AE$2010, $AE1551)))</f>
        <v/>
      </c>
      <c r="AH1551" s="26" t="str">
        <f>IF(AG1551="", "", COUNTIF($AG$10:$AG$2010, "&gt;"&amp;AG1551)+1+COUNTIF($AG$10:AG1551, AG1551)-1)</f>
        <v/>
      </c>
    </row>
    <row r="1552" spans="14:34" hidden="1" x14ac:dyDescent="0.25">
      <c r="N1552" s="31" t="str">
        <f>IF(Database!B1552="", "", Database!B1552)</f>
        <v/>
      </c>
      <c r="AE1552" s="31" t="str">
        <f t="shared" si="71"/>
        <v/>
      </c>
      <c r="AG1552" s="84" t="str">
        <f>IF($AE1552="", "", IF(COUNTIF($AE$10:$AE1552, $AE1552)&gt;1, "", COUNTIF($AE$10:$AE$2010, $AE1552)))</f>
        <v/>
      </c>
      <c r="AH1552" s="26" t="str">
        <f>IF(AG1552="", "", COUNTIF($AG$10:$AG$2010, "&gt;"&amp;AG1552)+1+COUNTIF($AG$10:AG1552, AG1552)-1)</f>
        <v/>
      </c>
    </row>
    <row r="1553" spans="14:34" hidden="1" x14ac:dyDescent="0.25">
      <c r="N1553" s="31" t="str">
        <f>IF(Database!B1553="", "", Database!B1553)</f>
        <v/>
      </c>
      <c r="AE1553" s="31" t="str">
        <f t="shared" si="71"/>
        <v/>
      </c>
      <c r="AG1553" s="84" t="str">
        <f>IF($AE1553="", "", IF(COUNTIF($AE$10:$AE1553, $AE1553)&gt;1, "", COUNTIF($AE$10:$AE$2010, $AE1553)))</f>
        <v/>
      </c>
      <c r="AH1553" s="26" t="str">
        <f>IF(AG1553="", "", COUNTIF($AG$10:$AG$2010, "&gt;"&amp;AG1553)+1+COUNTIF($AG$10:AG1553, AG1553)-1)</f>
        <v/>
      </c>
    </row>
    <row r="1554" spans="14:34" hidden="1" x14ac:dyDescent="0.25">
      <c r="N1554" s="31" t="str">
        <f>IF(Database!B1554="", "", Database!B1554)</f>
        <v/>
      </c>
      <c r="AE1554" s="31" t="str">
        <f t="shared" si="71"/>
        <v/>
      </c>
      <c r="AG1554" s="84" t="str">
        <f>IF($AE1554="", "", IF(COUNTIF($AE$10:$AE1554, $AE1554)&gt;1, "", COUNTIF($AE$10:$AE$2010, $AE1554)))</f>
        <v/>
      </c>
      <c r="AH1554" s="26" t="str">
        <f>IF(AG1554="", "", COUNTIF($AG$10:$AG$2010, "&gt;"&amp;AG1554)+1+COUNTIF($AG$10:AG1554, AG1554)-1)</f>
        <v/>
      </c>
    </row>
    <row r="1555" spans="14:34" hidden="1" x14ac:dyDescent="0.25">
      <c r="N1555" s="31" t="str">
        <f>IF(Database!B1555="", "", Database!B1555)</f>
        <v/>
      </c>
      <c r="AE1555" s="31" t="str">
        <f t="shared" si="71"/>
        <v/>
      </c>
      <c r="AG1555" s="84" t="str">
        <f>IF($AE1555="", "", IF(COUNTIF($AE$10:$AE1555, $AE1555)&gt;1, "", COUNTIF($AE$10:$AE$2010, $AE1555)))</f>
        <v/>
      </c>
      <c r="AH1555" s="26" t="str">
        <f>IF(AG1555="", "", COUNTIF($AG$10:$AG$2010, "&gt;"&amp;AG1555)+1+COUNTIF($AG$10:AG1555, AG1555)-1)</f>
        <v/>
      </c>
    </row>
    <row r="1556" spans="14:34" hidden="1" x14ac:dyDescent="0.25">
      <c r="N1556" s="31" t="str">
        <f>IF(Database!B1556="", "", Database!B1556)</f>
        <v/>
      </c>
      <c r="AE1556" s="31" t="str">
        <f t="shared" si="71"/>
        <v/>
      </c>
      <c r="AG1556" s="84" t="str">
        <f>IF($AE1556="", "", IF(COUNTIF($AE$10:$AE1556, $AE1556)&gt;1, "", COUNTIF($AE$10:$AE$2010, $AE1556)))</f>
        <v/>
      </c>
      <c r="AH1556" s="26" t="str">
        <f>IF(AG1556="", "", COUNTIF($AG$10:$AG$2010, "&gt;"&amp;AG1556)+1+COUNTIF($AG$10:AG1556, AG1556)-1)</f>
        <v/>
      </c>
    </row>
    <row r="1557" spans="14:34" hidden="1" x14ac:dyDescent="0.25">
      <c r="N1557" s="31" t="str">
        <f>IF(Database!B1557="", "", Database!B1557)</f>
        <v/>
      </c>
      <c r="AE1557" s="31" t="str">
        <f t="shared" si="71"/>
        <v/>
      </c>
      <c r="AG1557" s="84" t="str">
        <f>IF($AE1557="", "", IF(COUNTIF($AE$10:$AE1557, $AE1557)&gt;1, "", COUNTIF($AE$10:$AE$2010, $AE1557)))</f>
        <v/>
      </c>
      <c r="AH1557" s="26" t="str">
        <f>IF(AG1557="", "", COUNTIF($AG$10:$AG$2010, "&gt;"&amp;AG1557)+1+COUNTIF($AG$10:AG1557, AG1557)-1)</f>
        <v/>
      </c>
    </row>
    <row r="1558" spans="14:34" hidden="1" x14ac:dyDescent="0.25">
      <c r="N1558" s="31" t="str">
        <f>IF(Database!B1558="", "", Database!B1558)</f>
        <v/>
      </c>
      <c r="AE1558" s="31" t="str">
        <f t="shared" si="71"/>
        <v/>
      </c>
      <c r="AG1558" s="84" t="str">
        <f>IF($AE1558="", "", IF(COUNTIF($AE$10:$AE1558, $AE1558)&gt;1, "", COUNTIF($AE$10:$AE$2010, $AE1558)))</f>
        <v/>
      </c>
      <c r="AH1558" s="26" t="str">
        <f>IF(AG1558="", "", COUNTIF($AG$10:$AG$2010, "&gt;"&amp;AG1558)+1+COUNTIF($AG$10:AG1558, AG1558)-1)</f>
        <v/>
      </c>
    </row>
    <row r="1559" spans="14:34" hidden="1" x14ac:dyDescent="0.25">
      <c r="N1559" s="31" t="str">
        <f>IF(Database!B1559="", "", Database!B1559)</f>
        <v/>
      </c>
      <c r="AE1559" s="31" t="str">
        <f t="shared" si="71"/>
        <v/>
      </c>
      <c r="AG1559" s="84" t="str">
        <f>IF($AE1559="", "", IF(COUNTIF($AE$10:$AE1559, $AE1559)&gt;1, "", COUNTIF($AE$10:$AE$2010, $AE1559)))</f>
        <v/>
      </c>
      <c r="AH1559" s="26" t="str">
        <f>IF(AG1559="", "", COUNTIF($AG$10:$AG$2010, "&gt;"&amp;AG1559)+1+COUNTIF($AG$10:AG1559, AG1559)-1)</f>
        <v/>
      </c>
    </row>
    <row r="1560" spans="14:34" hidden="1" x14ac:dyDescent="0.25">
      <c r="N1560" s="31" t="str">
        <f>IF(Database!B1560="", "", Database!B1560)</f>
        <v/>
      </c>
      <c r="AE1560" s="31" t="str">
        <f t="shared" si="71"/>
        <v/>
      </c>
      <c r="AG1560" s="84" t="str">
        <f>IF($AE1560="", "", IF(COUNTIF($AE$10:$AE1560, $AE1560)&gt;1, "", COUNTIF($AE$10:$AE$2010, $AE1560)))</f>
        <v/>
      </c>
      <c r="AH1560" s="26" t="str">
        <f>IF(AG1560="", "", COUNTIF($AG$10:$AG$2010, "&gt;"&amp;AG1560)+1+COUNTIF($AG$10:AG1560, AG1560)-1)</f>
        <v/>
      </c>
    </row>
    <row r="1561" spans="14:34" hidden="1" x14ac:dyDescent="0.25">
      <c r="N1561" s="31" t="str">
        <f>IF(Database!B1561="", "", Database!B1561)</f>
        <v/>
      </c>
      <c r="AE1561" s="31" t="str">
        <f t="shared" si="71"/>
        <v/>
      </c>
      <c r="AG1561" s="84" t="str">
        <f>IF($AE1561="", "", IF(COUNTIF($AE$10:$AE1561, $AE1561)&gt;1, "", COUNTIF($AE$10:$AE$2010, $AE1561)))</f>
        <v/>
      </c>
      <c r="AH1561" s="26" t="str">
        <f>IF(AG1561="", "", COUNTIF($AG$10:$AG$2010, "&gt;"&amp;AG1561)+1+COUNTIF($AG$10:AG1561, AG1561)-1)</f>
        <v/>
      </c>
    </row>
    <row r="1562" spans="14:34" hidden="1" x14ac:dyDescent="0.25">
      <c r="N1562" s="31" t="str">
        <f>IF(Database!B1562="", "", Database!B1562)</f>
        <v/>
      </c>
      <c r="AE1562" s="31" t="str">
        <f t="shared" si="71"/>
        <v/>
      </c>
      <c r="AG1562" s="84" t="str">
        <f>IF($AE1562="", "", IF(COUNTIF($AE$10:$AE1562, $AE1562)&gt;1, "", COUNTIF($AE$10:$AE$2010, $AE1562)))</f>
        <v/>
      </c>
      <c r="AH1562" s="26" t="str">
        <f>IF(AG1562="", "", COUNTIF($AG$10:$AG$2010, "&gt;"&amp;AG1562)+1+COUNTIF($AG$10:AG1562, AG1562)-1)</f>
        <v/>
      </c>
    </row>
    <row r="1563" spans="14:34" hidden="1" x14ac:dyDescent="0.25">
      <c r="N1563" s="31" t="str">
        <f>IF(Database!B1563="", "", Database!B1563)</f>
        <v/>
      </c>
      <c r="AE1563" s="31" t="str">
        <f t="shared" si="71"/>
        <v/>
      </c>
      <c r="AG1563" s="84" t="str">
        <f>IF($AE1563="", "", IF(COUNTIF($AE$10:$AE1563, $AE1563)&gt;1, "", COUNTIF($AE$10:$AE$2010, $AE1563)))</f>
        <v/>
      </c>
      <c r="AH1563" s="26" t="str">
        <f>IF(AG1563="", "", COUNTIF($AG$10:$AG$2010, "&gt;"&amp;AG1563)+1+COUNTIF($AG$10:AG1563, AG1563)-1)</f>
        <v/>
      </c>
    </row>
    <row r="1564" spans="14:34" hidden="1" x14ac:dyDescent="0.25">
      <c r="N1564" s="31" t="str">
        <f>IF(Database!B1564="", "", Database!B1564)</f>
        <v/>
      </c>
      <c r="AE1564" s="31" t="str">
        <f t="shared" si="71"/>
        <v/>
      </c>
      <c r="AG1564" s="84" t="str">
        <f>IF($AE1564="", "", IF(COUNTIF($AE$10:$AE1564, $AE1564)&gt;1, "", COUNTIF($AE$10:$AE$2010, $AE1564)))</f>
        <v/>
      </c>
      <c r="AH1564" s="26" t="str">
        <f>IF(AG1564="", "", COUNTIF($AG$10:$AG$2010, "&gt;"&amp;AG1564)+1+COUNTIF($AG$10:AG1564, AG1564)-1)</f>
        <v/>
      </c>
    </row>
    <row r="1565" spans="14:34" hidden="1" x14ac:dyDescent="0.25">
      <c r="N1565" s="31" t="str">
        <f>IF(Database!B1565="", "", Database!B1565)</f>
        <v/>
      </c>
      <c r="AE1565" s="31" t="str">
        <f t="shared" si="71"/>
        <v/>
      </c>
      <c r="AG1565" s="84" t="str">
        <f>IF($AE1565="", "", IF(COUNTIF($AE$10:$AE1565, $AE1565)&gt;1, "", COUNTIF($AE$10:$AE$2010, $AE1565)))</f>
        <v/>
      </c>
      <c r="AH1565" s="26" t="str">
        <f>IF(AG1565="", "", COUNTIF($AG$10:$AG$2010, "&gt;"&amp;AG1565)+1+COUNTIF($AG$10:AG1565, AG1565)-1)</f>
        <v/>
      </c>
    </row>
    <row r="1566" spans="14:34" hidden="1" x14ac:dyDescent="0.25">
      <c r="N1566" s="31" t="str">
        <f>IF(Database!B1566="", "", Database!B1566)</f>
        <v/>
      </c>
      <c r="AE1566" s="31" t="str">
        <f t="shared" si="71"/>
        <v/>
      </c>
      <c r="AG1566" s="84" t="str">
        <f>IF($AE1566="", "", IF(COUNTIF($AE$10:$AE1566, $AE1566)&gt;1, "", COUNTIF($AE$10:$AE$2010, $AE1566)))</f>
        <v/>
      </c>
      <c r="AH1566" s="26" t="str">
        <f>IF(AG1566="", "", COUNTIF($AG$10:$AG$2010, "&gt;"&amp;AG1566)+1+COUNTIF($AG$10:AG1566, AG1566)-1)</f>
        <v/>
      </c>
    </row>
    <row r="1567" spans="14:34" hidden="1" x14ac:dyDescent="0.25">
      <c r="N1567" s="31" t="str">
        <f>IF(Database!B1567="", "", Database!B1567)</f>
        <v/>
      </c>
      <c r="AE1567" s="31" t="str">
        <f t="shared" si="71"/>
        <v/>
      </c>
      <c r="AG1567" s="84" t="str">
        <f>IF($AE1567="", "", IF(COUNTIF($AE$10:$AE1567, $AE1567)&gt;1, "", COUNTIF($AE$10:$AE$2010, $AE1567)))</f>
        <v/>
      </c>
      <c r="AH1567" s="26" t="str">
        <f>IF(AG1567="", "", COUNTIF($AG$10:$AG$2010, "&gt;"&amp;AG1567)+1+COUNTIF($AG$10:AG1567, AG1567)-1)</f>
        <v/>
      </c>
    </row>
    <row r="1568" spans="14:34" hidden="1" x14ac:dyDescent="0.25">
      <c r="N1568" s="31" t="str">
        <f>IF(Database!B1568="", "", Database!B1568)</f>
        <v/>
      </c>
      <c r="AE1568" s="31" t="str">
        <f t="shared" si="71"/>
        <v/>
      </c>
      <c r="AG1568" s="84" t="str">
        <f>IF($AE1568="", "", IF(COUNTIF($AE$10:$AE1568, $AE1568)&gt;1, "", COUNTIF($AE$10:$AE$2010, $AE1568)))</f>
        <v/>
      </c>
      <c r="AH1568" s="26" t="str">
        <f>IF(AG1568="", "", COUNTIF($AG$10:$AG$2010, "&gt;"&amp;AG1568)+1+COUNTIF($AG$10:AG1568, AG1568)-1)</f>
        <v/>
      </c>
    </row>
    <row r="1569" spans="14:34" hidden="1" x14ac:dyDescent="0.25">
      <c r="N1569" s="31" t="str">
        <f>IF(Database!B1569="", "", Database!B1569)</f>
        <v/>
      </c>
      <c r="AE1569" s="31" t="str">
        <f t="shared" si="71"/>
        <v/>
      </c>
      <c r="AG1569" s="84" t="str">
        <f>IF($AE1569="", "", IF(COUNTIF($AE$10:$AE1569, $AE1569)&gt;1, "", COUNTIF($AE$10:$AE$2010, $AE1569)))</f>
        <v/>
      </c>
      <c r="AH1569" s="26" t="str">
        <f>IF(AG1569="", "", COUNTIF($AG$10:$AG$2010, "&gt;"&amp;AG1569)+1+COUNTIF($AG$10:AG1569, AG1569)-1)</f>
        <v/>
      </c>
    </row>
    <row r="1570" spans="14:34" hidden="1" x14ac:dyDescent="0.25">
      <c r="N1570" s="31" t="str">
        <f>IF(Database!B1570="", "", Database!B1570)</f>
        <v/>
      </c>
      <c r="AE1570" s="31" t="str">
        <f t="shared" si="71"/>
        <v/>
      </c>
      <c r="AG1570" s="84" t="str">
        <f>IF($AE1570="", "", IF(COUNTIF($AE$10:$AE1570, $AE1570)&gt;1, "", COUNTIF($AE$10:$AE$2010, $AE1570)))</f>
        <v/>
      </c>
      <c r="AH1570" s="26" t="str">
        <f>IF(AG1570="", "", COUNTIF($AG$10:$AG$2010, "&gt;"&amp;AG1570)+1+COUNTIF($AG$10:AG1570, AG1570)-1)</f>
        <v/>
      </c>
    </row>
    <row r="1571" spans="14:34" hidden="1" x14ac:dyDescent="0.25">
      <c r="N1571" s="31" t="str">
        <f>IF(Database!B1571="", "", Database!B1571)</f>
        <v/>
      </c>
      <c r="AE1571" s="31" t="str">
        <f t="shared" si="71"/>
        <v/>
      </c>
      <c r="AG1571" s="84" t="str">
        <f>IF($AE1571="", "", IF(COUNTIF($AE$10:$AE1571, $AE1571)&gt;1, "", COUNTIF($AE$10:$AE$2010, $AE1571)))</f>
        <v/>
      </c>
      <c r="AH1571" s="26" t="str">
        <f>IF(AG1571="", "", COUNTIF($AG$10:$AG$2010, "&gt;"&amp;AG1571)+1+COUNTIF($AG$10:AG1571, AG1571)-1)</f>
        <v/>
      </c>
    </row>
    <row r="1572" spans="14:34" hidden="1" x14ac:dyDescent="0.25">
      <c r="N1572" s="31" t="str">
        <f>IF(Database!B1572="", "", Database!B1572)</f>
        <v/>
      </c>
      <c r="AE1572" s="31" t="str">
        <f t="shared" si="71"/>
        <v/>
      </c>
      <c r="AG1572" s="84" t="str">
        <f>IF($AE1572="", "", IF(COUNTIF($AE$10:$AE1572, $AE1572)&gt;1, "", COUNTIF($AE$10:$AE$2010, $AE1572)))</f>
        <v/>
      </c>
      <c r="AH1572" s="26" t="str">
        <f>IF(AG1572="", "", COUNTIF($AG$10:$AG$2010, "&gt;"&amp;AG1572)+1+COUNTIF($AG$10:AG1572, AG1572)-1)</f>
        <v/>
      </c>
    </row>
    <row r="1573" spans="14:34" hidden="1" x14ac:dyDescent="0.25">
      <c r="N1573" s="31" t="str">
        <f>IF(Database!B1573="", "", Database!B1573)</f>
        <v/>
      </c>
      <c r="AE1573" s="31" t="str">
        <f t="shared" si="71"/>
        <v/>
      </c>
      <c r="AG1573" s="84" t="str">
        <f>IF($AE1573="", "", IF(COUNTIF($AE$10:$AE1573, $AE1573)&gt;1, "", COUNTIF($AE$10:$AE$2010, $AE1573)))</f>
        <v/>
      </c>
      <c r="AH1573" s="26" t="str">
        <f>IF(AG1573="", "", COUNTIF($AG$10:$AG$2010, "&gt;"&amp;AG1573)+1+COUNTIF($AG$10:AG1573, AG1573)-1)</f>
        <v/>
      </c>
    </row>
    <row r="1574" spans="14:34" hidden="1" x14ac:dyDescent="0.25">
      <c r="N1574" s="31" t="str">
        <f>IF(Database!B1574="", "", Database!B1574)</f>
        <v/>
      </c>
      <c r="AE1574" s="31" t="str">
        <f t="shared" si="71"/>
        <v/>
      </c>
      <c r="AG1574" s="84" t="str">
        <f>IF($AE1574="", "", IF(COUNTIF($AE$10:$AE1574, $AE1574)&gt;1, "", COUNTIF($AE$10:$AE$2010, $AE1574)))</f>
        <v/>
      </c>
      <c r="AH1574" s="26" t="str">
        <f>IF(AG1574="", "", COUNTIF($AG$10:$AG$2010, "&gt;"&amp;AG1574)+1+COUNTIF($AG$10:AG1574, AG1574)-1)</f>
        <v/>
      </c>
    </row>
    <row r="1575" spans="14:34" hidden="1" x14ac:dyDescent="0.25">
      <c r="N1575" s="31" t="str">
        <f>IF(Database!B1575="", "", Database!B1575)</f>
        <v/>
      </c>
      <c r="AE1575" s="31" t="str">
        <f t="shared" si="71"/>
        <v/>
      </c>
      <c r="AG1575" s="84" t="str">
        <f>IF($AE1575="", "", IF(COUNTIF($AE$10:$AE1575, $AE1575)&gt;1, "", COUNTIF($AE$10:$AE$2010, $AE1575)))</f>
        <v/>
      </c>
      <c r="AH1575" s="26" t="str">
        <f>IF(AG1575="", "", COUNTIF($AG$10:$AG$2010, "&gt;"&amp;AG1575)+1+COUNTIF($AG$10:AG1575, AG1575)-1)</f>
        <v/>
      </c>
    </row>
    <row r="1576" spans="14:34" hidden="1" x14ac:dyDescent="0.25">
      <c r="N1576" s="31" t="str">
        <f>IF(Database!B1576="", "", Database!B1576)</f>
        <v/>
      </c>
      <c r="AE1576" s="31" t="str">
        <f t="shared" si="71"/>
        <v/>
      </c>
      <c r="AG1576" s="84" t="str">
        <f>IF($AE1576="", "", IF(COUNTIF($AE$10:$AE1576, $AE1576)&gt;1, "", COUNTIF($AE$10:$AE$2010, $AE1576)))</f>
        <v/>
      </c>
      <c r="AH1576" s="26" t="str">
        <f>IF(AG1576="", "", COUNTIF($AG$10:$AG$2010, "&gt;"&amp;AG1576)+1+COUNTIF($AG$10:AG1576, AG1576)-1)</f>
        <v/>
      </c>
    </row>
    <row r="1577" spans="14:34" hidden="1" x14ac:dyDescent="0.25">
      <c r="N1577" s="31" t="str">
        <f>IF(Database!B1577="", "", Database!B1577)</f>
        <v/>
      </c>
      <c r="AE1577" s="31" t="str">
        <f t="shared" si="71"/>
        <v/>
      </c>
      <c r="AG1577" s="84" t="str">
        <f>IF($AE1577="", "", IF(COUNTIF($AE$10:$AE1577, $AE1577)&gt;1, "", COUNTIF($AE$10:$AE$2010, $AE1577)))</f>
        <v/>
      </c>
      <c r="AH1577" s="26" t="str">
        <f>IF(AG1577="", "", COUNTIF($AG$10:$AG$2010, "&gt;"&amp;AG1577)+1+COUNTIF($AG$10:AG1577, AG1577)-1)</f>
        <v/>
      </c>
    </row>
    <row r="1578" spans="14:34" hidden="1" x14ac:dyDescent="0.25">
      <c r="N1578" s="31" t="str">
        <f>IF(Database!B1578="", "", Database!B1578)</f>
        <v/>
      </c>
      <c r="AE1578" s="31" t="str">
        <f t="shared" si="71"/>
        <v/>
      </c>
      <c r="AG1578" s="84" t="str">
        <f>IF($AE1578="", "", IF(COUNTIF($AE$10:$AE1578, $AE1578)&gt;1, "", COUNTIF($AE$10:$AE$2010, $AE1578)))</f>
        <v/>
      </c>
      <c r="AH1578" s="26" t="str">
        <f>IF(AG1578="", "", COUNTIF($AG$10:$AG$2010, "&gt;"&amp;AG1578)+1+COUNTIF($AG$10:AG1578, AG1578)-1)</f>
        <v/>
      </c>
    </row>
    <row r="1579" spans="14:34" hidden="1" x14ac:dyDescent="0.25">
      <c r="N1579" s="31" t="str">
        <f>IF(Database!B1579="", "", Database!B1579)</f>
        <v/>
      </c>
      <c r="AE1579" s="31" t="str">
        <f t="shared" si="71"/>
        <v/>
      </c>
      <c r="AG1579" s="84" t="str">
        <f>IF($AE1579="", "", IF(COUNTIF($AE$10:$AE1579, $AE1579)&gt;1, "", COUNTIF($AE$10:$AE$2010, $AE1579)))</f>
        <v/>
      </c>
      <c r="AH1579" s="26" t="str">
        <f>IF(AG1579="", "", COUNTIF($AG$10:$AG$2010, "&gt;"&amp;AG1579)+1+COUNTIF($AG$10:AG1579, AG1579)-1)</f>
        <v/>
      </c>
    </row>
    <row r="1580" spans="14:34" hidden="1" x14ac:dyDescent="0.25">
      <c r="N1580" s="31" t="str">
        <f>IF(Database!B1580="", "", Database!B1580)</f>
        <v/>
      </c>
      <c r="AE1580" s="31" t="str">
        <f t="shared" si="71"/>
        <v/>
      </c>
      <c r="AG1580" s="84" t="str">
        <f>IF($AE1580="", "", IF(COUNTIF($AE$10:$AE1580, $AE1580)&gt;1, "", COUNTIF($AE$10:$AE$2010, $AE1580)))</f>
        <v/>
      </c>
      <c r="AH1580" s="26" t="str">
        <f>IF(AG1580="", "", COUNTIF($AG$10:$AG$2010, "&gt;"&amp;AG1580)+1+COUNTIF($AG$10:AG1580, AG1580)-1)</f>
        <v/>
      </c>
    </row>
    <row r="1581" spans="14:34" hidden="1" x14ac:dyDescent="0.25">
      <c r="N1581" s="31" t="str">
        <f>IF(Database!B1581="", "", Database!B1581)</f>
        <v/>
      </c>
      <c r="AE1581" s="31" t="str">
        <f t="shared" si="71"/>
        <v/>
      </c>
      <c r="AG1581" s="84" t="str">
        <f>IF($AE1581="", "", IF(COUNTIF($AE$10:$AE1581, $AE1581)&gt;1, "", COUNTIF($AE$10:$AE$2010, $AE1581)))</f>
        <v/>
      </c>
      <c r="AH1581" s="26" t="str">
        <f>IF(AG1581="", "", COUNTIF($AG$10:$AG$2010, "&gt;"&amp;AG1581)+1+COUNTIF($AG$10:AG1581, AG1581)-1)</f>
        <v/>
      </c>
    </row>
    <row r="1582" spans="14:34" hidden="1" x14ac:dyDescent="0.25">
      <c r="N1582" s="31" t="str">
        <f>IF(Database!B1582="", "", Database!B1582)</f>
        <v/>
      </c>
      <c r="AE1582" s="31" t="str">
        <f t="shared" si="71"/>
        <v/>
      </c>
      <c r="AG1582" s="84" t="str">
        <f>IF($AE1582="", "", IF(COUNTIF($AE$10:$AE1582, $AE1582)&gt;1, "", COUNTIF($AE$10:$AE$2010, $AE1582)))</f>
        <v/>
      </c>
      <c r="AH1582" s="26" t="str">
        <f>IF(AG1582="", "", COUNTIF($AG$10:$AG$2010, "&gt;"&amp;AG1582)+1+COUNTIF($AG$10:AG1582, AG1582)-1)</f>
        <v/>
      </c>
    </row>
    <row r="1583" spans="14:34" hidden="1" x14ac:dyDescent="0.25">
      <c r="N1583" s="31" t="str">
        <f>IF(Database!B1583="", "", Database!B1583)</f>
        <v/>
      </c>
      <c r="AE1583" s="31" t="str">
        <f t="shared" si="71"/>
        <v/>
      </c>
      <c r="AG1583" s="84" t="str">
        <f>IF($AE1583="", "", IF(COUNTIF($AE$10:$AE1583, $AE1583)&gt;1, "", COUNTIF($AE$10:$AE$2010, $AE1583)))</f>
        <v/>
      </c>
      <c r="AH1583" s="26" t="str">
        <f>IF(AG1583="", "", COUNTIF($AG$10:$AG$2010, "&gt;"&amp;AG1583)+1+COUNTIF($AG$10:AG1583, AG1583)-1)</f>
        <v/>
      </c>
    </row>
    <row r="1584" spans="14:34" hidden="1" x14ac:dyDescent="0.25">
      <c r="N1584" s="31" t="str">
        <f>IF(Database!B1584="", "", Database!B1584)</f>
        <v/>
      </c>
      <c r="AE1584" s="31" t="str">
        <f t="shared" si="71"/>
        <v/>
      </c>
      <c r="AG1584" s="84" t="str">
        <f>IF($AE1584="", "", IF(COUNTIF($AE$10:$AE1584, $AE1584)&gt;1, "", COUNTIF($AE$10:$AE$2010, $AE1584)))</f>
        <v/>
      </c>
      <c r="AH1584" s="26" t="str">
        <f>IF(AG1584="", "", COUNTIF($AG$10:$AG$2010, "&gt;"&amp;AG1584)+1+COUNTIF($AG$10:AG1584, AG1584)-1)</f>
        <v/>
      </c>
    </row>
    <row r="1585" spans="14:34" hidden="1" x14ac:dyDescent="0.25">
      <c r="N1585" s="31" t="str">
        <f>IF(Database!B1585="", "", Database!B1585)</f>
        <v/>
      </c>
      <c r="AE1585" s="31" t="str">
        <f t="shared" si="71"/>
        <v/>
      </c>
      <c r="AG1585" s="84" t="str">
        <f>IF($AE1585="", "", IF(COUNTIF($AE$10:$AE1585, $AE1585)&gt;1, "", COUNTIF($AE$10:$AE$2010, $AE1585)))</f>
        <v/>
      </c>
      <c r="AH1585" s="26" t="str">
        <f>IF(AG1585="", "", COUNTIF($AG$10:$AG$2010, "&gt;"&amp;AG1585)+1+COUNTIF($AG$10:AG1585, AG1585)-1)</f>
        <v/>
      </c>
    </row>
    <row r="1586" spans="14:34" hidden="1" x14ac:dyDescent="0.25">
      <c r="N1586" s="31" t="str">
        <f>IF(Database!B1586="", "", Database!B1586)</f>
        <v/>
      </c>
      <c r="AE1586" s="31" t="str">
        <f t="shared" si="71"/>
        <v/>
      </c>
      <c r="AG1586" s="84" t="str">
        <f>IF($AE1586="", "", IF(COUNTIF($AE$10:$AE1586, $AE1586)&gt;1, "", COUNTIF($AE$10:$AE$2010, $AE1586)))</f>
        <v/>
      </c>
      <c r="AH1586" s="26" t="str">
        <f>IF(AG1586="", "", COUNTIF($AG$10:$AG$2010, "&gt;"&amp;AG1586)+1+COUNTIF($AG$10:AG1586, AG1586)-1)</f>
        <v/>
      </c>
    </row>
    <row r="1587" spans="14:34" hidden="1" x14ac:dyDescent="0.25">
      <c r="N1587" s="31" t="str">
        <f>IF(Database!B1587="", "", Database!B1587)</f>
        <v/>
      </c>
      <c r="AE1587" s="31" t="str">
        <f t="shared" si="71"/>
        <v/>
      </c>
      <c r="AG1587" s="84" t="str">
        <f>IF($AE1587="", "", IF(COUNTIF($AE$10:$AE1587, $AE1587)&gt;1, "", COUNTIF($AE$10:$AE$2010, $AE1587)))</f>
        <v/>
      </c>
      <c r="AH1587" s="26" t="str">
        <f>IF(AG1587="", "", COUNTIF($AG$10:$AG$2010, "&gt;"&amp;AG1587)+1+COUNTIF($AG$10:AG1587, AG1587)-1)</f>
        <v/>
      </c>
    </row>
    <row r="1588" spans="14:34" hidden="1" x14ac:dyDescent="0.25">
      <c r="N1588" s="31" t="str">
        <f>IF(Database!B1588="", "", Database!B1588)</f>
        <v/>
      </c>
      <c r="AE1588" s="31" t="str">
        <f t="shared" ref="AE1588:AE1651" si="72">IF(J587="", "", J587)</f>
        <v/>
      </c>
      <c r="AG1588" s="84" t="str">
        <f>IF($AE1588="", "", IF(COUNTIF($AE$10:$AE1588, $AE1588)&gt;1, "", COUNTIF($AE$10:$AE$2010, $AE1588)))</f>
        <v/>
      </c>
      <c r="AH1588" s="26" t="str">
        <f>IF(AG1588="", "", COUNTIF($AG$10:$AG$2010, "&gt;"&amp;AG1588)+1+COUNTIF($AG$10:AG1588, AG1588)-1)</f>
        <v/>
      </c>
    </row>
    <row r="1589" spans="14:34" hidden="1" x14ac:dyDescent="0.25">
      <c r="N1589" s="31" t="str">
        <f>IF(Database!B1589="", "", Database!B1589)</f>
        <v/>
      </c>
      <c r="AE1589" s="31" t="str">
        <f t="shared" si="72"/>
        <v/>
      </c>
      <c r="AG1589" s="84" t="str">
        <f>IF($AE1589="", "", IF(COUNTIF($AE$10:$AE1589, $AE1589)&gt;1, "", COUNTIF($AE$10:$AE$2010, $AE1589)))</f>
        <v/>
      </c>
      <c r="AH1589" s="26" t="str">
        <f>IF(AG1589="", "", COUNTIF($AG$10:$AG$2010, "&gt;"&amp;AG1589)+1+COUNTIF($AG$10:AG1589, AG1589)-1)</f>
        <v/>
      </c>
    </row>
    <row r="1590" spans="14:34" hidden="1" x14ac:dyDescent="0.25">
      <c r="N1590" s="31" t="str">
        <f>IF(Database!B1590="", "", Database!B1590)</f>
        <v/>
      </c>
      <c r="AE1590" s="31" t="str">
        <f t="shared" si="72"/>
        <v/>
      </c>
      <c r="AG1590" s="84" t="str">
        <f>IF($AE1590="", "", IF(COUNTIF($AE$10:$AE1590, $AE1590)&gt;1, "", COUNTIF($AE$10:$AE$2010, $AE1590)))</f>
        <v/>
      </c>
      <c r="AH1590" s="26" t="str">
        <f>IF(AG1590="", "", COUNTIF($AG$10:$AG$2010, "&gt;"&amp;AG1590)+1+COUNTIF($AG$10:AG1590, AG1590)-1)</f>
        <v/>
      </c>
    </row>
    <row r="1591" spans="14:34" hidden="1" x14ac:dyDescent="0.25">
      <c r="N1591" s="31" t="str">
        <f>IF(Database!B1591="", "", Database!B1591)</f>
        <v/>
      </c>
      <c r="AE1591" s="31" t="str">
        <f t="shared" si="72"/>
        <v/>
      </c>
      <c r="AG1591" s="84" t="str">
        <f>IF($AE1591="", "", IF(COUNTIF($AE$10:$AE1591, $AE1591)&gt;1, "", COUNTIF($AE$10:$AE$2010, $AE1591)))</f>
        <v/>
      </c>
      <c r="AH1591" s="26" t="str">
        <f>IF(AG1591="", "", COUNTIF($AG$10:$AG$2010, "&gt;"&amp;AG1591)+1+COUNTIF($AG$10:AG1591, AG1591)-1)</f>
        <v/>
      </c>
    </row>
    <row r="1592" spans="14:34" hidden="1" x14ac:dyDescent="0.25">
      <c r="N1592" s="31" t="str">
        <f>IF(Database!B1592="", "", Database!B1592)</f>
        <v/>
      </c>
      <c r="AE1592" s="31" t="str">
        <f t="shared" si="72"/>
        <v/>
      </c>
      <c r="AG1592" s="84" t="str">
        <f>IF($AE1592="", "", IF(COUNTIF($AE$10:$AE1592, $AE1592)&gt;1, "", COUNTIF($AE$10:$AE$2010, $AE1592)))</f>
        <v/>
      </c>
      <c r="AH1592" s="26" t="str">
        <f>IF(AG1592="", "", COUNTIF($AG$10:$AG$2010, "&gt;"&amp;AG1592)+1+COUNTIF($AG$10:AG1592, AG1592)-1)</f>
        <v/>
      </c>
    </row>
    <row r="1593" spans="14:34" hidden="1" x14ac:dyDescent="0.25">
      <c r="N1593" s="31" t="str">
        <f>IF(Database!B1593="", "", Database!B1593)</f>
        <v/>
      </c>
      <c r="AE1593" s="31" t="str">
        <f t="shared" si="72"/>
        <v/>
      </c>
      <c r="AG1593" s="84" t="str">
        <f>IF($AE1593="", "", IF(COUNTIF($AE$10:$AE1593, $AE1593)&gt;1, "", COUNTIF($AE$10:$AE$2010, $AE1593)))</f>
        <v/>
      </c>
      <c r="AH1593" s="26" t="str">
        <f>IF(AG1593="", "", COUNTIF($AG$10:$AG$2010, "&gt;"&amp;AG1593)+1+COUNTIF($AG$10:AG1593, AG1593)-1)</f>
        <v/>
      </c>
    </row>
    <row r="1594" spans="14:34" hidden="1" x14ac:dyDescent="0.25">
      <c r="N1594" s="31" t="str">
        <f>IF(Database!B1594="", "", Database!B1594)</f>
        <v/>
      </c>
      <c r="AE1594" s="31" t="str">
        <f t="shared" si="72"/>
        <v/>
      </c>
      <c r="AG1594" s="84" t="str">
        <f>IF($AE1594="", "", IF(COUNTIF($AE$10:$AE1594, $AE1594)&gt;1, "", COUNTIF($AE$10:$AE$2010, $AE1594)))</f>
        <v/>
      </c>
      <c r="AH1594" s="26" t="str">
        <f>IF(AG1594="", "", COUNTIF($AG$10:$AG$2010, "&gt;"&amp;AG1594)+1+COUNTIF($AG$10:AG1594, AG1594)-1)</f>
        <v/>
      </c>
    </row>
    <row r="1595" spans="14:34" hidden="1" x14ac:dyDescent="0.25">
      <c r="N1595" s="31" t="str">
        <f>IF(Database!B1595="", "", Database!B1595)</f>
        <v/>
      </c>
      <c r="AE1595" s="31" t="str">
        <f t="shared" si="72"/>
        <v/>
      </c>
      <c r="AG1595" s="84" t="str">
        <f>IF($AE1595="", "", IF(COUNTIF($AE$10:$AE1595, $AE1595)&gt;1, "", COUNTIF($AE$10:$AE$2010, $AE1595)))</f>
        <v/>
      </c>
      <c r="AH1595" s="26" t="str">
        <f>IF(AG1595="", "", COUNTIF($AG$10:$AG$2010, "&gt;"&amp;AG1595)+1+COUNTIF($AG$10:AG1595, AG1595)-1)</f>
        <v/>
      </c>
    </row>
    <row r="1596" spans="14:34" hidden="1" x14ac:dyDescent="0.25">
      <c r="N1596" s="31" t="str">
        <f>IF(Database!B1596="", "", Database!B1596)</f>
        <v/>
      </c>
      <c r="AE1596" s="31" t="str">
        <f t="shared" si="72"/>
        <v/>
      </c>
      <c r="AG1596" s="84" t="str">
        <f>IF($AE1596="", "", IF(COUNTIF($AE$10:$AE1596, $AE1596)&gt;1, "", COUNTIF($AE$10:$AE$2010, $AE1596)))</f>
        <v/>
      </c>
      <c r="AH1596" s="26" t="str">
        <f>IF(AG1596="", "", COUNTIF($AG$10:$AG$2010, "&gt;"&amp;AG1596)+1+COUNTIF($AG$10:AG1596, AG1596)-1)</f>
        <v/>
      </c>
    </row>
    <row r="1597" spans="14:34" hidden="1" x14ac:dyDescent="0.25">
      <c r="N1597" s="31" t="str">
        <f>IF(Database!B1597="", "", Database!B1597)</f>
        <v/>
      </c>
      <c r="AE1597" s="31" t="str">
        <f t="shared" si="72"/>
        <v/>
      </c>
      <c r="AG1597" s="84" t="str">
        <f>IF($AE1597="", "", IF(COUNTIF($AE$10:$AE1597, $AE1597)&gt;1, "", COUNTIF($AE$10:$AE$2010, $AE1597)))</f>
        <v/>
      </c>
      <c r="AH1597" s="26" t="str">
        <f>IF(AG1597="", "", COUNTIF($AG$10:$AG$2010, "&gt;"&amp;AG1597)+1+COUNTIF($AG$10:AG1597, AG1597)-1)</f>
        <v/>
      </c>
    </row>
    <row r="1598" spans="14:34" hidden="1" x14ac:dyDescent="0.25">
      <c r="N1598" s="31" t="str">
        <f>IF(Database!B1598="", "", Database!B1598)</f>
        <v/>
      </c>
      <c r="AE1598" s="31" t="str">
        <f t="shared" si="72"/>
        <v/>
      </c>
      <c r="AG1598" s="84" t="str">
        <f>IF($AE1598="", "", IF(COUNTIF($AE$10:$AE1598, $AE1598)&gt;1, "", COUNTIF($AE$10:$AE$2010, $AE1598)))</f>
        <v/>
      </c>
      <c r="AH1598" s="26" t="str">
        <f>IF(AG1598="", "", COUNTIF($AG$10:$AG$2010, "&gt;"&amp;AG1598)+1+COUNTIF($AG$10:AG1598, AG1598)-1)</f>
        <v/>
      </c>
    </row>
    <row r="1599" spans="14:34" hidden="1" x14ac:dyDescent="0.25">
      <c r="N1599" s="31" t="str">
        <f>IF(Database!B1599="", "", Database!B1599)</f>
        <v/>
      </c>
      <c r="AE1599" s="31" t="str">
        <f t="shared" si="72"/>
        <v/>
      </c>
      <c r="AG1599" s="84" t="str">
        <f>IF($AE1599="", "", IF(COUNTIF($AE$10:$AE1599, $AE1599)&gt;1, "", COUNTIF($AE$10:$AE$2010, $AE1599)))</f>
        <v/>
      </c>
      <c r="AH1599" s="26" t="str">
        <f>IF(AG1599="", "", COUNTIF($AG$10:$AG$2010, "&gt;"&amp;AG1599)+1+COUNTIF($AG$10:AG1599, AG1599)-1)</f>
        <v/>
      </c>
    </row>
    <row r="1600" spans="14:34" hidden="1" x14ac:dyDescent="0.25">
      <c r="N1600" s="31" t="str">
        <f>IF(Database!B1600="", "", Database!B1600)</f>
        <v/>
      </c>
      <c r="AE1600" s="31" t="str">
        <f t="shared" si="72"/>
        <v/>
      </c>
      <c r="AG1600" s="84" t="str">
        <f>IF($AE1600="", "", IF(COUNTIF($AE$10:$AE1600, $AE1600)&gt;1, "", COUNTIF($AE$10:$AE$2010, $AE1600)))</f>
        <v/>
      </c>
      <c r="AH1600" s="26" t="str">
        <f>IF(AG1600="", "", COUNTIF($AG$10:$AG$2010, "&gt;"&amp;AG1600)+1+COUNTIF($AG$10:AG1600, AG1600)-1)</f>
        <v/>
      </c>
    </row>
    <row r="1601" spans="14:34" hidden="1" x14ac:dyDescent="0.25">
      <c r="N1601" s="31" t="str">
        <f>IF(Database!B1601="", "", Database!B1601)</f>
        <v/>
      </c>
      <c r="AE1601" s="31" t="str">
        <f t="shared" si="72"/>
        <v/>
      </c>
      <c r="AG1601" s="84" t="str">
        <f>IF($AE1601="", "", IF(COUNTIF($AE$10:$AE1601, $AE1601)&gt;1, "", COUNTIF($AE$10:$AE$2010, $AE1601)))</f>
        <v/>
      </c>
      <c r="AH1601" s="26" t="str">
        <f>IF(AG1601="", "", COUNTIF($AG$10:$AG$2010, "&gt;"&amp;AG1601)+1+COUNTIF($AG$10:AG1601, AG1601)-1)</f>
        <v/>
      </c>
    </row>
    <row r="1602" spans="14:34" hidden="1" x14ac:dyDescent="0.25">
      <c r="N1602" s="31" t="str">
        <f>IF(Database!B1602="", "", Database!B1602)</f>
        <v/>
      </c>
      <c r="AE1602" s="31" t="str">
        <f t="shared" si="72"/>
        <v/>
      </c>
      <c r="AG1602" s="84" t="str">
        <f>IF($AE1602="", "", IF(COUNTIF($AE$10:$AE1602, $AE1602)&gt;1, "", COUNTIF($AE$10:$AE$2010, $AE1602)))</f>
        <v/>
      </c>
      <c r="AH1602" s="26" t="str">
        <f>IF(AG1602="", "", COUNTIF($AG$10:$AG$2010, "&gt;"&amp;AG1602)+1+COUNTIF($AG$10:AG1602, AG1602)-1)</f>
        <v/>
      </c>
    </row>
    <row r="1603" spans="14:34" hidden="1" x14ac:dyDescent="0.25">
      <c r="N1603" s="31" t="str">
        <f>IF(Database!B1603="", "", Database!B1603)</f>
        <v/>
      </c>
      <c r="AE1603" s="31" t="str">
        <f t="shared" si="72"/>
        <v/>
      </c>
      <c r="AG1603" s="84" t="str">
        <f>IF($AE1603="", "", IF(COUNTIF($AE$10:$AE1603, $AE1603)&gt;1, "", COUNTIF($AE$10:$AE$2010, $AE1603)))</f>
        <v/>
      </c>
      <c r="AH1603" s="26" t="str">
        <f>IF(AG1603="", "", COUNTIF($AG$10:$AG$2010, "&gt;"&amp;AG1603)+1+COUNTIF($AG$10:AG1603, AG1603)-1)</f>
        <v/>
      </c>
    </row>
    <row r="1604" spans="14:34" hidden="1" x14ac:dyDescent="0.25">
      <c r="N1604" s="31" t="str">
        <f>IF(Database!B1604="", "", Database!B1604)</f>
        <v/>
      </c>
      <c r="AE1604" s="31" t="str">
        <f t="shared" si="72"/>
        <v/>
      </c>
      <c r="AG1604" s="84" t="str">
        <f>IF($AE1604="", "", IF(COUNTIF($AE$10:$AE1604, $AE1604)&gt;1, "", COUNTIF($AE$10:$AE$2010, $AE1604)))</f>
        <v/>
      </c>
      <c r="AH1604" s="26" t="str">
        <f>IF(AG1604="", "", COUNTIF($AG$10:$AG$2010, "&gt;"&amp;AG1604)+1+COUNTIF($AG$10:AG1604, AG1604)-1)</f>
        <v/>
      </c>
    </row>
    <row r="1605" spans="14:34" hidden="1" x14ac:dyDescent="0.25">
      <c r="N1605" s="31" t="str">
        <f>IF(Database!B1605="", "", Database!B1605)</f>
        <v/>
      </c>
      <c r="AE1605" s="31" t="str">
        <f t="shared" si="72"/>
        <v/>
      </c>
      <c r="AG1605" s="84" t="str">
        <f>IF($AE1605="", "", IF(COUNTIF($AE$10:$AE1605, $AE1605)&gt;1, "", COUNTIF($AE$10:$AE$2010, $AE1605)))</f>
        <v/>
      </c>
      <c r="AH1605" s="26" t="str">
        <f>IF(AG1605="", "", COUNTIF($AG$10:$AG$2010, "&gt;"&amp;AG1605)+1+COUNTIF($AG$10:AG1605, AG1605)-1)</f>
        <v/>
      </c>
    </row>
    <row r="1606" spans="14:34" hidden="1" x14ac:dyDescent="0.25">
      <c r="N1606" s="31" t="str">
        <f>IF(Database!B1606="", "", Database!B1606)</f>
        <v/>
      </c>
      <c r="AE1606" s="31" t="str">
        <f t="shared" si="72"/>
        <v/>
      </c>
      <c r="AG1606" s="84" t="str">
        <f>IF($AE1606="", "", IF(COUNTIF($AE$10:$AE1606, $AE1606)&gt;1, "", COUNTIF($AE$10:$AE$2010, $AE1606)))</f>
        <v/>
      </c>
      <c r="AH1606" s="26" t="str">
        <f>IF(AG1606="", "", COUNTIF($AG$10:$AG$2010, "&gt;"&amp;AG1606)+1+COUNTIF($AG$10:AG1606, AG1606)-1)</f>
        <v/>
      </c>
    </row>
    <row r="1607" spans="14:34" hidden="1" x14ac:dyDescent="0.25">
      <c r="N1607" s="31" t="str">
        <f>IF(Database!B1607="", "", Database!B1607)</f>
        <v/>
      </c>
      <c r="AE1607" s="31" t="str">
        <f t="shared" si="72"/>
        <v/>
      </c>
      <c r="AG1607" s="84" t="str">
        <f>IF($AE1607="", "", IF(COUNTIF($AE$10:$AE1607, $AE1607)&gt;1, "", COUNTIF($AE$10:$AE$2010, $AE1607)))</f>
        <v/>
      </c>
      <c r="AH1607" s="26" t="str">
        <f>IF(AG1607="", "", COUNTIF($AG$10:$AG$2010, "&gt;"&amp;AG1607)+1+COUNTIF($AG$10:AG1607, AG1607)-1)</f>
        <v/>
      </c>
    </row>
    <row r="1608" spans="14:34" hidden="1" x14ac:dyDescent="0.25">
      <c r="N1608" s="31" t="str">
        <f>IF(Database!B1608="", "", Database!B1608)</f>
        <v/>
      </c>
      <c r="AE1608" s="31" t="str">
        <f t="shared" si="72"/>
        <v/>
      </c>
      <c r="AG1608" s="84" t="str">
        <f>IF($AE1608="", "", IF(COUNTIF($AE$10:$AE1608, $AE1608)&gt;1, "", COUNTIF($AE$10:$AE$2010, $AE1608)))</f>
        <v/>
      </c>
      <c r="AH1608" s="26" t="str">
        <f>IF(AG1608="", "", COUNTIF($AG$10:$AG$2010, "&gt;"&amp;AG1608)+1+COUNTIF($AG$10:AG1608, AG1608)-1)</f>
        <v/>
      </c>
    </row>
    <row r="1609" spans="14:34" hidden="1" x14ac:dyDescent="0.25">
      <c r="N1609" s="31" t="str">
        <f>IF(Database!B1609="", "", Database!B1609)</f>
        <v/>
      </c>
      <c r="AE1609" s="31" t="str">
        <f t="shared" si="72"/>
        <v/>
      </c>
      <c r="AG1609" s="84" t="str">
        <f>IF($AE1609="", "", IF(COUNTIF($AE$10:$AE1609, $AE1609)&gt;1, "", COUNTIF($AE$10:$AE$2010, $AE1609)))</f>
        <v/>
      </c>
      <c r="AH1609" s="26" t="str">
        <f>IF(AG1609="", "", COUNTIF($AG$10:$AG$2010, "&gt;"&amp;AG1609)+1+COUNTIF($AG$10:AG1609, AG1609)-1)</f>
        <v/>
      </c>
    </row>
    <row r="1610" spans="14:34" hidden="1" x14ac:dyDescent="0.25">
      <c r="N1610" s="31" t="str">
        <f>IF(Database!B1610="", "", Database!B1610)</f>
        <v/>
      </c>
      <c r="AE1610" s="31" t="str">
        <f t="shared" si="72"/>
        <v/>
      </c>
      <c r="AG1610" s="84" t="str">
        <f>IF($AE1610="", "", IF(COUNTIF($AE$10:$AE1610, $AE1610)&gt;1, "", COUNTIF($AE$10:$AE$2010, $AE1610)))</f>
        <v/>
      </c>
      <c r="AH1610" s="26" t="str">
        <f>IF(AG1610="", "", COUNTIF($AG$10:$AG$2010, "&gt;"&amp;AG1610)+1+COUNTIF($AG$10:AG1610, AG1610)-1)</f>
        <v/>
      </c>
    </row>
    <row r="1611" spans="14:34" hidden="1" x14ac:dyDescent="0.25">
      <c r="N1611" s="31" t="str">
        <f>IF(Database!B1611="", "", Database!B1611)</f>
        <v/>
      </c>
      <c r="AE1611" s="31" t="str">
        <f t="shared" si="72"/>
        <v/>
      </c>
      <c r="AG1611" s="84" t="str">
        <f>IF($AE1611="", "", IF(COUNTIF($AE$10:$AE1611, $AE1611)&gt;1, "", COUNTIF($AE$10:$AE$2010, $AE1611)))</f>
        <v/>
      </c>
      <c r="AH1611" s="26" t="str">
        <f>IF(AG1611="", "", COUNTIF($AG$10:$AG$2010, "&gt;"&amp;AG1611)+1+COUNTIF($AG$10:AG1611, AG1611)-1)</f>
        <v/>
      </c>
    </row>
    <row r="1612" spans="14:34" hidden="1" x14ac:dyDescent="0.25">
      <c r="N1612" s="31" t="str">
        <f>IF(Database!B1612="", "", Database!B1612)</f>
        <v/>
      </c>
      <c r="AE1612" s="31" t="str">
        <f t="shared" si="72"/>
        <v/>
      </c>
      <c r="AG1612" s="84" t="str">
        <f>IF($AE1612="", "", IF(COUNTIF($AE$10:$AE1612, $AE1612)&gt;1, "", COUNTIF($AE$10:$AE$2010, $AE1612)))</f>
        <v/>
      </c>
      <c r="AH1612" s="26" t="str">
        <f>IF(AG1612="", "", COUNTIF($AG$10:$AG$2010, "&gt;"&amp;AG1612)+1+COUNTIF($AG$10:AG1612, AG1612)-1)</f>
        <v/>
      </c>
    </row>
    <row r="1613" spans="14:34" hidden="1" x14ac:dyDescent="0.25">
      <c r="N1613" s="31" t="str">
        <f>IF(Database!B1613="", "", Database!B1613)</f>
        <v/>
      </c>
      <c r="AE1613" s="31" t="str">
        <f t="shared" si="72"/>
        <v/>
      </c>
      <c r="AG1613" s="84" t="str">
        <f>IF($AE1613="", "", IF(COUNTIF($AE$10:$AE1613, $AE1613)&gt;1, "", COUNTIF($AE$10:$AE$2010, $AE1613)))</f>
        <v/>
      </c>
      <c r="AH1613" s="26" t="str">
        <f>IF(AG1613="", "", COUNTIF($AG$10:$AG$2010, "&gt;"&amp;AG1613)+1+COUNTIF($AG$10:AG1613, AG1613)-1)</f>
        <v/>
      </c>
    </row>
    <row r="1614" spans="14:34" hidden="1" x14ac:dyDescent="0.25">
      <c r="N1614" s="31" t="str">
        <f>IF(Database!B1614="", "", Database!B1614)</f>
        <v/>
      </c>
      <c r="AE1614" s="31" t="str">
        <f t="shared" si="72"/>
        <v/>
      </c>
      <c r="AG1614" s="84" t="str">
        <f>IF($AE1614="", "", IF(COUNTIF($AE$10:$AE1614, $AE1614)&gt;1, "", COUNTIF($AE$10:$AE$2010, $AE1614)))</f>
        <v/>
      </c>
      <c r="AH1614" s="26" t="str">
        <f>IF(AG1614="", "", COUNTIF($AG$10:$AG$2010, "&gt;"&amp;AG1614)+1+COUNTIF($AG$10:AG1614, AG1614)-1)</f>
        <v/>
      </c>
    </row>
    <row r="1615" spans="14:34" hidden="1" x14ac:dyDescent="0.25">
      <c r="N1615" s="31" t="str">
        <f>IF(Database!B1615="", "", Database!B1615)</f>
        <v/>
      </c>
      <c r="AE1615" s="31" t="str">
        <f t="shared" si="72"/>
        <v/>
      </c>
      <c r="AG1615" s="84" t="str">
        <f>IF($AE1615="", "", IF(COUNTIF($AE$10:$AE1615, $AE1615)&gt;1, "", COUNTIF($AE$10:$AE$2010, $AE1615)))</f>
        <v/>
      </c>
      <c r="AH1615" s="26" t="str">
        <f>IF(AG1615="", "", COUNTIF($AG$10:$AG$2010, "&gt;"&amp;AG1615)+1+COUNTIF($AG$10:AG1615, AG1615)-1)</f>
        <v/>
      </c>
    </row>
    <row r="1616" spans="14:34" hidden="1" x14ac:dyDescent="0.25">
      <c r="N1616" s="31" t="str">
        <f>IF(Database!B1616="", "", Database!B1616)</f>
        <v/>
      </c>
      <c r="AE1616" s="31" t="str">
        <f t="shared" si="72"/>
        <v/>
      </c>
      <c r="AG1616" s="84" t="str">
        <f>IF($AE1616="", "", IF(COUNTIF($AE$10:$AE1616, $AE1616)&gt;1, "", COUNTIF($AE$10:$AE$2010, $AE1616)))</f>
        <v/>
      </c>
      <c r="AH1616" s="26" t="str">
        <f>IF(AG1616="", "", COUNTIF($AG$10:$AG$2010, "&gt;"&amp;AG1616)+1+COUNTIF($AG$10:AG1616, AG1616)-1)</f>
        <v/>
      </c>
    </row>
    <row r="1617" spans="14:34" hidden="1" x14ac:dyDescent="0.25">
      <c r="N1617" s="31" t="str">
        <f>IF(Database!B1617="", "", Database!B1617)</f>
        <v/>
      </c>
      <c r="AE1617" s="31" t="str">
        <f t="shared" si="72"/>
        <v/>
      </c>
      <c r="AG1617" s="84" t="str">
        <f>IF($AE1617="", "", IF(COUNTIF($AE$10:$AE1617, $AE1617)&gt;1, "", COUNTIF($AE$10:$AE$2010, $AE1617)))</f>
        <v/>
      </c>
      <c r="AH1617" s="26" t="str">
        <f>IF(AG1617="", "", COUNTIF($AG$10:$AG$2010, "&gt;"&amp;AG1617)+1+COUNTIF($AG$10:AG1617, AG1617)-1)</f>
        <v/>
      </c>
    </row>
    <row r="1618" spans="14:34" hidden="1" x14ac:dyDescent="0.25">
      <c r="N1618" s="31" t="str">
        <f>IF(Database!B1618="", "", Database!B1618)</f>
        <v/>
      </c>
      <c r="AE1618" s="31" t="str">
        <f t="shared" si="72"/>
        <v/>
      </c>
      <c r="AG1618" s="84" t="str">
        <f>IF($AE1618="", "", IF(COUNTIF($AE$10:$AE1618, $AE1618)&gt;1, "", COUNTIF($AE$10:$AE$2010, $AE1618)))</f>
        <v/>
      </c>
      <c r="AH1618" s="26" t="str">
        <f>IF(AG1618="", "", COUNTIF($AG$10:$AG$2010, "&gt;"&amp;AG1618)+1+COUNTIF($AG$10:AG1618, AG1618)-1)</f>
        <v/>
      </c>
    </row>
    <row r="1619" spans="14:34" hidden="1" x14ac:dyDescent="0.25">
      <c r="N1619" s="31" t="str">
        <f>IF(Database!B1619="", "", Database!B1619)</f>
        <v/>
      </c>
      <c r="AE1619" s="31" t="str">
        <f t="shared" si="72"/>
        <v/>
      </c>
      <c r="AG1619" s="84" t="str">
        <f>IF($AE1619="", "", IF(COUNTIF($AE$10:$AE1619, $AE1619)&gt;1, "", COUNTIF($AE$10:$AE$2010, $AE1619)))</f>
        <v/>
      </c>
      <c r="AH1619" s="26" t="str">
        <f>IF(AG1619="", "", COUNTIF($AG$10:$AG$2010, "&gt;"&amp;AG1619)+1+COUNTIF($AG$10:AG1619, AG1619)-1)</f>
        <v/>
      </c>
    </row>
    <row r="1620" spans="14:34" hidden="1" x14ac:dyDescent="0.25">
      <c r="N1620" s="31" t="str">
        <f>IF(Database!B1620="", "", Database!B1620)</f>
        <v/>
      </c>
      <c r="AE1620" s="31" t="str">
        <f t="shared" si="72"/>
        <v/>
      </c>
      <c r="AG1620" s="84" t="str">
        <f>IF($AE1620="", "", IF(COUNTIF($AE$10:$AE1620, $AE1620)&gt;1, "", COUNTIF($AE$10:$AE$2010, $AE1620)))</f>
        <v/>
      </c>
      <c r="AH1620" s="26" t="str">
        <f>IF(AG1620="", "", COUNTIF($AG$10:$AG$2010, "&gt;"&amp;AG1620)+1+COUNTIF($AG$10:AG1620, AG1620)-1)</f>
        <v/>
      </c>
    </row>
    <row r="1621" spans="14:34" hidden="1" x14ac:dyDescent="0.25">
      <c r="N1621" s="31" t="str">
        <f>IF(Database!B1621="", "", Database!B1621)</f>
        <v/>
      </c>
      <c r="AE1621" s="31" t="str">
        <f t="shared" si="72"/>
        <v/>
      </c>
      <c r="AG1621" s="84" t="str">
        <f>IF($AE1621="", "", IF(COUNTIF($AE$10:$AE1621, $AE1621)&gt;1, "", COUNTIF($AE$10:$AE$2010, $AE1621)))</f>
        <v/>
      </c>
      <c r="AH1621" s="26" t="str">
        <f>IF(AG1621="", "", COUNTIF($AG$10:$AG$2010, "&gt;"&amp;AG1621)+1+COUNTIF($AG$10:AG1621, AG1621)-1)</f>
        <v/>
      </c>
    </row>
    <row r="1622" spans="14:34" hidden="1" x14ac:dyDescent="0.25">
      <c r="N1622" s="31" t="str">
        <f>IF(Database!B1622="", "", Database!B1622)</f>
        <v/>
      </c>
      <c r="AE1622" s="31" t="str">
        <f t="shared" si="72"/>
        <v/>
      </c>
      <c r="AG1622" s="84" t="str">
        <f>IF($AE1622="", "", IF(COUNTIF($AE$10:$AE1622, $AE1622)&gt;1, "", COUNTIF($AE$10:$AE$2010, $AE1622)))</f>
        <v/>
      </c>
      <c r="AH1622" s="26" t="str">
        <f>IF(AG1622="", "", COUNTIF($AG$10:$AG$2010, "&gt;"&amp;AG1622)+1+COUNTIF($AG$10:AG1622, AG1622)-1)</f>
        <v/>
      </c>
    </row>
    <row r="1623" spans="14:34" hidden="1" x14ac:dyDescent="0.25">
      <c r="N1623" s="31" t="str">
        <f>IF(Database!B1623="", "", Database!B1623)</f>
        <v/>
      </c>
      <c r="AE1623" s="31" t="str">
        <f t="shared" si="72"/>
        <v/>
      </c>
      <c r="AG1623" s="84" t="str">
        <f>IF($AE1623="", "", IF(COUNTIF($AE$10:$AE1623, $AE1623)&gt;1, "", COUNTIF($AE$10:$AE$2010, $AE1623)))</f>
        <v/>
      </c>
      <c r="AH1623" s="26" t="str">
        <f>IF(AG1623="", "", COUNTIF($AG$10:$AG$2010, "&gt;"&amp;AG1623)+1+COUNTIF($AG$10:AG1623, AG1623)-1)</f>
        <v/>
      </c>
    </row>
    <row r="1624" spans="14:34" hidden="1" x14ac:dyDescent="0.25">
      <c r="N1624" s="31" t="str">
        <f>IF(Database!B1624="", "", Database!B1624)</f>
        <v/>
      </c>
      <c r="AE1624" s="31" t="str">
        <f t="shared" si="72"/>
        <v/>
      </c>
      <c r="AG1624" s="84" t="str">
        <f>IF($AE1624="", "", IF(COUNTIF($AE$10:$AE1624, $AE1624)&gt;1, "", COUNTIF($AE$10:$AE$2010, $AE1624)))</f>
        <v/>
      </c>
      <c r="AH1624" s="26" t="str">
        <f>IF(AG1624="", "", COUNTIF($AG$10:$AG$2010, "&gt;"&amp;AG1624)+1+COUNTIF($AG$10:AG1624, AG1624)-1)</f>
        <v/>
      </c>
    </row>
    <row r="1625" spans="14:34" hidden="1" x14ac:dyDescent="0.25">
      <c r="N1625" s="31" t="str">
        <f>IF(Database!B1625="", "", Database!B1625)</f>
        <v/>
      </c>
      <c r="AE1625" s="31" t="str">
        <f t="shared" si="72"/>
        <v/>
      </c>
      <c r="AG1625" s="84" t="str">
        <f>IF($AE1625="", "", IF(COUNTIF($AE$10:$AE1625, $AE1625)&gt;1, "", COUNTIF($AE$10:$AE$2010, $AE1625)))</f>
        <v/>
      </c>
      <c r="AH1625" s="26" t="str">
        <f>IF(AG1625="", "", COUNTIF($AG$10:$AG$2010, "&gt;"&amp;AG1625)+1+COUNTIF($AG$10:AG1625, AG1625)-1)</f>
        <v/>
      </c>
    </row>
    <row r="1626" spans="14:34" hidden="1" x14ac:dyDescent="0.25">
      <c r="N1626" s="31" t="str">
        <f>IF(Database!B1626="", "", Database!B1626)</f>
        <v/>
      </c>
      <c r="AE1626" s="31" t="str">
        <f t="shared" si="72"/>
        <v/>
      </c>
      <c r="AG1626" s="84" t="str">
        <f>IF($AE1626="", "", IF(COUNTIF($AE$10:$AE1626, $AE1626)&gt;1, "", COUNTIF($AE$10:$AE$2010, $AE1626)))</f>
        <v/>
      </c>
      <c r="AH1626" s="26" t="str">
        <f>IF(AG1626="", "", COUNTIF($AG$10:$AG$2010, "&gt;"&amp;AG1626)+1+COUNTIF($AG$10:AG1626, AG1626)-1)</f>
        <v/>
      </c>
    </row>
    <row r="1627" spans="14:34" hidden="1" x14ac:dyDescent="0.25">
      <c r="N1627" s="31" t="str">
        <f>IF(Database!B1627="", "", Database!B1627)</f>
        <v/>
      </c>
      <c r="AE1627" s="31" t="str">
        <f t="shared" si="72"/>
        <v/>
      </c>
      <c r="AG1627" s="84" t="str">
        <f>IF($AE1627="", "", IF(COUNTIF($AE$10:$AE1627, $AE1627)&gt;1, "", COUNTIF($AE$10:$AE$2010, $AE1627)))</f>
        <v/>
      </c>
      <c r="AH1627" s="26" t="str">
        <f>IF(AG1627="", "", COUNTIF($AG$10:$AG$2010, "&gt;"&amp;AG1627)+1+COUNTIF($AG$10:AG1627, AG1627)-1)</f>
        <v/>
      </c>
    </row>
    <row r="1628" spans="14:34" hidden="1" x14ac:dyDescent="0.25">
      <c r="N1628" s="31" t="str">
        <f>IF(Database!B1628="", "", Database!B1628)</f>
        <v/>
      </c>
      <c r="AE1628" s="31" t="str">
        <f t="shared" si="72"/>
        <v/>
      </c>
      <c r="AG1628" s="84" t="str">
        <f>IF($AE1628="", "", IF(COUNTIF($AE$10:$AE1628, $AE1628)&gt;1, "", COUNTIF($AE$10:$AE$2010, $AE1628)))</f>
        <v/>
      </c>
      <c r="AH1628" s="26" t="str">
        <f>IF(AG1628="", "", COUNTIF($AG$10:$AG$2010, "&gt;"&amp;AG1628)+1+COUNTIF($AG$10:AG1628, AG1628)-1)</f>
        <v/>
      </c>
    </row>
    <row r="1629" spans="14:34" hidden="1" x14ac:dyDescent="0.25">
      <c r="N1629" s="31" t="str">
        <f>IF(Database!B1629="", "", Database!B1629)</f>
        <v/>
      </c>
      <c r="AE1629" s="31" t="str">
        <f t="shared" si="72"/>
        <v/>
      </c>
      <c r="AG1629" s="84" t="str">
        <f>IF($AE1629="", "", IF(COUNTIF($AE$10:$AE1629, $AE1629)&gt;1, "", COUNTIF($AE$10:$AE$2010, $AE1629)))</f>
        <v/>
      </c>
      <c r="AH1629" s="26" t="str">
        <f>IF(AG1629="", "", COUNTIF($AG$10:$AG$2010, "&gt;"&amp;AG1629)+1+COUNTIF($AG$10:AG1629, AG1629)-1)</f>
        <v/>
      </c>
    </row>
    <row r="1630" spans="14:34" hidden="1" x14ac:dyDescent="0.25">
      <c r="N1630" s="31" t="str">
        <f>IF(Database!B1630="", "", Database!B1630)</f>
        <v/>
      </c>
      <c r="AE1630" s="31" t="str">
        <f t="shared" si="72"/>
        <v/>
      </c>
      <c r="AG1630" s="84" t="str">
        <f>IF($AE1630="", "", IF(COUNTIF($AE$10:$AE1630, $AE1630)&gt;1, "", COUNTIF($AE$10:$AE$2010, $AE1630)))</f>
        <v/>
      </c>
      <c r="AH1630" s="26" t="str">
        <f>IF(AG1630="", "", COUNTIF($AG$10:$AG$2010, "&gt;"&amp;AG1630)+1+COUNTIF($AG$10:AG1630, AG1630)-1)</f>
        <v/>
      </c>
    </row>
    <row r="1631" spans="14:34" hidden="1" x14ac:dyDescent="0.25">
      <c r="N1631" s="31" t="str">
        <f>IF(Database!B1631="", "", Database!B1631)</f>
        <v/>
      </c>
      <c r="AE1631" s="31" t="str">
        <f t="shared" si="72"/>
        <v/>
      </c>
      <c r="AG1631" s="84" t="str">
        <f>IF($AE1631="", "", IF(COUNTIF($AE$10:$AE1631, $AE1631)&gt;1, "", COUNTIF($AE$10:$AE$2010, $AE1631)))</f>
        <v/>
      </c>
      <c r="AH1631" s="26" t="str">
        <f>IF(AG1631="", "", COUNTIF($AG$10:$AG$2010, "&gt;"&amp;AG1631)+1+COUNTIF($AG$10:AG1631, AG1631)-1)</f>
        <v/>
      </c>
    </row>
    <row r="1632" spans="14:34" hidden="1" x14ac:dyDescent="0.25">
      <c r="N1632" s="31" t="str">
        <f>IF(Database!B1632="", "", Database!B1632)</f>
        <v/>
      </c>
      <c r="AE1632" s="31" t="str">
        <f t="shared" si="72"/>
        <v/>
      </c>
      <c r="AG1632" s="84" t="str">
        <f>IF($AE1632="", "", IF(COUNTIF($AE$10:$AE1632, $AE1632)&gt;1, "", COUNTIF($AE$10:$AE$2010, $AE1632)))</f>
        <v/>
      </c>
      <c r="AH1632" s="26" t="str">
        <f>IF(AG1632="", "", COUNTIF($AG$10:$AG$2010, "&gt;"&amp;AG1632)+1+COUNTIF($AG$10:AG1632, AG1632)-1)</f>
        <v/>
      </c>
    </row>
    <row r="1633" spans="14:34" hidden="1" x14ac:dyDescent="0.25">
      <c r="N1633" s="31" t="str">
        <f>IF(Database!B1633="", "", Database!B1633)</f>
        <v/>
      </c>
      <c r="AE1633" s="31" t="str">
        <f t="shared" si="72"/>
        <v/>
      </c>
      <c r="AG1633" s="84" t="str">
        <f>IF($AE1633="", "", IF(COUNTIF($AE$10:$AE1633, $AE1633)&gt;1, "", COUNTIF($AE$10:$AE$2010, $AE1633)))</f>
        <v/>
      </c>
      <c r="AH1633" s="26" t="str">
        <f>IF(AG1633="", "", COUNTIF($AG$10:$AG$2010, "&gt;"&amp;AG1633)+1+COUNTIF($AG$10:AG1633, AG1633)-1)</f>
        <v/>
      </c>
    </row>
    <row r="1634" spans="14:34" hidden="1" x14ac:dyDescent="0.25">
      <c r="N1634" s="31" t="str">
        <f>IF(Database!B1634="", "", Database!B1634)</f>
        <v/>
      </c>
      <c r="AE1634" s="31" t="str">
        <f t="shared" si="72"/>
        <v/>
      </c>
      <c r="AG1634" s="84" t="str">
        <f>IF($AE1634="", "", IF(COUNTIF($AE$10:$AE1634, $AE1634)&gt;1, "", COUNTIF($AE$10:$AE$2010, $AE1634)))</f>
        <v/>
      </c>
      <c r="AH1634" s="26" t="str">
        <f>IF(AG1634="", "", COUNTIF($AG$10:$AG$2010, "&gt;"&amp;AG1634)+1+COUNTIF($AG$10:AG1634, AG1634)-1)</f>
        <v/>
      </c>
    </row>
    <row r="1635" spans="14:34" hidden="1" x14ac:dyDescent="0.25">
      <c r="N1635" s="31" t="str">
        <f>IF(Database!B1635="", "", Database!B1635)</f>
        <v/>
      </c>
      <c r="AE1635" s="31" t="str">
        <f t="shared" si="72"/>
        <v/>
      </c>
      <c r="AG1635" s="84" t="str">
        <f>IF($AE1635="", "", IF(COUNTIF($AE$10:$AE1635, $AE1635)&gt;1, "", COUNTIF($AE$10:$AE$2010, $AE1635)))</f>
        <v/>
      </c>
      <c r="AH1635" s="26" t="str">
        <f>IF(AG1635="", "", COUNTIF($AG$10:$AG$2010, "&gt;"&amp;AG1635)+1+COUNTIF($AG$10:AG1635, AG1635)-1)</f>
        <v/>
      </c>
    </row>
    <row r="1636" spans="14:34" hidden="1" x14ac:dyDescent="0.25">
      <c r="N1636" s="31" t="str">
        <f>IF(Database!B1636="", "", Database!B1636)</f>
        <v/>
      </c>
      <c r="AE1636" s="31" t="str">
        <f t="shared" si="72"/>
        <v/>
      </c>
      <c r="AG1636" s="84" t="str">
        <f>IF($AE1636="", "", IF(COUNTIF($AE$10:$AE1636, $AE1636)&gt;1, "", COUNTIF($AE$10:$AE$2010, $AE1636)))</f>
        <v/>
      </c>
      <c r="AH1636" s="26" t="str">
        <f>IF(AG1636="", "", COUNTIF($AG$10:$AG$2010, "&gt;"&amp;AG1636)+1+COUNTIF($AG$10:AG1636, AG1636)-1)</f>
        <v/>
      </c>
    </row>
    <row r="1637" spans="14:34" hidden="1" x14ac:dyDescent="0.25">
      <c r="N1637" s="31" t="str">
        <f>IF(Database!B1637="", "", Database!B1637)</f>
        <v/>
      </c>
      <c r="AE1637" s="31" t="str">
        <f t="shared" si="72"/>
        <v/>
      </c>
      <c r="AG1637" s="84" t="str">
        <f>IF($AE1637="", "", IF(COUNTIF($AE$10:$AE1637, $AE1637)&gt;1, "", COUNTIF($AE$10:$AE$2010, $AE1637)))</f>
        <v/>
      </c>
      <c r="AH1637" s="26" t="str">
        <f>IF(AG1637="", "", COUNTIF($AG$10:$AG$2010, "&gt;"&amp;AG1637)+1+COUNTIF($AG$10:AG1637, AG1637)-1)</f>
        <v/>
      </c>
    </row>
    <row r="1638" spans="14:34" hidden="1" x14ac:dyDescent="0.25">
      <c r="N1638" s="31" t="str">
        <f>IF(Database!B1638="", "", Database!B1638)</f>
        <v/>
      </c>
      <c r="AE1638" s="31" t="str">
        <f t="shared" si="72"/>
        <v/>
      </c>
      <c r="AG1638" s="84" t="str">
        <f>IF($AE1638="", "", IF(COUNTIF($AE$10:$AE1638, $AE1638)&gt;1, "", COUNTIF($AE$10:$AE$2010, $AE1638)))</f>
        <v/>
      </c>
      <c r="AH1638" s="26" t="str">
        <f>IF(AG1638="", "", COUNTIF($AG$10:$AG$2010, "&gt;"&amp;AG1638)+1+COUNTIF($AG$10:AG1638, AG1638)-1)</f>
        <v/>
      </c>
    </row>
    <row r="1639" spans="14:34" hidden="1" x14ac:dyDescent="0.25">
      <c r="N1639" s="31" t="str">
        <f>IF(Database!B1639="", "", Database!B1639)</f>
        <v/>
      </c>
      <c r="AE1639" s="31" t="str">
        <f t="shared" si="72"/>
        <v/>
      </c>
      <c r="AG1639" s="84" t="str">
        <f>IF($AE1639="", "", IF(COUNTIF($AE$10:$AE1639, $AE1639)&gt;1, "", COUNTIF($AE$10:$AE$2010, $AE1639)))</f>
        <v/>
      </c>
      <c r="AH1639" s="26" t="str">
        <f>IF(AG1639="", "", COUNTIF($AG$10:$AG$2010, "&gt;"&amp;AG1639)+1+COUNTIF($AG$10:AG1639, AG1639)-1)</f>
        <v/>
      </c>
    </row>
    <row r="1640" spans="14:34" hidden="1" x14ac:dyDescent="0.25">
      <c r="N1640" s="31" t="str">
        <f>IF(Database!B1640="", "", Database!B1640)</f>
        <v/>
      </c>
      <c r="AE1640" s="31" t="str">
        <f t="shared" si="72"/>
        <v/>
      </c>
      <c r="AG1640" s="84" t="str">
        <f>IF($AE1640="", "", IF(COUNTIF($AE$10:$AE1640, $AE1640)&gt;1, "", COUNTIF($AE$10:$AE$2010, $AE1640)))</f>
        <v/>
      </c>
      <c r="AH1640" s="26" t="str">
        <f>IF(AG1640="", "", COUNTIF($AG$10:$AG$2010, "&gt;"&amp;AG1640)+1+COUNTIF($AG$10:AG1640, AG1640)-1)</f>
        <v/>
      </c>
    </row>
    <row r="1641" spans="14:34" hidden="1" x14ac:dyDescent="0.25">
      <c r="N1641" s="31" t="str">
        <f>IF(Database!B1641="", "", Database!B1641)</f>
        <v/>
      </c>
      <c r="AE1641" s="31" t="str">
        <f t="shared" si="72"/>
        <v/>
      </c>
      <c r="AG1641" s="84" t="str">
        <f>IF($AE1641="", "", IF(COUNTIF($AE$10:$AE1641, $AE1641)&gt;1, "", COUNTIF($AE$10:$AE$2010, $AE1641)))</f>
        <v/>
      </c>
      <c r="AH1641" s="26" t="str">
        <f>IF(AG1641="", "", COUNTIF($AG$10:$AG$2010, "&gt;"&amp;AG1641)+1+COUNTIF($AG$10:AG1641, AG1641)-1)</f>
        <v/>
      </c>
    </row>
    <row r="1642" spans="14:34" hidden="1" x14ac:dyDescent="0.25">
      <c r="N1642" s="31" t="str">
        <f>IF(Database!B1642="", "", Database!B1642)</f>
        <v/>
      </c>
      <c r="AE1642" s="31" t="str">
        <f t="shared" si="72"/>
        <v/>
      </c>
      <c r="AG1642" s="84" t="str">
        <f>IF($AE1642="", "", IF(COUNTIF($AE$10:$AE1642, $AE1642)&gt;1, "", COUNTIF($AE$10:$AE$2010, $AE1642)))</f>
        <v/>
      </c>
      <c r="AH1642" s="26" t="str">
        <f>IF(AG1642="", "", COUNTIF($AG$10:$AG$2010, "&gt;"&amp;AG1642)+1+COUNTIF($AG$10:AG1642, AG1642)-1)</f>
        <v/>
      </c>
    </row>
    <row r="1643" spans="14:34" hidden="1" x14ac:dyDescent="0.25">
      <c r="N1643" s="31" t="str">
        <f>IF(Database!B1643="", "", Database!B1643)</f>
        <v/>
      </c>
      <c r="AE1643" s="31" t="str">
        <f t="shared" si="72"/>
        <v/>
      </c>
      <c r="AG1643" s="84" t="str">
        <f>IF($AE1643="", "", IF(COUNTIF($AE$10:$AE1643, $AE1643)&gt;1, "", COUNTIF($AE$10:$AE$2010, $AE1643)))</f>
        <v/>
      </c>
      <c r="AH1643" s="26" t="str">
        <f>IF(AG1643="", "", COUNTIF($AG$10:$AG$2010, "&gt;"&amp;AG1643)+1+COUNTIF($AG$10:AG1643, AG1643)-1)</f>
        <v/>
      </c>
    </row>
    <row r="1644" spans="14:34" hidden="1" x14ac:dyDescent="0.25">
      <c r="N1644" s="31" t="str">
        <f>IF(Database!B1644="", "", Database!B1644)</f>
        <v/>
      </c>
      <c r="AE1644" s="31" t="str">
        <f t="shared" si="72"/>
        <v/>
      </c>
      <c r="AG1644" s="84" t="str">
        <f>IF($AE1644="", "", IF(COUNTIF($AE$10:$AE1644, $AE1644)&gt;1, "", COUNTIF($AE$10:$AE$2010, $AE1644)))</f>
        <v/>
      </c>
      <c r="AH1644" s="26" t="str">
        <f>IF(AG1644="", "", COUNTIF($AG$10:$AG$2010, "&gt;"&amp;AG1644)+1+COUNTIF($AG$10:AG1644, AG1644)-1)</f>
        <v/>
      </c>
    </row>
    <row r="1645" spans="14:34" hidden="1" x14ac:dyDescent="0.25">
      <c r="N1645" s="31" t="str">
        <f>IF(Database!B1645="", "", Database!B1645)</f>
        <v/>
      </c>
      <c r="AE1645" s="31" t="str">
        <f t="shared" si="72"/>
        <v/>
      </c>
      <c r="AG1645" s="84" t="str">
        <f>IF($AE1645="", "", IF(COUNTIF($AE$10:$AE1645, $AE1645)&gt;1, "", COUNTIF($AE$10:$AE$2010, $AE1645)))</f>
        <v/>
      </c>
      <c r="AH1645" s="26" t="str">
        <f>IF(AG1645="", "", COUNTIF($AG$10:$AG$2010, "&gt;"&amp;AG1645)+1+COUNTIF($AG$10:AG1645, AG1645)-1)</f>
        <v/>
      </c>
    </row>
    <row r="1646" spans="14:34" hidden="1" x14ac:dyDescent="0.25">
      <c r="N1646" s="31" t="str">
        <f>IF(Database!B1646="", "", Database!B1646)</f>
        <v/>
      </c>
      <c r="AE1646" s="31" t="str">
        <f t="shared" si="72"/>
        <v/>
      </c>
      <c r="AG1646" s="84" t="str">
        <f>IF($AE1646="", "", IF(COUNTIF($AE$10:$AE1646, $AE1646)&gt;1, "", COUNTIF($AE$10:$AE$2010, $AE1646)))</f>
        <v/>
      </c>
      <c r="AH1646" s="26" t="str">
        <f>IF(AG1646="", "", COUNTIF($AG$10:$AG$2010, "&gt;"&amp;AG1646)+1+COUNTIF($AG$10:AG1646, AG1646)-1)</f>
        <v/>
      </c>
    </row>
    <row r="1647" spans="14:34" hidden="1" x14ac:dyDescent="0.25">
      <c r="N1647" s="31" t="str">
        <f>IF(Database!B1647="", "", Database!B1647)</f>
        <v/>
      </c>
      <c r="AE1647" s="31" t="str">
        <f t="shared" si="72"/>
        <v/>
      </c>
      <c r="AG1647" s="84" t="str">
        <f>IF($AE1647="", "", IF(COUNTIF($AE$10:$AE1647, $AE1647)&gt;1, "", COUNTIF($AE$10:$AE$2010, $AE1647)))</f>
        <v/>
      </c>
      <c r="AH1647" s="26" t="str">
        <f>IF(AG1647="", "", COUNTIF($AG$10:$AG$2010, "&gt;"&amp;AG1647)+1+COUNTIF($AG$10:AG1647, AG1647)-1)</f>
        <v/>
      </c>
    </row>
    <row r="1648" spans="14:34" hidden="1" x14ac:dyDescent="0.25">
      <c r="N1648" s="31" t="str">
        <f>IF(Database!B1648="", "", Database!B1648)</f>
        <v/>
      </c>
      <c r="AE1648" s="31" t="str">
        <f t="shared" si="72"/>
        <v/>
      </c>
      <c r="AG1648" s="84" t="str">
        <f>IF($AE1648="", "", IF(COUNTIF($AE$10:$AE1648, $AE1648)&gt;1, "", COUNTIF($AE$10:$AE$2010, $AE1648)))</f>
        <v/>
      </c>
      <c r="AH1648" s="26" t="str">
        <f>IF(AG1648="", "", COUNTIF($AG$10:$AG$2010, "&gt;"&amp;AG1648)+1+COUNTIF($AG$10:AG1648, AG1648)-1)</f>
        <v/>
      </c>
    </row>
    <row r="1649" spans="14:34" hidden="1" x14ac:dyDescent="0.25">
      <c r="N1649" s="31" t="str">
        <f>IF(Database!B1649="", "", Database!B1649)</f>
        <v/>
      </c>
      <c r="AE1649" s="31" t="str">
        <f t="shared" si="72"/>
        <v/>
      </c>
      <c r="AG1649" s="84" t="str">
        <f>IF($AE1649="", "", IF(COUNTIF($AE$10:$AE1649, $AE1649)&gt;1, "", COUNTIF($AE$10:$AE$2010, $AE1649)))</f>
        <v/>
      </c>
      <c r="AH1649" s="26" t="str">
        <f>IF(AG1649="", "", COUNTIF($AG$10:$AG$2010, "&gt;"&amp;AG1649)+1+COUNTIF($AG$10:AG1649, AG1649)-1)</f>
        <v/>
      </c>
    </row>
    <row r="1650" spans="14:34" hidden="1" x14ac:dyDescent="0.25">
      <c r="N1650" s="31" t="str">
        <f>IF(Database!B1650="", "", Database!B1650)</f>
        <v/>
      </c>
      <c r="AE1650" s="31" t="str">
        <f t="shared" si="72"/>
        <v/>
      </c>
      <c r="AG1650" s="84" t="str">
        <f>IF($AE1650="", "", IF(COUNTIF($AE$10:$AE1650, $AE1650)&gt;1, "", COUNTIF($AE$10:$AE$2010, $AE1650)))</f>
        <v/>
      </c>
      <c r="AH1650" s="26" t="str">
        <f>IF(AG1650="", "", COUNTIF($AG$10:$AG$2010, "&gt;"&amp;AG1650)+1+COUNTIF($AG$10:AG1650, AG1650)-1)</f>
        <v/>
      </c>
    </row>
    <row r="1651" spans="14:34" hidden="1" x14ac:dyDescent="0.25">
      <c r="N1651" s="31" t="str">
        <f>IF(Database!B1651="", "", Database!B1651)</f>
        <v/>
      </c>
      <c r="AE1651" s="31" t="str">
        <f t="shared" si="72"/>
        <v/>
      </c>
      <c r="AG1651" s="84" t="str">
        <f>IF($AE1651="", "", IF(COUNTIF($AE$10:$AE1651, $AE1651)&gt;1, "", COUNTIF($AE$10:$AE$2010, $AE1651)))</f>
        <v/>
      </c>
      <c r="AH1651" s="26" t="str">
        <f>IF(AG1651="", "", COUNTIF($AG$10:$AG$2010, "&gt;"&amp;AG1651)+1+COUNTIF($AG$10:AG1651, AG1651)-1)</f>
        <v/>
      </c>
    </row>
    <row r="1652" spans="14:34" hidden="1" x14ac:dyDescent="0.25">
      <c r="N1652" s="31" t="str">
        <f>IF(Database!B1652="", "", Database!B1652)</f>
        <v/>
      </c>
      <c r="AE1652" s="31" t="str">
        <f t="shared" ref="AE1652:AE1715" si="73">IF(J651="", "", J651)</f>
        <v/>
      </c>
      <c r="AG1652" s="84" t="str">
        <f>IF($AE1652="", "", IF(COUNTIF($AE$10:$AE1652, $AE1652)&gt;1, "", COUNTIF($AE$10:$AE$2010, $AE1652)))</f>
        <v/>
      </c>
      <c r="AH1652" s="26" t="str">
        <f>IF(AG1652="", "", COUNTIF($AG$10:$AG$2010, "&gt;"&amp;AG1652)+1+COUNTIF($AG$10:AG1652, AG1652)-1)</f>
        <v/>
      </c>
    </row>
    <row r="1653" spans="14:34" hidden="1" x14ac:dyDescent="0.25">
      <c r="N1653" s="31" t="str">
        <f>IF(Database!B1653="", "", Database!B1653)</f>
        <v/>
      </c>
      <c r="AE1653" s="31" t="str">
        <f t="shared" si="73"/>
        <v/>
      </c>
      <c r="AG1653" s="84" t="str">
        <f>IF($AE1653="", "", IF(COUNTIF($AE$10:$AE1653, $AE1653)&gt;1, "", COUNTIF($AE$10:$AE$2010, $AE1653)))</f>
        <v/>
      </c>
      <c r="AH1653" s="26" t="str">
        <f>IF(AG1653="", "", COUNTIF($AG$10:$AG$2010, "&gt;"&amp;AG1653)+1+COUNTIF($AG$10:AG1653, AG1653)-1)</f>
        <v/>
      </c>
    </row>
    <row r="1654" spans="14:34" hidden="1" x14ac:dyDescent="0.25">
      <c r="N1654" s="31" t="str">
        <f>IF(Database!B1654="", "", Database!B1654)</f>
        <v/>
      </c>
      <c r="AE1654" s="31" t="str">
        <f t="shared" si="73"/>
        <v/>
      </c>
      <c r="AG1654" s="84" t="str">
        <f>IF($AE1654="", "", IF(COUNTIF($AE$10:$AE1654, $AE1654)&gt;1, "", COUNTIF($AE$10:$AE$2010, $AE1654)))</f>
        <v/>
      </c>
      <c r="AH1654" s="26" t="str">
        <f>IF(AG1654="", "", COUNTIF($AG$10:$AG$2010, "&gt;"&amp;AG1654)+1+COUNTIF($AG$10:AG1654, AG1654)-1)</f>
        <v/>
      </c>
    </row>
    <row r="1655" spans="14:34" hidden="1" x14ac:dyDescent="0.25">
      <c r="N1655" s="31" t="str">
        <f>IF(Database!B1655="", "", Database!B1655)</f>
        <v/>
      </c>
      <c r="AE1655" s="31" t="str">
        <f t="shared" si="73"/>
        <v/>
      </c>
      <c r="AG1655" s="84" t="str">
        <f>IF($AE1655="", "", IF(COUNTIF($AE$10:$AE1655, $AE1655)&gt;1, "", COUNTIF($AE$10:$AE$2010, $AE1655)))</f>
        <v/>
      </c>
      <c r="AH1655" s="26" t="str">
        <f>IF(AG1655="", "", COUNTIF($AG$10:$AG$2010, "&gt;"&amp;AG1655)+1+COUNTIF($AG$10:AG1655, AG1655)-1)</f>
        <v/>
      </c>
    </row>
    <row r="1656" spans="14:34" hidden="1" x14ac:dyDescent="0.25">
      <c r="N1656" s="31" t="str">
        <f>IF(Database!B1656="", "", Database!B1656)</f>
        <v/>
      </c>
      <c r="AE1656" s="31" t="str">
        <f t="shared" si="73"/>
        <v/>
      </c>
      <c r="AG1656" s="84" t="str">
        <f>IF($AE1656="", "", IF(COUNTIF($AE$10:$AE1656, $AE1656)&gt;1, "", COUNTIF($AE$10:$AE$2010, $AE1656)))</f>
        <v/>
      </c>
      <c r="AH1656" s="26" t="str">
        <f>IF(AG1656="", "", COUNTIF($AG$10:$AG$2010, "&gt;"&amp;AG1656)+1+COUNTIF($AG$10:AG1656, AG1656)-1)</f>
        <v/>
      </c>
    </row>
    <row r="1657" spans="14:34" hidden="1" x14ac:dyDescent="0.25">
      <c r="N1657" s="31" t="str">
        <f>IF(Database!B1657="", "", Database!B1657)</f>
        <v/>
      </c>
      <c r="AE1657" s="31" t="str">
        <f t="shared" si="73"/>
        <v/>
      </c>
      <c r="AG1657" s="84" t="str">
        <f>IF($AE1657="", "", IF(COUNTIF($AE$10:$AE1657, $AE1657)&gt;1, "", COUNTIF($AE$10:$AE$2010, $AE1657)))</f>
        <v/>
      </c>
      <c r="AH1657" s="26" t="str">
        <f>IF(AG1657="", "", COUNTIF($AG$10:$AG$2010, "&gt;"&amp;AG1657)+1+COUNTIF($AG$10:AG1657, AG1657)-1)</f>
        <v/>
      </c>
    </row>
    <row r="1658" spans="14:34" hidden="1" x14ac:dyDescent="0.25">
      <c r="N1658" s="31" t="str">
        <f>IF(Database!B1658="", "", Database!B1658)</f>
        <v/>
      </c>
      <c r="AE1658" s="31" t="str">
        <f t="shared" si="73"/>
        <v/>
      </c>
      <c r="AG1658" s="84" t="str">
        <f>IF($AE1658="", "", IF(COUNTIF($AE$10:$AE1658, $AE1658)&gt;1, "", COUNTIF($AE$10:$AE$2010, $AE1658)))</f>
        <v/>
      </c>
      <c r="AH1658" s="26" t="str">
        <f>IF(AG1658="", "", COUNTIF($AG$10:$AG$2010, "&gt;"&amp;AG1658)+1+COUNTIF($AG$10:AG1658, AG1658)-1)</f>
        <v/>
      </c>
    </row>
    <row r="1659" spans="14:34" hidden="1" x14ac:dyDescent="0.25">
      <c r="N1659" s="31" t="str">
        <f>IF(Database!B1659="", "", Database!B1659)</f>
        <v/>
      </c>
      <c r="AE1659" s="31" t="str">
        <f t="shared" si="73"/>
        <v/>
      </c>
      <c r="AG1659" s="84" t="str">
        <f>IF($AE1659="", "", IF(COUNTIF($AE$10:$AE1659, $AE1659)&gt;1, "", COUNTIF($AE$10:$AE$2010, $AE1659)))</f>
        <v/>
      </c>
      <c r="AH1659" s="26" t="str">
        <f>IF(AG1659="", "", COUNTIF($AG$10:$AG$2010, "&gt;"&amp;AG1659)+1+COUNTIF($AG$10:AG1659, AG1659)-1)</f>
        <v/>
      </c>
    </row>
    <row r="1660" spans="14:34" hidden="1" x14ac:dyDescent="0.25">
      <c r="N1660" s="31" t="str">
        <f>IF(Database!B1660="", "", Database!B1660)</f>
        <v/>
      </c>
      <c r="AE1660" s="31" t="str">
        <f t="shared" si="73"/>
        <v/>
      </c>
      <c r="AG1660" s="84" t="str">
        <f>IF($AE1660="", "", IF(COUNTIF($AE$10:$AE1660, $AE1660)&gt;1, "", COUNTIF($AE$10:$AE$2010, $AE1660)))</f>
        <v/>
      </c>
      <c r="AH1660" s="26" t="str">
        <f>IF(AG1660="", "", COUNTIF($AG$10:$AG$2010, "&gt;"&amp;AG1660)+1+COUNTIF($AG$10:AG1660, AG1660)-1)</f>
        <v/>
      </c>
    </row>
    <row r="1661" spans="14:34" hidden="1" x14ac:dyDescent="0.25">
      <c r="N1661" s="31" t="str">
        <f>IF(Database!B1661="", "", Database!B1661)</f>
        <v/>
      </c>
      <c r="AE1661" s="31" t="str">
        <f t="shared" si="73"/>
        <v/>
      </c>
      <c r="AG1661" s="84" t="str">
        <f>IF($AE1661="", "", IF(COUNTIF($AE$10:$AE1661, $AE1661)&gt;1, "", COUNTIF($AE$10:$AE$2010, $AE1661)))</f>
        <v/>
      </c>
      <c r="AH1661" s="26" t="str">
        <f>IF(AG1661="", "", COUNTIF($AG$10:$AG$2010, "&gt;"&amp;AG1661)+1+COUNTIF($AG$10:AG1661, AG1661)-1)</f>
        <v/>
      </c>
    </row>
    <row r="1662" spans="14:34" hidden="1" x14ac:dyDescent="0.25">
      <c r="N1662" s="31" t="str">
        <f>IF(Database!B1662="", "", Database!B1662)</f>
        <v/>
      </c>
      <c r="AE1662" s="31" t="str">
        <f t="shared" si="73"/>
        <v/>
      </c>
      <c r="AG1662" s="84" t="str">
        <f>IF($AE1662="", "", IF(COUNTIF($AE$10:$AE1662, $AE1662)&gt;1, "", COUNTIF($AE$10:$AE$2010, $AE1662)))</f>
        <v/>
      </c>
      <c r="AH1662" s="26" t="str">
        <f>IF(AG1662="", "", COUNTIF($AG$10:$AG$2010, "&gt;"&amp;AG1662)+1+COUNTIF($AG$10:AG1662, AG1662)-1)</f>
        <v/>
      </c>
    </row>
    <row r="1663" spans="14:34" hidden="1" x14ac:dyDescent="0.25">
      <c r="N1663" s="31" t="str">
        <f>IF(Database!B1663="", "", Database!B1663)</f>
        <v/>
      </c>
      <c r="AE1663" s="31" t="str">
        <f t="shared" si="73"/>
        <v/>
      </c>
      <c r="AG1663" s="84" t="str">
        <f>IF($AE1663="", "", IF(COUNTIF($AE$10:$AE1663, $AE1663)&gt;1, "", COUNTIF($AE$10:$AE$2010, $AE1663)))</f>
        <v/>
      </c>
      <c r="AH1663" s="26" t="str">
        <f>IF(AG1663="", "", COUNTIF($AG$10:$AG$2010, "&gt;"&amp;AG1663)+1+COUNTIF($AG$10:AG1663, AG1663)-1)</f>
        <v/>
      </c>
    </row>
    <row r="1664" spans="14:34" hidden="1" x14ac:dyDescent="0.25">
      <c r="N1664" s="31" t="str">
        <f>IF(Database!B1664="", "", Database!B1664)</f>
        <v/>
      </c>
      <c r="AE1664" s="31" t="str">
        <f t="shared" si="73"/>
        <v/>
      </c>
      <c r="AG1664" s="84" t="str">
        <f>IF($AE1664="", "", IF(COUNTIF($AE$10:$AE1664, $AE1664)&gt;1, "", COUNTIF($AE$10:$AE$2010, $AE1664)))</f>
        <v/>
      </c>
      <c r="AH1664" s="26" t="str">
        <f>IF(AG1664="", "", COUNTIF($AG$10:$AG$2010, "&gt;"&amp;AG1664)+1+COUNTIF($AG$10:AG1664, AG1664)-1)</f>
        <v/>
      </c>
    </row>
    <row r="1665" spans="14:34" hidden="1" x14ac:dyDescent="0.25">
      <c r="N1665" s="31" t="str">
        <f>IF(Database!B1665="", "", Database!B1665)</f>
        <v/>
      </c>
      <c r="AE1665" s="31" t="str">
        <f t="shared" si="73"/>
        <v/>
      </c>
      <c r="AG1665" s="84" t="str">
        <f>IF($AE1665="", "", IF(COUNTIF($AE$10:$AE1665, $AE1665)&gt;1, "", COUNTIF($AE$10:$AE$2010, $AE1665)))</f>
        <v/>
      </c>
      <c r="AH1665" s="26" t="str">
        <f>IF(AG1665="", "", COUNTIF($AG$10:$AG$2010, "&gt;"&amp;AG1665)+1+COUNTIF($AG$10:AG1665, AG1665)-1)</f>
        <v/>
      </c>
    </row>
    <row r="1666" spans="14:34" hidden="1" x14ac:dyDescent="0.25">
      <c r="N1666" s="31" t="str">
        <f>IF(Database!B1666="", "", Database!B1666)</f>
        <v/>
      </c>
      <c r="AE1666" s="31" t="str">
        <f t="shared" si="73"/>
        <v/>
      </c>
      <c r="AG1666" s="84" t="str">
        <f>IF($AE1666="", "", IF(COUNTIF($AE$10:$AE1666, $AE1666)&gt;1, "", COUNTIF($AE$10:$AE$2010, $AE1666)))</f>
        <v/>
      </c>
      <c r="AH1666" s="26" t="str">
        <f>IF(AG1666="", "", COUNTIF($AG$10:$AG$2010, "&gt;"&amp;AG1666)+1+COUNTIF($AG$10:AG1666, AG1666)-1)</f>
        <v/>
      </c>
    </row>
    <row r="1667" spans="14:34" hidden="1" x14ac:dyDescent="0.25">
      <c r="N1667" s="31" t="str">
        <f>IF(Database!B1667="", "", Database!B1667)</f>
        <v/>
      </c>
      <c r="AE1667" s="31" t="str">
        <f t="shared" si="73"/>
        <v/>
      </c>
      <c r="AG1667" s="84" t="str">
        <f>IF($AE1667="", "", IF(COUNTIF($AE$10:$AE1667, $AE1667)&gt;1, "", COUNTIF($AE$10:$AE$2010, $AE1667)))</f>
        <v/>
      </c>
      <c r="AH1667" s="26" t="str">
        <f>IF(AG1667="", "", COUNTIF($AG$10:$AG$2010, "&gt;"&amp;AG1667)+1+COUNTIF($AG$10:AG1667, AG1667)-1)</f>
        <v/>
      </c>
    </row>
    <row r="1668" spans="14:34" hidden="1" x14ac:dyDescent="0.25">
      <c r="N1668" s="31" t="str">
        <f>IF(Database!B1668="", "", Database!B1668)</f>
        <v/>
      </c>
      <c r="AE1668" s="31" t="str">
        <f t="shared" si="73"/>
        <v/>
      </c>
      <c r="AG1668" s="84" t="str">
        <f>IF($AE1668="", "", IF(COUNTIF($AE$10:$AE1668, $AE1668)&gt;1, "", COUNTIF($AE$10:$AE$2010, $AE1668)))</f>
        <v/>
      </c>
      <c r="AH1668" s="26" t="str">
        <f>IF(AG1668="", "", COUNTIF($AG$10:$AG$2010, "&gt;"&amp;AG1668)+1+COUNTIF($AG$10:AG1668, AG1668)-1)</f>
        <v/>
      </c>
    </row>
    <row r="1669" spans="14:34" hidden="1" x14ac:dyDescent="0.25">
      <c r="N1669" s="31" t="str">
        <f>IF(Database!B1669="", "", Database!B1669)</f>
        <v/>
      </c>
      <c r="AE1669" s="31" t="str">
        <f t="shared" si="73"/>
        <v/>
      </c>
      <c r="AG1669" s="84" t="str">
        <f>IF($AE1669="", "", IF(COUNTIF($AE$10:$AE1669, $AE1669)&gt;1, "", COUNTIF($AE$10:$AE$2010, $AE1669)))</f>
        <v/>
      </c>
      <c r="AH1669" s="26" t="str">
        <f>IF(AG1669="", "", COUNTIF($AG$10:$AG$2010, "&gt;"&amp;AG1669)+1+COUNTIF($AG$10:AG1669, AG1669)-1)</f>
        <v/>
      </c>
    </row>
    <row r="1670" spans="14:34" hidden="1" x14ac:dyDescent="0.25">
      <c r="N1670" s="31" t="str">
        <f>IF(Database!B1670="", "", Database!B1670)</f>
        <v/>
      </c>
      <c r="AE1670" s="31" t="str">
        <f t="shared" si="73"/>
        <v/>
      </c>
      <c r="AG1670" s="84" t="str">
        <f>IF($AE1670="", "", IF(COUNTIF($AE$10:$AE1670, $AE1670)&gt;1, "", COUNTIF($AE$10:$AE$2010, $AE1670)))</f>
        <v/>
      </c>
      <c r="AH1670" s="26" t="str">
        <f>IF(AG1670="", "", COUNTIF($AG$10:$AG$2010, "&gt;"&amp;AG1670)+1+COUNTIF($AG$10:AG1670, AG1670)-1)</f>
        <v/>
      </c>
    </row>
    <row r="1671" spans="14:34" hidden="1" x14ac:dyDescent="0.25">
      <c r="N1671" s="31" t="str">
        <f>IF(Database!B1671="", "", Database!B1671)</f>
        <v/>
      </c>
      <c r="AE1671" s="31" t="str">
        <f t="shared" si="73"/>
        <v/>
      </c>
      <c r="AG1671" s="84" t="str">
        <f>IF($AE1671="", "", IF(COUNTIF($AE$10:$AE1671, $AE1671)&gt;1, "", COUNTIF($AE$10:$AE$2010, $AE1671)))</f>
        <v/>
      </c>
      <c r="AH1671" s="26" t="str">
        <f>IF(AG1671="", "", COUNTIF($AG$10:$AG$2010, "&gt;"&amp;AG1671)+1+COUNTIF($AG$10:AG1671, AG1671)-1)</f>
        <v/>
      </c>
    </row>
    <row r="1672" spans="14:34" hidden="1" x14ac:dyDescent="0.25">
      <c r="N1672" s="31" t="str">
        <f>IF(Database!B1672="", "", Database!B1672)</f>
        <v/>
      </c>
      <c r="AE1672" s="31" t="str">
        <f t="shared" si="73"/>
        <v/>
      </c>
      <c r="AG1672" s="84" t="str">
        <f>IF($AE1672="", "", IF(COUNTIF($AE$10:$AE1672, $AE1672)&gt;1, "", COUNTIF($AE$10:$AE$2010, $AE1672)))</f>
        <v/>
      </c>
      <c r="AH1672" s="26" t="str">
        <f>IF(AG1672="", "", COUNTIF($AG$10:$AG$2010, "&gt;"&amp;AG1672)+1+COUNTIF($AG$10:AG1672, AG1672)-1)</f>
        <v/>
      </c>
    </row>
    <row r="1673" spans="14:34" hidden="1" x14ac:dyDescent="0.25">
      <c r="N1673" s="31" t="str">
        <f>IF(Database!B1673="", "", Database!B1673)</f>
        <v/>
      </c>
      <c r="AE1673" s="31" t="str">
        <f t="shared" si="73"/>
        <v/>
      </c>
      <c r="AG1673" s="84" t="str">
        <f>IF($AE1673="", "", IF(COUNTIF($AE$10:$AE1673, $AE1673)&gt;1, "", COUNTIF($AE$10:$AE$2010, $AE1673)))</f>
        <v/>
      </c>
      <c r="AH1673" s="26" t="str">
        <f>IF(AG1673="", "", COUNTIF($AG$10:$AG$2010, "&gt;"&amp;AG1673)+1+COUNTIF($AG$10:AG1673, AG1673)-1)</f>
        <v/>
      </c>
    </row>
    <row r="1674" spans="14:34" hidden="1" x14ac:dyDescent="0.25">
      <c r="N1674" s="31" t="str">
        <f>IF(Database!B1674="", "", Database!B1674)</f>
        <v/>
      </c>
      <c r="AE1674" s="31" t="str">
        <f t="shared" si="73"/>
        <v/>
      </c>
      <c r="AG1674" s="84" t="str">
        <f>IF($AE1674="", "", IF(COUNTIF($AE$10:$AE1674, $AE1674)&gt;1, "", COUNTIF($AE$10:$AE$2010, $AE1674)))</f>
        <v/>
      </c>
      <c r="AH1674" s="26" t="str">
        <f>IF(AG1674="", "", COUNTIF($AG$10:$AG$2010, "&gt;"&amp;AG1674)+1+COUNTIF($AG$10:AG1674, AG1674)-1)</f>
        <v/>
      </c>
    </row>
    <row r="1675" spans="14:34" hidden="1" x14ac:dyDescent="0.25">
      <c r="N1675" s="31" t="str">
        <f>IF(Database!B1675="", "", Database!B1675)</f>
        <v/>
      </c>
      <c r="AE1675" s="31" t="str">
        <f t="shared" si="73"/>
        <v/>
      </c>
      <c r="AG1675" s="84" t="str">
        <f>IF($AE1675="", "", IF(COUNTIF($AE$10:$AE1675, $AE1675)&gt;1, "", COUNTIF($AE$10:$AE$2010, $AE1675)))</f>
        <v/>
      </c>
      <c r="AH1675" s="26" t="str">
        <f>IF(AG1675="", "", COUNTIF($AG$10:$AG$2010, "&gt;"&amp;AG1675)+1+COUNTIF($AG$10:AG1675, AG1675)-1)</f>
        <v/>
      </c>
    </row>
    <row r="1676" spans="14:34" hidden="1" x14ac:dyDescent="0.25">
      <c r="N1676" s="31" t="str">
        <f>IF(Database!B1676="", "", Database!B1676)</f>
        <v/>
      </c>
      <c r="AE1676" s="31" t="str">
        <f t="shared" si="73"/>
        <v/>
      </c>
      <c r="AG1676" s="84" t="str">
        <f>IF($AE1676="", "", IF(COUNTIF($AE$10:$AE1676, $AE1676)&gt;1, "", COUNTIF($AE$10:$AE$2010, $AE1676)))</f>
        <v/>
      </c>
      <c r="AH1676" s="26" t="str">
        <f>IF(AG1676="", "", COUNTIF($AG$10:$AG$2010, "&gt;"&amp;AG1676)+1+COUNTIF($AG$10:AG1676, AG1676)-1)</f>
        <v/>
      </c>
    </row>
    <row r="1677" spans="14:34" hidden="1" x14ac:dyDescent="0.25">
      <c r="N1677" s="31" t="str">
        <f>IF(Database!B1677="", "", Database!B1677)</f>
        <v/>
      </c>
      <c r="AE1677" s="31" t="str">
        <f t="shared" si="73"/>
        <v/>
      </c>
      <c r="AG1677" s="84" t="str">
        <f>IF($AE1677="", "", IF(COUNTIF($AE$10:$AE1677, $AE1677)&gt;1, "", COUNTIF($AE$10:$AE$2010, $AE1677)))</f>
        <v/>
      </c>
      <c r="AH1677" s="26" t="str">
        <f>IF(AG1677="", "", COUNTIF($AG$10:$AG$2010, "&gt;"&amp;AG1677)+1+COUNTIF($AG$10:AG1677, AG1677)-1)</f>
        <v/>
      </c>
    </row>
    <row r="1678" spans="14:34" hidden="1" x14ac:dyDescent="0.25">
      <c r="N1678" s="31" t="str">
        <f>IF(Database!B1678="", "", Database!B1678)</f>
        <v/>
      </c>
      <c r="AE1678" s="31" t="str">
        <f t="shared" si="73"/>
        <v/>
      </c>
      <c r="AG1678" s="84" t="str">
        <f>IF($AE1678="", "", IF(COUNTIF($AE$10:$AE1678, $AE1678)&gt;1, "", COUNTIF($AE$10:$AE$2010, $AE1678)))</f>
        <v/>
      </c>
      <c r="AH1678" s="26" t="str">
        <f>IF(AG1678="", "", COUNTIF($AG$10:$AG$2010, "&gt;"&amp;AG1678)+1+COUNTIF($AG$10:AG1678, AG1678)-1)</f>
        <v/>
      </c>
    </row>
    <row r="1679" spans="14:34" hidden="1" x14ac:dyDescent="0.25">
      <c r="N1679" s="31" t="str">
        <f>IF(Database!B1679="", "", Database!B1679)</f>
        <v/>
      </c>
      <c r="AE1679" s="31" t="str">
        <f t="shared" si="73"/>
        <v/>
      </c>
      <c r="AG1679" s="84" t="str">
        <f>IF($AE1679="", "", IF(COUNTIF($AE$10:$AE1679, $AE1679)&gt;1, "", COUNTIF($AE$10:$AE$2010, $AE1679)))</f>
        <v/>
      </c>
      <c r="AH1679" s="26" t="str">
        <f>IF(AG1679="", "", COUNTIF($AG$10:$AG$2010, "&gt;"&amp;AG1679)+1+COUNTIF($AG$10:AG1679, AG1679)-1)</f>
        <v/>
      </c>
    </row>
    <row r="1680" spans="14:34" hidden="1" x14ac:dyDescent="0.25">
      <c r="N1680" s="31" t="str">
        <f>IF(Database!B1680="", "", Database!B1680)</f>
        <v/>
      </c>
      <c r="AE1680" s="31" t="str">
        <f t="shared" si="73"/>
        <v/>
      </c>
      <c r="AG1680" s="84" t="str">
        <f>IF($AE1680="", "", IF(COUNTIF($AE$10:$AE1680, $AE1680)&gt;1, "", COUNTIF($AE$10:$AE$2010, $AE1680)))</f>
        <v/>
      </c>
      <c r="AH1680" s="26" t="str">
        <f>IF(AG1680="", "", COUNTIF($AG$10:$AG$2010, "&gt;"&amp;AG1680)+1+COUNTIF($AG$10:AG1680, AG1680)-1)</f>
        <v/>
      </c>
    </row>
    <row r="1681" spans="14:34" hidden="1" x14ac:dyDescent="0.25">
      <c r="N1681" s="31" t="str">
        <f>IF(Database!B1681="", "", Database!B1681)</f>
        <v/>
      </c>
      <c r="AE1681" s="31" t="str">
        <f t="shared" si="73"/>
        <v/>
      </c>
      <c r="AG1681" s="84" t="str">
        <f>IF($AE1681="", "", IF(COUNTIF($AE$10:$AE1681, $AE1681)&gt;1, "", COUNTIF($AE$10:$AE$2010, $AE1681)))</f>
        <v/>
      </c>
      <c r="AH1681" s="26" t="str">
        <f>IF(AG1681="", "", COUNTIF($AG$10:$AG$2010, "&gt;"&amp;AG1681)+1+COUNTIF($AG$10:AG1681, AG1681)-1)</f>
        <v/>
      </c>
    </row>
    <row r="1682" spans="14:34" hidden="1" x14ac:dyDescent="0.25">
      <c r="N1682" s="31" t="str">
        <f>IF(Database!B1682="", "", Database!B1682)</f>
        <v/>
      </c>
      <c r="AE1682" s="31" t="str">
        <f t="shared" si="73"/>
        <v/>
      </c>
      <c r="AG1682" s="84" t="str">
        <f>IF($AE1682="", "", IF(COUNTIF($AE$10:$AE1682, $AE1682)&gt;1, "", COUNTIF($AE$10:$AE$2010, $AE1682)))</f>
        <v/>
      </c>
      <c r="AH1682" s="26" t="str">
        <f>IF(AG1682="", "", COUNTIF($AG$10:$AG$2010, "&gt;"&amp;AG1682)+1+COUNTIF($AG$10:AG1682, AG1682)-1)</f>
        <v/>
      </c>
    </row>
    <row r="1683" spans="14:34" hidden="1" x14ac:dyDescent="0.25">
      <c r="N1683" s="31" t="str">
        <f>IF(Database!B1683="", "", Database!B1683)</f>
        <v/>
      </c>
      <c r="AE1683" s="31" t="str">
        <f t="shared" si="73"/>
        <v/>
      </c>
      <c r="AG1683" s="84" t="str">
        <f>IF($AE1683="", "", IF(COUNTIF($AE$10:$AE1683, $AE1683)&gt;1, "", COUNTIF($AE$10:$AE$2010, $AE1683)))</f>
        <v/>
      </c>
      <c r="AH1683" s="26" t="str">
        <f>IF(AG1683="", "", COUNTIF($AG$10:$AG$2010, "&gt;"&amp;AG1683)+1+COUNTIF($AG$10:AG1683, AG1683)-1)</f>
        <v/>
      </c>
    </row>
    <row r="1684" spans="14:34" hidden="1" x14ac:dyDescent="0.25">
      <c r="N1684" s="31" t="str">
        <f>IF(Database!B1684="", "", Database!B1684)</f>
        <v/>
      </c>
      <c r="AE1684" s="31" t="str">
        <f t="shared" si="73"/>
        <v/>
      </c>
      <c r="AG1684" s="84" t="str">
        <f>IF($AE1684="", "", IF(COUNTIF($AE$10:$AE1684, $AE1684)&gt;1, "", COUNTIF($AE$10:$AE$2010, $AE1684)))</f>
        <v/>
      </c>
      <c r="AH1684" s="26" t="str">
        <f>IF(AG1684="", "", COUNTIF($AG$10:$AG$2010, "&gt;"&amp;AG1684)+1+COUNTIF($AG$10:AG1684, AG1684)-1)</f>
        <v/>
      </c>
    </row>
    <row r="1685" spans="14:34" hidden="1" x14ac:dyDescent="0.25">
      <c r="N1685" s="31" t="str">
        <f>IF(Database!B1685="", "", Database!B1685)</f>
        <v/>
      </c>
      <c r="AE1685" s="31" t="str">
        <f t="shared" si="73"/>
        <v/>
      </c>
      <c r="AG1685" s="84" t="str">
        <f>IF($AE1685="", "", IF(COUNTIF($AE$10:$AE1685, $AE1685)&gt;1, "", COUNTIF($AE$10:$AE$2010, $AE1685)))</f>
        <v/>
      </c>
      <c r="AH1685" s="26" t="str">
        <f>IF(AG1685="", "", COUNTIF($AG$10:$AG$2010, "&gt;"&amp;AG1685)+1+COUNTIF($AG$10:AG1685, AG1685)-1)</f>
        <v/>
      </c>
    </row>
    <row r="1686" spans="14:34" hidden="1" x14ac:dyDescent="0.25">
      <c r="N1686" s="31" t="str">
        <f>IF(Database!B1686="", "", Database!B1686)</f>
        <v/>
      </c>
      <c r="AE1686" s="31" t="str">
        <f t="shared" si="73"/>
        <v/>
      </c>
      <c r="AG1686" s="84" t="str">
        <f>IF($AE1686="", "", IF(COUNTIF($AE$10:$AE1686, $AE1686)&gt;1, "", COUNTIF($AE$10:$AE$2010, $AE1686)))</f>
        <v/>
      </c>
      <c r="AH1686" s="26" t="str">
        <f>IF(AG1686="", "", COUNTIF($AG$10:$AG$2010, "&gt;"&amp;AG1686)+1+COUNTIF($AG$10:AG1686, AG1686)-1)</f>
        <v/>
      </c>
    </row>
    <row r="1687" spans="14:34" hidden="1" x14ac:dyDescent="0.25">
      <c r="N1687" s="31" t="str">
        <f>IF(Database!B1687="", "", Database!B1687)</f>
        <v/>
      </c>
      <c r="AE1687" s="31" t="str">
        <f t="shared" si="73"/>
        <v/>
      </c>
      <c r="AG1687" s="84" t="str">
        <f>IF($AE1687="", "", IF(COUNTIF($AE$10:$AE1687, $AE1687)&gt;1, "", COUNTIF($AE$10:$AE$2010, $AE1687)))</f>
        <v/>
      </c>
      <c r="AH1687" s="26" t="str">
        <f>IF(AG1687="", "", COUNTIF($AG$10:$AG$2010, "&gt;"&amp;AG1687)+1+COUNTIF($AG$10:AG1687, AG1687)-1)</f>
        <v/>
      </c>
    </row>
    <row r="1688" spans="14:34" hidden="1" x14ac:dyDescent="0.25">
      <c r="N1688" s="31" t="str">
        <f>IF(Database!B1688="", "", Database!B1688)</f>
        <v/>
      </c>
      <c r="AE1688" s="31" t="str">
        <f t="shared" si="73"/>
        <v/>
      </c>
      <c r="AG1688" s="84" t="str">
        <f>IF($AE1688="", "", IF(COUNTIF($AE$10:$AE1688, $AE1688)&gt;1, "", COUNTIF($AE$10:$AE$2010, $AE1688)))</f>
        <v/>
      </c>
      <c r="AH1688" s="26" t="str">
        <f>IF(AG1688="", "", COUNTIF($AG$10:$AG$2010, "&gt;"&amp;AG1688)+1+COUNTIF($AG$10:AG1688, AG1688)-1)</f>
        <v/>
      </c>
    </row>
    <row r="1689" spans="14:34" hidden="1" x14ac:dyDescent="0.25">
      <c r="N1689" s="31" t="str">
        <f>IF(Database!B1689="", "", Database!B1689)</f>
        <v/>
      </c>
      <c r="AE1689" s="31" t="str">
        <f t="shared" si="73"/>
        <v/>
      </c>
      <c r="AG1689" s="84" t="str">
        <f>IF($AE1689="", "", IF(COUNTIF($AE$10:$AE1689, $AE1689)&gt;1, "", COUNTIF($AE$10:$AE$2010, $AE1689)))</f>
        <v/>
      </c>
      <c r="AH1689" s="26" t="str">
        <f>IF(AG1689="", "", COUNTIF($AG$10:$AG$2010, "&gt;"&amp;AG1689)+1+COUNTIF($AG$10:AG1689, AG1689)-1)</f>
        <v/>
      </c>
    </row>
    <row r="1690" spans="14:34" hidden="1" x14ac:dyDescent="0.25">
      <c r="N1690" s="31" t="str">
        <f>IF(Database!B1690="", "", Database!B1690)</f>
        <v/>
      </c>
      <c r="AE1690" s="31" t="str">
        <f t="shared" si="73"/>
        <v/>
      </c>
      <c r="AG1690" s="84" t="str">
        <f>IF($AE1690="", "", IF(COUNTIF($AE$10:$AE1690, $AE1690)&gt;1, "", COUNTIF($AE$10:$AE$2010, $AE1690)))</f>
        <v/>
      </c>
      <c r="AH1690" s="26" t="str">
        <f>IF(AG1690="", "", COUNTIF($AG$10:$AG$2010, "&gt;"&amp;AG1690)+1+COUNTIF($AG$10:AG1690, AG1690)-1)</f>
        <v/>
      </c>
    </row>
    <row r="1691" spans="14:34" hidden="1" x14ac:dyDescent="0.25">
      <c r="N1691" s="31" t="str">
        <f>IF(Database!B1691="", "", Database!B1691)</f>
        <v/>
      </c>
      <c r="AE1691" s="31" t="str">
        <f t="shared" si="73"/>
        <v/>
      </c>
      <c r="AG1691" s="84" t="str">
        <f>IF($AE1691="", "", IF(COUNTIF($AE$10:$AE1691, $AE1691)&gt;1, "", COUNTIF($AE$10:$AE$2010, $AE1691)))</f>
        <v/>
      </c>
      <c r="AH1691" s="26" t="str">
        <f>IF(AG1691="", "", COUNTIF($AG$10:$AG$2010, "&gt;"&amp;AG1691)+1+COUNTIF($AG$10:AG1691, AG1691)-1)</f>
        <v/>
      </c>
    </row>
    <row r="1692" spans="14:34" hidden="1" x14ac:dyDescent="0.25">
      <c r="N1692" s="31" t="str">
        <f>IF(Database!B1692="", "", Database!B1692)</f>
        <v/>
      </c>
      <c r="AE1692" s="31" t="str">
        <f t="shared" si="73"/>
        <v/>
      </c>
      <c r="AG1692" s="84" t="str">
        <f>IF($AE1692="", "", IF(COUNTIF($AE$10:$AE1692, $AE1692)&gt;1, "", COUNTIF($AE$10:$AE$2010, $AE1692)))</f>
        <v/>
      </c>
      <c r="AH1692" s="26" t="str">
        <f>IF(AG1692="", "", COUNTIF($AG$10:$AG$2010, "&gt;"&amp;AG1692)+1+COUNTIF($AG$10:AG1692, AG1692)-1)</f>
        <v/>
      </c>
    </row>
    <row r="1693" spans="14:34" hidden="1" x14ac:dyDescent="0.25">
      <c r="N1693" s="31" t="str">
        <f>IF(Database!B1693="", "", Database!B1693)</f>
        <v/>
      </c>
      <c r="AE1693" s="31" t="str">
        <f t="shared" si="73"/>
        <v/>
      </c>
      <c r="AG1693" s="84" t="str">
        <f>IF($AE1693="", "", IF(COUNTIF($AE$10:$AE1693, $AE1693)&gt;1, "", COUNTIF($AE$10:$AE$2010, $AE1693)))</f>
        <v/>
      </c>
      <c r="AH1693" s="26" t="str">
        <f>IF(AG1693="", "", COUNTIF($AG$10:$AG$2010, "&gt;"&amp;AG1693)+1+COUNTIF($AG$10:AG1693, AG1693)-1)</f>
        <v/>
      </c>
    </row>
    <row r="1694" spans="14:34" hidden="1" x14ac:dyDescent="0.25">
      <c r="N1694" s="31" t="str">
        <f>IF(Database!B1694="", "", Database!B1694)</f>
        <v/>
      </c>
      <c r="AE1694" s="31" t="str">
        <f t="shared" si="73"/>
        <v/>
      </c>
      <c r="AG1694" s="84" t="str">
        <f>IF($AE1694="", "", IF(COUNTIF($AE$10:$AE1694, $AE1694)&gt;1, "", COUNTIF($AE$10:$AE$2010, $AE1694)))</f>
        <v/>
      </c>
      <c r="AH1694" s="26" t="str">
        <f>IF(AG1694="", "", COUNTIF($AG$10:$AG$2010, "&gt;"&amp;AG1694)+1+COUNTIF($AG$10:AG1694, AG1694)-1)</f>
        <v/>
      </c>
    </row>
    <row r="1695" spans="14:34" hidden="1" x14ac:dyDescent="0.25">
      <c r="N1695" s="31" t="str">
        <f>IF(Database!B1695="", "", Database!B1695)</f>
        <v/>
      </c>
      <c r="AE1695" s="31" t="str">
        <f t="shared" si="73"/>
        <v/>
      </c>
      <c r="AG1695" s="84" t="str">
        <f>IF($AE1695="", "", IF(COUNTIF($AE$10:$AE1695, $AE1695)&gt;1, "", COUNTIF($AE$10:$AE$2010, $AE1695)))</f>
        <v/>
      </c>
      <c r="AH1695" s="26" t="str">
        <f>IF(AG1695="", "", COUNTIF($AG$10:$AG$2010, "&gt;"&amp;AG1695)+1+COUNTIF($AG$10:AG1695, AG1695)-1)</f>
        <v/>
      </c>
    </row>
    <row r="1696" spans="14:34" hidden="1" x14ac:dyDescent="0.25">
      <c r="N1696" s="31" t="str">
        <f>IF(Database!B1696="", "", Database!B1696)</f>
        <v/>
      </c>
      <c r="AE1696" s="31" t="str">
        <f t="shared" si="73"/>
        <v/>
      </c>
      <c r="AG1696" s="84" t="str">
        <f>IF($AE1696="", "", IF(COUNTIF($AE$10:$AE1696, $AE1696)&gt;1, "", COUNTIF($AE$10:$AE$2010, $AE1696)))</f>
        <v/>
      </c>
      <c r="AH1696" s="26" t="str">
        <f>IF(AG1696="", "", COUNTIF($AG$10:$AG$2010, "&gt;"&amp;AG1696)+1+COUNTIF($AG$10:AG1696, AG1696)-1)</f>
        <v/>
      </c>
    </row>
    <row r="1697" spans="14:34" hidden="1" x14ac:dyDescent="0.25">
      <c r="N1697" s="31" t="str">
        <f>IF(Database!B1697="", "", Database!B1697)</f>
        <v/>
      </c>
      <c r="AE1697" s="31" t="str">
        <f t="shared" si="73"/>
        <v/>
      </c>
      <c r="AG1697" s="84" t="str">
        <f>IF($AE1697="", "", IF(COUNTIF($AE$10:$AE1697, $AE1697)&gt;1, "", COUNTIF($AE$10:$AE$2010, $AE1697)))</f>
        <v/>
      </c>
      <c r="AH1697" s="26" t="str">
        <f>IF(AG1697="", "", COUNTIF($AG$10:$AG$2010, "&gt;"&amp;AG1697)+1+COUNTIF($AG$10:AG1697, AG1697)-1)</f>
        <v/>
      </c>
    </row>
    <row r="1698" spans="14:34" hidden="1" x14ac:dyDescent="0.25">
      <c r="N1698" s="31" t="str">
        <f>IF(Database!B1698="", "", Database!B1698)</f>
        <v/>
      </c>
      <c r="AE1698" s="31" t="str">
        <f t="shared" si="73"/>
        <v/>
      </c>
      <c r="AG1698" s="84" t="str">
        <f>IF($AE1698="", "", IF(COUNTIF($AE$10:$AE1698, $AE1698)&gt;1, "", COUNTIF($AE$10:$AE$2010, $AE1698)))</f>
        <v/>
      </c>
      <c r="AH1698" s="26" t="str">
        <f>IF(AG1698="", "", COUNTIF($AG$10:$AG$2010, "&gt;"&amp;AG1698)+1+COUNTIF($AG$10:AG1698, AG1698)-1)</f>
        <v/>
      </c>
    </row>
    <row r="1699" spans="14:34" hidden="1" x14ac:dyDescent="0.25">
      <c r="N1699" s="31" t="str">
        <f>IF(Database!B1699="", "", Database!B1699)</f>
        <v/>
      </c>
      <c r="AE1699" s="31" t="str">
        <f t="shared" si="73"/>
        <v/>
      </c>
      <c r="AG1699" s="84" t="str">
        <f>IF($AE1699="", "", IF(COUNTIF($AE$10:$AE1699, $AE1699)&gt;1, "", COUNTIF($AE$10:$AE$2010, $AE1699)))</f>
        <v/>
      </c>
      <c r="AH1699" s="26" t="str">
        <f>IF(AG1699="", "", COUNTIF($AG$10:$AG$2010, "&gt;"&amp;AG1699)+1+COUNTIF($AG$10:AG1699, AG1699)-1)</f>
        <v/>
      </c>
    </row>
    <row r="1700" spans="14:34" hidden="1" x14ac:dyDescent="0.25">
      <c r="N1700" s="31" t="str">
        <f>IF(Database!B1700="", "", Database!B1700)</f>
        <v/>
      </c>
      <c r="AE1700" s="31" t="str">
        <f t="shared" si="73"/>
        <v/>
      </c>
      <c r="AG1700" s="84" t="str">
        <f>IF($AE1700="", "", IF(COUNTIF($AE$10:$AE1700, $AE1700)&gt;1, "", COUNTIF($AE$10:$AE$2010, $AE1700)))</f>
        <v/>
      </c>
      <c r="AH1700" s="26" t="str">
        <f>IF(AG1700="", "", COUNTIF($AG$10:$AG$2010, "&gt;"&amp;AG1700)+1+COUNTIF($AG$10:AG1700, AG1700)-1)</f>
        <v/>
      </c>
    </row>
    <row r="1701" spans="14:34" hidden="1" x14ac:dyDescent="0.25">
      <c r="N1701" s="31" t="str">
        <f>IF(Database!B1701="", "", Database!B1701)</f>
        <v/>
      </c>
      <c r="AE1701" s="31" t="str">
        <f t="shared" si="73"/>
        <v/>
      </c>
      <c r="AG1701" s="84" t="str">
        <f>IF($AE1701="", "", IF(COUNTIF($AE$10:$AE1701, $AE1701)&gt;1, "", COUNTIF($AE$10:$AE$2010, $AE1701)))</f>
        <v/>
      </c>
      <c r="AH1701" s="26" t="str">
        <f>IF(AG1701="", "", COUNTIF($AG$10:$AG$2010, "&gt;"&amp;AG1701)+1+COUNTIF($AG$10:AG1701, AG1701)-1)</f>
        <v/>
      </c>
    </row>
    <row r="1702" spans="14:34" hidden="1" x14ac:dyDescent="0.25">
      <c r="N1702" s="31" t="str">
        <f>IF(Database!B1702="", "", Database!B1702)</f>
        <v/>
      </c>
      <c r="AE1702" s="31" t="str">
        <f t="shared" si="73"/>
        <v/>
      </c>
      <c r="AG1702" s="84" t="str">
        <f>IF($AE1702="", "", IF(COUNTIF($AE$10:$AE1702, $AE1702)&gt;1, "", COUNTIF($AE$10:$AE$2010, $AE1702)))</f>
        <v/>
      </c>
      <c r="AH1702" s="26" t="str">
        <f>IF(AG1702="", "", COUNTIF($AG$10:$AG$2010, "&gt;"&amp;AG1702)+1+COUNTIF($AG$10:AG1702, AG1702)-1)</f>
        <v/>
      </c>
    </row>
    <row r="1703" spans="14:34" hidden="1" x14ac:dyDescent="0.25">
      <c r="N1703" s="31" t="str">
        <f>IF(Database!B1703="", "", Database!B1703)</f>
        <v/>
      </c>
      <c r="AE1703" s="31" t="str">
        <f t="shared" si="73"/>
        <v/>
      </c>
      <c r="AG1703" s="84" t="str">
        <f>IF($AE1703="", "", IF(COUNTIF($AE$10:$AE1703, $AE1703)&gt;1, "", COUNTIF($AE$10:$AE$2010, $AE1703)))</f>
        <v/>
      </c>
      <c r="AH1703" s="26" t="str">
        <f>IF(AG1703="", "", COUNTIF($AG$10:$AG$2010, "&gt;"&amp;AG1703)+1+COUNTIF($AG$10:AG1703, AG1703)-1)</f>
        <v/>
      </c>
    </row>
    <row r="1704" spans="14:34" hidden="1" x14ac:dyDescent="0.25">
      <c r="N1704" s="31" t="str">
        <f>IF(Database!B1704="", "", Database!B1704)</f>
        <v/>
      </c>
      <c r="AE1704" s="31" t="str">
        <f t="shared" si="73"/>
        <v/>
      </c>
      <c r="AG1704" s="84" t="str">
        <f>IF($AE1704="", "", IF(COUNTIF($AE$10:$AE1704, $AE1704)&gt;1, "", COUNTIF($AE$10:$AE$2010, $AE1704)))</f>
        <v/>
      </c>
      <c r="AH1704" s="26" t="str">
        <f>IF(AG1704="", "", COUNTIF($AG$10:$AG$2010, "&gt;"&amp;AG1704)+1+COUNTIF($AG$10:AG1704, AG1704)-1)</f>
        <v/>
      </c>
    </row>
    <row r="1705" spans="14:34" hidden="1" x14ac:dyDescent="0.25">
      <c r="N1705" s="31" t="str">
        <f>IF(Database!B1705="", "", Database!B1705)</f>
        <v/>
      </c>
      <c r="AE1705" s="31" t="str">
        <f t="shared" si="73"/>
        <v/>
      </c>
      <c r="AG1705" s="84" t="str">
        <f>IF($AE1705="", "", IF(COUNTIF($AE$10:$AE1705, $AE1705)&gt;1, "", COUNTIF($AE$10:$AE$2010, $AE1705)))</f>
        <v/>
      </c>
      <c r="AH1705" s="26" t="str">
        <f>IF(AG1705="", "", COUNTIF($AG$10:$AG$2010, "&gt;"&amp;AG1705)+1+COUNTIF($AG$10:AG1705, AG1705)-1)</f>
        <v/>
      </c>
    </row>
    <row r="1706" spans="14:34" hidden="1" x14ac:dyDescent="0.25">
      <c r="N1706" s="31" t="str">
        <f>IF(Database!B1706="", "", Database!B1706)</f>
        <v/>
      </c>
      <c r="AE1706" s="31" t="str">
        <f t="shared" si="73"/>
        <v/>
      </c>
      <c r="AG1706" s="84" t="str">
        <f>IF($AE1706="", "", IF(COUNTIF($AE$10:$AE1706, $AE1706)&gt;1, "", COUNTIF($AE$10:$AE$2010, $AE1706)))</f>
        <v/>
      </c>
      <c r="AH1706" s="26" t="str">
        <f>IF(AG1706="", "", COUNTIF($AG$10:$AG$2010, "&gt;"&amp;AG1706)+1+COUNTIF($AG$10:AG1706, AG1706)-1)</f>
        <v/>
      </c>
    </row>
    <row r="1707" spans="14:34" hidden="1" x14ac:dyDescent="0.25">
      <c r="N1707" s="31" t="str">
        <f>IF(Database!B1707="", "", Database!B1707)</f>
        <v/>
      </c>
      <c r="AE1707" s="31" t="str">
        <f t="shared" si="73"/>
        <v/>
      </c>
      <c r="AG1707" s="84" t="str">
        <f>IF($AE1707="", "", IF(COUNTIF($AE$10:$AE1707, $AE1707)&gt;1, "", COUNTIF($AE$10:$AE$2010, $AE1707)))</f>
        <v/>
      </c>
      <c r="AH1707" s="26" t="str">
        <f>IF(AG1707="", "", COUNTIF($AG$10:$AG$2010, "&gt;"&amp;AG1707)+1+COUNTIF($AG$10:AG1707, AG1707)-1)</f>
        <v/>
      </c>
    </row>
    <row r="1708" spans="14:34" hidden="1" x14ac:dyDescent="0.25">
      <c r="N1708" s="31" t="str">
        <f>IF(Database!B1708="", "", Database!B1708)</f>
        <v/>
      </c>
      <c r="AE1708" s="31" t="str">
        <f t="shared" si="73"/>
        <v/>
      </c>
      <c r="AG1708" s="84" t="str">
        <f>IF($AE1708="", "", IF(COUNTIF($AE$10:$AE1708, $AE1708)&gt;1, "", COUNTIF($AE$10:$AE$2010, $AE1708)))</f>
        <v/>
      </c>
      <c r="AH1708" s="26" t="str">
        <f>IF(AG1708="", "", COUNTIF($AG$10:$AG$2010, "&gt;"&amp;AG1708)+1+COUNTIF($AG$10:AG1708, AG1708)-1)</f>
        <v/>
      </c>
    </row>
    <row r="1709" spans="14:34" hidden="1" x14ac:dyDescent="0.25">
      <c r="N1709" s="31" t="str">
        <f>IF(Database!B1709="", "", Database!B1709)</f>
        <v/>
      </c>
      <c r="AE1709" s="31" t="str">
        <f t="shared" si="73"/>
        <v/>
      </c>
      <c r="AG1709" s="84" t="str">
        <f>IF($AE1709="", "", IF(COUNTIF($AE$10:$AE1709, $AE1709)&gt;1, "", COUNTIF($AE$10:$AE$2010, $AE1709)))</f>
        <v/>
      </c>
      <c r="AH1709" s="26" t="str">
        <f>IF(AG1709="", "", COUNTIF($AG$10:$AG$2010, "&gt;"&amp;AG1709)+1+COUNTIF($AG$10:AG1709, AG1709)-1)</f>
        <v/>
      </c>
    </row>
    <row r="1710" spans="14:34" hidden="1" x14ac:dyDescent="0.25">
      <c r="N1710" s="31" t="str">
        <f>IF(Database!B1710="", "", Database!B1710)</f>
        <v/>
      </c>
      <c r="AE1710" s="31" t="str">
        <f t="shared" si="73"/>
        <v/>
      </c>
      <c r="AG1710" s="84" t="str">
        <f>IF($AE1710="", "", IF(COUNTIF($AE$10:$AE1710, $AE1710)&gt;1, "", COUNTIF($AE$10:$AE$2010, $AE1710)))</f>
        <v/>
      </c>
      <c r="AH1710" s="26" t="str">
        <f>IF(AG1710="", "", COUNTIF($AG$10:$AG$2010, "&gt;"&amp;AG1710)+1+COUNTIF($AG$10:AG1710, AG1710)-1)</f>
        <v/>
      </c>
    </row>
    <row r="1711" spans="14:34" hidden="1" x14ac:dyDescent="0.25">
      <c r="N1711" s="31" t="str">
        <f>IF(Database!B1711="", "", Database!B1711)</f>
        <v/>
      </c>
      <c r="AE1711" s="31" t="str">
        <f t="shared" si="73"/>
        <v/>
      </c>
      <c r="AG1711" s="84" t="str">
        <f>IF($AE1711="", "", IF(COUNTIF($AE$10:$AE1711, $AE1711)&gt;1, "", COUNTIF($AE$10:$AE$2010, $AE1711)))</f>
        <v/>
      </c>
      <c r="AH1711" s="26" t="str">
        <f>IF(AG1711="", "", COUNTIF($AG$10:$AG$2010, "&gt;"&amp;AG1711)+1+COUNTIF($AG$10:AG1711, AG1711)-1)</f>
        <v/>
      </c>
    </row>
    <row r="1712" spans="14:34" hidden="1" x14ac:dyDescent="0.25">
      <c r="N1712" s="31" t="str">
        <f>IF(Database!B1712="", "", Database!B1712)</f>
        <v/>
      </c>
      <c r="AE1712" s="31" t="str">
        <f t="shared" si="73"/>
        <v/>
      </c>
      <c r="AG1712" s="84" t="str">
        <f>IF($AE1712="", "", IF(COUNTIF($AE$10:$AE1712, $AE1712)&gt;1, "", COUNTIF($AE$10:$AE$2010, $AE1712)))</f>
        <v/>
      </c>
      <c r="AH1712" s="26" t="str">
        <f>IF(AG1712="", "", COUNTIF($AG$10:$AG$2010, "&gt;"&amp;AG1712)+1+COUNTIF($AG$10:AG1712, AG1712)-1)</f>
        <v/>
      </c>
    </row>
    <row r="1713" spans="14:34" hidden="1" x14ac:dyDescent="0.25">
      <c r="N1713" s="31" t="str">
        <f>IF(Database!B1713="", "", Database!B1713)</f>
        <v/>
      </c>
      <c r="AE1713" s="31" t="str">
        <f t="shared" si="73"/>
        <v/>
      </c>
      <c r="AG1713" s="84" t="str">
        <f>IF($AE1713="", "", IF(COUNTIF($AE$10:$AE1713, $AE1713)&gt;1, "", COUNTIF($AE$10:$AE$2010, $AE1713)))</f>
        <v/>
      </c>
      <c r="AH1713" s="26" t="str">
        <f>IF(AG1713="", "", COUNTIF($AG$10:$AG$2010, "&gt;"&amp;AG1713)+1+COUNTIF($AG$10:AG1713, AG1713)-1)</f>
        <v/>
      </c>
    </row>
    <row r="1714" spans="14:34" hidden="1" x14ac:dyDescent="0.25">
      <c r="N1714" s="31" t="str">
        <f>IF(Database!B1714="", "", Database!B1714)</f>
        <v/>
      </c>
      <c r="AE1714" s="31" t="str">
        <f t="shared" si="73"/>
        <v/>
      </c>
      <c r="AG1714" s="84" t="str">
        <f>IF($AE1714="", "", IF(COUNTIF($AE$10:$AE1714, $AE1714)&gt;1, "", COUNTIF($AE$10:$AE$2010, $AE1714)))</f>
        <v/>
      </c>
      <c r="AH1714" s="26" t="str">
        <f>IF(AG1714="", "", COUNTIF($AG$10:$AG$2010, "&gt;"&amp;AG1714)+1+COUNTIF($AG$10:AG1714, AG1714)-1)</f>
        <v/>
      </c>
    </row>
    <row r="1715" spans="14:34" hidden="1" x14ac:dyDescent="0.25">
      <c r="N1715" s="31" t="str">
        <f>IF(Database!B1715="", "", Database!B1715)</f>
        <v/>
      </c>
      <c r="AE1715" s="31" t="str">
        <f t="shared" si="73"/>
        <v/>
      </c>
      <c r="AG1715" s="84" t="str">
        <f>IF($AE1715="", "", IF(COUNTIF($AE$10:$AE1715, $AE1715)&gt;1, "", COUNTIF($AE$10:$AE$2010, $AE1715)))</f>
        <v/>
      </c>
      <c r="AH1715" s="26" t="str">
        <f>IF(AG1715="", "", COUNTIF($AG$10:$AG$2010, "&gt;"&amp;AG1715)+1+COUNTIF($AG$10:AG1715, AG1715)-1)</f>
        <v/>
      </c>
    </row>
    <row r="1716" spans="14:34" hidden="1" x14ac:dyDescent="0.25">
      <c r="N1716" s="31" t="str">
        <f>IF(Database!B1716="", "", Database!B1716)</f>
        <v/>
      </c>
      <c r="AE1716" s="31" t="str">
        <f t="shared" ref="AE1716:AE1779" si="74">IF(J715="", "", J715)</f>
        <v/>
      </c>
      <c r="AG1716" s="84" t="str">
        <f>IF($AE1716="", "", IF(COUNTIF($AE$10:$AE1716, $AE1716)&gt;1, "", COUNTIF($AE$10:$AE$2010, $AE1716)))</f>
        <v/>
      </c>
      <c r="AH1716" s="26" t="str">
        <f>IF(AG1716="", "", COUNTIF($AG$10:$AG$2010, "&gt;"&amp;AG1716)+1+COUNTIF($AG$10:AG1716, AG1716)-1)</f>
        <v/>
      </c>
    </row>
    <row r="1717" spans="14:34" hidden="1" x14ac:dyDescent="0.25">
      <c r="N1717" s="31" t="str">
        <f>IF(Database!B1717="", "", Database!B1717)</f>
        <v/>
      </c>
      <c r="AE1717" s="31" t="str">
        <f t="shared" si="74"/>
        <v/>
      </c>
      <c r="AG1717" s="84" t="str">
        <f>IF($AE1717="", "", IF(COUNTIF($AE$10:$AE1717, $AE1717)&gt;1, "", COUNTIF($AE$10:$AE$2010, $AE1717)))</f>
        <v/>
      </c>
      <c r="AH1717" s="26" t="str">
        <f>IF(AG1717="", "", COUNTIF($AG$10:$AG$2010, "&gt;"&amp;AG1717)+1+COUNTIF($AG$10:AG1717, AG1717)-1)</f>
        <v/>
      </c>
    </row>
    <row r="1718" spans="14:34" hidden="1" x14ac:dyDescent="0.25">
      <c r="N1718" s="31" t="str">
        <f>IF(Database!B1718="", "", Database!B1718)</f>
        <v/>
      </c>
      <c r="AE1718" s="31" t="str">
        <f t="shared" si="74"/>
        <v/>
      </c>
      <c r="AG1718" s="84" t="str">
        <f>IF($AE1718="", "", IF(COUNTIF($AE$10:$AE1718, $AE1718)&gt;1, "", COUNTIF($AE$10:$AE$2010, $AE1718)))</f>
        <v/>
      </c>
      <c r="AH1718" s="26" t="str">
        <f>IF(AG1718="", "", COUNTIF($AG$10:$AG$2010, "&gt;"&amp;AG1718)+1+COUNTIF($AG$10:AG1718, AG1718)-1)</f>
        <v/>
      </c>
    </row>
    <row r="1719" spans="14:34" hidden="1" x14ac:dyDescent="0.25">
      <c r="N1719" s="31" t="str">
        <f>IF(Database!B1719="", "", Database!B1719)</f>
        <v/>
      </c>
      <c r="AE1719" s="31" t="str">
        <f t="shared" si="74"/>
        <v/>
      </c>
      <c r="AG1719" s="84" t="str">
        <f>IF($AE1719="", "", IF(COUNTIF($AE$10:$AE1719, $AE1719)&gt;1, "", COUNTIF($AE$10:$AE$2010, $AE1719)))</f>
        <v/>
      </c>
      <c r="AH1719" s="26" t="str">
        <f>IF(AG1719="", "", COUNTIF($AG$10:$AG$2010, "&gt;"&amp;AG1719)+1+COUNTIF($AG$10:AG1719, AG1719)-1)</f>
        <v/>
      </c>
    </row>
    <row r="1720" spans="14:34" hidden="1" x14ac:dyDescent="0.25">
      <c r="N1720" s="31" t="str">
        <f>IF(Database!B1720="", "", Database!B1720)</f>
        <v/>
      </c>
      <c r="AE1720" s="31" t="str">
        <f t="shared" si="74"/>
        <v/>
      </c>
      <c r="AG1720" s="84" t="str">
        <f>IF($AE1720="", "", IF(COUNTIF($AE$10:$AE1720, $AE1720)&gt;1, "", COUNTIF($AE$10:$AE$2010, $AE1720)))</f>
        <v/>
      </c>
      <c r="AH1720" s="26" t="str">
        <f>IF(AG1720="", "", COUNTIF($AG$10:$AG$2010, "&gt;"&amp;AG1720)+1+COUNTIF($AG$10:AG1720, AG1720)-1)</f>
        <v/>
      </c>
    </row>
    <row r="1721" spans="14:34" hidden="1" x14ac:dyDescent="0.25">
      <c r="N1721" s="31" t="str">
        <f>IF(Database!B1721="", "", Database!B1721)</f>
        <v/>
      </c>
      <c r="AE1721" s="31" t="str">
        <f t="shared" si="74"/>
        <v/>
      </c>
      <c r="AG1721" s="84" t="str">
        <f>IF($AE1721="", "", IF(COUNTIF($AE$10:$AE1721, $AE1721)&gt;1, "", COUNTIF($AE$10:$AE$2010, $AE1721)))</f>
        <v/>
      </c>
      <c r="AH1721" s="26" t="str">
        <f>IF(AG1721="", "", COUNTIF($AG$10:$AG$2010, "&gt;"&amp;AG1721)+1+COUNTIF($AG$10:AG1721, AG1721)-1)</f>
        <v/>
      </c>
    </row>
    <row r="1722" spans="14:34" hidden="1" x14ac:dyDescent="0.25">
      <c r="N1722" s="31" t="str">
        <f>IF(Database!B1722="", "", Database!B1722)</f>
        <v/>
      </c>
      <c r="AE1722" s="31" t="str">
        <f t="shared" si="74"/>
        <v/>
      </c>
      <c r="AG1722" s="84" t="str">
        <f>IF($AE1722="", "", IF(COUNTIF($AE$10:$AE1722, $AE1722)&gt;1, "", COUNTIF($AE$10:$AE$2010, $AE1722)))</f>
        <v/>
      </c>
      <c r="AH1722" s="26" t="str">
        <f>IF(AG1722="", "", COUNTIF($AG$10:$AG$2010, "&gt;"&amp;AG1722)+1+COUNTIF($AG$10:AG1722, AG1722)-1)</f>
        <v/>
      </c>
    </row>
    <row r="1723" spans="14:34" hidden="1" x14ac:dyDescent="0.25">
      <c r="N1723" s="31" t="str">
        <f>IF(Database!B1723="", "", Database!B1723)</f>
        <v/>
      </c>
      <c r="AE1723" s="31" t="str">
        <f t="shared" si="74"/>
        <v/>
      </c>
      <c r="AG1723" s="84" t="str">
        <f>IF($AE1723="", "", IF(COUNTIF($AE$10:$AE1723, $AE1723)&gt;1, "", COUNTIF($AE$10:$AE$2010, $AE1723)))</f>
        <v/>
      </c>
      <c r="AH1723" s="26" t="str">
        <f>IF(AG1723="", "", COUNTIF($AG$10:$AG$2010, "&gt;"&amp;AG1723)+1+COUNTIF($AG$10:AG1723, AG1723)-1)</f>
        <v/>
      </c>
    </row>
    <row r="1724" spans="14:34" hidden="1" x14ac:dyDescent="0.25">
      <c r="N1724" s="31" t="str">
        <f>IF(Database!B1724="", "", Database!B1724)</f>
        <v/>
      </c>
      <c r="AE1724" s="31" t="str">
        <f t="shared" si="74"/>
        <v/>
      </c>
      <c r="AG1724" s="84" t="str">
        <f>IF($AE1724="", "", IF(COUNTIF($AE$10:$AE1724, $AE1724)&gt;1, "", COUNTIF($AE$10:$AE$2010, $AE1724)))</f>
        <v/>
      </c>
      <c r="AH1724" s="26" t="str">
        <f>IF(AG1724="", "", COUNTIF($AG$10:$AG$2010, "&gt;"&amp;AG1724)+1+COUNTIF($AG$10:AG1724, AG1724)-1)</f>
        <v/>
      </c>
    </row>
    <row r="1725" spans="14:34" hidden="1" x14ac:dyDescent="0.25">
      <c r="N1725" s="31" t="str">
        <f>IF(Database!B1725="", "", Database!B1725)</f>
        <v/>
      </c>
      <c r="AE1725" s="31" t="str">
        <f t="shared" si="74"/>
        <v/>
      </c>
      <c r="AG1725" s="84" t="str">
        <f>IF($AE1725="", "", IF(COUNTIF($AE$10:$AE1725, $AE1725)&gt;1, "", COUNTIF($AE$10:$AE$2010, $AE1725)))</f>
        <v/>
      </c>
      <c r="AH1725" s="26" t="str">
        <f>IF(AG1725="", "", COUNTIF($AG$10:$AG$2010, "&gt;"&amp;AG1725)+1+COUNTIF($AG$10:AG1725, AG1725)-1)</f>
        <v/>
      </c>
    </row>
    <row r="1726" spans="14:34" hidden="1" x14ac:dyDescent="0.25">
      <c r="N1726" s="31" t="str">
        <f>IF(Database!B1726="", "", Database!B1726)</f>
        <v/>
      </c>
      <c r="AE1726" s="31" t="str">
        <f t="shared" si="74"/>
        <v/>
      </c>
      <c r="AG1726" s="84" t="str">
        <f>IF($AE1726="", "", IF(COUNTIF($AE$10:$AE1726, $AE1726)&gt;1, "", COUNTIF($AE$10:$AE$2010, $AE1726)))</f>
        <v/>
      </c>
      <c r="AH1726" s="26" t="str">
        <f>IF(AG1726="", "", COUNTIF($AG$10:$AG$2010, "&gt;"&amp;AG1726)+1+COUNTIF($AG$10:AG1726, AG1726)-1)</f>
        <v/>
      </c>
    </row>
    <row r="1727" spans="14:34" hidden="1" x14ac:dyDescent="0.25">
      <c r="N1727" s="31" t="str">
        <f>IF(Database!B1727="", "", Database!B1727)</f>
        <v/>
      </c>
      <c r="AE1727" s="31" t="str">
        <f t="shared" si="74"/>
        <v/>
      </c>
      <c r="AG1727" s="84" t="str">
        <f>IF($AE1727="", "", IF(COUNTIF($AE$10:$AE1727, $AE1727)&gt;1, "", COUNTIF($AE$10:$AE$2010, $AE1727)))</f>
        <v/>
      </c>
      <c r="AH1727" s="26" t="str">
        <f>IF(AG1727="", "", COUNTIF($AG$10:$AG$2010, "&gt;"&amp;AG1727)+1+COUNTIF($AG$10:AG1727, AG1727)-1)</f>
        <v/>
      </c>
    </row>
    <row r="1728" spans="14:34" hidden="1" x14ac:dyDescent="0.25">
      <c r="N1728" s="31" t="str">
        <f>IF(Database!B1728="", "", Database!B1728)</f>
        <v/>
      </c>
      <c r="AE1728" s="31" t="str">
        <f t="shared" si="74"/>
        <v/>
      </c>
      <c r="AG1728" s="84" t="str">
        <f>IF($AE1728="", "", IF(COUNTIF($AE$10:$AE1728, $AE1728)&gt;1, "", COUNTIF($AE$10:$AE$2010, $AE1728)))</f>
        <v/>
      </c>
      <c r="AH1728" s="26" t="str">
        <f>IF(AG1728="", "", COUNTIF($AG$10:$AG$2010, "&gt;"&amp;AG1728)+1+COUNTIF($AG$10:AG1728, AG1728)-1)</f>
        <v/>
      </c>
    </row>
    <row r="1729" spans="14:34" hidden="1" x14ac:dyDescent="0.25">
      <c r="N1729" s="31" t="str">
        <f>IF(Database!B1729="", "", Database!B1729)</f>
        <v/>
      </c>
      <c r="AE1729" s="31" t="str">
        <f t="shared" si="74"/>
        <v/>
      </c>
      <c r="AG1729" s="84" t="str">
        <f>IF($AE1729="", "", IF(COUNTIF($AE$10:$AE1729, $AE1729)&gt;1, "", COUNTIF($AE$10:$AE$2010, $AE1729)))</f>
        <v/>
      </c>
      <c r="AH1729" s="26" t="str">
        <f>IF(AG1729="", "", COUNTIF($AG$10:$AG$2010, "&gt;"&amp;AG1729)+1+COUNTIF($AG$10:AG1729, AG1729)-1)</f>
        <v/>
      </c>
    </row>
    <row r="1730" spans="14:34" hidden="1" x14ac:dyDescent="0.25">
      <c r="N1730" s="31" t="str">
        <f>IF(Database!B1730="", "", Database!B1730)</f>
        <v/>
      </c>
      <c r="AE1730" s="31" t="str">
        <f t="shared" si="74"/>
        <v/>
      </c>
      <c r="AG1730" s="84" t="str">
        <f>IF($AE1730="", "", IF(COUNTIF($AE$10:$AE1730, $AE1730)&gt;1, "", COUNTIF($AE$10:$AE$2010, $AE1730)))</f>
        <v/>
      </c>
      <c r="AH1730" s="26" t="str">
        <f>IF(AG1730="", "", COUNTIF($AG$10:$AG$2010, "&gt;"&amp;AG1730)+1+COUNTIF($AG$10:AG1730, AG1730)-1)</f>
        <v/>
      </c>
    </row>
    <row r="1731" spans="14:34" hidden="1" x14ac:dyDescent="0.25">
      <c r="N1731" s="31" t="str">
        <f>IF(Database!B1731="", "", Database!B1731)</f>
        <v/>
      </c>
      <c r="AE1731" s="31" t="str">
        <f t="shared" si="74"/>
        <v/>
      </c>
      <c r="AG1731" s="84" t="str">
        <f>IF($AE1731="", "", IF(COUNTIF($AE$10:$AE1731, $AE1731)&gt;1, "", COUNTIF($AE$10:$AE$2010, $AE1731)))</f>
        <v/>
      </c>
      <c r="AH1731" s="26" t="str">
        <f>IF(AG1731="", "", COUNTIF($AG$10:$AG$2010, "&gt;"&amp;AG1731)+1+COUNTIF($AG$10:AG1731, AG1731)-1)</f>
        <v/>
      </c>
    </row>
    <row r="1732" spans="14:34" hidden="1" x14ac:dyDescent="0.25">
      <c r="N1732" s="31" t="str">
        <f>IF(Database!B1732="", "", Database!B1732)</f>
        <v/>
      </c>
      <c r="AE1732" s="31" t="str">
        <f t="shared" si="74"/>
        <v/>
      </c>
      <c r="AG1732" s="84" t="str">
        <f>IF($AE1732="", "", IF(COUNTIF($AE$10:$AE1732, $AE1732)&gt;1, "", COUNTIF($AE$10:$AE$2010, $AE1732)))</f>
        <v/>
      </c>
      <c r="AH1732" s="26" t="str">
        <f>IF(AG1732="", "", COUNTIF($AG$10:$AG$2010, "&gt;"&amp;AG1732)+1+COUNTIF($AG$10:AG1732, AG1732)-1)</f>
        <v/>
      </c>
    </row>
    <row r="1733" spans="14:34" hidden="1" x14ac:dyDescent="0.25">
      <c r="N1733" s="31" t="str">
        <f>IF(Database!B1733="", "", Database!B1733)</f>
        <v/>
      </c>
      <c r="AE1733" s="31" t="str">
        <f t="shared" si="74"/>
        <v/>
      </c>
      <c r="AG1733" s="84" t="str">
        <f>IF($AE1733="", "", IF(COUNTIF($AE$10:$AE1733, $AE1733)&gt;1, "", COUNTIF($AE$10:$AE$2010, $AE1733)))</f>
        <v/>
      </c>
      <c r="AH1733" s="26" t="str">
        <f>IF(AG1733="", "", COUNTIF($AG$10:$AG$2010, "&gt;"&amp;AG1733)+1+COUNTIF($AG$10:AG1733, AG1733)-1)</f>
        <v/>
      </c>
    </row>
    <row r="1734" spans="14:34" hidden="1" x14ac:dyDescent="0.25">
      <c r="N1734" s="31" t="str">
        <f>IF(Database!B1734="", "", Database!B1734)</f>
        <v/>
      </c>
      <c r="AE1734" s="31" t="str">
        <f t="shared" si="74"/>
        <v/>
      </c>
      <c r="AG1734" s="84" t="str">
        <f>IF($AE1734="", "", IF(COUNTIF($AE$10:$AE1734, $AE1734)&gt;1, "", COUNTIF($AE$10:$AE$2010, $AE1734)))</f>
        <v/>
      </c>
      <c r="AH1734" s="26" t="str">
        <f>IF(AG1734="", "", COUNTIF($AG$10:$AG$2010, "&gt;"&amp;AG1734)+1+COUNTIF($AG$10:AG1734, AG1734)-1)</f>
        <v/>
      </c>
    </row>
    <row r="1735" spans="14:34" hidden="1" x14ac:dyDescent="0.25">
      <c r="N1735" s="31" t="str">
        <f>IF(Database!B1735="", "", Database!B1735)</f>
        <v/>
      </c>
      <c r="AE1735" s="31" t="str">
        <f t="shared" si="74"/>
        <v/>
      </c>
      <c r="AG1735" s="84" t="str">
        <f>IF($AE1735="", "", IF(COUNTIF($AE$10:$AE1735, $AE1735)&gt;1, "", COUNTIF($AE$10:$AE$2010, $AE1735)))</f>
        <v/>
      </c>
      <c r="AH1735" s="26" t="str">
        <f>IF(AG1735="", "", COUNTIF($AG$10:$AG$2010, "&gt;"&amp;AG1735)+1+COUNTIF($AG$10:AG1735, AG1735)-1)</f>
        <v/>
      </c>
    </row>
    <row r="1736" spans="14:34" hidden="1" x14ac:dyDescent="0.25">
      <c r="N1736" s="31" t="str">
        <f>IF(Database!B1736="", "", Database!B1736)</f>
        <v/>
      </c>
      <c r="AE1736" s="31" t="str">
        <f t="shared" si="74"/>
        <v/>
      </c>
      <c r="AG1736" s="84" t="str">
        <f>IF($AE1736="", "", IF(COUNTIF($AE$10:$AE1736, $AE1736)&gt;1, "", COUNTIF($AE$10:$AE$2010, $AE1736)))</f>
        <v/>
      </c>
      <c r="AH1736" s="26" t="str">
        <f>IF(AG1736="", "", COUNTIF($AG$10:$AG$2010, "&gt;"&amp;AG1736)+1+COUNTIF($AG$10:AG1736, AG1736)-1)</f>
        <v/>
      </c>
    </row>
    <row r="1737" spans="14:34" hidden="1" x14ac:dyDescent="0.25">
      <c r="N1737" s="31" t="str">
        <f>IF(Database!B1737="", "", Database!B1737)</f>
        <v/>
      </c>
      <c r="AE1737" s="31" t="str">
        <f t="shared" si="74"/>
        <v/>
      </c>
      <c r="AG1737" s="84" t="str">
        <f>IF($AE1737="", "", IF(COUNTIF($AE$10:$AE1737, $AE1737)&gt;1, "", COUNTIF($AE$10:$AE$2010, $AE1737)))</f>
        <v/>
      </c>
      <c r="AH1737" s="26" t="str">
        <f>IF(AG1737="", "", COUNTIF($AG$10:$AG$2010, "&gt;"&amp;AG1737)+1+COUNTIF($AG$10:AG1737, AG1737)-1)</f>
        <v/>
      </c>
    </row>
    <row r="1738" spans="14:34" hidden="1" x14ac:dyDescent="0.25">
      <c r="N1738" s="31" t="str">
        <f>IF(Database!B1738="", "", Database!B1738)</f>
        <v/>
      </c>
      <c r="AE1738" s="31" t="str">
        <f t="shared" si="74"/>
        <v/>
      </c>
      <c r="AG1738" s="84" t="str">
        <f>IF($AE1738="", "", IF(COUNTIF($AE$10:$AE1738, $AE1738)&gt;1, "", COUNTIF($AE$10:$AE$2010, $AE1738)))</f>
        <v/>
      </c>
      <c r="AH1738" s="26" t="str">
        <f>IF(AG1738="", "", COUNTIF($AG$10:$AG$2010, "&gt;"&amp;AG1738)+1+COUNTIF($AG$10:AG1738, AG1738)-1)</f>
        <v/>
      </c>
    </row>
    <row r="1739" spans="14:34" hidden="1" x14ac:dyDescent="0.25">
      <c r="N1739" s="31" t="str">
        <f>IF(Database!B1739="", "", Database!B1739)</f>
        <v/>
      </c>
      <c r="AE1739" s="31" t="str">
        <f t="shared" si="74"/>
        <v/>
      </c>
      <c r="AG1739" s="84" t="str">
        <f>IF($AE1739="", "", IF(COUNTIF($AE$10:$AE1739, $AE1739)&gt;1, "", COUNTIF($AE$10:$AE$2010, $AE1739)))</f>
        <v/>
      </c>
      <c r="AH1739" s="26" t="str">
        <f>IF(AG1739="", "", COUNTIF($AG$10:$AG$2010, "&gt;"&amp;AG1739)+1+COUNTIF($AG$10:AG1739, AG1739)-1)</f>
        <v/>
      </c>
    </row>
    <row r="1740" spans="14:34" hidden="1" x14ac:dyDescent="0.25">
      <c r="N1740" s="31" t="str">
        <f>IF(Database!B1740="", "", Database!B1740)</f>
        <v/>
      </c>
      <c r="AE1740" s="31" t="str">
        <f t="shared" si="74"/>
        <v/>
      </c>
      <c r="AG1740" s="84" t="str">
        <f>IF($AE1740="", "", IF(COUNTIF($AE$10:$AE1740, $AE1740)&gt;1, "", COUNTIF($AE$10:$AE$2010, $AE1740)))</f>
        <v/>
      </c>
      <c r="AH1740" s="26" t="str">
        <f>IF(AG1740="", "", COUNTIF($AG$10:$AG$2010, "&gt;"&amp;AG1740)+1+COUNTIF($AG$10:AG1740, AG1740)-1)</f>
        <v/>
      </c>
    </row>
    <row r="1741" spans="14:34" hidden="1" x14ac:dyDescent="0.25">
      <c r="N1741" s="31" t="str">
        <f>IF(Database!B1741="", "", Database!B1741)</f>
        <v/>
      </c>
      <c r="AE1741" s="31" t="str">
        <f t="shared" si="74"/>
        <v/>
      </c>
      <c r="AG1741" s="84" t="str">
        <f>IF($AE1741="", "", IF(COUNTIF($AE$10:$AE1741, $AE1741)&gt;1, "", COUNTIF($AE$10:$AE$2010, $AE1741)))</f>
        <v/>
      </c>
      <c r="AH1741" s="26" t="str">
        <f>IF(AG1741="", "", COUNTIF($AG$10:$AG$2010, "&gt;"&amp;AG1741)+1+COUNTIF($AG$10:AG1741, AG1741)-1)</f>
        <v/>
      </c>
    </row>
    <row r="1742" spans="14:34" hidden="1" x14ac:dyDescent="0.25">
      <c r="N1742" s="31" t="str">
        <f>IF(Database!B1742="", "", Database!B1742)</f>
        <v/>
      </c>
      <c r="AE1742" s="31" t="str">
        <f t="shared" si="74"/>
        <v/>
      </c>
      <c r="AG1742" s="84" t="str">
        <f>IF($AE1742="", "", IF(COUNTIF($AE$10:$AE1742, $AE1742)&gt;1, "", COUNTIF($AE$10:$AE$2010, $AE1742)))</f>
        <v/>
      </c>
      <c r="AH1742" s="26" t="str">
        <f>IF(AG1742="", "", COUNTIF($AG$10:$AG$2010, "&gt;"&amp;AG1742)+1+COUNTIF($AG$10:AG1742, AG1742)-1)</f>
        <v/>
      </c>
    </row>
    <row r="1743" spans="14:34" hidden="1" x14ac:dyDescent="0.25">
      <c r="N1743" s="31" t="str">
        <f>IF(Database!B1743="", "", Database!B1743)</f>
        <v/>
      </c>
      <c r="AE1743" s="31" t="str">
        <f t="shared" si="74"/>
        <v/>
      </c>
      <c r="AG1743" s="84" t="str">
        <f>IF($AE1743="", "", IF(COUNTIF($AE$10:$AE1743, $AE1743)&gt;1, "", COUNTIF($AE$10:$AE$2010, $AE1743)))</f>
        <v/>
      </c>
      <c r="AH1743" s="26" t="str">
        <f>IF(AG1743="", "", COUNTIF($AG$10:$AG$2010, "&gt;"&amp;AG1743)+1+COUNTIF($AG$10:AG1743, AG1743)-1)</f>
        <v/>
      </c>
    </row>
    <row r="1744" spans="14:34" hidden="1" x14ac:dyDescent="0.25">
      <c r="N1744" s="31" t="str">
        <f>IF(Database!B1744="", "", Database!B1744)</f>
        <v/>
      </c>
      <c r="AE1744" s="31" t="str">
        <f t="shared" si="74"/>
        <v/>
      </c>
      <c r="AG1744" s="84" t="str">
        <f>IF($AE1744="", "", IF(COUNTIF($AE$10:$AE1744, $AE1744)&gt;1, "", COUNTIF($AE$10:$AE$2010, $AE1744)))</f>
        <v/>
      </c>
      <c r="AH1744" s="26" t="str">
        <f>IF(AG1744="", "", COUNTIF($AG$10:$AG$2010, "&gt;"&amp;AG1744)+1+COUNTIF($AG$10:AG1744, AG1744)-1)</f>
        <v/>
      </c>
    </row>
    <row r="1745" spans="14:34" hidden="1" x14ac:dyDescent="0.25">
      <c r="N1745" s="31" t="str">
        <f>IF(Database!B1745="", "", Database!B1745)</f>
        <v/>
      </c>
      <c r="AE1745" s="31" t="str">
        <f t="shared" si="74"/>
        <v/>
      </c>
      <c r="AG1745" s="84" t="str">
        <f>IF($AE1745="", "", IF(COUNTIF($AE$10:$AE1745, $AE1745)&gt;1, "", COUNTIF($AE$10:$AE$2010, $AE1745)))</f>
        <v/>
      </c>
      <c r="AH1745" s="26" t="str">
        <f>IF(AG1745="", "", COUNTIF($AG$10:$AG$2010, "&gt;"&amp;AG1745)+1+COUNTIF($AG$10:AG1745, AG1745)-1)</f>
        <v/>
      </c>
    </row>
    <row r="1746" spans="14:34" hidden="1" x14ac:dyDescent="0.25">
      <c r="N1746" s="31" t="str">
        <f>IF(Database!B1746="", "", Database!B1746)</f>
        <v/>
      </c>
      <c r="AE1746" s="31" t="str">
        <f t="shared" si="74"/>
        <v/>
      </c>
      <c r="AG1746" s="84" t="str">
        <f>IF($AE1746="", "", IF(COUNTIF($AE$10:$AE1746, $AE1746)&gt;1, "", COUNTIF($AE$10:$AE$2010, $AE1746)))</f>
        <v/>
      </c>
      <c r="AH1746" s="26" t="str">
        <f>IF(AG1746="", "", COUNTIF($AG$10:$AG$2010, "&gt;"&amp;AG1746)+1+COUNTIF($AG$10:AG1746, AG1746)-1)</f>
        <v/>
      </c>
    </row>
    <row r="1747" spans="14:34" hidden="1" x14ac:dyDescent="0.25">
      <c r="N1747" s="31" t="str">
        <f>IF(Database!B1747="", "", Database!B1747)</f>
        <v/>
      </c>
      <c r="AE1747" s="31" t="str">
        <f t="shared" si="74"/>
        <v/>
      </c>
      <c r="AG1747" s="84" t="str">
        <f>IF($AE1747="", "", IF(COUNTIF($AE$10:$AE1747, $AE1747)&gt;1, "", COUNTIF($AE$10:$AE$2010, $AE1747)))</f>
        <v/>
      </c>
      <c r="AH1747" s="26" t="str">
        <f>IF(AG1747="", "", COUNTIF($AG$10:$AG$2010, "&gt;"&amp;AG1747)+1+COUNTIF($AG$10:AG1747, AG1747)-1)</f>
        <v/>
      </c>
    </row>
    <row r="1748" spans="14:34" hidden="1" x14ac:dyDescent="0.25">
      <c r="N1748" s="31" t="str">
        <f>IF(Database!B1748="", "", Database!B1748)</f>
        <v/>
      </c>
      <c r="AE1748" s="31" t="str">
        <f t="shared" si="74"/>
        <v/>
      </c>
      <c r="AG1748" s="84" t="str">
        <f>IF($AE1748="", "", IF(COUNTIF($AE$10:$AE1748, $AE1748)&gt;1, "", COUNTIF($AE$10:$AE$2010, $AE1748)))</f>
        <v/>
      </c>
      <c r="AH1748" s="26" t="str">
        <f>IF(AG1748="", "", COUNTIF($AG$10:$AG$2010, "&gt;"&amp;AG1748)+1+COUNTIF($AG$10:AG1748, AG1748)-1)</f>
        <v/>
      </c>
    </row>
    <row r="1749" spans="14:34" hidden="1" x14ac:dyDescent="0.25">
      <c r="N1749" s="31" t="str">
        <f>IF(Database!B1749="", "", Database!B1749)</f>
        <v/>
      </c>
      <c r="AE1749" s="31" t="str">
        <f t="shared" si="74"/>
        <v/>
      </c>
      <c r="AG1749" s="84" t="str">
        <f>IF($AE1749="", "", IF(COUNTIF($AE$10:$AE1749, $AE1749)&gt;1, "", COUNTIF($AE$10:$AE$2010, $AE1749)))</f>
        <v/>
      </c>
      <c r="AH1749" s="26" t="str">
        <f>IF(AG1749="", "", COUNTIF($AG$10:$AG$2010, "&gt;"&amp;AG1749)+1+COUNTIF($AG$10:AG1749, AG1749)-1)</f>
        <v/>
      </c>
    </row>
    <row r="1750" spans="14:34" hidden="1" x14ac:dyDescent="0.25">
      <c r="N1750" s="31" t="str">
        <f>IF(Database!B1750="", "", Database!B1750)</f>
        <v/>
      </c>
      <c r="AE1750" s="31" t="str">
        <f t="shared" si="74"/>
        <v/>
      </c>
      <c r="AG1750" s="84" t="str">
        <f>IF($AE1750="", "", IF(COUNTIF($AE$10:$AE1750, $AE1750)&gt;1, "", COUNTIF($AE$10:$AE$2010, $AE1750)))</f>
        <v/>
      </c>
      <c r="AH1750" s="26" t="str">
        <f>IF(AG1750="", "", COUNTIF($AG$10:$AG$2010, "&gt;"&amp;AG1750)+1+COUNTIF($AG$10:AG1750, AG1750)-1)</f>
        <v/>
      </c>
    </row>
    <row r="1751" spans="14:34" hidden="1" x14ac:dyDescent="0.25">
      <c r="N1751" s="31" t="str">
        <f>IF(Database!B1751="", "", Database!B1751)</f>
        <v/>
      </c>
      <c r="AE1751" s="31" t="str">
        <f t="shared" si="74"/>
        <v/>
      </c>
      <c r="AG1751" s="84" t="str">
        <f>IF($AE1751="", "", IF(COUNTIF($AE$10:$AE1751, $AE1751)&gt;1, "", COUNTIF($AE$10:$AE$2010, $AE1751)))</f>
        <v/>
      </c>
      <c r="AH1751" s="26" t="str">
        <f>IF(AG1751="", "", COUNTIF($AG$10:$AG$2010, "&gt;"&amp;AG1751)+1+COUNTIF($AG$10:AG1751, AG1751)-1)</f>
        <v/>
      </c>
    </row>
    <row r="1752" spans="14:34" hidden="1" x14ac:dyDescent="0.25">
      <c r="N1752" s="31" t="str">
        <f>IF(Database!B1752="", "", Database!B1752)</f>
        <v/>
      </c>
      <c r="AE1752" s="31" t="str">
        <f t="shared" si="74"/>
        <v/>
      </c>
      <c r="AG1752" s="84" t="str">
        <f>IF($AE1752="", "", IF(COUNTIF($AE$10:$AE1752, $AE1752)&gt;1, "", COUNTIF($AE$10:$AE$2010, $AE1752)))</f>
        <v/>
      </c>
      <c r="AH1752" s="26" t="str">
        <f>IF(AG1752="", "", COUNTIF($AG$10:$AG$2010, "&gt;"&amp;AG1752)+1+COUNTIF($AG$10:AG1752, AG1752)-1)</f>
        <v/>
      </c>
    </row>
    <row r="1753" spans="14:34" hidden="1" x14ac:dyDescent="0.25">
      <c r="N1753" s="31" t="str">
        <f>IF(Database!B1753="", "", Database!B1753)</f>
        <v/>
      </c>
      <c r="AE1753" s="31" t="str">
        <f t="shared" si="74"/>
        <v/>
      </c>
      <c r="AG1753" s="84" t="str">
        <f>IF($AE1753="", "", IF(COUNTIF($AE$10:$AE1753, $AE1753)&gt;1, "", COUNTIF($AE$10:$AE$2010, $AE1753)))</f>
        <v/>
      </c>
      <c r="AH1753" s="26" t="str">
        <f>IF(AG1753="", "", COUNTIF($AG$10:$AG$2010, "&gt;"&amp;AG1753)+1+COUNTIF($AG$10:AG1753, AG1753)-1)</f>
        <v/>
      </c>
    </row>
    <row r="1754" spans="14:34" hidden="1" x14ac:dyDescent="0.25">
      <c r="N1754" s="31" t="str">
        <f>IF(Database!B1754="", "", Database!B1754)</f>
        <v/>
      </c>
      <c r="AE1754" s="31" t="str">
        <f t="shared" si="74"/>
        <v/>
      </c>
      <c r="AG1754" s="84" t="str">
        <f>IF($AE1754="", "", IF(COUNTIF($AE$10:$AE1754, $AE1754)&gt;1, "", COUNTIF($AE$10:$AE$2010, $AE1754)))</f>
        <v/>
      </c>
      <c r="AH1754" s="26" t="str">
        <f>IF(AG1754="", "", COUNTIF($AG$10:$AG$2010, "&gt;"&amp;AG1754)+1+COUNTIF($AG$10:AG1754, AG1754)-1)</f>
        <v/>
      </c>
    </row>
    <row r="1755" spans="14:34" hidden="1" x14ac:dyDescent="0.25">
      <c r="N1755" s="31" t="str">
        <f>IF(Database!B1755="", "", Database!B1755)</f>
        <v/>
      </c>
      <c r="AE1755" s="31" t="str">
        <f t="shared" si="74"/>
        <v/>
      </c>
      <c r="AG1755" s="84" t="str">
        <f>IF($AE1755="", "", IF(COUNTIF($AE$10:$AE1755, $AE1755)&gt;1, "", COUNTIF($AE$10:$AE$2010, $AE1755)))</f>
        <v/>
      </c>
      <c r="AH1755" s="26" t="str">
        <f>IF(AG1755="", "", COUNTIF($AG$10:$AG$2010, "&gt;"&amp;AG1755)+1+COUNTIF($AG$10:AG1755, AG1755)-1)</f>
        <v/>
      </c>
    </row>
    <row r="1756" spans="14:34" hidden="1" x14ac:dyDescent="0.25">
      <c r="N1756" s="31" t="str">
        <f>IF(Database!B1756="", "", Database!B1756)</f>
        <v/>
      </c>
      <c r="AE1756" s="31" t="str">
        <f t="shared" si="74"/>
        <v/>
      </c>
      <c r="AG1756" s="84" t="str">
        <f>IF($AE1756="", "", IF(COUNTIF($AE$10:$AE1756, $AE1756)&gt;1, "", COUNTIF($AE$10:$AE$2010, $AE1756)))</f>
        <v/>
      </c>
      <c r="AH1756" s="26" t="str">
        <f>IF(AG1756="", "", COUNTIF($AG$10:$AG$2010, "&gt;"&amp;AG1756)+1+COUNTIF($AG$10:AG1756, AG1756)-1)</f>
        <v/>
      </c>
    </row>
    <row r="1757" spans="14:34" hidden="1" x14ac:dyDescent="0.25">
      <c r="N1757" s="31" t="str">
        <f>IF(Database!B1757="", "", Database!B1757)</f>
        <v/>
      </c>
      <c r="AE1757" s="31" t="str">
        <f t="shared" si="74"/>
        <v/>
      </c>
      <c r="AG1757" s="84" t="str">
        <f>IF($AE1757="", "", IF(COUNTIF($AE$10:$AE1757, $AE1757)&gt;1, "", COUNTIF($AE$10:$AE$2010, $AE1757)))</f>
        <v/>
      </c>
      <c r="AH1757" s="26" t="str">
        <f>IF(AG1757="", "", COUNTIF($AG$10:$AG$2010, "&gt;"&amp;AG1757)+1+COUNTIF($AG$10:AG1757, AG1757)-1)</f>
        <v/>
      </c>
    </row>
    <row r="1758" spans="14:34" hidden="1" x14ac:dyDescent="0.25">
      <c r="N1758" s="31" t="str">
        <f>IF(Database!B1758="", "", Database!B1758)</f>
        <v/>
      </c>
      <c r="AE1758" s="31" t="str">
        <f t="shared" si="74"/>
        <v/>
      </c>
      <c r="AG1758" s="84" t="str">
        <f>IF($AE1758="", "", IF(COUNTIF($AE$10:$AE1758, $AE1758)&gt;1, "", COUNTIF($AE$10:$AE$2010, $AE1758)))</f>
        <v/>
      </c>
      <c r="AH1758" s="26" t="str">
        <f>IF(AG1758="", "", COUNTIF($AG$10:$AG$2010, "&gt;"&amp;AG1758)+1+COUNTIF($AG$10:AG1758, AG1758)-1)</f>
        <v/>
      </c>
    </row>
    <row r="1759" spans="14:34" hidden="1" x14ac:dyDescent="0.25">
      <c r="N1759" s="31" t="str">
        <f>IF(Database!B1759="", "", Database!B1759)</f>
        <v/>
      </c>
      <c r="AE1759" s="31" t="str">
        <f t="shared" si="74"/>
        <v/>
      </c>
      <c r="AG1759" s="84" t="str">
        <f>IF($AE1759="", "", IF(COUNTIF($AE$10:$AE1759, $AE1759)&gt;1, "", COUNTIF($AE$10:$AE$2010, $AE1759)))</f>
        <v/>
      </c>
      <c r="AH1759" s="26" t="str">
        <f>IF(AG1759="", "", COUNTIF($AG$10:$AG$2010, "&gt;"&amp;AG1759)+1+COUNTIF($AG$10:AG1759, AG1759)-1)</f>
        <v/>
      </c>
    </row>
    <row r="1760" spans="14:34" hidden="1" x14ac:dyDescent="0.25">
      <c r="N1760" s="31" t="str">
        <f>IF(Database!B1760="", "", Database!B1760)</f>
        <v/>
      </c>
      <c r="AE1760" s="31" t="str">
        <f t="shared" si="74"/>
        <v/>
      </c>
      <c r="AG1760" s="84" t="str">
        <f>IF($AE1760="", "", IF(COUNTIF($AE$10:$AE1760, $AE1760)&gt;1, "", COUNTIF($AE$10:$AE$2010, $AE1760)))</f>
        <v/>
      </c>
      <c r="AH1760" s="26" t="str">
        <f>IF(AG1760="", "", COUNTIF($AG$10:$AG$2010, "&gt;"&amp;AG1760)+1+COUNTIF($AG$10:AG1760, AG1760)-1)</f>
        <v/>
      </c>
    </row>
    <row r="1761" spans="14:34" hidden="1" x14ac:dyDescent="0.25">
      <c r="N1761" s="31" t="str">
        <f>IF(Database!B1761="", "", Database!B1761)</f>
        <v/>
      </c>
      <c r="AE1761" s="31" t="str">
        <f t="shared" si="74"/>
        <v/>
      </c>
      <c r="AG1761" s="84" t="str">
        <f>IF($AE1761="", "", IF(COUNTIF($AE$10:$AE1761, $AE1761)&gt;1, "", COUNTIF($AE$10:$AE$2010, $AE1761)))</f>
        <v/>
      </c>
      <c r="AH1761" s="26" t="str">
        <f>IF(AG1761="", "", COUNTIF($AG$10:$AG$2010, "&gt;"&amp;AG1761)+1+COUNTIF($AG$10:AG1761, AG1761)-1)</f>
        <v/>
      </c>
    </row>
    <row r="1762" spans="14:34" hidden="1" x14ac:dyDescent="0.25">
      <c r="N1762" s="31" t="str">
        <f>IF(Database!B1762="", "", Database!B1762)</f>
        <v/>
      </c>
      <c r="AE1762" s="31" t="str">
        <f t="shared" si="74"/>
        <v/>
      </c>
      <c r="AG1762" s="84" t="str">
        <f>IF($AE1762="", "", IF(COUNTIF($AE$10:$AE1762, $AE1762)&gt;1, "", COUNTIF($AE$10:$AE$2010, $AE1762)))</f>
        <v/>
      </c>
      <c r="AH1762" s="26" t="str">
        <f>IF(AG1762="", "", COUNTIF($AG$10:$AG$2010, "&gt;"&amp;AG1762)+1+COUNTIF($AG$10:AG1762, AG1762)-1)</f>
        <v/>
      </c>
    </row>
    <row r="1763" spans="14:34" hidden="1" x14ac:dyDescent="0.25">
      <c r="N1763" s="31" t="str">
        <f>IF(Database!B1763="", "", Database!B1763)</f>
        <v/>
      </c>
      <c r="AE1763" s="31" t="str">
        <f t="shared" si="74"/>
        <v/>
      </c>
      <c r="AG1763" s="84" t="str">
        <f>IF($AE1763="", "", IF(COUNTIF($AE$10:$AE1763, $AE1763)&gt;1, "", COUNTIF($AE$10:$AE$2010, $AE1763)))</f>
        <v/>
      </c>
      <c r="AH1763" s="26" t="str">
        <f>IF(AG1763="", "", COUNTIF($AG$10:$AG$2010, "&gt;"&amp;AG1763)+1+COUNTIF($AG$10:AG1763, AG1763)-1)</f>
        <v/>
      </c>
    </row>
    <row r="1764" spans="14:34" hidden="1" x14ac:dyDescent="0.25">
      <c r="N1764" s="31" t="str">
        <f>IF(Database!B1764="", "", Database!B1764)</f>
        <v/>
      </c>
      <c r="AE1764" s="31" t="str">
        <f t="shared" si="74"/>
        <v/>
      </c>
      <c r="AG1764" s="84" t="str">
        <f>IF($AE1764="", "", IF(COUNTIF($AE$10:$AE1764, $AE1764)&gt;1, "", COUNTIF($AE$10:$AE$2010, $AE1764)))</f>
        <v/>
      </c>
      <c r="AH1764" s="26" t="str">
        <f>IF(AG1764="", "", COUNTIF($AG$10:$AG$2010, "&gt;"&amp;AG1764)+1+COUNTIF($AG$10:AG1764, AG1764)-1)</f>
        <v/>
      </c>
    </row>
    <row r="1765" spans="14:34" hidden="1" x14ac:dyDescent="0.25">
      <c r="N1765" s="31" t="str">
        <f>IF(Database!B1765="", "", Database!B1765)</f>
        <v/>
      </c>
      <c r="AE1765" s="31" t="str">
        <f t="shared" si="74"/>
        <v/>
      </c>
      <c r="AG1765" s="84" t="str">
        <f>IF($AE1765="", "", IF(COUNTIF($AE$10:$AE1765, $AE1765)&gt;1, "", COUNTIF($AE$10:$AE$2010, $AE1765)))</f>
        <v/>
      </c>
      <c r="AH1765" s="26" t="str">
        <f>IF(AG1765="", "", COUNTIF($AG$10:$AG$2010, "&gt;"&amp;AG1765)+1+COUNTIF($AG$10:AG1765, AG1765)-1)</f>
        <v/>
      </c>
    </row>
    <row r="1766" spans="14:34" hidden="1" x14ac:dyDescent="0.25">
      <c r="N1766" s="31" t="str">
        <f>IF(Database!B1766="", "", Database!B1766)</f>
        <v/>
      </c>
      <c r="AE1766" s="31" t="str">
        <f t="shared" si="74"/>
        <v/>
      </c>
      <c r="AG1766" s="84" t="str">
        <f>IF($AE1766="", "", IF(COUNTIF($AE$10:$AE1766, $AE1766)&gt;1, "", COUNTIF($AE$10:$AE$2010, $AE1766)))</f>
        <v/>
      </c>
      <c r="AH1766" s="26" t="str">
        <f>IF(AG1766="", "", COUNTIF($AG$10:$AG$2010, "&gt;"&amp;AG1766)+1+COUNTIF($AG$10:AG1766, AG1766)-1)</f>
        <v/>
      </c>
    </row>
    <row r="1767" spans="14:34" hidden="1" x14ac:dyDescent="0.25">
      <c r="N1767" s="31" t="str">
        <f>IF(Database!B1767="", "", Database!B1767)</f>
        <v/>
      </c>
      <c r="AE1767" s="31" t="str">
        <f t="shared" si="74"/>
        <v/>
      </c>
      <c r="AG1767" s="84" t="str">
        <f>IF($AE1767="", "", IF(COUNTIF($AE$10:$AE1767, $AE1767)&gt;1, "", COUNTIF($AE$10:$AE$2010, $AE1767)))</f>
        <v/>
      </c>
      <c r="AH1767" s="26" t="str">
        <f>IF(AG1767="", "", COUNTIF($AG$10:$AG$2010, "&gt;"&amp;AG1767)+1+COUNTIF($AG$10:AG1767, AG1767)-1)</f>
        <v/>
      </c>
    </row>
    <row r="1768" spans="14:34" hidden="1" x14ac:dyDescent="0.25">
      <c r="N1768" s="31" t="str">
        <f>IF(Database!B1768="", "", Database!B1768)</f>
        <v/>
      </c>
      <c r="AE1768" s="31" t="str">
        <f t="shared" si="74"/>
        <v/>
      </c>
      <c r="AG1768" s="84" t="str">
        <f>IF($AE1768="", "", IF(COUNTIF($AE$10:$AE1768, $AE1768)&gt;1, "", COUNTIF($AE$10:$AE$2010, $AE1768)))</f>
        <v/>
      </c>
      <c r="AH1768" s="26" t="str">
        <f>IF(AG1768="", "", COUNTIF($AG$10:$AG$2010, "&gt;"&amp;AG1768)+1+COUNTIF($AG$10:AG1768, AG1768)-1)</f>
        <v/>
      </c>
    </row>
    <row r="1769" spans="14:34" hidden="1" x14ac:dyDescent="0.25">
      <c r="N1769" s="31" t="str">
        <f>IF(Database!B1769="", "", Database!B1769)</f>
        <v/>
      </c>
      <c r="AE1769" s="31" t="str">
        <f t="shared" si="74"/>
        <v/>
      </c>
      <c r="AG1769" s="84" t="str">
        <f>IF($AE1769="", "", IF(COUNTIF($AE$10:$AE1769, $AE1769)&gt;1, "", COUNTIF($AE$10:$AE$2010, $AE1769)))</f>
        <v/>
      </c>
      <c r="AH1769" s="26" t="str">
        <f>IF(AG1769="", "", COUNTIF($AG$10:$AG$2010, "&gt;"&amp;AG1769)+1+COUNTIF($AG$10:AG1769, AG1769)-1)</f>
        <v/>
      </c>
    </row>
    <row r="1770" spans="14:34" hidden="1" x14ac:dyDescent="0.25">
      <c r="N1770" s="31" t="str">
        <f>IF(Database!B1770="", "", Database!B1770)</f>
        <v/>
      </c>
      <c r="AE1770" s="31" t="str">
        <f t="shared" si="74"/>
        <v/>
      </c>
      <c r="AG1770" s="84" t="str">
        <f>IF($AE1770="", "", IF(COUNTIF($AE$10:$AE1770, $AE1770)&gt;1, "", COUNTIF($AE$10:$AE$2010, $AE1770)))</f>
        <v/>
      </c>
      <c r="AH1770" s="26" t="str">
        <f>IF(AG1770="", "", COUNTIF($AG$10:$AG$2010, "&gt;"&amp;AG1770)+1+COUNTIF($AG$10:AG1770, AG1770)-1)</f>
        <v/>
      </c>
    </row>
    <row r="1771" spans="14:34" hidden="1" x14ac:dyDescent="0.25">
      <c r="N1771" s="31" t="str">
        <f>IF(Database!B1771="", "", Database!B1771)</f>
        <v/>
      </c>
      <c r="AE1771" s="31" t="str">
        <f t="shared" si="74"/>
        <v/>
      </c>
      <c r="AG1771" s="84" t="str">
        <f>IF($AE1771="", "", IF(COUNTIF($AE$10:$AE1771, $AE1771)&gt;1, "", COUNTIF($AE$10:$AE$2010, $AE1771)))</f>
        <v/>
      </c>
      <c r="AH1771" s="26" t="str">
        <f>IF(AG1771="", "", COUNTIF($AG$10:$AG$2010, "&gt;"&amp;AG1771)+1+COUNTIF($AG$10:AG1771, AG1771)-1)</f>
        <v/>
      </c>
    </row>
    <row r="1772" spans="14:34" hidden="1" x14ac:dyDescent="0.25">
      <c r="N1772" s="31" t="str">
        <f>IF(Database!B1772="", "", Database!B1772)</f>
        <v/>
      </c>
      <c r="AE1772" s="31" t="str">
        <f t="shared" si="74"/>
        <v/>
      </c>
      <c r="AG1772" s="84" t="str">
        <f>IF($AE1772="", "", IF(COUNTIF($AE$10:$AE1772, $AE1772)&gt;1, "", COUNTIF($AE$10:$AE$2010, $AE1772)))</f>
        <v/>
      </c>
      <c r="AH1772" s="26" t="str">
        <f>IF(AG1772="", "", COUNTIF($AG$10:$AG$2010, "&gt;"&amp;AG1772)+1+COUNTIF($AG$10:AG1772, AG1772)-1)</f>
        <v/>
      </c>
    </row>
    <row r="1773" spans="14:34" hidden="1" x14ac:dyDescent="0.25">
      <c r="N1773" s="31" t="str">
        <f>IF(Database!B1773="", "", Database!B1773)</f>
        <v/>
      </c>
      <c r="AE1773" s="31" t="str">
        <f t="shared" si="74"/>
        <v/>
      </c>
      <c r="AG1773" s="84" t="str">
        <f>IF($AE1773="", "", IF(COUNTIF($AE$10:$AE1773, $AE1773)&gt;1, "", COUNTIF($AE$10:$AE$2010, $AE1773)))</f>
        <v/>
      </c>
      <c r="AH1773" s="26" t="str">
        <f>IF(AG1773="", "", COUNTIF($AG$10:$AG$2010, "&gt;"&amp;AG1773)+1+COUNTIF($AG$10:AG1773, AG1773)-1)</f>
        <v/>
      </c>
    </row>
    <row r="1774" spans="14:34" hidden="1" x14ac:dyDescent="0.25">
      <c r="N1774" s="31" t="str">
        <f>IF(Database!B1774="", "", Database!B1774)</f>
        <v/>
      </c>
      <c r="AE1774" s="31" t="str">
        <f t="shared" si="74"/>
        <v/>
      </c>
      <c r="AG1774" s="84" t="str">
        <f>IF($AE1774="", "", IF(COUNTIF($AE$10:$AE1774, $AE1774)&gt;1, "", COUNTIF($AE$10:$AE$2010, $AE1774)))</f>
        <v/>
      </c>
      <c r="AH1774" s="26" t="str">
        <f>IF(AG1774="", "", COUNTIF($AG$10:$AG$2010, "&gt;"&amp;AG1774)+1+COUNTIF($AG$10:AG1774, AG1774)-1)</f>
        <v/>
      </c>
    </row>
    <row r="1775" spans="14:34" hidden="1" x14ac:dyDescent="0.25">
      <c r="N1775" s="31" t="str">
        <f>IF(Database!B1775="", "", Database!B1775)</f>
        <v/>
      </c>
      <c r="AE1775" s="31" t="str">
        <f t="shared" si="74"/>
        <v/>
      </c>
      <c r="AG1775" s="84" t="str">
        <f>IF($AE1775="", "", IF(COUNTIF($AE$10:$AE1775, $AE1775)&gt;1, "", COUNTIF($AE$10:$AE$2010, $AE1775)))</f>
        <v/>
      </c>
      <c r="AH1775" s="26" t="str">
        <f>IF(AG1775="", "", COUNTIF($AG$10:$AG$2010, "&gt;"&amp;AG1775)+1+COUNTIF($AG$10:AG1775, AG1775)-1)</f>
        <v/>
      </c>
    </row>
    <row r="1776" spans="14:34" hidden="1" x14ac:dyDescent="0.25">
      <c r="N1776" s="31" t="str">
        <f>IF(Database!B1776="", "", Database!B1776)</f>
        <v/>
      </c>
      <c r="AE1776" s="31" t="str">
        <f t="shared" si="74"/>
        <v/>
      </c>
      <c r="AG1776" s="84" t="str">
        <f>IF($AE1776="", "", IF(COUNTIF($AE$10:$AE1776, $AE1776)&gt;1, "", COUNTIF($AE$10:$AE$2010, $AE1776)))</f>
        <v/>
      </c>
      <c r="AH1776" s="26" t="str">
        <f>IF(AG1776="", "", COUNTIF($AG$10:$AG$2010, "&gt;"&amp;AG1776)+1+COUNTIF($AG$10:AG1776, AG1776)-1)</f>
        <v/>
      </c>
    </row>
    <row r="1777" spans="14:34" hidden="1" x14ac:dyDescent="0.25">
      <c r="N1777" s="31" t="str">
        <f>IF(Database!B1777="", "", Database!B1777)</f>
        <v/>
      </c>
      <c r="AE1777" s="31" t="str">
        <f t="shared" si="74"/>
        <v/>
      </c>
      <c r="AG1777" s="84" t="str">
        <f>IF($AE1777="", "", IF(COUNTIF($AE$10:$AE1777, $AE1777)&gt;1, "", COUNTIF($AE$10:$AE$2010, $AE1777)))</f>
        <v/>
      </c>
      <c r="AH1777" s="26" t="str">
        <f>IF(AG1777="", "", COUNTIF($AG$10:$AG$2010, "&gt;"&amp;AG1777)+1+COUNTIF($AG$10:AG1777, AG1777)-1)</f>
        <v/>
      </c>
    </row>
    <row r="1778" spans="14:34" hidden="1" x14ac:dyDescent="0.25">
      <c r="N1778" s="31" t="str">
        <f>IF(Database!B1778="", "", Database!B1778)</f>
        <v/>
      </c>
      <c r="AE1778" s="31" t="str">
        <f t="shared" si="74"/>
        <v/>
      </c>
      <c r="AG1778" s="84" t="str">
        <f>IF($AE1778="", "", IF(COUNTIF($AE$10:$AE1778, $AE1778)&gt;1, "", COUNTIF($AE$10:$AE$2010, $AE1778)))</f>
        <v/>
      </c>
      <c r="AH1778" s="26" t="str">
        <f>IF(AG1778="", "", COUNTIF($AG$10:$AG$2010, "&gt;"&amp;AG1778)+1+COUNTIF($AG$10:AG1778, AG1778)-1)</f>
        <v/>
      </c>
    </row>
    <row r="1779" spans="14:34" hidden="1" x14ac:dyDescent="0.25">
      <c r="N1779" s="31" t="str">
        <f>IF(Database!B1779="", "", Database!B1779)</f>
        <v/>
      </c>
      <c r="AE1779" s="31" t="str">
        <f t="shared" si="74"/>
        <v/>
      </c>
      <c r="AG1779" s="84" t="str">
        <f>IF($AE1779="", "", IF(COUNTIF($AE$10:$AE1779, $AE1779)&gt;1, "", COUNTIF($AE$10:$AE$2010, $AE1779)))</f>
        <v/>
      </c>
      <c r="AH1779" s="26" t="str">
        <f>IF(AG1779="", "", COUNTIF($AG$10:$AG$2010, "&gt;"&amp;AG1779)+1+COUNTIF($AG$10:AG1779, AG1779)-1)</f>
        <v/>
      </c>
    </row>
    <row r="1780" spans="14:34" hidden="1" x14ac:dyDescent="0.25">
      <c r="N1780" s="31" t="str">
        <f>IF(Database!B1780="", "", Database!B1780)</f>
        <v/>
      </c>
      <c r="AE1780" s="31" t="str">
        <f t="shared" ref="AE1780:AE1843" si="75">IF(J779="", "", J779)</f>
        <v/>
      </c>
      <c r="AG1780" s="84" t="str">
        <f>IF($AE1780="", "", IF(COUNTIF($AE$10:$AE1780, $AE1780)&gt;1, "", COUNTIF($AE$10:$AE$2010, $AE1780)))</f>
        <v/>
      </c>
      <c r="AH1780" s="26" t="str">
        <f>IF(AG1780="", "", COUNTIF($AG$10:$AG$2010, "&gt;"&amp;AG1780)+1+COUNTIF($AG$10:AG1780, AG1780)-1)</f>
        <v/>
      </c>
    </row>
    <row r="1781" spans="14:34" hidden="1" x14ac:dyDescent="0.25">
      <c r="N1781" s="31" t="str">
        <f>IF(Database!B1781="", "", Database!B1781)</f>
        <v/>
      </c>
      <c r="AE1781" s="31" t="str">
        <f t="shared" si="75"/>
        <v/>
      </c>
      <c r="AG1781" s="84" t="str">
        <f>IF($AE1781="", "", IF(COUNTIF($AE$10:$AE1781, $AE1781)&gt;1, "", COUNTIF($AE$10:$AE$2010, $AE1781)))</f>
        <v/>
      </c>
      <c r="AH1781" s="26" t="str">
        <f>IF(AG1781="", "", COUNTIF($AG$10:$AG$2010, "&gt;"&amp;AG1781)+1+COUNTIF($AG$10:AG1781, AG1781)-1)</f>
        <v/>
      </c>
    </row>
    <row r="1782" spans="14:34" hidden="1" x14ac:dyDescent="0.25">
      <c r="N1782" s="31" t="str">
        <f>IF(Database!B1782="", "", Database!B1782)</f>
        <v/>
      </c>
      <c r="AE1782" s="31" t="str">
        <f t="shared" si="75"/>
        <v/>
      </c>
      <c r="AG1782" s="84" t="str">
        <f>IF($AE1782="", "", IF(COUNTIF($AE$10:$AE1782, $AE1782)&gt;1, "", COUNTIF($AE$10:$AE$2010, $AE1782)))</f>
        <v/>
      </c>
      <c r="AH1782" s="26" t="str">
        <f>IF(AG1782="", "", COUNTIF($AG$10:$AG$2010, "&gt;"&amp;AG1782)+1+COUNTIF($AG$10:AG1782, AG1782)-1)</f>
        <v/>
      </c>
    </row>
    <row r="1783" spans="14:34" hidden="1" x14ac:dyDescent="0.25">
      <c r="N1783" s="31" t="str">
        <f>IF(Database!B1783="", "", Database!B1783)</f>
        <v/>
      </c>
      <c r="AE1783" s="31" t="str">
        <f t="shared" si="75"/>
        <v/>
      </c>
      <c r="AG1783" s="84" t="str">
        <f>IF($AE1783="", "", IF(COUNTIF($AE$10:$AE1783, $AE1783)&gt;1, "", COUNTIF($AE$10:$AE$2010, $AE1783)))</f>
        <v/>
      </c>
      <c r="AH1783" s="26" t="str">
        <f>IF(AG1783="", "", COUNTIF($AG$10:$AG$2010, "&gt;"&amp;AG1783)+1+COUNTIF($AG$10:AG1783, AG1783)-1)</f>
        <v/>
      </c>
    </row>
    <row r="1784" spans="14:34" hidden="1" x14ac:dyDescent="0.25">
      <c r="N1784" s="31" t="str">
        <f>IF(Database!B1784="", "", Database!B1784)</f>
        <v/>
      </c>
      <c r="AE1784" s="31" t="str">
        <f t="shared" si="75"/>
        <v/>
      </c>
      <c r="AG1784" s="84" t="str">
        <f>IF($AE1784="", "", IF(COUNTIF($AE$10:$AE1784, $AE1784)&gt;1, "", COUNTIF($AE$10:$AE$2010, $AE1784)))</f>
        <v/>
      </c>
      <c r="AH1784" s="26" t="str">
        <f>IF(AG1784="", "", COUNTIF($AG$10:$AG$2010, "&gt;"&amp;AG1784)+1+COUNTIF($AG$10:AG1784, AG1784)-1)</f>
        <v/>
      </c>
    </row>
    <row r="1785" spans="14:34" hidden="1" x14ac:dyDescent="0.25">
      <c r="N1785" s="31" t="str">
        <f>IF(Database!B1785="", "", Database!B1785)</f>
        <v/>
      </c>
      <c r="AE1785" s="31" t="str">
        <f t="shared" si="75"/>
        <v/>
      </c>
      <c r="AG1785" s="84" t="str">
        <f>IF($AE1785="", "", IF(COUNTIF($AE$10:$AE1785, $AE1785)&gt;1, "", COUNTIF($AE$10:$AE$2010, $AE1785)))</f>
        <v/>
      </c>
      <c r="AH1785" s="26" t="str">
        <f>IF(AG1785="", "", COUNTIF($AG$10:$AG$2010, "&gt;"&amp;AG1785)+1+COUNTIF($AG$10:AG1785, AG1785)-1)</f>
        <v/>
      </c>
    </row>
    <row r="1786" spans="14:34" hidden="1" x14ac:dyDescent="0.25">
      <c r="N1786" s="31" t="str">
        <f>IF(Database!B1786="", "", Database!B1786)</f>
        <v/>
      </c>
      <c r="AE1786" s="31" t="str">
        <f t="shared" si="75"/>
        <v/>
      </c>
      <c r="AG1786" s="84" t="str">
        <f>IF($AE1786="", "", IF(COUNTIF($AE$10:$AE1786, $AE1786)&gt;1, "", COUNTIF($AE$10:$AE$2010, $AE1786)))</f>
        <v/>
      </c>
      <c r="AH1786" s="26" t="str">
        <f>IF(AG1786="", "", COUNTIF($AG$10:$AG$2010, "&gt;"&amp;AG1786)+1+COUNTIF($AG$10:AG1786, AG1786)-1)</f>
        <v/>
      </c>
    </row>
    <row r="1787" spans="14:34" hidden="1" x14ac:dyDescent="0.25">
      <c r="N1787" s="31" t="str">
        <f>IF(Database!B1787="", "", Database!B1787)</f>
        <v/>
      </c>
      <c r="AE1787" s="31" t="str">
        <f t="shared" si="75"/>
        <v/>
      </c>
      <c r="AG1787" s="84" t="str">
        <f>IF($AE1787="", "", IF(COUNTIF($AE$10:$AE1787, $AE1787)&gt;1, "", COUNTIF($AE$10:$AE$2010, $AE1787)))</f>
        <v/>
      </c>
      <c r="AH1787" s="26" t="str">
        <f>IF(AG1787="", "", COUNTIF($AG$10:$AG$2010, "&gt;"&amp;AG1787)+1+COUNTIF($AG$10:AG1787, AG1787)-1)</f>
        <v/>
      </c>
    </row>
    <row r="1788" spans="14:34" hidden="1" x14ac:dyDescent="0.25">
      <c r="N1788" s="31" t="str">
        <f>IF(Database!B1788="", "", Database!B1788)</f>
        <v/>
      </c>
      <c r="AE1788" s="31" t="str">
        <f t="shared" si="75"/>
        <v/>
      </c>
      <c r="AG1788" s="84" t="str">
        <f>IF($AE1788="", "", IF(COUNTIF($AE$10:$AE1788, $AE1788)&gt;1, "", COUNTIF($AE$10:$AE$2010, $AE1788)))</f>
        <v/>
      </c>
      <c r="AH1788" s="26" t="str">
        <f>IF(AG1788="", "", COUNTIF($AG$10:$AG$2010, "&gt;"&amp;AG1788)+1+COUNTIF($AG$10:AG1788, AG1788)-1)</f>
        <v/>
      </c>
    </row>
    <row r="1789" spans="14:34" hidden="1" x14ac:dyDescent="0.25">
      <c r="N1789" s="31" t="str">
        <f>IF(Database!B1789="", "", Database!B1789)</f>
        <v/>
      </c>
      <c r="AE1789" s="31" t="str">
        <f t="shared" si="75"/>
        <v/>
      </c>
      <c r="AG1789" s="84" t="str">
        <f>IF($AE1789="", "", IF(COUNTIF($AE$10:$AE1789, $AE1789)&gt;1, "", COUNTIF($AE$10:$AE$2010, $AE1789)))</f>
        <v/>
      </c>
      <c r="AH1789" s="26" t="str">
        <f>IF(AG1789="", "", COUNTIF($AG$10:$AG$2010, "&gt;"&amp;AG1789)+1+COUNTIF($AG$10:AG1789, AG1789)-1)</f>
        <v/>
      </c>
    </row>
    <row r="1790" spans="14:34" hidden="1" x14ac:dyDescent="0.25">
      <c r="N1790" s="31" t="str">
        <f>IF(Database!B1790="", "", Database!B1790)</f>
        <v/>
      </c>
      <c r="AE1790" s="31" t="str">
        <f t="shared" si="75"/>
        <v/>
      </c>
      <c r="AG1790" s="84" t="str">
        <f>IF($AE1790="", "", IF(COUNTIF($AE$10:$AE1790, $AE1790)&gt;1, "", COUNTIF($AE$10:$AE$2010, $AE1790)))</f>
        <v/>
      </c>
      <c r="AH1790" s="26" t="str">
        <f>IF(AG1790="", "", COUNTIF($AG$10:$AG$2010, "&gt;"&amp;AG1790)+1+COUNTIF($AG$10:AG1790, AG1790)-1)</f>
        <v/>
      </c>
    </row>
    <row r="1791" spans="14:34" hidden="1" x14ac:dyDescent="0.25">
      <c r="N1791" s="31" t="str">
        <f>IF(Database!B1791="", "", Database!B1791)</f>
        <v/>
      </c>
      <c r="AE1791" s="31" t="str">
        <f t="shared" si="75"/>
        <v/>
      </c>
      <c r="AG1791" s="84" t="str">
        <f>IF($AE1791="", "", IF(COUNTIF($AE$10:$AE1791, $AE1791)&gt;1, "", COUNTIF($AE$10:$AE$2010, $AE1791)))</f>
        <v/>
      </c>
      <c r="AH1791" s="26" t="str">
        <f>IF(AG1791="", "", COUNTIF($AG$10:$AG$2010, "&gt;"&amp;AG1791)+1+COUNTIF($AG$10:AG1791, AG1791)-1)</f>
        <v/>
      </c>
    </row>
    <row r="1792" spans="14:34" hidden="1" x14ac:dyDescent="0.25">
      <c r="N1792" s="31" t="str">
        <f>IF(Database!B1792="", "", Database!B1792)</f>
        <v/>
      </c>
      <c r="AE1792" s="31" t="str">
        <f t="shared" si="75"/>
        <v/>
      </c>
      <c r="AG1792" s="84" t="str">
        <f>IF($AE1792="", "", IF(COUNTIF($AE$10:$AE1792, $AE1792)&gt;1, "", COUNTIF($AE$10:$AE$2010, $AE1792)))</f>
        <v/>
      </c>
      <c r="AH1792" s="26" t="str">
        <f>IF(AG1792="", "", COUNTIF($AG$10:$AG$2010, "&gt;"&amp;AG1792)+1+COUNTIF($AG$10:AG1792, AG1792)-1)</f>
        <v/>
      </c>
    </row>
    <row r="1793" spans="14:34" hidden="1" x14ac:dyDescent="0.25">
      <c r="N1793" s="31" t="str">
        <f>IF(Database!B1793="", "", Database!B1793)</f>
        <v/>
      </c>
      <c r="AE1793" s="31" t="str">
        <f t="shared" si="75"/>
        <v/>
      </c>
      <c r="AG1793" s="84" t="str">
        <f>IF($AE1793="", "", IF(COUNTIF($AE$10:$AE1793, $AE1793)&gt;1, "", COUNTIF($AE$10:$AE$2010, $AE1793)))</f>
        <v/>
      </c>
      <c r="AH1793" s="26" t="str">
        <f>IF(AG1793="", "", COUNTIF($AG$10:$AG$2010, "&gt;"&amp;AG1793)+1+COUNTIF($AG$10:AG1793, AG1793)-1)</f>
        <v/>
      </c>
    </row>
    <row r="1794" spans="14:34" hidden="1" x14ac:dyDescent="0.25">
      <c r="N1794" s="31" t="str">
        <f>IF(Database!B1794="", "", Database!B1794)</f>
        <v/>
      </c>
      <c r="AE1794" s="31" t="str">
        <f t="shared" si="75"/>
        <v/>
      </c>
      <c r="AG1794" s="84" t="str">
        <f>IF($AE1794="", "", IF(COUNTIF($AE$10:$AE1794, $AE1794)&gt;1, "", COUNTIF($AE$10:$AE$2010, $AE1794)))</f>
        <v/>
      </c>
      <c r="AH1794" s="26" t="str">
        <f>IF(AG1794="", "", COUNTIF($AG$10:$AG$2010, "&gt;"&amp;AG1794)+1+COUNTIF($AG$10:AG1794, AG1794)-1)</f>
        <v/>
      </c>
    </row>
    <row r="1795" spans="14:34" hidden="1" x14ac:dyDescent="0.25">
      <c r="N1795" s="31" t="str">
        <f>IF(Database!B1795="", "", Database!B1795)</f>
        <v/>
      </c>
      <c r="AE1795" s="31" t="str">
        <f t="shared" si="75"/>
        <v/>
      </c>
      <c r="AG1795" s="84" t="str">
        <f>IF($AE1795="", "", IF(COUNTIF($AE$10:$AE1795, $AE1795)&gt;1, "", COUNTIF($AE$10:$AE$2010, $AE1795)))</f>
        <v/>
      </c>
      <c r="AH1795" s="26" t="str">
        <f>IF(AG1795="", "", COUNTIF($AG$10:$AG$2010, "&gt;"&amp;AG1795)+1+COUNTIF($AG$10:AG1795, AG1795)-1)</f>
        <v/>
      </c>
    </row>
    <row r="1796" spans="14:34" hidden="1" x14ac:dyDescent="0.25">
      <c r="N1796" s="31" t="str">
        <f>IF(Database!B1796="", "", Database!B1796)</f>
        <v/>
      </c>
      <c r="AE1796" s="31" t="str">
        <f t="shared" si="75"/>
        <v/>
      </c>
      <c r="AG1796" s="84" t="str">
        <f>IF($AE1796="", "", IF(COUNTIF($AE$10:$AE1796, $AE1796)&gt;1, "", COUNTIF($AE$10:$AE$2010, $AE1796)))</f>
        <v/>
      </c>
      <c r="AH1796" s="26" t="str">
        <f>IF(AG1796="", "", COUNTIF($AG$10:$AG$2010, "&gt;"&amp;AG1796)+1+COUNTIF($AG$10:AG1796, AG1796)-1)</f>
        <v/>
      </c>
    </row>
    <row r="1797" spans="14:34" hidden="1" x14ac:dyDescent="0.25">
      <c r="N1797" s="31" t="str">
        <f>IF(Database!B1797="", "", Database!B1797)</f>
        <v/>
      </c>
      <c r="AE1797" s="31" t="str">
        <f t="shared" si="75"/>
        <v/>
      </c>
      <c r="AG1797" s="84" t="str">
        <f>IF($AE1797="", "", IF(COUNTIF($AE$10:$AE1797, $AE1797)&gt;1, "", COUNTIF($AE$10:$AE$2010, $AE1797)))</f>
        <v/>
      </c>
      <c r="AH1797" s="26" t="str">
        <f>IF(AG1797="", "", COUNTIF($AG$10:$AG$2010, "&gt;"&amp;AG1797)+1+COUNTIF($AG$10:AG1797, AG1797)-1)</f>
        <v/>
      </c>
    </row>
    <row r="1798" spans="14:34" hidden="1" x14ac:dyDescent="0.25">
      <c r="N1798" s="31" t="str">
        <f>IF(Database!B1798="", "", Database!B1798)</f>
        <v/>
      </c>
      <c r="AE1798" s="31" t="str">
        <f t="shared" si="75"/>
        <v/>
      </c>
      <c r="AG1798" s="84" t="str">
        <f>IF($AE1798="", "", IF(COUNTIF($AE$10:$AE1798, $AE1798)&gt;1, "", COUNTIF($AE$10:$AE$2010, $AE1798)))</f>
        <v/>
      </c>
      <c r="AH1798" s="26" t="str">
        <f>IF(AG1798="", "", COUNTIF($AG$10:$AG$2010, "&gt;"&amp;AG1798)+1+COUNTIF($AG$10:AG1798, AG1798)-1)</f>
        <v/>
      </c>
    </row>
    <row r="1799" spans="14:34" hidden="1" x14ac:dyDescent="0.25">
      <c r="N1799" s="31" t="str">
        <f>IF(Database!B1799="", "", Database!B1799)</f>
        <v/>
      </c>
      <c r="AE1799" s="31" t="str">
        <f t="shared" si="75"/>
        <v/>
      </c>
      <c r="AG1799" s="84" t="str">
        <f>IF($AE1799="", "", IF(COUNTIF($AE$10:$AE1799, $AE1799)&gt;1, "", COUNTIF($AE$10:$AE$2010, $AE1799)))</f>
        <v/>
      </c>
      <c r="AH1799" s="26" t="str">
        <f>IF(AG1799="", "", COUNTIF($AG$10:$AG$2010, "&gt;"&amp;AG1799)+1+COUNTIF($AG$10:AG1799, AG1799)-1)</f>
        <v/>
      </c>
    </row>
    <row r="1800" spans="14:34" hidden="1" x14ac:dyDescent="0.25">
      <c r="N1800" s="31" t="str">
        <f>IF(Database!B1800="", "", Database!B1800)</f>
        <v/>
      </c>
      <c r="AE1800" s="31" t="str">
        <f t="shared" si="75"/>
        <v/>
      </c>
      <c r="AG1800" s="84" t="str">
        <f>IF($AE1800="", "", IF(COUNTIF($AE$10:$AE1800, $AE1800)&gt;1, "", COUNTIF($AE$10:$AE$2010, $AE1800)))</f>
        <v/>
      </c>
      <c r="AH1800" s="26" t="str">
        <f>IF(AG1800="", "", COUNTIF($AG$10:$AG$2010, "&gt;"&amp;AG1800)+1+COUNTIF($AG$10:AG1800, AG1800)-1)</f>
        <v/>
      </c>
    </row>
    <row r="1801" spans="14:34" hidden="1" x14ac:dyDescent="0.25">
      <c r="N1801" s="31" t="str">
        <f>IF(Database!B1801="", "", Database!B1801)</f>
        <v/>
      </c>
      <c r="AE1801" s="31" t="str">
        <f t="shared" si="75"/>
        <v/>
      </c>
      <c r="AG1801" s="84" t="str">
        <f>IF($AE1801="", "", IF(COUNTIF($AE$10:$AE1801, $AE1801)&gt;1, "", COUNTIF($AE$10:$AE$2010, $AE1801)))</f>
        <v/>
      </c>
      <c r="AH1801" s="26" t="str">
        <f>IF(AG1801="", "", COUNTIF($AG$10:$AG$2010, "&gt;"&amp;AG1801)+1+COUNTIF($AG$10:AG1801, AG1801)-1)</f>
        <v/>
      </c>
    </row>
    <row r="1802" spans="14:34" hidden="1" x14ac:dyDescent="0.25">
      <c r="N1802" s="31" t="str">
        <f>IF(Database!B1802="", "", Database!B1802)</f>
        <v/>
      </c>
      <c r="AE1802" s="31" t="str">
        <f t="shared" si="75"/>
        <v/>
      </c>
      <c r="AG1802" s="84" t="str">
        <f>IF($AE1802="", "", IF(COUNTIF($AE$10:$AE1802, $AE1802)&gt;1, "", COUNTIF($AE$10:$AE$2010, $AE1802)))</f>
        <v/>
      </c>
      <c r="AH1802" s="26" t="str">
        <f>IF(AG1802="", "", COUNTIF($AG$10:$AG$2010, "&gt;"&amp;AG1802)+1+COUNTIF($AG$10:AG1802, AG1802)-1)</f>
        <v/>
      </c>
    </row>
    <row r="1803" spans="14:34" hidden="1" x14ac:dyDescent="0.25">
      <c r="N1803" s="31" t="str">
        <f>IF(Database!B1803="", "", Database!B1803)</f>
        <v/>
      </c>
      <c r="AE1803" s="31" t="str">
        <f t="shared" si="75"/>
        <v/>
      </c>
      <c r="AG1803" s="84" t="str">
        <f>IF($AE1803="", "", IF(COUNTIF($AE$10:$AE1803, $AE1803)&gt;1, "", COUNTIF($AE$10:$AE$2010, $AE1803)))</f>
        <v/>
      </c>
      <c r="AH1803" s="26" t="str">
        <f>IF(AG1803="", "", COUNTIF($AG$10:$AG$2010, "&gt;"&amp;AG1803)+1+COUNTIF($AG$10:AG1803, AG1803)-1)</f>
        <v/>
      </c>
    </row>
    <row r="1804" spans="14:34" hidden="1" x14ac:dyDescent="0.25">
      <c r="N1804" s="31" t="str">
        <f>IF(Database!B1804="", "", Database!B1804)</f>
        <v/>
      </c>
      <c r="AE1804" s="31" t="str">
        <f t="shared" si="75"/>
        <v/>
      </c>
      <c r="AG1804" s="84" t="str">
        <f>IF($AE1804="", "", IF(COUNTIF($AE$10:$AE1804, $AE1804)&gt;1, "", COUNTIF($AE$10:$AE$2010, $AE1804)))</f>
        <v/>
      </c>
      <c r="AH1804" s="26" t="str">
        <f>IF(AG1804="", "", COUNTIF($AG$10:$AG$2010, "&gt;"&amp;AG1804)+1+COUNTIF($AG$10:AG1804, AG1804)-1)</f>
        <v/>
      </c>
    </row>
    <row r="1805" spans="14:34" hidden="1" x14ac:dyDescent="0.25">
      <c r="N1805" s="31" t="str">
        <f>IF(Database!B1805="", "", Database!B1805)</f>
        <v/>
      </c>
      <c r="AE1805" s="31" t="str">
        <f t="shared" si="75"/>
        <v/>
      </c>
      <c r="AG1805" s="84" t="str">
        <f>IF($AE1805="", "", IF(COUNTIF($AE$10:$AE1805, $AE1805)&gt;1, "", COUNTIF($AE$10:$AE$2010, $AE1805)))</f>
        <v/>
      </c>
      <c r="AH1805" s="26" t="str">
        <f>IF(AG1805="", "", COUNTIF($AG$10:$AG$2010, "&gt;"&amp;AG1805)+1+COUNTIF($AG$10:AG1805, AG1805)-1)</f>
        <v/>
      </c>
    </row>
    <row r="1806" spans="14:34" hidden="1" x14ac:dyDescent="0.25">
      <c r="N1806" s="31" t="str">
        <f>IF(Database!B1806="", "", Database!B1806)</f>
        <v/>
      </c>
      <c r="AE1806" s="31" t="str">
        <f t="shared" si="75"/>
        <v/>
      </c>
      <c r="AG1806" s="84" t="str">
        <f>IF($AE1806="", "", IF(COUNTIF($AE$10:$AE1806, $AE1806)&gt;1, "", COUNTIF($AE$10:$AE$2010, $AE1806)))</f>
        <v/>
      </c>
      <c r="AH1806" s="26" t="str">
        <f>IF(AG1806="", "", COUNTIF($AG$10:$AG$2010, "&gt;"&amp;AG1806)+1+COUNTIF($AG$10:AG1806, AG1806)-1)</f>
        <v/>
      </c>
    </row>
    <row r="1807" spans="14:34" hidden="1" x14ac:dyDescent="0.25">
      <c r="N1807" s="31" t="str">
        <f>IF(Database!B1807="", "", Database!B1807)</f>
        <v/>
      </c>
      <c r="AE1807" s="31" t="str">
        <f t="shared" si="75"/>
        <v/>
      </c>
      <c r="AG1807" s="84" t="str">
        <f>IF($AE1807="", "", IF(COUNTIF($AE$10:$AE1807, $AE1807)&gt;1, "", COUNTIF($AE$10:$AE$2010, $AE1807)))</f>
        <v/>
      </c>
      <c r="AH1807" s="26" t="str">
        <f>IF(AG1807="", "", COUNTIF($AG$10:$AG$2010, "&gt;"&amp;AG1807)+1+COUNTIF($AG$10:AG1807, AG1807)-1)</f>
        <v/>
      </c>
    </row>
    <row r="1808" spans="14:34" hidden="1" x14ac:dyDescent="0.25">
      <c r="N1808" s="31" t="str">
        <f>IF(Database!B1808="", "", Database!B1808)</f>
        <v/>
      </c>
      <c r="AE1808" s="31" t="str">
        <f t="shared" si="75"/>
        <v/>
      </c>
      <c r="AG1808" s="84" t="str">
        <f>IF($AE1808="", "", IF(COUNTIF($AE$10:$AE1808, $AE1808)&gt;1, "", COUNTIF($AE$10:$AE$2010, $AE1808)))</f>
        <v/>
      </c>
      <c r="AH1808" s="26" t="str">
        <f>IF(AG1808="", "", COUNTIF($AG$10:$AG$2010, "&gt;"&amp;AG1808)+1+COUNTIF($AG$10:AG1808, AG1808)-1)</f>
        <v/>
      </c>
    </row>
    <row r="1809" spans="14:34" hidden="1" x14ac:dyDescent="0.25">
      <c r="N1809" s="31" t="str">
        <f>IF(Database!B1809="", "", Database!B1809)</f>
        <v/>
      </c>
      <c r="AE1809" s="31" t="str">
        <f t="shared" si="75"/>
        <v/>
      </c>
      <c r="AG1809" s="84" t="str">
        <f>IF($AE1809="", "", IF(COUNTIF($AE$10:$AE1809, $AE1809)&gt;1, "", COUNTIF($AE$10:$AE$2010, $AE1809)))</f>
        <v/>
      </c>
      <c r="AH1809" s="26" t="str">
        <f>IF(AG1809="", "", COUNTIF($AG$10:$AG$2010, "&gt;"&amp;AG1809)+1+COUNTIF($AG$10:AG1809, AG1809)-1)</f>
        <v/>
      </c>
    </row>
    <row r="1810" spans="14:34" hidden="1" x14ac:dyDescent="0.25">
      <c r="N1810" s="31" t="str">
        <f>IF(Database!B1810="", "", Database!B1810)</f>
        <v/>
      </c>
      <c r="AE1810" s="31" t="str">
        <f t="shared" si="75"/>
        <v/>
      </c>
      <c r="AG1810" s="84" t="str">
        <f>IF($AE1810="", "", IF(COUNTIF($AE$10:$AE1810, $AE1810)&gt;1, "", COUNTIF($AE$10:$AE$2010, $AE1810)))</f>
        <v/>
      </c>
      <c r="AH1810" s="26" t="str">
        <f>IF(AG1810="", "", COUNTIF($AG$10:$AG$2010, "&gt;"&amp;AG1810)+1+COUNTIF($AG$10:AG1810, AG1810)-1)</f>
        <v/>
      </c>
    </row>
    <row r="1811" spans="14:34" hidden="1" x14ac:dyDescent="0.25">
      <c r="N1811" s="31" t="str">
        <f>IF(Database!B1811="", "", Database!B1811)</f>
        <v/>
      </c>
      <c r="AE1811" s="31" t="str">
        <f t="shared" si="75"/>
        <v/>
      </c>
      <c r="AG1811" s="84" t="str">
        <f>IF($AE1811="", "", IF(COUNTIF($AE$10:$AE1811, $AE1811)&gt;1, "", COUNTIF($AE$10:$AE$2010, $AE1811)))</f>
        <v/>
      </c>
      <c r="AH1811" s="26" t="str">
        <f>IF(AG1811="", "", COUNTIF($AG$10:$AG$2010, "&gt;"&amp;AG1811)+1+COUNTIF($AG$10:AG1811, AG1811)-1)</f>
        <v/>
      </c>
    </row>
    <row r="1812" spans="14:34" hidden="1" x14ac:dyDescent="0.25">
      <c r="N1812" s="31" t="str">
        <f>IF(Database!B1812="", "", Database!B1812)</f>
        <v/>
      </c>
      <c r="AE1812" s="31" t="str">
        <f t="shared" si="75"/>
        <v/>
      </c>
      <c r="AG1812" s="84" t="str">
        <f>IF($AE1812="", "", IF(COUNTIF($AE$10:$AE1812, $AE1812)&gt;1, "", COUNTIF($AE$10:$AE$2010, $AE1812)))</f>
        <v/>
      </c>
      <c r="AH1812" s="26" t="str">
        <f>IF(AG1812="", "", COUNTIF($AG$10:$AG$2010, "&gt;"&amp;AG1812)+1+COUNTIF($AG$10:AG1812, AG1812)-1)</f>
        <v/>
      </c>
    </row>
    <row r="1813" spans="14:34" hidden="1" x14ac:dyDescent="0.25">
      <c r="N1813" s="31" t="str">
        <f>IF(Database!B1813="", "", Database!B1813)</f>
        <v/>
      </c>
      <c r="AE1813" s="31" t="str">
        <f t="shared" si="75"/>
        <v/>
      </c>
      <c r="AG1813" s="84" t="str">
        <f>IF($AE1813="", "", IF(COUNTIF($AE$10:$AE1813, $AE1813)&gt;1, "", COUNTIF($AE$10:$AE$2010, $AE1813)))</f>
        <v/>
      </c>
      <c r="AH1813" s="26" t="str">
        <f>IF(AG1813="", "", COUNTIF($AG$10:$AG$2010, "&gt;"&amp;AG1813)+1+COUNTIF($AG$10:AG1813, AG1813)-1)</f>
        <v/>
      </c>
    </row>
    <row r="1814" spans="14:34" hidden="1" x14ac:dyDescent="0.25">
      <c r="N1814" s="31" t="str">
        <f>IF(Database!B1814="", "", Database!B1814)</f>
        <v/>
      </c>
      <c r="AE1814" s="31" t="str">
        <f t="shared" si="75"/>
        <v/>
      </c>
      <c r="AG1814" s="84" t="str">
        <f>IF($AE1814="", "", IF(COUNTIF($AE$10:$AE1814, $AE1814)&gt;1, "", COUNTIF($AE$10:$AE$2010, $AE1814)))</f>
        <v/>
      </c>
      <c r="AH1814" s="26" t="str">
        <f>IF(AG1814="", "", COUNTIF($AG$10:$AG$2010, "&gt;"&amp;AG1814)+1+COUNTIF($AG$10:AG1814, AG1814)-1)</f>
        <v/>
      </c>
    </row>
    <row r="1815" spans="14:34" hidden="1" x14ac:dyDescent="0.25">
      <c r="N1815" s="31" t="str">
        <f>IF(Database!B1815="", "", Database!B1815)</f>
        <v/>
      </c>
      <c r="AE1815" s="31" t="str">
        <f t="shared" si="75"/>
        <v/>
      </c>
      <c r="AG1815" s="84" t="str">
        <f>IF($AE1815="", "", IF(COUNTIF($AE$10:$AE1815, $AE1815)&gt;1, "", COUNTIF($AE$10:$AE$2010, $AE1815)))</f>
        <v/>
      </c>
      <c r="AH1815" s="26" t="str">
        <f>IF(AG1815="", "", COUNTIF($AG$10:$AG$2010, "&gt;"&amp;AG1815)+1+COUNTIF($AG$10:AG1815, AG1815)-1)</f>
        <v/>
      </c>
    </row>
    <row r="1816" spans="14:34" hidden="1" x14ac:dyDescent="0.25">
      <c r="N1816" s="31" t="str">
        <f>IF(Database!B1816="", "", Database!B1816)</f>
        <v/>
      </c>
      <c r="AE1816" s="31" t="str">
        <f t="shared" si="75"/>
        <v/>
      </c>
      <c r="AG1816" s="84" t="str">
        <f>IF($AE1816="", "", IF(COUNTIF($AE$10:$AE1816, $AE1816)&gt;1, "", COUNTIF($AE$10:$AE$2010, $AE1816)))</f>
        <v/>
      </c>
      <c r="AH1816" s="26" t="str">
        <f>IF(AG1816="", "", COUNTIF($AG$10:$AG$2010, "&gt;"&amp;AG1816)+1+COUNTIF($AG$10:AG1816, AG1816)-1)</f>
        <v/>
      </c>
    </row>
    <row r="1817" spans="14:34" hidden="1" x14ac:dyDescent="0.25">
      <c r="N1817" s="31" t="str">
        <f>IF(Database!B1817="", "", Database!B1817)</f>
        <v/>
      </c>
      <c r="AE1817" s="31" t="str">
        <f t="shared" si="75"/>
        <v/>
      </c>
      <c r="AG1817" s="84" t="str">
        <f>IF($AE1817="", "", IF(COUNTIF($AE$10:$AE1817, $AE1817)&gt;1, "", COUNTIF($AE$10:$AE$2010, $AE1817)))</f>
        <v/>
      </c>
      <c r="AH1817" s="26" t="str">
        <f>IF(AG1817="", "", COUNTIF($AG$10:$AG$2010, "&gt;"&amp;AG1817)+1+COUNTIF($AG$10:AG1817, AG1817)-1)</f>
        <v/>
      </c>
    </row>
    <row r="1818" spans="14:34" hidden="1" x14ac:dyDescent="0.25">
      <c r="N1818" s="31" t="str">
        <f>IF(Database!B1818="", "", Database!B1818)</f>
        <v/>
      </c>
      <c r="AE1818" s="31" t="str">
        <f t="shared" si="75"/>
        <v/>
      </c>
      <c r="AG1818" s="84" t="str">
        <f>IF($AE1818="", "", IF(COUNTIF($AE$10:$AE1818, $AE1818)&gt;1, "", COUNTIF($AE$10:$AE$2010, $AE1818)))</f>
        <v/>
      </c>
      <c r="AH1818" s="26" t="str">
        <f>IF(AG1818="", "", COUNTIF($AG$10:$AG$2010, "&gt;"&amp;AG1818)+1+COUNTIF($AG$10:AG1818, AG1818)-1)</f>
        <v/>
      </c>
    </row>
    <row r="1819" spans="14:34" hidden="1" x14ac:dyDescent="0.25">
      <c r="N1819" s="31" t="str">
        <f>IF(Database!B1819="", "", Database!B1819)</f>
        <v/>
      </c>
      <c r="AE1819" s="31" t="str">
        <f t="shared" si="75"/>
        <v/>
      </c>
      <c r="AG1819" s="84" t="str">
        <f>IF($AE1819="", "", IF(COUNTIF($AE$10:$AE1819, $AE1819)&gt;1, "", COUNTIF($AE$10:$AE$2010, $AE1819)))</f>
        <v/>
      </c>
      <c r="AH1819" s="26" t="str">
        <f>IF(AG1819="", "", COUNTIF($AG$10:$AG$2010, "&gt;"&amp;AG1819)+1+COUNTIF($AG$10:AG1819, AG1819)-1)</f>
        <v/>
      </c>
    </row>
    <row r="1820" spans="14:34" hidden="1" x14ac:dyDescent="0.25">
      <c r="N1820" s="31" t="str">
        <f>IF(Database!B1820="", "", Database!B1820)</f>
        <v/>
      </c>
      <c r="AE1820" s="31" t="str">
        <f t="shared" si="75"/>
        <v/>
      </c>
      <c r="AG1820" s="84" t="str">
        <f>IF($AE1820="", "", IF(COUNTIF($AE$10:$AE1820, $AE1820)&gt;1, "", COUNTIF($AE$10:$AE$2010, $AE1820)))</f>
        <v/>
      </c>
      <c r="AH1820" s="26" t="str">
        <f>IF(AG1820="", "", COUNTIF($AG$10:$AG$2010, "&gt;"&amp;AG1820)+1+COUNTIF($AG$10:AG1820, AG1820)-1)</f>
        <v/>
      </c>
    </row>
    <row r="1821" spans="14:34" hidden="1" x14ac:dyDescent="0.25">
      <c r="N1821" s="31" t="str">
        <f>IF(Database!B1821="", "", Database!B1821)</f>
        <v/>
      </c>
      <c r="AE1821" s="31" t="str">
        <f t="shared" si="75"/>
        <v/>
      </c>
      <c r="AG1821" s="84" t="str">
        <f>IF($AE1821="", "", IF(COUNTIF($AE$10:$AE1821, $AE1821)&gt;1, "", COUNTIF($AE$10:$AE$2010, $AE1821)))</f>
        <v/>
      </c>
      <c r="AH1821" s="26" t="str">
        <f>IF(AG1821="", "", COUNTIF($AG$10:$AG$2010, "&gt;"&amp;AG1821)+1+COUNTIF($AG$10:AG1821, AG1821)-1)</f>
        <v/>
      </c>
    </row>
    <row r="1822" spans="14:34" hidden="1" x14ac:dyDescent="0.25">
      <c r="N1822" s="31" t="str">
        <f>IF(Database!B1822="", "", Database!B1822)</f>
        <v/>
      </c>
      <c r="AE1822" s="31" t="str">
        <f t="shared" si="75"/>
        <v/>
      </c>
      <c r="AG1822" s="84" t="str">
        <f>IF($AE1822="", "", IF(COUNTIF($AE$10:$AE1822, $AE1822)&gt;1, "", COUNTIF($AE$10:$AE$2010, $AE1822)))</f>
        <v/>
      </c>
      <c r="AH1822" s="26" t="str">
        <f>IF(AG1822="", "", COUNTIF($AG$10:$AG$2010, "&gt;"&amp;AG1822)+1+COUNTIF($AG$10:AG1822, AG1822)-1)</f>
        <v/>
      </c>
    </row>
    <row r="1823" spans="14:34" hidden="1" x14ac:dyDescent="0.25">
      <c r="N1823" s="31" t="str">
        <f>IF(Database!B1823="", "", Database!B1823)</f>
        <v/>
      </c>
      <c r="AE1823" s="31" t="str">
        <f t="shared" si="75"/>
        <v/>
      </c>
      <c r="AG1823" s="84" t="str">
        <f>IF($AE1823="", "", IF(COUNTIF($AE$10:$AE1823, $AE1823)&gt;1, "", COUNTIF($AE$10:$AE$2010, $AE1823)))</f>
        <v/>
      </c>
      <c r="AH1823" s="26" t="str">
        <f>IF(AG1823="", "", COUNTIF($AG$10:$AG$2010, "&gt;"&amp;AG1823)+1+COUNTIF($AG$10:AG1823, AG1823)-1)</f>
        <v/>
      </c>
    </row>
    <row r="1824" spans="14:34" hidden="1" x14ac:dyDescent="0.25">
      <c r="N1824" s="31" t="str">
        <f>IF(Database!B1824="", "", Database!B1824)</f>
        <v/>
      </c>
      <c r="AE1824" s="31" t="str">
        <f t="shared" si="75"/>
        <v/>
      </c>
      <c r="AG1824" s="84" t="str">
        <f>IF($AE1824="", "", IF(COUNTIF($AE$10:$AE1824, $AE1824)&gt;1, "", COUNTIF($AE$10:$AE$2010, $AE1824)))</f>
        <v/>
      </c>
      <c r="AH1824" s="26" t="str">
        <f>IF(AG1824="", "", COUNTIF($AG$10:$AG$2010, "&gt;"&amp;AG1824)+1+COUNTIF($AG$10:AG1824, AG1824)-1)</f>
        <v/>
      </c>
    </row>
    <row r="1825" spans="14:34" hidden="1" x14ac:dyDescent="0.25">
      <c r="N1825" s="31" t="str">
        <f>IF(Database!B1825="", "", Database!B1825)</f>
        <v/>
      </c>
      <c r="AE1825" s="31" t="str">
        <f t="shared" si="75"/>
        <v/>
      </c>
      <c r="AG1825" s="84" t="str">
        <f>IF($AE1825="", "", IF(COUNTIF($AE$10:$AE1825, $AE1825)&gt;1, "", COUNTIF($AE$10:$AE$2010, $AE1825)))</f>
        <v/>
      </c>
      <c r="AH1825" s="26" t="str">
        <f>IF(AG1825="", "", COUNTIF($AG$10:$AG$2010, "&gt;"&amp;AG1825)+1+COUNTIF($AG$10:AG1825, AG1825)-1)</f>
        <v/>
      </c>
    </row>
    <row r="1826" spans="14:34" hidden="1" x14ac:dyDescent="0.25">
      <c r="N1826" s="31" t="str">
        <f>IF(Database!B1826="", "", Database!B1826)</f>
        <v/>
      </c>
      <c r="AE1826" s="31" t="str">
        <f t="shared" si="75"/>
        <v/>
      </c>
      <c r="AG1826" s="84" t="str">
        <f>IF($AE1826="", "", IF(COUNTIF($AE$10:$AE1826, $AE1826)&gt;1, "", COUNTIF($AE$10:$AE$2010, $AE1826)))</f>
        <v/>
      </c>
      <c r="AH1826" s="26" t="str">
        <f>IF(AG1826="", "", COUNTIF($AG$10:$AG$2010, "&gt;"&amp;AG1826)+1+COUNTIF($AG$10:AG1826, AG1826)-1)</f>
        <v/>
      </c>
    </row>
    <row r="1827" spans="14:34" hidden="1" x14ac:dyDescent="0.25">
      <c r="N1827" s="31" t="str">
        <f>IF(Database!B1827="", "", Database!B1827)</f>
        <v/>
      </c>
      <c r="AE1827" s="31" t="str">
        <f t="shared" si="75"/>
        <v/>
      </c>
      <c r="AG1827" s="84" t="str">
        <f>IF($AE1827="", "", IF(COUNTIF($AE$10:$AE1827, $AE1827)&gt;1, "", COUNTIF($AE$10:$AE$2010, $AE1827)))</f>
        <v/>
      </c>
      <c r="AH1827" s="26" t="str">
        <f>IF(AG1827="", "", COUNTIF($AG$10:$AG$2010, "&gt;"&amp;AG1827)+1+COUNTIF($AG$10:AG1827, AG1827)-1)</f>
        <v/>
      </c>
    </row>
    <row r="1828" spans="14:34" hidden="1" x14ac:dyDescent="0.25">
      <c r="N1828" s="31" t="str">
        <f>IF(Database!B1828="", "", Database!B1828)</f>
        <v/>
      </c>
      <c r="AE1828" s="31" t="str">
        <f t="shared" si="75"/>
        <v/>
      </c>
      <c r="AG1828" s="84" t="str">
        <f>IF($AE1828="", "", IF(COUNTIF($AE$10:$AE1828, $AE1828)&gt;1, "", COUNTIF($AE$10:$AE$2010, $AE1828)))</f>
        <v/>
      </c>
      <c r="AH1828" s="26" t="str">
        <f>IF(AG1828="", "", COUNTIF($AG$10:$AG$2010, "&gt;"&amp;AG1828)+1+COUNTIF($AG$10:AG1828, AG1828)-1)</f>
        <v/>
      </c>
    </row>
    <row r="1829" spans="14:34" hidden="1" x14ac:dyDescent="0.25">
      <c r="N1829" s="31" t="str">
        <f>IF(Database!B1829="", "", Database!B1829)</f>
        <v/>
      </c>
      <c r="AE1829" s="31" t="str">
        <f t="shared" si="75"/>
        <v/>
      </c>
      <c r="AG1829" s="84" t="str">
        <f>IF($AE1829="", "", IF(COUNTIF($AE$10:$AE1829, $AE1829)&gt;1, "", COUNTIF($AE$10:$AE$2010, $AE1829)))</f>
        <v/>
      </c>
      <c r="AH1829" s="26" t="str">
        <f>IF(AG1829="", "", COUNTIF($AG$10:$AG$2010, "&gt;"&amp;AG1829)+1+COUNTIF($AG$10:AG1829, AG1829)-1)</f>
        <v/>
      </c>
    </row>
    <row r="1830" spans="14:34" hidden="1" x14ac:dyDescent="0.25">
      <c r="N1830" s="31" t="str">
        <f>IF(Database!B1830="", "", Database!B1830)</f>
        <v/>
      </c>
      <c r="AE1830" s="31" t="str">
        <f t="shared" si="75"/>
        <v/>
      </c>
      <c r="AG1830" s="84" t="str">
        <f>IF($AE1830="", "", IF(COUNTIF($AE$10:$AE1830, $AE1830)&gt;1, "", COUNTIF($AE$10:$AE$2010, $AE1830)))</f>
        <v/>
      </c>
      <c r="AH1830" s="26" t="str">
        <f>IF(AG1830="", "", COUNTIF($AG$10:$AG$2010, "&gt;"&amp;AG1830)+1+COUNTIF($AG$10:AG1830, AG1830)-1)</f>
        <v/>
      </c>
    </row>
    <row r="1831" spans="14:34" hidden="1" x14ac:dyDescent="0.25">
      <c r="N1831" s="31" t="str">
        <f>IF(Database!B1831="", "", Database!B1831)</f>
        <v/>
      </c>
      <c r="AE1831" s="31" t="str">
        <f t="shared" si="75"/>
        <v/>
      </c>
      <c r="AG1831" s="84" t="str">
        <f>IF($AE1831="", "", IF(COUNTIF($AE$10:$AE1831, $AE1831)&gt;1, "", COUNTIF($AE$10:$AE$2010, $AE1831)))</f>
        <v/>
      </c>
      <c r="AH1831" s="26" t="str">
        <f>IF(AG1831="", "", COUNTIF($AG$10:$AG$2010, "&gt;"&amp;AG1831)+1+COUNTIF($AG$10:AG1831, AG1831)-1)</f>
        <v/>
      </c>
    </row>
    <row r="1832" spans="14:34" hidden="1" x14ac:dyDescent="0.25">
      <c r="N1832" s="31" t="str">
        <f>IF(Database!B1832="", "", Database!B1832)</f>
        <v/>
      </c>
      <c r="AE1832" s="31" t="str">
        <f t="shared" si="75"/>
        <v/>
      </c>
      <c r="AG1832" s="84" t="str">
        <f>IF($AE1832="", "", IF(COUNTIF($AE$10:$AE1832, $AE1832)&gt;1, "", COUNTIF($AE$10:$AE$2010, $AE1832)))</f>
        <v/>
      </c>
      <c r="AH1832" s="26" t="str">
        <f>IF(AG1832="", "", COUNTIF($AG$10:$AG$2010, "&gt;"&amp;AG1832)+1+COUNTIF($AG$10:AG1832, AG1832)-1)</f>
        <v/>
      </c>
    </row>
    <row r="1833" spans="14:34" hidden="1" x14ac:dyDescent="0.25">
      <c r="N1833" s="31" t="str">
        <f>IF(Database!B1833="", "", Database!B1833)</f>
        <v/>
      </c>
      <c r="AE1833" s="31" t="str">
        <f t="shared" si="75"/>
        <v/>
      </c>
      <c r="AG1833" s="84" t="str">
        <f>IF($AE1833="", "", IF(COUNTIF($AE$10:$AE1833, $AE1833)&gt;1, "", COUNTIF($AE$10:$AE$2010, $AE1833)))</f>
        <v/>
      </c>
      <c r="AH1833" s="26" t="str">
        <f>IF(AG1833="", "", COUNTIF($AG$10:$AG$2010, "&gt;"&amp;AG1833)+1+COUNTIF($AG$10:AG1833, AG1833)-1)</f>
        <v/>
      </c>
    </row>
    <row r="1834" spans="14:34" hidden="1" x14ac:dyDescent="0.25">
      <c r="N1834" s="31" t="str">
        <f>IF(Database!B1834="", "", Database!B1834)</f>
        <v/>
      </c>
      <c r="AE1834" s="31" t="str">
        <f t="shared" si="75"/>
        <v/>
      </c>
      <c r="AG1834" s="84" t="str">
        <f>IF($AE1834="", "", IF(COUNTIF($AE$10:$AE1834, $AE1834)&gt;1, "", COUNTIF($AE$10:$AE$2010, $AE1834)))</f>
        <v/>
      </c>
      <c r="AH1834" s="26" t="str">
        <f>IF(AG1834="", "", COUNTIF($AG$10:$AG$2010, "&gt;"&amp;AG1834)+1+COUNTIF($AG$10:AG1834, AG1834)-1)</f>
        <v/>
      </c>
    </row>
    <row r="1835" spans="14:34" hidden="1" x14ac:dyDescent="0.25">
      <c r="N1835" s="31" t="str">
        <f>IF(Database!B1835="", "", Database!B1835)</f>
        <v/>
      </c>
      <c r="AE1835" s="31" t="str">
        <f t="shared" si="75"/>
        <v/>
      </c>
      <c r="AG1835" s="84" t="str">
        <f>IF($AE1835="", "", IF(COUNTIF($AE$10:$AE1835, $AE1835)&gt;1, "", COUNTIF($AE$10:$AE$2010, $AE1835)))</f>
        <v/>
      </c>
      <c r="AH1835" s="26" t="str">
        <f>IF(AG1835="", "", COUNTIF($AG$10:$AG$2010, "&gt;"&amp;AG1835)+1+COUNTIF($AG$10:AG1835, AG1835)-1)</f>
        <v/>
      </c>
    </row>
    <row r="1836" spans="14:34" hidden="1" x14ac:dyDescent="0.25">
      <c r="N1836" s="31" t="str">
        <f>IF(Database!B1836="", "", Database!B1836)</f>
        <v/>
      </c>
      <c r="AE1836" s="31" t="str">
        <f t="shared" si="75"/>
        <v/>
      </c>
      <c r="AG1836" s="84" t="str">
        <f>IF($AE1836="", "", IF(COUNTIF($AE$10:$AE1836, $AE1836)&gt;1, "", COUNTIF($AE$10:$AE$2010, $AE1836)))</f>
        <v/>
      </c>
      <c r="AH1836" s="26" t="str">
        <f>IF(AG1836="", "", COUNTIF($AG$10:$AG$2010, "&gt;"&amp;AG1836)+1+COUNTIF($AG$10:AG1836, AG1836)-1)</f>
        <v/>
      </c>
    </row>
    <row r="1837" spans="14:34" hidden="1" x14ac:dyDescent="0.25">
      <c r="N1837" s="31" t="str">
        <f>IF(Database!B1837="", "", Database!B1837)</f>
        <v/>
      </c>
      <c r="AE1837" s="31" t="str">
        <f t="shared" si="75"/>
        <v/>
      </c>
      <c r="AG1837" s="84" t="str">
        <f>IF($AE1837="", "", IF(COUNTIF($AE$10:$AE1837, $AE1837)&gt;1, "", COUNTIF($AE$10:$AE$2010, $AE1837)))</f>
        <v/>
      </c>
      <c r="AH1837" s="26" t="str">
        <f>IF(AG1837="", "", COUNTIF($AG$10:$AG$2010, "&gt;"&amp;AG1837)+1+COUNTIF($AG$10:AG1837, AG1837)-1)</f>
        <v/>
      </c>
    </row>
    <row r="1838" spans="14:34" hidden="1" x14ac:dyDescent="0.25">
      <c r="N1838" s="31" t="str">
        <f>IF(Database!B1838="", "", Database!B1838)</f>
        <v/>
      </c>
      <c r="AE1838" s="31" t="str">
        <f t="shared" si="75"/>
        <v/>
      </c>
      <c r="AG1838" s="84" t="str">
        <f>IF($AE1838="", "", IF(COUNTIF($AE$10:$AE1838, $AE1838)&gt;1, "", COUNTIF($AE$10:$AE$2010, $AE1838)))</f>
        <v/>
      </c>
      <c r="AH1838" s="26" t="str">
        <f>IF(AG1838="", "", COUNTIF($AG$10:$AG$2010, "&gt;"&amp;AG1838)+1+COUNTIF($AG$10:AG1838, AG1838)-1)</f>
        <v/>
      </c>
    </row>
    <row r="1839" spans="14:34" hidden="1" x14ac:dyDescent="0.25">
      <c r="N1839" s="31" t="str">
        <f>IF(Database!B1839="", "", Database!B1839)</f>
        <v/>
      </c>
      <c r="AE1839" s="31" t="str">
        <f t="shared" si="75"/>
        <v/>
      </c>
      <c r="AG1839" s="84" t="str">
        <f>IF($AE1839="", "", IF(COUNTIF($AE$10:$AE1839, $AE1839)&gt;1, "", COUNTIF($AE$10:$AE$2010, $AE1839)))</f>
        <v/>
      </c>
      <c r="AH1839" s="26" t="str">
        <f>IF(AG1839="", "", COUNTIF($AG$10:$AG$2010, "&gt;"&amp;AG1839)+1+COUNTIF($AG$10:AG1839, AG1839)-1)</f>
        <v/>
      </c>
    </row>
    <row r="1840" spans="14:34" hidden="1" x14ac:dyDescent="0.25">
      <c r="N1840" s="31" t="str">
        <f>IF(Database!B1840="", "", Database!B1840)</f>
        <v/>
      </c>
      <c r="AE1840" s="31" t="str">
        <f t="shared" si="75"/>
        <v/>
      </c>
      <c r="AG1840" s="84" t="str">
        <f>IF($AE1840="", "", IF(COUNTIF($AE$10:$AE1840, $AE1840)&gt;1, "", COUNTIF($AE$10:$AE$2010, $AE1840)))</f>
        <v/>
      </c>
      <c r="AH1840" s="26" t="str">
        <f>IF(AG1840="", "", COUNTIF($AG$10:$AG$2010, "&gt;"&amp;AG1840)+1+COUNTIF($AG$10:AG1840, AG1840)-1)</f>
        <v/>
      </c>
    </row>
    <row r="1841" spans="14:34" hidden="1" x14ac:dyDescent="0.25">
      <c r="N1841" s="31" t="str">
        <f>IF(Database!B1841="", "", Database!B1841)</f>
        <v/>
      </c>
      <c r="AE1841" s="31" t="str">
        <f t="shared" si="75"/>
        <v/>
      </c>
      <c r="AG1841" s="84" t="str">
        <f>IF($AE1841="", "", IF(COUNTIF($AE$10:$AE1841, $AE1841)&gt;1, "", COUNTIF($AE$10:$AE$2010, $AE1841)))</f>
        <v/>
      </c>
      <c r="AH1841" s="26" t="str">
        <f>IF(AG1841="", "", COUNTIF($AG$10:$AG$2010, "&gt;"&amp;AG1841)+1+COUNTIF($AG$10:AG1841, AG1841)-1)</f>
        <v/>
      </c>
    </row>
    <row r="1842" spans="14:34" hidden="1" x14ac:dyDescent="0.25">
      <c r="N1842" s="31" t="str">
        <f>IF(Database!B1842="", "", Database!B1842)</f>
        <v/>
      </c>
      <c r="AE1842" s="31" t="str">
        <f t="shared" si="75"/>
        <v/>
      </c>
      <c r="AG1842" s="84" t="str">
        <f>IF($AE1842="", "", IF(COUNTIF($AE$10:$AE1842, $AE1842)&gt;1, "", COUNTIF($AE$10:$AE$2010, $AE1842)))</f>
        <v/>
      </c>
      <c r="AH1842" s="26" t="str">
        <f>IF(AG1842="", "", COUNTIF($AG$10:$AG$2010, "&gt;"&amp;AG1842)+1+COUNTIF($AG$10:AG1842, AG1842)-1)</f>
        <v/>
      </c>
    </row>
    <row r="1843" spans="14:34" hidden="1" x14ac:dyDescent="0.25">
      <c r="N1843" s="31" t="str">
        <f>IF(Database!B1843="", "", Database!B1843)</f>
        <v/>
      </c>
      <c r="AE1843" s="31" t="str">
        <f t="shared" si="75"/>
        <v/>
      </c>
      <c r="AG1843" s="84" t="str">
        <f>IF($AE1843="", "", IF(COUNTIF($AE$10:$AE1843, $AE1843)&gt;1, "", COUNTIF($AE$10:$AE$2010, $AE1843)))</f>
        <v/>
      </c>
      <c r="AH1843" s="26" t="str">
        <f>IF(AG1843="", "", COUNTIF($AG$10:$AG$2010, "&gt;"&amp;AG1843)+1+COUNTIF($AG$10:AG1843, AG1843)-1)</f>
        <v/>
      </c>
    </row>
    <row r="1844" spans="14:34" hidden="1" x14ac:dyDescent="0.25">
      <c r="N1844" s="31" t="str">
        <f>IF(Database!B1844="", "", Database!B1844)</f>
        <v/>
      </c>
      <c r="AE1844" s="31" t="str">
        <f t="shared" ref="AE1844:AE1907" si="76">IF(J843="", "", J843)</f>
        <v/>
      </c>
      <c r="AG1844" s="84" t="str">
        <f>IF($AE1844="", "", IF(COUNTIF($AE$10:$AE1844, $AE1844)&gt;1, "", COUNTIF($AE$10:$AE$2010, $AE1844)))</f>
        <v/>
      </c>
      <c r="AH1844" s="26" t="str">
        <f>IF(AG1844="", "", COUNTIF($AG$10:$AG$2010, "&gt;"&amp;AG1844)+1+COUNTIF($AG$10:AG1844, AG1844)-1)</f>
        <v/>
      </c>
    </row>
    <row r="1845" spans="14:34" hidden="1" x14ac:dyDescent="0.25">
      <c r="N1845" s="31" t="str">
        <f>IF(Database!B1845="", "", Database!B1845)</f>
        <v/>
      </c>
      <c r="AE1845" s="31" t="str">
        <f t="shared" si="76"/>
        <v/>
      </c>
      <c r="AG1845" s="84" t="str">
        <f>IF($AE1845="", "", IF(COUNTIF($AE$10:$AE1845, $AE1845)&gt;1, "", COUNTIF($AE$10:$AE$2010, $AE1845)))</f>
        <v/>
      </c>
      <c r="AH1845" s="26" t="str">
        <f>IF(AG1845="", "", COUNTIF($AG$10:$AG$2010, "&gt;"&amp;AG1845)+1+COUNTIF($AG$10:AG1845, AG1845)-1)</f>
        <v/>
      </c>
    </row>
    <row r="1846" spans="14:34" hidden="1" x14ac:dyDescent="0.25">
      <c r="N1846" s="31" t="str">
        <f>IF(Database!B1846="", "", Database!B1846)</f>
        <v/>
      </c>
      <c r="AE1846" s="31" t="str">
        <f t="shared" si="76"/>
        <v/>
      </c>
      <c r="AG1846" s="84" t="str">
        <f>IF($AE1846="", "", IF(COUNTIF($AE$10:$AE1846, $AE1846)&gt;1, "", COUNTIF($AE$10:$AE$2010, $AE1846)))</f>
        <v/>
      </c>
      <c r="AH1846" s="26" t="str">
        <f>IF(AG1846="", "", COUNTIF($AG$10:$AG$2010, "&gt;"&amp;AG1846)+1+COUNTIF($AG$10:AG1846, AG1846)-1)</f>
        <v/>
      </c>
    </row>
    <row r="1847" spans="14:34" hidden="1" x14ac:dyDescent="0.25">
      <c r="N1847" s="31" t="str">
        <f>IF(Database!B1847="", "", Database!B1847)</f>
        <v/>
      </c>
      <c r="AE1847" s="31" t="str">
        <f t="shared" si="76"/>
        <v/>
      </c>
      <c r="AG1847" s="84" t="str">
        <f>IF($AE1847="", "", IF(COUNTIF($AE$10:$AE1847, $AE1847)&gt;1, "", COUNTIF($AE$10:$AE$2010, $AE1847)))</f>
        <v/>
      </c>
      <c r="AH1847" s="26" t="str">
        <f>IF(AG1847="", "", COUNTIF($AG$10:$AG$2010, "&gt;"&amp;AG1847)+1+COUNTIF($AG$10:AG1847, AG1847)-1)</f>
        <v/>
      </c>
    </row>
    <row r="1848" spans="14:34" hidden="1" x14ac:dyDescent="0.25">
      <c r="N1848" s="31" t="str">
        <f>IF(Database!B1848="", "", Database!B1848)</f>
        <v/>
      </c>
      <c r="AE1848" s="31" t="str">
        <f t="shared" si="76"/>
        <v/>
      </c>
      <c r="AG1848" s="84" t="str">
        <f>IF($AE1848="", "", IF(COUNTIF($AE$10:$AE1848, $AE1848)&gt;1, "", COUNTIF($AE$10:$AE$2010, $AE1848)))</f>
        <v/>
      </c>
      <c r="AH1848" s="26" t="str">
        <f>IF(AG1848="", "", COUNTIF($AG$10:$AG$2010, "&gt;"&amp;AG1848)+1+COUNTIF($AG$10:AG1848, AG1848)-1)</f>
        <v/>
      </c>
    </row>
    <row r="1849" spans="14:34" hidden="1" x14ac:dyDescent="0.25">
      <c r="N1849" s="31" t="str">
        <f>IF(Database!B1849="", "", Database!B1849)</f>
        <v/>
      </c>
      <c r="AE1849" s="31" t="str">
        <f t="shared" si="76"/>
        <v/>
      </c>
      <c r="AG1849" s="84" t="str">
        <f>IF($AE1849="", "", IF(COUNTIF($AE$10:$AE1849, $AE1849)&gt;1, "", COUNTIF($AE$10:$AE$2010, $AE1849)))</f>
        <v/>
      </c>
      <c r="AH1849" s="26" t="str">
        <f>IF(AG1849="", "", COUNTIF($AG$10:$AG$2010, "&gt;"&amp;AG1849)+1+COUNTIF($AG$10:AG1849, AG1849)-1)</f>
        <v/>
      </c>
    </row>
    <row r="1850" spans="14:34" hidden="1" x14ac:dyDescent="0.25">
      <c r="N1850" s="31" t="str">
        <f>IF(Database!B1850="", "", Database!B1850)</f>
        <v/>
      </c>
      <c r="AE1850" s="31" t="str">
        <f t="shared" si="76"/>
        <v/>
      </c>
      <c r="AG1850" s="84" t="str">
        <f>IF($AE1850="", "", IF(COUNTIF($AE$10:$AE1850, $AE1850)&gt;1, "", COUNTIF($AE$10:$AE$2010, $AE1850)))</f>
        <v/>
      </c>
      <c r="AH1850" s="26" t="str">
        <f>IF(AG1850="", "", COUNTIF($AG$10:$AG$2010, "&gt;"&amp;AG1850)+1+COUNTIF($AG$10:AG1850, AG1850)-1)</f>
        <v/>
      </c>
    </row>
    <row r="1851" spans="14:34" hidden="1" x14ac:dyDescent="0.25">
      <c r="N1851" s="31" t="str">
        <f>IF(Database!B1851="", "", Database!B1851)</f>
        <v/>
      </c>
      <c r="AE1851" s="31" t="str">
        <f t="shared" si="76"/>
        <v/>
      </c>
      <c r="AG1851" s="84" t="str">
        <f>IF($AE1851="", "", IF(COUNTIF($AE$10:$AE1851, $AE1851)&gt;1, "", COUNTIF($AE$10:$AE$2010, $AE1851)))</f>
        <v/>
      </c>
      <c r="AH1851" s="26" t="str">
        <f>IF(AG1851="", "", COUNTIF($AG$10:$AG$2010, "&gt;"&amp;AG1851)+1+COUNTIF($AG$10:AG1851, AG1851)-1)</f>
        <v/>
      </c>
    </row>
    <row r="1852" spans="14:34" hidden="1" x14ac:dyDescent="0.25">
      <c r="N1852" s="31" t="str">
        <f>IF(Database!B1852="", "", Database!B1852)</f>
        <v/>
      </c>
      <c r="AE1852" s="31" t="str">
        <f t="shared" si="76"/>
        <v/>
      </c>
      <c r="AG1852" s="84" t="str">
        <f>IF($AE1852="", "", IF(COUNTIF($AE$10:$AE1852, $AE1852)&gt;1, "", COUNTIF($AE$10:$AE$2010, $AE1852)))</f>
        <v/>
      </c>
      <c r="AH1852" s="26" t="str">
        <f>IF(AG1852="", "", COUNTIF($AG$10:$AG$2010, "&gt;"&amp;AG1852)+1+COUNTIF($AG$10:AG1852, AG1852)-1)</f>
        <v/>
      </c>
    </row>
    <row r="1853" spans="14:34" hidden="1" x14ac:dyDescent="0.25">
      <c r="N1853" s="31" t="str">
        <f>IF(Database!B1853="", "", Database!B1853)</f>
        <v/>
      </c>
      <c r="AE1853" s="31" t="str">
        <f t="shared" si="76"/>
        <v/>
      </c>
      <c r="AG1853" s="84" t="str">
        <f>IF($AE1853="", "", IF(COUNTIF($AE$10:$AE1853, $AE1853)&gt;1, "", COUNTIF($AE$10:$AE$2010, $AE1853)))</f>
        <v/>
      </c>
      <c r="AH1853" s="26" t="str">
        <f>IF(AG1853="", "", COUNTIF($AG$10:$AG$2010, "&gt;"&amp;AG1853)+1+COUNTIF($AG$10:AG1853, AG1853)-1)</f>
        <v/>
      </c>
    </row>
    <row r="1854" spans="14:34" hidden="1" x14ac:dyDescent="0.25">
      <c r="N1854" s="31" t="str">
        <f>IF(Database!B1854="", "", Database!B1854)</f>
        <v/>
      </c>
      <c r="AE1854" s="31" t="str">
        <f t="shared" si="76"/>
        <v/>
      </c>
      <c r="AG1854" s="84" t="str">
        <f>IF($AE1854="", "", IF(COUNTIF($AE$10:$AE1854, $AE1854)&gt;1, "", COUNTIF($AE$10:$AE$2010, $AE1854)))</f>
        <v/>
      </c>
      <c r="AH1854" s="26" t="str">
        <f>IF(AG1854="", "", COUNTIF($AG$10:$AG$2010, "&gt;"&amp;AG1854)+1+COUNTIF($AG$10:AG1854, AG1854)-1)</f>
        <v/>
      </c>
    </row>
    <row r="1855" spans="14:34" hidden="1" x14ac:dyDescent="0.25">
      <c r="N1855" s="31" t="str">
        <f>IF(Database!B1855="", "", Database!B1855)</f>
        <v/>
      </c>
      <c r="AE1855" s="31" t="str">
        <f t="shared" si="76"/>
        <v/>
      </c>
      <c r="AG1855" s="84" t="str">
        <f>IF($AE1855="", "", IF(COUNTIF($AE$10:$AE1855, $AE1855)&gt;1, "", COUNTIF($AE$10:$AE$2010, $AE1855)))</f>
        <v/>
      </c>
      <c r="AH1855" s="26" t="str">
        <f>IF(AG1855="", "", COUNTIF($AG$10:$AG$2010, "&gt;"&amp;AG1855)+1+COUNTIF($AG$10:AG1855, AG1855)-1)</f>
        <v/>
      </c>
    </row>
    <row r="1856" spans="14:34" hidden="1" x14ac:dyDescent="0.25">
      <c r="N1856" s="31" t="str">
        <f>IF(Database!B1856="", "", Database!B1856)</f>
        <v/>
      </c>
      <c r="AE1856" s="31" t="str">
        <f t="shared" si="76"/>
        <v/>
      </c>
      <c r="AG1856" s="84" t="str">
        <f>IF($AE1856="", "", IF(COUNTIF($AE$10:$AE1856, $AE1856)&gt;1, "", COUNTIF($AE$10:$AE$2010, $AE1856)))</f>
        <v/>
      </c>
      <c r="AH1856" s="26" t="str">
        <f>IF(AG1856="", "", COUNTIF($AG$10:$AG$2010, "&gt;"&amp;AG1856)+1+COUNTIF($AG$10:AG1856, AG1856)-1)</f>
        <v/>
      </c>
    </row>
    <row r="1857" spans="14:34" hidden="1" x14ac:dyDescent="0.25">
      <c r="N1857" s="31" t="str">
        <f>IF(Database!B1857="", "", Database!B1857)</f>
        <v/>
      </c>
      <c r="AE1857" s="31" t="str">
        <f t="shared" si="76"/>
        <v/>
      </c>
      <c r="AG1857" s="84" t="str">
        <f>IF($AE1857="", "", IF(COUNTIF($AE$10:$AE1857, $AE1857)&gt;1, "", COUNTIF($AE$10:$AE$2010, $AE1857)))</f>
        <v/>
      </c>
      <c r="AH1857" s="26" t="str">
        <f>IF(AG1857="", "", COUNTIF($AG$10:$AG$2010, "&gt;"&amp;AG1857)+1+COUNTIF($AG$10:AG1857, AG1857)-1)</f>
        <v/>
      </c>
    </row>
    <row r="1858" spans="14:34" hidden="1" x14ac:dyDescent="0.25">
      <c r="N1858" s="31" t="str">
        <f>IF(Database!B1858="", "", Database!B1858)</f>
        <v/>
      </c>
      <c r="AE1858" s="31" t="str">
        <f t="shared" si="76"/>
        <v/>
      </c>
      <c r="AG1858" s="84" t="str">
        <f>IF($AE1858="", "", IF(COUNTIF($AE$10:$AE1858, $AE1858)&gt;1, "", COUNTIF($AE$10:$AE$2010, $AE1858)))</f>
        <v/>
      </c>
      <c r="AH1858" s="26" t="str">
        <f>IF(AG1858="", "", COUNTIF($AG$10:$AG$2010, "&gt;"&amp;AG1858)+1+COUNTIF($AG$10:AG1858, AG1858)-1)</f>
        <v/>
      </c>
    </row>
    <row r="1859" spans="14:34" hidden="1" x14ac:dyDescent="0.25">
      <c r="N1859" s="31" t="str">
        <f>IF(Database!B1859="", "", Database!B1859)</f>
        <v/>
      </c>
      <c r="AE1859" s="31" t="str">
        <f t="shared" si="76"/>
        <v/>
      </c>
      <c r="AG1859" s="84" t="str">
        <f>IF($AE1859="", "", IF(COUNTIF($AE$10:$AE1859, $AE1859)&gt;1, "", COUNTIF($AE$10:$AE$2010, $AE1859)))</f>
        <v/>
      </c>
      <c r="AH1859" s="26" t="str">
        <f>IF(AG1859="", "", COUNTIF($AG$10:$AG$2010, "&gt;"&amp;AG1859)+1+COUNTIF($AG$10:AG1859, AG1859)-1)</f>
        <v/>
      </c>
    </row>
    <row r="1860" spans="14:34" hidden="1" x14ac:dyDescent="0.25">
      <c r="N1860" s="31" t="str">
        <f>IF(Database!B1860="", "", Database!B1860)</f>
        <v/>
      </c>
      <c r="AE1860" s="31" t="str">
        <f t="shared" si="76"/>
        <v/>
      </c>
      <c r="AG1860" s="84" t="str">
        <f>IF($AE1860="", "", IF(COUNTIF($AE$10:$AE1860, $AE1860)&gt;1, "", COUNTIF($AE$10:$AE$2010, $AE1860)))</f>
        <v/>
      </c>
      <c r="AH1860" s="26" t="str">
        <f>IF(AG1860="", "", COUNTIF($AG$10:$AG$2010, "&gt;"&amp;AG1860)+1+COUNTIF($AG$10:AG1860, AG1860)-1)</f>
        <v/>
      </c>
    </row>
    <row r="1861" spans="14:34" hidden="1" x14ac:dyDescent="0.25">
      <c r="N1861" s="31" t="str">
        <f>IF(Database!B1861="", "", Database!B1861)</f>
        <v/>
      </c>
      <c r="AE1861" s="31" t="str">
        <f t="shared" si="76"/>
        <v/>
      </c>
      <c r="AG1861" s="84" t="str">
        <f>IF($AE1861="", "", IF(COUNTIF($AE$10:$AE1861, $AE1861)&gt;1, "", COUNTIF($AE$10:$AE$2010, $AE1861)))</f>
        <v/>
      </c>
      <c r="AH1861" s="26" t="str">
        <f>IF(AG1861="", "", COUNTIF($AG$10:$AG$2010, "&gt;"&amp;AG1861)+1+COUNTIF($AG$10:AG1861, AG1861)-1)</f>
        <v/>
      </c>
    </row>
    <row r="1862" spans="14:34" hidden="1" x14ac:dyDescent="0.25">
      <c r="N1862" s="31" t="str">
        <f>IF(Database!B1862="", "", Database!B1862)</f>
        <v/>
      </c>
      <c r="AE1862" s="31" t="str">
        <f t="shared" si="76"/>
        <v/>
      </c>
      <c r="AG1862" s="84" t="str">
        <f>IF($AE1862="", "", IF(COUNTIF($AE$10:$AE1862, $AE1862)&gt;1, "", COUNTIF($AE$10:$AE$2010, $AE1862)))</f>
        <v/>
      </c>
      <c r="AH1862" s="26" t="str">
        <f>IF(AG1862="", "", COUNTIF($AG$10:$AG$2010, "&gt;"&amp;AG1862)+1+COUNTIF($AG$10:AG1862, AG1862)-1)</f>
        <v/>
      </c>
    </row>
    <row r="1863" spans="14:34" hidden="1" x14ac:dyDescent="0.25">
      <c r="N1863" s="31" t="str">
        <f>IF(Database!B1863="", "", Database!B1863)</f>
        <v/>
      </c>
      <c r="AE1863" s="31" t="str">
        <f t="shared" si="76"/>
        <v/>
      </c>
      <c r="AG1863" s="84" t="str">
        <f>IF($AE1863="", "", IF(COUNTIF($AE$10:$AE1863, $AE1863)&gt;1, "", COUNTIF($AE$10:$AE$2010, $AE1863)))</f>
        <v/>
      </c>
      <c r="AH1863" s="26" t="str">
        <f>IF(AG1863="", "", COUNTIF($AG$10:$AG$2010, "&gt;"&amp;AG1863)+1+COUNTIF($AG$10:AG1863, AG1863)-1)</f>
        <v/>
      </c>
    </row>
    <row r="1864" spans="14:34" hidden="1" x14ac:dyDescent="0.25">
      <c r="N1864" s="31" t="str">
        <f>IF(Database!B1864="", "", Database!B1864)</f>
        <v/>
      </c>
      <c r="AE1864" s="31" t="str">
        <f t="shared" si="76"/>
        <v/>
      </c>
      <c r="AG1864" s="84" t="str">
        <f>IF($AE1864="", "", IF(COUNTIF($AE$10:$AE1864, $AE1864)&gt;1, "", COUNTIF($AE$10:$AE$2010, $AE1864)))</f>
        <v/>
      </c>
      <c r="AH1864" s="26" t="str">
        <f>IF(AG1864="", "", COUNTIF($AG$10:$AG$2010, "&gt;"&amp;AG1864)+1+COUNTIF($AG$10:AG1864, AG1864)-1)</f>
        <v/>
      </c>
    </row>
    <row r="1865" spans="14:34" hidden="1" x14ac:dyDescent="0.25">
      <c r="N1865" s="31" t="str">
        <f>IF(Database!B1865="", "", Database!B1865)</f>
        <v/>
      </c>
      <c r="AE1865" s="31" t="str">
        <f t="shared" si="76"/>
        <v/>
      </c>
      <c r="AG1865" s="84" t="str">
        <f>IF($AE1865="", "", IF(COUNTIF($AE$10:$AE1865, $AE1865)&gt;1, "", COUNTIF($AE$10:$AE$2010, $AE1865)))</f>
        <v/>
      </c>
      <c r="AH1865" s="26" t="str">
        <f>IF(AG1865="", "", COUNTIF($AG$10:$AG$2010, "&gt;"&amp;AG1865)+1+COUNTIF($AG$10:AG1865, AG1865)-1)</f>
        <v/>
      </c>
    </row>
    <row r="1866" spans="14:34" hidden="1" x14ac:dyDescent="0.25">
      <c r="N1866" s="31" t="str">
        <f>IF(Database!B1866="", "", Database!B1866)</f>
        <v/>
      </c>
      <c r="AE1866" s="31" t="str">
        <f t="shared" si="76"/>
        <v/>
      </c>
      <c r="AG1866" s="84" t="str">
        <f>IF($AE1866="", "", IF(COUNTIF($AE$10:$AE1866, $AE1866)&gt;1, "", COUNTIF($AE$10:$AE$2010, $AE1866)))</f>
        <v/>
      </c>
      <c r="AH1866" s="26" t="str">
        <f>IF(AG1866="", "", COUNTIF($AG$10:$AG$2010, "&gt;"&amp;AG1866)+1+COUNTIF($AG$10:AG1866, AG1866)-1)</f>
        <v/>
      </c>
    </row>
    <row r="1867" spans="14:34" hidden="1" x14ac:dyDescent="0.25">
      <c r="N1867" s="31" t="str">
        <f>IF(Database!B1867="", "", Database!B1867)</f>
        <v/>
      </c>
      <c r="AE1867" s="31" t="str">
        <f t="shared" si="76"/>
        <v/>
      </c>
      <c r="AG1867" s="84" t="str">
        <f>IF($AE1867="", "", IF(COUNTIF($AE$10:$AE1867, $AE1867)&gt;1, "", COUNTIF($AE$10:$AE$2010, $AE1867)))</f>
        <v/>
      </c>
      <c r="AH1867" s="26" t="str">
        <f>IF(AG1867="", "", COUNTIF($AG$10:$AG$2010, "&gt;"&amp;AG1867)+1+COUNTIF($AG$10:AG1867, AG1867)-1)</f>
        <v/>
      </c>
    </row>
    <row r="1868" spans="14:34" hidden="1" x14ac:dyDescent="0.25">
      <c r="N1868" s="31" t="str">
        <f>IF(Database!B1868="", "", Database!B1868)</f>
        <v/>
      </c>
      <c r="AE1868" s="31" t="str">
        <f t="shared" si="76"/>
        <v/>
      </c>
      <c r="AG1868" s="84" t="str">
        <f>IF($AE1868="", "", IF(COUNTIF($AE$10:$AE1868, $AE1868)&gt;1, "", COUNTIF($AE$10:$AE$2010, $AE1868)))</f>
        <v/>
      </c>
      <c r="AH1868" s="26" t="str">
        <f>IF(AG1868="", "", COUNTIF($AG$10:$AG$2010, "&gt;"&amp;AG1868)+1+COUNTIF($AG$10:AG1868, AG1868)-1)</f>
        <v/>
      </c>
    </row>
    <row r="1869" spans="14:34" hidden="1" x14ac:dyDescent="0.25">
      <c r="N1869" s="31" t="str">
        <f>IF(Database!B1869="", "", Database!B1869)</f>
        <v/>
      </c>
      <c r="AE1869" s="31" t="str">
        <f t="shared" si="76"/>
        <v/>
      </c>
      <c r="AG1869" s="84" t="str">
        <f>IF($AE1869="", "", IF(COUNTIF($AE$10:$AE1869, $AE1869)&gt;1, "", COUNTIF($AE$10:$AE$2010, $AE1869)))</f>
        <v/>
      </c>
      <c r="AH1869" s="26" t="str">
        <f>IF(AG1869="", "", COUNTIF($AG$10:$AG$2010, "&gt;"&amp;AG1869)+1+COUNTIF($AG$10:AG1869, AG1869)-1)</f>
        <v/>
      </c>
    </row>
    <row r="1870" spans="14:34" hidden="1" x14ac:dyDescent="0.25">
      <c r="N1870" s="31" t="str">
        <f>IF(Database!B1870="", "", Database!B1870)</f>
        <v/>
      </c>
      <c r="AE1870" s="31" t="str">
        <f t="shared" si="76"/>
        <v/>
      </c>
      <c r="AG1870" s="84" t="str">
        <f>IF($AE1870="", "", IF(COUNTIF($AE$10:$AE1870, $AE1870)&gt;1, "", COUNTIF($AE$10:$AE$2010, $AE1870)))</f>
        <v/>
      </c>
      <c r="AH1870" s="26" t="str">
        <f>IF(AG1870="", "", COUNTIF($AG$10:$AG$2010, "&gt;"&amp;AG1870)+1+COUNTIF($AG$10:AG1870, AG1870)-1)</f>
        <v/>
      </c>
    </row>
    <row r="1871" spans="14:34" hidden="1" x14ac:dyDescent="0.25">
      <c r="N1871" s="31" t="str">
        <f>IF(Database!B1871="", "", Database!B1871)</f>
        <v/>
      </c>
      <c r="AE1871" s="31" t="str">
        <f t="shared" si="76"/>
        <v/>
      </c>
      <c r="AG1871" s="84" t="str">
        <f>IF($AE1871="", "", IF(COUNTIF($AE$10:$AE1871, $AE1871)&gt;1, "", COUNTIF($AE$10:$AE$2010, $AE1871)))</f>
        <v/>
      </c>
      <c r="AH1871" s="26" t="str">
        <f>IF(AG1871="", "", COUNTIF($AG$10:$AG$2010, "&gt;"&amp;AG1871)+1+COUNTIF($AG$10:AG1871, AG1871)-1)</f>
        <v/>
      </c>
    </row>
    <row r="1872" spans="14:34" hidden="1" x14ac:dyDescent="0.25">
      <c r="N1872" s="31" t="str">
        <f>IF(Database!B1872="", "", Database!B1872)</f>
        <v/>
      </c>
      <c r="AE1872" s="31" t="str">
        <f t="shared" si="76"/>
        <v/>
      </c>
      <c r="AG1872" s="84" t="str">
        <f>IF($AE1872="", "", IF(COUNTIF($AE$10:$AE1872, $AE1872)&gt;1, "", COUNTIF($AE$10:$AE$2010, $AE1872)))</f>
        <v/>
      </c>
      <c r="AH1872" s="26" t="str">
        <f>IF(AG1872="", "", COUNTIF($AG$10:$AG$2010, "&gt;"&amp;AG1872)+1+COUNTIF($AG$10:AG1872, AG1872)-1)</f>
        <v/>
      </c>
    </row>
    <row r="1873" spans="14:34" hidden="1" x14ac:dyDescent="0.25">
      <c r="N1873" s="31" t="str">
        <f>IF(Database!B1873="", "", Database!B1873)</f>
        <v/>
      </c>
      <c r="AE1873" s="31" t="str">
        <f t="shared" si="76"/>
        <v/>
      </c>
      <c r="AG1873" s="84" t="str">
        <f>IF($AE1873="", "", IF(COUNTIF($AE$10:$AE1873, $AE1873)&gt;1, "", COUNTIF($AE$10:$AE$2010, $AE1873)))</f>
        <v/>
      </c>
      <c r="AH1873" s="26" t="str">
        <f>IF(AG1873="", "", COUNTIF($AG$10:$AG$2010, "&gt;"&amp;AG1873)+1+COUNTIF($AG$10:AG1873, AG1873)-1)</f>
        <v/>
      </c>
    </row>
    <row r="1874" spans="14:34" hidden="1" x14ac:dyDescent="0.25">
      <c r="N1874" s="31" t="str">
        <f>IF(Database!B1874="", "", Database!B1874)</f>
        <v/>
      </c>
      <c r="AE1874" s="31" t="str">
        <f t="shared" si="76"/>
        <v/>
      </c>
      <c r="AG1874" s="84" t="str">
        <f>IF($AE1874="", "", IF(COUNTIF($AE$10:$AE1874, $AE1874)&gt;1, "", COUNTIF($AE$10:$AE$2010, $AE1874)))</f>
        <v/>
      </c>
      <c r="AH1874" s="26" t="str">
        <f>IF(AG1874="", "", COUNTIF($AG$10:$AG$2010, "&gt;"&amp;AG1874)+1+COUNTIF($AG$10:AG1874, AG1874)-1)</f>
        <v/>
      </c>
    </row>
    <row r="1875" spans="14:34" hidden="1" x14ac:dyDescent="0.25">
      <c r="N1875" s="31" t="str">
        <f>IF(Database!B1875="", "", Database!B1875)</f>
        <v/>
      </c>
      <c r="AE1875" s="31" t="str">
        <f t="shared" si="76"/>
        <v/>
      </c>
      <c r="AG1875" s="84" t="str">
        <f>IF($AE1875="", "", IF(COUNTIF($AE$10:$AE1875, $AE1875)&gt;1, "", COUNTIF($AE$10:$AE$2010, $AE1875)))</f>
        <v/>
      </c>
      <c r="AH1875" s="26" t="str">
        <f>IF(AG1875="", "", COUNTIF($AG$10:$AG$2010, "&gt;"&amp;AG1875)+1+COUNTIF($AG$10:AG1875, AG1875)-1)</f>
        <v/>
      </c>
    </row>
    <row r="1876" spans="14:34" hidden="1" x14ac:dyDescent="0.25">
      <c r="N1876" s="31" t="str">
        <f>IF(Database!B1876="", "", Database!B1876)</f>
        <v/>
      </c>
      <c r="AE1876" s="31" t="str">
        <f t="shared" si="76"/>
        <v/>
      </c>
      <c r="AG1876" s="84" t="str">
        <f>IF($AE1876="", "", IF(COUNTIF($AE$10:$AE1876, $AE1876)&gt;1, "", COUNTIF($AE$10:$AE$2010, $AE1876)))</f>
        <v/>
      </c>
      <c r="AH1876" s="26" t="str">
        <f>IF(AG1876="", "", COUNTIF($AG$10:$AG$2010, "&gt;"&amp;AG1876)+1+COUNTIF($AG$10:AG1876, AG1876)-1)</f>
        <v/>
      </c>
    </row>
    <row r="1877" spans="14:34" hidden="1" x14ac:dyDescent="0.25">
      <c r="N1877" s="31" t="str">
        <f>IF(Database!B1877="", "", Database!B1877)</f>
        <v/>
      </c>
      <c r="AE1877" s="31" t="str">
        <f t="shared" si="76"/>
        <v/>
      </c>
      <c r="AG1877" s="84" t="str">
        <f>IF($AE1877="", "", IF(COUNTIF($AE$10:$AE1877, $AE1877)&gt;1, "", COUNTIF($AE$10:$AE$2010, $AE1877)))</f>
        <v/>
      </c>
      <c r="AH1877" s="26" t="str">
        <f>IF(AG1877="", "", COUNTIF($AG$10:$AG$2010, "&gt;"&amp;AG1877)+1+COUNTIF($AG$10:AG1877, AG1877)-1)</f>
        <v/>
      </c>
    </row>
    <row r="1878" spans="14:34" hidden="1" x14ac:dyDescent="0.25">
      <c r="N1878" s="31" t="str">
        <f>IF(Database!B1878="", "", Database!B1878)</f>
        <v/>
      </c>
      <c r="AE1878" s="31" t="str">
        <f t="shared" si="76"/>
        <v/>
      </c>
      <c r="AG1878" s="84" t="str">
        <f>IF($AE1878="", "", IF(COUNTIF($AE$10:$AE1878, $AE1878)&gt;1, "", COUNTIF($AE$10:$AE$2010, $AE1878)))</f>
        <v/>
      </c>
      <c r="AH1878" s="26" t="str">
        <f>IF(AG1878="", "", COUNTIF($AG$10:$AG$2010, "&gt;"&amp;AG1878)+1+COUNTIF($AG$10:AG1878, AG1878)-1)</f>
        <v/>
      </c>
    </row>
    <row r="1879" spans="14:34" hidden="1" x14ac:dyDescent="0.25">
      <c r="N1879" s="31" t="str">
        <f>IF(Database!B1879="", "", Database!B1879)</f>
        <v/>
      </c>
      <c r="AE1879" s="31" t="str">
        <f t="shared" si="76"/>
        <v/>
      </c>
      <c r="AG1879" s="84" t="str">
        <f>IF($AE1879="", "", IF(COUNTIF($AE$10:$AE1879, $AE1879)&gt;1, "", COUNTIF($AE$10:$AE$2010, $AE1879)))</f>
        <v/>
      </c>
      <c r="AH1879" s="26" t="str">
        <f>IF(AG1879="", "", COUNTIF($AG$10:$AG$2010, "&gt;"&amp;AG1879)+1+COUNTIF($AG$10:AG1879, AG1879)-1)</f>
        <v/>
      </c>
    </row>
    <row r="1880" spans="14:34" hidden="1" x14ac:dyDescent="0.25">
      <c r="N1880" s="31" t="str">
        <f>IF(Database!B1880="", "", Database!B1880)</f>
        <v/>
      </c>
      <c r="AE1880" s="31" t="str">
        <f t="shared" si="76"/>
        <v/>
      </c>
      <c r="AG1880" s="84" t="str">
        <f>IF($AE1880="", "", IF(COUNTIF($AE$10:$AE1880, $AE1880)&gt;1, "", COUNTIF($AE$10:$AE$2010, $AE1880)))</f>
        <v/>
      </c>
      <c r="AH1880" s="26" t="str">
        <f>IF(AG1880="", "", COUNTIF($AG$10:$AG$2010, "&gt;"&amp;AG1880)+1+COUNTIF($AG$10:AG1880, AG1880)-1)</f>
        <v/>
      </c>
    </row>
    <row r="1881" spans="14:34" hidden="1" x14ac:dyDescent="0.25">
      <c r="N1881" s="31" t="str">
        <f>IF(Database!B1881="", "", Database!B1881)</f>
        <v/>
      </c>
      <c r="AE1881" s="31" t="str">
        <f t="shared" si="76"/>
        <v/>
      </c>
      <c r="AG1881" s="84" t="str">
        <f>IF($AE1881="", "", IF(COUNTIF($AE$10:$AE1881, $AE1881)&gt;1, "", COUNTIF($AE$10:$AE$2010, $AE1881)))</f>
        <v/>
      </c>
      <c r="AH1881" s="26" t="str">
        <f>IF(AG1881="", "", COUNTIF($AG$10:$AG$2010, "&gt;"&amp;AG1881)+1+COUNTIF($AG$10:AG1881, AG1881)-1)</f>
        <v/>
      </c>
    </row>
    <row r="1882" spans="14:34" hidden="1" x14ac:dyDescent="0.25">
      <c r="N1882" s="31" t="str">
        <f>IF(Database!B1882="", "", Database!B1882)</f>
        <v/>
      </c>
      <c r="AE1882" s="31" t="str">
        <f t="shared" si="76"/>
        <v/>
      </c>
      <c r="AG1882" s="84" t="str">
        <f>IF($AE1882="", "", IF(COUNTIF($AE$10:$AE1882, $AE1882)&gt;1, "", COUNTIF($AE$10:$AE$2010, $AE1882)))</f>
        <v/>
      </c>
      <c r="AH1882" s="26" t="str">
        <f>IF(AG1882="", "", COUNTIF($AG$10:$AG$2010, "&gt;"&amp;AG1882)+1+COUNTIF($AG$10:AG1882, AG1882)-1)</f>
        <v/>
      </c>
    </row>
    <row r="1883" spans="14:34" hidden="1" x14ac:dyDescent="0.25">
      <c r="N1883" s="31" t="str">
        <f>IF(Database!B1883="", "", Database!B1883)</f>
        <v/>
      </c>
      <c r="AE1883" s="31" t="str">
        <f t="shared" si="76"/>
        <v/>
      </c>
      <c r="AG1883" s="84" t="str">
        <f>IF($AE1883="", "", IF(COUNTIF($AE$10:$AE1883, $AE1883)&gt;1, "", COUNTIF($AE$10:$AE$2010, $AE1883)))</f>
        <v/>
      </c>
      <c r="AH1883" s="26" t="str">
        <f>IF(AG1883="", "", COUNTIF($AG$10:$AG$2010, "&gt;"&amp;AG1883)+1+COUNTIF($AG$10:AG1883, AG1883)-1)</f>
        <v/>
      </c>
    </row>
    <row r="1884" spans="14:34" hidden="1" x14ac:dyDescent="0.25">
      <c r="N1884" s="31" t="str">
        <f>IF(Database!B1884="", "", Database!B1884)</f>
        <v/>
      </c>
      <c r="AE1884" s="31" t="str">
        <f t="shared" si="76"/>
        <v/>
      </c>
      <c r="AG1884" s="84" t="str">
        <f>IF($AE1884="", "", IF(COUNTIF($AE$10:$AE1884, $AE1884)&gt;1, "", COUNTIF($AE$10:$AE$2010, $AE1884)))</f>
        <v/>
      </c>
      <c r="AH1884" s="26" t="str">
        <f>IF(AG1884="", "", COUNTIF($AG$10:$AG$2010, "&gt;"&amp;AG1884)+1+COUNTIF($AG$10:AG1884, AG1884)-1)</f>
        <v/>
      </c>
    </row>
    <row r="1885" spans="14:34" hidden="1" x14ac:dyDescent="0.25">
      <c r="N1885" s="31" t="str">
        <f>IF(Database!B1885="", "", Database!B1885)</f>
        <v/>
      </c>
      <c r="AE1885" s="31" t="str">
        <f t="shared" si="76"/>
        <v/>
      </c>
      <c r="AG1885" s="84" t="str">
        <f>IF($AE1885="", "", IF(COUNTIF($AE$10:$AE1885, $AE1885)&gt;1, "", COUNTIF($AE$10:$AE$2010, $AE1885)))</f>
        <v/>
      </c>
      <c r="AH1885" s="26" t="str">
        <f>IF(AG1885="", "", COUNTIF($AG$10:$AG$2010, "&gt;"&amp;AG1885)+1+COUNTIF($AG$10:AG1885, AG1885)-1)</f>
        <v/>
      </c>
    </row>
    <row r="1886" spans="14:34" hidden="1" x14ac:dyDescent="0.25">
      <c r="N1886" s="31" t="str">
        <f>IF(Database!B1886="", "", Database!B1886)</f>
        <v/>
      </c>
      <c r="AE1886" s="31" t="str">
        <f t="shared" si="76"/>
        <v/>
      </c>
      <c r="AG1886" s="84" t="str">
        <f>IF($AE1886="", "", IF(COUNTIF($AE$10:$AE1886, $AE1886)&gt;1, "", COUNTIF($AE$10:$AE$2010, $AE1886)))</f>
        <v/>
      </c>
      <c r="AH1886" s="26" t="str">
        <f>IF(AG1886="", "", COUNTIF($AG$10:$AG$2010, "&gt;"&amp;AG1886)+1+COUNTIF($AG$10:AG1886, AG1886)-1)</f>
        <v/>
      </c>
    </row>
    <row r="1887" spans="14:34" hidden="1" x14ac:dyDescent="0.25">
      <c r="N1887" s="31" t="str">
        <f>IF(Database!B1887="", "", Database!B1887)</f>
        <v/>
      </c>
      <c r="AE1887" s="31" t="str">
        <f t="shared" si="76"/>
        <v/>
      </c>
      <c r="AG1887" s="84" t="str">
        <f>IF($AE1887="", "", IF(COUNTIF($AE$10:$AE1887, $AE1887)&gt;1, "", COUNTIF($AE$10:$AE$2010, $AE1887)))</f>
        <v/>
      </c>
      <c r="AH1887" s="26" t="str">
        <f>IF(AG1887="", "", COUNTIF($AG$10:$AG$2010, "&gt;"&amp;AG1887)+1+COUNTIF($AG$10:AG1887, AG1887)-1)</f>
        <v/>
      </c>
    </row>
    <row r="1888" spans="14:34" hidden="1" x14ac:dyDescent="0.25">
      <c r="N1888" s="31" t="str">
        <f>IF(Database!B1888="", "", Database!B1888)</f>
        <v/>
      </c>
      <c r="AE1888" s="31" t="str">
        <f t="shared" si="76"/>
        <v/>
      </c>
      <c r="AG1888" s="84" t="str">
        <f>IF($AE1888="", "", IF(COUNTIF($AE$10:$AE1888, $AE1888)&gt;1, "", COUNTIF($AE$10:$AE$2010, $AE1888)))</f>
        <v/>
      </c>
      <c r="AH1888" s="26" t="str">
        <f>IF(AG1888="", "", COUNTIF($AG$10:$AG$2010, "&gt;"&amp;AG1888)+1+COUNTIF($AG$10:AG1888, AG1888)-1)</f>
        <v/>
      </c>
    </row>
    <row r="1889" spans="14:34" hidden="1" x14ac:dyDescent="0.25">
      <c r="N1889" s="31" t="str">
        <f>IF(Database!B1889="", "", Database!B1889)</f>
        <v/>
      </c>
      <c r="AE1889" s="31" t="str">
        <f t="shared" si="76"/>
        <v/>
      </c>
      <c r="AG1889" s="84" t="str">
        <f>IF($AE1889="", "", IF(COUNTIF($AE$10:$AE1889, $AE1889)&gt;1, "", COUNTIF($AE$10:$AE$2010, $AE1889)))</f>
        <v/>
      </c>
      <c r="AH1889" s="26" t="str">
        <f>IF(AG1889="", "", COUNTIF($AG$10:$AG$2010, "&gt;"&amp;AG1889)+1+COUNTIF($AG$10:AG1889, AG1889)-1)</f>
        <v/>
      </c>
    </row>
    <row r="1890" spans="14:34" hidden="1" x14ac:dyDescent="0.25">
      <c r="N1890" s="31" t="str">
        <f>IF(Database!B1890="", "", Database!B1890)</f>
        <v/>
      </c>
      <c r="AE1890" s="31" t="str">
        <f t="shared" si="76"/>
        <v/>
      </c>
      <c r="AG1890" s="84" t="str">
        <f>IF($AE1890="", "", IF(COUNTIF($AE$10:$AE1890, $AE1890)&gt;1, "", COUNTIF($AE$10:$AE$2010, $AE1890)))</f>
        <v/>
      </c>
      <c r="AH1890" s="26" t="str">
        <f>IF(AG1890="", "", COUNTIF($AG$10:$AG$2010, "&gt;"&amp;AG1890)+1+COUNTIF($AG$10:AG1890, AG1890)-1)</f>
        <v/>
      </c>
    </row>
    <row r="1891" spans="14:34" hidden="1" x14ac:dyDescent="0.25">
      <c r="N1891" s="31" t="str">
        <f>IF(Database!B1891="", "", Database!B1891)</f>
        <v/>
      </c>
      <c r="AE1891" s="31" t="str">
        <f t="shared" si="76"/>
        <v/>
      </c>
      <c r="AG1891" s="84" t="str">
        <f>IF($AE1891="", "", IF(COUNTIF($AE$10:$AE1891, $AE1891)&gt;1, "", COUNTIF($AE$10:$AE$2010, $AE1891)))</f>
        <v/>
      </c>
      <c r="AH1891" s="26" t="str">
        <f>IF(AG1891="", "", COUNTIF($AG$10:$AG$2010, "&gt;"&amp;AG1891)+1+COUNTIF($AG$10:AG1891, AG1891)-1)</f>
        <v/>
      </c>
    </row>
    <row r="1892" spans="14:34" hidden="1" x14ac:dyDescent="0.25">
      <c r="N1892" s="31" t="str">
        <f>IF(Database!B1892="", "", Database!B1892)</f>
        <v/>
      </c>
      <c r="AE1892" s="31" t="str">
        <f t="shared" si="76"/>
        <v/>
      </c>
      <c r="AG1892" s="84" t="str">
        <f>IF($AE1892="", "", IF(COUNTIF($AE$10:$AE1892, $AE1892)&gt;1, "", COUNTIF($AE$10:$AE$2010, $AE1892)))</f>
        <v/>
      </c>
      <c r="AH1892" s="26" t="str">
        <f>IF(AG1892="", "", COUNTIF($AG$10:$AG$2010, "&gt;"&amp;AG1892)+1+COUNTIF($AG$10:AG1892, AG1892)-1)</f>
        <v/>
      </c>
    </row>
    <row r="1893" spans="14:34" hidden="1" x14ac:dyDescent="0.25">
      <c r="N1893" s="31" t="str">
        <f>IF(Database!B1893="", "", Database!B1893)</f>
        <v/>
      </c>
      <c r="AE1893" s="31" t="str">
        <f t="shared" si="76"/>
        <v/>
      </c>
      <c r="AG1893" s="84" t="str">
        <f>IF($AE1893="", "", IF(COUNTIF($AE$10:$AE1893, $AE1893)&gt;1, "", COUNTIF($AE$10:$AE$2010, $AE1893)))</f>
        <v/>
      </c>
      <c r="AH1893" s="26" t="str">
        <f>IF(AG1893="", "", COUNTIF($AG$10:$AG$2010, "&gt;"&amp;AG1893)+1+COUNTIF($AG$10:AG1893, AG1893)-1)</f>
        <v/>
      </c>
    </row>
    <row r="1894" spans="14:34" hidden="1" x14ac:dyDescent="0.25">
      <c r="N1894" s="31" t="str">
        <f>IF(Database!B1894="", "", Database!B1894)</f>
        <v/>
      </c>
      <c r="AE1894" s="31" t="str">
        <f t="shared" si="76"/>
        <v/>
      </c>
      <c r="AG1894" s="84" t="str">
        <f>IF($AE1894="", "", IF(COUNTIF($AE$10:$AE1894, $AE1894)&gt;1, "", COUNTIF($AE$10:$AE$2010, $AE1894)))</f>
        <v/>
      </c>
      <c r="AH1894" s="26" t="str">
        <f>IF(AG1894="", "", COUNTIF($AG$10:$AG$2010, "&gt;"&amp;AG1894)+1+COUNTIF($AG$10:AG1894, AG1894)-1)</f>
        <v/>
      </c>
    </row>
    <row r="1895" spans="14:34" hidden="1" x14ac:dyDescent="0.25">
      <c r="N1895" s="31" t="str">
        <f>IF(Database!B1895="", "", Database!B1895)</f>
        <v/>
      </c>
      <c r="AE1895" s="31" t="str">
        <f t="shared" si="76"/>
        <v/>
      </c>
      <c r="AG1895" s="84" t="str">
        <f>IF($AE1895="", "", IF(COUNTIF($AE$10:$AE1895, $AE1895)&gt;1, "", COUNTIF($AE$10:$AE$2010, $AE1895)))</f>
        <v/>
      </c>
      <c r="AH1895" s="26" t="str">
        <f>IF(AG1895="", "", COUNTIF($AG$10:$AG$2010, "&gt;"&amp;AG1895)+1+COUNTIF($AG$10:AG1895, AG1895)-1)</f>
        <v/>
      </c>
    </row>
    <row r="1896" spans="14:34" hidden="1" x14ac:dyDescent="0.25">
      <c r="N1896" s="31" t="str">
        <f>IF(Database!B1896="", "", Database!B1896)</f>
        <v/>
      </c>
      <c r="AE1896" s="31" t="str">
        <f t="shared" si="76"/>
        <v/>
      </c>
      <c r="AG1896" s="84" t="str">
        <f>IF($AE1896="", "", IF(COUNTIF($AE$10:$AE1896, $AE1896)&gt;1, "", COUNTIF($AE$10:$AE$2010, $AE1896)))</f>
        <v/>
      </c>
      <c r="AH1896" s="26" t="str">
        <f>IF(AG1896="", "", COUNTIF($AG$10:$AG$2010, "&gt;"&amp;AG1896)+1+COUNTIF($AG$10:AG1896, AG1896)-1)</f>
        <v/>
      </c>
    </row>
    <row r="1897" spans="14:34" hidden="1" x14ac:dyDescent="0.25">
      <c r="N1897" s="31" t="str">
        <f>IF(Database!B1897="", "", Database!B1897)</f>
        <v/>
      </c>
      <c r="AE1897" s="31" t="str">
        <f t="shared" si="76"/>
        <v/>
      </c>
      <c r="AG1897" s="84" t="str">
        <f>IF($AE1897="", "", IF(COUNTIF($AE$10:$AE1897, $AE1897)&gt;1, "", COUNTIF($AE$10:$AE$2010, $AE1897)))</f>
        <v/>
      </c>
      <c r="AH1897" s="26" t="str">
        <f>IF(AG1897="", "", COUNTIF($AG$10:$AG$2010, "&gt;"&amp;AG1897)+1+COUNTIF($AG$10:AG1897, AG1897)-1)</f>
        <v/>
      </c>
    </row>
    <row r="1898" spans="14:34" hidden="1" x14ac:dyDescent="0.25">
      <c r="N1898" s="31" t="str">
        <f>IF(Database!B1898="", "", Database!B1898)</f>
        <v/>
      </c>
      <c r="AE1898" s="31" t="str">
        <f t="shared" si="76"/>
        <v/>
      </c>
      <c r="AG1898" s="84" t="str">
        <f>IF($AE1898="", "", IF(COUNTIF($AE$10:$AE1898, $AE1898)&gt;1, "", COUNTIF($AE$10:$AE$2010, $AE1898)))</f>
        <v/>
      </c>
      <c r="AH1898" s="26" t="str">
        <f>IF(AG1898="", "", COUNTIF($AG$10:$AG$2010, "&gt;"&amp;AG1898)+1+COUNTIF($AG$10:AG1898, AG1898)-1)</f>
        <v/>
      </c>
    </row>
    <row r="1899" spans="14:34" hidden="1" x14ac:dyDescent="0.25">
      <c r="N1899" s="31" t="str">
        <f>IF(Database!B1899="", "", Database!B1899)</f>
        <v/>
      </c>
      <c r="AE1899" s="31" t="str">
        <f t="shared" si="76"/>
        <v/>
      </c>
      <c r="AG1899" s="84" t="str">
        <f>IF($AE1899="", "", IF(COUNTIF($AE$10:$AE1899, $AE1899)&gt;1, "", COUNTIF($AE$10:$AE$2010, $AE1899)))</f>
        <v/>
      </c>
      <c r="AH1899" s="26" t="str">
        <f>IF(AG1899="", "", COUNTIF($AG$10:$AG$2010, "&gt;"&amp;AG1899)+1+COUNTIF($AG$10:AG1899, AG1899)-1)</f>
        <v/>
      </c>
    </row>
    <row r="1900" spans="14:34" hidden="1" x14ac:dyDescent="0.25">
      <c r="N1900" s="31" t="str">
        <f>IF(Database!B1900="", "", Database!B1900)</f>
        <v/>
      </c>
      <c r="AE1900" s="31" t="str">
        <f t="shared" si="76"/>
        <v/>
      </c>
      <c r="AG1900" s="84" t="str">
        <f>IF($AE1900="", "", IF(COUNTIF($AE$10:$AE1900, $AE1900)&gt;1, "", COUNTIF($AE$10:$AE$2010, $AE1900)))</f>
        <v/>
      </c>
      <c r="AH1900" s="26" t="str">
        <f>IF(AG1900="", "", COUNTIF($AG$10:$AG$2010, "&gt;"&amp;AG1900)+1+COUNTIF($AG$10:AG1900, AG1900)-1)</f>
        <v/>
      </c>
    </row>
    <row r="1901" spans="14:34" hidden="1" x14ac:dyDescent="0.25">
      <c r="N1901" s="31" t="str">
        <f>IF(Database!B1901="", "", Database!B1901)</f>
        <v/>
      </c>
      <c r="AE1901" s="31" t="str">
        <f t="shared" si="76"/>
        <v/>
      </c>
      <c r="AG1901" s="84" t="str">
        <f>IF($AE1901="", "", IF(COUNTIF($AE$10:$AE1901, $AE1901)&gt;1, "", COUNTIF($AE$10:$AE$2010, $AE1901)))</f>
        <v/>
      </c>
      <c r="AH1901" s="26" t="str">
        <f>IF(AG1901="", "", COUNTIF($AG$10:$AG$2010, "&gt;"&amp;AG1901)+1+COUNTIF($AG$10:AG1901, AG1901)-1)</f>
        <v/>
      </c>
    </row>
    <row r="1902" spans="14:34" hidden="1" x14ac:dyDescent="0.25">
      <c r="N1902" s="31" t="str">
        <f>IF(Database!B1902="", "", Database!B1902)</f>
        <v/>
      </c>
      <c r="AE1902" s="31" t="str">
        <f t="shared" si="76"/>
        <v/>
      </c>
      <c r="AG1902" s="84" t="str">
        <f>IF($AE1902="", "", IF(COUNTIF($AE$10:$AE1902, $AE1902)&gt;1, "", COUNTIF($AE$10:$AE$2010, $AE1902)))</f>
        <v/>
      </c>
      <c r="AH1902" s="26" t="str">
        <f>IF(AG1902="", "", COUNTIF($AG$10:$AG$2010, "&gt;"&amp;AG1902)+1+COUNTIF($AG$10:AG1902, AG1902)-1)</f>
        <v/>
      </c>
    </row>
    <row r="1903" spans="14:34" hidden="1" x14ac:dyDescent="0.25">
      <c r="N1903" s="31" t="str">
        <f>IF(Database!B1903="", "", Database!B1903)</f>
        <v/>
      </c>
      <c r="AE1903" s="31" t="str">
        <f t="shared" si="76"/>
        <v/>
      </c>
      <c r="AG1903" s="84" t="str">
        <f>IF($AE1903="", "", IF(COUNTIF($AE$10:$AE1903, $AE1903)&gt;1, "", COUNTIF($AE$10:$AE$2010, $AE1903)))</f>
        <v/>
      </c>
      <c r="AH1903" s="26" t="str">
        <f>IF(AG1903="", "", COUNTIF($AG$10:$AG$2010, "&gt;"&amp;AG1903)+1+COUNTIF($AG$10:AG1903, AG1903)-1)</f>
        <v/>
      </c>
    </row>
    <row r="1904" spans="14:34" hidden="1" x14ac:dyDescent="0.25">
      <c r="N1904" s="31" t="str">
        <f>IF(Database!B1904="", "", Database!B1904)</f>
        <v/>
      </c>
      <c r="AE1904" s="31" t="str">
        <f t="shared" si="76"/>
        <v/>
      </c>
      <c r="AG1904" s="84" t="str">
        <f>IF($AE1904="", "", IF(COUNTIF($AE$10:$AE1904, $AE1904)&gt;1, "", COUNTIF($AE$10:$AE$2010, $AE1904)))</f>
        <v/>
      </c>
      <c r="AH1904" s="26" t="str">
        <f>IF(AG1904="", "", COUNTIF($AG$10:$AG$2010, "&gt;"&amp;AG1904)+1+COUNTIF($AG$10:AG1904, AG1904)-1)</f>
        <v/>
      </c>
    </row>
    <row r="1905" spans="14:34" hidden="1" x14ac:dyDescent="0.25">
      <c r="N1905" s="31" t="str">
        <f>IF(Database!B1905="", "", Database!B1905)</f>
        <v/>
      </c>
      <c r="AE1905" s="31" t="str">
        <f t="shared" si="76"/>
        <v/>
      </c>
      <c r="AG1905" s="84" t="str">
        <f>IF($AE1905="", "", IF(COUNTIF($AE$10:$AE1905, $AE1905)&gt;1, "", COUNTIF($AE$10:$AE$2010, $AE1905)))</f>
        <v/>
      </c>
      <c r="AH1905" s="26" t="str">
        <f>IF(AG1905="", "", COUNTIF($AG$10:$AG$2010, "&gt;"&amp;AG1905)+1+COUNTIF($AG$10:AG1905, AG1905)-1)</f>
        <v/>
      </c>
    </row>
    <row r="1906" spans="14:34" hidden="1" x14ac:dyDescent="0.25">
      <c r="N1906" s="31" t="str">
        <f>IF(Database!B1906="", "", Database!B1906)</f>
        <v/>
      </c>
      <c r="AE1906" s="31" t="str">
        <f t="shared" si="76"/>
        <v/>
      </c>
      <c r="AG1906" s="84" t="str">
        <f>IF($AE1906="", "", IF(COUNTIF($AE$10:$AE1906, $AE1906)&gt;1, "", COUNTIF($AE$10:$AE$2010, $AE1906)))</f>
        <v/>
      </c>
      <c r="AH1906" s="26" t="str">
        <f>IF(AG1906="", "", COUNTIF($AG$10:$AG$2010, "&gt;"&amp;AG1906)+1+COUNTIF($AG$10:AG1906, AG1906)-1)</f>
        <v/>
      </c>
    </row>
    <row r="1907" spans="14:34" hidden="1" x14ac:dyDescent="0.25">
      <c r="N1907" s="31" t="str">
        <f>IF(Database!B1907="", "", Database!B1907)</f>
        <v/>
      </c>
      <c r="AE1907" s="31" t="str">
        <f t="shared" si="76"/>
        <v/>
      </c>
      <c r="AG1907" s="84" t="str">
        <f>IF($AE1907="", "", IF(COUNTIF($AE$10:$AE1907, $AE1907)&gt;1, "", COUNTIF($AE$10:$AE$2010, $AE1907)))</f>
        <v/>
      </c>
      <c r="AH1907" s="26" t="str">
        <f>IF(AG1907="", "", COUNTIF($AG$10:$AG$2010, "&gt;"&amp;AG1907)+1+COUNTIF($AG$10:AG1907, AG1907)-1)</f>
        <v/>
      </c>
    </row>
    <row r="1908" spans="14:34" hidden="1" x14ac:dyDescent="0.25">
      <c r="N1908" s="31" t="str">
        <f>IF(Database!B1908="", "", Database!B1908)</f>
        <v/>
      </c>
      <c r="AE1908" s="31" t="str">
        <f t="shared" ref="AE1908:AE1971" si="77">IF(J907="", "", J907)</f>
        <v/>
      </c>
      <c r="AG1908" s="84" t="str">
        <f>IF($AE1908="", "", IF(COUNTIF($AE$10:$AE1908, $AE1908)&gt;1, "", COUNTIF($AE$10:$AE$2010, $AE1908)))</f>
        <v/>
      </c>
      <c r="AH1908" s="26" t="str">
        <f>IF(AG1908="", "", COUNTIF($AG$10:$AG$2010, "&gt;"&amp;AG1908)+1+COUNTIF($AG$10:AG1908, AG1908)-1)</f>
        <v/>
      </c>
    </row>
    <row r="1909" spans="14:34" hidden="1" x14ac:dyDescent="0.25">
      <c r="N1909" s="31" t="str">
        <f>IF(Database!B1909="", "", Database!B1909)</f>
        <v/>
      </c>
      <c r="AE1909" s="31" t="str">
        <f t="shared" si="77"/>
        <v/>
      </c>
      <c r="AG1909" s="84" t="str">
        <f>IF($AE1909="", "", IF(COUNTIF($AE$10:$AE1909, $AE1909)&gt;1, "", COUNTIF($AE$10:$AE$2010, $AE1909)))</f>
        <v/>
      </c>
      <c r="AH1909" s="26" t="str">
        <f>IF(AG1909="", "", COUNTIF($AG$10:$AG$2010, "&gt;"&amp;AG1909)+1+COUNTIF($AG$10:AG1909, AG1909)-1)</f>
        <v/>
      </c>
    </row>
    <row r="1910" spans="14:34" hidden="1" x14ac:dyDescent="0.25">
      <c r="N1910" s="31" t="str">
        <f>IF(Database!B1910="", "", Database!B1910)</f>
        <v/>
      </c>
      <c r="AE1910" s="31" t="str">
        <f t="shared" si="77"/>
        <v/>
      </c>
      <c r="AG1910" s="84" t="str">
        <f>IF($AE1910="", "", IF(COUNTIF($AE$10:$AE1910, $AE1910)&gt;1, "", COUNTIF($AE$10:$AE$2010, $AE1910)))</f>
        <v/>
      </c>
      <c r="AH1910" s="26" t="str">
        <f>IF(AG1910="", "", COUNTIF($AG$10:$AG$2010, "&gt;"&amp;AG1910)+1+COUNTIF($AG$10:AG1910, AG1910)-1)</f>
        <v/>
      </c>
    </row>
    <row r="1911" spans="14:34" hidden="1" x14ac:dyDescent="0.25">
      <c r="N1911" s="31" t="str">
        <f>IF(Database!B1911="", "", Database!B1911)</f>
        <v/>
      </c>
      <c r="AE1911" s="31" t="str">
        <f t="shared" si="77"/>
        <v/>
      </c>
      <c r="AG1911" s="84" t="str">
        <f>IF($AE1911="", "", IF(COUNTIF($AE$10:$AE1911, $AE1911)&gt;1, "", COUNTIF($AE$10:$AE$2010, $AE1911)))</f>
        <v/>
      </c>
      <c r="AH1911" s="26" t="str">
        <f>IF(AG1911="", "", COUNTIF($AG$10:$AG$2010, "&gt;"&amp;AG1911)+1+COUNTIF($AG$10:AG1911, AG1911)-1)</f>
        <v/>
      </c>
    </row>
    <row r="1912" spans="14:34" hidden="1" x14ac:dyDescent="0.25">
      <c r="N1912" s="31" t="str">
        <f>IF(Database!B1912="", "", Database!B1912)</f>
        <v/>
      </c>
      <c r="AE1912" s="31" t="str">
        <f t="shared" si="77"/>
        <v/>
      </c>
      <c r="AG1912" s="84" t="str">
        <f>IF($AE1912="", "", IF(COUNTIF($AE$10:$AE1912, $AE1912)&gt;1, "", COUNTIF($AE$10:$AE$2010, $AE1912)))</f>
        <v/>
      </c>
      <c r="AH1912" s="26" t="str">
        <f>IF(AG1912="", "", COUNTIF($AG$10:$AG$2010, "&gt;"&amp;AG1912)+1+COUNTIF($AG$10:AG1912, AG1912)-1)</f>
        <v/>
      </c>
    </row>
    <row r="1913" spans="14:34" hidden="1" x14ac:dyDescent="0.25">
      <c r="N1913" s="31" t="str">
        <f>IF(Database!B1913="", "", Database!B1913)</f>
        <v/>
      </c>
      <c r="AE1913" s="31" t="str">
        <f t="shared" si="77"/>
        <v/>
      </c>
      <c r="AG1913" s="84" t="str">
        <f>IF($AE1913="", "", IF(COUNTIF($AE$10:$AE1913, $AE1913)&gt;1, "", COUNTIF($AE$10:$AE$2010, $AE1913)))</f>
        <v/>
      </c>
      <c r="AH1913" s="26" t="str">
        <f>IF(AG1913="", "", COUNTIF($AG$10:$AG$2010, "&gt;"&amp;AG1913)+1+COUNTIF($AG$10:AG1913, AG1913)-1)</f>
        <v/>
      </c>
    </row>
    <row r="1914" spans="14:34" hidden="1" x14ac:dyDescent="0.25">
      <c r="N1914" s="31" t="str">
        <f>IF(Database!B1914="", "", Database!B1914)</f>
        <v/>
      </c>
      <c r="AE1914" s="31" t="str">
        <f t="shared" si="77"/>
        <v/>
      </c>
      <c r="AG1914" s="84" t="str">
        <f>IF($AE1914="", "", IF(COUNTIF($AE$10:$AE1914, $AE1914)&gt;1, "", COUNTIF($AE$10:$AE$2010, $AE1914)))</f>
        <v/>
      </c>
      <c r="AH1914" s="26" t="str">
        <f>IF(AG1914="", "", COUNTIF($AG$10:$AG$2010, "&gt;"&amp;AG1914)+1+COUNTIF($AG$10:AG1914, AG1914)-1)</f>
        <v/>
      </c>
    </row>
    <row r="1915" spans="14:34" hidden="1" x14ac:dyDescent="0.25">
      <c r="N1915" s="31" t="str">
        <f>IF(Database!B1915="", "", Database!B1915)</f>
        <v/>
      </c>
      <c r="AE1915" s="31" t="str">
        <f t="shared" si="77"/>
        <v/>
      </c>
      <c r="AG1915" s="84" t="str">
        <f>IF($AE1915="", "", IF(COUNTIF($AE$10:$AE1915, $AE1915)&gt;1, "", COUNTIF($AE$10:$AE$2010, $AE1915)))</f>
        <v/>
      </c>
      <c r="AH1915" s="26" t="str">
        <f>IF(AG1915="", "", COUNTIF($AG$10:$AG$2010, "&gt;"&amp;AG1915)+1+COUNTIF($AG$10:AG1915, AG1915)-1)</f>
        <v/>
      </c>
    </row>
    <row r="1916" spans="14:34" hidden="1" x14ac:dyDescent="0.25">
      <c r="N1916" s="31" t="str">
        <f>IF(Database!B1916="", "", Database!B1916)</f>
        <v/>
      </c>
      <c r="AE1916" s="31" t="str">
        <f t="shared" si="77"/>
        <v/>
      </c>
      <c r="AG1916" s="84" t="str">
        <f>IF($AE1916="", "", IF(COUNTIF($AE$10:$AE1916, $AE1916)&gt;1, "", COUNTIF($AE$10:$AE$2010, $AE1916)))</f>
        <v/>
      </c>
      <c r="AH1916" s="26" t="str">
        <f>IF(AG1916="", "", COUNTIF($AG$10:$AG$2010, "&gt;"&amp;AG1916)+1+COUNTIF($AG$10:AG1916, AG1916)-1)</f>
        <v/>
      </c>
    </row>
    <row r="1917" spans="14:34" hidden="1" x14ac:dyDescent="0.25">
      <c r="N1917" s="31" t="str">
        <f>IF(Database!B1917="", "", Database!B1917)</f>
        <v/>
      </c>
      <c r="AE1917" s="31" t="str">
        <f t="shared" si="77"/>
        <v/>
      </c>
      <c r="AG1917" s="84" t="str">
        <f>IF($AE1917="", "", IF(COUNTIF($AE$10:$AE1917, $AE1917)&gt;1, "", COUNTIF($AE$10:$AE$2010, $AE1917)))</f>
        <v/>
      </c>
      <c r="AH1917" s="26" t="str">
        <f>IF(AG1917="", "", COUNTIF($AG$10:$AG$2010, "&gt;"&amp;AG1917)+1+COUNTIF($AG$10:AG1917, AG1917)-1)</f>
        <v/>
      </c>
    </row>
    <row r="1918" spans="14:34" hidden="1" x14ac:dyDescent="0.25">
      <c r="N1918" s="31" t="str">
        <f>IF(Database!B1918="", "", Database!B1918)</f>
        <v/>
      </c>
      <c r="AE1918" s="31" t="str">
        <f t="shared" si="77"/>
        <v/>
      </c>
      <c r="AG1918" s="84" t="str">
        <f>IF($AE1918="", "", IF(COUNTIF($AE$10:$AE1918, $AE1918)&gt;1, "", COUNTIF($AE$10:$AE$2010, $AE1918)))</f>
        <v/>
      </c>
      <c r="AH1918" s="26" t="str">
        <f>IF(AG1918="", "", COUNTIF($AG$10:$AG$2010, "&gt;"&amp;AG1918)+1+COUNTIF($AG$10:AG1918, AG1918)-1)</f>
        <v/>
      </c>
    </row>
    <row r="1919" spans="14:34" hidden="1" x14ac:dyDescent="0.25">
      <c r="N1919" s="31" t="str">
        <f>IF(Database!B1919="", "", Database!B1919)</f>
        <v/>
      </c>
      <c r="AE1919" s="31" t="str">
        <f t="shared" si="77"/>
        <v/>
      </c>
      <c r="AG1919" s="84" t="str">
        <f>IF($AE1919="", "", IF(COUNTIF($AE$10:$AE1919, $AE1919)&gt;1, "", COUNTIF($AE$10:$AE$2010, $AE1919)))</f>
        <v/>
      </c>
      <c r="AH1919" s="26" t="str">
        <f>IF(AG1919="", "", COUNTIF($AG$10:$AG$2010, "&gt;"&amp;AG1919)+1+COUNTIF($AG$10:AG1919, AG1919)-1)</f>
        <v/>
      </c>
    </row>
    <row r="1920" spans="14:34" hidden="1" x14ac:dyDescent="0.25">
      <c r="N1920" s="31" t="str">
        <f>IF(Database!B1920="", "", Database!B1920)</f>
        <v/>
      </c>
      <c r="AE1920" s="31" t="str">
        <f t="shared" si="77"/>
        <v/>
      </c>
      <c r="AG1920" s="84" t="str">
        <f>IF($AE1920="", "", IF(COUNTIF($AE$10:$AE1920, $AE1920)&gt;1, "", COUNTIF($AE$10:$AE$2010, $AE1920)))</f>
        <v/>
      </c>
      <c r="AH1920" s="26" t="str">
        <f>IF(AG1920="", "", COUNTIF($AG$10:$AG$2010, "&gt;"&amp;AG1920)+1+COUNTIF($AG$10:AG1920, AG1920)-1)</f>
        <v/>
      </c>
    </row>
    <row r="1921" spans="14:34" hidden="1" x14ac:dyDescent="0.25">
      <c r="N1921" s="31" t="str">
        <f>IF(Database!B1921="", "", Database!B1921)</f>
        <v/>
      </c>
      <c r="AE1921" s="31" t="str">
        <f t="shared" si="77"/>
        <v/>
      </c>
      <c r="AG1921" s="84" t="str">
        <f>IF($AE1921="", "", IF(COUNTIF($AE$10:$AE1921, $AE1921)&gt;1, "", COUNTIF($AE$10:$AE$2010, $AE1921)))</f>
        <v/>
      </c>
      <c r="AH1921" s="26" t="str">
        <f>IF(AG1921="", "", COUNTIF($AG$10:$AG$2010, "&gt;"&amp;AG1921)+1+COUNTIF($AG$10:AG1921, AG1921)-1)</f>
        <v/>
      </c>
    </row>
    <row r="1922" spans="14:34" hidden="1" x14ac:dyDescent="0.25">
      <c r="N1922" s="31" t="str">
        <f>IF(Database!B1922="", "", Database!B1922)</f>
        <v/>
      </c>
      <c r="AE1922" s="31" t="str">
        <f t="shared" si="77"/>
        <v/>
      </c>
      <c r="AG1922" s="84" t="str">
        <f>IF($AE1922="", "", IF(COUNTIF($AE$10:$AE1922, $AE1922)&gt;1, "", COUNTIF($AE$10:$AE$2010, $AE1922)))</f>
        <v/>
      </c>
      <c r="AH1922" s="26" t="str">
        <f>IF(AG1922="", "", COUNTIF($AG$10:$AG$2010, "&gt;"&amp;AG1922)+1+COUNTIF($AG$10:AG1922, AG1922)-1)</f>
        <v/>
      </c>
    </row>
    <row r="1923" spans="14:34" hidden="1" x14ac:dyDescent="0.25">
      <c r="N1923" s="31" t="str">
        <f>IF(Database!B1923="", "", Database!B1923)</f>
        <v/>
      </c>
      <c r="AE1923" s="31" t="str">
        <f t="shared" si="77"/>
        <v/>
      </c>
      <c r="AG1923" s="84" t="str">
        <f>IF($AE1923="", "", IF(COUNTIF($AE$10:$AE1923, $AE1923)&gt;1, "", COUNTIF($AE$10:$AE$2010, $AE1923)))</f>
        <v/>
      </c>
      <c r="AH1923" s="26" t="str">
        <f>IF(AG1923="", "", COUNTIF($AG$10:$AG$2010, "&gt;"&amp;AG1923)+1+COUNTIF($AG$10:AG1923, AG1923)-1)</f>
        <v/>
      </c>
    </row>
    <row r="1924" spans="14:34" hidden="1" x14ac:dyDescent="0.25">
      <c r="N1924" s="31" t="str">
        <f>IF(Database!B1924="", "", Database!B1924)</f>
        <v/>
      </c>
      <c r="AE1924" s="31" t="str">
        <f t="shared" si="77"/>
        <v/>
      </c>
      <c r="AG1924" s="84" t="str">
        <f>IF($AE1924="", "", IF(COUNTIF($AE$10:$AE1924, $AE1924)&gt;1, "", COUNTIF($AE$10:$AE$2010, $AE1924)))</f>
        <v/>
      </c>
      <c r="AH1924" s="26" t="str">
        <f>IF(AG1924="", "", COUNTIF($AG$10:$AG$2010, "&gt;"&amp;AG1924)+1+COUNTIF($AG$10:AG1924, AG1924)-1)</f>
        <v/>
      </c>
    </row>
    <row r="1925" spans="14:34" hidden="1" x14ac:dyDescent="0.25">
      <c r="N1925" s="31" t="str">
        <f>IF(Database!B1925="", "", Database!B1925)</f>
        <v/>
      </c>
      <c r="AE1925" s="31" t="str">
        <f t="shared" si="77"/>
        <v/>
      </c>
      <c r="AG1925" s="84" t="str">
        <f>IF($AE1925="", "", IF(COUNTIF($AE$10:$AE1925, $AE1925)&gt;1, "", COUNTIF($AE$10:$AE$2010, $AE1925)))</f>
        <v/>
      </c>
      <c r="AH1925" s="26" t="str">
        <f>IF(AG1925="", "", COUNTIF($AG$10:$AG$2010, "&gt;"&amp;AG1925)+1+COUNTIF($AG$10:AG1925, AG1925)-1)</f>
        <v/>
      </c>
    </row>
    <row r="1926" spans="14:34" hidden="1" x14ac:dyDescent="0.25">
      <c r="N1926" s="31" t="str">
        <f>IF(Database!B1926="", "", Database!B1926)</f>
        <v/>
      </c>
      <c r="AE1926" s="31" t="str">
        <f t="shared" si="77"/>
        <v/>
      </c>
      <c r="AG1926" s="84" t="str">
        <f>IF($AE1926="", "", IF(COUNTIF($AE$10:$AE1926, $AE1926)&gt;1, "", COUNTIF($AE$10:$AE$2010, $AE1926)))</f>
        <v/>
      </c>
      <c r="AH1926" s="26" t="str">
        <f>IF(AG1926="", "", COUNTIF($AG$10:$AG$2010, "&gt;"&amp;AG1926)+1+COUNTIF($AG$10:AG1926, AG1926)-1)</f>
        <v/>
      </c>
    </row>
    <row r="1927" spans="14:34" hidden="1" x14ac:dyDescent="0.25">
      <c r="N1927" s="31" t="str">
        <f>IF(Database!B1927="", "", Database!B1927)</f>
        <v/>
      </c>
      <c r="AE1927" s="31" t="str">
        <f t="shared" si="77"/>
        <v/>
      </c>
      <c r="AG1927" s="84" t="str">
        <f>IF($AE1927="", "", IF(COUNTIF($AE$10:$AE1927, $AE1927)&gt;1, "", COUNTIF($AE$10:$AE$2010, $AE1927)))</f>
        <v/>
      </c>
      <c r="AH1927" s="26" t="str">
        <f>IF(AG1927="", "", COUNTIF($AG$10:$AG$2010, "&gt;"&amp;AG1927)+1+COUNTIF($AG$10:AG1927, AG1927)-1)</f>
        <v/>
      </c>
    </row>
    <row r="1928" spans="14:34" hidden="1" x14ac:dyDescent="0.25">
      <c r="N1928" s="31" t="str">
        <f>IF(Database!B1928="", "", Database!B1928)</f>
        <v/>
      </c>
      <c r="AE1928" s="31" t="str">
        <f t="shared" si="77"/>
        <v/>
      </c>
      <c r="AG1928" s="84" t="str">
        <f>IF($AE1928="", "", IF(COUNTIF($AE$10:$AE1928, $AE1928)&gt;1, "", COUNTIF($AE$10:$AE$2010, $AE1928)))</f>
        <v/>
      </c>
      <c r="AH1928" s="26" t="str">
        <f>IF(AG1928="", "", COUNTIF($AG$10:$AG$2010, "&gt;"&amp;AG1928)+1+COUNTIF($AG$10:AG1928, AG1928)-1)</f>
        <v/>
      </c>
    </row>
    <row r="1929" spans="14:34" hidden="1" x14ac:dyDescent="0.25">
      <c r="N1929" s="31" t="str">
        <f>IF(Database!B1929="", "", Database!B1929)</f>
        <v/>
      </c>
      <c r="AE1929" s="31" t="str">
        <f t="shared" si="77"/>
        <v/>
      </c>
      <c r="AG1929" s="84" t="str">
        <f>IF($AE1929="", "", IF(COUNTIF($AE$10:$AE1929, $AE1929)&gt;1, "", COUNTIF($AE$10:$AE$2010, $AE1929)))</f>
        <v/>
      </c>
      <c r="AH1929" s="26" t="str">
        <f>IF(AG1929="", "", COUNTIF($AG$10:$AG$2010, "&gt;"&amp;AG1929)+1+COUNTIF($AG$10:AG1929, AG1929)-1)</f>
        <v/>
      </c>
    </row>
    <row r="1930" spans="14:34" hidden="1" x14ac:dyDescent="0.25">
      <c r="N1930" s="31" t="str">
        <f>IF(Database!B1930="", "", Database!B1930)</f>
        <v/>
      </c>
      <c r="AE1930" s="31" t="str">
        <f t="shared" si="77"/>
        <v/>
      </c>
      <c r="AG1930" s="84" t="str">
        <f>IF($AE1930="", "", IF(COUNTIF($AE$10:$AE1930, $AE1930)&gt;1, "", COUNTIF($AE$10:$AE$2010, $AE1930)))</f>
        <v/>
      </c>
      <c r="AH1930" s="26" t="str">
        <f>IF(AG1930="", "", COUNTIF($AG$10:$AG$2010, "&gt;"&amp;AG1930)+1+COUNTIF($AG$10:AG1930, AG1930)-1)</f>
        <v/>
      </c>
    </row>
    <row r="1931" spans="14:34" hidden="1" x14ac:dyDescent="0.25">
      <c r="N1931" s="31" t="str">
        <f>IF(Database!B1931="", "", Database!B1931)</f>
        <v/>
      </c>
      <c r="AE1931" s="31" t="str">
        <f t="shared" si="77"/>
        <v/>
      </c>
      <c r="AG1931" s="84" t="str">
        <f>IF($AE1931="", "", IF(COUNTIF($AE$10:$AE1931, $AE1931)&gt;1, "", COUNTIF($AE$10:$AE$2010, $AE1931)))</f>
        <v/>
      </c>
      <c r="AH1931" s="26" t="str">
        <f>IF(AG1931="", "", COUNTIF($AG$10:$AG$2010, "&gt;"&amp;AG1931)+1+COUNTIF($AG$10:AG1931, AG1931)-1)</f>
        <v/>
      </c>
    </row>
    <row r="1932" spans="14:34" hidden="1" x14ac:dyDescent="0.25">
      <c r="N1932" s="31" t="str">
        <f>IF(Database!B1932="", "", Database!B1932)</f>
        <v/>
      </c>
      <c r="AE1932" s="31" t="str">
        <f t="shared" si="77"/>
        <v/>
      </c>
      <c r="AG1932" s="84" t="str">
        <f>IF($AE1932="", "", IF(COUNTIF($AE$10:$AE1932, $AE1932)&gt;1, "", COUNTIF($AE$10:$AE$2010, $AE1932)))</f>
        <v/>
      </c>
      <c r="AH1932" s="26" t="str">
        <f>IF(AG1932="", "", COUNTIF($AG$10:$AG$2010, "&gt;"&amp;AG1932)+1+COUNTIF($AG$10:AG1932, AG1932)-1)</f>
        <v/>
      </c>
    </row>
    <row r="1933" spans="14:34" hidden="1" x14ac:dyDescent="0.25">
      <c r="N1933" s="31" t="str">
        <f>IF(Database!B1933="", "", Database!B1933)</f>
        <v/>
      </c>
      <c r="AE1933" s="31" t="str">
        <f t="shared" si="77"/>
        <v/>
      </c>
      <c r="AG1933" s="84" t="str">
        <f>IF($AE1933="", "", IF(COUNTIF($AE$10:$AE1933, $AE1933)&gt;1, "", COUNTIF($AE$10:$AE$2010, $AE1933)))</f>
        <v/>
      </c>
      <c r="AH1933" s="26" t="str">
        <f>IF(AG1933="", "", COUNTIF($AG$10:$AG$2010, "&gt;"&amp;AG1933)+1+COUNTIF($AG$10:AG1933, AG1933)-1)</f>
        <v/>
      </c>
    </row>
    <row r="1934" spans="14:34" hidden="1" x14ac:dyDescent="0.25">
      <c r="N1934" s="31" t="str">
        <f>IF(Database!B1934="", "", Database!B1934)</f>
        <v/>
      </c>
      <c r="AE1934" s="31" t="str">
        <f t="shared" si="77"/>
        <v/>
      </c>
      <c r="AG1934" s="84" t="str">
        <f>IF($AE1934="", "", IF(COUNTIF($AE$10:$AE1934, $AE1934)&gt;1, "", COUNTIF($AE$10:$AE$2010, $AE1934)))</f>
        <v/>
      </c>
      <c r="AH1934" s="26" t="str">
        <f>IF(AG1934="", "", COUNTIF($AG$10:$AG$2010, "&gt;"&amp;AG1934)+1+COUNTIF($AG$10:AG1934, AG1934)-1)</f>
        <v/>
      </c>
    </row>
    <row r="1935" spans="14:34" hidden="1" x14ac:dyDescent="0.25">
      <c r="N1935" s="31" t="str">
        <f>IF(Database!B1935="", "", Database!B1935)</f>
        <v/>
      </c>
      <c r="AE1935" s="31" t="str">
        <f t="shared" si="77"/>
        <v/>
      </c>
      <c r="AG1935" s="84" t="str">
        <f>IF($AE1935="", "", IF(COUNTIF($AE$10:$AE1935, $AE1935)&gt;1, "", COUNTIF($AE$10:$AE$2010, $AE1935)))</f>
        <v/>
      </c>
      <c r="AH1935" s="26" t="str">
        <f>IF(AG1935="", "", COUNTIF($AG$10:$AG$2010, "&gt;"&amp;AG1935)+1+COUNTIF($AG$10:AG1935, AG1935)-1)</f>
        <v/>
      </c>
    </row>
    <row r="1936" spans="14:34" hidden="1" x14ac:dyDescent="0.25">
      <c r="N1936" s="31" t="str">
        <f>IF(Database!B1936="", "", Database!B1936)</f>
        <v/>
      </c>
      <c r="AE1936" s="31" t="str">
        <f t="shared" si="77"/>
        <v/>
      </c>
      <c r="AG1936" s="84" t="str">
        <f>IF($AE1936="", "", IF(COUNTIF($AE$10:$AE1936, $AE1936)&gt;1, "", COUNTIF($AE$10:$AE$2010, $AE1936)))</f>
        <v/>
      </c>
      <c r="AH1936" s="26" t="str">
        <f>IF(AG1936="", "", COUNTIF($AG$10:$AG$2010, "&gt;"&amp;AG1936)+1+COUNTIF($AG$10:AG1936, AG1936)-1)</f>
        <v/>
      </c>
    </row>
    <row r="1937" spans="14:34" hidden="1" x14ac:dyDescent="0.25">
      <c r="N1937" s="31" t="str">
        <f>IF(Database!B1937="", "", Database!B1937)</f>
        <v/>
      </c>
      <c r="AE1937" s="31" t="str">
        <f t="shared" si="77"/>
        <v/>
      </c>
      <c r="AG1937" s="84" t="str">
        <f>IF($AE1937="", "", IF(COUNTIF($AE$10:$AE1937, $AE1937)&gt;1, "", COUNTIF($AE$10:$AE$2010, $AE1937)))</f>
        <v/>
      </c>
      <c r="AH1937" s="26" t="str">
        <f>IF(AG1937="", "", COUNTIF($AG$10:$AG$2010, "&gt;"&amp;AG1937)+1+COUNTIF($AG$10:AG1937, AG1937)-1)</f>
        <v/>
      </c>
    </row>
    <row r="1938" spans="14:34" hidden="1" x14ac:dyDescent="0.25">
      <c r="N1938" s="31" t="str">
        <f>IF(Database!B1938="", "", Database!B1938)</f>
        <v/>
      </c>
      <c r="AE1938" s="31" t="str">
        <f t="shared" si="77"/>
        <v/>
      </c>
      <c r="AG1938" s="84" t="str">
        <f>IF($AE1938="", "", IF(COUNTIF($AE$10:$AE1938, $AE1938)&gt;1, "", COUNTIF($AE$10:$AE$2010, $AE1938)))</f>
        <v/>
      </c>
      <c r="AH1938" s="26" t="str">
        <f>IF(AG1938="", "", COUNTIF($AG$10:$AG$2010, "&gt;"&amp;AG1938)+1+COUNTIF($AG$10:AG1938, AG1938)-1)</f>
        <v/>
      </c>
    </row>
    <row r="1939" spans="14:34" hidden="1" x14ac:dyDescent="0.25">
      <c r="N1939" s="31" t="str">
        <f>IF(Database!B1939="", "", Database!B1939)</f>
        <v/>
      </c>
      <c r="AE1939" s="31" t="str">
        <f t="shared" si="77"/>
        <v/>
      </c>
      <c r="AG1939" s="84" t="str">
        <f>IF($AE1939="", "", IF(COUNTIF($AE$10:$AE1939, $AE1939)&gt;1, "", COUNTIF($AE$10:$AE$2010, $AE1939)))</f>
        <v/>
      </c>
      <c r="AH1939" s="26" t="str">
        <f>IF(AG1939="", "", COUNTIF($AG$10:$AG$2010, "&gt;"&amp;AG1939)+1+COUNTIF($AG$10:AG1939, AG1939)-1)</f>
        <v/>
      </c>
    </row>
    <row r="1940" spans="14:34" hidden="1" x14ac:dyDescent="0.25">
      <c r="N1940" s="31" t="str">
        <f>IF(Database!B1940="", "", Database!B1940)</f>
        <v/>
      </c>
      <c r="AE1940" s="31" t="str">
        <f t="shared" si="77"/>
        <v/>
      </c>
      <c r="AG1940" s="84" t="str">
        <f>IF($AE1940="", "", IF(COUNTIF($AE$10:$AE1940, $AE1940)&gt;1, "", COUNTIF($AE$10:$AE$2010, $AE1940)))</f>
        <v/>
      </c>
      <c r="AH1940" s="26" t="str">
        <f>IF(AG1940="", "", COUNTIF($AG$10:$AG$2010, "&gt;"&amp;AG1940)+1+COUNTIF($AG$10:AG1940, AG1940)-1)</f>
        <v/>
      </c>
    </row>
    <row r="1941" spans="14:34" hidden="1" x14ac:dyDescent="0.25">
      <c r="N1941" s="31" t="str">
        <f>IF(Database!B1941="", "", Database!B1941)</f>
        <v/>
      </c>
      <c r="AE1941" s="31" t="str">
        <f t="shared" si="77"/>
        <v/>
      </c>
      <c r="AG1941" s="84" t="str">
        <f>IF($AE1941="", "", IF(COUNTIF($AE$10:$AE1941, $AE1941)&gt;1, "", COUNTIF($AE$10:$AE$2010, $AE1941)))</f>
        <v/>
      </c>
      <c r="AH1941" s="26" t="str">
        <f>IF(AG1941="", "", COUNTIF($AG$10:$AG$2010, "&gt;"&amp;AG1941)+1+COUNTIF($AG$10:AG1941, AG1941)-1)</f>
        <v/>
      </c>
    </row>
    <row r="1942" spans="14:34" hidden="1" x14ac:dyDescent="0.25">
      <c r="N1942" s="31" t="str">
        <f>IF(Database!B1942="", "", Database!B1942)</f>
        <v/>
      </c>
      <c r="AE1942" s="31" t="str">
        <f t="shared" si="77"/>
        <v/>
      </c>
      <c r="AG1942" s="84" t="str">
        <f>IF($AE1942="", "", IF(COUNTIF($AE$10:$AE1942, $AE1942)&gt;1, "", COUNTIF($AE$10:$AE$2010, $AE1942)))</f>
        <v/>
      </c>
      <c r="AH1942" s="26" t="str">
        <f>IF(AG1942="", "", COUNTIF($AG$10:$AG$2010, "&gt;"&amp;AG1942)+1+COUNTIF($AG$10:AG1942, AG1942)-1)</f>
        <v/>
      </c>
    </row>
    <row r="1943" spans="14:34" hidden="1" x14ac:dyDescent="0.25">
      <c r="N1943" s="31" t="str">
        <f>IF(Database!B1943="", "", Database!B1943)</f>
        <v/>
      </c>
      <c r="AE1943" s="31" t="str">
        <f t="shared" si="77"/>
        <v/>
      </c>
      <c r="AG1943" s="84" t="str">
        <f>IF($AE1943="", "", IF(COUNTIF($AE$10:$AE1943, $AE1943)&gt;1, "", COUNTIF($AE$10:$AE$2010, $AE1943)))</f>
        <v/>
      </c>
      <c r="AH1943" s="26" t="str">
        <f>IF(AG1943="", "", COUNTIF($AG$10:$AG$2010, "&gt;"&amp;AG1943)+1+COUNTIF($AG$10:AG1943, AG1943)-1)</f>
        <v/>
      </c>
    </row>
    <row r="1944" spans="14:34" hidden="1" x14ac:dyDescent="0.25">
      <c r="N1944" s="31" t="str">
        <f>IF(Database!B1944="", "", Database!B1944)</f>
        <v/>
      </c>
      <c r="AE1944" s="31" t="str">
        <f t="shared" si="77"/>
        <v/>
      </c>
      <c r="AG1944" s="84" t="str">
        <f>IF($AE1944="", "", IF(COUNTIF($AE$10:$AE1944, $AE1944)&gt;1, "", COUNTIF($AE$10:$AE$2010, $AE1944)))</f>
        <v/>
      </c>
      <c r="AH1944" s="26" t="str">
        <f>IF(AG1944="", "", COUNTIF($AG$10:$AG$2010, "&gt;"&amp;AG1944)+1+COUNTIF($AG$10:AG1944, AG1944)-1)</f>
        <v/>
      </c>
    </row>
    <row r="1945" spans="14:34" hidden="1" x14ac:dyDescent="0.25">
      <c r="N1945" s="31" t="str">
        <f>IF(Database!B1945="", "", Database!B1945)</f>
        <v/>
      </c>
      <c r="AE1945" s="31" t="str">
        <f t="shared" si="77"/>
        <v/>
      </c>
      <c r="AG1945" s="84" t="str">
        <f>IF($AE1945="", "", IF(COUNTIF($AE$10:$AE1945, $AE1945)&gt;1, "", COUNTIF($AE$10:$AE$2010, $AE1945)))</f>
        <v/>
      </c>
      <c r="AH1945" s="26" t="str">
        <f>IF(AG1945="", "", COUNTIF($AG$10:$AG$2010, "&gt;"&amp;AG1945)+1+COUNTIF($AG$10:AG1945, AG1945)-1)</f>
        <v/>
      </c>
    </row>
    <row r="1946" spans="14:34" hidden="1" x14ac:dyDescent="0.25">
      <c r="N1946" s="31" t="str">
        <f>IF(Database!B1946="", "", Database!B1946)</f>
        <v/>
      </c>
      <c r="AE1946" s="31" t="str">
        <f t="shared" si="77"/>
        <v/>
      </c>
      <c r="AG1946" s="84" t="str">
        <f>IF($AE1946="", "", IF(COUNTIF($AE$10:$AE1946, $AE1946)&gt;1, "", COUNTIF($AE$10:$AE$2010, $AE1946)))</f>
        <v/>
      </c>
      <c r="AH1946" s="26" t="str">
        <f>IF(AG1946="", "", COUNTIF($AG$10:$AG$2010, "&gt;"&amp;AG1946)+1+COUNTIF($AG$10:AG1946, AG1946)-1)</f>
        <v/>
      </c>
    </row>
    <row r="1947" spans="14:34" hidden="1" x14ac:dyDescent="0.25">
      <c r="N1947" s="31" t="str">
        <f>IF(Database!B1947="", "", Database!B1947)</f>
        <v/>
      </c>
      <c r="AE1947" s="31" t="str">
        <f t="shared" si="77"/>
        <v/>
      </c>
      <c r="AG1947" s="84" t="str">
        <f>IF($AE1947="", "", IF(COUNTIF($AE$10:$AE1947, $AE1947)&gt;1, "", COUNTIF($AE$10:$AE$2010, $AE1947)))</f>
        <v/>
      </c>
      <c r="AH1947" s="26" t="str">
        <f>IF(AG1947="", "", COUNTIF($AG$10:$AG$2010, "&gt;"&amp;AG1947)+1+COUNTIF($AG$10:AG1947, AG1947)-1)</f>
        <v/>
      </c>
    </row>
    <row r="1948" spans="14:34" hidden="1" x14ac:dyDescent="0.25">
      <c r="N1948" s="31" t="str">
        <f>IF(Database!B1948="", "", Database!B1948)</f>
        <v/>
      </c>
      <c r="AE1948" s="31" t="str">
        <f t="shared" si="77"/>
        <v/>
      </c>
      <c r="AG1948" s="84" t="str">
        <f>IF($AE1948="", "", IF(COUNTIF($AE$10:$AE1948, $AE1948)&gt;1, "", COUNTIF($AE$10:$AE$2010, $AE1948)))</f>
        <v/>
      </c>
      <c r="AH1948" s="26" t="str">
        <f>IF(AG1948="", "", COUNTIF($AG$10:$AG$2010, "&gt;"&amp;AG1948)+1+COUNTIF($AG$10:AG1948, AG1948)-1)</f>
        <v/>
      </c>
    </row>
    <row r="1949" spans="14:34" hidden="1" x14ac:dyDescent="0.25">
      <c r="N1949" s="31" t="str">
        <f>IF(Database!B1949="", "", Database!B1949)</f>
        <v/>
      </c>
      <c r="AE1949" s="31" t="str">
        <f t="shared" si="77"/>
        <v/>
      </c>
      <c r="AG1949" s="84" t="str">
        <f>IF($AE1949="", "", IF(COUNTIF($AE$10:$AE1949, $AE1949)&gt;1, "", COUNTIF($AE$10:$AE$2010, $AE1949)))</f>
        <v/>
      </c>
      <c r="AH1949" s="26" t="str">
        <f>IF(AG1949="", "", COUNTIF($AG$10:$AG$2010, "&gt;"&amp;AG1949)+1+COUNTIF($AG$10:AG1949, AG1949)-1)</f>
        <v/>
      </c>
    </row>
    <row r="1950" spans="14:34" hidden="1" x14ac:dyDescent="0.25">
      <c r="N1950" s="31" t="str">
        <f>IF(Database!B1950="", "", Database!B1950)</f>
        <v/>
      </c>
      <c r="AE1950" s="31" t="str">
        <f t="shared" si="77"/>
        <v/>
      </c>
      <c r="AG1950" s="84" t="str">
        <f>IF($AE1950="", "", IF(COUNTIF($AE$10:$AE1950, $AE1950)&gt;1, "", COUNTIF($AE$10:$AE$2010, $AE1950)))</f>
        <v/>
      </c>
      <c r="AH1950" s="26" t="str">
        <f>IF(AG1950="", "", COUNTIF($AG$10:$AG$2010, "&gt;"&amp;AG1950)+1+COUNTIF($AG$10:AG1950, AG1950)-1)</f>
        <v/>
      </c>
    </row>
    <row r="1951" spans="14:34" hidden="1" x14ac:dyDescent="0.25">
      <c r="N1951" s="31" t="str">
        <f>IF(Database!B1951="", "", Database!B1951)</f>
        <v/>
      </c>
      <c r="AE1951" s="31" t="str">
        <f t="shared" si="77"/>
        <v/>
      </c>
      <c r="AG1951" s="84" t="str">
        <f>IF($AE1951="", "", IF(COUNTIF($AE$10:$AE1951, $AE1951)&gt;1, "", COUNTIF($AE$10:$AE$2010, $AE1951)))</f>
        <v/>
      </c>
      <c r="AH1951" s="26" t="str">
        <f>IF(AG1951="", "", COUNTIF($AG$10:$AG$2010, "&gt;"&amp;AG1951)+1+COUNTIF($AG$10:AG1951, AG1951)-1)</f>
        <v/>
      </c>
    </row>
    <row r="1952" spans="14:34" hidden="1" x14ac:dyDescent="0.25">
      <c r="N1952" s="31" t="str">
        <f>IF(Database!B1952="", "", Database!B1952)</f>
        <v/>
      </c>
      <c r="AE1952" s="31" t="str">
        <f t="shared" si="77"/>
        <v/>
      </c>
      <c r="AG1952" s="84" t="str">
        <f>IF($AE1952="", "", IF(COUNTIF($AE$10:$AE1952, $AE1952)&gt;1, "", COUNTIF($AE$10:$AE$2010, $AE1952)))</f>
        <v/>
      </c>
      <c r="AH1952" s="26" t="str">
        <f>IF(AG1952="", "", COUNTIF($AG$10:$AG$2010, "&gt;"&amp;AG1952)+1+COUNTIF($AG$10:AG1952, AG1952)-1)</f>
        <v/>
      </c>
    </row>
    <row r="1953" spans="14:34" hidden="1" x14ac:dyDescent="0.25">
      <c r="N1953" s="31" t="str">
        <f>IF(Database!B1953="", "", Database!B1953)</f>
        <v/>
      </c>
      <c r="AE1953" s="31" t="str">
        <f t="shared" si="77"/>
        <v/>
      </c>
      <c r="AG1953" s="84" t="str">
        <f>IF($AE1953="", "", IF(COUNTIF($AE$10:$AE1953, $AE1953)&gt;1, "", COUNTIF($AE$10:$AE$2010, $AE1953)))</f>
        <v/>
      </c>
      <c r="AH1953" s="26" t="str">
        <f>IF(AG1953="", "", COUNTIF($AG$10:$AG$2010, "&gt;"&amp;AG1953)+1+COUNTIF($AG$10:AG1953, AG1953)-1)</f>
        <v/>
      </c>
    </row>
    <row r="1954" spans="14:34" hidden="1" x14ac:dyDescent="0.25">
      <c r="N1954" s="31" t="str">
        <f>IF(Database!B1954="", "", Database!B1954)</f>
        <v/>
      </c>
      <c r="AE1954" s="31" t="str">
        <f t="shared" si="77"/>
        <v/>
      </c>
      <c r="AG1954" s="84" t="str">
        <f>IF($AE1954="", "", IF(COUNTIF($AE$10:$AE1954, $AE1954)&gt;1, "", COUNTIF($AE$10:$AE$2010, $AE1954)))</f>
        <v/>
      </c>
      <c r="AH1954" s="26" t="str">
        <f>IF(AG1954="", "", COUNTIF($AG$10:$AG$2010, "&gt;"&amp;AG1954)+1+COUNTIF($AG$10:AG1954, AG1954)-1)</f>
        <v/>
      </c>
    </row>
    <row r="1955" spans="14:34" hidden="1" x14ac:dyDescent="0.25">
      <c r="N1955" s="31" t="str">
        <f>IF(Database!B1955="", "", Database!B1955)</f>
        <v/>
      </c>
      <c r="AE1955" s="31" t="str">
        <f t="shared" si="77"/>
        <v/>
      </c>
      <c r="AG1955" s="84" t="str">
        <f>IF($AE1955="", "", IF(COUNTIF($AE$10:$AE1955, $AE1955)&gt;1, "", COUNTIF($AE$10:$AE$2010, $AE1955)))</f>
        <v/>
      </c>
      <c r="AH1955" s="26" t="str">
        <f>IF(AG1955="", "", COUNTIF($AG$10:$AG$2010, "&gt;"&amp;AG1955)+1+COUNTIF($AG$10:AG1955, AG1955)-1)</f>
        <v/>
      </c>
    </row>
    <row r="1956" spans="14:34" hidden="1" x14ac:dyDescent="0.25">
      <c r="N1956" s="31" t="str">
        <f>IF(Database!B1956="", "", Database!B1956)</f>
        <v/>
      </c>
      <c r="AE1956" s="31" t="str">
        <f t="shared" si="77"/>
        <v/>
      </c>
      <c r="AG1956" s="84" t="str">
        <f>IF($AE1956="", "", IF(COUNTIF($AE$10:$AE1956, $AE1956)&gt;1, "", COUNTIF($AE$10:$AE$2010, $AE1956)))</f>
        <v/>
      </c>
      <c r="AH1956" s="26" t="str">
        <f>IF(AG1956="", "", COUNTIF($AG$10:$AG$2010, "&gt;"&amp;AG1956)+1+COUNTIF($AG$10:AG1956, AG1956)-1)</f>
        <v/>
      </c>
    </row>
    <row r="1957" spans="14:34" hidden="1" x14ac:dyDescent="0.25">
      <c r="N1957" s="31" t="str">
        <f>IF(Database!B1957="", "", Database!B1957)</f>
        <v/>
      </c>
      <c r="AE1957" s="31" t="str">
        <f t="shared" si="77"/>
        <v/>
      </c>
      <c r="AG1957" s="84" t="str">
        <f>IF($AE1957="", "", IF(COUNTIF($AE$10:$AE1957, $AE1957)&gt;1, "", COUNTIF($AE$10:$AE$2010, $AE1957)))</f>
        <v/>
      </c>
      <c r="AH1957" s="26" t="str">
        <f>IF(AG1957="", "", COUNTIF($AG$10:$AG$2010, "&gt;"&amp;AG1957)+1+COUNTIF($AG$10:AG1957, AG1957)-1)</f>
        <v/>
      </c>
    </row>
    <row r="1958" spans="14:34" hidden="1" x14ac:dyDescent="0.25">
      <c r="N1958" s="31" t="str">
        <f>IF(Database!B1958="", "", Database!B1958)</f>
        <v/>
      </c>
      <c r="AE1958" s="31" t="str">
        <f t="shared" si="77"/>
        <v/>
      </c>
      <c r="AG1958" s="84" t="str">
        <f>IF($AE1958="", "", IF(COUNTIF($AE$10:$AE1958, $AE1958)&gt;1, "", COUNTIF($AE$10:$AE$2010, $AE1958)))</f>
        <v/>
      </c>
      <c r="AH1958" s="26" t="str">
        <f>IF(AG1958="", "", COUNTIF($AG$10:$AG$2010, "&gt;"&amp;AG1958)+1+COUNTIF($AG$10:AG1958, AG1958)-1)</f>
        <v/>
      </c>
    </row>
    <row r="1959" spans="14:34" hidden="1" x14ac:dyDescent="0.25">
      <c r="N1959" s="31" t="str">
        <f>IF(Database!B1959="", "", Database!B1959)</f>
        <v/>
      </c>
      <c r="AE1959" s="31" t="str">
        <f t="shared" si="77"/>
        <v/>
      </c>
      <c r="AG1959" s="84" t="str">
        <f>IF($AE1959="", "", IF(COUNTIF($AE$10:$AE1959, $AE1959)&gt;1, "", COUNTIF($AE$10:$AE$2010, $AE1959)))</f>
        <v/>
      </c>
      <c r="AH1959" s="26" t="str">
        <f>IF(AG1959="", "", COUNTIF($AG$10:$AG$2010, "&gt;"&amp;AG1959)+1+COUNTIF($AG$10:AG1959, AG1959)-1)</f>
        <v/>
      </c>
    </row>
    <row r="1960" spans="14:34" hidden="1" x14ac:dyDescent="0.25">
      <c r="N1960" s="31" t="str">
        <f>IF(Database!B1960="", "", Database!B1960)</f>
        <v/>
      </c>
      <c r="AE1960" s="31" t="str">
        <f t="shared" si="77"/>
        <v/>
      </c>
      <c r="AG1960" s="84" t="str">
        <f>IF($AE1960="", "", IF(COUNTIF($AE$10:$AE1960, $AE1960)&gt;1, "", COUNTIF($AE$10:$AE$2010, $AE1960)))</f>
        <v/>
      </c>
      <c r="AH1960" s="26" t="str">
        <f>IF(AG1960="", "", COUNTIF($AG$10:$AG$2010, "&gt;"&amp;AG1960)+1+COUNTIF($AG$10:AG1960, AG1960)-1)</f>
        <v/>
      </c>
    </row>
    <row r="1961" spans="14:34" hidden="1" x14ac:dyDescent="0.25">
      <c r="N1961" s="31" t="str">
        <f>IF(Database!B1961="", "", Database!B1961)</f>
        <v/>
      </c>
      <c r="AE1961" s="31" t="str">
        <f t="shared" si="77"/>
        <v/>
      </c>
      <c r="AG1961" s="84" t="str">
        <f>IF($AE1961="", "", IF(COUNTIF($AE$10:$AE1961, $AE1961)&gt;1, "", COUNTIF($AE$10:$AE$2010, $AE1961)))</f>
        <v/>
      </c>
      <c r="AH1961" s="26" t="str">
        <f>IF(AG1961="", "", COUNTIF($AG$10:$AG$2010, "&gt;"&amp;AG1961)+1+COUNTIF($AG$10:AG1961, AG1961)-1)</f>
        <v/>
      </c>
    </row>
    <row r="1962" spans="14:34" hidden="1" x14ac:dyDescent="0.25">
      <c r="N1962" s="31" t="str">
        <f>IF(Database!B1962="", "", Database!B1962)</f>
        <v/>
      </c>
      <c r="AE1962" s="31" t="str">
        <f t="shared" si="77"/>
        <v/>
      </c>
      <c r="AG1962" s="84" t="str">
        <f>IF($AE1962="", "", IF(COUNTIF($AE$10:$AE1962, $AE1962)&gt;1, "", COUNTIF($AE$10:$AE$2010, $AE1962)))</f>
        <v/>
      </c>
      <c r="AH1962" s="26" t="str">
        <f>IF(AG1962="", "", COUNTIF($AG$10:$AG$2010, "&gt;"&amp;AG1962)+1+COUNTIF($AG$10:AG1962, AG1962)-1)</f>
        <v/>
      </c>
    </row>
    <row r="1963" spans="14:34" hidden="1" x14ac:dyDescent="0.25">
      <c r="N1963" s="31" t="str">
        <f>IF(Database!B1963="", "", Database!B1963)</f>
        <v/>
      </c>
      <c r="AE1963" s="31" t="str">
        <f t="shared" si="77"/>
        <v/>
      </c>
      <c r="AG1963" s="84" t="str">
        <f>IF($AE1963="", "", IF(COUNTIF($AE$10:$AE1963, $AE1963)&gt;1, "", COUNTIF($AE$10:$AE$2010, $AE1963)))</f>
        <v/>
      </c>
      <c r="AH1963" s="26" t="str">
        <f>IF(AG1963="", "", COUNTIF($AG$10:$AG$2010, "&gt;"&amp;AG1963)+1+COUNTIF($AG$10:AG1963, AG1963)-1)</f>
        <v/>
      </c>
    </row>
    <row r="1964" spans="14:34" hidden="1" x14ac:dyDescent="0.25">
      <c r="N1964" s="31" t="str">
        <f>IF(Database!B1964="", "", Database!B1964)</f>
        <v/>
      </c>
      <c r="AE1964" s="31" t="str">
        <f t="shared" si="77"/>
        <v/>
      </c>
      <c r="AG1964" s="84" t="str">
        <f>IF($AE1964="", "", IF(COUNTIF($AE$10:$AE1964, $AE1964)&gt;1, "", COUNTIF($AE$10:$AE$2010, $AE1964)))</f>
        <v/>
      </c>
      <c r="AH1964" s="26" t="str">
        <f>IF(AG1964="", "", COUNTIF($AG$10:$AG$2010, "&gt;"&amp;AG1964)+1+COUNTIF($AG$10:AG1964, AG1964)-1)</f>
        <v/>
      </c>
    </row>
    <row r="1965" spans="14:34" hidden="1" x14ac:dyDescent="0.25">
      <c r="N1965" s="31" t="str">
        <f>IF(Database!B1965="", "", Database!B1965)</f>
        <v/>
      </c>
      <c r="AE1965" s="31" t="str">
        <f t="shared" si="77"/>
        <v/>
      </c>
      <c r="AG1965" s="84" t="str">
        <f>IF($AE1965="", "", IF(COUNTIF($AE$10:$AE1965, $AE1965)&gt;1, "", COUNTIF($AE$10:$AE$2010, $AE1965)))</f>
        <v/>
      </c>
      <c r="AH1965" s="26" t="str">
        <f>IF(AG1965="", "", COUNTIF($AG$10:$AG$2010, "&gt;"&amp;AG1965)+1+COUNTIF($AG$10:AG1965, AG1965)-1)</f>
        <v/>
      </c>
    </row>
    <row r="1966" spans="14:34" hidden="1" x14ac:dyDescent="0.25">
      <c r="N1966" s="31" t="str">
        <f>IF(Database!B1966="", "", Database!B1966)</f>
        <v/>
      </c>
      <c r="AE1966" s="31" t="str">
        <f t="shared" si="77"/>
        <v/>
      </c>
      <c r="AG1966" s="84" t="str">
        <f>IF($AE1966="", "", IF(COUNTIF($AE$10:$AE1966, $AE1966)&gt;1, "", COUNTIF($AE$10:$AE$2010, $AE1966)))</f>
        <v/>
      </c>
      <c r="AH1966" s="26" t="str">
        <f>IF(AG1966="", "", COUNTIF($AG$10:$AG$2010, "&gt;"&amp;AG1966)+1+COUNTIF($AG$10:AG1966, AG1966)-1)</f>
        <v/>
      </c>
    </row>
    <row r="1967" spans="14:34" hidden="1" x14ac:dyDescent="0.25">
      <c r="N1967" s="31" t="str">
        <f>IF(Database!B1967="", "", Database!B1967)</f>
        <v/>
      </c>
      <c r="AE1967" s="31" t="str">
        <f t="shared" si="77"/>
        <v/>
      </c>
      <c r="AG1967" s="84" t="str">
        <f>IF($AE1967="", "", IF(COUNTIF($AE$10:$AE1967, $AE1967)&gt;1, "", COUNTIF($AE$10:$AE$2010, $AE1967)))</f>
        <v/>
      </c>
      <c r="AH1967" s="26" t="str">
        <f>IF(AG1967="", "", COUNTIF($AG$10:$AG$2010, "&gt;"&amp;AG1967)+1+COUNTIF($AG$10:AG1967, AG1967)-1)</f>
        <v/>
      </c>
    </row>
    <row r="1968" spans="14:34" hidden="1" x14ac:dyDescent="0.25">
      <c r="N1968" s="31" t="str">
        <f>IF(Database!B1968="", "", Database!B1968)</f>
        <v/>
      </c>
      <c r="AE1968" s="31" t="str">
        <f t="shared" si="77"/>
        <v/>
      </c>
      <c r="AG1968" s="84" t="str">
        <f>IF($AE1968="", "", IF(COUNTIF($AE$10:$AE1968, $AE1968)&gt;1, "", COUNTIF($AE$10:$AE$2010, $AE1968)))</f>
        <v/>
      </c>
      <c r="AH1968" s="26" t="str">
        <f>IF(AG1968="", "", COUNTIF($AG$10:$AG$2010, "&gt;"&amp;AG1968)+1+COUNTIF($AG$10:AG1968, AG1968)-1)</f>
        <v/>
      </c>
    </row>
    <row r="1969" spans="14:34" hidden="1" x14ac:dyDescent="0.25">
      <c r="N1969" s="31" t="str">
        <f>IF(Database!B1969="", "", Database!B1969)</f>
        <v/>
      </c>
      <c r="AE1969" s="31" t="str">
        <f t="shared" si="77"/>
        <v/>
      </c>
      <c r="AG1969" s="84" t="str">
        <f>IF($AE1969="", "", IF(COUNTIF($AE$10:$AE1969, $AE1969)&gt;1, "", COUNTIF($AE$10:$AE$2010, $AE1969)))</f>
        <v/>
      </c>
      <c r="AH1969" s="26" t="str">
        <f>IF(AG1969="", "", COUNTIF($AG$10:$AG$2010, "&gt;"&amp;AG1969)+1+COUNTIF($AG$10:AG1969, AG1969)-1)</f>
        <v/>
      </c>
    </row>
    <row r="1970" spans="14:34" hidden="1" x14ac:dyDescent="0.25">
      <c r="N1970" s="31" t="str">
        <f>IF(Database!B1970="", "", Database!B1970)</f>
        <v/>
      </c>
      <c r="AE1970" s="31" t="str">
        <f t="shared" si="77"/>
        <v/>
      </c>
      <c r="AG1970" s="84" t="str">
        <f>IF($AE1970="", "", IF(COUNTIF($AE$10:$AE1970, $AE1970)&gt;1, "", COUNTIF($AE$10:$AE$2010, $AE1970)))</f>
        <v/>
      </c>
      <c r="AH1970" s="26" t="str">
        <f>IF(AG1970="", "", COUNTIF($AG$10:$AG$2010, "&gt;"&amp;AG1970)+1+COUNTIF($AG$10:AG1970, AG1970)-1)</f>
        <v/>
      </c>
    </row>
    <row r="1971" spans="14:34" hidden="1" x14ac:dyDescent="0.25">
      <c r="N1971" s="31" t="str">
        <f>IF(Database!B1971="", "", Database!B1971)</f>
        <v/>
      </c>
      <c r="AE1971" s="31" t="str">
        <f t="shared" si="77"/>
        <v/>
      </c>
      <c r="AG1971" s="84" t="str">
        <f>IF($AE1971="", "", IF(COUNTIF($AE$10:$AE1971, $AE1971)&gt;1, "", COUNTIF($AE$10:$AE$2010, $AE1971)))</f>
        <v/>
      </c>
      <c r="AH1971" s="26" t="str">
        <f>IF(AG1971="", "", COUNTIF($AG$10:$AG$2010, "&gt;"&amp;AG1971)+1+COUNTIF($AG$10:AG1971, AG1971)-1)</f>
        <v/>
      </c>
    </row>
    <row r="1972" spans="14:34" hidden="1" x14ac:dyDescent="0.25">
      <c r="N1972" s="31" t="str">
        <f>IF(Database!B1972="", "", Database!B1972)</f>
        <v/>
      </c>
      <c r="AE1972" s="31" t="str">
        <f t="shared" ref="AE1972:AE2007" si="78">IF(J971="", "", J971)</f>
        <v/>
      </c>
      <c r="AG1972" s="84" t="str">
        <f>IF($AE1972="", "", IF(COUNTIF($AE$10:$AE1972, $AE1972)&gt;1, "", COUNTIF($AE$10:$AE$2010, $AE1972)))</f>
        <v/>
      </c>
      <c r="AH1972" s="26" t="str">
        <f>IF(AG1972="", "", COUNTIF($AG$10:$AG$2010, "&gt;"&amp;AG1972)+1+COUNTIF($AG$10:AG1972, AG1972)-1)</f>
        <v/>
      </c>
    </row>
    <row r="1973" spans="14:34" hidden="1" x14ac:dyDescent="0.25">
      <c r="N1973" s="31" t="str">
        <f>IF(Database!B1973="", "", Database!B1973)</f>
        <v/>
      </c>
      <c r="AE1973" s="31" t="str">
        <f t="shared" si="78"/>
        <v/>
      </c>
      <c r="AG1973" s="84" t="str">
        <f>IF($AE1973="", "", IF(COUNTIF($AE$10:$AE1973, $AE1973)&gt;1, "", COUNTIF($AE$10:$AE$2010, $AE1973)))</f>
        <v/>
      </c>
      <c r="AH1973" s="26" t="str">
        <f>IF(AG1973="", "", COUNTIF($AG$10:$AG$2010, "&gt;"&amp;AG1973)+1+COUNTIF($AG$10:AG1973, AG1973)-1)</f>
        <v/>
      </c>
    </row>
    <row r="1974" spans="14:34" hidden="1" x14ac:dyDescent="0.25">
      <c r="N1974" s="31" t="str">
        <f>IF(Database!B1974="", "", Database!B1974)</f>
        <v/>
      </c>
      <c r="AE1974" s="31" t="str">
        <f t="shared" si="78"/>
        <v/>
      </c>
      <c r="AG1974" s="84" t="str">
        <f>IF($AE1974="", "", IF(COUNTIF($AE$10:$AE1974, $AE1974)&gt;1, "", COUNTIF($AE$10:$AE$2010, $AE1974)))</f>
        <v/>
      </c>
      <c r="AH1974" s="26" t="str">
        <f>IF(AG1974="", "", COUNTIF($AG$10:$AG$2010, "&gt;"&amp;AG1974)+1+COUNTIF($AG$10:AG1974, AG1974)-1)</f>
        <v/>
      </c>
    </row>
    <row r="1975" spans="14:34" hidden="1" x14ac:dyDescent="0.25">
      <c r="N1975" s="31" t="str">
        <f>IF(Database!B1975="", "", Database!B1975)</f>
        <v/>
      </c>
      <c r="AE1975" s="31" t="str">
        <f t="shared" si="78"/>
        <v/>
      </c>
      <c r="AG1975" s="84" t="str">
        <f>IF($AE1975="", "", IF(COUNTIF($AE$10:$AE1975, $AE1975)&gt;1, "", COUNTIF($AE$10:$AE$2010, $AE1975)))</f>
        <v/>
      </c>
      <c r="AH1975" s="26" t="str">
        <f>IF(AG1975="", "", COUNTIF($AG$10:$AG$2010, "&gt;"&amp;AG1975)+1+COUNTIF($AG$10:AG1975, AG1975)-1)</f>
        <v/>
      </c>
    </row>
    <row r="1976" spans="14:34" hidden="1" x14ac:dyDescent="0.25">
      <c r="N1976" s="31" t="str">
        <f>IF(Database!B1976="", "", Database!B1976)</f>
        <v/>
      </c>
      <c r="AE1976" s="31" t="str">
        <f t="shared" si="78"/>
        <v/>
      </c>
      <c r="AG1976" s="84" t="str">
        <f>IF($AE1976="", "", IF(COUNTIF($AE$10:$AE1976, $AE1976)&gt;1, "", COUNTIF($AE$10:$AE$2010, $AE1976)))</f>
        <v/>
      </c>
      <c r="AH1976" s="26" t="str">
        <f>IF(AG1976="", "", COUNTIF($AG$10:$AG$2010, "&gt;"&amp;AG1976)+1+COUNTIF($AG$10:AG1976, AG1976)-1)</f>
        <v/>
      </c>
    </row>
    <row r="1977" spans="14:34" hidden="1" x14ac:dyDescent="0.25">
      <c r="N1977" s="31" t="str">
        <f>IF(Database!B1977="", "", Database!B1977)</f>
        <v/>
      </c>
      <c r="AE1977" s="31" t="str">
        <f t="shared" si="78"/>
        <v/>
      </c>
      <c r="AG1977" s="84" t="str">
        <f>IF($AE1977="", "", IF(COUNTIF($AE$10:$AE1977, $AE1977)&gt;1, "", COUNTIF($AE$10:$AE$2010, $AE1977)))</f>
        <v/>
      </c>
      <c r="AH1977" s="26" t="str">
        <f>IF(AG1977="", "", COUNTIF($AG$10:$AG$2010, "&gt;"&amp;AG1977)+1+COUNTIF($AG$10:AG1977, AG1977)-1)</f>
        <v/>
      </c>
    </row>
    <row r="1978" spans="14:34" hidden="1" x14ac:dyDescent="0.25">
      <c r="N1978" s="31" t="str">
        <f>IF(Database!B1978="", "", Database!B1978)</f>
        <v/>
      </c>
      <c r="AE1978" s="31" t="str">
        <f t="shared" si="78"/>
        <v/>
      </c>
      <c r="AG1978" s="84" t="str">
        <f>IF($AE1978="", "", IF(COUNTIF($AE$10:$AE1978, $AE1978)&gt;1, "", COUNTIF($AE$10:$AE$2010, $AE1978)))</f>
        <v/>
      </c>
      <c r="AH1978" s="26" t="str">
        <f>IF(AG1978="", "", COUNTIF($AG$10:$AG$2010, "&gt;"&amp;AG1978)+1+COUNTIF($AG$10:AG1978, AG1978)-1)</f>
        <v/>
      </c>
    </row>
    <row r="1979" spans="14:34" hidden="1" x14ac:dyDescent="0.25">
      <c r="N1979" s="31" t="str">
        <f>IF(Database!B1979="", "", Database!B1979)</f>
        <v/>
      </c>
      <c r="AE1979" s="31" t="str">
        <f t="shared" si="78"/>
        <v/>
      </c>
      <c r="AG1979" s="84" t="str">
        <f>IF($AE1979="", "", IF(COUNTIF($AE$10:$AE1979, $AE1979)&gt;1, "", COUNTIF($AE$10:$AE$2010, $AE1979)))</f>
        <v/>
      </c>
      <c r="AH1979" s="26" t="str">
        <f>IF(AG1979="", "", COUNTIF($AG$10:$AG$2010, "&gt;"&amp;AG1979)+1+COUNTIF($AG$10:AG1979, AG1979)-1)</f>
        <v/>
      </c>
    </row>
    <row r="1980" spans="14:34" hidden="1" x14ac:dyDescent="0.25">
      <c r="N1980" s="31" t="str">
        <f>IF(Database!B1980="", "", Database!B1980)</f>
        <v/>
      </c>
      <c r="AE1980" s="31" t="str">
        <f t="shared" si="78"/>
        <v/>
      </c>
      <c r="AG1980" s="84" t="str">
        <f>IF($AE1980="", "", IF(COUNTIF($AE$10:$AE1980, $AE1980)&gt;1, "", COUNTIF($AE$10:$AE$2010, $AE1980)))</f>
        <v/>
      </c>
      <c r="AH1980" s="26" t="str">
        <f>IF(AG1980="", "", COUNTIF($AG$10:$AG$2010, "&gt;"&amp;AG1980)+1+COUNTIF($AG$10:AG1980, AG1980)-1)</f>
        <v/>
      </c>
    </row>
    <row r="1981" spans="14:34" hidden="1" x14ac:dyDescent="0.25">
      <c r="N1981" s="31" t="str">
        <f>IF(Database!B1981="", "", Database!B1981)</f>
        <v/>
      </c>
      <c r="AE1981" s="31" t="str">
        <f t="shared" si="78"/>
        <v/>
      </c>
      <c r="AG1981" s="84" t="str">
        <f>IF($AE1981="", "", IF(COUNTIF($AE$10:$AE1981, $AE1981)&gt;1, "", COUNTIF($AE$10:$AE$2010, $AE1981)))</f>
        <v/>
      </c>
      <c r="AH1981" s="26" t="str">
        <f>IF(AG1981="", "", COUNTIF($AG$10:$AG$2010, "&gt;"&amp;AG1981)+1+COUNTIF($AG$10:AG1981, AG1981)-1)</f>
        <v/>
      </c>
    </row>
    <row r="1982" spans="14:34" hidden="1" x14ac:dyDescent="0.25">
      <c r="N1982" s="31" t="str">
        <f>IF(Database!B1982="", "", Database!B1982)</f>
        <v/>
      </c>
      <c r="AE1982" s="31" t="str">
        <f t="shared" si="78"/>
        <v/>
      </c>
      <c r="AG1982" s="84" t="str">
        <f>IF($AE1982="", "", IF(COUNTIF($AE$10:$AE1982, $AE1982)&gt;1, "", COUNTIF($AE$10:$AE$2010, $AE1982)))</f>
        <v/>
      </c>
      <c r="AH1982" s="26" t="str">
        <f>IF(AG1982="", "", COUNTIF($AG$10:$AG$2010, "&gt;"&amp;AG1982)+1+COUNTIF($AG$10:AG1982, AG1982)-1)</f>
        <v/>
      </c>
    </row>
    <row r="1983" spans="14:34" hidden="1" x14ac:dyDescent="0.25">
      <c r="N1983" s="31" t="str">
        <f>IF(Database!B1983="", "", Database!B1983)</f>
        <v/>
      </c>
      <c r="AE1983" s="31" t="str">
        <f t="shared" si="78"/>
        <v/>
      </c>
      <c r="AG1983" s="84" t="str">
        <f>IF($AE1983="", "", IF(COUNTIF($AE$10:$AE1983, $AE1983)&gt;1, "", COUNTIF($AE$10:$AE$2010, $AE1983)))</f>
        <v/>
      </c>
      <c r="AH1983" s="26" t="str">
        <f>IF(AG1983="", "", COUNTIF($AG$10:$AG$2010, "&gt;"&amp;AG1983)+1+COUNTIF($AG$10:AG1983, AG1983)-1)</f>
        <v/>
      </c>
    </row>
    <row r="1984" spans="14:34" hidden="1" x14ac:dyDescent="0.25">
      <c r="N1984" s="31" t="str">
        <f>IF(Database!B1984="", "", Database!B1984)</f>
        <v/>
      </c>
      <c r="AE1984" s="31" t="str">
        <f t="shared" si="78"/>
        <v/>
      </c>
      <c r="AG1984" s="84" t="str">
        <f>IF($AE1984="", "", IF(COUNTIF($AE$10:$AE1984, $AE1984)&gt;1, "", COUNTIF($AE$10:$AE$2010, $AE1984)))</f>
        <v/>
      </c>
      <c r="AH1984" s="26" t="str">
        <f>IF(AG1984="", "", COUNTIF($AG$10:$AG$2010, "&gt;"&amp;AG1984)+1+COUNTIF($AG$10:AG1984, AG1984)-1)</f>
        <v/>
      </c>
    </row>
    <row r="1985" spans="14:34" hidden="1" x14ac:dyDescent="0.25">
      <c r="N1985" s="31" t="str">
        <f>IF(Database!B1985="", "", Database!B1985)</f>
        <v/>
      </c>
      <c r="AE1985" s="31" t="str">
        <f t="shared" si="78"/>
        <v/>
      </c>
      <c r="AG1985" s="84" t="str">
        <f>IF($AE1985="", "", IF(COUNTIF($AE$10:$AE1985, $AE1985)&gt;1, "", COUNTIF($AE$10:$AE$2010, $AE1985)))</f>
        <v/>
      </c>
      <c r="AH1985" s="26" t="str">
        <f>IF(AG1985="", "", COUNTIF($AG$10:$AG$2010, "&gt;"&amp;AG1985)+1+COUNTIF($AG$10:AG1985, AG1985)-1)</f>
        <v/>
      </c>
    </row>
    <row r="1986" spans="14:34" hidden="1" x14ac:dyDescent="0.25">
      <c r="N1986" s="31" t="str">
        <f>IF(Database!B1986="", "", Database!B1986)</f>
        <v/>
      </c>
      <c r="AE1986" s="31" t="str">
        <f t="shared" si="78"/>
        <v/>
      </c>
      <c r="AG1986" s="84" t="str">
        <f>IF($AE1986="", "", IF(COUNTIF($AE$10:$AE1986, $AE1986)&gt;1, "", COUNTIF($AE$10:$AE$2010, $AE1986)))</f>
        <v/>
      </c>
      <c r="AH1986" s="26" t="str">
        <f>IF(AG1986="", "", COUNTIF($AG$10:$AG$2010, "&gt;"&amp;AG1986)+1+COUNTIF($AG$10:AG1986, AG1986)-1)</f>
        <v/>
      </c>
    </row>
    <row r="1987" spans="14:34" hidden="1" x14ac:dyDescent="0.25">
      <c r="N1987" s="31" t="str">
        <f>IF(Database!B1987="", "", Database!B1987)</f>
        <v/>
      </c>
      <c r="AE1987" s="31" t="str">
        <f t="shared" si="78"/>
        <v/>
      </c>
      <c r="AG1987" s="84" t="str">
        <f>IF($AE1987="", "", IF(COUNTIF($AE$10:$AE1987, $AE1987)&gt;1, "", COUNTIF($AE$10:$AE$2010, $AE1987)))</f>
        <v/>
      </c>
      <c r="AH1987" s="26" t="str">
        <f>IF(AG1987="", "", COUNTIF($AG$10:$AG$2010, "&gt;"&amp;AG1987)+1+COUNTIF($AG$10:AG1987, AG1987)-1)</f>
        <v/>
      </c>
    </row>
    <row r="1988" spans="14:34" hidden="1" x14ac:dyDescent="0.25">
      <c r="N1988" s="31" t="str">
        <f>IF(Database!B1988="", "", Database!B1988)</f>
        <v/>
      </c>
      <c r="AE1988" s="31" t="str">
        <f t="shared" si="78"/>
        <v/>
      </c>
      <c r="AG1988" s="84" t="str">
        <f>IF($AE1988="", "", IF(COUNTIF($AE$10:$AE1988, $AE1988)&gt;1, "", COUNTIF($AE$10:$AE$2010, $AE1988)))</f>
        <v/>
      </c>
      <c r="AH1988" s="26" t="str">
        <f>IF(AG1988="", "", COUNTIF($AG$10:$AG$2010, "&gt;"&amp;AG1988)+1+COUNTIF($AG$10:AG1988, AG1988)-1)</f>
        <v/>
      </c>
    </row>
    <row r="1989" spans="14:34" hidden="1" x14ac:dyDescent="0.25">
      <c r="N1989" s="31" t="str">
        <f>IF(Database!B1989="", "", Database!B1989)</f>
        <v/>
      </c>
      <c r="AE1989" s="31" t="str">
        <f t="shared" si="78"/>
        <v/>
      </c>
      <c r="AG1989" s="84" t="str">
        <f>IF($AE1989="", "", IF(COUNTIF($AE$10:$AE1989, $AE1989)&gt;1, "", COUNTIF($AE$10:$AE$2010, $AE1989)))</f>
        <v/>
      </c>
      <c r="AH1989" s="26" t="str">
        <f>IF(AG1989="", "", COUNTIF($AG$10:$AG$2010, "&gt;"&amp;AG1989)+1+COUNTIF($AG$10:AG1989, AG1989)-1)</f>
        <v/>
      </c>
    </row>
    <row r="1990" spans="14:34" hidden="1" x14ac:dyDescent="0.25">
      <c r="N1990" s="31" t="str">
        <f>IF(Database!B1990="", "", Database!B1990)</f>
        <v/>
      </c>
      <c r="AE1990" s="31" t="str">
        <f t="shared" si="78"/>
        <v/>
      </c>
      <c r="AG1990" s="84" t="str">
        <f>IF($AE1990="", "", IF(COUNTIF($AE$10:$AE1990, $AE1990)&gt;1, "", COUNTIF($AE$10:$AE$2010, $AE1990)))</f>
        <v/>
      </c>
      <c r="AH1990" s="26" t="str">
        <f>IF(AG1990="", "", COUNTIF($AG$10:$AG$2010, "&gt;"&amp;AG1990)+1+COUNTIF($AG$10:AG1990, AG1990)-1)</f>
        <v/>
      </c>
    </row>
    <row r="1991" spans="14:34" hidden="1" x14ac:dyDescent="0.25">
      <c r="N1991" s="31" t="str">
        <f>IF(Database!B1991="", "", Database!B1991)</f>
        <v/>
      </c>
      <c r="AE1991" s="31" t="str">
        <f t="shared" si="78"/>
        <v/>
      </c>
      <c r="AG1991" s="84" t="str">
        <f>IF($AE1991="", "", IF(COUNTIF($AE$10:$AE1991, $AE1991)&gt;1, "", COUNTIF($AE$10:$AE$2010, $AE1991)))</f>
        <v/>
      </c>
      <c r="AH1991" s="26" t="str">
        <f>IF(AG1991="", "", COUNTIF($AG$10:$AG$2010, "&gt;"&amp;AG1991)+1+COUNTIF($AG$10:AG1991, AG1991)-1)</f>
        <v/>
      </c>
    </row>
    <row r="1992" spans="14:34" hidden="1" x14ac:dyDescent="0.25">
      <c r="N1992" s="31" t="str">
        <f>IF(Database!B1992="", "", Database!B1992)</f>
        <v/>
      </c>
      <c r="AE1992" s="31" t="str">
        <f t="shared" si="78"/>
        <v/>
      </c>
      <c r="AG1992" s="84" t="str">
        <f>IF($AE1992="", "", IF(COUNTIF($AE$10:$AE1992, $AE1992)&gt;1, "", COUNTIF($AE$10:$AE$2010, $AE1992)))</f>
        <v/>
      </c>
      <c r="AH1992" s="26" t="str">
        <f>IF(AG1992="", "", COUNTIF($AG$10:$AG$2010, "&gt;"&amp;AG1992)+1+COUNTIF($AG$10:AG1992, AG1992)-1)</f>
        <v/>
      </c>
    </row>
    <row r="1993" spans="14:34" hidden="1" x14ac:dyDescent="0.25">
      <c r="N1993" s="31" t="str">
        <f>IF(Database!B1993="", "", Database!B1993)</f>
        <v/>
      </c>
      <c r="AE1993" s="31" t="str">
        <f t="shared" si="78"/>
        <v/>
      </c>
      <c r="AG1993" s="84" t="str">
        <f>IF($AE1993="", "", IF(COUNTIF($AE$10:$AE1993, $AE1993)&gt;1, "", COUNTIF($AE$10:$AE$2010, $AE1993)))</f>
        <v/>
      </c>
      <c r="AH1993" s="26" t="str">
        <f>IF(AG1993="", "", COUNTIF($AG$10:$AG$2010, "&gt;"&amp;AG1993)+1+COUNTIF($AG$10:AG1993, AG1993)-1)</f>
        <v/>
      </c>
    </row>
    <row r="1994" spans="14:34" hidden="1" x14ac:dyDescent="0.25">
      <c r="N1994" s="31" t="str">
        <f>IF(Database!B1994="", "", Database!B1994)</f>
        <v/>
      </c>
      <c r="AE1994" s="31" t="str">
        <f t="shared" si="78"/>
        <v/>
      </c>
      <c r="AG1994" s="84" t="str">
        <f>IF($AE1994="", "", IF(COUNTIF($AE$10:$AE1994, $AE1994)&gt;1, "", COUNTIF($AE$10:$AE$2010, $AE1994)))</f>
        <v/>
      </c>
      <c r="AH1994" s="26" t="str">
        <f>IF(AG1994="", "", COUNTIF($AG$10:$AG$2010, "&gt;"&amp;AG1994)+1+COUNTIF($AG$10:AG1994, AG1994)-1)</f>
        <v/>
      </c>
    </row>
    <row r="1995" spans="14:34" hidden="1" x14ac:dyDescent="0.25">
      <c r="N1995" s="31" t="str">
        <f>IF(Database!B1995="", "", Database!B1995)</f>
        <v/>
      </c>
      <c r="AE1995" s="31" t="str">
        <f t="shared" si="78"/>
        <v/>
      </c>
      <c r="AG1995" s="84" t="str">
        <f>IF($AE1995="", "", IF(COUNTIF($AE$10:$AE1995, $AE1995)&gt;1, "", COUNTIF($AE$10:$AE$2010, $AE1995)))</f>
        <v/>
      </c>
      <c r="AH1995" s="26" t="str">
        <f>IF(AG1995="", "", COUNTIF($AG$10:$AG$2010, "&gt;"&amp;AG1995)+1+COUNTIF($AG$10:AG1995, AG1995)-1)</f>
        <v/>
      </c>
    </row>
    <row r="1996" spans="14:34" hidden="1" x14ac:dyDescent="0.25">
      <c r="N1996" s="31" t="str">
        <f>IF(Database!B1996="", "", Database!B1996)</f>
        <v/>
      </c>
      <c r="AE1996" s="31" t="str">
        <f t="shared" si="78"/>
        <v/>
      </c>
      <c r="AG1996" s="84" t="str">
        <f>IF($AE1996="", "", IF(COUNTIF($AE$10:$AE1996, $AE1996)&gt;1, "", COUNTIF($AE$10:$AE$2010, $AE1996)))</f>
        <v/>
      </c>
      <c r="AH1996" s="26" t="str">
        <f>IF(AG1996="", "", COUNTIF($AG$10:$AG$2010, "&gt;"&amp;AG1996)+1+COUNTIF($AG$10:AG1996, AG1996)-1)</f>
        <v/>
      </c>
    </row>
    <row r="1997" spans="14:34" hidden="1" x14ac:dyDescent="0.25">
      <c r="N1997" s="31" t="str">
        <f>IF(Database!B1997="", "", Database!B1997)</f>
        <v/>
      </c>
      <c r="AE1997" s="31" t="str">
        <f t="shared" si="78"/>
        <v/>
      </c>
      <c r="AG1997" s="84" t="str">
        <f>IF($AE1997="", "", IF(COUNTIF($AE$10:$AE1997, $AE1997)&gt;1, "", COUNTIF($AE$10:$AE$2010, $AE1997)))</f>
        <v/>
      </c>
      <c r="AH1997" s="26" t="str">
        <f>IF(AG1997="", "", COUNTIF($AG$10:$AG$2010, "&gt;"&amp;AG1997)+1+COUNTIF($AG$10:AG1997, AG1997)-1)</f>
        <v/>
      </c>
    </row>
    <row r="1998" spans="14:34" hidden="1" x14ac:dyDescent="0.25">
      <c r="N1998" s="31" t="str">
        <f>IF(Database!B1998="", "", Database!B1998)</f>
        <v/>
      </c>
      <c r="AE1998" s="31" t="str">
        <f t="shared" si="78"/>
        <v/>
      </c>
      <c r="AG1998" s="84" t="str">
        <f>IF($AE1998="", "", IF(COUNTIF($AE$10:$AE1998, $AE1998)&gt;1, "", COUNTIF($AE$10:$AE$2010, $AE1998)))</f>
        <v/>
      </c>
      <c r="AH1998" s="26" t="str">
        <f>IF(AG1998="", "", COUNTIF($AG$10:$AG$2010, "&gt;"&amp;AG1998)+1+COUNTIF($AG$10:AG1998, AG1998)-1)</f>
        <v/>
      </c>
    </row>
    <row r="1999" spans="14:34" hidden="1" x14ac:dyDescent="0.25">
      <c r="N1999" s="31" t="str">
        <f>IF(Database!B1999="", "", Database!B1999)</f>
        <v/>
      </c>
      <c r="AE1999" s="31" t="str">
        <f t="shared" si="78"/>
        <v/>
      </c>
      <c r="AG1999" s="84" t="str">
        <f>IF($AE1999="", "", IF(COUNTIF($AE$10:$AE1999, $AE1999)&gt;1, "", COUNTIF($AE$10:$AE$2010, $AE1999)))</f>
        <v/>
      </c>
      <c r="AH1999" s="26" t="str">
        <f>IF(AG1999="", "", COUNTIF($AG$10:$AG$2010, "&gt;"&amp;AG1999)+1+COUNTIF($AG$10:AG1999, AG1999)-1)</f>
        <v/>
      </c>
    </row>
    <row r="2000" spans="14:34" hidden="1" x14ac:dyDescent="0.25">
      <c r="N2000" s="31" t="str">
        <f>IF(Database!B2000="", "", Database!B2000)</f>
        <v/>
      </c>
      <c r="AE2000" s="31" t="str">
        <f t="shared" si="78"/>
        <v/>
      </c>
      <c r="AG2000" s="84" t="str">
        <f>IF($AE2000="", "", IF(COUNTIF($AE$10:$AE2000, $AE2000)&gt;1, "", COUNTIF($AE$10:$AE$2010, $AE2000)))</f>
        <v/>
      </c>
      <c r="AH2000" s="26" t="str">
        <f>IF(AG2000="", "", COUNTIF($AG$10:$AG$2010, "&gt;"&amp;AG2000)+1+COUNTIF($AG$10:AG2000, AG2000)-1)</f>
        <v/>
      </c>
    </row>
    <row r="2001" spans="14:34" hidden="1" x14ac:dyDescent="0.25">
      <c r="N2001" s="31" t="str">
        <f>IF(Database!B2001="", "", Database!B2001)</f>
        <v/>
      </c>
      <c r="AE2001" s="31" t="str">
        <f t="shared" si="78"/>
        <v/>
      </c>
      <c r="AG2001" s="84" t="str">
        <f>IF($AE2001="", "", IF(COUNTIF($AE$10:$AE2001, $AE2001)&gt;1, "", COUNTIF($AE$10:$AE$2010, $AE2001)))</f>
        <v/>
      </c>
      <c r="AH2001" s="26" t="str">
        <f>IF(AG2001="", "", COUNTIF($AG$10:$AG$2010, "&gt;"&amp;AG2001)+1+COUNTIF($AG$10:AG2001, AG2001)-1)</f>
        <v/>
      </c>
    </row>
    <row r="2002" spans="14:34" hidden="1" x14ac:dyDescent="0.25">
      <c r="N2002" s="31" t="str">
        <f>IF(Database!B2002="", "", Database!B2002)</f>
        <v/>
      </c>
      <c r="AE2002" s="31" t="str">
        <f t="shared" si="78"/>
        <v/>
      </c>
      <c r="AG2002" s="84" t="str">
        <f>IF($AE2002="", "", IF(COUNTIF($AE$10:$AE2002, $AE2002)&gt;1, "", COUNTIF($AE$10:$AE$2010, $AE2002)))</f>
        <v/>
      </c>
      <c r="AH2002" s="26" t="str">
        <f>IF(AG2002="", "", COUNTIF($AG$10:$AG$2010, "&gt;"&amp;AG2002)+1+COUNTIF($AG$10:AG2002, AG2002)-1)</f>
        <v/>
      </c>
    </row>
    <row r="2003" spans="14:34" hidden="1" x14ac:dyDescent="0.25">
      <c r="N2003" s="31" t="str">
        <f>IF(Database!B2003="", "", Database!B2003)</f>
        <v/>
      </c>
      <c r="AE2003" s="31" t="str">
        <f t="shared" si="78"/>
        <v/>
      </c>
      <c r="AG2003" s="84" t="str">
        <f>IF($AE2003="", "", IF(COUNTIF($AE$10:$AE2003, $AE2003)&gt;1, "", COUNTIF($AE$10:$AE$2010, $AE2003)))</f>
        <v/>
      </c>
      <c r="AH2003" s="26" t="str">
        <f>IF(AG2003="", "", COUNTIF($AG$10:$AG$2010, "&gt;"&amp;AG2003)+1+COUNTIF($AG$10:AG2003, AG2003)-1)</f>
        <v/>
      </c>
    </row>
    <row r="2004" spans="14:34" hidden="1" x14ac:dyDescent="0.25">
      <c r="N2004" s="31" t="str">
        <f>IF(Database!B2004="", "", Database!B2004)</f>
        <v/>
      </c>
      <c r="AE2004" s="31" t="str">
        <f t="shared" si="78"/>
        <v/>
      </c>
      <c r="AG2004" s="84" t="str">
        <f>IF($AE2004="", "", IF(COUNTIF($AE$10:$AE2004, $AE2004)&gt;1, "", COUNTIF($AE$10:$AE$2010, $AE2004)))</f>
        <v/>
      </c>
      <c r="AH2004" s="26" t="str">
        <f>IF(AG2004="", "", COUNTIF($AG$10:$AG$2010, "&gt;"&amp;AG2004)+1+COUNTIF($AG$10:AG2004, AG2004)-1)</f>
        <v/>
      </c>
    </row>
    <row r="2005" spans="14:34" hidden="1" x14ac:dyDescent="0.25">
      <c r="N2005" s="31" t="str">
        <f>IF(Database!B2005="", "", Database!B2005)</f>
        <v/>
      </c>
      <c r="AE2005" s="31" t="str">
        <f t="shared" si="78"/>
        <v/>
      </c>
      <c r="AG2005" s="84" t="str">
        <f>IF($AE2005="", "", IF(COUNTIF($AE$10:$AE2005, $AE2005)&gt;1, "", COUNTIF($AE$10:$AE$2010, $AE2005)))</f>
        <v/>
      </c>
      <c r="AH2005" s="26" t="str">
        <f>IF(AG2005="", "", COUNTIF($AG$10:$AG$2010, "&gt;"&amp;AG2005)+1+COUNTIF($AG$10:AG2005, AG2005)-1)</f>
        <v/>
      </c>
    </row>
    <row r="2006" spans="14:34" hidden="1" x14ac:dyDescent="0.25">
      <c r="N2006" s="31" t="str">
        <f>IF(Database!B2006="", "", Database!B2006)</f>
        <v/>
      </c>
      <c r="AE2006" s="31" t="str">
        <f t="shared" si="78"/>
        <v/>
      </c>
      <c r="AG2006" s="84" t="str">
        <f>IF($AE2006="", "", IF(COUNTIF($AE$10:$AE2006, $AE2006)&gt;1, "", COUNTIF($AE$10:$AE$2010, $AE2006)))</f>
        <v/>
      </c>
      <c r="AH2006" s="26" t="str">
        <f>IF(AG2006="", "", COUNTIF($AG$10:$AG$2010, "&gt;"&amp;AG2006)+1+COUNTIF($AG$10:AG2006, AG2006)-1)</f>
        <v/>
      </c>
    </row>
    <row r="2007" spans="14:34" hidden="1" x14ac:dyDescent="0.25">
      <c r="N2007" s="31" t="str">
        <f>IF(Database!B2007="", "", Database!B2007)</f>
        <v/>
      </c>
      <c r="AE2007" s="31" t="str">
        <f t="shared" si="78"/>
        <v/>
      </c>
      <c r="AG2007" s="84" t="str">
        <f>IF($AE2007="", "", IF(COUNTIF($AE$10:$AE2007, $AE2007)&gt;1, "", COUNTIF($AE$10:$AE$2010, $AE2007)))</f>
        <v/>
      </c>
      <c r="AH2007" s="26" t="str">
        <f>IF(AG2007="", "", COUNTIF($AG$10:$AG$2010, "&gt;"&amp;AG2007)+1+COUNTIF($AG$10:AG2007, AG2007)-1)</f>
        <v/>
      </c>
    </row>
    <row r="2008" spans="14:34" hidden="1" x14ac:dyDescent="0.25">
      <c r="N2008" s="31" t="str">
        <f>IF(Database!B2008="", "", Database!B2008)</f>
        <v/>
      </c>
      <c r="AE2008" s="31" t="str">
        <f>IF(J1007="", "", J1007)</f>
        <v/>
      </c>
      <c r="AG2008" s="84" t="str">
        <f>IF($AE2008="", "", IF(COUNTIF($AE$10:$AE2008, $AE2008)&gt;1, "", COUNTIF($AE$10:$AE$2010, $AE2008)))</f>
        <v/>
      </c>
      <c r="AH2008" s="26" t="str">
        <f>IF(AG2008="", "", COUNTIF($AG$10:$AG$2010, "&gt;"&amp;AG2008)+1+COUNTIF($AG$10:AG2008, AG2008)-1)</f>
        <v/>
      </c>
    </row>
    <row r="2009" spans="14:34" hidden="1" x14ac:dyDescent="0.25">
      <c r="N2009" s="31" t="str">
        <f>IF(Database!B2009="", "", Database!B2009)</f>
        <v/>
      </c>
      <c r="AE2009" s="31" t="str">
        <f t="shared" ref="AE2009" si="79">IF(J1008="", "", J1008)</f>
        <v/>
      </c>
      <c r="AG2009" s="84" t="str">
        <f>IF($AE2009="", "", IF(COUNTIF($AE$10:$AE2009, $AE2009)&gt;1, "", COUNTIF($AE$10:$AE$2010, $AE2009)))</f>
        <v/>
      </c>
      <c r="AH2009" s="26" t="str">
        <f>IF(AG2009="", "", COUNTIF($AG$10:$AG$2010, "&gt;"&amp;AG2009)+1+COUNTIF($AG$10:AG2009, AG2009)-1)</f>
        <v/>
      </c>
    </row>
    <row r="2010" spans="14:34" hidden="1" x14ac:dyDescent="0.25">
      <c r="N2010" s="31" t="str">
        <f>IF(Database!B2010="", "", Database!B2010)</f>
        <v/>
      </c>
      <c r="AE2010" s="32" t="str">
        <f>IF(J1009="", "", J1009)</f>
        <v/>
      </c>
      <c r="AG2010" s="87" t="str">
        <f>IF($AE2010="", "", IF(COUNTIF($AE$10:$AE2010, $AE2010)&gt;1, "", COUNTIF($AE$10:$AE$2010, $AE2010)))</f>
        <v/>
      </c>
      <c r="AH2010" s="27" t="str">
        <f>IF(AG2010="", "", COUNTIF($AG$10:$AG$2010, "&gt;"&amp;AG2010)+1+COUNTIF($AG$10:AG2010, AG2010)-1)</f>
        <v/>
      </c>
    </row>
    <row r="2011" spans="14:34" hidden="1" x14ac:dyDescent="0.25">
      <c r="N2011" s="31" t="str">
        <f>IF(Database!B2011="", "", Database!B2011)</f>
        <v/>
      </c>
      <c r="AH2011" s="85"/>
    </row>
    <row r="2012" spans="14:34" hidden="1" x14ac:dyDescent="0.25">
      <c r="N2012" s="31" t="str">
        <f>IF(Database!B2012="", "", Database!B2012)</f>
        <v/>
      </c>
    </row>
    <row r="2013" spans="14:34" hidden="1" x14ac:dyDescent="0.25">
      <c r="N2013" s="31" t="str">
        <f>IF(Database!B2013="", "", Database!B2013)</f>
        <v/>
      </c>
    </row>
    <row r="2014" spans="14:34" hidden="1" x14ac:dyDescent="0.25">
      <c r="N2014" s="31" t="str">
        <f>IF(Database!B2014="", "", Database!B2014)</f>
        <v/>
      </c>
    </row>
    <row r="2015" spans="14:34" hidden="1" x14ac:dyDescent="0.25">
      <c r="N2015" s="31" t="str">
        <f>IF(Database!B2015="", "", Database!B2015)</f>
        <v/>
      </c>
    </row>
    <row r="2016" spans="14:34" hidden="1" x14ac:dyDescent="0.25">
      <c r="N2016" s="31" t="str">
        <f>IF(Database!B2016="", "", Database!B2016)</f>
        <v/>
      </c>
    </row>
    <row r="2017" spans="14:14" hidden="1" x14ac:dyDescent="0.25">
      <c r="N2017" s="31" t="str">
        <f>IF(Database!B2017="", "", Database!B2017)</f>
        <v/>
      </c>
    </row>
    <row r="2018" spans="14:14" hidden="1" x14ac:dyDescent="0.25">
      <c r="N2018" s="31" t="str">
        <f>IF(Database!B2018="", "", Database!B2018)</f>
        <v/>
      </c>
    </row>
    <row r="2019" spans="14:14" hidden="1" x14ac:dyDescent="0.25">
      <c r="N2019" s="31" t="str">
        <f>IF(Database!B2019="", "", Database!B2019)</f>
        <v/>
      </c>
    </row>
    <row r="2020" spans="14:14" hidden="1" x14ac:dyDescent="0.25">
      <c r="N2020" s="31" t="str">
        <f>IF(Database!B2020="", "", Database!B2020)</f>
        <v/>
      </c>
    </row>
    <row r="2021" spans="14:14" hidden="1" x14ac:dyDescent="0.25">
      <c r="N2021" s="31" t="str">
        <f>IF(Database!B2021="", "", Database!B2021)</f>
        <v/>
      </c>
    </row>
    <row r="2022" spans="14:14" hidden="1" x14ac:dyDescent="0.25">
      <c r="N2022" s="31" t="str">
        <f>IF(Database!B2022="", "", Database!B2022)</f>
        <v/>
      </c>
    </row>
    <row r="2023" spans="14:14" hidden="1" x14ac:dyDescent="0.25">
      <c r="N2023" s="31" t="str">
        <f>IF(Database!B2023="", "", Database!B2023)</f>
        <v/>
      </c>
    </row>
    <row r="2024" spans="14:14" hidden="1" x14ac:dyDescent="0.25">
      <c r="N2024" s="31" t="str">
        <f>IF(Database!B2024="", "", Database!B2024)</f>
        <v/>
      </c>
    </row>
    <row r="2025" spans="14:14" hidden="1" x14ac:dyDescent="0.25">
      <c r="N2025" s="31" t="str">
        <f>IF(Database!B2025="", "", Database!B2025)</f>
        <v/>
      </c>
    </row>
    <row r="2026" spans="14:14" hidden="1" x14ac:dyDescent="0.25">
      <c r="N2026" s="31" t="str">
        <f>IF(Database!B2026="", "", Database!B2026)</f>
        <v/>
      </c>
    </row>
    <row r="2027" spans="14:14" hidden="1" x14ac:dyDescent="0.25">
      <c r="N2027" s="31" t="str">
        <f>IF(Database!B2027="", "", Database!B2027)</f>
        <v/>
      </c>
    </row>
    <row r="2028" spans="14:14" hidden="1" x14ac:dyDescent="0.25">
      <c r="N2028" s="31" t="str">
        <f>IF(Database!B2028="", "", Database!B2028)</f>
        <v/>
      </c>
    </row>
    <row r="2029" spans="14:14" hidden="1" x14ac:dyDescent="0.25">
      <c r="N2029" s="31" t="str">
        <f>IF(Database!B2029="", "", Database!B2029)</f>
        <v/>
      </c>
    </row>
    <row r="2030" spans="14:14" hidden="1" x14ac:dyDescent="0.25">
      <c r="N2030" s="31" t="str">
        <f>IF(Database!B2030="", "", Database!B2030)</f>
        <v/>
      </c>
    </row>
    <row r="2031" spans="14:14" hidden="1" x14ac:dyDescent="0.25">
      <c r="N2031" s="31" t="str">
        <f>IF(Database!B2031="", "", Database!B2031)</f>
        <v/>
      </c>
    </row>
    <row r="2032" spans="14:14" hidden="1" x14ac:dyDescent="0.25">
      <c r="N2032" s="31" t="str">
        <f>IF(Database!B2032="", "", Database!B2032)</f>
        <v/>
      </c>
    </row>
    <row r="2033" spans="14:14" hidden="1" x14ac:dyDescent="0.25">
      <c r="N2033" s="31" t="str">
        <f>IF(Database!B2033="", "", Database!B2033)</f>
        <v/>
      </c>
    </row>
    <row r="2034" spans="14:14" hidden="1" x14ac:dyDescent="0.25">
      <c r="N2034" s="31" t="str">
        <f>IF(Database!B2034="", "", Database!B2034)</f>
        <v/>
      </c>
    </row>
    <row r="2035" spans="14:14" hidden="1" x14ac:dyDescent="0.25">
      <c r="N2035" s="31" t="str">
        <f>IF(Database!B2035="", "", Database!B2035)</f>
        <v/>
      </c>
    </row>
    <row r="2036" spans="14:14" hidden="1" x14ac:dyDescent="0.25">
      <c r="N2036" s="31" t="str">
        <f>IF(Database!B2036="", "", Database!B2036)</f>
        <v/>
      </c>
    </row>
    <row r="2037" spans="14:14" hidden="1" x14ac:dyDescent="0.25">
      <c r="N2037" s="31" t="str">
        <f>IF(Database!B2037="", "", Database!B2037)</f>
        <v/>
      </c>
    </row>
    <row r="2038" spans="14:14" hidden="1" x14ac:dyDescent="0.25">
      <c r="N2038" s="31" t="str">
        <f>IF(Database!B2038="", "", Database!B2038)</f>
        <v/>
      </c>
    </row>
    <row r="2039" spans="14:14" hidden="1" x14ac:dyDescent="0.25">
      <c r="N2039" s="31" t="str">
        <f>IF(Database!B2039="", "", Database!B2039)</f>
        <v/>
      </c>
    </row>
    <row r="2040" spans="14:14" hidden="1" x14ac:dyDescent="0.25">
      <c r="N2040" s="31" t="str">
        <f>IF(Database!B2040="", "", Database!B2040)</f>
        <v/>
      </c>
    </row>
    <row r="2041" spans="14:14" hidden="1" x14ac:dyDescent="0.25">
      <c r="N2041" s="31" t="str">
        <f>IF(Database!B2041="", "", Database!B2041)</f>
        <v/>
      </c>
    </row>
    <row r="2042" spans="14:14" hidden="1" x14ac:dyDescent="0.25">
      <c r="N2042" s="31" t="str">
        <f>IF(Database!B2042="", "", Database!B2042)</f>
        <v/>
      </c>
    </row>
    <row r="2043" spans="14:14" hidden="1" x14ac:dyDescent="0.25">
      <c r="N2043" s="31" t="str">
        <f>IF(Database!B2043="", "", Database!B2043)</f>
        <v/>
      </c>
    </row>
    <row r="2044" spans="14:14" hidden="1" x14ac:dyDescent="0.25">
      <c r="N2044" s="31" t="str">
        <f>IF(Database!B2044="", "", Database!B2044)</f>
        <v/>
      </c>
    </row>
    <row r="2045" spans="14:14" hidden="1" x14ac:dyDescent="0.25">
      <c r="N2045" s="31" t="str">
        <f>IF(Database!B2045="", "", Database!B2045)</f>
        <v/>
      </c>
    </row>
    <row r="2046" spans="14:14" hidden="1" x14ac:dyDescent="0.25">
      <c r="N2046" s="31" t="str">
        <f>IF(Database!B2046="", "", Database!B2046)</f>
        <v/>
      </c>
    </row>
    <row r="2047" spans="14:14" hidden="1" x14ac:dyDescent="0.25">
      <c r="N2047" s="31" t="str">
        <f>IF(Database!B2047="", "", Database!B2047)</f>
        <v/>
      </c>
    </row>
    <row r="2048" spans="14:14" hidden="1" x14ac:dyDescent="0.25">
      <c r="N2048" s="31" t="str">
        <f>IF(Database!B2048="", "", Database!B2048)</f>
        <v/>
      </c>
    </row>
    <row r="2049" spans="14:14" hidden="1" x14ac:dyDescent="0.25">
      <c r="N2049" s="31" t="str">
        <f>IF(Database!B2049="", "", Database!B2049)</f>
        <v/>
      </c>
    </row>
    <row r="2050" spans="14:14" hidden="1" x14ac:dyDescent="0.25">
      <c r="N2050" s="31" t="str">
        <f>IF(Database!B2050="", "", Database!B2050)</f>
        <v/>
      </c>
    </row>
    <row r="2051" spans="14:14" hidden="1" x14ac:dyDescent="0.25">
      <c r="N2051" s="31" t="str">
        <f>IF(Database!B2051="", "", Database!B2051)</f>
        <v/>
      </c>
    </row>
    <row r="2052" spans="14:14" hidden="1" x14ac:dyDescent="0.25">
      <c r="N2052" s="31" t="str">
        <f>IF(Database!B2052="", "", Database!B2052)</f>
        <v/>
      </c>
    </row>
    <row r="2053" spans="14:14" hidden="1" x14ac:dyDescent="0.25">
      <c r="N2053" s="31" t="str">
        <f>IF(Database!B2053="", "", Database!B2053)</f>
        <v/>
      </c>
    </row>
    <row r="2054" spans="14:14" hidden="1" x14ac:dyDescent="0.25">
      <c r="N2054" s="31" t="str">
        <f>IF(Database!B2054="", "", Database!B2054)</f>
        <v/>
      </c>
    </row>
    <row r="2055" spans="14:14" hidden="1" x14ac:dyDescent="0.25">
      <c r="N2055" s="31" t="str">
        <f>IF(Database!B2055="", "", Database!B2055)</f>
        <v/>
      </c>
    </row>
    <row r="2056" spans="14:14" hidden="1" x14ac:dyDescent="0.25">
      <c r="N2056" s="31" t="str">
        <f>IF(Database!B2056="", "", Database!B2056)</f>
        <v/>
      </c>
    </row>
    <row r="2057" spans="14:14" hidden="1" x14ac:dyDescent="0.25">
      <c r="N2057" s="31" t="str">
        <f>IF(Database!B2057="", "", Database!B2057)</f>
        <v/>
      </c>
    </row>
    <row r="2058" spans="14:14" hidden="1" x14ac:dyDescent="0.25">
      <c r="N2058" s="31" t="str">
        <f>IF(Database!B2058="", "", Database!B2058)</f>
        <v/>
      </c>
    </row>
    <row r="2059" spans="14:14" hidden="1" x14ac:dyDescent="0.25">
      <c r="N2059" s="31" t="str">
        <f>IF(Database!B2059="", "", Database!B2059)</f>
        <v/>
      </c>
    </row>
    <row r="2060" spans="14:14" hidden="1" x14ac:dyDescent="0.25">
      <c r="N2060" s="31" t="str">
        <f>IF(Database!B2060="", "", Database!B2060)</f>
        <v/>
      </c>
    </row>
    <row r="2061" spans="14:14" hidden="1" x14ac:dyDescent="0.25">
      <c r="N2061" s="31" t="str">
        <f>IF(Database!B2061="", "", Database!B2061)</f>
        <v/>
      </c>
    </row>
    <row r="2062" spans="14:14" hidden="1" x14ac:dyDescent="0.25">
      <c r="N2062" s="31" t="str">
        <f>IF(Database!B2062="", "", Database!B2062)</f>
        <v/>
      </c>
    </row>
    <row r="2063" spans="14:14" hidden="1" x14ac:dyDescent="0.25">
      <c r="N2063" s="31" t="str">
        <f>IF(Database!B2063="", "", Database!B2063)</f>
        <v/>
      </c>
    </row>
    <row r="2064" spans="14:14" hidden="1" x14ac:dyDescent="0.25">
      <c r="N2064" s="31" t="str">
        <f>IF(Database!B2064="", "", Database!B2064)</f>
        <v/>
      </c>
    </row>
    <row r="2065" spans="14:14" hidden="1" x14ac:dyDescent="0.25">
      <c r="N2065" s="31" t="str">
        <f>IF(Database!B2065="", "", Database!B2065)</f>
        <v/>
      </c>
    </row>
    <row r="2066" spans="14:14" hidden="1" x14ac:dyDescent="0.25">
      <c r="N2066" s="31" t="str">
        <f>IF(Database!B2066="", "", Database!B2066)</f>
        <v/>
      </c>
    </row>
    <row r="2067" spans="14:14" hidden="1" x14ac:dyDescent="0.25">
      <c r="N2067" s="31" t="str">
        <f>IF(Database!B2067="", "", Database!B2067)</f>
        <v/>
      </c>
    </row>
    <row r="2068" spans="14:14" hidden="1" x14ac:dyDescent="0.25">
      <c r="N2068" s="31" t="str">
        <f>IF(Database!B2068="", "", Database!B2068)</f>
        <v/>
      </c>
    </row>
    <row r="2069" spans="14:14" hidden="1" x14ac:dyDescent="0.25">
      <c r="N2069" s="31" t="str">
        <f>IF(Database!B2069="", "", Database!B2069)</f>
        <v/>
      </c>
    </row>
    <row r="2070" spans="14:14" hidden="1" x14ac:dyDescent="0.25">
      <c r="N2070" s="31" t="str">
        <f>IF(Database!B2070="", "", Database!B2070)</f>
        <v/>
      </c>
    </row>
    <row r="2071" spans="14:14" hidden="1" x14ac:dyDescent="0.25">
      <c r="N2071" s="31" t="str">
        <f>IF(Database!B2071="", "", Database!B2071)</f>
        <v/>
      </c>
    </row>
    <row r="2072" spans="14:14" hidden="1" x14ac:dyDescent="0.25">
      <c r="N2072" s="31" t="str">
        <f>IF(Database!B2072="", "", Database!B2072)</f>
        <v/>
      </c>
    </row>
    <row r="2073" spans="14:14" hidden="1" x14ac:dyDescent="0.25">
      <c r="N2073" s="31" t="str">
        <f>IF(Database!B2073="", "", Database!B2073)</f>
        <v/>
      </c>
    </row>
    <row r="2074" spans="14:14" hidden="1" x14ac:dyDescent="0.25">
      <c r="N2074" s="31" t="str">
        <f>IF(Database!B2074="", "", Database!B2074)</f>
        <v/>
      </c>
    </row>
    <row r="2075" spans="14:14" hidden="1" x14ac:dyDescent="0.25">
      <c r="N2075" s="31" t="str">
        <f>IF(Database!B2075="", "", Database!B2075)</f>
        <v/>
      </c>
    </row>
    <row r="2076" spans="14:14" hidden="1" x14ac:dyDescent="0.25">
      <c r="N2076" s="31" t="str">
        <f>IF(Database!B2076="", "", Database!B2076)</f>
        <v/>
      </c>
    </row>
    <row r="2077" spans="14:14" hidden="1" x14ac:dyDescent="0.25">
      <c r="N2077" s="31" t="str">
        <f>IF(Database!B2077="", "", Database!B2077)</f>
        <v/>
      </c>
    </row>
    <row r="2078" spans="14:14" hidden="1" x14ac:dyDescent="0.25">
      <c r="N2078" s="31" t="str">
        <f>IF(Database!B2078="", "", Database!B2078)</f>
        <v/>
      </c>
    </row>
    <row r="2079" spans="14:14" hidden="1" x14ac:dyDescent="0.25">
      <c r="N2079" s="31" t="str">
        <f>IF(Database!B2079="", "", Database!B2079)</f>
        <v/>
      </c>
    </row>
    <row r="2080" spans="14:14" hidden="1" x14ac:dyDescent="0.25">
      <c r="N2080" s="31" t="str">
        <f>IF(Database!B2080="", "", Database!B2080)</f>
        <v/>
      </c>
    </row>
    <row r="2081" spans="14:14" hidden="1" x14ac:dyDescent="0.25">
      <c r="N2081" s="31" t="str">
        <f>IF(Database!B2081="", "", Database!B2081)</f>
        <v/>
      </c>
    </row>
    <row r="2082" spans="14:14" hidden="1" x14ac:dyDescent="0.25">
      <c r="N2082" s="31" t="str">
        <f>IF(Database!B2082="", "", Database!B2082)</f>
        <v/>
      </c>
    </row>
    <row r="2083" spans="14:14" hidden="1" x14ac:dyDescent="0.25">
      <c r="N2083" s="31" t="str">
        <f>IF(Database!B2083="", "", Database!B2083)</f>
        <v/>
      </c>
    </row>
    <row r="2084" spans="14:14" hidden="1" x14ac:dyDescent="0.25">
      <c r="N2084" s="31" t="str">
        <f>IF(Database!B2084="", "", Database!B2084)</f>
        <v/>
      </c>
    </row>
    <row r="2085" spans="14:14" hidden="1" x14ac:dyDescent="0.25">
      <c r="N2085" s="31" t="str">
        <f>IF(Database!B2085="", "", Database!B2085)</f>
        <v/>
      </c>
    </row>
    <row r="2086" spans="14:14" hidden="1" x14ac:dyDescent="0.25">
      <c r="N2086" s="31" t="str">
        <f>IF(Database!B2086="", "", Database!B2086)</f>
        <v/>
      </c>
    </row>
    <row r="2087" spans="14:14" hidden="1" x14ac:dyDescent="0.25">
      <c r="N2087" s="31" t="str">
        <f>IF(Database!B2087="", "", Database!B2087)</f>
        <v/>
      </c>
    </row>
    <row r="2088" spans="14:14" hidden="1" x14ac:dyDescent="0.25">
      <c r="N2088" s="31" t="str">
        <f>IF(Database!B2088="", "", Database!B2088)</f>
        <v/>
      </c>
    </row>
    <row r="2089" spans="14:14" hidden="1" x14ac:dyDescent="0.25">
      <c r="N2089" s="31" t="str">
        <f>IF(Database!B2089="", "", Database!B2089)</f>
        <v/>
      </c>
    </row>
    <row r="2090" spans="14:14" hidden="1" x14ac:dyDescent="0.25">
      <c r="N2090" s="31" t="str">
        <f>IF(Database!B2090="", "", Database!B2090)</f>
        <v/>
      </c>
    </row>
    <row r="2091" spans="14:14" hidden="1" x14ac:dyDescent="0.25">
      <c r="N2091" s="31" t="str">
        <f>IF(Database!B2091="", "", Database!B2091)</f>
        <v/>
      </c>
    </row>
    <row r="2092" spans="14:14" hidden="1" x14ac:dyDescent="0.25">
      <c r="N2092" s="31" t="str">
        <f>IF(Database!B2092="", "", Database!B2092)</f>
        <v/>
      </c>
    </row>
    <row r="2093" spans="14:14" hidden="1" x14ac:dyDescent="0.25">
      <c r="N2093" s="31" t="str">
        <f>IF(Database!B2093="", "", Database!B2093)</f>
        <v/>
      </c>
    </row>
    <row r="2094" spans="14:14" hidden="1" x14ac:dyDescent="0.25">
      <c r="N2094" s="31" t="str">
        <f>IF(Database!B2094="", "", Database!B2094)</f>
        <v/>
      </c>
    </row>
    <row r="2095" spans="14:14" hidden="1" x14ac:dyDescent="0.25">
      <c r="N2095" s="31" t="str">
        <f>IF(Database!B2095="", "", Database!B2095)</f>
        <v/>
      </c>
    </row>
    <row r="2096" spans="14:14" hidden="1" x14ac:dyDescent="0.25">
      <c r="N2096" s="31" t="str">
        <f>IF(Database!B2096="", "", Database!B2096)</f>
        <v/>
      </c>
    </row>
    <row r="2097" spans="14:14" hidden="1" x14ac:dyDescent="0.25">
      <c r="N2097" s="31" t="str">
        <f>IF(Database!B2097="", "", Database!B2097)</f>
        <v/>
      </c>
    </row>
    <row r="2098" spans="14:14" hidden="1" x14ac:dyDescent="0.25">
      <c r="N2098" s="31" t="str">
        <f>IF(Database!B2098="", "", Database!B2098)</f>
        <v/>
      </c>
    </row>
    <row r="2099" spans="14:14" hidden="1" x14ac:dyDescent="0.25">
      <c r="N2099" s="31" t="str">
        <f>IF(Database!B2099="", "", Database!B2099)</f>
        <v/>
      </c>
    </row>
    <row r="2100" spans="14:14" hidden="1" x14ac:dyDescent="0.25">
      <c r="N2100" s="31" t="str">
        <f>IF(Database!B2100="", "", Database!B2100)</f>
        <v/>
      </c>
    </row>
    <row r="2101" spans="14:14" hidden="1" x14ac:dyDescent="0.25">
      <c r="N2101" s="31" t="str">
        <f>IF(Database!B2101="", "", Database!B2101)</f>
        <v/>
      </c>
    </row>
    <row r="2102" spans="14:14" hidden="1" x14ac:dyDescent="0.25">
      <c r="N2102" s="31" t="str">
        <f>IF(Database!B2102="", "", Database!B2102)</f>
        <v/>
      </c>
    </row>
    <row r="2103" spans="14:14" hidden="1" x14ac:dyDescent="0.25">
      <c r="N2103" s="31" t="str">
        <f>IF(Database!B2103="", "", Database!B2103)</f>
        <v/>
      </c>
    </row>
    <row r="2104" spans="14:14" hidden="1" x14ac:dyDescent="0.25">
      <c r="N2104" s="31" t="str">
        <f>IF(Database!B2104="", "", Database!B2104)</f>
        <v/>
      </c>
    </row>
    <row r="2105" spans="14:14" hidden="1" x14ac:dyDescent="0.25">
      <c r="N2105" s="31" t="str">
        <f>IF(Database!B2105="", "", Database!B2105)</f>
        <v/>
      </c>
    </row>
    <row r="2106" spans="14:14" hidden="1" x14ac:dyDescent="0.25">
      <c r="N2106" s="31" t="str">
        <f>IF(Database!B2106="", "", Database!B2106)</f>
        <v/>
      </c>
    </row>
    <row r="2107" spans="14:14" hidden="1" x14ac:dyDescent="0.25">
      <c r="N2107" s="31" t="str">
        <f>IF(Database!B2107="", "", Database!B2107)</f>
        <v/>
      </c>
    </row>
    <row r="2108" spans="14:14" hidden="1" x14ac:dyDescent="0.25">
      <c r="N2108" s="31" t="str">
        <f>IF(Database!B2108="", "", Database!B2108)</f>
        <v/>
      </c>
    </row>
    <row r="2109" spans="14:14" hidden="1" x14ac:dyDescent="0.25">
      <c r="N2109" s="31" t="str">
        <f>IF(Database!B2109="", "", Database!B2109)</f>
        <v/>
      </c>
    </row>
    <row r="2110" spans="14:14" hidden="1" x14ac:dyDescent="0.25">
      <c r="N2110" s="31" t="str">
        <f>IF(Database!B2110="", "", Database!B2110)</f>
        <v/>
      </c>
    </row>
    <row r="2111" spans="14:14" hidden="1" x14ac:dyDescent="0.25">
      <c r="N2111" s="31" t="str">
        <f>IF(Database!B2111="", "", Database!B2111)</f>
        <v/>
      </c>
    </row>
    <row r="2112" spans="14:14" hidden="1" x14ac:dyDescent="0.25">
      <c r="N2112" s="31" t="str">
        <f>IF(Database!B2112="", "", Database!B2112)</f>
        <v/>
      </c>
    </row>
    <row r="2113" spans="14:14" hidden="1" x14ac:dyDescent="0.25">
      <c r="N2113" s="31" t="str">
        <f>IF(Database!B2113="", "", Database!B2113)</f>
        <v/>
      </c>
    </row>
    <row r="2114" spans="14:14" hidden="1" x14ac:dyDescent="0.25">
      <c r="N2114" s="31" t="str">
        <f>IF(Database!B2114="", "", Database!B2114)</f>
        <v/>
      </c>
    </row>
    <row r="2115" spans="14:14" hidden="1" x14ac:dyDescent="0.25">
      <c r="N2115" s="31" t="str">
        <f>IF(Database!B2115="", "", Database!B2115)</f>
        <v/>
      </c>
    </row>
    <row r="2116" spans="14:14" hidden="1" x14ac:dyDescent="0.25">
      <c r="N2116" s="31" t="str">
        <f>IF(Database!B2116="", "", Database!B2116)</f>
        <v/>
      </c>
    </row>
    <row r="2117" spans="14:14" hidden="1" x14ac:dyDescent="0.25">
      <c r="N2117" s="31" t="str">
        <f>IF(Database!B2117="", "", Database!B2117)</f>
        <v/>
      </c>
    </row>
    <row r="2118" spans="14:14" hidden="1" x14ac:dyDescent="0.25">
      <c r="N2118" s="31" t="str">
        <f>IF(Database!B2118="", "", Database!B2118)</f>
        <v/>
      </c>
    </row>
    <row r="2119" spans="14:14" hidden="1" x14ac:dyDescent="0.25">
      <c r="N2119" s="31" t="str">
        <f>IF(Database!B2119="", "", Database!B2119)</f>
        <v/>
      </c>
    </row>
    <row r="2120" spans="14:14" hidden="1" x14ac:dyDescent="0.25">
      <c r="N2120" s="31" t="str">
        <f>IF(Database!B2120="", "", Database!B2120)</f>
        <v/>
      </c>
    </row>
    <row r="2121" spans="14:14" hidden="1" x14ac:dyDescent="0.25">
      <c r="N2121" s="31" t="str">
        <f>IF(Database!B2121="", "", Database!B2121)</f>
        <v/>
      </c>
    </row>
    <row r="2122" spans="14:14" hidden="1" x14ac:dyDescent="0.25">
      <c r="N2122" s="31" t="str">
        <f>IF(Database!B2122="", "", Database!B2122)</f>
        <v/>
      </c>
    </row>
    <row r="2123" spans="14:14" hidden="1" x14ac:dyDescent="0.25">
      <c r="N2123" s="31" t="str">
        <f>IF(Database!B2123="", "", Database!B2123)</f>
        <v/>
      </c>
    </row>
    <row r="2124" spans="14:14" hidden="1" x14ac:dyDescent="0.25">
      <c r="N2124" s="31" t="str">
        <f>IF(Database!B2124="", "", Database!B2124)</f>
        <v/>
      </c>
    </row>
    <row r="2125" spans="14:14" hidden="1" x14ac:dyDescent="0.25">
      <c r="N2125" s="31" t="str">
        <f>IF(Database!B2125="", "", Database!B2125)</f>
        <v/>
      </c>
    </row>
    <row r="2126" spans="14:14" hidden="1" x14ac:dyDescent="0.25">
      <c r="N2126" s="31" t="str">
        <f>IF(Database!B2126="", "", Database!B2126)</f>
        <v/>
      </c>
    </row>
    <row r="2127" spans="14:14" hidden="1" x14ac:dyDescent="0.25">
      <c r="N2127" s="31" t="str">
        <f>IF(Database!B2127="", "", Database!B2127)</f>
        <v/>
      </c>
    </row>
    <row r="2128" spans="14:14" hidden="1" x14ac:dyDescent="0.25">
      <c r="N2128" s="31" t="str">
        <f>IF(Database!B2128="", "", Database!B2128)</f>
        <v/>
      </c>
    </row>
    <row r="2129" spans="14:14" hidden="1" x14ac:dyDescent="0.25">
      <c r="N2129" s="31" t="str">
        <f>IF(Database!B2129="", "", Database!B2129)</f>
        <v/>
      </c>
    </row>
    <row r="2130" spans="14:14" hidden="1" x14ac:dyDescent="0.25">
      <c r="N2130" s="31" t="str">
        <f>IF(Database!B2130="", "", Database!B2130)</f>
        <v/>
      </c>
    </row>
    <row r="2131" spans="14:14" hidden="1" x14ac:dyDescent="0.25">
      <c r="N2131" s="31" t="str">
        <f>IF(Database!B2131="", "", Database!B2131)</f>
        <v/>
      </c>
    </row>
    <row r="2132" spans="14:14" hidden="1" x14ac:dyDescent="0.25">
      <c r="N2132" s="31" t="str">
        <f>IF(Database!B2132="", "", Database!B2132)</f>
        <v/>
      </c>
    </row>
    <row r="2133" spans="14:14" hidden="1" x14ac:dyDescent="0.25">
      <c r="N2133" s="31" t="str">
        <f>IF(Database!B2133="", "", Database!B2133)</f>
        <v/>
      </c>
    </row>
    <row r="2134" spans="14:14" hidden="1" x14ac:dyDescent="0.25">
      <c r="N2134" s="31" t="str">
        <f>IF(Database!B2134="", "", Database!B2134)</f>
        <v/>
      </c>
    </row>
    <row r="2135" spans="14:14" hidden="1" x14ac:dyDescent="0.25">
      <c r="N2135" s="31" t="str">
        <f>IF(Database!B2135="", "", Database!B2135)</f>
        <v/>
      </c>
    </row>
    <row r="2136" spans="14:14" hidden="1" x14ac:dyDescent="0.25">
      <c r="N2136" s="31" t="str">
        <f>IF(Database!B2136="", "", Database!B2136)</f>
        <v/>
      </c>
    </row>
    <row r="2137" spans="14:14" hidden="1" x14ac:dyDescent="0.25">
      <c r="N2137" s="31" t="str">
        <f>IF(Database!B2137="", "", Database!B2137)</f>
        <v/>
      </c>
    </row>
    <row r="2138" spans="14:14" hidden="1" x14ac:dyDescent="0.25">
      <c r="N2138" s="31" t="str">
        <f>IF(Database!B2138="", "", Database!B2138)</f>
        <v/>
      </c>
    </row>
    <row r="2139" spans="14:14" hidden="1" x14ac:dyDescent="0.25">
      <c r="N2139" s="31" t="str">
        <f>IF(Database!B2139="", "", Database!B2139)</f>
        <v/>
      </c>
    </row>
    <row r="2140" spans="14:14" hidden="1" x14ac:dyDescent="0.25">
      <c r="N2140" s="31" t="str">
        <f>IF(Database!B2140="", "", Database!B2140)</f>
        <v/>
      </c>
    </row>
    <row r="2141" spans="14:14" hidden="1" x14ac:dyDescent="0.25">
      <c r="N2141" s="31" t="str">
        <f>IF(Database!B2141="", "", Database!B2141)</f>
        <v/>
      </c>
    </row>
    <row r="2142" spans="14:14" hidden="1" x14ac:dyDescent="0.25">
      <c r="N2142" s="31" t="str">
        <f>IF(Database!B2142="", "", Database!B2142)</f>
        <v/>
      </c>
    </row>
    <row r="2143" spans="14:14" hidden="1" x14ac:dyDescent="0.25">
      <c r="N2143" s="31" t="str">
        <f>IF(Database!B2143="", "", Database!B2143)</f>
        <v/>
      </c>
    </row>
    <row r="2144" spans="14:14" hidden="1" x14ac:dyDescent="0.25">
      <c r="N2144" s="31" t="str">
        <f>IF(Database!B2144="", "", Database!B2144)</f>
        <v/>
      </c>
    </row>
    <row r="2145" spans="14:14" hidden="1" x14ac:dyDescent="0.25">
      <c r="N2145" s="31" t="str">
        <f>IF(Database!B2145="", "", Database!B2145)</f>
        <v/>
      </c>
    </row>
    <row r="2146" spans="14:14" hidden="1" x14ac:dyDescent="0.25">
      <c r="N2146" s="31" t="str">
        <f>IF(Database!B2146="", "", Database!B2146)</f>
        <v/>
      </c>
    </row>
    <row r="2147" spans="14:14" hidden="1" x14ac:dyDescent="0.25">
      <c r="N2147" s="31" t="str">
        <f>IF(Database!B2147="", "", Database!B2147)</f>
        <v/>
      </c>
    </row>
    <row r="2148" spans="14:14" hidden="1" x14ac:dyDescent="0.25">
      <c r="N2148" s="31" t="str">
        <f>IF(Database!B2148="", "", Database!B2148)</f>
        <v/>
      </c>
    </row>
    <row r="2149" spans="14:14" hidden="1" x14ac:dyDescent="0.25">
      <c r="N2149" s="31" t="str">
        <f>IF(Database!B2149="", "", Database!B2149)</f>
        <v/>
      </c>
    </row>
    <row r="2150" spans="14:14" hidden="1" x14ac:dyDescent="0.25">
      <c r="N2150" s="31" t="str">
        <f>IF(Database!B2150="", "", Database!B2150)</f>
        <v/>
      </c>
    </row>
    <row r="2151" spans="14:14" hidden="1" x14ac:dyDescent="0.25">
      <c r="N2151" s="31" t="str">
        <f>IF(Database!B2151="", "", Database!B2151)</f>
        <v/>
      </c>
    </row>
    <row r="2152" spans="14:14" hidden="1" x14ac:dyDescent="0.25">
      <c r="N2152" s="31" t="str">
        <f>IF(Database!B2152="", "", Database!B2152)</f>
        <v/>
      </c>
    </row>
    <row r="2153" spans="14:14" hidden="1" x14ac:dyDescent="0.25">
      <c r="N2153" s="31" t="str">
        <f>IF(Database!B2153="", "", Database!B2153)</f>
        <v/>
      </c>
    </row>
    <row r="2154" spans="14:14" hidden="1" x14ac:dyDescent="0.25">
      <c r="N2154" s="31" t="str">
        <f>IF(Database!B2154="", "", Database!B2154)</f>
        <v/>
      </c>
    </row>
    <row r="2155" spans="14:14" hidden="1" x14ac:dyDescent="0.25">
      <c r="N2155" s="31" t="str">
        <f>IF(Database!B2155="", "", Database!B2155)</f>
        <v/>
      </c>
    </row>
    <row r="2156" spans="14:14" hidden="1" x14ac:dyDescent="0.25">
      <c r="N2156" s="31" t="str">
        <f>IF(Database!B2156="", "", Database!B2156)</f>
        <v/>
      </c>
    </row>
    <row r="2157" spans="14:14" hidden="1" x14ac:dyDescent="0.25">
      <c r="N2157" s="31" t="str">
        <f>IF(Database!B2157="", "", Database!B2157)</f>
        <v/>
      </c>
    </row>
    <row r="2158" spans="14:14" hidden="1" x14ac:dyDescent="0.25">
      <c r="N2158" s="31" t="str">
        <f>IF(Database!B2158="", "", Database!B2158)</f>
        <v/>
      </c>
    </row>
    <row r="2159" spans="14:14" hidden="1" x14ac:dyDescent="0.25">
      <c r="N2159" s="31" t="str">
        <f>IF(Database!B2159="", "", Database!B2159)</f>
        <v/>
      </c>
    </row>
    <row r="2160" spans="14:14" hidden="1" x14ac:dyDescent="0.25">
      <c r="N2160" s="31" t="str">
        <f>IF(Database!B2160="", "", Database!B2160)</f>
        <v/>
      </c>
    </row>
    <row r="2161" spans="14:14" hidden="1" x14ac:dyDescent="0.25">
      <c r="N2161" s="31" t="str">
        <f>IF(Database!B2161="", "", Database!B2161)</f>
        <v/>
      </c>
    </row>
    <row r="2162" spans="14:14" hidden="1" x14ac:dyDescent="0.25">
      <c r="N2162" s="31" t="str">
        <f>IF(Database!B2162="", "", Database!B2162)</f>
        <v/>
      </c>
    </row>
    <row r="2163" spans="14:14" hidden="1" x14ac:dyDescent="0.25">
      <c r="N2163" s="31" t="str">
        <f>IF(Database!B2163="", "", Database!B2163)</f>
        <v/>
      </c>
    </row>
    <row r="2164" spans="14:14" hidden="1" x14ac:dyDescent="0.25">
      <c r="N2164" s="31" t="str">
        <f>IF(Database!B2164="", "", Database!B2164)</f>
        <v/>
      </c>
    </row>
    <row r="2165" spans="14:14" hidden="1" x14ac:dyDescent="0.25">
      <c r="N2165" s="31" t="str">
        <f>IF(Database!B2165="", "", Database!B2165)</f>
        <v/>
      </c>
    </row>
    <row r="2166" spans="14:14" hidden="1" x14ac:dyDescent="0.25">
      <c r="N2166" s="31" t="str">
        <f>IF(Database!B2166="", "", Database!B2166)</f>
        <v/>
      </c>
    </row>
    <row r="2167" spans="14:14" hidden="1" x14ac:dyDescent="0.25">
      <c r="N2167" s="31" t="str">
        <f>IF(Database!B2167="", "", Database!B2167)</f>
        <v/>
      </c>
    </row>
    <row r="2168" spans="14:14" hidden="1" x14ac:dyDescent="0.25">
      <c r="N2168" s="31" t="str">
        <f>IF(Database!B2168="", "", Database!B2168)</f>
        <v/>
      </c>
    </row>
    <row r="2169" spans="14:14" hidden="1" x14ac:dyDescent="0.25">
      <c r="N2169" s="31" t="str">
        <f>IF(Database!B2169="", "", Database!B2169)</f>
        <v/>
      </c>
    </row>
    <row r="2170" spans="14:14" hidden="1" x14ac:dyDescent="0.25">
      <c r="N2170" s="31" t="str">
        <f>IF(Database!B2170="", "", Database!B2170)</f>
        <v/>
      </c>
    </row>
    <row r="2171" spans="14:14" hidden="1" x14ac:dyDescent="0.25">
      <c r="N2171" s="31" t="str">
        <f>IF(Database!B2171="", "", Database!B2171)</f>
        <v/>
      </c>
    </row>
    <row r="2172" spans="14:14" hidden="1" x14ac:dyDescent="0.25">
      <c r="N2172" s="31" t="str">
        <f>IF(Database!B2172="", "", Database!B2172)</f>
        <v/>
      </c>
    </row>
    <row r="2173" spans="14:14" hidden="1" x14ac:dyDescent="0.25">
      <c r="N2173" s="31" t="str">
        <f>IF(Database!B2173="", "", Database!B2173)</f>
        <v/>
      </c>
    </row>
    <row r="2174" spans="14:14" hidden="1" x14ac:dyDescent="0.25">
      <c r="N2174" s="31" t="str">
        <f>IF(Database!B2174="", "", Database!B2174)</f>
        <v/>
      </c>
    </row>
    <row r="2175" spans="14:14" hidden="1" x14ac:dyDescent="0.25">
      <c r="N2175" s="31" t="str">
        <f>IF(Database!B2175="", "", Database!B2175)</f>
        <v/>
      </c>
    </row>
    <row r="2176" spans="14:14" hidden="1" x14ac:dyDescent="0.25">
      <c r="N2176" s="31" t="str">
        <f>IF(Database!B2176="", "", Database!B2176)</f>
        <v/>
      </c>
    </row>
    <row r="2177" spans="14:14" hidden="1" x14ac:dyDescent="0.25">
      <c r="N2177" s="31" t="str">
        <f>IF(Database!B2177="", "", Database!B2177)</f>
        <v/>
      </c>
    </row>
    <row r="2178" spans="14:14" hidden="1" x14ac:dyDescent="0.25">
      <c r="N2178" s="31" t="str">
        <f>IF(Database!B2178="", "", Database!B2178)</f>
        <v/>
      </c>
    </row>
    <row r="2179" spans="14:14" hidden="1" x14ac:dyDescent="0.25">
      <c r="N2179" s="31" t="str">
        <f>IF(Database!B2179="", "", Database!B2179)</f>
        <v/>
      </c>
    </row>
    <row r="2180" spans="14:14" hidden="1" x14ac:dyDescent="0.25">
      <c r="N2180" s="31" t="str">
        <f>IF(Database!B2180="", "", Database!B2180)</f>
        <v/>
      </c>
    </row>
    <row r="2181" spans="14:14" hidden="1" x14ac:dyDescent="0.25">
      <c r="N2181" s="31" t="str">
        <f>IF(Database!B2181="", "", Database!B2181)</f>
        <v/>
      </c>
    </row>
    <row r="2182" spans="14:14" hidden="1" x14ac:dyDescent="0.25">
      <c r="N2182" s="31" t="str">
        <f>IF(Database!B2182="", "", Database!B2182)</f>
        <v/>
      </c>
    </row>
    <row r="2183" spans="14:14" hidden="1" x14ac:dyDescent="0.25">
      <c r="N2183" s="31" t="str">
        <f>IF(Database!B2183="", "", Database!B2183)</f>
        <v/>
      </c>
    </row>
    <row r="2184" spans="14:14" hidden="1" x14ac:dyDescent="0.25">
      <c r="N2184" s="31" t="str">
        <f>IF(Database!B2184="", "", Database!B2184)</f>
        <v/>
      </c>
    </row>
    <row r="2185" spans="14:14" hidden="1" x14ac:dyDescent="0.25">
      <c r="N2185" s="31" t="str">
        <f>IF(Database!B2185="", "", Database!B2185)</f>
        <v/>
      </c>
    </row>
    <row r="2186" spans="14:14" hidden="1" x14ac:dyDescent="0.25">
      <c r="N2186" s="31" t="str">
        <f>IF(Database!B2186="", "", Database!B2186)</f>
        <v/>
      </c>
    </row>
    <row r="2187" spans="14:14" hidden="1" x14ac:dyDescent="0.25">
      <c r="N2187" s="31" t="str">
        <f>IF(Database!B2187="", "", Database!B2187)</f>
        <v/>
      </c>
    </row>
    <row r="2188" spans="14:14" hidden="1" x14ac:dyDescent="0.25">
      <c r="N2188" s="31" t="str">
        <f>IF(Database!B2188="", "", Database!B2188)</f>
        <v/>
      </c>
    </row>
    <row r="2189" spans="14:14" hidden="1" x14ac:dyDescent="0.25">
      <c r="N2189" s="31" t="str">
        <f>IF(Database!B2189="", "", Database!B2189)</f>
        <v/>
      </c>
    </row>
    <row r="2190" spans="14:14" hidden="1" x14ac:dyDescent="0.25">
      <c r="N2190" s="31" t="str">
        <f>IF(Database!B2190="", "", Database!B2190)</f>
        <v/>
      </c>
    </row>
    <row r="2191" spans="14:14" hidden="1" x14ac:dyDescent="0.25">
      <c r="N2191" s="31" t="str">
        <f>IF(Database!B2191="", "", Database!B2191)</f>
        <v/>
      </c>
    </row>
    <row r="2192" spans="14:14" hidden="1" x14ac:dyDescent="0.25">
      <c r="N2192" s="31" t="str">
        <f>IF(Database!B2192="", "", Database!B2192)</f>
        <v/>
      </c>
    </row>
    <row r="2193" spans="14:14" hidden="1" x14ac:dyDescent="0.25">
      <c r="N2193" s="31" t="str">
        <f>IF(Database!B2193="", "", Database!B2193)</f>
        <v/>
      </c>
    </row>
    <row r="2194" spans="14:14" hidden="1" x14ac:dyDescent="0.25">
      <c r="N2194" s="31" t="str">
        <f>IF(Database!B2194="", "", Database!B2194)</f>
        <v/>
      </c>
    </row>
    <row r="2195" spans="14:14" hidden="1" x14ac:dyDescent="0.25">
      <c r="N2195" s="31" t="str">
        <f>IF(Database!B2195="", "", Database!B2195)</f>
        <v/>
      </c>
    </row>
    <row r="2196" spans="14:14" hidden="1" x14ac:dyDescent="0.25">
      <c r="N2196" s="31" t="str">
        <f>IF(Database!B2196="", "", Database!B2196)</f>
        <v/>
      </c>
    </row>
    <row r="2197" spans="14:14" hidden="1" x14ac:dyDescent="0.25">
      <c r="N2197" s="31" t="str">
        <f>IF(Database!B2197="", "", Database!B2197)</f>
        <v/>
      </c>
    </row>
    <row r="2198" spans="14:14" hidden="1" x14ac:dyDescent="0.25">
      <c r="N2198" s="31" t="str">
        <f>IF(Database!B2198="", "", Database!B2198)</f>
        <v/>
      </c>
    </row>
    <row r="2199" spans="14:14" hidden="1" x14ac:dyDescent="0.25">
      <c r="N2199" s="31" t="str">
        <f>IF(Database!B2199="", "", Database!B2199)</f>
        <v/>
      </c>
    </row>
    <row r="2200" spans="14:14" hidden="1" x14ac:dyDescent="0.25">
      <c r="N2200" s="31" t="str">
        <f>IF(Database!B2200="", "", Database!B2200)</f>
        <v/>
      </c>
    </row>
    <row r="2201" spans="14:14" hidden="1" x14ac:dyDescent="0.25">
      <c r="N2201" s="31" t="str">
        <f>IF(Database!B2201="", "", Database!B2201)</f>
        <v/>
      </c>
    </row>
    <row r="2202" spans="14:14" hidden="1" x14ac:dyDescent="0.25">
      <c r="N2202" s="31" t="str">
        <f>IF(Database!B2202="", "", Database!B2202)</f>
        <v/>
      </c>
    </row>
    <row r="2203" spans="14:14" hidden="1" x14ac:dyDescent="0.25">
      <c r="N2203" s="31" t="str">
        <f>IF(Database!B2203="", "", Database!B2203)</f>
        <v/>
      </c>
    </row>
    <row r="2204" spans="14:14" hidden="1" x14ac:dyDescent="0.25">
      <c r="N2204" s="31" t="str">
        <f>IF(Database!B2204="", "", Database!B2204)</f>
        <v/>
      </c>
    </row>
    <row r="2205" spans="14:14" hidden="1" x14ac:dyDescent="0.25">
      <c r="N2205" s="31" t="str">
        <f>IF(Database!B2205="", "", Database!B2205)</f>
        <v/>
      </c>
    </row>
    <row r="2206" spans="14:14" hidden="1" x14ac:dyDescent="0.25">
      <c r="N2206" s="31" t="str">
        <f>IF(Database!B2206="", "", Database!B2206)</f>
        <v/>
      </c>
    </row>
    <row r="2207" spans="14:14" hidden="1" x14ac:dyDescent="0.25">
      <c r="N2207" s="31" t="str">
        <f>IF(Database!B2207="", "", Database!B2207)</f>
        <v/>
      </c>
    </row>
    <row r="2208" spans="14:14" hidden="1" x14ac:dyDescent="0.25">
      <c r="N2208" s="31" t="str">
        <f>IF(Database!B2208="", "", Database!B2208)</f>
        <v/>
      </c>
    </row>
    <row r="2209" spans="14:14" hidden="1" x14ac:dyDescent="0.25">
      <c r="N2209" s="31" t="str">
        <f>IF(Database!B2209="", "", Database!B2209)</f>
        <v/>
      </c>
    </row>
    <row r="2210" spans="14:14" hidden="1" x14ac:dyDescent="0.25">
      <c r="N2210" s="31" t="str">
        <f>IF(Database!B2210="", "", Database!B2210)</f>
        <v/>
      </c>
    </row>
    <row r="2211" spans="14:14" hidden="1" x14ac:dyDescent="0.25">
      <c r="N2211" s="31" t="str">
        <f>IF(Database!B2211="", "", Database!B2211)</f>
        <v/>
      </c>
    </row>
    <row r="2212" spans="14:14" hidden="1" x14ac:dyDescent="0.25">
      <c r="N2212" s="31" t="str">
        <f>IF(Database!B2212="", "", Database!B2212)</f>
        <v/>
      </c>
    </row>
    <row r="2213" spans="14:14" hidden="1" x14ac:dyDescent="0.25">
      <c r="N2213" s="31" t="str">
        <f>IF(Database!B2213="", "", Database!B2213)</f>
        <v/>
      </c>
    </row>
    <row r="2214" spans="14:14" hidden="1" x14ac:dyDescent="0.25">
      <c r="N2214" s="31" t="str">
        <f>IF(Database!B2214="", "", Database!B2214)</f>
        <v/>
      </c>
    </row>
    <row r="2215" spans="14:14" hidden="1" x14ac:dyDescent="0.25">
      <c r="N2215" s="31" t="str">
        <f>IF(Database!B2215="", "", Database!B2215)</f>
        <v/>
      </c>
    </row>
    <row r="2216" spans="14:14" hidden="1" x14ac:dyDescent="0.25">
      <c r="N2216" s="31" t="str">
        <f>IF(Database!B2216="", "", Database!B2216)</f>
        <v/>
      </c>
    </row>
    <row r="2217" spans="14:14" hidden="1" x14ac:dyDescent="0.25">
      <c r="N2217" s="31" t="str">
        <f>IF(Database!B2217="", "", Database!B2217)</f>
        <v/>
      </c>
    </row>
    <row r="2218" spans="14:14" hidden="1" x14ac:dyDescent="0.25">
      <c r="N2218" s="31" t="str">
        <f>IF(Database!B2218="", "", Database!B2218)</f>
        <v/>
      </c>
    </row>
    <row r="2219" spans="14:14" hidden="1" x14ac:dyDescent="0.25">
      <c r="N2219" s="31" t="str">
        <f>IF(Database!B2219="", "", Database!B2219)</f>
        <v/>
      </c>
    </row>
    <row r="2220" spans="14:14" hidden="1" x14ac:dyDescent="0.25">
      <c r="N2220" s="31" t="str">
        <f>IF(Database!B2220="", "", Database!B2220)</f>
        <v/>
      </c>
    </row>
    <row r="2221" spans="14:14" hidden="1" x14ac:dyDescent="0.25">
      <c r="N2221" s="31" t="str">
        <f>IF(Database!B2221="", "", Database!B2221)</f>
        <v/>
      </c>
    </row>
    <row r="2222" spans="14:14" hidden="1" x14ac:dyDescent="0.25">
      <c r="N2222" s="31" t="str">
        <f>IF(Database!B2222="", "", Database!B2222)</f>
        <v/>
      </c>
    </row>
    <row r="2223" spans="14:14" hidden="1" x14ac:dyDescent="0.25">
      <c r="N2223" s="31" t="str">
        <f>IF(Database!B2223="", "", Database!B2223)</f>
        <v/>
      </c>
    </row>
    <row r="2224" spans="14:14" hidden="1" x14ac:dyDescent="0.25">
      <c r="N2224" s="31" t="str">
        <f>IF(Database!B2224="", "", Database!B2224)</f>
        <v/>
      </c>
    </row>
    <row r="2225" spans="14:14" hidden="1" x14ac:dyDescent="0.25">
      <c r="N2225" s="31" t="str">
        <f>IF(Database!B2225="", "", Database!B2225)</f>
        <v/>
      </c>
    </row>
    <row r="2226" spans="14:14" hidden="1" x14ac:dyDescent="0.25">
      <c r="N2226" s="31" t="str">
        <f>IF(Database!B2226="", "", Database!B2226)</f>
        <v/>
      </c>
    </row>
    <row r="2227" spans="14:14" hidden="1" x14ac:dyDescent="0.25">
      <c r="N2227" s="31" t="str">
        <f>IF(Database!B2227="", "", Database!B2227)</f>
        <v/>
      </c>
    </row>
    <row r="2228" spans="14:14" hidden="1" x14ac:dyDescent="0.25">
      <c r="N2228" s="31" t="str">
        <f>IF(Database!B2228="", "", Database!B2228)</f>
        <v/>
      </c>
    </row>
    <row r="2229" spans="14:14" hidden="1" x14ac:dyDescent="0.25">
      <c r="N2229" s="31" t="str">
        <f>IF(Database!B2229="", "", Database!B2229)</f>
        <v/>
      </c>
    </row>
    <row r="2230" spans="14:14" hidden="1" x14ac:dyDescent="0.25">
      <c r="N2230" s="31" t="str">
        <f>IF(Database!B2230="", "", Database!B2230)</f>
        <v/>
      </c>
    </row>
    <row r="2231" spans="14:14" hidden="1" x14ac:dyDescent="0.25">
      <c r="N2231" s="31" t="str">
        <f>IF(Database!B2231="", "", Database!B2231)</f>
        <v/>
      </c>
    </row>
    <row r="2232" spans="14:14" hidden="1" x14ac:dyDescent="0.25">
      <c r="N2232" s="31" t="str">
        <f>IF(Database!B2232="", "", Database!B2232)</f>
        <v/>
      </c>
    </row>
    <row r="2233" spans="14:14" hidden="1" x14ac:dyDescent="0.25">
      <c r="N2233" s="31" t="str">
        <f>IF(Database!B2233="", "", Database!B2233)</f>
        <v/>
      </c>
    </row>
    <row r="2234" spans="14:14" hidden="1" x14ac:dyDescent="0.25">
      <c r="N2234" s="31" t="str">
        <f>IF(Database!B2234="", "", Database!B2234)</f>
        <v/>
      </c>
    </row>
    <row r="2235" spans="14:14" hidden="1" x14ac:dyDescent="0.25">
      <c r="N2235" s="31" t="str">
        <f>IF(Database!B2235="", "", Database!B2235)</f>
        <v/>
      </c>
    </row>
    <row r="2236" spans="14:14" hidden="1" x14ac:dyDescent="0.25">
      <c r="N2236" s="31" t="str">
        <f>IF(Database!B2236="", "", Database!B2236)</f>
        <v/>
      </c>
    </row>
    <row r="2237" spans="14:14" hidden="1" x14ac:dyDescent="0.25">
      <c r="N2237" s="31" t="str">
        <f>IF(Database!B2237="", "", Database!B2237)</f>
        <v/>
      </c>
    </row>
    <row r="2238" spans="14:14" hidden="1" x14ac:dyDescent="0.25">
      <c r="N2238" s="31" t="str">
        <f>IF(Database!B2238="", "", Database!B2238)</f>
        <v/>
      </c>
    </row>
    <row r="2239" spans="14:14" hidden="1" x14ac:dyDescent="0.25">
      <c r="N2239" s="31" t="str">
        <f>IF(Database!B2239="", "", Database!B2239)</f>
        <v/>
      </c>
    </row>
    <row r="2240" spans="14:14" hidden="1" x14ac:dyDescent="0.25">
      <c r="N2240" s="31" t="str">
        <f>IF(Database!B2240="", "", Database!B2240)</f>
        <v/>
      </c>
    </row>
    <row r="2241" spans="14:14" hidden="1" x14ac:dyDescent="0.25">
      <c r="N2241" s="31" t="str">
        <f>IF(Database!B2241="", "", Database!B2241)</f>
        <v/>
      </c>
    </row>
    <row r="2242" spans="14:14" hidden="1" x14ac:dyDescent="0.25">
      <c r="N2242" s="31" t="str">
        <f>IF(Database!B2242="", "", Database!B2242)</f>
        <v/>
      </c>
    </row>
    <row r="2243" spans="14:14" hidden="1" x14ac:dyDescent="0.25">
      <c r="N2243" s="31" t="str">
        <f>IF(Database!B2243="", "", Database!B2243)</f>
        <v/>
      </c>
    </row>
    <row r="2244" spans="14:14" hidden="1" x14ac:dyDescent="0.25">
      <c r="N2244" s="31" t="str">
        <f>IF(Database!B2244="", "", Database!B2244)</f>
        <v/>
      </c>
    </row>
    <row r="2245" spans="14:14" hidden="1" x14ac:dyDescent="0.25">
      <c r="N2245" s="31" t="str">
        <f>IF(Database!B2245="", "", Database!B2245)</f>
        <v/>
      </c>
    </row>
    <row r="2246" spans="14:14" hidden="1" x14ac:dyDescent="0.25">
      <c r="N2246" s="31" t="str">
        <f>IF(Database!B2246="", "", Database!B2246)</f>
        <v/>
      </c>
    </row>
    <row r="2247" spans="14:14" hidden="1" x14ac:dyDescent="0.25">
      <c r="N2247" s="31" t="str">
        <f>IF(Database!B2247="", "", Database!B2247)</f>
        <v/>
      </c>
    </row>
    <row r="2248" spans="14:14" hidden="1" x14ac:dyDescent="0.25">
      <c r="N2248" s="31" t="str">
        <f>IF(Database!B2248="", "", Database!B2248)</f>
        <v/>
      </c>
    </row>
    <row r="2249" spans="14:14" hidden="1" x14ac:dyDescent="0.25">
      <c r="N2249" s="31" t="str">
        <f>IF(Database!B2249="", "", Database!B2249)</f>
        <v/>
      </c>
    </row>
    <row r="2250" spans="14:14" hidden="1" x14ac:dyDescent="0.25">
      <c r="N2250" s="31" t="str">
        <f>IF(Database!B2250="", "", Database!B2250)</f>
        <v/>
      </c>
    </row>
    <row r="2251" spans="14:14" hidden="1" x14ac:dyDescent="0.25">
      <c r="N2251" s="31" t="str">
        <f>IF(Database!B2251="", "", Database!B2251)</f>
        <v/>
      </c>
    </row>
    <row r="2252" spans="14:14" hidden="1" x14ac:dyDescent="0.25">
      <c r="N2252" s="31" t="str">
        <f>IF(Database!B2252="", "", Database!B2252)</f>
        <v/>
      </c>
    </row>
    <row r="2253" spans="14:14" hidden="1" x14ac:dyDescent="0.25">
      <c r="N2253" s="31" t="str">
        <f>IF(Database!B2253="", "", Database!B2253)</f>
        <v/>
      </c>
    </row>
    <row r="2254" spans="14:14" hidden="1" x14ac:dyDescent="0.25">
      <c r="N2254" s="31" t="str">
        <f>IF(Database!B2254="", "", Database!B2254)</f>
        <v/>
      </c>
    </row>
    <row r="2255" spans="14:14" hidden="1" x14ac:dyDescent="0.25">
      <c r="N2255" s="31" t="str">
        <f>IF(Database!B2255="", "", Database!B2255)</f>
        <v/>
      </c>
    </row>
    <row r="2256" spans="14:14" hidden="1" x14ac:dyDescent="0.25">
      <c r="N2256" s="31" t="str">
        <f>IF(Database!B2256="", "", Database!B2256)</f>
        <v/>
      </c>
    </row>
    <row r="2257" spans="14:14" hidden="1" x14ac:dyDescent="0.25">
      <c r="N2257" s="31" t="str">
        <f>IF(Database!B2257="", "", Database!B2257)</f>
        <v/>
      </c>
    </row>
    <row r="2258" spans="14:14" hidden="1" x14ac:dyDescent="0.25">
      <c r="N2258" s="31" t="str">
        <f>IF(Database!B2258="", "", Database!B2258)</f>
        <v/>
      </c>
    </row>
    <row r="2259" spans="14:14" hidden="1" x14ac:dyDescent="0.25">
      <c r="N2259" s="31" t="str">
        <f>IF(Database!B2259="", "", Database!B2259)</f>
        <v/>
      </c>
    </row>
    <row r="2260" spans="14:14" hidden="1" x14ac:dyDescent="0.25">
      <c r="N2260" s="31" t="str">
        <f>IF(Database!B2260="", "", Database!B2260)</f>
        <v/>
      </c>
    </row>
    <row r="2261" spans="14:14" hidden="1" x14ac:dyDescent="0.25">
      <c r="N2261" s="31" t="str">
        <f>IF(Database!B2261="", "", Database!B2261)</f>
        <v/>
      </c>
    </row>
    <row r="2262" spans="14:14" hidden="1" x14ac:dyDescent="0.25">
      <c r="N2262" s="31" t="str">
        <f>IF(Database!B2262="", "", Database!B2262)</f>
        <v/>
      </c>
    </row>
    <row r="2263" spans="14:14" hidden="1" x14ac:dyDescent="0.25">
      <c r="N2263" s="31" t="str">
        <f>IF(Database!B2263="", "", Database!B2263)</f>
        <v/>
      </c>
    </row>
    <row r="2264" spans="14:14" hidden="1" x14ac:dyDescent="0.25">
      <c r="N2264" s="31" t="str">
        <f>IF(Database!B2264="", "", Database!B2264)</f>
        <v/>
      </c>
    </row>
    <row r="2265" spans="14:14" hidden="1" x14ac:dyDescent="0.25">
      <c r="N2265" s="31" t="str">
        <f>IF(Database!B2265="", "", Database!B2265)</f>
        <v/>
      </c>
    </row>
    <row r="2266" spans="14:14" hidden="1" x14ac:dyDescent="0.25">
      <c r="N2266" s="31" t="str">
        <f>IF(Database!B2266="", "", Database!B2266)</f>
        <v/>
      </c>
    </row>
    <row r="2267" spans="14:14" hidden="1" x14ac:dyDescent="0.25">
      <c r="N2267" s="31" t="str">
        <f>IF(Database!B2267="", "", Database!B2267)</f>
        <v/>
      </c>
    </row>
    <row r="2268" spans="14:14" hidden="1" x14ac:dyDescent="0.25">
      <c r="N2268" s="31" t="str">
        <f>IF(Database!B2268="", "", Database!B2268)</f>
        <v/>
      </c>
    </row>
    <row r="2269" spans="14:14" hidden="1" x14ac:dyDescent="0.25">
      <c r="N2269" s="31" t="str">
        <f>IF(Database!B2269="", "", Database!B2269)</f>
        <v/>
      </c>
    </row>
    <row r="2270" spans="14:14" hidden="1" x14ac:dyDescent="0.25">
      <c r="N2270" s="31" t="str">
        <f>IF(Database!B2270="", "", Database!B2270)</f>
        <v/>
      </c>
    </row>
    <row r="2271" spans="14:14" hidden="1" x14ac:dyDescent="0.25">
      <c r="N2271" s="31" t="str">
        <f>IF(Database!B2271="", "", Database!B2271)</f>
        <v/>
      </c>
    </row>
    <row r="2272" spans="14:14" hidden="1" x14ac:dyDescent="0.25">
      <c r="N2272" s="31" t="str">
        <f>IF(Database!B2272="", "", Database!B2272)</f>
        <v/>
      </c>
    </row>
    <row r="2273" spans="14:14" hidden="1" x14ac:dyDescent="0.25">
      <c r="N2273" s="31" t="str">
        <f>IF(Database!B2273="", "", Database!B2273)</f>
        <v/>
      </c>
    </row>
    <row r="2274" spans="14:14" hidden="1" x14ac:dyDescent="0.25">
      <c r="N2274" s="31" t="str">
        <f>IF(Database!B2274="", "", Database!B2274)</f>
        <v/>
      </c>
    </row>
    <row r="2275" spans="14:14" hidden="1" x14ac:dyDescent="0.25">
      <c r="N2275" s="31" t="str">
        <f>IF(Database!B2275="", "", Database!B2275)</f>
        <v/>
      </c>
    </row>
    <row r="2276" spans="14:14" hidden="1" x14ac:dyDescent="0.25">
      <c r="N2276" s="31" t="str">
        <f>IF(Database!B2276="", "", Database!B2276)</f>
        <v/>
      </c>
    </row>
    <row r="2277" spans="14:14" hidden="1" x14ac:dyDescent="0.25">
      <c r="N2277" s="31" t="str">
        <f>IF(Database!B2277="", "", Database!B2277)</f>
        <v/>
      </c>
    </row>
    <row r="2278" spans="14:14" hidden="1" x14ac:dyDescent="0.25">
      <c r="N2278" s="31" t="str">
        <f>IF(Database!B2278="", "", Database!B2278)</f>
        <v/>
      </c>
    </row>
    <row r="2279" spans="14:14" hidden="1" x14ac:dyDescent="0.25">
      <c r="N2279" s="31" t="str">
        <f>IF(Database!B2279="", "", Database!B2279)</f>
        <v/>
      </c>
    </row>
    <row r="2280" spans="14:14" hidden="1" x14ac:dyDescent="0.25">
      <c r="N2280" s="31" t="str">
        <f>IF(Database!B2280="", "", Database!B2280)</f>
        <v/>
      </c>
    </row>
    <row r="2281" spans="14:14" hidden="1" x14ac:dyDescent="0.25">
      <c r="N2281" s="31" t="str">
        <f>IF(Database!B2281="", "", Database!B2281)</f>
        <v/>
      </c>
    </row>
    <row r="2282" spans="14:14" hidden="1" x14ac:dyDescent="0.25">
      <c r="N2282" s="31" t="str">
        <f>IF(Database!B2282="", "", Database!B2282)</f>
        <v/>
      </c>
    </row>
    <row r="2283" spans="14:14" hidden="1" x14ac:dyDescent="0.25">
      <c r="N2283" s="31" t="str">
        <f>IF(Database!B2283="", "", Database!B2283)</f>
        <v/>
      </c>
    </row>
    <row r="2284" spans="14:14" hidden="1" x14ac:dyDescent="0.25">
      <c r="N2284" s="31" t="str">
        <f>IF(Database!B2284="", "", Database!B2284)</f>
        <v/>
      </c>
    </row>
    <row r="2285" spans="14:14" hidden="1" x14ac:dyDescent="0.25">
      <c r="N2285" s="31" t="str">
        <f>IF(Database!B2285="", "", Database!B2285)</f>
        <v/>
      </c>
    </row>
    <row r="2286" spans="14:14" hidden="1" x14ac:dyDescent="0.25">
      <c r="N2286" s="31" t="str">
        <f>IF(Database!B2286="", "", Database!B2286)</f>
        <v/>
      </c>
    </row>
    <row r="2287" spans="14:14" hidden="1" x14ac:dyDescent="0.25">
      <c r="N2287" s="31" t="str">
        <f>IF(Database!B2287="", "", Database!B2287)</f>
        <v/>
      </c>
    </row>
    <row r="2288" spans="14:14" hidden="1" x14ac:dyDescent="0.25">
      <c r="N2288" s="31" t="str">
        <f>IF(Database!B2288="", "", Database!B2288)</f>
        <v/>
      </c>
    </row>
    <row r="2289" spans="14:14" hidden="1" x14ac:dyDescent="0.25">
      <c r="N2289" s="31" t="str">
        <f>IF(Database!B2289="", "", Database!B2289)</f>
        <v/>
      </c>
    </row>
    <row r="2290" spans="14:14" hidden="1" x14ac:dyDescent="0.25">
      <c r="N2290" s="31" t="str">
        <f>IF(Database!B2290="", "", Database!B2290)</f>
        <v/>
      </c>
    </row>
    <row r="2291" spans="14:14" hidden="1" x14ac:dyDescent="0.25">
      <c r="N2291" s="31" t="str">
        <f>IF(Database!B2291="", "", Database!B2291)</f>
        <v/>
      </c>
    </row>
    <row r="2292" spans="14:14" hidden="1" x14ac:dyDescent="0.25">
      <c r="N2292" s="31" t="str">
        <f>IF(Database!B2292="", "", Database!B2292)</f>
        <v/>
      </c>
    </row>
    <row r="2293" spans="14:14" hidden="1" x14ac:dyDescent="0.25">
      <c r="N2293" s="31" t="str">
        <f>IF(Database!B2293="", "", Database!B2293)</f>
        <v/>
      </c>
    </row>
    <row r="2294" spans="14:14" hidden="1" x14ac:dyDescent="0.25">
      <c r="N2294" s="31" t="str">
        <f>IF(Database!B2294="", "", Database!B2294)</f>
        <v/>
      </c>
    </row>
    <row r="2295" spans="14:14" hidden="1" x14ac:dyDescent="0.25">
      <c r="N2295" s="31" t="str">
        <f>IF(Database!B2295="", "", Database!B2295)</f>
        <v/>
      </c>
    </row>
    <row r="2296" spans="14:14" hidden="1" x14ac:dyDescent="0.25">
      <c r="N2296" s="31" t="str">
        <f>IF(Database!B2296="", "", Database!B2296)</f>
        <v/>
      </c>
    </row>
    <row r="2297" spans="14:14" hidden="1" x14ac:dyDescent="0.25">
      <c r="N2297" s="31" t="str">
        <f>IF(Database!B2297="", "", Database!B2297)</f>
        <v/>
      </c>
    </row>
    <row r="2298" spans="14:14" hidden="1" x14ac:dyDescent="0.25">
      <c r="N2298" s="31" t="str">
        <f>IF(Database!B2298="", "", Database!B2298)</f>
        <v/>
      </c>
    </row>
    <row r="2299" spans="14:14" hidden="1" x14ac:dyDescent="0.25">
      <c r="N2299" s="31" t="str">
        <f>IF(Database!B2299="", "", Database!B2299)</f>
        <v/>
      </c>
    </row>
    <row r="2300" spans="14:14" hidden="1" x14ac:dyDescent="0.25">
      <c r="N2300" s="31" t="str">
        <f>IF(Database!B2300="", "", Database!B2300)</f>
        <v/>
      </c>
    </row>
    <row r="2301" spans="14:14" hidden="1" x14ac:dyDescent="0.25">
      <c r="N2301" s="31" t="str">
        <f>IF(Database!B2301="", "", Database!B2301)</f>
        <v/>
      </c>
    </row>
    <row r="2302" spans="14:14" hidden="1" x14ac:dyDescent="0.25">
      <c r="N2302" s="31" t="str">
        <f>IF(Database!B2302="", "", Database!B2302)</f>
        <v/>
      </c>
    </row>
    <row r="2303" spans="14:14" hidden="1" x14ac:dyDescent="0.25">
      <c r="N2303" s="31" t="str">
        <f>IF(Database!B2303="", "", Database!B2303)</f>
        <v/>
      </c>
    </row>
    <row r="2304" spans="14:14" hidden="1" x14ac:dyDescent="0.25">
      <c r="N2304" s="31" t="str">
        <f>IF(Database!B2304="", "", Database!B2304)</f>
        <v/>
      </c>
    </row>
    <row r="2305" spans="14:14" hidden="1" x14ac:dyDescent="0.25">
      <c r="N2305" s="31" t="str">
        <f>IF(Database!B2305="", "", Database!B2305)</f>
        <v/>
      </c>
    </row>
    <row r="2306" spans="14:14" hidden="1" x14ac:dyDescent="0.25">
      <c r="N2306" s="31" t="str">
        <f>IF(Database!B2306="", "", Database!B2306)</f>
        <v/>
      </c>
    </row>
    <row r="2307" spans="14:14" hidden="1" x14ac:dyDescent="0.25">
      <c r="N2307" s="31" t="str">
        <f>IF(Database!B2307="", "", Database!B2307)</f>
        <v/>
      </c>
    </row>
    <row r="2308" spans="14:14" hidden="1" x14ac:dyDescent="0.25">
      <c r="N2308" s="31" t="str">
        <f>IF(Database!B2308="", "", Database!B2308)</f>
        <v/>
      </c>
    </row>
    <row r="2309" spans="14:14" hidden="1" x14ac:dyDescent="0.25">
      <c r="N2309" s="31" t="str">
        <f>IF(Database!B2309="", "", Database!B2309)</f>
        <v/>
      </c>
    </row>
    <row r="2310" spans="14:14" hidden="1" x14ac:dyDescent="0.25">
      <c r="N2310" s="31" t="str">
        <f>IF(Database!B2310="", "", Database!B2310)</f>
        <v/>
      </c>
    </row>
    <row r="2311" spans="14:14" hidden="1" x14ac:dyDescent="0.25">
      <c r="N2311" s="31" t="str">
        <f>IF(Database!B2311="", "", Database!B2311)</f>
        <v/>
      </c>
    </row>
    <row r="2312" spans="14:14" hidden="1" x14ac:dyDescent="0.25">
      <c r="N2312" s="31" t="str">
        <f>IF(Database!B2312="", "", Database!B2312)</f>
        <v/>
      </c>
    </row>
    <row r="2313" spans="14:14" hidden="1" x14ac:dyDescent="0.25">
      <c r="N2313" s="31" t="str">
        <f>IF(Database!B2313="", "", Database!B2313)</f>
        <v/>
      </c>
    </row>
    <row r="2314" spans="14:14" hidden="1" x14ac:dyDescent="0.25">
      <c r="N2314" s="31" t="str">
        <f>IF(Database!B2314="", "", Database!B2314)</f>
        <v/>
      </c>
    </row>
    <row r="2315" spans="14:14" hidden="1" x14ac:dyDescent="0.25">
      <c r="N2315" s="31" t="str">
        <f>IF(Database!B2315="", "", Database!B2315)</f>
        <v/>
      </c>
    </row>
    <row r="2316" spans="14:14" hidden="1" x14ac:dyDescent="0.25">
      <c r="N2316" s="31" t="str">
        <f>IF(Database!B2316="", "", Database!B2316)</f>
        <v/>
      </c>
    </row>
    <row r="2317" spans="14:14" hidden="1" x14ac:dyDescent="0.25">
      <c r="N2317" s="31" t="str">
        <f>IF(Database!B2317="", "", Database!B2317)</f>
        <v/>
      </c>
    </row>
    <row r="2318" spans="14:14" hidden="1" x14ac:dyDescent="0.25">
      <c r="N2318" s="31" t="str">
        <f>IF(Database!B2318="", "", Database!B2318)</f>
        <v/>
      </c>
    </row>
    <row r="2319" spans="14:14" hidden="1" x14ac:dyDescent="0.25">
      <c r="N2319" s="31" t="str">
        <f>IF(Database!B2319="", "", Database!B2319)</f>
        <v/>
      </c>
    </row>
    <row r="2320" spans="14:14" hidden="1" x14ac:dyDescent="0.25">
      <c r="N2320" s="31" t="str">
        <f>IF(Database!B2320="", "", Database!B2320)</f>
        <v/>
      </c>
    </row>
    <row r="2321" spans="14:14" hidden="1" x14ac:dyDescent="0.25">
      <c r="N2321" s="31" t="str">
        <f>IF(Database!B2321="", "", Database!B2321)</f>
        <v/>
      </c>
    </row>
    <row r="2322" spans="14:14" hidden="1" x14ac:dyDescent="0.25">
      <c r="N2322" s="31" t="str">
        <f>IF(Database!B2322="", "", Database!B2322)</f>
        <v/>
      </c>
    </row>
    <row r="2323" spans="14:14" hidden="1" x14ac:dyDescent="0.25">
      <c r="N2323" s="31" t="str">
        <f>IF(Database!B2323="", "", Database!B2323)</f>
        <v/>
      </c>
    </row>
    <row r="2324" spans="14:14" hidden="1" x14ac:dyDescent="0.25">
      <c r="N2324" s="31" t="str">
        <f>IF(Database!B2324="", "", Database!B2324)</f>
        <v/>
      </c>
    </row>
    <row r="2325" spans="14:14" hidden="1" x14ac:dyDescent="0.25">
      <c r="N2325" s="31" t="str">
        <f>IF(Database!B2325="", "", Database!B2325)</f>
        <v/>
      </c>
    </row>
    <row r="2326" spans="14:14" hidden="1" x14ac:dyDescent="0.25">
      <c r="N2326" s="31" t="str">
        <f>IF(Database!B2326="", "", Database!B2326)</f>
        <v/>
      </c>
    </row>
    <row r="2327" spans="14:14" hidden="1" x14ac:dyDescent="0.25">
      <c r="N2327" s="31" t="str">
        <f>IF(Database!B2327="", "", Database!B2327)</f>
        <v/>
      </c>
    </row>
    <row r="2328" spans="14:14" hidden="1" x14ac:dyDescent="0.25">
      <c r="N2328" s="31" t="str">
        <f>IF(Database!B2328="", "", Database!B2328)</f>
        <v/>
      </c>
    </row>
    <row r="2329" spans="14:14" hidden="1" x14ac:dyDescent="0.25">
      <c r="N2329" s="31" t="str">
        <f>IF(Database!B2329="", "", Database!B2329)</f>
        <v/>
      </c>
    </row>
    <row r="2330" spans="14:14" hidden="1" x14ac:dyDescent="0.25">
      <c r="N2330" s="31" t="str">
        <f>IF(Database!B2330="", "", Database!B2330)</f>
        <v/>
      </c>
    </row>
    <row r="2331" spans="14:14" hidden="1" x14ac:dyDescent="0.25">
      <c r="N2331" s="31" t="str">
        <f>IF(Database!B2331="", "", Database!B2331)</f>
        <v/>
      </c>
    </row>
    <row r="2332" spans="14:14" hidden="1" x14ac:dyDescent="0.25">
      <c r="N2332" s="31" t="str">
        <f>IF(Database!B2332="", "", Database!B2332)</f>
        <v/>
      </c>
    </row>
    <row r="2333" spans="14:14" hidden="1" x14ac:dyDescent="0.25">
      <c r="N2333" s="31" t="str">
        <f>IF(Database!B2333="", "", Database!B2333)</f>
        <v/>
      </c>
    </row>
    <row r="2334" spans="14:14" hidden="1" x14ac:dyDescent="0.25">
      <c r="N2334" s="31" t="str">
        <f>IF(Database!B2334="", "", Database!B2334)</f>
        <v/>
      </c>
    </row>
    <row r="2335" spans="14:14" hidden="1" x14ac:dyDescent="0.25">
      <c r="N2335" s="31" t="str">
        <f>IF(Database!B2335="", "", Database!B2335)</f>
        <v/>
      </c>
    </row>
    <row r="2336" spans="14:14" hidden="1" x14ac:dyDescent="0.25">
      <c r="N2336" s="31" t="str">
        <f>IF(Database!B2336="", "", Database!B2336)</f>
        <v/>
      </c>
    </row>
    <row r="2337" spans="14:14" hidden="1" x14ac:dyDescent="0.25">
      <c r="N2337" s="31" t="str">
        <f>IF(Database!B2337="", "", Database!B2337)</f>
        <v/>
      </c>
    </row>
    <row r="2338" spans="14:14" hidden="1" x14ac:dyDescent="0.25">
      <c r="N2338" s="31" t="str">
        <f>IF(Database!B2338="", "", Database!B2338)</f>
        <v/>
      </c>
    </row>
    <row r="2339" spans="14:14" hidden="1" x14ac:dyDescent="0.25">
      <c r="N2339" s="31" t="str">
        <f>IF(Database!B2339="", "", Database!B2339)</f>
        <v/>
      </c>
    </row>
    <row r="2340" spans="14:14" hidden="1" x14ac:dyDescent="0.25">
      <c r="N2340" s="31" t="str">
        <f>IF(Database!B2340="", "", Database!B2340)</f>
        <v/>
      </c>
    </row>
    <row r="2341" spans="14:14" hidden="1" x14ac:dyDescent="0.25">
      <c r="N2341" s="31" t="str">
        <f>IF(Database!B2341="", "", Database!B2341)</f>
        <v/>
      </c>
    </row>
    <row r="2342" spans="14:14" hidden="1" x14ac:dyDescent="0.25">
      <c r="N2342" s="31" t="str">
        <f>IF(Database!B2342="", "", Database!B2342)</f>
        <v/>
      </c>
    </row>
    <row r="2343" spans="14:14" hidden="1" x14ac:dyDescent="0.25">
      <c r="N2343" s="31" t="str">
        <f>IF(Database!B2343="", "", Database!B2343)</f>
        <v/>
      </c>
    </row>
    <row r="2344" spans="14:14" hidden="1" x14ac:dyDescent="0.25">
      <c r="N2344" s="31" t="str">
        <f>IF(Database!B2344="", "", Database!B2344)</f>
        <v/>
      </c>
    </row>
    <row r="2345" spans="14:14" hidden="1" x14ac:dyDescent="0.25">
      <c r="N2345" s="31" t="str">
        <f>IF(Database!B2345="", "", Database!B2345)</f>
        <v/>
      </c>
    </row>
    <row r="2346" spans="14:14" hidden="1" x14ac:dyDescent="0.25">
      <c r="N2346" s="31" t="str">
        <f>IF(Database!B2346="", "", Database!B2346)</f>
        <v/>
      </c>
    </row>
    <row r="2347" spans="14:14" hidden="1" x14ac:dyDescent="0.25">
      <c r="N2347" s="31" t="str">
        <f>IF(Database!B2347="", "", Database!B2347)</f>
        <v/>
      </c>
    </row>
    <row r="2348" spans="14:14" hidden="1" x14ac:dyDescent="0.25">
      <c r="N2348" s="31" t="str">
        <f>IF(Database!B2348="", "", Database!B2348)</f>
        <v/>
      </c>
    </row>
    <row r="2349" spans="14:14" hidden="1" x14ac:dyDescent="0.25">
      <c r="N2349" s="31" t="str">
        <f>IF(Database!B2349="", "", Database!B2349)</f>
        <v/>
      </c>
    </row>
    <row r="2350" spans="14:14" hidden="1" x14ac:dyDescent="0.25">
      <c r="N2350" s="31" t="str">
        <f>IF(Database!B2350="", "", Database!B2350)</f>
        <v/>
      </c>
    </row>
    <row r="2351" spans="14:14" hidden="1" x14ac:dyDescent="0.25">
      <c r="N2351" s="31" t="str">
        <f>IF(Database!B2351="", "", Database!B2351)</f>
        <v/>
      </c>
    </row>
    <row r="2352" spans="14:14" hidden="1" x14ac:dyDescent="0.25">
      <c r="N2352" s="31" t="str">
        <f>IF(Database!B2352="", "", Database!B2352)</f>
        <v/>
      </c>
    </row>
    <row r="2353" spans="14:14" hidden="1" x14ac:dyDescent="0.25">
      <c r="N2353" s="31" t="str">
        <f>IF(Database!B2353="", "", Database!B2353)</f>
        <v/>
      </c>
    </row>
    <row r="2354" spans="14:14" hidden="1" x14ac:dyDescent="0.25">
      <c r="N2354" s="31" t="str">
        <f>IF(Database!B2354="", "", Database!B2354)</f>
        <v/>
      </c>
    </row>
    <row r="2355" spans="14:14" hidden="1" x14ac:dyDescent="0.25">
      <c r="N2355" s="31" t="str">
        <f>IF(Database!B2355="", "", Database!B2355)</f>
        <v/>
      </c>
    </row>
    <row r="2356" spans="14:14" hidden="1" x14ac:dyDescent="0.25">
      <c r="N2356" s="31" t="str">
        <f>IF(Database!B2356="", "", Database!B2356)</f>
        <v/>
      </c>
    </row>
    <row r="2357" spans="14:14" hidden="1" x14ac:dyDescent="0.25">
      <c r="N2357" s="31" t="str">
        <f>IF(Database!B2357="", "", Database!B2357)</f>
        <v/>
      </c>
    </row>
    <row r="2358" spans="14:14" hidden="1" x14ac:dyDescent="0.25">
      <c r="N2358" s="31" t="str">
        <f>IF(Database!B2358="", "", Database!B2358)</f>
        <v/>
      </c>
    </row>
    <row r="2359" spans="14:14" hidden="1" x14ac:dyDescent="0.25">
      <c r="N2359" s="31" t="str">
        <f>IF(Database!B2359="", "", Database!B2359)</f>
        <v/>
      </c>
    </row>
    <row r="2360" spans="14:14" hidden="1" x14ac:dyDescent="0.25">
      <c r="N2360" s="31" t="str">
        <f>IF(Database!B2360="", "", Database!B2360)</f>
        <v/>
      </c>
    </row>
    <row r="2361" spans="14:14" hidden="1" x14ac:dyDescent="0.25">
      <c r="N2361" s="31" t="str">
        <f>IF(Database!B2361="", "", Database!B2361)</f>
        <v/>
      </c>
    </row>
    <row r="2362" spans="14:14" hidden="1" x14ac:dyDescent="0.25">
      <c r="N2362" s="31" t="str">
        <f>IF(Database!B2362="", "", Database!B2362)</f>
        <v/>
      </c>
    </row>
    <row r="2363" spans="14:14" hidden="1" x14ac:dyDescent="0.25">
      <c r="N2363" s="31" t="str">
        <f>IF(Database!B2363="", "", Database!B2363)</f>
        <v/>
      </c>
    </row>
    <row r="2364" spans="14:14" hidden="1" x14ac:dyDescent="0.25">
      <c r="N2364" s="31" t="str">
        <f>IF(Database!B2364="", "", Database!B2364)</f>
        <v/>
      </c>
    </row>
    <row r="2365" spans="14:14" hidden="1" x14ac:dyDescent="0.25">
      <c r="N2365" s="31" t="str">
        <f>IF(Database!B2365="", "", Database!B2365)</f>
        <v/>
      </c>
    </row>
    <row r="2366" spans="14:14" hidden="1" x14ac:dyDescent="0.25">
      <c r="N2366" s="31" t="str">
        <f>IF(Database!B2366="", "", Database!B2366)</f>
        <v/>
      </c>
    </row>
    <row r="2367" spans="14:14" hidden="1" x14ac:dyDescent="0.25">
      <c r="N2367" s="31" t="str">
        <f>IF(Database!B2367="", "", Database!B2367)</f>
        <v/>
      </c>
    </row>
    <row r="2368" spans="14:14" hidden="1" x14ac:dyDescent="0.25">
      <c r="N2368" s="31" t="str">
        <f>IF(Database!B2368="", "", Database!B2368)</f>
        <v/>
      </c>
    </row>
    <row r="2369" spans="14:14" hidden="1" x14ac:dyDescent="0.25">
      <c r="N2369" s="31" t="str">
        <f>IF(Database!B2369="", "", Database!B2369)</f>
        <v/>
      </c>
    </row>
    <row r="2370" spans="14:14" hidden="1" x14ac:dyDescent="0.25">
      <c r="N2370" s="31" t="str">
        <f>IF(Database!B2370="", "", Database!B2370)</f>
        <v/>
      </c>
    </row>
    <row r="2371" spans="14:14" hidden="1" x14ac:dyDescent="0.25">
      <c r="N2371" s="31" t="str">
        <f>IF(Database!B2371="", "", Database!B2371)</f>
        <v/>
      </c>
    </row>
    <row r="2372" spans="14:14" hidden="1" x14ac:dyDescent="0.25">
      <c r="N2372" s="31" t="str">
        <f>IF(Database!B2372="", "", Database!B2372)</f>
        <v/>
      </c>
    </row>
    <row r="2373" spans="14:14" hidden="1" x14ac:dyDescent="0.25">
      <c r="N2373" s="31" t="str">
        <f>IF(Database!B2373="", "", Database!B2373)</f>
        <v/>
      </c>
    </row>
    <row r="2374" spans="14:14" hidden="1" x14ac:dyDescent="0.25">
      <c r="N2374" s="31" t="str">
        <f>IF(Database!B2374="", "", Database!B2374)</f>
        <v/>
      </c>
    </row>
    <row r="2375" spans="14:14" hidden="1" x14ac:dyDescent="0.25">
      <c r="N2375" s="31" t="str">
        <f>IF(Database!B2375="", "", Database!B2375)</f>
        <v/>
      </c>
    </row>
    <row r="2376" spans="14:14" hidden="1" x14ac:dyDescent="0.25">
      <c r="N2376" s="31" t="str">
        <f>IF(Database!B2376="", "", Database!B2376)</f>
        <v/>
      </c>
    </row>
    <row r="2377" spans="14:14" hidden="1" x14ac:dyDescent="0.25">
      <c r="N2377" s="31" t="str">
        <f>IF(Database!B2377="", "", Database!B2377)</f>
        <v/>
      </c>
    </row>
    <row r="2378" spans="14:14" hidden="1" x14ac:dyDescent="0.25">
      <c r="N2378" s="31" t="str">
        <f>IF(Database!B2378="", "", Database!B2378)</f>
        <v/>
      </c>
    </row>
    <row r="2379" spans="14:14" hidden="1" x14ac:dyDescent="0.25">
      <c r="N2379" s="31" t="str">
        <f>IF(Database!B2379="", "", Database!B2379)</f>
        <v/>
      </c>
    </row>
    <row r="2380" spans="14:14" hidden="1" x14ac:dyDescent="0.25">
      <c r="N2380" s="31" t="str">
        <f>IF(Database!B2380="", "", Database!B2380)</f>
        <v/>
      </c>
    </row>
    <row r="2381" spans="14:14" hidden="1" x14ac:dyDescent="0.25">
      <c r="N2381" s="31" t="str">
        <f>IF(Database!B2381="", "", Database!B2381)</f>
        <v/>
      </c>
    </row>
    <row r="2382" spans="14:14" hidden="1" x14ac:dyDescent="0.25">
      <c r="N2382" s="31" t="str">
        <f>IF(Database!B2382="", "", Database!B2382)</f>
        <v/>
      </c>
    </row>
    <row r="2383" spans="14:14" hidden="1" x14ac:dyDescent="0.25">
      <c r="N2383" s="31" t="str">
        <f>IF(Database!B2383="", "", Database!B2383)</f>
        <v/>
      </c>
    </row>
    <row r="2384" spans="14:14" hidden="1" x14ac:dyDescent="0.25">
      <c r="N2384" s="31" t="str">
        <f>IF(Database!B2384="", "", Database!B2384)</f>
        <v/>
      </c>
    </row>
    <row r="2385" spans="14:14" hidden="1" x14ac:dyDescent="0.25">
      <c r="N2385" s="31" t="str">
        <f>IF(Database!B2385="", "", Database!B2385)</f>
        <v/>
      </c>
    </row>
    <row r="2386" spans="14:14" hidden="1" x14ac:dyDescent="0.25">
      <c r="N2386" s="31" t="str">
        <f>IF(Database!B2386="", "", Database!B2386)</f>
        <v/>
      </c>
    </row>
    <row r="2387" spans="14:14" hidden="1" x14ac:dyDescent="0.25">
      <c r="N2387" s="31" t="str">
        <f>IF(Database!B2387="", "", Database!B2387)</f>
        <v/>
      </c>
    </row>
    <row r="2388" spans="14:14" hidden="1" x14ac:dyDescent="0.25">
      <c r="N2388" s="31" t="str">
        <f>IF(Database!B2388="", "", Database!B2388)</f>
        <v/>
      </c>
    </row>
    <row r="2389" spans="14:14" hidden="1" x14ac:dyDescent="0.25">
      <c r="N2389" s="31" t="str">
        <f>IF(Database!B2389="", "", Database!B2389)</f>
        <v/>
      </c>
    </row>
    <row r="2390" spans="14:14" hidden="1" x14ac:dyDescent="0.25">
      <c r="N2390" s="31" t="str">
        <f>IF(Database!B2390="", "", Database!B2390)</f>
        <v/>
      </c>
    </row>
    <row r="2391" spans="14:14" hidden="1" x14ac:dyDescent="0.25">
      <c r="N2391" s="31" t="str">
        <f>IF(Database!B2391="", "", Database!B2391)</f>
        <v/>
      </c>
    </row>
    <row r="2392" spans="14:14" hidden="1" x14ac:dyDescent="0.25">
      <c r="N2392" s="31" t="str">
        <f>IF(Database!B2392="", "", Database!B2392)</f>
        <v/>
      </c>
    </row>
    <row r="2393" spans="14:14" hidden="1" x14ac:dyDescent="0.25">
      <c r="N2393" s="31" t="str">
        <f>IF(Database!B2393="", "", Database!B2393)</f>
        <v/>
      </c>
    </row>
    <row r="2394" spans="14:14" hidden="1" x14ac:dyDescent="0.25">
      <c r="N2394" s="31" t="str">
        <f>IF(Database!B2394="", "", Database!B2394)</f>
        <v/>
      </c>
    </row>
    <row r="2395" spans="14:14" hidden="1" x14ac:dyDescent="0.25">
      <c r="N2395" s="31" t="str">
        <f>IF(Database!B2395="", "", Database!B2395)</f>
        <v/>
      </c>
    </row>
    <row r="2396" spans="14:14" hidden="1" x14ac:dyDescent="0.25">
      <c r="N2396" s="31" t="str">
        <f>IF(Database!B2396="", "", Database!B2396)</f>
        <v/>
      </c>
    </row>
    <row r="2397" spans="14:14" hidden="1" x14ac:dyDescent="0.25">
      <c r="N2397" s="31" t="str">
        <f>IF(Database!B2397="", "", Database!B2397)</f>
        <v/>
      </c>
    </row>
    <row r="2398" spans="14:14" hidden="1" x14ac:dyDescent="0.25">
      <c r="N2398" s="31" t="str">
        <f>IF(Database!B2398="", "", Database!B2398)</f>
        <v/>
      </c>
    </row>
    <row r="2399" spans="14:14" hidden="1" x14ac:dyDescent="0.25">
      <c r="N2399" s="31" t="str">
        <f>IF(Database!B2399="", "", Database!B2399)</f>
        <v/>
      </c>
    </row>
    <row r="2400" spans="14:14" hidden="1" x14ac:dyDescent="0.25">
      <c r="N2400" s="31" t="str">
        <f>IF(Database!B2400="", "", Database!B2400)</f>
        <v/>
      </c>
    </row>
    <row r="2401" spans="14:14" hidden="1" x14ac:dyDescent="0.25">
      <c r="N2401" s="31" t="str">
        <f>IF(Database!B2401="", "", Database!B2401)</f>
        <v/>
      </c>
    </row>
    <row r="2402" spans="14:14" hidden="1" x14ac:dyDescent="0.25">
      <c r="N2402" s="31" t="str">
        <f>IF(Database!B2402="", "", Database!B2402)</f>
        <v/>
      </c>
    </row>
    <row r="2403" spans="14:14" hidden="1" x14ac:dyDescent="0.25">
      <c r="N2403" s="31" t="str">
        <f>IF(Database!B2403="", "", Database!B2403)</f>
        <v/>
      </c>
    </row>
    <row r="2404" spans="14:14" hidden="1" x14ac:dyDescent="0.25">
      <c r="N2404" s="31" t="str">
        <f>IF(Database!B2404="", "", Database!B2404)</f>
        <v/>
      </c>
    </row>
    <row r="2405" spans="14:14" hidden="1" x14ac:dyDescent="0.25">
      <c r="N2405" s="31" t="str">
        <f>IF(Database!B2405="", "", Database!B2405)</f>
        <v/>
      </c>
    </row>
    <row r="2406" spans="14:14" hidden="1" x14ac:dyDescent="0.25">
      <c r="N2406" s="31" t="str">
        <f>IF(Database!B2406="", "", Database!B2406)</f>
        <v/>
      </c>
    </row>
    <row r="2407" spans="14:14" hidden="1" x14ac:dyDescent="0.25">
      <c r="N2407" s="31" t="str">
        <f>IF(Database!B2407="", "", Database!B2407)</f>
        <v/>
      </c>
    </row>
    <row r="2408" spans="14:14" hidden="1" x14ac:dyDescent="0.25">
      <c r="N2408" s="31" t="str">
        <f>IF(Database!B2408="", "", Database!B2408)</f>
        <v/>
      </c>
    </row>
    <row r="2409" spans="14:14" hidden="1" x14ac:dyDescent="0.25">
      <c r="N2409" s="31" t="str">
        <f>IF(Database!B2409="", "", Database!B2409)</f>
        <v/>
      </c>
    </row>
    <row r="2410" spans="14:14" hidden="1" x14ac:dyDescent="0.25">
      <c r="N2410" s="31" t="str">
        <f>IF(Database!B2410="", "", Database!B2410)</f>
        <v/>
      </c>
    </row>
    <row r="2411" spans="14:14" hidden="1" x14ac:dyDescent="0.25">
      <c r="N2411" s="31" t="str">
        <f>IF(Database!B2411="", "", Database!B2411)</f>
        <v/>
      </c>
    </row>
    <row r="2412" spans="14:14" hidden="1" x14ac:dyDescent="0.25">
      <c r="N2412" s="31" t="str">
        <f>IF(Database!B2412="", "", Database!B2412)</f>
        <v/>
      </c>
    </row>
    <row r="2413" spans="14:14" hidden="1" x14ac:dyDescent="0.25">
      <c r="N2413" s="31" t="str">
        <f>IF(Database!B2413="", "", Database!B2413)</f>
        <v/>
      </c>
    </row>
    <row r="2414" spans="14:14" hidden="1" x14ac:dyDescent="0.25">
      <c r="N2414" s="31" t="str">
        <f>IF(Database!B2414="", "", Database!B2414)</f>
        <v/>
      </c>
    </row>
    <row r="2415" spans="14:14" hidden="1" x14ac:dyDescent="0.25">
      <c r="N2415" s="31" t="str">
        <f>IF(Database!B2415="", "", Database!B2415)</f>
        <v/>
      </c>
    </row>
    <row r="2416" spans="14:14" hidden="1" x14ac:dyDescent="0.25">
      <c r="N2416" s="31" t="str">
        <f>IF(Database!B2416="", "", Database!B2416)</f>
        <v/>
      </c>
    </row>
    <row r="2417" spans="14:14" hidden="1" x14ac:dyDescent="0.25">
      <c r="N2417" s="31" t="str">
        <f>IF(Database!B2417="", "", Database!B2417)</f>
        <v/>
      </c>
    </row>
    <row r="2418" spans="14:14" hidden="1" x14ac:dyDescent="0.25">
      <c r="N2418" s="31" t="str">
        <f>IF(Database!B2418="", "", Database!B2418)</f>
        <v/>
      </c>
    </row>
    <row r="2419" spans="14:14" hidden="1" x14ac:dyDescent="0.25">
      <c r="N2419" s="31" t="str">
        <f>IF(Database!B2419="", "", Database!B2419)</f>
        <v/>
      </c>
    </row>
    <row r="2420" spans="14:14" hidden="1" x14ac:dyDescent="0.25">
      <c r="N2420" s="31" t="str">
        <f>IF(Database!B2420="", "", Database!B2420)</f>
        <v/>
      </c>
    </row>
    <row r="2421" spans="14:14" hidden="1" x14ac:dyDescent="0.25">
      <c r="N2421" s="31" t="str">
        <f>IF(Database!B2421="", "", Database!B2421)</f>
        <v/>
      </c>
    </row>
    <row r="2422" spans="14:14" hidden="1" x14ac:dyDescent="0.25">
      <c r="N2422" s="31" t="str">
        <f>IF(Database!B2422="", "", Database!B2422)</f>
        <v/>
      </c>
    </row>
    <row r="2423" spans="14:14" hidden="1" x14ac:dyDescent="0.25">
      <c r="N2423" s="31" t="str">
        <f>IF(Database!B2423="", "", Database!B2423)</f>
        <v/>
      </c>
    </row>
    <row r="2424" spans="14:14" hidden="1" x14ac:dyDescent="0.25">
      <c r="N2424" s="31" t="str">
        <f>IF(Database!B2424="", "", Database!B2424)</f>
        <v/>
      </c>
    </row>
    <row r="2425" spans="14:14" hidden="1" x14ac:dyDescent="0.25">
      <c r="N2425" s="31" t="str">
        <f>IF(Database!B2425="", "", Database!B2425)</f>
        <v/>
      </c>
    </row>
    <row r="2426" spans="14:14" hidden="1" x14ac:dyDescent="0.25">
      <c r="N2426" s="31" t="str">
        <f>IF(Database!B2426="", "", Database!B2426)</f>
        <v/>
      </c>
    </row>
    <row r="2427" spans="14:14" hidden="1" x14ac:dyDescent="0.25">
      <c r="N2427" s="31" t="str">
        <f>IF(Database!B2427="", "", Database!B2427)</f>
        <v/>
      </c>
    </row>
    <row r="2428" spans="14:14" hidden="1" x14ac:dyDescent="0.25">
      <c r="N2428" s="31" t="str">
        <f>IF(Database!B2428="", "", Database!B2428)</f>
        <v/>
      </c>
    </row>
    <row r="2429" spans="14:14" hidden="1" x14ac:dyDescent="0.25">
      <c r="N2429" s="31" t="str">
        <f>IF(Database!B2429="", "", Database!B2429)</f>
        <v/>
      </c>
    </row>
    <row r="2430" spans="14:14" hidden="1" x14ac:dyDescent="0.25">
      <c r="N2430" s="31" t="str">
        <f>IF(Database!B2430="", "", Database!B2430)</f>
        <v/>
      </c>
    </row>
    <row r="2431" spans="14:14" hidden="1" x14ac:dyDescent="0.25">
      <c r="N2431" s="31" t="str">
        <f>IF(Database!B2431="", "", Database!B2431)</f>
        <v/>
      </c>
    </row>
    <row r="2432" spans="14:14" hidden="1" x14ac:dyDescent="0.25">
      <c r="N2432" s="31" t="str">
        <f>IF(Database!B2432="", "", Database!B2432)</f>
        <v/>
      </c>
    </row>
    <row r="2433" spans="14:14" hidden="1" x14ac:dyDescent="0.25">
      <c r="N2433" s="31" t="str">
        <f>IF(Database!B2433="", "", Database!B2433)</f>
        <v/>
      </c>
    </row>
    <row r="2434" spans="14:14" hidden="1" x14ac:dyDescent="0.25">
      <c r="N2434" s="31" t="str">
        <f>IF(Database!B2434="", "", Database!B2434)</f>
        <v/>
      </c>
    </row>
    <row r="2435" spans="14:14" hidden="1" x14ac:dyDescent="0.25">
      <c r="N2435" s="31" t="str">
        <f>IF(Database!B2435="", "", Database!B2435)</f>
        <v/>
      </c>
    </row>
    <row r="2436" spans="14:14" hidden="1" x14ac:dyDescent="0.25">
      <c r="N2436" s="31" t="str">
        <f>IF(Database!B2436="", "", Database!B2436)</f>
        <v/>
      </c>
    </row>
    <row r="2437" spans="14:14" hidden="1" x14ac:dyDescent="0.25">
      <c r="N2437" s="31" t="str">
        <f>IF(Database!B2437="", "", Database!B2437)</f>
        <v/>
      </c>
    </row>
    <row r="2438" spans="14:14" hidden="1" x14ac:dyDescent="0.25">
      <c r="N2438" s="31" t="str">
        <f>IF(Database!B2438="", "", Database!B2438)</f>
        <v/>
      </c>
    </row>
    <row r="2439" spans="14:14" hidden="1" x14ac:dyDescent="0.25">
      <c r="N2439" s="31" t="str">
        <f>IF(Database!B2439="", "", Database!B2439)</f>
        <v/>
      </c>
    </row>
    <row r="2440" spans="14:14" hidden="1" x14ac:dyDescent="0.25">
      <c r="N2440" s="31" t="str">
        <f>IF(Database!B2440="", "", Database!B2440)</f>
        <v/>
      </c>
    </row>
    <row r="2441" spans="14:14" hidden="1" x14ac:dyDescent="0.25">
      <c r="N2441" s="31" t="str">
        <f>IF(Database!B2441="", "", Database!B2441)</f>
        <v/>
      </c>
    </row>
    <row r="2442" spans="14:14" hidden="1" x14ac:dyDescent="0.25">
      <c r="N2442" s="31" t="str">
        <f>IF(Database!B2442="", "", Database!B2442)</f>
        <v/>
      </c>
    </row>
    <row r="2443" spans="14:14" hidden="1" x14ac:dyDescent="0.25">
      <c r="N2443" s="31" t="str">
        <f>IF(Database!B2443="", "", Database!B2443)</f>
        <v/>
      </c>
    </row>
    <row r="2444" spans="14:14" hidden="1" x14ac:dyDescent="0.25">
      <c r="N2444" s="31" t="str">
        <f>IF(Database!B2444="", "", Database!B2444)</f>
        <v/>
      </c>
    </row>
    <row r="2445" spans="14:14" hidden="1" x14ac:dyDescent="0.25">
      <c r="N2445" s="31" t="str">
        <f>IF(Database!B2445="", "", Database!B2445)</f>
        <v/>
      </c>
    </row>
    <row r="2446" spans="14:14" hidden="1" x14ac:dyDescent="0.25">
      <c r="N2446" s="31" t="str">
        <f>IF(Database!B2446="", "", Database!B2446)</f>
        <v/>
      </c>
    </row>
    <row r="2447" spans="14:14" hidden="1" x14ac:dyDescent="0.25">
      <c r="N2447" s="31" t="str">
        <f>IF(Database!B2447="", "", Database!B2447)</f>
        <v/>
      </c>
    </row>
    <row r="2448" spans="14:14" hidden="1" x14ac:dyDescent="0.25">
      <c r="N2448" s="31" t="str">
        <f>IF(Database!B2448="", "", Database!B2448)</f>
        <v/>
      </c>
    </row>
    <row r="2449" spans="14:14" hidden="1" x14ac:dyDescent="0.25">
      <c r="N2449" s="31" t="str">
        <f>IF(Database!B2449="", "", Database!B2449)</f>
        <v/>
      </c>
    </row>
    <row r="2450" spans="14:14" hidden="1" x14ac:dyDescent="0.25">
      <c r="N2450" s="31" t="str">
        <f>IF(Database!B2450="", "", Database!B2450)</f>
        <v/>
      </c>
    </row>
    <row r="2451" spans="14:14" hidden="1" x14ac:dyDescent="0.25">
      <c r="N2451" s="31" t="str">
        <f>IF(Database!B2451="", "", Database!B2451)</f>
        <v/>
      </c>
    </row>
    <row r="2452" spans="14:14" hidden="1" x14ac:dyDescent="0.25">
      <c r="N2452" s="31" t="str">
        <f>IF(Database!B2452="", "", Database!B2452)</f>
        <v/>
      </c>
    </row>
    <row r="2453" spans="14:14" hidden="1" x14ac:dyDescent="0.25">
      <c r="N2453" s="31" t="str">
        <f>IF(Database!B2453="", "", Database!B2453)</f>
        <v/>
      </c>
    </row>
    <row r="2454" spans="14:14" hidden="1" x14ac:dyDescent="0.25">
      <c r="N2454" s="31" t="str">
        <f>IF(Database!B2454="", "", Database!B2454)</f>
        <v/>
      </c>
    </row>
    <row r="2455" spans="14:14" hidden="1" x14ac:dyDescent="0.25">
      <c r="N2455" s="31" t="str">
        <f>IF(Database!B2455="", "", Database!B2455)</f>
        <v/>
      </c>
    </row>
    <row r="2456" spans="14:14" hidden="1" x14ac:dyDescent="0.25">
      <c r="N2456" s="31" t="str">
        <f>IF(Database!B2456="", "", Database!B2456)</f>
        <v/>
      </c>
    </row>
    <row r="2457" spans="14:14" hidden="1" x14ac:dyDescent="0.25">
      <c r="N2457" s="31" t="str">
        <f>IF(Database!B2457="", "", Database!B2457)</f>
        <v/>
      </c>
    </row>
    <row r="2458" spans="14:14" hidden="1" x14ac:dyDescent="0.25">
      <c r="N2458" s="31" t="str">
        <f>IF(Database!B2458="", "", Database!B2458)</f>
        <v/>
      </c>
    </row>
    <row r="2459" spans="14:14" hidden="1" x14ac:dyDescent="0.25">
      <c r="N2459" s="31" t="str">
        <f>IF(Database!B2459="", "", Database!B2459)</f>
        <v/>
      </c>
    </row>
    <row r="2460" spans="14:14" hidden="1" x14ac:dyDescent="0.25">
      <c r="N2460" s="31" t="str">
        <f>IF(Database!B2460="", "", Database!B2460)</f>
        <v/>
      </c>
    </row>
    <row r="2461" spans="14:14" hidden="1" x14ac:dyDescent="0.25">
      <c r="N2461" s="31" t="str">
        <f>IF(Database!B2461="", "", Database!B2461)</f>
        <v/>
      </c>
    </row>
    <row r="2462" spans="14:14" hidden="1" x14ac:dyDescent="0.25">
      <c r="N2462" s="31" t="str">
        <f>IF(Database!B2462="", "", Database!B2462)</f>
        <v/>
      </c>
    </row>
    <row r="2463" spans="14:14" hidden="1" x14ac:dyDescent="0.25">
      <c r="N2463" s="31" t="str">
        <f>IF(Database!B2463="", "", Database!B2463)</f>
        <v/>
      </c>
    </row>
    <row r="2464" spans="14:14" hidden="1" x14ac:dyDescent="0.25">
      <c r="N2464" s="31" t="str">
        <f>IF(Database!B2464="", "", Database!B2464)</f>
        <v/>
      </c>
    </row>
    <row r="2465" spans="14:14" hidden="1" x14ac:dyDescent="0.25">
      <c r="N2465" s="31" t="str">
        <f>IF(Database!B2465="", "", Database!B2465)</f>
        <v/>
      </c>
    </row>
    <row r="2466" spans="14:14" hidden="1" x14ac:dyDescent="0.25">
      <c r="N2466" s="31" t="str">
        <f>IF(Database!B2466="", "", Database!B2466)</f>
        <v/>
      </c>
    </row>
    <row r="2467" spans="14:14" hidden="1" x14ac:dyDescent="0.25">
      <c r="N2467" s="31" t="str">
        <f>IF(Database!B2467="", "", Database!B2467)</f>
        <v/>
      </c>
    </row>
    <row r="2468" spans="14:14" hidden="1" x14ac:dyDescent="0.25">
      <c r="N2468" s="31" t="str">
        <f>IF(Database!B2468="", "", Database!B2468)</f>
        <v/>
      </c>
    </row>
    <row r="2469" spans="14:14" hidden="1" x14ac:dyDescent="0.25">
      <c r="N2469" s="31" t="str">
        <f>IF(Database!B2469="", "", Database!B2469)</f>
        <v/>
      </c>
    </row>
    <row r="2470" spans="14:14" hidden="1" x14ac:dyDescent="0.25">
      <c r="N2470" s="31" t="str">
        <f>IF(Database!B2470="", "", Database!B2470)</f>
        <v/>
      </c>
    </row>
    <row r="2471" spans="14:14" hidden="1" x14ac:dyDescent="0.25">
      <c r="N2471" s="31" t="str">
        <f>IF(Database!B2471="", "", Database!B2471)</f>
        <v/>
      </c>
    </row>
    <row r="2472" spans="14:14" hidden="1" x14ac:dyDescent="0.25">
      <c r="N2472" s="31" t="str">
        <f>IF(Database!B2472="", "", Database!B2472)</f>
        <v/>
      </c>
    </row>
    <row r="2473" spans="14:14" hidden="1" x14ac:dyDescent="0.25">
      <c r="N2473" s="31" t="str">
        <f>IF(Database!B2473="", "", Database!B2473)</f>
        <v/>
      </c>
    </row>
    <row r="2474" spans="14:14" hidden="1" x14ac:dyDescent="0.25">
      <c r="N2474" s="31" t="str">
        <f>IF(Database!B2474="", "", Database!B2474)</f>
        <v/>
      </c>
    </row>
    <row r="2475" spans="14:14" hidden="1" x14ac:dyDescent="0.25">
      <c r="N2475" s="31" t="str">
        <f>IF(Database!B2475="", "", Database!B2475)</f>
        <v/>
      </c>
    </row>
    <row r="2476" spans="14:14" hidden="1" x14ac:dyDescent="0.25">
      <c r="N2476" s="31" t="str">
        <f>IF(Database!B2476="", "", Database!B2476)</f>
        <v/>
      </c>
    </row>
    <row r="2477" spans="14:14" hidden="1" x14ac:dyDescent="0.25">
      <c r="N2477" s="31" t="str">
        <f>IF(Database!B2477="", "", Database!B2477)</f>
        <v/>
      </c>
    </row>
    <row r="2478" spans="14:14" hidden="1" x14ac:dyDescent="0.25">
      <c r="N2478" s="31" t="str">
        <f>IF(Database!B2478="", "", Database!B2478)</f>
        <v/>
      </c>
    </row>
    <row r="2479" spans="14:14" hidden="1" x14ac:dyDescent="0.25">
      <c r="N2479" s="31" t="str">
        <f>IF(Database!B2479="", "", Database!B2479)</f>
        <v/>
      </c>
    </row>
    <row r="2480" spans="14:14" hidden="1" x14ac:dyDescent="0.25">
      <c r="N2480" s="31" t="str">
        <f>IF(Database!B2480="", "", Database!B2480)</f>
        <v/>
      </c>
    </row>
    <row r="2481" spans="14:14" hidden="1" x14ac:dyDescent="0.25">
      <c r="N2481" s="31" t="str">
        <f>IF(Database!B2481="", "", Database!B2481)</f>
        <v/>
      </c>
    </row>
    <row r="2482" spans="14:14" hidden="1" x14ac:dyDescent="0.25">
      <c r="N2482" s="31" t="str">
        <f>IF(Database!B2482="", "", Database!B2482)</f>
        <v/>
      </c>
    </row>
    <row r="2483" spans="14:14" hidden="1" x14ac:dyDescent="0.25">
      <c r="N2483" s="31" t="str">
        <f>IF(Database!B2483="", "", Database!B2483)</f>
        <v/>
      </c>
    </row>
    <row r="2484" spans="14:14" hidden="1" x14ac:dyDescent="0.25">
      <c r="N2484" s="31" t="str">
        <f>IF(Database!B2484="", "", Database!B2484)</f>
        <v/>
      </c>
    </row>
    <row r="2485" spans="14:14" hidden="1" x14ac:dyDescent="0.25">
      <c r="N2485" s="31" t="str">
        <f>IF(Database!B2485="", "", Database!B2485)</f>
        <v/>
      </c>
    </row>
    <row r="2486" spans="14:14" hidden="1" x14ac:dyDescent="0.25">
      <c r="N2486" s="31" t="str">
        <f>IF(Database!B2486="", "", Database!B2486)</f>
        <v/>
      </c>
    </row>
    <row r="2487" spans="14:14" hidden="1" x14ac:dyDescent="0.25">
      <c r="N2487" s="31" t="str">
        <f>IF(Database!B2487="", "", Database!B2487)</f>
        <v/>
      </c>
    </row>
    <row r="2488" spans="14:14" hidden="1" x14ac:dyDescent="0.25">
      <c r="N2488" s="31" t="str">
        <f>IF(Database!B2488="", "", Database!B2488)</f>
        <v/>
      </c>
    </row>
    <row r="2489" spans="14:14" hidden="1" x14ac:dyDescent="0.25">
      <c r="N2489" s="31" t="str">
        <f>IF(Database!B2489="", "", Database!B2489)</f>
        <v/>
      </c>
    </row>
    <row r="2490" spans="14:14" hidden="1" x14ac:dyDescent="0.25">
      <c r="N2490" s="31" t="str">
        <f>IF(Database!B2490="", "", Database!B2490)</f>
        <v/>
      </c>
    </row>
    <row r="2491" spans="14:14" hidden="1" x14ac:dyDescent="0.25">
      <c r="N2491" s="31" t="str">
        <f>IF(Database!B2491="", "", Database!B2491)</f>
        <v/>
      </c>
    </row>
    <row r="2492" spans="14:14" hidden="1" x14ac:dyDescent="0.25">
      <c r="N2492" s="31" t="str">
        <f>IF(Database!B2492="", "", Database!B2492)</f>
        <v/>
      </c>
    </row>
    <row r="2493" spans="14:14" hidden="1" x14ac:dyDescent="0.25">
      <c r="N2493" s="31" t="str">
        <f>IF(Database!B2493="", "", Database!B2493)</f>
        <v/>
      </c>
    </row>
    <row r="2494" spans="14:14" hidden="1" x14ac:dyDescent="0.25">
      <c r="N2494" s="31" t="str">
        <f>IF(Database!B2494="", "", Database!B2494)</f>
        <v/>
      </c>
    </row>
    <row r="2495" spans="14:14" hidden="1" x14ac:dyDescent="0.25">
      <c r="N2495" s="31" t="str">
        <f>IF(Database!B2495="", "", Database!B2495)</f>
        <v/>
      </c>
    </row>
    <row r="2496" spans="14:14" hidden="1" x14ac:dyDescent="0.25">
      <c r="N2496" s="31" t="str">
        <f>IF(Database!B2496="", "", Database!B2496)</f>
        <v/>
      </c>
    </row>
    <row r="2497" spans="14:14" hidden="1" x14ac:dyDescent="0.25">
      <c r="N2497" s="31" t="str">
        <f>IF(Database!B2497="", "", Database!B2497)</f>
        <v/>
      </c>
    </row>
    <row r="2498" spans="14:14" hidden="1" x14ac:dyDescent="0.25">
      <c r="N2498" s="31" t="str">
        <f>IF(Database!B2498="", "", Database!B2498)</f>
        <v/>
      </c>
    </row>
    <row r="2499" spans="14:14" hidden="1" x14ac:dyDescent="0.25">
      <c r="N2499" s="31" t="str">
        <f>IF(Database!B2499="", "", Database!B2499)</f>
        <v/>
      </c>
    </row>
    <row r="2500" spans="14:14" hidden="1" x14ac:dyDescent="0.25">
      <c r="N2500" s="31" t="str">
        <f>IF(Database!B2500="", "", Database!B2500)</f>
        <v/>
      </c>
    </row>
    <row r="2501" spans="14:14" hidden="1" x14ac:dyDescent="0.25">
      <c r="N2501" s="31" t="str">
        <f>IF(Database!B2501="", "", Database!B2501)</f>
        <v/>
      </c>
    </row>
    <row r="2502" spans="14:14" hidden="1" x14ac:dyDescent="0.25">
      <c r="N2502" s="31" t="str">
        <f>IF(Database!B2502="", "", Database!B2502)</f>
        <v/>
      </c>
    </row>
    <row r="2503" spans="14:14" hidden="1" x14ac:dyDescent="0.25">
      <c r="N2503" s="31" t="str">
        <f>IF(Database!B2503="", "", Database!B2503)</f>
        <v/>
      </c>
    </row>
    <row r="2504" spans="14:14" hidden="1" x14ac:dyDescent="0.25">
      <c r="N2504" s="31" t="str">
        <f>IF(Database!B2504="", "", Database!B2504)</f>
        <v/>
      </c>
    </row>
    <row r="2505" spans="14:14" hidden="1" x14ac:dyDescent="0.25">
      <c r="N2505" s="31" t="str">
        <f>IF(Database!B2505="", "", Database!B2505)</f>
        <v/>
      </c>
    </row>
    <row r="2506" spans="14:14" hidden="1" x14ac:dyDescent="0.25">
      <c r="N2506" s="31" t="str">
        <f>IF(Database!B2506="", "", Database!B2506)</f>
        <v/>
      </c>
    </row>
    <row r="2507" spans="14:14" hidden="1" x14ac:dyDescent="0.25">
      <c r="N2507" s="31" t="str">
        <f>IF(Database!B2507="", "", Database!B2507)</f>
        <v/>
      </c>
    </row>
    <row r="2508" spans="14:14" hidden="1" x14ac:dyDescent="0.25">
      <c r="N2508" s="31" t="str">
        <f>IF(Database!B2508="", "", Database!B2508)</f>
        <v/>
      </c>
    </row>
    <row r="2509" spans="14:14" hidden="1" x14ac:dyDescent="0.25">
      <c r="N2509" s="32" t="str">
        <f>IF(Database!B2509="", "", Database!B2509)</f>
        <v/>
      </c>
    </row>
  </sheetData>
  <sheetProtection algorithmName="SHA-512" hashValue="o9mDTxmJiVB9ekITrbobmcKlLg9jrDMMAQFOO++4iYi1tVlGw9EhmZ2rf8AzjRQNNzdsK5S36KGI/JGKNKkG1Q==" saltValue="rdZ2pfdTN1pqHP/STyz8Qg==" spinCount="100000" sheet="1" objects="1" scenarios="1" sort="0" autoFilter="0"/>
  <autoFilter ref="B9:F1010" xr:uid="{00000000-0009-0000-0000-000004000000}"/>
  <mergeCells count="6">
    <mergeCell ref="F5:I6"/>
    <mergeCell ref="B5:D6"/>
    <mergeCell ref="B7:F7"/>
    <mergeCell ref="F2:I3"/>
    <mergeCell ref="B2:D3"/>
    <mergeCell ref="F4:I4"/>
  </mergeCells>
  <dataValidations count="1">
    <dataValidation type="list" allowBlank="1" showInputMessage="1" showErrorMessage="1" sqref="C10:C1010" xr:uid="{00000000-0002-0000-0400-000000000000}">
      <formula1>$N$9:$N$2509</formula1>
    </dataValidation>
  </dataValidations>
  <pageMargins left="0.7" right="0.7" top="0.75" bottom="0.75" header="0.3" footer="0.3"/>
  <pageSetup paperSize="9"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BA128"/>
  <sheetViews>
    <sheetView zoomScaleNormal="100" workbookViewId="0"/>
  </sheetViews>
  <sheetFormatPr defaultColWidth="0" defaultRowHeight="15" zeroHeight="1" x14ac:dyDescent="0.25"/>
  <cols>
    <col min="1" max="39" width="2.85546875" style="1" customWidth="1"/>
    <col min="40" max="46" width="2.42578125" style="1" hidden="1" customWidth="1"/>
    <col min="47" max="53" width="11.42578125" style="1" hidden="1" customWidth="1"/>
    <col min="54" max="16384" width="2.42578125" style="1" hidden="1"/>
  </cols>
  <sheetData>
    <row r="1" spans="1:39"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row>
    <row r="2" spans="1:39" x14ac:dyDescent="0.25">
      <c r="A2" s="12"/>
      <c r="B2" s="12"/>
      <c r="C2" s="268" t="s">
        <v>65</v>
      </c>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70"/>
      <c r="AL2" s="12"/>
      <c r="AM2" s="12"/>
    </row>
    <row r="3" spans="1:39" x14ac:dyDescent="0.25">
      <c r="A3" s="12"/>
      <c r="B3" s="12"/>
      <c r="C3" s="271"/>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3"/>
      <c r="AL3" s="12"/>
      <c r="AM3" s="12"/>
    </row>
    <row r="4" spans="1:39" x14ac:dyDescent="0.25">
      <c r="A4" s="12"/>
      <c r="B4" s="12"/>
      <c r="C4" s="267" t="str">
        <f>IF('Intro &amp; Setup'!$J$23='Intro &amp; Setup'!$BE$35, "", "This sheet is locked, the data will become available when you enter the correct code on the Intro &amp; Setup sheet.")</f>
        <v>This sheet is locked, the data will become available when you enter the correct code on the Intro &amp; Setup sheet.</v>
      </c>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12"/>
      <c r="AM4" s="12"/>
    </row>
    <row r="5" spans="1:39"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row>
    <row r="6" spans="1:39" ht="15" customHeight="1" x14ac:dyDescent="0.25">
      <c r="A6" s="12"/>
      <c r="B6" s="12"/>
      <c r="C6" s="274" t="s">
        <v>66</v>
      </c>
      <c r="D6" s="275"/>
      <c r="E6" s="275"/>
      <c r="F6" s="275"/>
      <c r="G6" s="275"/>
      <c r="H6" s="275"/>
      <c r="I6" s="276"/>
      <c r="J6" s="182" t="str">
        <f>IF('Intro &amp; Setup'!$J$23='Intro &amp; Setup'!$BE$35, COUNTIF(Database!$B$10:$B$2509, "&gt;"""), "Locked")</f>
        <v>Locked</v>
      </c>
      <c r="K6" s="261"/>
      <c r="L6" s="261"/>
      <c r="M6" s="183"/>
      <c r="N6" s="12"/>
      <c r="O6" s="274" t="s">
        <v>67</v>
      </c>
      <c r="P6" s="275"/>
      <c r="Q6" s="275"/>
      <c r="R6" s="275"/>
      <c r="S6" s="275"/>
      <c r="T6" s="275"/>
      <c r="U6" s="276"/>
      <c r="V6" s="182" t="str">
        <f>IF('Intro &amp; Setup'!$J$23='Intro &amp; Setup'!$BE$35, COUNTIF(Database!$AA$9:$AA$2509, "&gt;"""), "Locked")</f>
        <v>Locked</v>
      </c>
      <c r="W6" s="261"/>
      <c r="X6" s="261"/>
      <c r="Y6" s="183"/>
      <c r="Z6" s="12"/>
      <c r="AA6" s="274" t="s">
        <v>68</v>
      </c>
      <c r="AB6" s="275"/>
      <c r="AC6" s="275"/>
      <c r="AD6" s="275"/>
      <c r="AE6" s="275"/>
      <c r="AF6" s="275"/>
      <c r="AG6" s="276"/>
      <c r="AH6" s="182" t="str">
        <f>IF('Intro &amp; Setup'!$J$23='Intro &amp; Setup'!$BE$35, COUNTIF(Database!$AE$10:$AE$2509, Database!$AE$3), "Locked")</f>
        <v>Locked</v>
      </c>
      <c r="AI6" s="261"/>
      <c r="AJ6" s="261"/>
      <c r="AK6" s="183"/>
      <c r="AL6" s="12"/>
      <c r="AM6" s="12"/>
    </row>
    <row r="7" spans="1:39" ht="15" customHeight="1" x14ac:dyDescent="0.25">
      <c r="A7" s="12"/>
      <c r="B7" s="12"/>
      <c r="C7" s="277"/>
      <c r="D7" s="278"/>
      <c r="E7" s="278"/>
      <c r="F7" s="278"/>
      <c r="G7" s="278"/>
      <c r="H7" s="278"/>
      <c r="I7" s="279"/>
      <c r="J7" s="184"/>
      <c r="K7" s="262"/>
      <c r="L7" s="262"/>
      <c r="M7" s="185"/>
      <c r="N7" s="12"/>
      <c r="O7" s="277"/>
      <c r="P7" s="278"/>
      <c r="Q7" s="278"/>
      <c r="R7" s="278"/>
      <c r="S7" s="278"/>
      <c r="T7" s="278"/>
      <c r="U7" s="279"/>
      <c r="V7" s="184"/>
      <c r="W7" s="262"/>
      <c r="X7" s="262"/>
      <c r="Y7" s="185"/>
      <c r="Z7" s="12"/>
      <c r="AA7" s="277"/>
      <c r="AB7" s="278"/>
      <c r="AC7" s="278"/>
      <c r="AD7" s="278"/>
      <c r="AE7" s="278"/>
      <c r="AF7" s="278"/>
      <c r="AG7" s="279"/>
      <c r="AH7" s="184"/>
      <c r="AI7" s="262"/>
      <c r="AJ7" s="262"/>
      <c r="AK7" s="185"/>
      <c r="AL7" s="12"/>
      <c r="AM7" s="12"/>
    </row>
    <row r="8" spans="1:39"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ht="15" customHeight="1" x14ac:dyDescent="0.25">
      <c r="A9" s="12"/>
      <c r="B9" s="12"/>
      <c r="C9" s="12"/>
      <c r="D9" s="12"/>
      <c r="E9" s="12"/>
      <c r="F9" s="12"/>
      <c r="G9" s="12"/>
      <c r="H9" s="12"/>
      <c r="I9" s="12"/>
      <c r="J9" s="75"/>
      <c r="K9" s="75"/>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row>
    <row r="10" spans="1:39" ht="15" customHeight="1" x14ac:dyDescent="0.25">
      <c r="A10" s="12"/>
      <c r="B10" s="12"/>
      <c r="C10" s="274" t="s">
        <v>69</v>
      </c>
      <c r="D10" s="275"/>
      <c r="E10" s="275"/>
      <c r="F10" s="275"/>
      <c r="G10" s="275"/>
      <c r="H10" s="275"/>
      <c r="I10" s="275"/>
      <c r="J10" s="275"/>
      <c r="K10" s="275"/>
      <c r="L10" s="275"/>
      <c r="M10" s="275"/>
      <c r="N10" s="275"/>
      <c r="O10" s="275"/>
      <c r="P10" s="275"/>
      <c r="Q10" s="275"/>
      <c r="R10" s="276"/>
      <c r="S10" s="76"/>
      <c r="T10" s="76"/>
      <c r="U10" s="76"/>
      <c r="V10" s="274" t="s">
        <v>70</v>
      </c>
      <c r="W10" s="275"/>
      <c r="X10" s="275"/>
      <c r="Y10" s="275"/>
      <c r="Z10" s="275"/>
      <c r="AA10" s="275"/>
      <c r="AB10" s="275"/>
      <c r="AC10" s="275"/>
      <c r="AD10" s="275"/>
      <c r="AE10" s="275"/>
      <c r="AF10" s="275"/>
      <c r="AG10" s="275"/>
      <c r="AH10" s="275"/>
      <c r="AI10" s="275"/>
      <c r="AJ10" s="275"/>
      <c r="AK10" s="276"/>
      <c r="AL10" s="12"/>
      <c r="AM10" s="12"/>
    </row>
    <row r="11" spans="1:39" ht="15" customHeight="1" x14ac:dyDescent="0.25">
      <c r="A11" s="12"/>
      <c r="B11" s="12"/>
      <c r="C11" s="277"/>
      <c r="D11" s="278"/>
      <c r="E11" s="278"/>
      <c r="F11" s="278"/>
      <c r="G11" s="278"/>
      <c r="H11" s="278"/>
      <c r="I11" s="278"/>
      <c r="J11" s="278"/>
      <c r="K11" s="278"/>
      <c r="L11" s="278"/>
      <c r="M11" s="278"/>
      <c r="N11" s="278"/>
      <c r="O11" s="278"/>
      <c r="P11" s="278"/>
      <c r="Q11" s="278"/>
      <c r="R11" s="279"/>
      <c r="S11" s="76"/>
      <c r="T11" s="76"/>
      <c r="U11" s="76"/>
      <c r="V11" s="277"/>
      <c r="W11" s="278"/>
      <c r="X11" s="278"/>
      <c r="Y11" s="278"/>
      <c r="Z11" s="278"/>
      <c r="AA11" s="278"/>
      <c r="AB11" s="278"/>
      <c r="AC11" s="278"/>
      <c r="AD11" s="278"/>
      <c r="AE11" s="278"/>
      <c r="AF11" s="278"/>
      <c r="AG11" s="278"/>
      <c r="AH11" s="278"/>
      <c r="AI11" s="278"/>
      <c r="AJ11" s="278"/>
      <c r="AK11" s="279"/>
      <c r="AL11" s="12"/>
      <c r="AM11" s="12"/>
    </row>
    <row r="12" spans="1:39" x14ac:dyDescent="0.2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row>
    <row r="13" spans="1:39" ht="15" customHeight="1" x14ac:dyDescent="0.25">
      <c r="A13" s="12"/>
      <c r="B13" s="12"/>
      <c r="C13" s="182" t="str">
        <f>IF('Intro &amp; Setup'!CB20="", "", 'Intro &amp; Setup'!CB20)</f>
        <v/>
      </c>
      <c r="D13" s="261"/>
      <c r="E13" s="261"/>
      <c r="F13" s="261"/>
      <c r="G13" s="261"/>
      <c r="H13" s="261"/>
      <c r="I13" s="261"/>
      <c r="J13" s="261"/>
      <c r="K13" s="261"/>
      <c r="L13" s="261"/>
      <c r="M13" s="261"/>
      <c r="N13" s="261"/>
      <c r="O13" s="182" t="str">
        <f>IF(C13="", "", IF('Intro &amp; Setup'!$J$23='Intro &amp; Setup'!$BE$35, COUNTIF(Database!$O$10:$O$2509, C13), "Locked"))</f>
        <v/>
      </c>
      <c r="P13" s="261"/>
      <c r="Q13" s="261"/>
      <c r="R13" s="183"/>
      <c r="S13" s="77"/>
      <c r="T13" s="77"/>
      <c r="U13" s="78">
        <v>1</v>
      </c>
      <c r="V13" s="182" t="str">
        <f>IF('Intro &amp; Setup'!$J$23='Intro &amp; Setup'!$BE$35, IFERROR(INDEX(Database!$AA$10:$AA$2509, MATCH(U13, Database!$AP$10:$AP$2509, 0)), ""), "Locked")</f>
        <v>Locked</v>
      </c>
      <c r="W13" s="261"/>
      <c r="X13" s="261"/>
      <c r="Y13" s="261"/>
      <c r="Z13" s="261"/>
      <c r="AA13" s="261"/>
      <c r="AB13" s="261"/>
      <c r="AC13" s="261"/>
      <c r="AD13" s="261"/>
      <c r="AE13" s="261"/>
      <c r="AF13" s="261"/>
      <c r="AG13" s="183"/>
      <c r="AH13" s="182" t="str">
        <f>IF('Intro &amp; Setup'!$J$23='Intro &amp; Setup'!$BE$35, IFERROR(INDEX(Database!$AO$10:$AO$2509, MATCH(U13, Database!$AP$10:$AP$2509, 0)), ""), "Locked")</f>
        <v>Locked</v>
      </c>
      <c r="AI13" s="261"/>
      <c r="AJ13" s="261"/>
      <c r="AK13" s="183"/>
      <c r="AL13" s="12"/>
      <c r="AM13" s="12"/>
    </row>
    <row r="14" spans="1:39" ht="15" customHeight="1" x14ac:dyDescent="0.25">
      <c r="A14" s="12"/>
      <c r="B14" s="12"/>
      <c r="C14" s="264"/>
      <c r="D14" s="265"/>
      <c r="E14" s="265"/>
      <c r="F14" s="265"/>
      <c r="G14" s="265"/>
      <c r="H14" s="265"/>
      <c r="I14" s="265"/>
      <c r="J14" s="265"/>
      <c r="K14" s="265"/>
      <c r="L14" s="265"/>
      <c r="M14" s="265"/>
      <c r="N14" s="265"/>
      <c r="O14" s="264"/>
      <c r="P14" s="265"/>
      <c r="Q14" s="265"/>
      <c r="R14" s="266"/>
      <c r="S14" s="77"/>
      <c r="T14" s="77"/>
      <c r="U14" s="78"/>
      <c r="V14" s="264"/>
      <c r="W14" s="265"/>
      <c r="X14" s="265"/>
      <c r="Y14" s="265"/>
      <c r="Z14" s="265"/>
      <c r="AA14" s="265"/>
      <c r="AB14" s="265"/>
      <c r="AC14" s="265"/>
      <c r="AD14" s="265"/>
      <c r="AE14" s="265"/>
      <c r="AF14" s="265"/>
      <c r="AG14" s="266"/>
      <c r="AH14" s="264"/>
      <c r="AI14" s="265"/>
      <c r="AJ14" s="265"/>
      <c r="AK14" s="266"/>
      <c r="AL14" s="12"/>
      <c r="AM14" s="12"/>
    </row>
    <row r="15" spans="1:39" ht="15" customHeight="1" x14ac:dyDescent="0.25">
      <c r="A15" s="12"/>
      <c r="B15" s="12"/>
      <c r="C15" s="264" t="str">
        <f>IF('Intro &amp; Setup'!CB21="", "", 'Intro &amp; Setup'!CB21)</f>
        <v/>
      </c>
      <c r="D15" s="265"/>
      <c r="E15" s="265"/>
      <c r="F15" s="265"/>
      <c r="G15" s="265"/>
      <c r="H15" s="265"/>
      <c r="I15" s="265"/>
      <c r="J15" s="265"/>
      <c r="K15" s="265"/>
      <c r="L15" s="265"/>
      <c r="M15" s="265"/>
      <c r="N15" s="265"/>
      <c r="O15" s="264" t="str">
        <f>IF(C15="", "", IF('Intro &amp; Setup'!$J$23='Intro &amp; Setup'!$BE$35, COUNTIF(Database!$O$10:$O$2509, C15), "Locked"))</f>
        <v/>
      </c>
      <c r="P15" s="265"/>
      <c r="Q15" s="265"/>
      <c r="R15" s="266"/>
      <c r="S15" s="77"/>
      <c r="T15" s="77"/>
      <c r="U15" s="78">
        <v>2</v>
      </c>
      <c r="V15" s="264" t="str">
        <f>IF('Intro &amp; Setup'!$J$23='Intro &amp; Setup'!$BE$35, IFERROR(INDEX(Database!$AA$10:$AA$2509, MATCH(U15, Database!$AP$10:$AP$2509, 0)), ""), "Locked")</f>
        <v>Locked</v>
      </c>
      <c r="W15" s="265"/>
      <c r="X15" s="265"/>
      <c r="Y15" s="265"/>
      <c r="Z15" s="265"/>
      <c r="AA15" s="265"/>
      <c r="AB15" s="265"/>
      <c r="AC15" s="265"/>
      <c r="AD15" s="265"/>
      <c r="AE15" s="265"/>
      <c r="AF15" s="265"/>
      <c r="AG15" s="266"/>
      <c r="AH15" s="264" t="str">
        <f>IF('Intro &amp; Setup'!$J$23='Intro &amp; Setup'!$BE$35, IFERROR(INDEX(Database!$AO$10:$AO$2509, MATCH(U15, Database!$AP$10:$AP$2509, 0)), ""), "Locked")</f>
        <v>Locked</v>
      </c>
      <c r="AI15" s="265"/>
      <c r="AJ15" s="265"/>
      <c r="AK15" s="266"/>
      <c r="AL15" s="12"/>
      <c r="AM15" s="12"/>
    </row>
    <row r="16" spans="1:39" ht="15" customHeight="1" x14ac:dyDescent="0.25">
      <c r="A16" s="12"/>
      <c r="B16" s="12"/>
      <c r="C16" s="264"/>
      <c r="D16" s="265"/>
      <c r="E16" s="265"/>
      <c r="F16" s="265"/>
      <c r="G16" s="265"/>
      <c r="H16" s="265"/>
      <c r="I16" s="265"/>
      <c r="J16" s="265"/>
      <c r="K16" s="265"/>
      <c r="L16" s="265"/>
      <c r="M16" s="265"/>
      <c r="N16" s="265"/>
      <c r="O16" s="264"/>
      <c r="P16" s="265"/>
      <c r="Q16" s="265"/>
      <c r="R16" s="266"/>
      <c r="S16" s="77"/>
      <c r="T16" s="77"/>
      <c r="U16" s="78"/>
      <c r="V16" s="264"/>
      <c r="W16" s="265"/>
      <c r="X16" s="265"/>
      <c r="Y16" s="265"/>
      <c r="Z16" s="265"/>
      <c r="AA16" s="265"/>
      <c r="AB16" s="265"/>
      <c r="AC16" s="265"/>
      <c r="AD16" s="265"/>
      <c r="AE16" s="265"/>
      <c r="AF16" s="265"/>
      <c r="AG16" s="266"/>
      <c r="AH16" s="264"/>
      <c r="AI16" s="265"/>
      <c r="AJ16" s="265"/>
      <c r="AK16" s="266"/>
      <c r="AL16" s="12"/>
      <c r="AM16" s="12"/>
    </row>
    <row r="17" spans="1:39" ht="15" customHeight="1" x14ac:dyDescent="0.25">
      <c r="A17" s="12"/>
      <c r="B17" s="12"/>
      <c r="C17" s="264" t="str">
        <f>IF('Intro &amp; Setup'!CB22="", "", 'Intro &amp; Setup'!CB22)</f>
        <v/>
      </c>
      <c r="D17" s="265"/>
      <c r="E17" s="265"/>
      <c r="F17" s="265"/>
      <c r="G17" s="265"/>
      <c r="H17" s="265"/>
      <c r="I17" s="265"/>
      <c r="J17" s="265"/>
      <c r="K17" s="265"/>
      <c r="L17" s="265"/>
      <c r="M17" s="265"/>
      <c r="N17" s="265"/>
      <c r="O17" s="264" t="str">
        <f>IF(C17="", "", IF('Intro &amp; Setup'!$J$23='Intro &amp; Setup'!$BE$35, COUNTIF(Database!$O$10:$O$2509, C17), "Locked"))</f>
        <v/>
      </c>
      <c r="P17" s="265"/>
      <c r="Q17" s="265"/>
      <c r="R17" s="266"/>
      <c r="S17" s="77"/>
      <c r="T17" s="77"/>
      <c r="U17" s="78">
        <v>3</v>
      </c>
      <c r="V17" s="264" t="str">
        <f>IF('Intro &amp; Setup'!$J$23='Intro &amp; Setup'!$BE$35, IFERROR(INDEX(Database!$AA$10:$AA$2509, MATCH(U17, Database!$AP$10:$AP$2509, 0)), ""), "Locked")</f>
        <v>Locked</v>
      </c>
      <c r="W17" s="265"/>
      <c r="X17" s="265"/>
      <c r="Y17" s="265"/>
      <c r="Z17" s="265"/>
      <c r="AA17" s="265"/>
      <c r="AB17" s="265"/>
      <c r="AC17" s="265"/>
      <c r="AD17" s="265"/>
      <c r="AE17" s="265"/>
      <c r="AF17" s="265"/>
      <c r="AG17" s="266"/>
      <c r="AH17" s="264" t="str">
        <f>IF('Intro &amp; Setup'!$J$23='Intro &amp; Setup'!$BE$35, IFERROR(INDEX(Database!$AO$10:$AO$2509, MATCH(U17, Database!$AP$10:$AP$2509, 0)), ""), "Locked")</f>
        <v>Locked</v>
      </c>
      <c r="AI17" s="265"/>
      <c r="AJ17" s="265"/>
      <c r="AK17" s="266"/>
      <c r="AL17" s="12"/>
      <c r="AM17" s="12"/>
    </row>
    <row r="18" spans="1:39" ht="15" customHeight="1" x14ac:dyDescent="0.25">
      <c r="A18" s="12"/>
      <c r="B18" s="12"/>
      <c r="C18" s="264"/>
      <c r="D18" s="265"/>
      <c r="E18" s="265"/>
      <c r="F18" s="265"/>
      <c r="G18" s="265"/>
      <c r="H18" s="265"/>
      <c r="I18" s="265"/>
      <c r="J18" s="265"/>
      <c r="K18" s="265"/>
      <c r="L18" s="265"/>
      <c r="M18" s="265"/>
      <c r="N18" s="265"/>
      <c r="O18" s="264"/>
      <c r="P18" s="265"/>
      <c r="Q18" s="265"/>
      <c r="R18" s="266"/>
      <c r="S18" s="77"/>
      <c r="T18" s="77"/>
      <c r="U18" s="78"/>
      <c r="V18" s="264"/>
      <c r="W18" s="265"/>
      <c r="X18" s="265"/>
      <c r="Y18" s="265"/>
      <c r="Z18" s="265"/>
      <c r="AA18" s="265"/>
      <c r="AB18" s="265"/>
      <c r="AC18" s="265"/>
      <c r="AD18" s="265"/>
      <c r="AE18" s="265"/>
      <c r="AF18" s="265"/>
      <c r="AG18" s="266"/>
      <c r="AH18" s="264"/>
      <c r="AI18" s="265"/>
      <c r="AJ18" s="265"/>
      <c r="AK18" s="266"/>
      <c r="AL18" s="12"/>
      <c r="AM18" s="12"/>
    </row>
    <row r="19" spans="1:39" ht="15" customHeight="1" x14ac:dyDescent="0.25">
      <c r="A19" s="12"/>
      <c r="B19" s="12"/>
      <c r="C19" s="264" t="str">
        <f>IF('Intro &amp; Setup'!CB23="", "", 'Intro &amp; Setup'!CB23)</f>
        <v/>
      </c>
      <c r="D19" s="265"/>
      <c r="E19" s="265"/>
      <c r="F19" s="265"/>
      <c r="G19" s="265"/>
      <c r="H19" s="265"/>
      <c r="I19" s="265"/>
      <c r="J19" s="265"/>
      <c r="K19" s="265"/>
      <c r="L19" s="265"/>
      <c r="M19" s="265"/>
      <c r="N19" s="265"/>
      <c r="O19" s="264" t="str">
        <f>IF(C19="", "", IF('Intro &amp; Setup'!$J$23='Intro &amp; Setup'!$BE$35, COUNTIF(Database!$O$10:$O$2509, C19), "Locked"))</f>
        <v/>
      </c>
      <c r="P19" s="265"/>
      <c r="Q19" s="265"/>
      <c r="R19" s="266"/>
      <c r="S19" s="77"/>
      <c r="T19" s="77"/>
      <c r="U19" s="78">
        <v>4</v>
      </c>
      <c r="V19" s="264" t="str">
        <f>IF('Intro &amp; Setup'!$J$23='Intro &amp; Setup'!$BE$35, IFERROR(INDEX(Database!$AA$10:$AA$2509, MATCH(U19, Database!$AP$10:$AP$2509, 0)), ""), "Locked")</f>
        <v>Locked</v>
      </c>
      <c r="W19" s="265"/>
      <c r="X19" s="265"/>
      <c r="Y19" s="265"/>
      <c r="Z19" s="265"/>
      <c r="AA19" s="265"/>
      <c r="AB19" s="265"/>
      <c r="AC19" s="265"/>
      <c r="AD19" s="265"/>
      <c r="AE19" s="265"/>
      <c r="AF19" s="265"/>
      <c r="AG19" s="266"/>
      <c r="AH19" s="264" t="str">
        <f>IF('Intro &amp; Setup'!$J$23='Intro &amp; Setup'!$BE$35, IFERROR(INDEX(Database!$AO$10:$AO$2509, MATCH(U19, Database!$AP$10:$AP$2509, 0)), ""), "Locked")</f>
        <v>Locked</v>
      </c>
      <c r="AI19" s="265"/>
      <c r="AJ19" s="265"/>
      <c r="AK19" s="266"/>
      <c r="AL19" s="12"/>
      <c r="AM19" s="12"/>
    </row>
    <row r="20" spans="1:39" ht="15" customHeight="1" x14ac:dyDescent="0.25">
      <c r="A20" s="12"/>
      <c r="B20" s="12"/>
      <c r="C20" s="264"/>
      <c r="D20" s="265"/>
      <c r="E20" s="265"/>
      <c r="F20" s="265"/>
      <c r="G20" s="265"/>
      <c r="H20" s="265"/>
      <c r="I20" s="265"/>
      <c r="J20" s="265"/>
      <c r="K20" s="265"/>
      <c r="L20" s="265"/>
      <c r="M20" s="265"/>
      <c r="N20" s="265"/>
      <c r="O20" s="264"/>
      <c r="P20" s="265"/>
      <c r="Q20" s="265"/>
      <c r="R20" s="266"/>
      <c r="S20" s="77"/>
      <c r="T20" s="77"/>
      <c r="U20" s="78"/>
      <c r="V20" s="264"/>
      <c r="W20" s="265"/>
      <c r="X20" s="265"/>
      <c r="Y20" s="265"/>
      <c r="Z20" s="265"/>
      <c r="AA20" s="265"/>
      <c r="AB20" s="265"/>
      <c r="AC20" s="265"/>
      <c r="AD20" s="265"/>
      <c r="AE20" s="265"/>
      <c r="AF20" s="265"/>
      <c r="AG20" s="266"/>
      <c r="AH20" s="264"/>
      <c r="AI20" s="265"/>
      <c r="AJ20" s="265"/>
      <c r="AK20" s="266"/>
      <c r="AL20" s="12"/>
      <c r="AM20" s="12"/>
    </row>
    <row r="21" spans="1:39" ht="15" customHeight="1" x14ac:dyDescent="0.25">
      <c r="A21" s="12"/>
      <c r="B21" s="12"/>
      <c r="C21" s="264" t="str">
        <f>IF('Intro &amp; Setup'!CB24="", "", 'Intro &amp; Setup'!CB24)</f>
        <v/>
      </c>
      <c r="D21" s="265"/>
      <c r="E21" s="265"/>
      <c r="F21" s="265"/>
      <c r="G21" s="265"/>
      <c r="H21" s="265"/>
      <c r="I21" s="265"/>
      <c r="J21" s="265"/>
      <c r="K21" s="265"/>
      <c r="L21" s="265"/>
      <c r="M21" s="265"/>
      <c r="N21" s="265"/>
      <c r="O21" s="264" t="str">
        <f>IF(C21="", "", IF('Intro &amp; Setup'!$J$23='Intro &amp; Setup'!$BE$35, COUNTIF(Database!$O$10:$O$2509, C21), "Locked"))</f>
        <v/>
      </c>
      <c r="P21" s="265"/>
      <c r="Q21" s="265"/>
      <c r="R21" s="266"/>
      <c r="S21" s="77"/>
      <c r="T21" s="77"/>
      <c r="U21" s="78">
        <v>5</v>
      </c>
      <c r="V21" s="264" t="str">
        <f>IF('Intro &amp; Setup'!$J$23='Intro &amp; Setup'!$BE$35, IFERROR(INDEX(Database!$AA$10:$AA$2509, MATCH(U21, Database!$AP$10:$AP$2509, 0)), ""), "Locked")</f>
        <v>Locked</v>
      </c>
      <c r="W21" s="265"/>
      <c r="X21" s="265"/>
      <c r="Y21" s="265"/>
      <c r="Z21" s="265"/>
      <c r="AA21" s="265"/>
      <c r="AB21" s="265"/>
      <c r="AC21" s="265"/>
      <c r="AD21" s="265"/>
      <c r="AE21" s="265"/>
      <c r="AF21" s="265"/>
      <c r="AG21" s="266"/>
      <c r="AH21" s="264" t="str">
        <f>IF('Intro &amp; Setup'!$J$23='Intro &amp; Setup'!$BE$35, IFERROR(INDEX(Database!$AO$10:$AO$2509, MATCH(U21, Database!$AP$10:$AP$2509, 0)), ""), "Locked")</f>
        <v>Locked</v>
      </c>
      <c r="AI21" s="265"/>
      <c r="AJ21" s="265"/>
      <c r="AK21" s="266"/>
      <c r="AL21" s="12"/>
      <c r="AM21" s="12"/>
    </row>
    <row r="22" spans="1:39" ht="15" customHeight="1" x14ac:dyDescent="0.25">
      <c r="A22" s="12"/>
      <c r="B22" s="12"/>
      <c r="C22" s="264"/>
      <c r="D22" s="265"/>
      <c r="E22" s="265"/>
      <c r="F22" s="265"/>
      <c r="G22" s="265"/>
      <c r="H22" s="265"/>
      <c r="I22" s="265"/>
      <c r="J22" s="265"/>
      <c r="K22" s="265"/>
      <c r="L22" s="265"/>
      <c r="M22" s="265"/>
      <c r="N22" s="265"/>
      <c r="O22" s="264"/>
      <c r="P22" s="265"/>
      <c r="Q22" s="265"/>
      <c r="R22" s="266"/>
      <c r="S22" s="77"/>
      <c r="T22" s="77"/>
      <c r="U22" s="78"/>
      <c r="V22" s="264"/>
      <c r="W22" s="265"/>
      <c r="X22" s="265"/>
      <c r="Y22" s="265"/>
      <c r="Z22" s="265"/>
      <c r="AA22" s="265"/>
      <c r="AB22" s="265"/>
      <c r="AC22" s="265"/>
      <c r="AD22" s="265"/>
      <c r="AE22" s="265"/>
      <c r="AF22" s="265"/>
      <c r="AG22" s="266"/>
      <c r="AH22" s="264"/>
      <c r="AI22" s="265"/>
      <c r="AJ22" s="265"/>
      <c r="AK22" s="266"/>
      <c r="AL22" s="12"/>
      <c r="AM22" s="12"/>
    </row>
    <row r="23" spans="1:39" ht="15" customHeight="1" x14ac:dyDescent="0.25">
      <c r="A23" s="12"/>
      <c r="B23" s="12"/>
      <c r="C23" s="264" t="str">
        <f>IF('Intro &amp; Setup'!CB25="", "", 'Intro &amp; Setup'!CB25)</f>
        <v/>
      </c>
      <c r="D23" s="265"/>
      <c r="E23" s="265"/>
      <c r="F23" s="265"/>
      <c r="G23" s="265"/>
      <c r="H23" s="265"/>
      <c r="I23" s="265"/>
      <c r="J23" s="265"/>
      <c r="K23" s="265"/>
      <c r="L23" s="265"/>
      <c r="M23" s="265"/>
      <c r="N23" s="265"/>
      <c r="O23" s="264" t="str">
        <f>IF(C23="", "", IF('Intro &amp; Setup'!$J$23='Intro &amp; Setup'!$BE$35, COUNTIF(Database!$O$10:$O$2509, C23), "Locked"))</f>
        <v/>
      </c>
      <c r="P23" s="265"/>
      <c r="Q23" s="265"/>
      <c r="R23" s="266"/>
      <c r="S23" s="77"/>
      <c r="T23" s="77"/>
      <c r="U23" s="78">
        <v>6</v>
      </c>
      <c r="V23" s="264" t="str">
        <f>IF('Intro &amp; Setup'!$J$23='Intro &amp; Setup'!$BE$35, IFERROR(INDEX(Database!$AA$10:$AA$2509, MATCH(U23, Database!$AP$10:$AP$2509, 0)), ""), "Locked")</f>
        <v>Locked</v>
      </c>
      <c r="W23" s="265"/>
      <c r="X23" s="265"/>
      <c r="Y23" s="265"/>
      <c r="Z23" s="265"/>
      <c r="AA23" s="265"/>
      <c r="AB23" s="265"/>
      <c r="AC23" s="265"/>
      <c r="AD23" s="265"/>
      <c r="AE23" s="265"/>
      <c r="AF23" s="265"/>
      <c r="AG23" s="266"/>
      <c r="AH23" s="264" t="str">
        <f>IF('Intro &amp; Setup'!$J$23='Intro &amp; Setup'!$BE$35, IFERROR(INDEX(Database!$AO$10:$AO$2509, MATCH(U23, Database!$AP$10:$AP$2509, 0)), ""), "Locked")</f>
        <v>Locked</v>
      </c>
      <c r="AI23" s="265"/>
      <c r="AJ23" s="265"/>
      <c r="AK23" s="266"/>
      <c r="AL23" s="12"/>
      <c r="AM23" s="12"/>
    </row>
    <row r="24" spans="1:39" ht="15" customHeight="1" x14ac:dyDescent="0.25">
      <c r="A24" s="12"/>
      <c r="B24" s="12"/>
      <c r="C24" s="264"/>
      <c r="D24" s="265"/>
      <c r="E24" s="265"/>
      <c r="F24" s="265"/>
      <c r="G24" s="265"/>
      <c r="H24" s="265"/>
      <c r="I24" s="265"/>
      <c r="J24" s="265"/>
      <c r="K24" s="265"/>
      <c r="L24" s="265"/>
      <c r="M24" s="265"/>
      <c r="N24" s="265"/>
      <c r="O24" s="264"/>
      <c r="P24" s="265"/>
      <c r="Q24" s="265"/>
      <c r="R24" s="266"/>
      <c r="S24" s="77"/>
      <c r="T24" s="77"/>
      <c r="U24" s="78"/>
      <c r="V24" s="264"/>
      <c r="W24" s="265"/>
      <c r="X24" s="265"/>
      <c r="Y24" s="265"/>
      <c r="Z24" s="265"/>
      <c r="AA24" s="265"/>
      <c r="AB24" s="265"/>
      <c r="AC24" s="265"/>
      <c r="AD24" s="265"/>
      <c r="AE24" s="265"/>
      <c r="AF24" s="265"/>
      <c r="AG24" s="266"/>
      <c r="AH24" s="264"/>
      <c r="AI24" s="265"/>
      <c r="AJ24" s="265"/>
      <c r="AK24" s="266"/>
      <c r="AL24" s="12"/>
      <c r="AM24" s="12"/>
    </row>
    <row r="25" spans="1:39" ht="15" customHeight="1" x14ac:dyDescent="0.25">
      <c r="A25" s="12"/>
      <c r="B25" s="12"/>
      <c r="C25" s="264" t="str">
        <f>IF('Intro &amp; Setup'!CB26="", "", 'Intro &amp; Setup'!CB26)</f>
        <v/>
      </c>
      <c r="D25" s="265"/>
      <c r="E25" s="265"/>
      <c r="F25" s="265"/>
      <c r="G25" s="265"/>
      <c r="H25" s="265"/>
      <c r="I25" s="265"/>
      <c r="J25" s="265"/>
      <c r="K25" s="265"/>
      <c r="L25" s="265"/>
      <c r="M25" s="265"/>
      <c r="N25" s="265"/>
      <c r="O25" s="264" t="str">
        <f>IF(C25="", "", IF('Intro &amp; Setup'!$J$23='Intro &amp; Setup'!$BE$35, COUNTIF(Database!$O$10:$O$2509, C25), "Locked"))</f>
        <v/>
      </c>
      <c r="P25" s="265"/>
      <c r="Q25" s="265"/>
      <c r="R25" s="266"/>
      <c r="S25" s="77"/>
      <c r="T25" s="77"/>
      <c r="U25" s="78">
        <v>7</v>
      </c>
      <c r="V25" s="264" t="str">
        <f>IF('Intro &amp; Setup'!$J$23='Intro &amp; Setup'!$BE$35, IFERROR(INDEX(Database!$AA$10:$AA$2509, MATCH(U25, Database!$AP$10:$AP$2509, 0)), ""), "Locked")</f>
        <v>Locked</v>
      </c>
      <c r="W25" s="265"/>
      <c r="X25" s="265"/>
      <c r="Y25" s="265"/>
      <c r="Z25" s="265"/>
      <c r="AA25" s="265"/>
      <c r="AB25" s="265"/>
      <c r="AC25" s="265"/>
      <c r="AD25" s="265"/>
      <c r="AE25" s="265"/>
      <c r="AF25" s="265"/>
      <c r="AG25" s="266"/>
      <c r="AH25" s="264" t="str">
        <f>IF('Intro &amp; Setup'!$J$23='Intro &amp; Setup'!$BE$35, IFERROR(INDEX(Database!$AO$10:$AO$2509, MATCH(U25, Database!$AP$10:$AP$2509, 0)), ""), "Locked")</f>
        <v>Locked</v>
      </c>
      <c r="AI25" s="265"/>
      <c r="AJ25" s="265"/>
      <c r="AK25" s="266"/>
      <c r="AL25" s="12"/>
      <c r="AM25" s="12"/>
    </row>
    <row r="26" spans="1:39" ht="15" customHeight="1" x14ac:dyDescent="0.25">
      <c r="A26" s="12"/>
      <c r="B26" s="12"/>
      <c r="C26" s="264"/>
      <c r="D26" s="265"/>
      <c r="E26" s="265"/>
      <c r="F26" s="265"/>
      <c r="G26" s="265"/>
      <c r="H26" s="265"/>
      <c r="I26" s="265"/>
      <c r="J26" s="265"/>
      <c r="K26" s="265"/>
      <c r="L26" s="265"/>
      <c r="M26" s="265"/>
      <c r="N26" s="265"/>
      <c r="O26" s="264"/>
      <c r="P26" s="265"/>
      <c r="Q26" s="265"/>
      <c r="R26" s="266"/>
      <c r="S26" s="77"/>
      <c r="T26" s="77"/>
      <c r="U26" s="78"/>
      <c r="V26" s="264"/>
      <c r="W26" s="265"/>
      <c r="X26" s="265"/>
      <c r="Y26" s="265"/>
      <c r="Z26" s="265"/>
      <c r="AA26" s="265"/>
      <c r="AB26" s="265"/>
      <c r="AC26" s="265"/>
      <c r="AD26" s="265"/>
      <c r="AE26" s="265"/>
      <c r="AF26" s="265"/>
      <c r="AG26" s="266"/>
      <c r="AH26" s="264"/>
      <c r="AI26" s="265"/>
      <c r="AJ26" s="265"/>
      <c r="AK26" s="266"/>
      <c r="AL26" s="12"/>
      <c r="AM26" s="12"/>
    </row>
    <row r="27" spans="1:39" ht="15" customHeight="1" x14ac:dyDescent="0.25">
      <c r="A27" s="12"/>
      <c r="B27" s="12"/>
      <c r="C27" s="264" t="str">
        <f>IF('Intro &amp; Setup'!CB27="", "", 'Intro &amp; Setup'!CB27)</f>
        <v/>
      </c>
      <c r="D27" s="265"/>
      <c r="E27" s="265"/>
      <c r="F27" s="265"/>
      <c r="G27" s="265"/>
      <c r="H27" s="265"/>
      <c r="I27" s="265"/>
      <c r="J27" s="265"/>
      <c r="K27" s="265"/>
      <c r="L27" s="265"/>
      <c r="M27" s="265"/>
      <c r="N27" s="265"/>
      <c r="O27" s="264" t="str">
        <f>IF(C27="", "", IF('Intro &amp; Setup'!$J$23='Intro &amp; Setup'!$BE$35, COUNTIF(Database!$O$10:$O$2509, C27), "Locked"))</f>
        <v/>
      </c>
      <c r="P27" s="265"/>
      <c r="Q27" s="265"/>
      <c r="R27" s="266"/>
      <c r="S27" s="77"/>
      <c r="T27" s="77"/>
      <c r="U27" s="78">
        <v>8</v>
      </c>
      <c r="V27" s="264" t="str">
        <f>IF('Intro &amp; Setup'!$J$23='Intro &amp; Setup'!$BE$35, IFERROR(INDEX(Database!$AA$10:$AA$2509, MATCH(U27, Database!$AP$10:$AP$2509, 0)), ""), "Locked")</f>
        <v>Locked</v>
      </c>
      <c r="W27" s="265"/>
      <c r="X27" s="265"/>
      <c r="Y27" s="265"/>
      <c r="Z27" s="265"/>
      <c r="AA27" s="265"/>
      <c r="AB27" s="265"/>
      <c r="AC27" s="265"/>
      <c r="AD27" s="265"/>
      <c r="AE27" s="265"/>
      <c r="AF27" s="265"/>
      <c r="AG27" s="266"/>
      <c r="AH27" s="264" t="str">
        <f>IF('Intro &amp; Setup'!$J$23='Intro &amp; Setup'!$BE$35, IFERROR(INDEX(Database!$AO$10:$AO$2509, MATCH(U27, Database!$AP$10:$AP$2509, 0)), ""), "Locked")</f>
        <v>Locked</v>
      </c>
      <c r="AI27" s="265"/>
      <c r="AJ27" s="265"/>
      <c r="AK27" s="266"/>
      <c r="AL27" s="12"/>
      <c r="AM27" s="12"/>
    </row>
    <row r="28" spans="1:39" ht="15" customHeight="1" x14ac:dyDescent="0.25">
      <c r="A28" s="12"/>
      <c r="B28" s="12"/>
      <c r="C28" s="264"/>
      <c r="D28" s="265"/>
      <c r="E28" s="265"/>
      <c r="F28" s="265"/>
      <c r="G28" s="265"/>
      <c r="H28" s="265"/>
      <c r="I28" s="265"/>
      <c r="J28" s="265"/>
      <c r="K28" s="265"/>
      <c r="L28" s="265"/>
      <c r="M28" s="265"/>
      <c r="N28" s="265"/>
      <c r="O28" s="264"/>
      <c r="P28" s="265"/>
      <c r="Q28" s="265"/>
      <c r="R28" s="266"/>
      <c r="S28" s="77"/>
      <c r="T28" s="77"/>
      <c r="U28" s="78"/>
      <c r="V28" s="264"/>
      <c r="W28" s="265"/>
      <c r="X28" s="265"/>
      <c r="Y28" s="265"/>
      <c r="Z28" s="265"/>
      <c r="AA28" s="265"/>
      <c r="AB28" s="265"/>
      <c r="AC28" s="265"/>
      <c r="AD28" s="265"/>
      <c r="AE28" s="265"/>
      <c r="AF28" s="265"/>
      <c r="AG28" s="266"/>
      <c r="AH28" s="264"/>
      <c r="AI28" s="265"/>
      <c r="AJ28" s="265"/>
      <c r="AK28" s="266"/>
      <c r="AL28" s="12"/>
      <c r="AM28" s="12"/>
    </row>
    <row r="29" spans="1:39" ht="15" customHeight="1" x14ac:dyDescent="0.25">
      <c r="A29" s="12"/>
      <c r="B29" s="12"/>
      <c r="C29" s="264" t="str">
        <f>IF('Intro &amp; Setup'!CB28="", "", 'Intro &amp; Setup'!CB28)</f>
        <v/>
      </c>
      <c r="D29" s="265"/>
      <c r="E29" s="265"/>
      <c r="F29" s="265"/>
      <c r="G29" s="265"/>
      <c r="H29" s="265"/>
      <c r="I29" s="265"/>
      <c r="J29" s="265"/>
      <c r="K29" s="265"/>
      <c r="L29" s="265"/>
      <c r="M29" s="265"/>
      <c r="N29" s="265"/>
      <c r="O29" s="264" t="str">
        <f>IF(C29="", "", IF('Intro &amp; Setup'!$J$23='Intro &amp; Setup'!$BE$35, COUNTIF(Database!$O$10:$O$2509, C29), "Locked"))</f>
        <v/>
      </c>
      <c r="P29" s="265"/>
      <c r="Q29" s="265"/>
      <c r="R29" s="266"/>
      <c r="S29" s="77"/>
      <c r="T29" s="77"/>
      <c r="U29" s="78">
        <v>9</v>
      </c>
      <c r="V29" s="264" t="str">
        <f>IF('Intro &amp; Setup'!$J$23='Intro &amp; Setup'!$BE$35, IFERROR(INDEX(Database!$AA$10:$AA$2509, MATCH(U29, Database!$AP$10:$AP$2509, 0)), ""), "Locked")</f>
        <v>Locked</v>
      </c>
      <c r="W29" s="265"/>
      <c r="X29" s="265"/>
      <c r="Y29" s="265"/>
      <c r="Z29" s="265"/>
      <c r="AA29" s="265"/>
      <c r="AB29" s="265"/>
      <c r="AC29" s="265"/>
      <c r="AD29" s="265"/>
      <c r="AE29" s="265"/>
      <c r="AF29" s="265"/>
      <c r="AG29" s="266"/>
      <c r="AH29" s="264" t="str">
        <f>IF('Intro &amp; Setup'!$J$23='Intro &amp; Setup'!$BE$35, IFERROR(INDEX(Database!$AO$10:$AO$2509, MATCH(U29, Database!$AP$10:$AP$2509, 0)), ""), "Locked")</f>
        <v>Locked</v>
      </c>
      <c r="AI29" s="265"/>
      <c r="AJ29" s="265"/>
      <c r="AK29" s="266"/>
      <c r="AL29" s="12"/>
      <c r="AM29" s="12"/>
    </row>
    <row r="30" spans="1:39" ht="15" customHeight="1" x14ac:dyDescent="0.25">
      <c r="A30" s="12"/>
      <c r="B30" s="12"/>
      <c r="C30" s="264"/>
      <c r="D30" s="265"/>
      <c r="E30" s="265"/>
      <c r="F30" s="265"/>
      <c r="G30" s="265"/>
      <c r="H30" s="265"/>
      <c r="I30" s="265"/>
      <c r="J30" s="265"/>
      <c r="K30" s="265"/>
      <c r="L30" s="265"/>
      <c r="M30" s="265"/>
      <c r="N30" s="265"/>
      <c r="O30" s="264"/>
      <c r="P30" s="265"/>
      <c r="Q30" s="265"/>
      <c r="R30" s="266"/>
      <c r="S30" s="77"/>
      <c r="T30" s="77"/>
      <c r="U30" s="78"/>
      <c r="V30" s="264"/>
      <c r="W30" s="265"/>
      <c r="X30" s="265"/>
      <c r="Y30" s="265"/>
      <c r="Z30" s="265"/>
      <c r="AA30" s="265"/>
      <c r="AB30" s="265"/>
      <c r="AC30" s="265"/>
      <c r="AD30" s="265"/>
      <c r="AE30" s="265"/>
      <c r="AF30" s="265"/>
      <c r="AG30" s="266"/>
      <c r="AH30" s="264"/>
      <c r="AI30" s="265"/>
      <c r="AJ30" s="265"/>
      <c r="AK30" s="266"/>
      <c r="AL30" s="12"/>
      <c r="AM30" s="12"/>
    </row>
    <row r="31" spans="1:39" ht="15" customHeight="1" x14ac:dyDescent="0.25">
      <c r="A31" s="12"/>
      <c r="B31" s="12"/>
      <c r="C31" s="264" t="str">
        <f>IF('Intro &amp; Setup'!CB29="", "", 'Intro &amp; Setup'!CB29)</f>
        <v/>
      </c>
      <c r="D31" s="265"/>
      <c r="E31" s="265"/>
      <c r="F31" s="265"/>
      <c r="G31" s="265"/>
      <c r="H31" s="265"/>
      <c r="I31" s="265"/>
      <c r="J31" s="265"/>
      <c r="K31" s="265"/>
      <c r="L31" s="265"/>
      <c r="M31" s="265"/>
      <c r="N31" s="265"/>
      <c r="O31" s="264" t="str">
        <f>IF(C31="", "", IF('Intro &amp; Setup'!$J$23='Intro &amp; Setup'!$BE$35, COUNTIF(Database!$O$10:$O$2509, C31), "Locked"))</f>
        <v/>
      </c>
      <c r="P31" s="265"/>
      <c r="Q31" s="265"/>
      <c r="R31" s="266"/>
      <c r="S31" s="77"/>
      <c r="T31" s="77"/>
      <c r="U31" s="78">
        <v>10</v>
      </c>
      <c r="V31" s="264" t="str">
        <f>IF('Intro &amp; Setup'!$J$23='Intro &amp; Setup'!$BE$35, IFERROR(INDEX(Database!$AA$10:$AA$2509, MATCH(U31, Database!$AP$10:$AP$2509, 0)), ""), "Locked")</f>
        <v>Locked</v>
      </c>
      <c r="W31" s="265"/>
      <c r="X31" s="265"/>
      <c r="Y31" s="265"/>
      <c r="Z31" s="265"/>
      <c r="AA31" s="265"/>
      <c r="AB31" s="265"/>
      <c r="AC31" s="265"/>
      <c r="AD31" s="265"/>
      <c r="AE31" s="265"/>
      <c r="AF31" s="265"/>
      <c r="AG31" s="266"/>
      <c r="AH31" s="264" t="str">
        <f>IF('Intro &amp; Setup'!$J$23='Intro &amp; Setup'!$BE$35, IFERROR(INDEX(Database!$AO$10:$AO$2509, MATCH(U31, Database!$AP$10:$AP$2509, 0)), ""), "Locked")</f>
        <v>Locked</v>
      </c>
      <c r="AI31" s="265"/>
      <c r="AJ31" s="265"/>
      <c r="AK31" s="266"/>
      <c r="AL31" s="12"/>
      <c r="AM31" s="12"/>
    </row>
    <row r="32" spans="1:39" ht="15" customHeight="1" x14ac:dyDescent="0.25">
      <c r="A32" s="12"/>
      <c r="B32" s="12"/>
      <c r="C32" s="184"/>
      <c r="D32" s="262"/>
      <c r="E32" s="262"/>
      <c r="F32" s="262"/>
      <c r="G32" s="262"/>
      <c r="H32" s="262"/>
      <c r="I32" s="262"/>
      <c r="J32" s="262"/>
      <c r="K32" s="262"/>
      <c r="L32" s="262"/>
      <c r="M32" s="262"/>
      <c r="N32" s="262"/>
      <c r="O32" s="184"/>
      <c r="P32" s="262"/>
      <c r="Q32" s="262"/>
      <c r="R32" s="185"/>
      <c r="S32" s="77"/>
      <c r="T32" s="77"/>
      <c r="U32" s="78"/>
      <c r="V32" s="184"/>
      <c r="W32" s="262"/>
      <c r="X32" s="262"/>
      <c r="Y32" s="262"/>
      <c r="Z32" s="262"/>
      <c r="AA32" s="262"/>
      <c r="AB32" s="262"/>
      <c r="AC32" s="262"/>
      <c r="AD32" s="262"/>
      <c r="AE32" s="262"/>
      <c r="AF32" s="262"/>
      <c r="AG32" s="185"/>
      <c r="AH32" s="184"/>
      <c r="AI32" s="262"/>
      <c r="AJ32" s="262"/>
      <c r="AK32" s="185"/>
      <c r="AL32" s="12"/>
      <c r="AM32" s="12"/>
    </row>
    <row r="33" spans="1:48"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row>
    <row r="34" spans="1:48"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row>
    <row r="35" spans="1:48" x14ac:dyDescent="0.25">
      <c r="A35" s="12"/>
      <c r="B35" s="12"/>
      <c r="C35" s="274" t="s">
        <v>71</v>
      </c>
      <c r="D35" s="275"/>
      <c r="E35" s="275"/>
      <c r="F35" s="275"/>
      <c r="G35" s="275"/>
      <c r="H35" s="275"/>
      <c r="I35" s="275"/>
      <c r="J35" s="275"/>
      <c r="K35" s="275"/>
      <c r="L35" s="275"/>
      <c r="M35" s="275"/>
      <c r="N35" s="275"/>
      <c r="O35" s="275"/>
      <c r="P35" s="275"/>
      <c r="Q35" s="275"/>
      <c r="R35" s="276"/>
      <c r="S35" s="12"/>
      <c r="T35" s="12"/>
      <c r="U35" s="12"/>
      <c r="V35" s="274" t="s">
        <v>76</v>
      </c>
      <c r="W35" s="275"/>
      <c r="X35" s="275"/>
      <c r="Y35" s="275"/>
      <c r="Z35" s="275"/>
      <c r="AA35" s="275"/>
      <c r="AB35" s="275"/>
      <c r="AC35" s="275"/>
      <c r="AD35" s="275"/>
      <c r="AE35" s="275"/>
      <c r="AF35" s="275"/>
      <c r="AG35" s="275"/>
      <c r="AH35" s="275"/>
      <c r="AI35" s="275"/>
      <c r="AJ35" s="275"/>
      <c r="AK35" s="276"/>
      <c r="AL35" s="12"/>
      <c r="AM35" s="12"/>
    </row>
    <row r="36" spans="1:48" x14ac:dyDescent="0.25">
      <c r="A36" s="12"/>
      <c r="B36" s="12"/>
      <c r="C36" s="277"/>
      <c r="D36" s="278"/>
      <c r="E36" s="278"/>
      <c r="F36" s="278"/>
      <c r="G36" s="278"/>
      <c r="H36" s="278"/>
      <c r="I36" s="278"/>
      <c r="J36" s="278"/>
      <c r="K36" s="278"/>
      <c r="L36" s="278"/>
      <c r="M36" s="278"/>
      <c r="N36" s="278"/>
      <c r="O36" s="278"/>
      <c r="P36" s="278"/>
      <c r="Q36" s="278"/>
      <c r="R36" s="279"/>
      <c r="S36" s="12"/>
      <c r="T36" s="12"/>
      <c r="U36" s="12"/>
      <c r="V36" s="277"/>
      <c r="W36" s="278"/>
      <c r="X36" s="278"/>
      <c r="Y36" s="278"/>
      <c r="Z36" s="278"/>
      <c r="AA36" s="278"/>
      <c r="AB36" s="278"/>
      <c r="AC36" s="278"/>
      <c r="AD36" s="278"/>
      <c r="AE36" s="278"/>
      <c r="AF36" s="278"/>
      <c r="AG36" s="278"/>
      <c r="AH36" s="278"/>
      <c r="AI36" s="278"/>
      <c r="AJ36" s="278"/>
      <c r="AK36" s="279"/>
      <c r="AL36" s="12"/>
      <c r="AM36" s="12"/>
    </row>
    <row r="37" spans="1:48"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row>
    <row r="38" spans="1:48" ht="15" customHeight="1" x14ac:dyDescent="0.25">
      <c r="A38" s="12"/>
      <c r="B38" s="12"/>
      <c r="C38" s="182" t="s">
        <v>60</v>
      </c>
      <c r="D38" s="261"/>
      <c r="E38" s="261"/>
      <c r="F38" s="261"/>
      <c r="G38" s="261"/>
      <c r="H38" s="261"/>
      <c r="I38" s="261"/>
      <c r="J38" s="261"/>
      <c r="K38" s="261"/>
      <c r="L38" s="261"/>
      <c r="M38" s="261"/>
      <c r="N38" s="261"/>
      <c r="O38" s="182" t="str">
        <f>IF(C38="", "", IF('Intro &amp; Setup'!$J$23='Intro &amp; Setup'!$BE$35, COUNTIF(Database!$C$10:$C$2509, "&gt;"""), "Locked"))</f>
        <v>Locked</v>
      </c>
      <c r="P38" s="261"/>
      <c r="Q38" s="261"/>
      <c r="R38" s="183"/>
      <c r="S38" s="12"/>
      <c r="T38" s="12"/>
      <c r="U38" s="12"/>
      <c r="V38" s="63"/>
      <c r="W38" s="63"/>
      <c r="X38" s="63"/>
      <c r="Y38" s="63"/>
      <c r="Z38" s="63"/>
      <c r="AA38" s="63"/>
      <c r="AB38" s="63"/>
      <c r="AC38" s="63"/>
      <c r="AD38" s="63"/>
      <c r="AE38" s="63"/>
      <c r="AF38" s="63"/>
      <c r="AG38" s="63"/>
      <c r="AH38" s="63"/>
      <c r="AI38" s="63"/>
      <c r="AJ38" s="63"/>
      <c r="AK38" s="63"/>
      <c r="AL38" s="12"/>
      <c r="AM38" s="12"/>
    </row>
    <row r="39" spans="1:48" x14ac:dyDescent="0.25">
      <c r="A39" s="12"/>
      <c r="B39" s="12"/>
      <c r="C39" s="264"/>
      <c r="D39" s="265"/>
      <c r="E39" s="265"/>
      <c r="F39" s="265"/>
      <c r="G39" s="265"/>
      <c r="H39" s="265"/>
      <c r="I39" s="265"/>
      <c r="J39" s="265"/>
      <c r="K39" s="265"/>
      <c r="L39" s="265"/>
      <c r="M39" s="265"/>
      <c r="N39" s="265"/>
      <c r="O39" s="264"/>
      <c r="P39" s="265"/>
      <c r="Q39" s="265"/>
      <c r="R39" s="266"/>
      <c r="S39" s="12"/>
      <c r="T39" s="12"/>
      <c r="U39" s="12"/>
      <c r="V39" s="63"/>
      <c r="W39" s="63"/>
      <c r="X39" s="63"/>
      <c r="Y39" s="63"/>
      <c r="Z39" s="63"/>
      <c r="AA39" s="63"/>
      <c r="AB39" s="63"/>
      <c r="AC39" s="63"/>
      <c r="AD39" s="63"/>
      <c r="AE39" s="63"/>
      <c r="AF39" s="63"/>
      <c r="AG39" s="63"/>
      <c r="AH39" s="63"/>
      <c r="AI39" s="63"/>
      <c r="AJ39" s="63"/>
      <c r="AK39" s="63"/>
      <c r="AL39" s="12"/>
      <c r="AM39" s="12"/>
      <c r="AU39" s="30" t="s">
        <v>77</v>
      </c>
      <c r="AV39" s="25" t="str">
        <f>$J$6</f>
        <v>Locked</v>
      </c>
    </row>
    <row r="40" spans="1:48" x14ac:dyDescent="0.25">
      <c r="A40" s="12"/>
      <c r="B40" s="12"/>
      <c r="C40" s="264" t="s">
        <v>73</v>
      </c>
      <c r="D40" s="265"/>
      <c r="E40" s="265"/>
      <c r="F40" s="265"/>
      <c r="G40" s="265"/>
      <c r="H40" s="265"/>
      <c r="I40" s="265"/>
      <c r="J40" s="265"/>
      <c r="K40" s="265"/>
      <c r="L40" s="265"/>
      <c r="M40" s="265"/>
      <c r="N40" s="265"/>
      <c r="O40" s="264" t="str">
        <f>IF(C40="", "", IF('Intro &amp; Setup'!$J$23='Intro &amp; Setup'!$BE$35, COUNTIF(Database!$AF$10:$AF$2509, Database!$AE$3), "Locked"))</f>
        <v>Locked</v>
      </c>
      <c r="P40" s="265"/>
      <c r="Q40" s="265"/>
      <c r="R40" s="266"/>
      <c r="S40" s="12"/>
      <c r="T40" s="12"/>
      <c r="U40" s="12"/>
      <c r="V40" s="63"/>
      <c r="W40" s="63"/>
      <c r="X40" s="63"/>
      <c r="Y40" s="63"/>
      <c r="Z40" s="63"/>
      <c r="AA40" s="63"/>
      <c r="AB40" s="63"/>
      <c r="AC40" s="63"/>
      <c r="AD40" s="63"/>
      <c r="AE40" s="63"/>
      <c r="AF40" s="63"/>
      <c r="AG40" s="63"/>
      <c r="AH40" s="63"/>
      <c r="AI40" s="63"/>
      <c r="AJ40" s="63"/>
      <c r="AK40" s="63"/>
      <c r="AL40" s="12"/>
      <c r="AM40" s="12"/>
      <c r="AU40" s="32" t="s">
        <v>78</v>
      </c>
      <c r="AV40" s="27" t="str">
        <f>IFERROR(2500-$AV$39, "Locked")</f>
        <v>Locked</v>
      </c>
    </row>
    <row r="41" spans="1:48" x14ac:dyDescent="0.25">
      <c r="A41" s="12"/>
      <c r="B41" s="12"/>
      <c r="C41" s="264"/>
      <c r="D41" s="265"/>
      <c r="E41" s="265"/>
      <c r="F41" s="265"/>
      <c r="G41" s="265"/>
      <c r="H41" s="265"/>
      <c r="I41" s="265"/>
      <c r="J41" s="265"/>
      <c r="K41" s="265"/>
      <c r="L41" s="265"/>
      <c r="M41" s="265"/>
      <c r="N41" s="265"/>
      <c r="O41" s="264"/>
      <c r="P41" s="265"/>
      <c r="Q41" s="265"/>
      <c r="R41" s="266"/>
      <c r="S41" s="12"/>
      <c r="T41" s="12"/>
      <c r="U41" s="12"/>
      <c r="V41" s="63"/>
      <c r="W41" s="63"/>
      <c r="X41" s="63"/>
      <c r="Y41" s="63"/>
      <c r="Z41" s="63"/>
      <c r="AA41" s="63"/>
      <c r="AB41" s="63"/>
      <c r="AC41" s="63"/>
      <c r="AD41" s="63"/>
      <c r="AE41" s="63"/>
      <c r="AF41" s="63"/>
      <c r="AG41" s="63"/>
      <c r="AH41" s="63"/>
      <c r="AI41" s="63"/>
      <c r="AJ41" s="63"/>
      <c r="AK41" s="63"/>
      <c r="AL41" s="12"/>
      <c r="AM41" s="12"/>
    </row>
    <row r="42" spans="1:48" x14ac:dyDescent="0.25">
      <c r="A42" s="12"/>
      <c r="B42" s="12"/>
      <c r="C42" s="264" t="s">
        <v>72</v>
      </c>
      <c r="D42" s="265"/>
      <c r="E42" s="265"/>
      <c r="F42" s="265"/>
      <c r="G42" s="265"/>
      <c r="H42" s="265"/>
      <c r="I42" s="265"/>
      <c r="J42" s="265"/>
      <c r="K42" s="265"/>
      <c r="L42" s="265"/>
      <c r="M42" s="265"/>
      <c r="N42" s="265"/>
      <c r="O42" s="264" t="str">
        <f>IF(C42="", "", IF('Intro &amp; Setup'!$J$23='Intro &amp; Setup'!$BE$35, COUNTIF(Database!$AG$10:$AG$2509, Database!$AE$3), "Locked"))</f>
        <v>Locked</v>
      </c>
      <c r="P42" s="265"/>
      <c r="Q42" s="265"/>
      <c r="R42" s="266"/>
      <c r="S42" s="12"/>
      <c r="T42" s="12"/>
      <c r="U42" s="12"/>
      <c r="V42" s="63"/>
      <c r="W42" s="63"/>
      <c r="X42" s="63"/>
      <c r="Y42" s="63"/>
      <c r="Z42" s="63"/>
      <c r="AA42" s="63"/>
      <c r="AB42" s="63"/>
      <c r="AC42" s="63"/>
      <c r="AD42" s="63"/>
      <c r="AE42" s="63"/>
      <c r="AF42" s="63"/>
      <c r="AG42" s="63"/>
      <c r="AH42" s="63"/>
      <c r="AI42" s="63"/>
      <c r="AJ42" s="63"/>
      <c r="AK42" s="63"/>
      <c r="AL42" s="12"/>
      <c r="AM42" s="12"/>
    </row>
    <row r="43" spans="1:48" x14ac:dyDescent="0.25">
      <c r="A43" s="12"/>
      <c r="B43" s="12"/>
      <c r="C43" s="264"/>
      <c r="D43" s="265"/>
      <c r="E43" s="265"/>
      <c r="F43" s="265"/>
      <c r="G43" s="265"/>
      <c r="H43" s="265"/>
      <c r="I43" s="265"/>
      <c r="J43" s="265"/>
      <c r="K43" s="265"/>
      <c r="L43" s="265"/>
      <c r="M43" s="265"/>
      <c r="N43" s="265"/>
      <c r="O43" s="264"/>
      <c r="P43" s="265"/>
      <c r="Q43" s="265"/>
      <c r="R43" s="266"/>
      <c r="S43" s="12"/>
      <c r="T43" s="12"/>
      <c r="U43" s="12"/>
      <c r="V43" s="63"/>
      <c r="W43" s="63"/>
      <c r="X43" s="63"/>
      <c r="Y43" s="63"/>
      <c r="Z43" s="63"/>
      <c r="AA43" s="63"/>
      <c r="AB43" s="63"/>
      <c r="AC43" s="63"/>
      <c r="AD43" s="63"/>
      <c r="AE43" s="63"/>
      <c r="AF43" s="63"/>
      <c r="AG43" s="63"/>
      <c r="AH43" s="63"/>
      <c r="AI43" s="63"/>
      <c r="AJ43" s="63"/>
      <c r="AK43" s="63"/>
      <c r="AL43" s="12"/>
      <c r="AM43" s="12"/>
    </row>
    <row r="44" spans="1:48" x14ac:dyDescent="0.25">
      <c r="A44" s="12"/>
      <c r="B44" s="12"/>
      <c r="C44" s="264" t="s">
        <v>74</v>
      </c>
      <c r="D44" s="265"/>
      <c r="E44" s="265"/>
      <c r="F44" s="265"/>
      <c r="G44" s="265"/>
      <c r="H44" s="265"/>
      <c r="I44" s="265"/>
      <c r="J44" s="265"/>
      <c r="K44" s="265"/>
      <c r="L44" s="265"/>
      <c r="M44" s="265"/>
      <c r="N44" s="265"/>
      <c r="O44" s="264" t="str">
        <f>IF(C44="", "", IF('Intro &amp; Setup'!$J$23='Intro &amp; Setup'!$BE$35, COUNTIF(Database!$AH$10:$AH$2509, Database!$AE$3), "Locked"))</f>
        <v>Locked</v>
      </c>
      <c r="P44" s="265"/>
      <c r="Q44" s="265"/>
      <c r="R44" s="266"/>
      <c r="S44" s="12"/>
      <c r="T44" s="12"/>
      <c r="U44" s="12"/>
      <c r="V44" s="63"/>
      <c r="W44" s="63"/>
      <c r="X44" s="63"/>
      <c r="Y44" s="63"/>
      <c r="Z44" s="63"/>
      <c r="AA44" s="63"/>
      <c r="AB44" s="63"/>
      <c r="AC44" s="63"/>
      <c r="AD44" s="63"/>
      <c r="AE44" s="63"/>
      <c r="AF44" s="63"/>
      <c r="AG44" s="63"/>
      <c r="AH44" s="63"/>
      <c r="AI44" s="63"/>
      <c r="AJ44" s="63"/>
      <c r="AK44" s="63"/>
      <c r="AL44" s="12"/>
      <c r="AM44" s="12"/>
    </row>
    <row r="45" spans="1:48" x14ac:dyDescent="0.25">
      <c r="A45" s="12"/>
      <c r="B45" s="12"/>
      <c r="C45" s="184"/>
      <c r="D45" s="262"/>
      <c r="E45" s="262"/>
      <c r="F45" s="262"/>
      <c r="G45" s="262"/>
      <c r="H45" s="262"/>
      <c r="I45" s="262"/>
      <c r="J45" s="262"/>
      <c r="K45" s="262"/>
      <c r="L45" s="262"/>
      <c r="M45" s="262"/>
      <c r="N45" s="262"/>
      <c r="O45" s="184"/>
      <c r="P45" s="262"/>
      <c r="Q45" s="262"/>
      <c r="R45" s="185"/>
      <c r="S45" s="12"/>
      <c r="T45" s="12"/>
      <c r="U45" s="12"/>
      <c r="V45" s="63"/>
      <c r="W45" s="63"/>
      <c r="X45" s="63"/>
      <c r="Y45" s="63"/>
      <c r="Z45" s="63"/>
      <c r="AA45" s="63"/>
      <c r="AB45" s="63"/>
      <c r="AC45" s="63"/>
      <c r="AD45" s="63"/>
      <c r="AE45" s="63"/>
      <c r="AF45" s="63"/>
      <c r="AG45" s="63"/>
      <c r="AH45" s="63"/>
      <c r="AI45" s="63"/>
      <c r="AJ45" s="63"/>
      <c r="AK45" s="63"/>
      <c r="AL45" s="12"/>
      <c r="AM45" s="12"/>
    </row>
    <row r="46" spans="1:48" s="96" customFormat="1" x14ac:dyDescent="0.25">
      <c r="A46" s="95"/>
      <c r="B46" s="95"/>
      <c r="C46" s="97"/>
      <c r="D46" s="97"/>
      <c r="E46" s="97"/>
      <c r="F46" s="97"/>
      <c r="G46" s="97"/>
      <c r="H46" s="97"/>
      <c r="I46" s="97"/>
      <c r="J46" s="97"/>
      <c r="K46" s="97"/>
      <c r="L46" s="97"/>
      <c r="M46" s="97"/>
      <c r="N46" s="97"/>
      <c r="O46" s="97"/>
      <c r="P46" s="97"/>
      <c r="Q46" s="97"/>
      <c r="R46" s="97"/>
      <c r="S46" s="95"/>
      <c r="T46" s="95"/>
      <c r="U46" s="95"/>
      <c r="V46" s="98"/>
      <c r="W46" s="98"/>
      <c r="X46" s="98"/>
      <c r="Y46" s="98"/>
      <c r="Z46" s="98"/>
      <c r="AA46" s="98"/>
      <c r="AB46" s="98"/>
      <c r="AC46" s="98"/>
      <c r="AD46" s="98"/>
      <c r="AE46" s="98"/>
      <c r="AF46" s="98"/>
      <c r="AG46" s="98"/>
      <c r="AH46" s="98"/>
      <c r="AI46" s="98"/>
      <c r="AJ46" s="98"/>
      <c r="AK46" s="98"/>
      <c r="AL46" s="95"/>
      <c r="AM46" s="95"/>
    </row>
    <row r="47" spans="1:48" s="96" customFormat="1" x14ac:dyDescent="0.25">
      <c r="A47" s="95"/>
      <c r="B47" s="95"/>
      <c r="C47" s="98"/>
      <c r="D47" s="98"/>
      <c r="E47" s="98"/>
      <c r="F47" s="98"/>
      <c r="G47" s="98"/>
      <c r="H47" s="98"/>
      <c r="I47" s="98"/>
      <c r="J47" s="98"/>
      <c r="K47" s="98"/>
      <c r="L47" s="98"/>
      <c r="M47" s="98"/>
      <c r="N47" s="98"/>
      <c r="O47" s="98"/>
      <c r="P47" s="98"/>
      <c r="Q47" s="98"/>
      <c r="R47" s="98"/>
      <c r="S47" s="95"/>
      <c r="T47" s="95"/>
      <c r="U47" s="95"/>
      <c r="V47" s="98"/>
      <c r="W47" s="98"/>
      <c r="X47" s="98"/>
      <c r="Y47" s="98"/>
      <c r="Z47" s="98"/>
      <c r="AA47" s="98"/>
      <c r="AB47" s="98"/>
      <c r="AC47" s="98"/>
      <c r="AD47" s="98"/>
      <c r="AE47" s="98"/>
      <c r="AF47" s="98"/>
      <c r="AG47" s="98"/>
      <c r="AH47" s="98"/>
      <c r="AI47" s="98"/>
      <c r="AJ47" s="98"/>
      <c r="AK47" s="98"/>
      <c r="AL47" s="95"/>
      <c r="AM47" s="95"/>
    </row>
    <row r="48" spans="1:48" s="96" customFormat="1" ht="15" customHeight="1" x14ac:dyDescent="0.25">
      <c r="A48" s="95"/>
      <c r="B48" s="76"/>
      <c r="C48" s="274" t="s">
        <v>94</v>
      </c>
      <c r="D48" s="275"/>
      <c r="E48" s="275"/>
      <c r="F48" s="275"/>
      <c r="G48" s="275"/>
      <c r="H48" s="275"/>
      <c r="I48" s="275"/>
      <c r="J48" s="275"/>
      <c r="K48" s="275"/>
      <c r="L48" s="275"/>
      <c r="M48" s="275"/>
      <c r="N48" s="275"/>
      <c r="O48" s="275"/>
      <c r="P48" s="275"/>
      <c r="Q48" s="275"/>
      <c r="R48" s="276"/>
      <c r="S48" s="95"/>
      <c r="T48" s="95"/>
      <c r="U48" s="76"/>
      <c r="V48" s="274" t="s">
        <v>92</v>
      </c>
      <c r="W48" s="275"/>
      <c r="X48" s="275"/>
      <c r="Y48" s="275"/>
      <c r="Z48" s="275"/>
      <c r="AA48" s="275"/>
      <c r="AB48" s="275"/>
      <c r="AC48" s="275"/>
      <c r="AD48" s="275"/>
      <c r="AE48" s="275"/>
      <c r="AF48" s="275"/>
      <c r="AG48" s="275"/>
      <c r="AH48" s="275"/>
      <c r="AI48" s="275"/>
      <c r="AJ48" s="275"/>
      <c r="AK48" s="276"/>
      <c r="AL48" s="95"/>
      <c r="AM48" s="95"/>
    </row>
    <row r="49" spans="1:39" s="96" customFormat="1" ht="15" customHeight="1" x14ac:dyDescent="0.25">
      <c r="A49" s="95"/>
      <c r="B49" s="76"/>
      <c r="C49" s="277"/>
      <c r="D49" s="278"/>
      <c r="E49" s="278"/>
      <c r="F49" s="278"/>
      <c r="G49" s="278"/>
      <c r="H49" s="278"/>
      <c r="I49" s="278"/>
      <c r="J49" s="278"/>
      <c r="K49" s="278"/>
      <c r="L49" s="278"/>
      <c r="M49" s="278"/>
      <c r="N49" s="278"/>
      <c r="O49" s="278"/>
      <c r="P49" s="278"/>
      <c r="Q49" s="278"/>
      <c r="R49" s="279"/>
      <c r="S49" s="95"/>
      <c r="T49" s="95"/>
      <c r="U49" s="76"/>
      <c r="V49" s="277"/>
      <c r="W49" s="278"/>
      <c r="X49" s="278"/>
      <c r="Y49" s="278"/>
      <c r="Z49" s="278"/>
      <c r="AA49" s="278"/>
      <c r="AB49" s="278"/>
      <c r="AC49" s="278"/>
      <c r="AD49" s="278"/>
      <c r="AE49" s="278"/>
      <c r="AF49" s="278"/>
      <c r="AG49" s="278"/>
      <c r="AH49" s="278"/>
      <c r="AI49" s="278"/>
      <c r="AJ49" s="278"/>
      <c r="AK49" s="279"/>
      <c r="AL49" s="95"/>
      <c r="AM49" s="95"/>
    </row>
    <row r="50" spans="1:39" s="96" customFormat="1" ht="15" customHeight="1" x14ac:dyDescent="0.25">
      <c r="A50" s="95"/>
      <c r="B50" s="12"/>
      <c r="C50" s="12"/>
      <c r="D50" s="12"/>
      <c r="E50" s="12"/>
      <c r="F50" s="12"/>
      <c r="G50" s="12"/>
      <c r="H50" s="12"/>
      <c r="I50" s="12"/>
      <c r="J50" s="12"/>
      <c r="K50" s="12"/>
      <c r="L50" s="12"/>
      <c r="M50" s="12"/>
      <c r="N50" s="12"/>
      <c r="O50" s="12"/>
      <c r="P50" s="12"/>
      <c r="Q50" s="12"/>
      <c r="R50" s="12"/>
      <c r="S50" s="95"/>
      <c r="T50" s="95"/>
      <c r="U50" s="12"/>
      <c r="V50" s="12"/>
      <c r="W50" s="12"/>
      <c r="X50" s="12"/>
      <c r="Y50" s="12"/>
      <c r="Z50" s="12"/>
      <c r="AA50" s="12"/>
      <c r="AB50" s="12"/>
      <c r="AC50" s="12"/>
      <c r="AD50" s="12"/>
      <c r="AE50" s="12"/>
      <c r="AF50" s="12"/>
      <c r="AG50" s="12"/>
      <c r="AH50" s="12"/>
      <c r="AI50" s="12"/>
      <c r="AJ50" s="12"/>
      <c r="AK50" s="12"/>
      <c r="AL50" s="95"/>
      <c r="AM50" s="95"/>
    </row>
    <row r="51" spans="1:39" s="96" customFormat="1" ht="15" customHeight="1" x14ac:dyDescent="0.25">
      <c r="A51" s="95"/>
      <c r="B51" s="78">
        <v>1</v>
      </c>
      <c r="C51" s="182" t="str">
        <f>IF('Intro &amp; Setup'!$J$23='Intro &amp; Setup'!$BE$35, IFERROR(INDEX('Referrals Made'!$H$10:$H$1010, MATCH(B51, 'Referrals Made'!$Q$10:$Q$1010, 0)), ""), "Locked")</f>
        <v>Locked</v>
      </c>
      <c r="D51" s="261"/>
      <c r="E51" s="261"/>
      <c r="F51" s="261"/>
      <c r="G51" s="261"/>
      <c r="H51" s="261"/>
      <c r="I51" s="261"/>
      <c r="J51" s="261"/>
      <c r="K51" s="261"/>
      <c r="L51" s="261"/>
      <c r="M51" s="261"/>
      <c r="N51" s="183"/>
      <c r="O51" s="182" t="str">
        <f>IF('Intro &amp; Setup'!$J$23='Intro &amp; Setup'!$BE$35, IFERROR(INDEX('Referrals Made'!$P$10:$P$1010, MATCH(B51, 'Referrals Made'!$Q$10:$Q$1010, 0)), ""), "Locked")</f>
        <v>Locked</v>
      </c>
      <c r="P51" s="261"/>
      <c r="Q51" s="261"/>
      <c r="R51" s="183"/>
      <c r="S51" s="95"/>
      <c r="T51" s="95"/>
      <c r="U51" s="78">
        <v>1</v>
      </c>
      <c r="V51" s="182" t="str">
        <f>IF('Intro &amp; Setup'!$J$23='Intro &amp; Setup'!$BE$35, IFERROR(INDEX('Referrals Made'!$C$10:$C$1010, MATCH(U51, 'Referrals Made'!$Q$10:$Q$1010, 0)), ""), "Locked")</f>
        <v>Locked</v>
      </c>
      <c r="W51" s="261"/>
      <c r="X51" s="261"/>
      <c r="Y51" s="261"/>
      <c r="Z51" s="261"/>
      <c r="AA51" s="261"/>
      <c r="AB51" s="261"/>
      <c r="AC51" s="261"/>
      <c r="AD51" s="261"/>
      <c r="AE51" s="261"/>
      <c r="AF51" s="261"/>
      <c r="AG51" s="183"/>
      <c r="AH51" s="182" t="str">
        <f>IF('Intro &amp; Setup'!$J$23='Intro &amp; Setup'!$BE$35, IFERROR(INDEX('Referrals Made'!$P$10:$P$1010, MATCH(U51, 'Referrals Made'!$Q$10:$Q$1010, 0)), ""), "Locked")</f>
        <v>Locked</v>
      </c>
      <c r="AI51" s="261"/>
      <c r="AJ51" s="261"/>
      <c r="AK51" s="183"/>
      <c r="AL51" s="95"/>
      <c r="AM51" s="95"/>
    </row>
    <row r="52" spans="1:39" s="96" customFormat="1" ht="15" customHeight="1" x14ac:dyDescent="0.25">
      <c r="A52" s="95"/>
      <c r="B52" s="78"/>
      <c r="C52" s="264"/>
      <c r="D52" s="265"/>
      <c r="E52" s="265"/>
      <c r="F52" s="265"/>
      <c r="G52" s="265"/>
      <c r="H52" s="265"/>
      <c r="I52" s="265"/>
      <c r="J52" s="265"/>
      <c r="K52" s="265"/>
      <c r="L52" s="265"/>
      <c r="M52" s="265"/>
      <c r="N52" s="266"/>
      <c r="O52" s="264"/>
      <c r="P52" s="265"/>
      <c r="Q52" s="265"/>
      <c r="R52" s="266"/>
      <c r="S52" s="95"/>
      <c r="T52" s="95"/>
      <c r="U52" s="78"/>
      <c r="V52" s="264"/>
      <c r="W52" s="265"/>
      <c r="X52" s="265"/>
      <c r="Y52" s="265"/>
      <c r="Z52" s="265"/>
      <c r="AA52" s="265"/>
      <c r="AB52" s="265"/>
      <c r="AC52" s="265"/>
      <c r="AD52" s="265"/>
      <c r="AE52" s="265"/>
      <c r="AF52" s="265"/>
      <c r="AG52" s="266"/>
      <c r="AH52" s="264"/>
      <c r="AI52" s="265"/>
      <c r="AJ52" s="265"/>
      <c r="AK52" s="266"/>
      <c r="AL52" s="95"/>
      <c r="AM52" s="95"/>
    </row>
    <row r="53" spans="1:39" s="96" customFormat="1" ht="15" customHeight="1" x14ac:dyDescent="0.25">
      <c r="A53" s="95"/>
      <c r="B53" s="78">
        <v>2</v>
      </c>
      <c r="C53" s="264" t="str">
        <f>IF('Intro &amp; Setup'!$J$23='Intro &amp; Setup'!$BE$35, IFERROR(INDEX('Referrals Made'!$H$10:$H$1010, MATCH(B53, 'Referrals Made'!$Q$10:$Q$1010, 0)), ""), "Locked")</f>
        <v>Locked</v>
      </c>
      <c r="D53" s="265"/>
      <c r="E53" s="265"/>
      <c r="F53" s="265"/>
      <c r="G53" s="265"/>
      <c r="H53" s="265"/>
      <c r="I53" s="265"/>
      <c r="J53" s="265"/>
      <c r="K53" s="265"/>
      <c r="L53" s="265"/>
      <c r="M53" s="265"/>
      <c r="N53" s="266"/>
      <c r="O53" s="264" t="str">
        <f>IF('Intro &amp; Setup'!$J$23='Intro &amp; Setup'!$BE$35, IFERROR(INDEX('Referrals Made'!$P$10:$P$1010, MATCH(B53, 'Referrals Made'!$Q$10:$Q$1010, 0)), ""), "Locked")</f>
        <v>Locked</v>
      </c>
      <c r="P53" s="265"/>
      <c r="Q53" s="265"/>
      <c r="R53" s="266"/>
      <c r="S53" s="95"/>
      <c r="T53" s="95"/>
      <c r="U53" s="78">
        <v>2</v>
      </c>
      <c r="V53" s="264" t="str">
        <f>IF('Intro &amp; Setup'!$J$23='Intro &amp; Setup'!$BE$35, IFERROR(INDEX('Referrals Made'!$C$10:$C$1010, MATCH(U53, 'Referrals Made'!$Q$10:$Q$1010, 0)), ""), "Locked")</f>
        <v>Locked</v>
      </c>
      <c r="W53" s="265"/>
      <c r="X53" s="265"/>
      <c r="Y53" s="265"/>
      <c r="Z53" s="265"/>
      <c r="AA53" s="265"/>
      <c r="AB53" s="265"/>
      <c r="AC53" s="265"/>
      <c r="AD53" s="265"/>
      <c r="AE53" s="265"/>
      <c r="AF53" s="265"/>
      <c r="AG53" s="266"/>
      <c r="AH53" s="264" t="str">
        <f>IF('Intro &amp; Setup'!$J$23='Intro &amp; Setup'!$BE$35, IFERROR(INDEX('Referrals Made'!$P$10:$P$1010, MATCH(U53, 'Referrals Made'!$Q$10:$Q$1010, 0)), ""), "Locked")</f>
        <v>Locked</v>
      </c>
      <c r="AI53" s="265"/>
      <c r="AJ53" s="265"/>
      <c r="AK53" s="266"/>
      <c r="AL53" s="95"/>
      <c r="AM53" s="95"/>
    </row>
    <row r="54" spans="1:39" s="96" customFormat="1" ht="15" customHeight="1" x14ac:dyDescent="0.25">
      <c r="A54" s="95"/>
      <c r="B54" s="78"/>
      <c r="C54" s="264"/>
      <c r="D54" s="265"/>
      <c r="E54" s="265"/>
      <c r="F54" s="265"/>
      <c r="G54" s="265"/>
      <c r="H54" s="265"/>
      <c r="I54" s="265"/>
      <c r="J54" s="265"/>
      <c r="K54" s="265"/>
      <c r="L54" s="265"/>
      <c r="M54" s="265"/>
      <c r="N54" s="266"/>
      <c r="O54" s="264"/>
      <c r="P54" s="265"/>
      <c r="Q54" s="265"/>
      <c r="R54" s="266"/>
      <c r="S54" s="95"/>
      <c r="T54" s="95"/>
      <c r="U54" s="78"/>
      <c r="V54" s="264"/>
      <c r="W54" s="265"/>
      <c r="X54" s="265"/>
      <c r="Y54" s="265"/>
      <c r="Z54" s="265"/>
      <c r="AA54" s="265"/>
      <c r="AB54" s="265"/>
      <c r="AC54" s="265"/>
      <c r="AD54" s="265"/>
      <c r="AE54" s="265"/>
      <c r="AF54" s="265"/>
      <c r="AG54" s="266"/>
      <c r="AH54" s="264"/>
      <c r="AI54" s="265"/>
      <c r="AJ54" s="265"/>
      <c r="AK54" s="266"/>
      <c r="AL54" s="95"/>
      <c r="AM54" s="95"/>
    </row>
    <row r="55" spans="1:39" s="96" customFormat="1" ht="15" customHeight="1" x14ac:dyDescent="0.25">
      <c r="A55" s="95"/>
      <c r="B55" s="78">
        <v>3</v>
      </c>
      <c r="C55" s="264" t="str">
        <f>IF('Intro &amp; Setup'!$J$23='Intro &amp; Setup'!$BE$35, IFERROR(INDEX('Referrals Made'!$H$10:$H$1010, MATCH(B55, 'Referrals Made'!$Q$10:$Q$1010, 0)), ""), "Locked")</f>
        <v>Locked</v>
      </c>
      <c r="D55" s="265"/>
      <c r="E55" s="265"/>
      <c r="F55" s="265"/>
      <c r="G55" s="265"/>
      <c r="H55" s="265"/>
      <c r="I55" s="265"/>
      <c r="J55" s="265"/>
      <c r="K55" s="265"/>
      <c r="L55" s="265"/>
      <c r="M55" s="265"/>
      <c r="N55" s="266"/>
      <c r="O55" s="264" t="str">
        <f>IF('Intro &amp; Setup'!$J$23='Intro &amp; Setup'!$BE$35, IFERROR(INDEX('Referrals Made'!$P$10:$P$1010, MATCH(B55, 'Referrals Made'!$Q$10:$Q$1010, 0)), ""), "Locked")</f>
        <v>Locked</v>
      </c>
      <c r="P55" s="265"/>
      <c r="Q55" s="265"/>
      <c r="R55" s="266"/>
      <c r="S55" s="95"/>
      <c r="T55" s="95"/>
      <c r="U55" s="78">
        <v>3</v>
      </c>
      <c r="V55" s="264" t="str">
        <f>IF('Intro &amp; Setup'!$J$23='Intro &amp; Setup'!$BE$35, IFERROR(INDEX('Referrals Made'!$C$10:$C$1010, MATCH(U55, 'Referrals Made'!$Q$10:$Q$1010, 0)), ""), "Locked")</f>
        <v>Locked</v>
      </c>
      <c r="W55" s="265"/>
      <c r="X55" s="265"/>
      <c r="Y55" s="265"/>
      <c r="Z55" s="265"/>
      <c r="AA55" s="265"/>
      <c r="AB55" s="265"/>
      <c r="AC55" s="265"/>
      <c r="AD55" s="265"/>
      <c r="AE55" s="265"/>
      <c r="AF55" s="265"/>
      <c r="AG55" s="266"/>
      <c r="AH55" s="264" t="str">
        <f>IF('Intro &amp; Setup'!$J$23='Intro &amp; Setup'!$BE$35, IFERROR(INDEX('Referrals Made'!$P$10:$P$1010, MATCH(U55, 'Referrals Made'!$Q$10:$Q$1010, 0)), ""), "Locked")</f>
        <v>Locked</v>
      </c>
      <c r="AI55" s="265"/>
      <c r="AJ55" s="265"/>
      <c r="AK55" s="266"/>
      <c r="AL55" s="95"/>
      <c r="AM55" s="95"/>
    </row>
    <row r="56" spans="1:39" s="96" customFormat="1" ht="15" customHeight="1" x14ac:dyDescent="0.25">
      <c r="A56" s="95"/>
      <c r="B56" s="78"/>
      <c r="C56" s="264"/>
      <c r="D56" s="265"/>
      <c r="E56" s="265"/>
      <c r="F56" s="265"/>
      <c r="G56" s="265"/>
      <c r="H56" s="265"/>
      <c r="I56" s="265"/>
      <c r="J56" s="265"/>
      <c r="K56" s="265"/>
      <c r="L56" s="265"/>
      <c r="M56" s="265"/>
      <c r="N56" s="266"/>
      <c r="O56" s="264"/>
      <c r="P56" s="265"/>
      <c r="Q56" s="265"/>
      <c r="R56" s="266"/>
      <c r="S56" s="95"/>
      <c r="T56" s="95"/>
      <c r="U56" s="78"/>
      <c r="V56" s="264"/>
      <c r="W56" s="265"/>
      <c r="X56" s="265"/>
      <c r="Y56" s="265"/>
      <c r="Z56" s="265"/>
      <c r="AA56" s="265"/>
      <c r="AB56" s="265"/>
      <c r="AC56" s="265"/>
      <c r="AD56" s="265"/>
      <c r="AE56" s="265"/>
      <c r="AF56" s="265"/>
      <c r="AG56" s="266"/>
      <c r="AH56" s="264"/>
      <c r="AI56" s="265"/>
      <c r="AJ56" s="265"/>
      <c r="AK56" s="266"/>
      <c r="AL56" s="95"/>
      <c r="AM56" s="95"/>
    </row>
    <row r="57" spans="1:39" s="96" customFormat="1" ht="15" customHeight="1" x14ac:dyDescent="0.25">
      <c r="A57" s="95"/>
      <c r="B57" s="78">
        <v>4</v>
      </c>
      <c r="C57" s="264" t="str">
        <f>IF('Intro &amp; Setup'!$J$23='Intro &amp; Setup'!$BE$35, IFERROR(INDEX('Referrals Made'!$H$10:$H$1010, MATCH(B57, 'Referrals Made'!$Q$10:$Q$1010, 0)), ""), "Locked")</f>
        <v>Locked</v>
      </c>
      <c r="D57" s="265"/>
      <c r="E57" s="265"/>
      <c r="F57" s="265"/>
      <c r="G57" s="265"/>
      <c r="H57" s="265"/>
      <c r="I57" s="265"/>
      <c r="J57" s="265"/>
      <c r="K57" s="265"/>
      <c r="L57" s="265"/>
      <c r="M57" s="265"/>
      <c r="N57" s="266"/>
      <c r="O57" s="264" t="str">
        <f>IF('Intro &amp; Setup'!$J$23='Intro &amp; Setup'!$BE$35, IFERROR(INDEX('Referrals Made'!$P$10:$P$1010, MATCH(B57, 'Referrals Made'!$Q$10:$Q$1010, 0)), ""), "Locked")</f>
        <v>Locked</v>
      </c>
      <c r="P57" s="265"/>
      <c r="Q57" s="265"/>
      <c r="R57" s="266"/>
      <c r="S57" s="95"/>
      <c r="T57" s="95"/>
      <c r="U57" s="78">
        <v>4</v>
      </c>
      <c r="V57" s="264" t="str">
        <f>IF('Intro &amp; Setup'!$J$23='Intro &amp; Setup'!$BE$35, IFERROR(INDEX('Referrals Made'!$C$10:$C$1010, MATCH(U57, 'Referrals Made'!$Q$10:$Q$1010, 0)), ""), "Locked")</f>
        <v>Locked</v>
      </c>
      <c r="W57" s="265"/>
      <c r="X57" s="265"/>
      <c r="Y57" s="265"/>
      <c r="Z57" s="265"/>
      <c r="AA57" s="265"/>
      <c r="AB57" s="265"/>
      <c r="AC57" s="265"/>
      <c r="AD57" s="265"/>
      <c r="AE57" s="265"/>
      <c r="AF57" s="265"/>
      <c r="AG57" s="266"/>
      <c r="AH57" s="264" t="str">
        <f>IF('Intro &amp; Setup'!$J$23='Intro &amp; Setup'!$BE$35, IFERROR(INDEX('Referrals Made'!$P$10:$P$1010, MATCH(U57, 'Referrals Made'!$Q$10:$Q$1010, 0)), ""), "Locked")</f>
        <v>Locked</v>
      </c>
      <c r="AI57" s="265"/>
      <c r="AJ57" s="265"/>
      <c r="AK57" s="266"/>
      <c r="AL57" s="95"/>
      <c r="AM57" s="95"/>
    </row>
    <row r="58" spans="1:39" s="96" customFormat="1" ht="15" customHeight="1" x14ac:dyDescent="0.25">
      <c r="A58" s="95"/>
      <c r="B58" s="78"/>
      <c r="C58" s="264"/>
      <c r="D58" s="265"/>
      <c r="E58" s="265"/>
      <c r="F58" s="265"/>
      <c r="G58" s="265"/>
      <c r="H58" s="265"/>
      <c r="I58" s="265"/>
      <c r="J58" s="265"/>
      <c r="K58" s="265"/>
      <c r="L58" s="265"/>
      <c r="M58" s="265"/>
      <c r="N58" s="266"/>
      <c r="O58" s="264"/>
      <c r="P58" s="265"/>
      <c r="Q58" s="265"/>
      <c r="R58" s="266"/>
      <c r="S58" s="95"/>
      <c r="T58" s="95"/>
      <c r="U58" s="78"/>
      <c r="V58" s="264"/>
      <c r="W58" s="265"/>
      <c r="X58" s="265"/>
      <c r="Y58" s="265"/>
      <c r="Z58" s="265"/>
      <c r="AA58" s="265"/>
      <c r="AB58" s="265"/>
      <c r="AC58" s="265"/>
      <c r="AD58" s="265"/>
      <c r="AE58" s="265"/>
      <c r="AF58" s="265"/>
      <c r="AG58" s="266"/>
      <c r="AH58" s="264"/>
      <c r="AI58" s="265"/>
      <c r="AJ58" s="265"/>
      <c r="AK58" s="266"/>
      <c r="AL58" s="95"/>
      <c r="AM58" s="95"/>
    </row>
    <row r="59" spans="1:39" s="96" customFormat="1" ht="15" customHeight="1" x14ac:dyDescent="0.25">
      <c r="A59" s="95"/>
      <c r="B59" s="78">
        <v>5</v>
      </c>
      <c r="C59" s="264" t="str">
        <f>IF('Intro &amp; Setup'!$J$23='Intro &amp; Setup'!$BE$35, IFERROR(INDEX('Referrals Made'!$H$10:$H$1010, MATCH(B59, 'Referrals Made'!$Q$10:$Q$1010, 0)), ""), "Locked")</f>
        <v>Locked</v>
      </c>
      <c r="D59" s="265"/>
      <c r="E59" s="265"/>
      <c r="F59" s="265"/>
      <c r="G59" s="265"/>
      <c r="H59" s="265"/>
      <c r="I59" s="265"/>
      <c r="J59" s="265"/>
      <c r="K59" s="265"/>
      <c r="L59" s="265"/>
      <c r="M59" s="265"/>
      <c r="N59" s="266"/>
      <c r="O59" s="264" t="str">
        <f>IF('Intro &amp; Setup'!$J$23='Intro &amp; Setup'!$BE$35, IFERROR(INDEX('Referrals Made'!$P$10:$P$1010, MATCH(B59, 'Referrals Made'!$Q$10:$Q$1010, 0)), ""), "Locked")</f>
        <v>Locked</v>
      </c>
      <c r="P59" s="265"/>
      <c r="Q59" s="265"/>
      <c r="R59" s="266"/>
      <c r="S59" s="95"/>
      <c r="T59" s="95"/>
      <c r="U59" s="78">
        <v>5</v>
      </c>
      <c r="V59" s="264" t="str">
        <f>IF('Intro &amp; Setup'!$J$23='Intro &amp; Setup'!$BE$35, IFERROR(INDEX('Referrals Made'!$C$10:$C$1010, MATCH(U59, 'Referrals Made'!$Q$10:$Q$1010, 0)), ""), "Locked")</f>
        <v>Locked</v>
      </c>
      <c r="W59" s="265"/>
      <c r="X59" s="265"/>
      <c r="Y59" s="265"/>
      <c r="Z59" s="265"/>
      <c r="AA59" s="265"/>
      <c r="AB59" s="265"/>
      <c r="AC59" s="265"/>
      <c r="AD59" s="265"/>
      <c r="AE59" s="265"/>
      <c r="AF59" s="265"/>
      <c r="AG59" s="266"/>
      <c r="AH59" s="264" t="str">
        <f>IF('Intro &amp; Setup'!$J$23='Intro &amp; Setup'!$BE$35, IFERROR(INDEX('Referrals Made'!$P$10:$P$1010, MATCH(U59, 'Referrals Made'!$Q$10:$Q$1010, 0)), ""), "Locked")</f>
        <v>Locked</v>
      </c>
      <c r="AI59" s="265"/>
      <c r="AJ59" s="265"/>
      <c r="AK59" s="266"/>
      <c r="AL59" s="95"/>
      <c r="AM59" s="95"/>
    </row>
    <row r="60" spans="1:39" s="96" customFormat="1" ht="15" customHeight="1" x14ac:dyDescent="0.25">
      <c r="A60" s="95"/>
      <c r="B60" s="78"/>
      <c r="C60" s="264"/>
      <c r="D60" s="265"/>
      <c r="E60" s="265"/>
      <c r="F60" s="265"/>
      <c r="G60" s="265"/>
      <c r="H60" s="265"/>
      <c r="I60" s="265"/>
      <c r="J60" s="265"/>
      <c r="K60" s="265"/>
      <c r="L60" s="265"/>
      <c r="M60" s="265"/>
      <c r="N60" s="266"/>
      <c r="O60" s="264"/>
      <c r="P60" s="265"/>
      <c r="Q60" s="265"/>
      <c r="R60" s="266"/>
      <c r="S60" s="95"/>
      <c r="T60" s="95"/>
      <c r="U60" s="78"/>
      <c r="V60" s="264"/>
      <c r="W60" s="265"/>
      <c r="X60" s="265"/>
      <c r="Y60" s="265"/>
      <c r="Z60" s="265"/>
      <c r="AA60" s="265"/>
      <c r="AB60" s="265"/>
      <c r="AC60" s="265"/>
      <c r="AD60" s="265"/>
      <c r="AE60" s="265"/>
      <c r="AF60" s="265"/>
      <c r="AG60" s="266"/>
      <c r="AH60" s="264"/>
      <c r="AI60" s="265"/>
      <c r="AJ60" s="265"/>
      <c r="AK60" s="266"/>
      <c r="AL60" s="95"/>
      <c r="AM60" s="95"/>
    </row>
    <row r="61" spans="1:39" s="96" customFormat="1" ht="15" customHeight="1" x14ac:dyDescent="0.25">
      <c r="A61" s="95"/>
      <c r="B61" s="78">
        <v>6</v>
      </c>
      <c r="C61" s="264" t="str">
        <f>IF('Intro &amp; Setup'!$J$23='Intro &amp; Setup'!$BE$35, IFERROR(INDEX('Referrals Made'!$H$10:$H$1010, MATCH(B61, 'Referrals Made'!$Q$10:$Q$1010, 0)), ""), "Locked")</f>
        <v>Locked</v>
      </c>
      <c r="D61" s="265"/>
      <c r="E61" s="265"/>
      <c r="F61" s="265"/>
      <c r="G61" s="265"/>
      <c r="H61" s="265"/>
      <c r="I61" s="265"/>
      <c r="J61" s="265"/>
      <c r="K61" s="265"/>
      <c r="L61" s="265"/>
      <c r="M61" s="265"/>
      <c r="N61" s="266"/>
      <c r="O61" s="264" t="str">
        <f>IF('Intro &amp; Setup'!$J$23='Intro &amp; Setup'!$BE$35, IFERROR(INDEX('Referrals Made'!$P$10:$P$1010, MATCH(B61, 'Referrals Made'!$Q$10:$Q$1010, 0)), ""), "Locked")</f>
        <v>Locked</v>
      </c>
      <c r="P61" s="265"/>
      <c r="Q61" s="265"/>
      <c r="R61" s="266"/>
      <c r="S61" s="95"/>
      <c r="T61" s="95"/>
      <c r="U61" s="78">
        <v>6</v>
      </c>
      <c r="V61" s="264" t="str">
        <f>IF('Intro &amp; Setup'!$J$23='Intro &amp; Setup'!$BE$35, IFERROR(INDEX('Referrals Made'!$C$10:$C$1010, MATCH(U61, 'Referrals Made'!$Q$10:$Q$1010, 0)), ""), "Locked")</f>
        <v>Locked</v>
      </c>
      <c r="W61" s="265"/>
      <c r="X61" s="265"/>
      <c r="Y61" s="265"/>
      <c r="Z61" s="265"/>
      <c r="AA61" s="265"/>
      <c r="AB61" s="265"/>
      <c r="AC61" s="265"/>
      <c r="AD61" s="265"/>
      <c r="AE61" s="265"/>
      <c r="AF61" s="265"/>
      <c r="AG61" s="266"/>
      <c r="AH61" s="264" t="str">
        <f>IF('Intro &amp; Setup'!$J$23='Intro &amp; Setup'!$BE$35, IFERROR(INDEX('Referrals Made'!$P$10:$P$1010, MATCH(U61, 'Referrals Made'!$Q$10:$Q$1010, 0)), ""), "Locked")</f>
        <v>Locked</v>
      </c>
      <c r="AI61" s="265"/>
      <c r="AJ61" s="265"/>
      <c r="AK61" s="266"/>
      <c r="AL61" s="95"/>
      <c r="AM61" s="95"/>
    </row>
    <row r="62" spans="1:39" s="96" customFormat="1" ht="15" customHeight="1" x14ac:dyDescent="0.25">
      <c r="A62" s="95"/>
      <c r="B62" s="78"/>
      <c r="C62" s="264"/>
      <c r="D62" s="265"/>
      <c r="E62" s="265"/>
      <c r="F62" s="265"/>
      <c r="G62" s="265"/>
      <c r="H62" s="265"/>
      <c r="I62" s="265"/>
      <c r="J62" s="265"/>
      <c r="K62" s="265"/>
      <c r="L62" s="265"/>
      <c r="M62" s="265"/>
      <c r="N62" s="266"/>
      <c r="O62" s="264"/>
      <c r="P62" s="265"/>
      <c r="Q62" s="265"/>
      <c r="R62" s="266"/>
      <c r="S62" s="95"/>
      <c r="T62" s="95"/>
      <c r="U62" s="78"/>
      <c r="V62" s="264"/>
      <c r="W62" s="265"/>
      <c r="X62" s="265"/>
      <c r="Y62" s="265"/>
      <c r="Z62" s="265"/>
      <c r="AA62" s="265"/>
      <c r="AB62" s="265"/>
      <c r="AC62" s="265"/>
      <c r="AD62" s="265"/>
      <c r="AE62" s="265"/>
      <c r="AF62" s="265"/>
      <c r="AG62" s="266"/>
      <c r="AH62" s="264"/>
      <c r="AI62" s="265"/>
      <c r="AJ62" s="265"/>
      <c r="AK62" s="266"/>
      <c r="AL62" s="95"/>
      <c r="AM62" s="95"/>
    </row>
    <row r="63" spans="1:39" s="96" customFormat="1" ht="15" customHeight="1" x14ac:dyDescent="0.25">
      <c r="A63" s="95"/>
      <c r="B63" s="78">
        <v>7</v>
      </c>
      <c r="C63" s="264" t="str">
        <f>IF('Intro &amp; Setup'!$J$23='Intro &amp; Setup'!$BE$35, IFERROR(INDEX('Referrals Made'!$H$10:$H$1010, MATCH(B63, 'Referrals Made'!$Q$10:$Q$1010, 0)), ""), "Locked")</f>
        <v>Locked</v>
      </c>
      <c r="D63" s="265"/>
      <c r="E63" s="265"/>
      <c r="F63" s="265"/>
      <c r="G63" s="265"/>
      <c r="H63" s="265"/>
      <c r="I63" s="265"/>
      <c r="J63" s="265"/>
      <c r="K63" s="265"/>
      <c r="L63" s="265"/>
      <c r="M63" s="265"/>
      <c r="N63" s="266"/>
      <c r="O63" s="264" t="str">
        <f>IF('Intro &amp; Setup'!$J$23='Intro &amp; Setup'!$BE$35, IFERROR(INDEX('Referrals Made'!$P$10:$P$1010, MATCH(B63, 'Referrals Made'!$Q$10:$Q$1010, 0)), ""), "Locked")</f>
        <v>Locked</v>
      </c>
      <c r="P63" s="265"/>
      <c r="Q63" s="265"/>
      <c r="R63" s="266"/>
      <c r="S63" s="95"/>
      <c r="T63" s="95"/>
      <c r="U63" s="78">
        <v>7</v>
      </c>
      <c r="V63" s="264" t="str">
        <f>IF('Intro &amp; Setup'!$J$23='Intro &amp; Setup'!$BE$35, IFERROR(INDEX('Referrals Made'!$C$10:$C$1010, MATCH(U63, 'Referrals Made'!$Q$10:$Q$1010, 0)), ""), "Locked")</f>
        <v>Locked</v>
      </c>
      <c r="W63" s="265"/>
      <c r="X63" s="265"/>
      <c r="Y63" s="265"/>
      <c r="Z63" s="265"/>
      <c r="AA63" s="265"/>
      <c r="AB63" s="265"/>
      <c r="AC63" s="265"/>
      <c r="AD63" s="265"/>
      <c r="AE63" s="265"/>
      <c r="AF63" s="265"/>
      <c r="AG63" s="266"/>
      <c r="AH63" s="264" t="str">
        <f>IF('Intro &amp; Setup'!$J$23='Intro &amp; Setup'!$BE$35, IFERROR(INDEX('Referrals Made'!$P$10:$P$1010, MATCH(U63, 'Referrals Made'!$Q$10:$Q$1010, 0)), ""), "Locked")</f>
        <v>Locked</v>
      </c>
      <c r="AI63" s="265"/>
      <c r="AJ63" s="265"/>
      <c r="AK63" s="266"/>
      <c r="AL63" s="95"/>
      <c r="AM63" s="95"/>
    </row>
    <row r="64" spans="1:39" s="96" customFormat="1" ht="15" customHeight="1" x14ac:dyDescent="0.25">
      <c r="A64" s="95"/>
      <c r="B64" s="78"/>
      <c r="C64" s="264"/>
      <c r="D64" s="265"/>
      <c r="E64" s="265"/>
      <c r="F64" s="265"/>
      <c r="G64" s="265"/>
      <c r="H64" s="265"/>
      <c r="I64" s="265"/>
      <c r="J64" s="265"/>
      <c r="K64" s="265"/>
      <c r="L64" s="265"/>
      <c r="M64" s="265"/>
      <c r="N64" s="266"/>
      <c r="O64" s="264"/>
      <c r="P64" s="265"/>
      <c r="Q64" s="265"/>
      <c r="R64" s="266"/>
      <c r="S64" s="95"/>
      <c r="T64" s="95"/>
      <c r="U64" s="78"/>
      <c r="V64" s="264"/>
      <c r="W64" s="265"/>
      <c r="X64" s="265"/>
      <c r="Y64" s="265"/>
      <c r="Z64" s="265"/>
      <c r="AA64" s="265"/>
      <c r="AB64" s="265"/>
      <c r="AC64" s="265"/>
      <c r="AD64" s="265"/>
      <c r="AE64" s="265"/>
      <c r="AF64" s="265"/>
      <c r="AG64" s="266"/>
      <c r="AH64" s="264"/>
      <c r="AI64" s="265"/>
      <c r="AJ64" s="265"/>
      <c r="AK64" s="266"/>
      <c r="AL64" s="95"/>
      <c r="AM64" s="95"/>
    </row>
    <row r="65" spans="1:53" s="96" customFormat="1" ht="15" customHeight="1" x14ac:dyDescent="0.25">
      <c r="A65" s="95"/>
      <c r="B65" s="78">
        <v>8</v>
      </c>
      <c r="C65" s="264" t="str">
        <f>IF('Intro &amp; Setup'!$J$23='Intro &amp; Setup'!$BE$35, IFERROR(INDEX('Referrals Made'!$H$10:$H$1010, MATCH(B65, 'Referrals Made'!$Q$10:$Q$1010, 0)), ""), "Locked")</f>
        <v>Locked</v>
      </c>
      <c r="D65" s="265"/>
      <c r="E65" s="265"/>
      <c r="F65" s="265"/>
      <c r="G65" s="265"/>
      <c r="H65" s="265"/>
      <c r="I65" s="265"/>
      <c r="J65" s="265"/>
      <c r="K65" s="265"/>
      <c r="L65" s="265"/>
      <c r="M65" s="265"/>
      <c r="N65" s="266"/>
      <c r="O65" s="264" t="str">
        <f>IF('Intro &amp; Setup'!$J$23='Intro &amp; Setup'!$BE$35, IFERROR(INDEX('Referrals Made'!$P$10:$P$1010, MATCH(B65, 'Referrals Made'!$Q$10:$Q$1010, 0)), ""), "Locked")</f>
        <v>Locked</v>
      </c>
      <c r="P65" s="265"/>
      <c r="Q65" s="265"/>
      <c r="R65" s="266"/>
      <c r="S65" s="95"/>
      <c r="T65" s="95"/>
      <c r="U65" s="78">
        <v>8</v>
      </c>
      <c r="V65" s="264" t="str">
        <f>IF('Intro &amp; Setup'!$J$23='Intro &amp; Setup'!$BE$35, IFERROR(INDEX('Referrals Made'!$C$10:$C$1010, MATCH(U65, 'Referrals Made'!$Q$10:$Q$1010, 0)), ""), "Locked")</f>
        <v>Locked</v>
      </c>
      <c r="W65" s="265"/>
      <c r="X65" s="265"/>
      <c r="Y65" s="265"/>
      <c r="Z65" s="265"/>
      <c r="AA65" s="265"/>
      <c r="AB65" s="265"/>
      <c r="AC65" s="265"/>
      <c r="AD65" s="265"/>
      <c r="AE65" s="265"/>
      <c r="AF65" s="265"/>
      <c r="AG65" s="266"/>
      <c r="AH65" s="264" t="str">
        <f>IF('Intro &amp; Setup'!$J$23='Intro &amp; Setup'!$BE$35, IFERROR(INDEX('Referrals Made'!$P$10:$P$1010, MATCH(U65, 'Referrals Made'!$Q$10:$Q$1010, 0)), ""), "Locked")</f>
        <v>Locked</v>
      </c>
      <c r="AI65" s="265"/>
      <c r="AJ65" s="265"/>
      <c r="AK65" s="266"/>
      <c r="AL65" s="95"/>
      <c r="AM65" s="95"/>
    </row>
    <row r="66" spans="1:53" s="96" customFormat="1" ht="15" customHeight="1" x14ac:dyDescent="0.25">
      <c r="A66" s="95"/>
      <c r="B66" s="78"/>
      <c r="C66" s="264"/>
      <c r="D66" s="265"/>
      <c r="E66" s="265"/>
      <c r="F66" s="265"/>
      <c r="G66" s="265"/>
      <c r="H66" s="265"/>
      <c r="I66" s="265"/>
      <c r="J66" s="265"/>
      <c r="K66" s="265"/>
      <c r="L66" s="265"/>
      <c r="M66" s="265"/>
      <c r="N66" s="266"/>
      <c r="O66" s="264"/>
      <c r="P66" s="265"/>
      <c r="Q66" s="265"/>
      <c r="R66" s="266"/>
      <c r="S66" s="95"/>
      <c r="T66" s="95"/>
      <c r="U66" s="78"/>
      <c r="V66" s="264"/>
      <c r="W66" s="265"/>
      <c r="X66" s="265"/>
      <c r="Y66" s="265"/>
      <c r="Z66" s="265"/>
      <c r="AA66" s="265"/>
      <c r="AB66" s="265"/>
      <c r="AC66" s="265"/>
      <c r="AD66" s="265"/>
      <c r="AE66" s="265"/>
      <c r="AF66" s="265"/>
      <c r="AG66" s="266"/>
      <c r="AH66" s="264"/>
      <c r="AI66" s="265"/>
      <c r="AJ66" s="265"/>
      <c r="AK66" s="266"/>
      <c r="AL66" s="95"/>
      <c r="AM66" s="95"/>
    </row>
    <row r="67" spans="1:53" s="96" customFormat="1" ht="15" customHeight="1" x14ac:dyDescent="0.25">
      <c r="A67" s="95"/>
      <c r="B67" s="78">
        <v>9</v>
      </c>
      <c r="C67" s="264" t="str">
        <f>IF('Intro &amp; Setup'!$J$23='Intro &amp; Setup'!$BE$35, IFERROR(INDEX('Referrals Made'!$H$10:$H$1010, MATCH(B67, 'Referrals Made'!$Q$10:$Q$1010, 0)), ""), "Locked")</f>
        <v>Locked</v>
      </c>
      <c r="D67" s="265"/>
      <c r="E67" s="265"/>
      <c r="F67" s="265"/>
      <c r="G67" s="265"/>
      <c r="H67" s="265"/>
      <c r="I67" s="265"/>
      <c r="J67" s="265"/>
      <c r="K67" s="265"/>
      <c r="L67" s="265"/>
      <c r="M67" s="265"/>
      <c r="N67" s="266"/>
      <c r="O67" s="264" t="str">
        <f>IF('Intro &amp; Setup'!$J$23='Intro &amp; Setup'!$BE$35, IFERROR(INDEX('Referrals Made'!$P$10:$P$1010, MATCH(B67, 'Referrals Made'!$Q$10:$Q$1010, 0)), ""), "Locked")</f>
        <v>Locked</v>
      </c>
      <c r="P67" s="265"/>
      <c r="Q67" s="265"/>
      <c r="R67" s="266"/>
      <c r="S67" s="95"/>
      <c r="T67" s="95"/>
      <c r="U67" s="78">
        <v>9</v>
      </c>
      <c r="V67" s="264" t="str">
        <f>IF('Intro &amp; Setup'!$J$23='Intro &amp; Setup'!$BE$35, IFERROR(INDEX('Referrals Made'!$C$10:$C$1010, MATCH(U67, 'Referrals Made'!$Q$10:$Q$1010, 0)), ""), "Locked")</f>
        <v>Locked</v>
      </c>
      <c r="W67" s="265"/>
      <c r="X67" s="265"/>
      <c r="Y67" s="265"/>
      <c r="Z67" s="265"/>
      <c r="AA67" s="265"/>
      <c r="AB67" s="265"/>
      <c r="AC67" s="265"/>
      <c r="AD67" s="265"/>
      <c r="AE67" s="265"/>
      <c r="AF67" s="265"/>
      <c r="AG67" s="266"/>
      <c r="AH67" s="264" t="str">
        <f>IF('Intro &amp; Setup'!$J$23='Intro &amp; Setup'!$BE$35, IFERROR(INDEX('Referrals Made'!$P$10:$P$1010, MATCH(U67, 'Referrals Made'!$Q$10:$Q$1010, 0)), ""), "Locked")</f>
        <v>Locked</v>
      </c>
      <c r="AI67" s="265"/>
      <c r="AJ67" s="265"/>
      <c r="AK67" s="266"/>
      <c r="AL67" s="95"/>
      <c r="AM67" s="95"/>
    </row>
    <row r="68" spans="1:53" s="96" customFormat="1" ht="15" customHeight="1" x14ac:dyDescent="0.25">
      <c r="A68" s="95"/>
      <c r="B68" s="78"/>
      <c r="C68" s="264"/>
      <c r="D68" s="265"/>
      <c r="E68" s="265"/>
      <c r="F68" s="265"/>
      <c r="G68" s="265"/>
      <c r="H68" s="265"/>
      <c r="I68" s="265"/>
      <c r="J68" s="265"/>
      <c r="K68" s="265"/>
      <c r="L68" s="265"/>
      <c r="M68" s="265"/>
      <c r="N68" s="266"/>
      <c r="O68" s="264"/>
      <c r="P68" s="265"/>
      <c r="Q68" s="265"/>
      <c r="R68" s="266"/>
      <c r="S68" s="95"/>
      <c r="T68" s="95"/>
      <c r="U68" s="78"/>
      <c r="V68" s="264"/>
      <c r="W68" s="265"/>
      <c r="X68" s="265"/>
      <c r="Y68" s="265"/>
      <c r="Z68" s="265"/>
      <c r="AA68" s="265"/>
      <c r="AB68" s="265"/>
      <c r="AC68" s="265"/>
      <c r="AD68" s="265"/>
      <c r="AE68" s="265"/>
      <c r="AF68" s="265"/>
      <c r="AG68" s="266"/>
      <c r="AH68" s="264"/>
      <c r="AI68" s="265"/>
      <c r="AJ68" s="265"/>
      <c r="AK68" s="266"/>
      <c r="AL68" s="95"/>
      <c r="AM68" s="95"/>
    </row>
    <row r="69" spans="1:53" s="96" customFormat="1" ht="15" customHeight="1" x14ac:dyDescent="0.25">
      <c r="A69" s="95"/>
      <c r="B69" s="78">
        <v>10</v>
      </c>
      <c r="C69" s="264" t="str">
        <f>IF('Intro &amp; Setup'!$J$23='Intro &amp; Setup'!$BE$35, IFERROR(INDEX('Referrals Made'!$H$10:$H$1010, MATCH(B69, 'Referrals Made'!$Q$10:$Q$1010, 0)), ""), "Locked")</f>
        <v>Locked</v>
      </c>
      <c r="D69" s="265"/>
      <c r="E69" s="265"/>
      <c r="F69" s="265"/>
      <c r="G69" s="265"/>
      <c r="H69" s="265"/>
      <c r="I69" s="265"/>
      <c r="J69" s="265"/>
      <c r="K69" s="265"/>
      <c r="L69" s="265"/>
      <c r="M69" s="265"/>
      <c r="N69" s="266"/>
      <c r="O69" s="264" t="str">
        <f>IF('Intro &amp; Setup'!$J$23='Intro &amp; Setup'!$BE$35, IFERROR(INDEX('Referrals Made'!$P$10:$P$1010, MATCH(B69, 'Referrals Made'!$Q$10:$Q$1010, 0)), ""), "Locked")</f>
        <v>Locked</v>
      </c>
      <c r="P69" s="265"/>
      <c r="Q69" s="265"/>
      <c r="R69" s="266"/>
      <c r="S69" s="95"/>
      <c r="T69" s="95"/>
      <c r="U69" s="78">
        <v>10</v>
      </c>
      <c r="V69" s="264" t="str">
        <f>IF('Intro &amp; Setup'!$J$23='Intro &amp; Setup'!$BE$35, IFERROR(INDEX('Referrals Made'!$C$10:$C$1010, MATCH(U69, 'Referrals Made'!$Q$10:$Q$1010, 0)), ""), "Locked")</f>
        <v>Locked</v>
      </c>
      <c r="W69" s="265"/>
      <c r="X69" s="265"/>
      <c r="Y69" s="265"/>
      <c r="Z69" s="265"/>
      <c r="AA69" s="265"/>
      <c r="AB69" s="265"/>
      <c r="AC69" s="265"/>
      <c r="AD69" s="265"/>
      <c r="AE69" s="265"/>
      <c r="AF69" s="265"/>
      <c r="AG69" s="266"/>
      <c r="AH69" s="264" t="str">
        <f>IF('Intro &amp; Setup'!$J$23='Intro &amp; Setup'!$BE$35, IFERROR(INDEX('Referrals Made'!$P$10:$P$1010, MATCH(U69, 'Referrals Made'!$Q$10:$Q$1010, 0)), ""), "Locked")</f>
        <v>Locked</v>
      </c>
      <c r="AI69" s="265"/>
      <c r="AJ69" s="265"/>
      <c r="AK69" s="266"/>
      <c r="AL69" s="95"/>
      <c r="AM69" s="95"/>
    </row>
    <row r="70" spans="1:53" s="96" customFormat="1" ht="15" customHeight="1" x14ac:dyDescent="0.25">
      <c r="A70" s="95"/>
      <c r="B70" s="78"/>
      <c r="C70" s="184"/>
      <c r="D70" s="262"/>
      <c r="E70" s="262"/>
      <c r="F70" s="262"/>
      <c r="G70" s="262"/>
      <c r="H70" s="262"/>
      <c r="I70" s="262"/>
      <c r="J70" s="262"/>
      <c r="K70" s="262"/>
      <c r="L70" s="262"/>
      <c r="M70" s="262"/>
      <c r="N70" s="185"/>
      <c r="O70" s="184"/>
      <c r="P70" s="262"/>
      <c r="Q70" s="262"/>
      <c r="R70" s="185"/>
      <c r="S70" s="95"/>
      <c r="T70" s="95"/>
      <c r="U70" s="78"/>
      <c r="V70" s="184"/>
      <c r="W70" s="262"/>
      <c r="X70" s="262"/>
      <c r="Y70" s="262"/>
      <c r="Z70" s="262"/>
      <c r="AA70" s="262"/>
      <c r="AB70" s="262"/>
      <c r="AC70" s="262"/>
      <c r="AD70" s="262"/>
      <c r="AE70" s="262"/>
      <c r="AF70" s="262"/>
      <c r="AG70" s="185"/>
      <c r="AH70" s="184"/>
      <c r="AI70" s="262"/>
      <c r="AJ70" s="262"/>
      <c r="AK70" s="185"/>
      <c r="AL70" s="95"/>
      <c r="AM70" s="95"/>
      <c r="AV70" s="99">
        <f t="shared" ref="AV70:AY70" ca="1" si="0">DATE(YEAR(AW70), MONTH(AW70)-1, 1)</f>
        <v>44501</v>
      </c>
      <c r="AW70" s="100">
        <f t="shared" ca="1" si="0"/>
        <v>44531</v>
      </c>
      <c r="AX70" s="100">
        <f t="shared" ca="1" si="0"/>
        <v>44562</v>
      </c>
      <c r="AY70" s="100">
        <f t="shared" ca="1" si="0"/>
        <v>44593</v>
      </c>
      <c r="AZ70" s="100">
        <f ca="1">DATE(YEAR(BA70), MONTH(BA70)-1, 1)</f>
        <v>44621</v>
      </c>
      <c r="BA70" s="101">
        <f ca="1">DATE(YEAR(TODAY()), MONTH(TODAY()), 1)</f>
        <v>44652</v>
      </c>
    </row>
    <row r="71" spans="1:53" s="96" customFormat="1" x14ac:dyDescent="0.25">
      <c r="A71" s="95"/>
      <c r="B71" s="95"/>
      <c r="C71" s="98"/>
      <c r="D71" s="98"/>
      <c r="E71" s="98"/>
      <c r="F71" s="98"/>
      <c r="G71" s="98"/>
      <c r="H71" s="98"/>
      <c r="I71" s="98"/>
      <c r="J71" s="98"/>
      <c r="K71" s="98"/>
      <c r="L71" s="98"/>
      <c r="M71" s="98"/>
      <c r="N71" s="98"/>
      <c r="O71" s="98"/>
      <c r="P71" s="98"/>
      <c r="Q71" s="98"/>
      <c r="R71" s="98"/>
      <c r="S71" s="95"/>
      <c r="T71" s="95"/>
      <c r="U71" s="95"/>
      <c r="V71" s="98"/>
      <c r="W71" s="98"/>
      <c r="X71" s="98"/>
      <c r="Y71" s="98"/>
      <c r="Z71" s="98"/>
      <c r="AA71" s="98"/>
      <c r="AB71" s="98"/>
      <c r="AC71" s="98"/>
      <c r="AD71" s="98"/>
      <c r="AE71" s="98"/>
      <c r="AF71" s="98"/>
      <c r="AG71" s="98"/>
      <c r="AH71" s="98"/>
      <c r="AI71" s="98"/>
      <c r="AJ71" s="98"/>
      <c r="AK71" s="98"/>
      <c r="AL71" s="95"/>
      <c r="AM71" s="95"/>
      <c r="AV71" s="29" t="str">
        <f ca="1">TEXT(AV70, "mmm yyyy")</f>
        <v>Nov 2021</v>
      </c>
      <c r="AW71" s="29" t="str">
        <f t="shared" ref="AW71:BA71" ca="1" si="1">TEXT(AW70, "mmm yyyy")</f>
        <v>Dec 2021</v>
      </c>
      <c r="AX71" s="29" t="str">
        <f t="shared" ca="1" si="1"/>
        <v>Jan 2022</v>
      </c>
      <c r="AY71" s="29" t="str">
        <f t="shared" ca="1" si="1"/>
        <v>Feb 2022</v>
      </c>
      <c r="AZ71" s="29" t="str">
        <f t="shared" ca="1" si="1"/>
        <v>Mar 2022</v>
      </c>
      <c r="BA71" s="29" t="str">
        <f t="shared" ca="1" si="1"/>
        <v>Apr 2022</v>
      </c>
    </row>
    <row r="72" spans="1:53" s="96" customFormat="1" x14ac:dyDescent="0.25">
      <c r="A72" s="95"/>
      <c r="B72" s="95"/>
      <c r="C72" s="97"/>
      <c r="D72" s="97"/>
      <c r="E72" s="97"/>
      <c r="F72" s="97"/>
      <c r="G72" s="97"/>
      <c r="H72" s="97"/>
      <c r="I72" s="97"/>
      <c r="J72" s="97"/>
      <c r="K72" s="97"/>
      <c r="L72" s="97"/>
      <c r="M72" s="97"/>
      <c r="N72" s="97"/>
      <c r="O72" s="97"/>
      <c r="P72" s="97"/>
      <c r="Q72" s="97"/>
      <c r="R72" s="97"/>
      <c r="S72" s="95"/>
      <c r="T72" s="95"/>
      <c r="U72" s="95"/>
      <c r="V72" s="98"/>
      <c r="W72" s="98"/>
      <c r="X72" s="98"/>
      <c r="Y72" s="98"/>
      <c r="Z72" s="98"/>
      <c r="AA72" s="98"/>
      <c r="AB72" s="98"/>
      <c r="AC72" s="98"/>
      <c r="AD72" s="98"/>
      <c r="AE72" s="98"/>
      <c r="AF72" s="98"/>
      <c r="AG72" s="98"/>
      <c r="AH72" s="98"/>
      <c r="AI72" s="98"/>
      <c r="AJ72" s="98"/>
      <c r="AK72" s="98"/>
      <c r="AL72" s="95"/>
      <c r="AM72" s="95"/>
      <c r="AU72" s="39" t="str">
        <f>IF('Intro &amp; Setup'!AL17="", "", 'Intro &amp; Setup'!AL17)</f>
        <v/>
      </c>
      <c r="AV72" s="102" t="str">
        <f>IF('Intro &amp; Setup'!$J$23='Intro &amp; Setup'!$BE$35, IF($AU72="", "", COUNTIF('Referrals Made'!U$10:U$1010, $AU72)), "")</f>
        <v/>
      </c>
      <c r="AW72" s="102" t="str">
        <f>IF('Intro &amp; Setup'!$J$23='Intro &amp; Setup'!$BE$35, IF($AU72="", "", COUNTIF('Referrals Made'!V$10:V$1010, $AU72)), "")</f>
        <v/>
      </c>
      <c r="AX72" s="102" t="str">
        <f>IF('Intro &amp; Setup'!$J$23='Intro &amp; Setup'!$BE$35, IF($AU72="", "", COUNTIF('Referrals Made'!W$10:W$1010, $AU72)), "")</f>
        <v/>
      </c>
      <c r="AY72" s="102" t="str">
        <f>IF('Intro &amp; Setup'!$J$23='Intro &amp; Setup'!$BE$35, IF($AU72="", "", COUNTIF('Referrals Made'!X$10:X$1010, $AU72)), "")</f>
        <v/>
      </c>
      <c r="AZ72" s="102" t="str">
        <f>IF('Intro &amp; Setup'!$J$23='Intro &amp; Setup'!$BE$35, IF($AU72="", "", COUNTIF('Referrals Made'!Y$10:Y$1010, $AU72)), "")</f>
        <v/>
      </c>
      <c r="BA72" s="103" t="str">
        <f>IF('Intro &amp; Setup'!$J$23='Intro &amp; Setup'!$BE$35, IF($AU72="", "", COUNTIF('Referrals Made'!Z$10:Z$1010, $AU72)), "")</f>
        <v/>
      </c>
    </row>
    <row r="73" spans="1:53" s="96" customFormat="1" x14ac:dyDescent="0.25">
      <c r="A73" s="95"/>
      <c r="B73" s="95"/>
      <c r="C73" s="97"/>
      <c r="D73" s="97"/>
      <c r="E73" s="97"/>
      <c r="F73" s="97"/>
      <c r="G73" s="97"/>
      <c r="H73" s="97"/>
      <c r="I73" s="97"/>
      <c r="J73" s="97"/>
      <c r="K73" s="97"/>
      <c r="L73" s="97"/>
      <c r="M73" s="97"/>
      <c r="N73" s="97"/>
      <c r="O73" s="97"/>
      <c r="P73" s="97"/>
      <c r="Q73" s="97"/>
      <c r="R73" s="97"/>
      <c r="S73" s="95"/>
      <c r="T73" s="95"/>
      <c r="U73" s="95"/>
      <c r="V73" s="98"/>
      <c r="W73" s="98"/>
      <c r="X73" s="98"/>
      <c r="Y73" s="98"/>
      <c r="Z73" s="98"/>
      <c r="AA73" s="98"/>
      <c r="AB73" s="98"/>
      <c r="AC73" s="98"/>
      <c r="AD73" s="98"/>
      <c r="AE73" s="98"/>
      <c r="AF73" s="98"/>
      <c r="AG73" s="98"/>
      <c r="AH73" s="98"/>
      <c r="AI73" s="98"/>
      <c r="AJ73" s="98"/>
      <c r="AK73" s="98"/>
      <c r="AL73" s="95"/>
      <c r="AM73" s="95"/>
      <c r="AU73" s="40" t="str">
        <f>IF('Intro &amp; Setup'!AL18="", "", 'Intro &amp; Setup'!AL18)</f>
        <v/>
      </c>
      <c r="AV73" s="104" t="str">
        <f>IF('Intro &amp; Setup'!$J$23='Intro &amp; Setup'!$BE$35, IF($AU73="", "", COUNTIF('Referrals Made'!U$10:U$1010, $AU73)), "")</f>
        <v/>
      </c>
      <c r="AW73" s="104" t="str">
        <f>IF('Intro &amp; Setup'!$J$23='Intro &amp; Setup'!$BE$35, IF($AU73="", "", COUNTIF('Referrals Made'!V$10:V$1010, $AU73)), "")</f>
        <v/>
      </c>
      <c r="AX73" s="104" t="str">
        <f>IF('Intro &amp; Setup'!$J$23='Intro &amp; Setup'!$BE$35, IF($AU73="", "", COUNTIF('Referrals Made'!W$10:W$1010, $AU73)), "")</f>
        <v/>
      </c>
      <c r="AY73" s="104" t="str">
        <f>IF('Intro &amp; Setup'!$J$23='Intro &amp; Setup'!$BE$35, IF($AU73="", "", COUNTIF('Referrals Made'!X$10:X$1010, $AU73)), "")</f>
        <v/>
      </c>
      <c r="AZ73" s="104" t="str">
        <f>IF('Intro &amp; Setup'!$J$23='Intro &amp; Setup'!$BE$35, IF($AU73="", "", COUNTIF('Referrals Made'!Y$10:Y$1010, $AU73)), "")</f>
        <v/>
      </c>
      <c r="BA73" s="105" t="str">
        <f>IF('Intro &amp; Setup'!$J$23='Intro &amp; Setup'!$BE$35, IF($AU73="", "", COUNTIF('Referrals Made'!Z$10:Z$1010, $AU73)), "")</f>
        <v/>
      </c>
    </row>
    <row r="74" spans="1:53" s="96" customFormat="1" x14ac:dyDescent="0.25">
      <c r="A74" s="95"/>
      <c r="B74" s="95"/>
      <c r="C74" s="97"/>
      <c r="D74" s="97"/>
      <c r="E74" s="97"/>
      <c r="F74" s="97"/>
      <c r="G74" s="97"/>
      <c r="H74" s="97"/>
      <c r="I74" s="97"/>
      <c r="J74" s="97"/>
      <c r="K74" s="97"/>
      <c r="L74" s="97"/>
      <c r="M74" s="97"/>
      <c r="N74" s="97"/>
      <c r="O74" s="97"/>
      <c r="P74" s="97"/>
      <c r="Q74" s="97"/>
      <c r="R74" s="97"/>
      <c r="S74" s="95"/>
      <c r="T74" s="95"/>
      <c r="U74" s="95"/>
      <c r="V74" s="98"/>
      <c r="W74" s="98"/>
      <c r="X74" s="98"/>
      <c r="Y74" s="98"/>
      <c r="Z74" s="98"/>
      <c r="AA74" s="98"/>
      <c r="AB74" s="98"/>
      <c r="AC74" s="98"/>
      <c r="AD74" s="98"/>
      <c r="AE74" s="98"/>
      <c r="AF74" s="98"/>
      <c r="AG74" s="98"/>
      <c r="AH74" s="98"/>
      <c r="AI74" s="98"/>
      <c r="AJ74" s="98"/>
      <c r="AK74" s="98"/>
      <c r="AL74" s="95"/>
      <c r="AM74" s="95"/>
      <c r="AU74" s="40" t="str">
        <f>IF('Intro &amp; Setup'!AL19="", "", 'Intro &amp; Setup'!AL19)</f>
        <v/>
      </c>
      <c r="AV74" s="104" t="str">
        <f>IF('Intro &amp; Setup'!$J$23='Intro &amp; Setup'!$BE$35, IF($AU74="", "", COUNTIF('Referrals Made'!U$10:U$1010, $AU74)), "")</f>
        <v/>
      </c>
      <c r="AW74" s="104" t="str">
        <f>IF('Intro &amp; Setup'!$J$23='Intro &amp; Setup'!$BE$35, IF($AU74="", "", COUNTIF('Referrals Made'!V$10:V$1010, $AU74)), "")</f>
        <v/>
      </c>
      <c r="AX74" s="104" t="str">
        <f>IF('Intro &amp; Setup'!$J$23='Intro &amp; Setup'!$BE$35, IF($AU74="", "", COUNTIF('Referrals Made'!W$10:W$1010, $AU74)), "")</f>
        <v/>
      </c>
      <c r="AY74" s="104" t="str">
        <f>IF('Intro &amp; Setup'!$J$23='Intro &amp; Setup'!$BE$35, IF($AU74="", "", COUNTIF('Referrals Made'!X$10:X$1010, $AU74)), "")</f>
        <v/>
      </c>
      <c r="AZ74" s="104" t="str">
        <f>IF('Intro &amp; Setup'!$J$23='Intro &amp; Setup'!$BE$35, IF($AU74="", "", COUNTIF('Referrals Made'!Y$10:Y$1010, $AU74)), "")</f>
        <v/>
      </c>
      <c r="BA74" s="105" t="str">
        <f>IF('Intro &amp; Setup'!$J$23='Intro &amp; Setup'!$BE$35, IF($AU74="", "", COUNTIF('Referrals Made'!Z$10:Z$1010, $AU74)), "")</f>
        <v/>
      </c>
    </row>
    <row r="75" spans="1:53" s="96" customFormat="1" x14ac:dyDescent="0.25">
      <c r="A75" s="95"/>
      <c r="B75" s="95"/>
      <c r="C75" s="97"/>
      <c r="D75" s="97"/>
      <c r="E75" s="97"/>
      <c r="F75" s="97"/>
      <c r="G75" s="97"/>
      <c r="H75" s="97"/>
      <c r="I75" s="97"/>
      <c r="J75" s="97"/>
      <c r="K75" s="97"/>
      <c r="L75" s="97"/>
      <c r="M75" s="97"/>
      <c r="N75" s="97"/>
      <c r="O75" s="97"/>
      <c r="P75" s="97"/>
      <c r="Q75" s="97"/>
      <c r="R75" s="97"/>
      <c r="S75" s="95"/>
      <c r="T75" s="95"/>
      <c r="U75" s="95"/>
      <c r="V75" s="98"/>
      <c r="W75" s="98"/>
      <c r="X75" s="98"/>
      <c r="Y75" s="98"/>
      <c r="Z75" s="98"/>
      <c r="AA75" s="98"/>
      <c r="AB75" s="98"/>
      <c r="AC75" s="98"/>
      <c r="AD75" s="98"/>
      <c r="AE75" s="98"/>
      <c r="AF75" s="98"/>
      <c r="AG75" s="98"/>
      <c r="AH75" s="98"/>
      <c r="AI75" s="98"/>
      <c r="AJ75" s="98"/>
      <c r="AK75" s="98"/>
      <c r="AL75" s="95"/>
      <c r="AM75" s="95"/>
      <c r="AU75" s="40" t="str">
        <f>IF('Intro &amp; Setup'!AL20="", "", 'Intro &amp; Setup'!AL20)</f>
        <v/>
      </c>
      <c r="AV75" s="104" t="str">
        <f>IF('Intro &amp; Setup'!$J$23='Intro &amp; Setup'!$BE$35, IF($AU75="", "", COUNTIF('Referrals Made'!U$10:U$1010, $AU75)), "")</f>
        <v/>
      </c>
      <c r="AW75" s="104" t="str">
        <f>IF('Intro &amp; Setup'!$J$23='Intro &amp; Setup'!$BE$35, IF($AU75="", "", COUNTIF('Referrals Made'!V$10:V$1010, $AU75)), "")</f>
        <v/>
      </c>
      <c r="AX75" s="104" t="str">
        <f>IF('Intro &amp; Setup'!$J$23='Intro &amp; Setup'!$BE$35, IF($AU75="", "", COUNTIF('Referrals Made'!W$10:W$1010, $AU75)), "")</f>
        <v/>
      </c>
      <c r="AY75" s="104" t="str">
        <f>IF('Intro &amp; Setup'!$J$23='Intro &amp; Setup'!$BE$35, IF($AU75="", "", COUNTIF('Referrals Made'!X$10:X$1010, $AU75)), "")</f>
        <v/>
      </c>
      <c r="AZ75" s="104" t="str">
        <f>IF('Intro &amp; Setup'!$J$23='Intro &amp; Setup'!$BE$35, IF($AU75="", "", COUNTIF('Referrals Made'!Y$10:Y$1010, $AU75)), "")</f>
        <v/>
      </c>
      <c r="BA75" s="105" t="str">
        <f>IF('Intro &amp; Setup'!$J$23='Intro &amp; Setup'!$BE$35, IF($AU75="", "", COUNTIF('Referrals Made'!Z$10:Z$1010, $AU75)), "")</f>
        <v/>
      </c>
    </row>
    <row r="76" spans="1:53" s="96" customFormat="1" x14ac:dyDescent="0.25">
      <c r="A76" s="95"/>
      <c r="B76" s="95"/>
      <c r="C76" s="97"/>
      <c r="D76" s="97"/>
      <c r="E76" s="97"/>
      <c r="F76" s="97"/>
      <c r="G76" s="97"/>
      <c r="H76" s="97"/>
      <c r="I76" s="97"/>
      <c r="J76" s="97"/>
      <c r="K76" s="97"/>
      <c r="L76" s="97"/>
      <c r="M76" s="97"/>
      <c r="N76" s="97"/>
      <c r="O76" s="97"/>
      <c r="P76" s="97"/>
      <c r="Q76" s="97"/>
      <c r="R76" s="97"/>
      <c r="S76" s="95"/>
      <c r="T76" s="95"/>
      <c r="U76" s="95"/>
      <c r="V76" s="98"/>
      <c r="W76" s="98"/>
      <c r="X76" s="98"/>
      <c r="Y76" s="98"/>
      <c r="Z76" s="98"/>
      <c r="AA76" s="98"/>
      <c r="AB76" s="98"/>
      <c r="AC76" s="98"/>
      <c r="AD76" s="98"/>
      <c r="AE76" s="98"/>
      <c r="AF76" s="98"/>
      <c r="AG76" s="98"/>
      <c r="AH76" s="98"/>
      <c r="AI76" s="98"/>
      <c r="AJ76" s="98"/>
      <c r="AK76" s="98"/>
      <c r="AL76" s="95"/>
      <c r="AM76" s="95"/>
      <c r="AU76" s="40" t="str">
        <f>IF('Intro &amp; Setup'!AL21="", "", 'Intro &amp; Setup'!AL21)</f>
        <v/>
      </c>
      <c r="AV76" s="104" t="str">
        <f>IF('Intro &amp; Setup'!$J$23='Intro &amp; Setup'!$BE$35, IF($AU76="", "", COUNTIF('Referrals Made'!U$10:U$1010, $AU76)), "")</f>
        <v/>
      </c>
      <c r="AW76" s="104" t="str">
        <f>IF('Intro &amp; Setup'!$J$23='Intro &amp; Setup'!$BE$35, IF($AU76="", "", COUNTIF('Referrals Made'!V$10:V$1010, $AU76)), "")</f>
        <v/>
      </c>
      <c r="AX76" s="104" t="str">
        <f>IF('Intro &amp; Setup'!$J$23='Intro &amp; Setup'!$BE$35, IF($AU76="", "", COUNTIF('Referrals Made'!W$10:W$1010, $AU76)), "")</f>
        <v/>
      </c>
      <c r="AY76" s="104" t="str">
        <f>IF('Intro &amp; Setup'!$J$23='Intro &amp; Setup'!$BE$35, IF($AU76="", "", COUNTIF('Referrals Made'!X$10:X$1010, $AU76)), "")</f>
        <v/>
      </c>
      <c r="AZ76" s="104" t="str">
        <f>IF('Intro &amp; Setup'!$J$23='Intro &amp; Setup'!$BE$35, IF($AU76="", "", COUNTIF('Referrals Made'!Y$10:Y$1010, $AU76)), "")</f>
        <v/>
      </c>
      <c r="BA76" s="105" t="str">
        <f>IF('Intro &amp; Setup'!$J$23='Intro &amp; Setup'!$BE$35, IF($AU76="", "", COUNTIF('Referrals Made'!Z$10:Z$1010, $AU76)), "")</f>
        <v/>
      </c>
    </row>
    <row r="77" spans="1:53" s="96" customFormat="1" x14ac:dyDescent="0.25">
      <c r="A77" s="95"/>
      <c r="B77" s="95"/>
      <c r="C77" s="97"/>
      <c r="D77" s="97"/>
      <c r="E77" s="97"/>
      <c r="F77" s="97"/>
      <c r="G77" s="97"/>
      <c r="H77" s="97"/>
      <c r="I77" s="97"/>
      <c r="J77" s="97"/>
      <c r="K77" s="97"/>
      <c r="L77" s="97"/>
      <c r="M77" s="97"/>
      <c r="N77" s="97"/>
      <c r="O77" s="97"/>
      <c r="P77" s="97"/>
      <c r="Q77" s="97"/>
      <c r="R77" s="97"/>
      <c r="S77" s="95"/>
      <c r="T77" s="95"/>
      <c r="U77" s="95"/>
      <c r="V77" s="98"/>
      <c r="W77" s="98"/>
      <c r="X77" s="98"/>
      <c r="Y77" s="98"/>
      <c r="Z77" s="98"/>
      <c r="AA77" s="98"/>
      <c r="AB77" s="98"/>
      <c r="AC77" s="98"/>
      <c r="AD77" s="98"/>
      <c r="AE77" s="98"/>
      <c r="AF77" s="98"/>
      <c r="AG77" s="98"/>
      <c r="AH77" s="98"/>
      <c r="AI77" s="98"/>
      <c r="AJ77" s="98"/>
      <c r="AK77" s="98"/>
      <c r="AL77" s="95"/>
      <c r="AM77" s="95"/>
      <c r="AU77" s="40" t="str">
        <f>IF('Intro &amp; Setup'!AL22="", "", 'Intro &amp; Setup'!AL22)</f>
        <v/>
      </c>
      <c r="AV77" s="104" t="str">
        <f>IF('Intro &amp; Setup'!$J$23='Intro &amp; Setup'!$BE$35, IF($AU77="", "", COUNTIF('Referrals Made'!U$10:U$1010, $AU77)), "")</f>
        <v/>
      </c>
      <c r="AW77" s="104" t="str">
        <f>IF('Intro &amp; Setup'!$J$23='Intro &amp; Setup'!$BE$35, IF($AU77="", "", COUNTIF('Referrals Made'!V$10:V$1010, $AU77)), "")</f>
        <v/>
      </c>
      <c r="AX77" s="104" t="str">
        <f>IF('Intro &amp; Setup'!$J$23='Intro &amp; Setup'!$BE$35, IF($AU77="", "", COUNTIF('Referrals Made'!W$10:W$1010, $AU77)), "")</f>
        <v/>
      </c>
      <c r="AY77" s="104" t="str">
        <f>IF('Intro &amp; Setup'!$J$23='Intro &amp; Setup'!$BE$35, IF($AU77="", "", COUNTIF('Referrals Made'!X$10:X$1010, $AU77)), "")</f>
        <v/>
      </c>
      <c r="AZ77" s="104" t="str">
        <f>IF('Intro &amp; Setup'!$J$23='Intro &amp; Setup'!$BE$35, IF($AU77="", "", COUNTIF('Referrals Made'!Y$10:Y$1010, $AU77)), "")</f>
        <v/>
      </c>
      <c r="BA77" s="105" t="str">
        <f>IF('Intro &amp; Setup'!$J$23='Intro &amp; Setup'!$BE$35, IF($AU77="", "", COUNTIF('Referrals Made'!Z$10:Z$1010, $AU77)), "")</f>
        <v/>
      </c>
    </row>
    <row r="78" spans="1:53" s="96" customFormat="1" x14ac:dyDescent="0.25">
      <c r="A78" s="95"/>
      <c r="B78" s="95"/>
      <c r="C78" s="97"/>
      <c r="D78" s="97"/>
      <c r="E78" s="97"/>
      <c r="F78" s="97"/>
      <c r="G78" s="97"/>
      <c r="H78" s="97"/>
      <c r="I78" s="97"/>
      <c r="J78" s="97"/>
      <c r="K78" s="97"/>
      <c r="L78" s="97"/>
      <c r="M78" s="97"/>
      <c r="N78" s="97"/>
      <c r="O78" s="97"/>
      <c r="P78" s="97"/>
      <c r="Q78" s="97"/>
      <c r="R78" s="97"/>
      <c r="S78" s="95"/>
      <c r="T78" s="95"/>
      <c r="U78" s="95"/>
      <c r="V78" s="98"/>
      <c r="W78" s="98"/>
      <c r="X78" s="98"/>
      <c r="Y78" s="98"/>
      <c r="Z78" s="98"/>
      <c r="AA78" s="98"/>
      <c r="AB78" s="98"/>
      <c r="AC78" s="98"/>
      <c r="AD78" s="98"/>
      <c r="AE78" s="98"/>
      <c r="AF78" s="98"/>
      <c r="AG78" s="98"/>
      <c r="AH78" s="98"/>
      <c r="AI78" s="98"/>
      <c r="AJ78" s="98"/>
      <c r="AK78" s="98"/>
      <c r="AL78" s="95"/>
      <c r="AM78" s="95"/>
      <c r="AU78" s="40" t="str">
        <f>IF('Intro &amp; Setup'!AL23="", "", 'Intro &amp; Setup'!AL23)</f>
        <v/>
      </c>
      <c r="AV78" s="104" t="str">
        <f>IF('Intro &amp; Setup'!$J$23='Intro &amp; Setup'!$BE$35, IF($AU78="", "", COUNTIF('Referrals Made'!U$10:U$1010, $AU78)), "")</f>
        <v/>
      </c>
      <c r="AW78" s="104" t="str">
        <f>IF('Intro &amp; Setup'!$J$23='Intro &amp; Setup'!$BE$35, IF($AU78="", "", COUNTIF('Referrals Made'!V$10:V$1010, $AU78)), "")</f>
        <v/>
      </c>
      <c r="AX78" s="104" t="str">
        <f>IF('Intro &amp; Setup'!$J$23='Intro &amp; Setup'!$BE$35, IF($AU78="", "", COUNTIF('Referrals Made'!W$10:W$1010, $AU78)), "")</f>
        <v/>
      </c>
      <c r="AY78" s="104" t="str">
        <f>IF('Intro &amp; Setup'!$J$23='Intro &amp; Setup'!$BE$35, IF($AU78="", "", COUNTIF('Referrals Made'!X$10:X$1010, $AU78)), "")</f>
        <v/>
      </c>
      <c r="AZ78" s="104" t="str">
        <f>IF('Intro &amp; Setup'!$J$23='Intro &amp; Setup'!$BE$35, IF($AU78="", "", COUNTIF('Referrals Made'!Y$10:Y$1010, $AU78)), "")</f>
        <v/>
      </c>
      <c r="BA78" s="105" t="str">
        <f>IF('Intro &amp; Setup'!$J$23='Intro &amp; Setup'!$BE$35, IF($AU78="", "", COUNTIF('Referrals Made'!Z$10:Z$1010, $AU78)), "")</f>
        <v/>
      </c>
    </row>
    <row r="79" spans="1:53" s="96" customFormat="1" x14ac:dyDescent="0.25">
      <c r="A79" s="95"/>
      <c r="B79" s="95"/>
      <c r="C79" s="97"/>
      <c r="D79" s="97"/>
      <c r="E79" s="97"/>
      <c r="F79" s="97"/>
      <c r="G79" s="97"/>
      <c r="H79" s="97"/>
      <c r="I79" s="97"/>
      <c r="J79" s="97"/>
      <c r="K79" s="97"/>
      <c r="L79" s="97"/>
      <c r="M79" s="97"/>
      <c r="N79" s="97"/>
      <c r="O79" s="97"/>
      <c r="P79" s="97"/>
      <c r="Q79" s="97"/>
      <c r="R79" s="97"/>
      <c r="S79" s="95"/>
      <c r="T79" s="95"/>
      <c r="U79" s="95"/>
      <c r="V79" s="98"/>
      <c r="W79" s="98"/>
      <c r="X79" s="98"/>
      <c r="Y79" s="98"/>
      <c r="Z79" s="98"/>
      <c r="AA79" s="98"/>
      <c r="AB79" s="98"/>
      <c r="AC79" s="98"/>
      <c r="AD79" s="98"/>
      <c r="AE79" s="98"/>
      <c r="AF79" s="98"/>
      <c r="AG79" s="98"/>
      <c r="AH79" s="98"/>
      <c r="AI79" s="98"/>
      <c r="AJ79" s="98"/>
      <c r="AK79" s="98"/>
      <c r="AL79" s="95"/>
      <c r="AM79" s="95"/>
      <c r="AU79" s="40" t="str">
        <f>IF('Intro &amp; Setup'!AL24="", "", 'Intro &amp; Setup'!AL24)</f>
        <v/>
      </c>
      <c r="AV79" s="104" t="str">
        <f>IF('Intro &amp; Setup'!$J$23='Intro &amp; Setup'!$BE$35, IF($AU79="", "", COUNTIF('Referrals Made'!U$10:U$1010, $AU79)), "")</f>
        <v/>
      </c>
      <c r="AW79" s="104" t="str">
        <f>IF('Intro &amp; Setup'!$J$23='Intro &amp; Setup'!$BE$35, IF($AU79="", "", COUNTIF('Referrals Made'!V$10:V$1010, $AU79)), "")</f>
        <v/>
      </c>
      <c r="AX79" s="104" t="str">
        <f>IF('Intro &amp; Setup'!$J$23='Intro &amp; Setup'!$BE$35, IF($AU79="", "", COUNTIF('Referrals Made'!W$10:W$1010, $AU79)), "")</f>
        <v/>
      </c>
      <c r="AY79" s="104" t="str">
        <f>IF('Intro &amp; Setup'!$J$23='Intro &amp; Setup'!$BE$35, IF($AU79="", "", COUNTIF('Referrals Made'!X$10:X$1010, $AU79)), "")</f>
        <v/>
      </c>
      <c r="AZ79" s="104" t="str">
        <f>IF('Intro &amp; Setup'!$J$23='Intro &amp; Setup'!$BE$35, IF($AU79="", "", COUNTIF('Referrals Made'!Y$10:Y$1010, $AU79)), "")</f>
        <v/>
      </c>
      <c r="BA79" s="105" t="str">
        <f>IF('Intro &amp; Setup'!$J$23='Intro &amp; Setup'!$BE$35, IF($AU79="", "", COUNTIF('Referrals Made'!Z$10:Z$1010, $AU79)), "")</f>
        <v/>
      </c>
    </row>
    <row r="80" spans="1:53" s="96" customFormat="1" x14ac:dyDescent="0.25">
      <c r="A80" s="95"/>
      <c r="B80" s="95"/>
      <c r="C80" s="97"/>
      <c r="D80" s="97"/>
      <c r="E80" s="97"/>
      <c r="F80" s="97"/>
      <c r="G80" s="97"/>
      <c r="H80" s="97"/>
      <c r="I80" s="97"/>
      <c r="J80" s="97"/>
      <c r="K80" s="97"/>
      <c r="L80" s="97"/>
      <c r="M80" s="97"/>
      <c r="N80" s="97"/>
      <c r="O80" s="97"/>
      <c r="P80" s="97"/>
      <c r="Q80" s="97"/>
      <c r="R80" s="97"/>
      <c r="S80" s="95"/>
      <c r="T80" s="95"/>
      <c r="U80" s="95"/>
      <c r="V80" s="98"/>
      <c r="W80" s="98"/>
      <c r="X80" s="98"/>
      <c r="Y80" s="98"/>
      <c r="Z80" s="98"/>
      <c r="AA80" s="98"/>
      <c r="AB80" s="98"/>
      <c r="AC80" s="98"/>
      <c r="AD80" s="98"/>
      <c r="AE80" s="98"/>
      <c r="AF80" s="98"/>
      <c r="AG80" s="98"/>
      <c r="AH80" s="98"/>
      <c r="AI80" s="98"/>
      <c r="AJ80" s="98"/>
      <c r="AK80" s="98"/>
      <c r="AL80" s="95"/>
      <c r="AM80" s="95"/>
      <c r="AU80" s="40" t="str">
        <f>IF('Intro &amp; Setup'!AL25="", "", 'Intro &amp; Setup'!AL25)</f>
        <v/>
      </c>
      <c r="AV80" s="104" t="str">
        <f>IF('Intro &amp; Setup'!$J$23='Intro &amp; Setup'!$BE$35, IF($AU80="", "", COUNTIF('Referrals Made'!U$10:U$1010, $AU80)), "")</f>
        <v/>
      </c>
      <c r="AW80" s="104" t="str">
        <f>IF('Intro &amp; Setup'!$J$23='Intro &amp; Setup'!$BE$35, IF($AU80="", "", COUNTIF('Referrals Made'!V$10:V$1010, $AU80)), "")</f>
        <v/>
      </c>
      <c r="AX80" s="104" t="str">
        <f>IF('Intro &amp; Setup'!$J$23='Intro &amp; Setup'!$BE$35, IF($AU80="", "", COUNTIF('Referrals Made'!W$10:W$1010, $AU80)), "")</f>
        <v/>
      </c>
      <c r="AY80" s="104" t="str">
        <f>IF('Intro &amp; Setup'!$J$23='Intro &amp; Setup'!$BE$35, IF($AU80="", "", COUNTIF('Referrals Made'!X$10:X$1010, $AU80)), "")</f>
        <v/>
      </c>
      <c r="AZ80" s="104" t="str">
        <f>IF('Intro &amp; Setup'!$J$23='Intro &amp; Setup'!$BE$35, IF($AU80="", "", COUNTIF('Referrals Made'!Y$10:Y$1010, $AU80)), "")</f>
        <v/>
      </c>
      <c r="BA80" s="105" t="str">
        <f>IF('Intro &amp; Setup'!$J$23='Intro &amp; Setup'!$BE$35, IF($AU80="", "", COUNTIF('Referrals Made'!Z$10:Z$1010, $AU80)), "")</f>
        <v/>
      </c>
    </row>
    <row r="81" spans="1:53" s="96" customFormat="1" x14ac:dyDescent="0.25">
      <c r="A81" s="95"/>
      <c r="B81" s="95"/>
      <c r="C81" s="97"/>
      <c r="D81" s="97"/>
      <c r="E81" s="97"/>
      <c r="F81" s="97"/>
      <c r="G81" s="97"/>
      <c r="H81" s="97"/>
      <c r="I81" s="97"/>
      <c r="J81" s="97"/>
      <c r="K81" s="97"/>
      <c r="L81" s="97"/>
      <c r="M81" s="97"/>
      <c r="N81" s="97"/>
      <c r="O81" s="97"/>
      <c r="P81" s="97"/>
      <c r="Q81" s="97"/>
      <c r="R81" s="97"/>
      <c r="S81" s="95"/>
      <c r="T81" s="95"/>
      <c r="U81" s="95"/>
      <c r="V81" s="98"/>
      <c r="W81" s="98"/>
      <c r="X81" s="98"/>
      <c r="Y81" s="98"/>
      <c r="Z81" s="98"/>
      <c r="AA81" s="98"/>
      <c r="AB81" s="98"/>
      <c r="AC81" s="98"/>
      <c r="AD81" s="98"/>
      <c r="AE81" s="98"/>
      <c r="AF81" s="98"/>
      <c r="AG81" s="98"/>
      <c r="AH81" s="98"/>
      <c r="AI81" s="98"/>
      <c r="AJ81" s="98"/>
      <c r="AK81" s="98"/>
      <c r="AL81" s="95"/>
      <c r="AM81" s="95"/>
      <c r="AU81" s="40" t="str">
        <f>IF('Intro &amp; Setup'!AL26="", "", 'Intro &amp; Setup'!AL26)</f>
        <v/>
      </c>
      <c r="AV81" s="104" t="str">
        <f>IF('Intro &amp; Setup'!$J$23='Intro &amp; Setup'!$BE$35, IF($AU81="", "", COUNTIF('Referrals Made'!U$10:U$1010, $AU81)), "")</f>
        <v/>
      </c>
      <c r="AW81" s="104" t="str">
        <f>IF('Intro &amp; Setup'!$J$23='Intro &amp; Setup'!$BE$35, IF($AU81="", "", COUNTIF('Referrals Made'!V$10:V$1010, $AU81)), "")</f>
        <v/>
      </c>
      <c r="AX81" s="104" t="str">
        <f>IF('Intro &amp; Setup'!$J$23='Intro &amp; Setup'!$BE$35, IF($AU81="", "", COUNTIF('Referrals Made'!W$10:W$1010, $AU81)), "")</f>
        <v/>
      </c>
      <c r="AY81" s="104" t="str">
        <f>IF('Intro &amp; Setup'!$J$23='Intro &amp; Setup'!$BE$35, IF($AU81="", "", COUNTIF('Referrals Made'!X$10:X$1010, $AU81)), "")</f>
        <v/>
      </c>
      <c r="AZ81" s="104" t="str">
        <f>IF('Intro &amp; Setup'!$J$23='Intro &amp; Setup'!$BE$35, IF($AU81="", "", COUNTIF('Referrals Made'!Y$10:Y$1010, $AU81)), "")</f>
        <v/>
      </c>
      <c r="BA81" s="105" t="str">
        <f>IF('Intro &amp; Setup'!$J$23='Intro &amp; Setup'!$BE$35, IF($AU81="", "", COUNTIF('Referrals Made'!Z$10:Z$1010, $AU81)), "")</f>
        <v/>
      </c>
    </row>
    <row r="82" spans="1:53" s="96" customFormat="1" x14ac:dyDescent="0.25">
      <c r="A82" s="95"/>
      <c r="B82" s="95"/>
      <c r="C82" s="97"/>
      <c r="D82" s="97"/>
      <c r="E82" s="97"/>
      <c r="F82" s="97"/>
      <c r="G82" s="97"/>
      <c r="H82" s="97"/>
      <c r="I82" s="97"/>
      <c r="J82" s="97"/>
      <c r="K82" s="97"/>
      <c r="L82" s="97"/>
      <c r="M82" s="97"/>
      <c r="N82" s="97"/>
      <c r="O82" s="97"/>
      <c r="P82" s="97"/>
      <c r="Q82" s="97"/>
      <c r="R82" s="97"/>
      <c r="S82" s="95"/>
      <c r="T82" s="95"/>
      <c r="U82" s="95"/>
      <c r="V82" s="98"/>
      <c r="W82" s="98"/>
      <c r="X82" s="98"/>
      <c r="Y82" s="98"/>
      <c r="Z82" s="98"/>
      <c r="AA82" s="98"/>
      <c r="AB82" s="98"/>
      <c r="AC82" s="98"/>
      <c r="AD82" s="98"/>
      <c r="AE82" s="98"/>
      <c r="AF82" s="98"/>
      <c r="AG82" s="98"/>
      <c r="AH82" s="98"/>
      <c r="AI82" s="98"/>
      <c r="AJ82" s="98"/>
      <c r="AK82" s="98"/>
      <c r="AL82" s="95"/>
      <c r="AM82" s="95"/>
      <c r="AU82" s="40" t="s">
        <v>96</v>
      </c>
      <c r="AV82" s="104" t="str">
        <f>IF('Intro &amp; Setup'!$J$23='Intro &amp; Setup'!$BE$35, IF($AU82="", "", COUNTIF('Referrals Made'!U$10:U$1010, $AU82)), "")</f>
        <v/>
      </c>
      <c r="AW82" s="104" t="str">
        <f>IF('Intro &amp; Setup'!$J$23='Intro &amp; Setup'!$BE$35, IF($AU82="", "", COUNTIF('Referrals Made'!V$10:V$1010, $AU82)), "")</f>
        <v/>
      </c>
      <c r="AX82" s="104" t="str">
        <f>IF('Intro &amp; Setup'!$J$23='Intro &amp; Setup'!$BE$35, IF($AU82="", "", COUNTIF('Referrals Made'!W$10:W$1010, $AU82)), "")</f>
        <v/>
      </c>
      <c r="AY82" s="104" t="str">
        <f>IF('Intro &amp; Setup'!$J$23='Intro &amp; Setup'!$BE$35, IF($AU82="", "", COUNTIF('Referrals Made'!X$10:X$1010, $AU82)), "")</f>
        <v/>
      </c>
      <c r="AZ82" s="104" t="str">
        <f>IF('Intro &amp; Setup'!$J$23='Intro &amp; Setup'!$BE$35, IF($AU82="", "", COUNTIF('Referrals Made'!Y$10:Y$1010, $AU82)), "")</f>
        <v/>
      </c>
      <c r="BA82" s="105" t="str">
        <f>IF('Intro &amp; Setup'!$J$23='Intro &amp; Setup'!$BE$35, IF($AU82="", "", COUNTIF('Referrals Made'!Z$10:Z$1010, $AU82)), "")</f>
        <v/>
      </c>
    </row>
    <row r="83" spans="1:53" s="96" customFormat="1" x14ac:dyDescent="0.25">
      <c r="A83" s="95"/>
      <c r="B83" s="95"/>
      <c r="C83" s="97"/>
      <c r="D83" s="97"/>
      <c r="E83" s="97"/>
      <c r="F83" s="97"/>
      <c r="G83" s="97"/>
      <c r="H83" s="97"/>
      <c r="I83" s="97"/>
      <c r="J83" s="97"/>
      <c r="K83" s="97"/>
      <c r="L83" s="97"/>
      <c r="M83" s="97"/>
      <c r="N83" s="97"/>
      <c r="O83" s="97"/>
      <c r="P83" s="97"/>
      <c r="Q83" s="97"/>
      <c r="R83" s="97"/>
      <c r="S83" s="95"/>
      <c r="T83" s="95"/>
      <c r="U83" s="95"/>
      <c r="V83" s="98"/>
      <c r="W83" s="98"/>
      <c r="X83" s="98"/>
      <c r="Y83" s="98"/>
      <c r="Z83" s="98"/>
      <c r="AA83" s="98"/>
      <c r="AB83" s="98"/>
      <c r="AC83" s="98"/>
      <c r="AD83" s="98"/>
      <c r="AE83" s="98"/>
      <c r="AF83" s="98"/>
      <c r="AG83" s="98"/>
      <c r="AH83" s="98"/>
      <c r="AI83" s="98"/>
      <c r="AJ83" s="98"/>
      <c r="AK83" s="98"/>
      <c r="AL83" s="95"/>
      <c r="AM83" s="95"/>
      <c r="AU83" s="41" t="s">
        <v>97</v>
      </c>
      <c r="AV83" s="106" t="str">
        <f>IF('Intro &amp; Setup'!$J$23='Intro &amp; Setup'!$BE$35, IF($AU83="", "", COUNTIF('Referrals Made'!U$10:U$1010, $AU83)), "")</f>
        <v/>
      </c>
      <c r="AW83" s="106" t="str">
        <f>IF('Intro &amp; Setup'!$J$23='Intro &amp; Setup'!$BE$35, IF($AU83="", "", COUNTIF('Referrals Made'!V$10:V$1010, $AU83)), "")</f>
        <v/>
      </c>
      <c r="AX83" s="106" t="str">
        <f>IF('Intro &amp; Setup'!$J$23='Intro &amp; Setup'!$BE$35, IF($AU83="", "", COUNTIF('Referrals Made'!W$10:W$1010, $AU83)), "")</f>
        <v/>
      </c>
      <c r="AY83" s="106" t="str">
        <f>IF('Intro &amp; Setup'!$J$23='Intro &amp; Setup'!$BE$35, IF($AU83="", "", COUNTIF('Referrals Made'!X$10:X$1010, $AU83)), "")</f>
        <v/>
      </c>
      <c r="AZ83" s="106" t="str">
        <f>IF('Intro &amp; Setup'!$J$23='Intro &amp; Setup'!$BE$35, IF($AU83="", "", COUNTIF('Referrals Made'!Y$10:Y$1010, $AU83)), "")</f>
        <v/>
      </c>
      <c r="BA83" s="107" t="str">
        <f>IF('Intro &amp; Setup'!$J$23='Intro &amp; Setup'!$BE$35, IF($AU83="", "", COUNTIF('Referrals Made'!Z$10:Z$1010, $AU83)), "")</f>
        <v/>
      </c>
    </row>
    <row r="84" spans="1:53" s="96" customFormat="1" x14ac:dyDescent="0.25">
      <c r="A84" s="95"/>
      <c r="B84" s="95"/>
      <c r="C84" s="97"/>
      <c r="D84" s="97"/>
      <c r="E84" s="97"/>
      <c r="F84" s="97"/>
      <c r="G84" s="97"/>
      <c r="H84" s="97"/>
      <c r="I84" s="97"/>
      <c r="J84" s="97"/>
      <c r="K84" s="97"/>
      <c r="L84" s="97"/>
      <c r="M84" s="97"/>
      <c r="N84" s="97"/>
      <c r="O84" s="97"/>
      <c r="P84" s="97"/>
      <c r="Q84" s="97"/>
      <c r="R84" s="97"/>
      <c r="S84" s="95"/>
      <c r="T84" s="95"/>
      <c r="U84" s="95"/>
      <c r="V84" s="98"/>
      <c r="W84" s="98"/>
      <c r="X84" s="98"/>
      <c r="Y84" s="98"/>
      <c r="Z84" s="98"/>
      <c r="AA84" s="98"/>
      <c r="AB84" s="98"/>
      <c r="AC84" s="98"/>
      <c r="AD84" s="98"/>
      <c r="AE84" s="98"/>
      <c r="AF84" s="98"/>
      <c r="AG84" s="98"/>
      <c r="AH84" s="98"/>
      <c r="AI84" s="98"/>
      <c r="AJ84" s="98"/>
      <c r="AK84" s="98"/>
      <c r="AL84" s="95"/>
      <c r="AM84" s="95"/>
    </row>
    <row r="85" spans="1:53" s="96" customFormat="1" x14ac:dyDescent="0.25">
      <c r="A85" s="95"/>
      <c r="B85" s="95"/>
      <c r="C85" s="97"/>
      <c r="D85" s="97"/>
      <c r="E85" s="97"/>
      <c r="F85" s="97"/>
      <c r="G85" s="97"/>
      <c r="H85" s="97"/>
      <c r="I85" s="97"/>
      <c r="J85" s="97"/>
      <c r="K85" s="97"/>
      <c r="L85" s="97"/>
      <c r="M85" s="97"/>
      <c r="N85" s="97"/>
      <c r="O85" s="97"/>
      <c r="P85" s="97"/>
      <c r="Q85" s="97"/>
      <c r="R85" s="97"/>
      <c r="S85" s="95"/>
      <c r="T85" s="95"/>
      <c r="U85" s="95"/>
      <c r="V85" s="98"/>
      <c r="W85" s="98"/>
      <c r="X85" s="98"/>
      <c r="Y85" s="98"/>
      <c r="Z85" s="98"/>
      <c r="AA85" s="98"/>
      <c r="AB85" s="98"/>
      <c r="AC85" s="98"/>
      <c r="AD85" s="98"/>
      <c r="AE85" s="98"/>
      <c r="AF85" s="98"/>
      <c r="AG85" s="98"/>
      <c r="AH85" s="98"/>
      <c r="AI85" s="98"/>
      <c r="AJ85" s="98"/>
      <c r="AK85" s="98"/>
      <c r="AL85" s="95"/>
      <c r="AM85" s="95"/>
    </row>
    <row r="86" spans="1:53" s="96" customFormat="1" x14ac:dyDescent="0.25">
      <c r="A86" s="95"/>
      <c r="B86" s="95"/>
      <c r="C86" s="97"/>
      <c r="D86" s="97"/>
      <c r="E86" s="97"/>
      <c r="F86" s="97"/>
      <c r="G86" s="97"/>
      <c r="H86" s="97"/>
      <c r="I86" s="97"/>
      <c r="J86" s="97"/>
      <c r="K86" s="97"/>
      <c r="L86" s="97"/>
      <c r="M86" s="97"/>
      <c r="N86" s="97"/>
      <c r="O86" s="97"/>
      <c r="P86" s="97"/>
      <c r="Q86" s="97"/>
      <c r="R86" s="97"/>
      <c r="S86" s="95"/>
      <c r="T86" s="95"/>
      <c r="U86" s="95"/>
      <c r="V86" s="98"/>
      <c r="W86" s="98"/>
      <c r="X86" s="98"/>
      <c r="Y86" s="98"/>
      <c r="Z86" s="98"/>
      <c r="AA86" s="98"/>
      <c r="AB86" s="98"/>
      <c r="AC86" s="98"/>
      <c r="AD86" s="98"/>
      <c r="AE86" s="98"/>
      <c r="AF86" s="98"/>
      <c r="AG86" s="98"/>
      <c r="AH86" s="98"/>
      <c r="AI86" s="98"/>
      <c r="AJ86" s="98"/>
      <c r="AK86" s="98"/>
      <c r="AL86" s="95"/>
      <c r="AM86" s="95"/>
    </row>
    <row r="87" spans="1:53" s="96" customFormat="1" x14ac:dyDescent="0.25">
      <c r="A87" s="95"/>
      <c r="B87" s="95"/>
      <c r="C87" s="97"/>
      <c r="D87" s="97"/>
      <c r="E87" s="97"/>
      <c r="F87" s="97"/>
      <c r="G87" s="97"/>
      <c r="H87" s="97"/>
      <c r="I87" s="97"/>
      <c r="J87" s="97"/>
      <c r="K87" s="97"/>
      <c r="L87" s="97"/>
      <c r="M87" s="97"/>
      <c r="N87" s="97"/>
      <c r="O87" s="97"/>
      <c r="P87" s="97"/>
      <c r="Q87" s="97"/>
      <c r="R87" s="97"/>
      <c r="S87" s="95"/>
      <c r="T87" s="95"/>
      <c r="U87" s="95"/>
      <c r="V87" s="98"/>
      <c r="W87" s="98"/>
      <c r="X87" s="98"/>
      <c r="Y87" s="98"/>
      <c r="Z87" s="98"/>
      <c r="AA87" s="98"/>
      <c r="AB87" s="98"/>
      <c r="AC87" s="98"/>
      <c r="AD87" s="98"/>
      <c r="AE87" s="98"/>
      <c r="AF87" s="98"/>
      <c r="AG87" s="98"/>
      <c r="AH87" s="98"/>
      <c r="AI87" s="98"/>
      <c r="AJ87" s="98"/>
      <c r="AK87" s="98"/>
      <c r="AL87" s="95"/>
      <c r="AM87" s="95"/>
    </row>
    <row r="88" spans="1:53" s="96" customFormat="1" x14ac:dyDescent="0.25">
      <c r="A88" s="95"/>
      <c r="B88" s="95"/>
      <c r="C88" s="97"/>
      <c r="D88" s="97"/>
      <c r="E88" s="97"/>
      <c r="F88" s="97"/>
      <c r="G88" s="97"/>
      <c r="H88" s="97"/>
      <c r="I88" s="97"/>
      <c r="J88" s="97"/>
      <c r="K88" s="97"/>
      <c r="L88" s="97"/>
      <c r="M88" s="97"/>
      <c r="N88" s="97"/>
      <c r="O88" s="97"/>
      <c r="P88" s="97"/>
      <c r="Q88" s="97"/>
      <c r="R88" s="97"/>
      <c r="S88" s="95"/>
      <c r="T88" s="95"/>
      <c r="U88" s="95"/>
      <c r="V88" s="98"/>
      <c r="W88" s="98"/>
      <c r="X88" s="98"/>
      <c r="Y88" s="98"/>
      <c r="Z88" s="98"/>
      <c r="AA88" s="98"/>
      <c r="AB88" s="98"/>
      <c r="AC88" s="98"/>
      <c r="AD88" s="98"/>
      <c r="AE88" s="98"/>
      <c r="AF88" s="98"/>
      <c r="AG88" s="98"/>
      <c r="AH88" s="98"/>
      <c r="AI88" s="98"/>
      <c r="AJ88" s="98"/>
      <c r="AK88" s="98"/>
      <c r="AL88" s="95"/>
      <c r="AM88" s="95"/>
    </row>
    <row r="89" spans="1:53" s="96" customFormat="1" x14ac:dyDescent="0.25">
      <c r="A89" s="95"/>
      <c r="B89" s="95"/>
      <c r="C89" s="97"/>
      <c r="D89" s="97"/>
      <c r="E89" s="97"/>
      <c r="F89" s="97"/>
      <c r="G89" s="97"/>
      <c r="H89" s="97"/>
      <c r="I89" s="97"/>
      <c r="J89" s="97"/>
      <c r="K89" s="97"/>
      <c r="L89" s="97"/>
      <c r="M89" s="97"/>
      <c r="N89" s="97"/>
      <c r="O89" s="97"/>
      <c r="P89" s="97"/>
      <c r="Q89" s="97"/>
      <c r="R89" s="97"/>
      <c r="S89" s="95"/>
      <c r="T89" s="95"/>
      <c r="U89" s="95"/>
      <c r="V89" s="98"/>
      <c r="W89" s="98"/>
      <c r="X89" s="98"/>
      <c r="Y89" s="98"/>
      <c r="Z89" s="98"/>
      <c r="AA89" s="98"/>
      <c r="AB89" s="98"/>
      <c r="AC89" s="98"/>
      <c r="AD89" s="98"/>
      <c r="AE89" s="98"/>
      <c r="AF89" s="98"/>
      <c r="AG89" s="98"/>
      <c r="AH89" s="98"/>
      <c r="AI89" s="98"/>
      <c r="AJ89" s="98"/>
      <c r="AK89" s="98"/>
      <c r="AL89" s="95"/>
      <c r="AM89" s="95"/>
    </row>
    <row r="90" spans="1:53" s="96" customFormat="1" x14ac:dyDescent="0.25">
      <c r="A90" s="95"/>
      <c r="B90" s="95"/>
      <c r="C90" s="98"/>
      <c r="D90" s="98"/>
      <c r="E90" s="98"/>
      <c r="F90" s="98"/>
      <c r="G90" s="98"/>
      <c r="H90" s="98"/>
      <c r="I90" s="98"/>
      <c r="J90" s="98"/>
      <c r="K90" s="98"/>
      <c r="L90" s="98"/>
      <c r="M90" s="98"/>
      <c r="N90" s="98"/>
      <c r="O90" s="98"/>
      <c r="P90" s="98"/>
      <c r="Q90" s="98"/>
      <c r="R90" s="98"/>
      <c r="S90" s="95"/>
      <c r="T90" s="95"/>
      <c r="U90" s="95"/>
      <c r="V90" s="98"/>
      <c r="W90" s="98"/>
      <c r="X90" s="98"/>
      <c r="Y90" s="98"/>
      <c r="Z90" s="98"/>
      <c r="AA90" s="98"/>
      <c r="AB90" s="98"/>
      <c r="AC90" s="98"/>
      <c r="AD90" s="98"/>
      <c r="AE90" s="98"/>
      <c r="AF90" s="98"/>
      <c r="AG90" s="98"/>
      <c r="AH90" s="98"/>
      <c r="AI90" s="98"/>
      <c r="AJ90" s="98"/>
      <c r="AK90" s="98"/>
      <c r="AL90" s="95"/>
      <c r="AM90" s="95"/>
    </row>
    <row r="91" spans="1:53" s="96" customFormat="1" ht="15" customHeight="1" x14ac:dyDescent="0.25">
      <c r="A91" s="95"/>
      <c r="B91" s="76"/>
      <c r="C91" s="274" t="s">
        <v>98</v>
      </c>
      <c r="D91" s="275"/>
      <c r="E91" s="275"/>
      <c r="F91" s="275"/>
      <c r="G91" s="275"/>
      <c r="H91" s="275"/>
      <c r="I91" s="275"/>
      <c r="J91" s="275"/>
      <c r="K91" s="275"/>
      <c r="L91" s="275"/>
      <c r="M91" s="275"/>
      <c r="N91" s="275"/>
      <c r="O91" s="275"/>
      <c r="P91" s="275"/>
      <c r="Q91" s="275"/>
      <c r="R91" s="276"/>
      <c r="S91" s="95"/>
      <c r="T91" s="95"/>
      <c r="U91" s="76"/>
      <c r="V91" s="274" t="s">
        <v>99</v>
      </c>
      <c r="W91" s="275"/>
      <c r="X91" s="275"/>
      <c r="Y91" s="275"/>
      <c r="Z91" s="275"/>
      <c r="AA91" s="275"/>
      <c r="AB91" s="275"/>
      <c r="AC91" s="275"/>
      <c r="AD91" s="275"/>
      <c r="AE91" s="275"/>
      <c r="AF91" s="275"/>
      <c r="AG91" s="275"/>
      <c r="AH91" s="275"/>
      <c r="AI91" s="275"/>
      <c r="AJ91" s="275"/>
      <c r="AK91" s="276"/>
      <c r="AL91" s="95"/>
      <c r="AM91" s="95"/>
    </row>
    <row r="92" spans="1:53" s="96" customFormat="1" ht="15" customHeight="1" x14ac:dyDescent="0.25">
      <c r="A92" s="95"/>
      <c r="B92" s="76"/>
      <c r="C92" s="277"/>
      <c r="D92" s="278"/>
      <c r="E92" s="278"/>
      <c r="F92" s="278"/>
      <c r="G92" s="278"/>
      <c r="H92" s="278"/>
      <c r="I92" s="278"/>
      <c r="J92" s="278"/>
      <c r="K92" s="278"/>
      <c r="L92" s="278"/>
      <c r="M92" s="278"/>
      <c r="N92" s="278"/>
      <c r="O92" s="278"/>
      <c r="P92" s="278"/>
      <c r="Q92" s="278"/>
      <c r="R92" s="279"/>
      <c r="S92" s="95"/>
      <c r="T92" s="95"/>
      <c r="U92" s="76"/>
      <c r="V92" s="277"/>
      <c r="W92" s="278"/>
      <c r="X92" s="278"/>
      <c r="Y92" s="278"/>
      <c r="Z92" s="278"/>
      <c r="AA92" s="278"/>
      <c r="AB92" s="278"/>
      <c r="AC92" s="278"/>
      <c r="AD92" s="278"/>
      <c r="AE92" s="278"/>
      <c r="AF92" s="278"/>
      <c r="AG92" s="278"/>
      <c r="AH92" s="278"/>
      <c r="AI92" s="278"/>
      <c r="AJ92" s="278"/>
      <c r="AK92" s="279"/>
      <c r="AL92" s="95"/>
      <c r="AM92" s="95"/>
    </row>
    <row r="93" spans="1:53" s="96" customFormat="1" ht="15" customHeight="1" x14ac:dyDescent="0.25">
      <c r="A93" s="95"/>
      <c r="B93" s="12"/>
      <c r="C93" s="12"/>
      <c r="D93" s="12"/>
      <c r="E93" s="12"/>
      <c r="F93" s="12"/>
      <c r="G93" s="12"/>
      <c r="H93" s="12"/>
      <c r="I93" s="12"/>
      <c r="J93" s="12"/>
      <c r="K93" s="12"/>
      <c r="L93" s="12"/>
      <c r="M93" s="12"/>
      <c r="N93" s="12"/>
      <c r="O93" s="12"/>
      <c r="P93" s="12"/>
      <c r="Q93" s="12"/>
      <c r="R93" s="12"/>
      <c r="S93" s="95"/>
      <c r="T93" s="95"/>
      <c r="U93" s="12"/>
      <c r="V93" s="12"/>
      <c r="W93" s="12"/>
      <c r="X93" s="12"/>
      <c r="Y93" s="12"/>
      <c r="Z93" s="12"/>
      <c r="AA93" s="12"/>
      <c r="AB93" s="12"/>
      <c r="AC93" s="12"/>
      <c r="AD93" s="12"/>
      <c r="AE93" s="12"/>
      <c r="AF93" s="12"/>
      <c r="AG93" s="12"/>
      <c r="AH93" s="12"/>
      <c r="AI93" s="12"/>
      <c r="AJ93" s="12"/>
      <c r="AK93" s="12"/>
      <c r="AL93" s="95"/>
      <c r="AM93" s="95"/>
    </row>
    <row r="94" spans="1:53" s="96" customFormat="1" ht="15" customHeight="1" x14ac:dyDescent="0.25">
      <c r="A94" s="95"/>
      <c r="B94" s="78">
        <v>1</v>
      </c>
      <c r="C94" s="182" t="str">
        <f>IF('Intro &amp; Setup'!$J$23='Intro &amp; Setup'!$BE$35, IFERROR(INDEX('Referrals Made'!$S$10:$S$1010, MATCH(B94, 'Referrals Made'!$AC$10:$AC$1010, 0)), ""), "Locked")</f>
        <v>Locked</v>
      </c>
      <c r="D94" s="261"/>
      <c r="E94" s="261"/>
      <c r="F94" s="261"/>
      <c r="G94" s="261"/>
      <c r="H94" s="261"/>
      <c r="I94" s="261"/>
      <c r="J94" s="261"/>
      <c r="K94" s="261"/>
      <c r="L94" s="261"/>
      <c r="M94" s="261"/>
      <c r="N94" s="183"/>
      <c r="O94" s="182" t="str">
        <f>IF('Intro &amp; Setup'!$J$23='Intro &amp; Setup'!$BE$35, IFERROR(INDEX('Referrals Made'!$AB$10:$AB$1010, MATCH(B94, 'Referrals Made'!$AC$10:$AC$1010, 0)), ""), "Locked")</f>
        <v>Locked</v>
      </c>
      <c r="P94" s="261"/>
      <c r="Q94" s="261"/>
      <c r="R94" s="183"/>
      <c r="S94" s="95"/>
      <c r="T94" s="95"/>
      <c r="U94" s="78">
        <v>1</v>
      </c>
      <c r="V94" s="182" t="str">
        <f>IF('Intro &amp; Setup'!$J$23='Intro &amp; Setup'!$BE$35, IFERROR(INDEX('Referrals Made'!$AE$10:$AE$2010, MATCH(U94, 'Referrals Made'!$AH$10:$AH$2010, 0)), ""), "Locked")</f>
        <v>Locked</v>
      </c>
      <c r="W94" s="261"/>
      <c r="X94" s="261"/>
      <c r="Y94" s="261"/>
      <c r="Z94" s="261"/>
      <c r="AA94" s="261"/>
      <c r="AB94" s="261"/>
      <c r="AC94" s="261"/>
      <c r="AD94" s="261"/>
      <c r="AE94" s="261"/>
      <c r="AF94" s="261"/>
      <c r="AG94" s="183"/>
      <c r="AH94" s="182" t="str">
        <f>IF('Intro &amp; Setup'!$J$23='Intro &amp; Setup'!$BE$35, IFERROR(INDEX('Referrals Made'!$AG$10:$AG$2010, MATCH(U94, 'Referrals Made'!$AH$10:$AH$2010, 0)), ""), "Locked")</f>
        <v>Locked</v>
      </c>
      <c r="AI94" s="261"/>
      <c r="AJ94" s="261"/>
      <c r="AK94" s="183"/>
      <c r="AL94" s="95"/>
      <c r="AM94" s="95"/>
    </row>
    <row r="95" spans="1:53" s="96" customFormat="1" ht="15" customHeight="1" x14ac:dyDescent="0.25">
      <c r="A95" s="95"/>
      <c r="B95" s="78"/>
      <c r="C95" s="264"/>
      <c r="D95" s="265"/>
      <c r="E95" s="265"/>
      <c r="F95" s="265"/>
      <c r="G95" s="265"/>
      <c r="H95" s="265"/>
      <c r="I95" s="265"/>
      <c r="J95" s="265"/>
      <c r="K95" s="265"/>
      <c r="L95" s="265"/>
      <c r="M95" s="265"/>
      <c r="N95" s="266"/>
      <c r="O95" s="264"/>
      <c r="P95" s="265"/>
      <c r="Q95" s="265"/>
      <c r="R95" s="266"/>
      <c r="S95" s="95"/>
      <c r="T95" s="95"/>
      <c r="U95" s="78"/>
      <c r="V95" s="264"/>
      <c r="W95" s="265"/>
      <c r="X95" s="265"/>
      <c r="Y95" s="265"/>
      <c r="Z95" s="265"/>
      <c r="AA95" s="265"/>
      <c r="AB95" s="265"/>
      <c r="AC95" s="265"/>
      <c r="AD95" s="265"/>
      <c r="AE95" s="265"/>
      <c r="AF95" s="265"/>
      <c r="AG95" s="266"/>
      <c r="AH95" s="264"/>
      <c r="AI95" s="265"/>
      <c r="AJ95" s="265"/>
      <c r="AK95" s="266"/>
      <c r="AL95" s="95"/>
      <c r="AM95" s="95"/>
    </row>
    <row r="96" spans="1:53" s="96" customFormat="1" ht="15" customHeight="1" x14ac:dyDescent="0.25">
      <c r="A96" s="95"/>
      <c r="B96" s="78">
        <v>2</v>
      </c>
      <c r="C96" s="264" t="str">
        <f>IF('Intro &amp; Setup'!$J$23='Intro &amp; Setup'!$BE$35, IFERROR(INDEX('Referrals Made'!$S$10:$S$1010, MATCH(B96, 'Referrals Made'!$AC$10:$AC$1010, 0)), ""), "Locked")</f>
        <v>Locked</v>
      </c>
      <c r="D96" s="265"/>
      <c r="E96" s="265"/>
      <c r="F96" s="265"/>
      <c r="G96" s="265"/>
      <c r="H96" s="265"/>
      <c r="I96" s="265"/>
      <c r="J96" s="265"/>
      <c r="K96" s="265"/>
      <c r="L96" s="265"/>
      <c r="M96" s="265"/>
      <c r="N96" s="266"/>
      <c r="O96" s="264" t="str">
        <f>IF('Intro &amp; Setup'!$J$23='Intro &amp; Setup'!$BE$35, IFERROR(INDEX('Referrals Made'!$AB$10:$AB$1010, MATCH(B96, 'Referrals Made'!$AC$10:$AC$1010, 0)), ""), "Locked")</f>
        <v>Locked</v>
      </c>
      <c r="P96" s="265"/>
      <c r="Q96" s="265"/>
      <c r="R96" s="266"/>
      <c r="S96" s="95"/>
      <c r="T96" s="95"/>
      <c r="U96" s="78">
        <v>2</v>
      </c>
      <c r="V96" s="264" t="str">
        <f>IF('Intro &amp; Setup'!$J$23='Intro &amp; Setup'!$BE$35, IFERROR(INDEX('Referrals Made'!$AE$10:$AE$2010, MATCH(U96, 'Referrals Made'!$AH$10:$AH$2010, 0)), ""), "Locked")</f>
        <v>Locked</v>
      </c>
      <c r="W96" s="265"/>
      <c r="X96" s="265"/>
      <c r="Y96" s="265"/>
      <c r="Z96" s="265"/>
      <c r="AA96" s="265"/>
      <c r="AB96" s="265"/>
      <c r="AC96" s="265"/>
      <c r="AD96" s="265"/>
      <c r="AE96" s="265"/>
      <c r="AF96" s="265"/>
      <c r="AG96" s="266"/>
      <c r="AH96" s="264" t="str">
        <f>IF('Intro &amp; Setup'!$J$23='Intro &amp; Setup'!$BE$35, IFERROR(INDEX('Referrals Made'!$AG$10:$AG$2010, MATCH(U96, 'Referrals Made'!$AH$10:$AH$2010, 0)), ""), "Locked")</f>
        <v>Locked</v>
      </c>
      <c r="AI96" s="265"/>
      <c r="AJ96" s="265"/>
      <c r="AK96" s="266"/>
      <c r="AL96" s="95"/>
      <c r="AM96" s="95"/>
    </row>
    <row r="97" spans="1:39" s="96" customFormat="1" ht="15" customHeight="1" x14ac:dyDescent="0.25">
      <c r="A97" s="95"/>
      <c r="B97" s="78"/>
      <c r="C97" s="264"/>
      <c r="D97" s="265"/>
      <c r="E97" s="265"/>
      <c r="F97" s="265"/>
      <c r="G97" s="265"/>
      <c r="H97" s="265"/>
      <c r="I97" s="265"/>
      <c r="J97" s="265"/>
      <c r="K97" s="265"/>
      <c r="L97" s="265"/>
      <c r="M97" s="265"/>
      <c r="N97" s="266"/>
      <c r="O97" s="264"/>
      <c r="P97" s="265"/>
      <c r="Q97" s="265"/>
      <c r="R97" s="266"/>
      <c r="S97" s="95"/>
      <c r="T97" s="95"/>
      <c r="U97" s="78"/>
      <c r="V97" s="264"/>
      <c r="W97" s="265"/>
      <c r="X97" s="265"/>
      <c r="Y97" s="265"/>
      <c r="Z97" s="265"/>
      <c r="AA97" s="265"/>
      <c r="AB97" s="265"/>
      <c r="AC97" s="265"/>
      <c r="AD97" s="265"/>
      <c r="AE97" s="265"/>
      <c r="AF97" s="265"/>
      <c r="AG97" s="266"/>
      <c r="AH97" s="264"/>
      <c r="AI97" s="265"/>
      <c r="AJ97" s="265"/>
      <c r="AK97" s="266"/>
      <c r="AL97" s="95"/>
      <c r="AM97" s="95"/>
    </row>
    <row r="98" spans="1:39" s="96" customFormat="1" ht="15" customHeight="1" x14ac:dyDescent="0.25">
      <c r="A98" s="95"/>
      <c r="B98" s="78">
        <v>3</v>
      </c>
      <c r="C98" s="264" t="str">
        <f>IF('Intro &amp; Setup'!$J$23='Intro &amp; Setup'!$BE$35, IFERROR(INDEX('Referrals Made'!$S$10:$S$1010, MATCH(B98, 'Referrals Made'!$AC$10:$AC$1010, 0)), ""), "Locked")</f>
        <v>Locked</v>
      </c>
      <c r="D98" s="265"/>
      <c r="E98" s="265"/>
      <c r="F98" s="265"/>
      <c r="G98" s="265"/>
      <c r="H98" s="265"/>
      <c r="I98" s="265"/>
      <c r="J98" s="265"/>
      <c r="K98" s="265"/>
      <c r="L98" s="265"/>
      <c r="M98" s="265"/>
      <c r="N98" s="266"/>
      <c r="O98" s="264" t="str">
        <f>IF('Intro &amp; Setup'!$J$23='Intro &amp; Setup'!$BE$35, IFERROR(INDEX('Referrals Made'!$AB$10:$AB$1010, MATCH(B98, 'Referrals Made'!$AC$10:$AC$1010, 0)), ""), "Locked")</f>
        <v>Locked</v>
      </c>
      <c r="P98" s="265"/>
      <c r="Q98" s="265"/>
      <c r="R98" s="266"/>
      <c r="S98" s="95"/>
      <c r="T98" s="95"/>
      <c r="U98" s="78">
        <v>3</v>
      </c>
      <c r="V98" s="264" t="str">
        <f>IF('Intro &amp; Setup'!$J$23='Intro &amp; Setup'!$BE$35, IFERROR(INDEX('Referrals Made'!$AE$10:$AE$2010, MATCH(U98, 'Referrals Made'!$AH$10:$AH$2010, 0)), ""), "Locked")</f>
        <v>Locked</v>
      </c>
      <c r="W98" s="265"/>
      <c r="X98" s="265"/>
      <c r="Y98" s="265"/>
      <c r="Z98" s="265"/>
      <c r="AA98" s="265"/>
      <c r="AB98" s="265"/>
      <c r="AC98" s="265"/>
      <c r="AD98" s="265"/>
      <c r="AE98" s="265"/>
      <c r="AF98" s="265"/>
      <c r="AG98" s="266"/>
      <c r="AH98" s="264" t="str">
        <f>IF('Intro &amp; Setup'!$J$23='Intro &amp; Setup'!$BE$35, IFERROR(INDEX('Referrals Made'!$AG$10:$AG$2010, MATCH(U98, 'Referrals Made'!$AH$10:$AH$2010, 0)), ""), "Locked")</f>
        <v>Locked</v>
      </c>
      <c r="AI98" s="265"/>
      <c r="AJ98" s="265"/>
      <c r="AK98" s="266"/>
      <c r="AL98" s="95"/>
      <c r="AM98" s="95"/>
    </row>
    <row r="99" spans="1:39" s="96" customFormat="1" ht="15" customHeight="1" x14ac:dyDescent="0.25">
      <c r="A99" s="95"/>
      <c r="B99" s="78"/>
      <c r="C99" s="264"/>
      <c r="D99" s="265"/>
      <c r="E99" s="265"/>
      <c r="F99" s="265"/>
      <c r="G99" s="265"/>
      <c r="H99" s="265"/>
      <c r="I99" s="265"/>
      <c r="J99" s="265"/>
      <c r="K99" s="265"/>
      <c r="L99" s="265"/>
      <c r="M99" s="265"/>
      <c r="N99" s="266"/>
      <c r="O99" s="264"/>
      <c r="P99" s="265"/>
      <c r="Q99" s="265"/>
      <c r="R99" s="266"/>
      <c r="S99" s="95"/>
      <c r="T99" s="95"/>
      <c r="U99" s="78"/>
      <c r="V99" s="264"/>
      <c r="W99" s="265"/>
      <c r="X99" s="265"/>
      <c r="Y99" s="265"/>
      <c r="Z99" s="265"/>
      <c r="AA99" s="265"/>
      <c r="AB99" s="265"/>
      <c r="AC99" s="265"/>
      <c r="AD99" s="265"/>
      <c r="AE99" s="265"/>
      <c r="AF99" s="265"/>
      <c r="AG99" s="266"/>
      <c r="AH99" s="264"/>
      <c r="AI99" s="265"/>
      <c r="AJ99" s="265"/>
      <c r="AK99" s="266"/>
      <c r="AL99" s="95"/>
      <c r="AM99" s="95"/>
    </row>
    <row r="100" spans="1:39" s="96" customFormat="1" ht="15" customHeight="1" x14ac:dyDescent="0.25">
      <c r="A100" s="95"/>
      <c r="B100" s="78">
        <v>4</v>
      </c>
      <c r="C100" s="264" t="str">
        <f>IF('Intro &amp; Setup'!$J$23='Intro &amp; Setup'!$BE$35, IFERROR(INDEX('Referrals Made'!$S$10:$S$1010, MATCH(B100, 'Referrals Made'!$AC$10:$AC$1010, 0)), ""), "Locked")</f>
        <v>Locked</v>
      </c>
      <c r="D100" s="265"/>
      <c r="E100" s="265"/>
      <c r="F100" s="265"/>
      <c r="G100" s="265"/>
      <c r="H100" s="265"/>
      <c r="I100" s="265"/>
      <c r="J100" s="265"/>
      <c r="K100" s="265"/>
      <c r="L100" s="265"/>
      <c r="M100" s="265"/>
      <c r="N100" s="266"/>
      <c r="O100" s="264" t="str">
        <f>IF('Intro &amp; Setup'!$J$23='Intro &amp; Setup'!$BE$35, IFERROR(INDEX('Referrals Made'!$AB$10:$AB$1010, MATCH(B100, 'Referrals Made'!$AC$10:$AC$1010, 0)), ""), "Locked")</f>
        <v>Locked</v>
      </c>
      <c r="P100" s="265"/>
      <c r="Q100" s="265"/>
      <c r="R100" s="266"/>
      <c r="S100" s="95"/>
      <c r="T100" s="95"/>
      <c r="U100" s="78">
        <v>4</v>
      </c>
      <c r="V100" s="264" t="str">
        <f>IF('Intro &amp; Setup'!$J$23='Intro &amp; Setup'!$BE$35, IFERROR(INDEX('Referrals Made'!$AE$10:$AE$2010, MATCH(U100, 'Referrals Made'!$AH$10:$AH$2010, 0)), ""), "Locked")</f>
        <v>Locked</v>
      </c>
      <c r="W100" s="265"/>
      <c r="X100" s="265"/>
      <c r="Y100" s="265"/>
      <c r="Z100" s="265"/>
      <c r="AA100" s="265"/>
      <c r="AB100" s="265"/>
      <c r="AC100" s="265"/>
      <c r="AD100" s="265"/>
      <c r="AE100" s="265"/>
      <c r="AF100" s="265"/>
      <c r="AG100" s="266"/>
      <c r="AH100" s="264" t="str">
        <f>IF('Intro &amp; Setup'!$J$23='Intro &amp; Setup'!$BE$35, IFERROR(INDEX('Referrals Made'!$AG$10:$AG$2010, MATCH(U100, 'Referrals Made'!$AH$10:$AH$2010, 0)), ""), "Locked")</f>
        <v>Locked</v>
      </c>
      <c r="AI100" s="265"/>
      <c r="AJ100" s="265"/>
      <c r="AK100" s="266"/>
      <c r="AL100" s="95"/>
      <c r="AM100" s="95"/>
    </row>
    <row r="101" spans="1:39" s="96" customFormat="1" ht="15" customHeight="1" x14ac:dyDescent="0.25">
      <c r="A101" s="95"/>
      <c r="B101" s="78"/>
      <c r="C101" s="264"/>
      <c r="D101" s="265"/>
      <c r="E101" s="265"/>
      <c r="F101" s="265"/>
      <c r="G101" s="265"/>
      <c r="H101" s="265"/>
      <c r="I101" s="265"/>
      <c r="J101" s="265"/>
      <c r="K101" s="265"/>
      <c r="L101" s="265"/>
      <c r="M101" s="265"/>
      <c r="N101" s="266"/>
      <c r="O101" s="264"/>
      <c r="P101" s="265"/>
      <c r="Q101" s="265"/>
      <c r="R101" s="266"/>
      <c r="S101" s="95"/>
      <c r="T101" s="95"/>
      <c r="U101" s="78"/>
      <c r="V101" s="264"/>
      <c r="W101" s="265"/>
      <c r="X101" s="265"/>
      <c r="Y101" s="265"/>
      <c r="Z101" s="265"/>
      <c r="AA101" s="265"/>
      <c r="AB101" s="265"/>
      <c r="AC101" s="265"/>
      <c r="AD101" s="265"/>
      <c r="AE101" s="265"/>
      <c r="AF101" s="265"/>
      <c r="AG101" s="266"/>
      <c r="AH101" s="264"/>
      <c r="AI101" s="265"/>
      <c r="AJ101" s="265"/>
      <c r="AK101" s="266"/>
      <c r="AL101" s="95"/>
      <c r="AM101" s="95"/>
    </row>
    <row r="102" spans="1:39" s="96" customFormat="1" ht="15" customHeight="1" x14ac:dyDescent="0.25">
      <c r="A102" s="95"/>
      <c r="B102" s="78">
        <v>5</v>
      </c>
      <c r="C102" s="264" t="str">
        <f>IF('Intro &amp; Setup'!$J$23='Intro &amp; Setup'!$BE$35, IFERROR(INDEX('Referrals Made'!$S$10:$S$1010, MATCH(B102, 'Referrals Made'!$AC$10:$AC$1010, 0)), ""), "Locked")</f>
        <v>Locked</v>
      </c>
      <c r="D102" s="265"/>
      <c r="E102" s="265"/>
      <c r="F102" s="265"/>
      <c r="G102" s="265"/>
      <c r="H102" s="265"/>
      <c r="I102" s="265"/>
      <c r="J102" s="265"/>
      <c r="K102" s="265"/>
      <c r="L102" s="265"/>
      <c r="M102" s="265"/>
      <c r="N102" s="266"/>
      <c r="O102" s="264" t="str">
        <f>IF('Intro &amp; Setup'!$J$23='Intro &amp; Setup'!$BE$35, IFERROR(INDEX('Referrals Made'!$AB$10:$AB$1010, MATCH(B102, 'Referrals Made'!$AC$10:$AC$1010, 0)), ""), "Locked")</f>
        <v>Locked</v>
      </c>
      <c r="P102" s="265"/>
      <c r="Q102" s="265"/>
      <c r="R102" s="266"/>
      <c r="S102" s="95"/>
      <c r="T102" s="95"/>
      <c r="U102" s="78">
        <v>5</v>
      </c>
      <c r="V102" s="264" t="str">
        <f>IF('Intro &amp; Setup'!$J$23='Intro &amp; Setup'!$BE$35, IFERROR(INDEX('Referrals Made'!$AE$10:$AE$2010, MATCH(U102, 'Referrals Made'!$AH$10:$AH$2010, 0)), ""), "Locked")</f>
        <v>Locked</v>
      </c>
      <c r="W102" s="265"/>
      <c r="X102" s="265"/>
      <c r="Y102" s="265"/>
      <c r="Z102" s="265"/>
      <c r="AA102" s="265"/>
      <c r="AB102" s="265"/>
      <c r="AC102" s="265"/>
      <c r="AD102" s="265"/>
      <c r="AE102" s="265"/>
      <c r="AF102" s="265"/>
      <c r="AG102" s="266"/>
      <c r="AH102" s="264" t="str">
        <f>IF('Intro &amp; Setup'!$J$23='Intro &amp; Setup'!$BE$35, IFERROR(INDEX('Referrals Made'!$AG$10:$AG$2010, MATCH(U102, 'Referrals Made'!$AH$10:$AH$2010, 0)), ""), "Locked")</f>
        <v>Locked</v>
      </c>
      <c r="AI102" s="265"/>
      <c r="AJ102" s="265"/>
      <c r="AK102" s="266"/>
      <c r="AL102" s="95"/>
      <c r="AM102" s="95"/>
    </row>
    <row r="103" spans="1:39" s="96" customFormat="1" ht="15" customHeight="1" x14ac:dyDescent="0.25">
      <c r="A103" s="95"/>
      <c r="B103" s="78"/>
      <c r="C103" s="264"/>
      <c r="D103" s="265"/>
      <c r="E103" s="265"/>
      <c r="F103" s="265"/>
      <c r="G103" s="265"/>
      <c r="H103" s="265"/>
      <c r="I103" s="265"/>
      <c r="J103" s="265"/>
      <c r="K103" s="265"/>
      <c r="L103" s="265"/>
      <c r="M103" s="265"/>
      <c r="N103" s="266"/>
      <c r="O103" s="264"/>
      <c r="P103" s="265"/>
      <c r="Q103" s="265"/>
      <c r="R103" s="266"/>
      <c r="S103" s="95"/>
      <c r="T103" s="95"/>
      <c r="U103" s="78"/>
      <c r="V103" s="264"/>
      <c r="W103" s="265"/>
      <c r="X103" s="265"/>
      <c r="Y103" s="265"/>
      <c r="Z103" s="265"/>
      <c r="AA103" s="265"/>
      <c r="AB103" s="265"/>
      <c r="AC103" s="265"/>
      <c r="AD103" s="265"/>
      <c r="AE103" s="265"/>
      <c r="AF103" s="265"/>
      <c r="AG103" s="266"/>
      <c r="AH103" s="264"/>
      <c r="AI103" s="265"/>
      <c r="AJ103" s="265"/>
      <c r="AK103" s="266"/>
      <c r="AL103" s="95"/>
      <c r="AM103" s="95"/>
    </row>
    <row r="104" spans="1:39" s="96" customFormat="1" ht="15" customHeight="1" x14ac:dyDescent="0.25">
      <c r="A104" s="95"/>
      <c r="B104" s="78">
        <v>6</v>
      </c>
      <c r="C104" s="264" t="str">
        <f>IF('Intro &amp; Setup'!$J$23='Intro &amp; Setup'!$BE$35, IFERROR(INDEX('Referrals Made'!$S$10:$S$1010, MATCH(B104, 'Referrals Made'!$AC$10:$AC$1010, 0)), ""), "Locked")</f>
        <v>Locked</v>
      </c>
      <c r="D104" s="265"/>
      <c r="E104" s="265"/>
      <c r="F104" s="265"/>
      <c r="G104" s="265"/>
      <c r="H104" s="265"/>
      <c r="I104" s="265"/>
      <c r="J104" s="265"/>
      <c r="K104" s="265"/>
      <c r="L104" s="265"/>
      <c r="M104" s="265"/>
      <c r="N104" s="266"/>
      <c r="O104" s="264" t="str">
        <f>IF('Intro &amp; Setup'!$J$23='Intro &amp; Setup'!$BE$35, IFERROR(INDEX('Referrals Made'!$AB$10:$AB$1010, MATCH(B104, 'Referrals Made'!$AC$10:$AC$1010, 0)), ""), "Locked")</f>
        <v>Locked</v>
      </c>
      <c r="P104" s="265"/>
      <c r="Q104" s="265"/>
      <c r="R104" s="266"/>
      <c r="S104" s="95"/>
      <c r="T104" s="95"/>
      <c r="U104" s="78">
        <v>6</v>
      </c>
      <c r="V104" s="264" t="str">
        <f>IF('Intro &amp; Setup'!$J$23='Intro &amp; Setup'!$BE$35, IFERROR(INDEX('Referrals Made'!$AE$10:$AE$2010, MATCH(U104, 'Referrals Made'!$AH$10:$AH$2010, 0)), ""), "Locked")</f>
        <v>Locked</v>
      </c>
      <c r="W104" s="265"/>
      <c r="X104" s="265"/>
      <c r="Y104" s="265"/>
      <c r="Z104" s="265"/>
      <c r="AA104" s="265"/>
      <c r="AB104" s="265"/>
      <c r="AC104" s="265"/>
      <c r="AD104" s="265"/>
      <c r="AE104" s="265"/>
      <c r="AF104" s="265"/>
      <c r="AG104" s="266"/>
      <c r="AH104" s="264" t="str">
        <f>IF('Intro &amp; Setup'!$J$23='Intro &amp; Setup'!$BE$35, IFERROR(INDEX('Referrals Made'!$AG$10:$AG$2010, MATCH(U104, 'Referrals Made'!$AH$10:$AH$2010, 0)), ""), "Locked")</f>
        <v>Locked</v>
      </c>
      <c r="AI104" s="265"/>
      <c r="AJ104" s="265"/>
      <c r="AK104" s="266"/>
      <c r="AL104" s="95"/>
      <c r="AM104" s="95"/>
    </row>
    <row r="105" spans="1:39" s="96" customFormat="1" ht="15" customHeight="1" x14ac:dyDescent="0.25">
      <c r="A105" s="95"/>
      <c r="B105" s="78"/>
      <c r="C105" s="264"/>
      <c r="D105" s="265"/>
      <c r="E105" s="265"/>
      <c r="F105" s="265"/>
      <c r="G105" s="265"/>
      <c r="H105" s="265"/>
      <c r="I105" s="265"/>
      <c r="J105" s="265"/>
      <c r="K105" s="265"/>
      <c r="L105" s="265"/>
      <c r="M105" s="265"/>
      <c r="N105" s="266"/>
      <c r="O105" s="264"/>
      <c r="P105" s="265"/>
      <c r="Q105" s="265"/>
      <c r="R105" s="266"/>
      <c r="S105" s="95"/>
      <c r="T105" s="95"/>
      <c r="U105" s="78"/>
      <c r="V105" s="264"/>
      <c r="W105" s="265"/>
      <c r="X105" s="265"/>
      <c r="Y105" s="265"/>
      <c r="Z105" s="265"/>
      <c r="AA105" s="265"/>
      <c r="AB105" s="265"/>
      <c r="AC105" s="265"/>
      <c r="AD105" s="265"/>
      <c r="AE105" s="265"/>
      <c r="AF105" s="265"/>
      <c r="AG105" s="266"/>
      <c r="AH105" s="264"/>
      <c r="AI105" s="265"/>
      <c r="AJ105" s="265"/>
      <c r="AK105" s="266"/>
      <c r="AL105" s="95"/>
      <c r="AM105" s="95"/>
    </row>
    <row r="106" spans="1:39" s="96" customFormat="1" ht="15" customHeight="1" x14ac:dyDescent="0.25">
      <c r="A106" s="95"/>
      <c r="B106" s="78">
        <v>7</v>
      </c>
      <c r="C106" s="264" t="str">
        <f>IF('Intro &amp; Setup'!$J$23='Intro &amp; Setup'!$BE$35, IFERROR(INDEX('Referrals Made'!$S$10:$S$1010, MATCH(B106, 'Referrals Made'!$AC$10:$AC$1010, 0)), ""), "Locked")</f>
        <v>Locked</v>
      </c>
      <c r="D106" s="265"/>
      <c r="E106" s="265"/>
      <c r="F106" s="265"/>
      <c r="G106" s="265"/>
      <c r="H106" s="265"/>
      <c r="I106" s="265"/>
      <c r="J106" s="265"/>
      <c r="K106" s="265"/>
      <c r="L106" s="265"/>
      <c r="M106" s="265"/>
      <c r="N106" s="266"/>
      <c r="O106" s="264" t="str">
        <f>IF('Intro &amp; Setup'!$J$23='Intro &amp; Setup'!$BE$35, IFERROR(INDEX('Referrals Made'!$AB$10:$AB$1010, MATCH(B106, 'Referrals Made'!$AC$10:$AC$1010, 0)), ""), "Locked")</f>
        <v>Locked</v>
      </c>
      <c r="P106" s="265"/>
      <c r="Q106" s="265"/>
      <c r="R106" s="266"/>
      <c r="S106" s="95"/>
      <c r="T106" s="95"/>
      <c r="U106" s="78">
        <v>7</v>
      </c>
      <c r="V106" s="264" t="str">
        <f>IF('Intro &amp; Setup'!$J$23='Intro &amp; Setup'!$BE$35, IFERROR(INDEX('Referrals Made'!$AE$10:$AE$2010, MATCH(U106, 'Referrals Made'!$AH$10:$AH$2010, 0)), ""), "Locked")</f>
        <v>Locked</v>
      </c>
      <c r="W106" s="265"/>
      <c r="X106" s="265"/>
      <c r="Y106" s="265"/>
      <c r="Z106" s="265"/>
      <c r="AA106" s="265"/>
      <c r="AB106" s="265"/>
      <c r="AC106" s="265"/>
      <c r="AD106" s="265"/>
      <c r="AE106" s="265"/>
      <c r="AF106" s="265"/>
      <c r="AG106" s="266"/>
      <c r="AH106" s="264" t="str">
        <f>IF('Intro &amp; Setup'!$J$23='Intro &amp; Setup'!$BE$35, IFERROR(INDEX('Referrals Made'!$AG$10:$AG$2010, MATCH(U106, 'Referrals Made'!$AH$10:$AH$2010, 0)), ""), "Locked")</f>
        <v>Locked</v>
      </c>
      <c r="AI106" s="265"/>
      <c r="AJ106" s="265"/>
      <c r="AK106" s="266"/>
      <c r="AL106" s="95"/>
      <c r="AM106" s="95"/>
    </row>
    <row r="107" spans="1:39" s="96" customFormat="1" ht="15" customHeight="1" x14ac:dyDescent="0.25">
      <c r="A107" s="95"/>
      <c r="B107" s="78"/>
      <c r="C107" s="264"/>
      <c r="D107" s="265"/>
      <c r="E107" s="265"/>
      <c r="F107" s="265"/>
      <c r="G107" s="265"/>
      <c r="H107" s="265"/>
      <c r="I107" s="265"/>
      <c r="J107" s="265"/>
      <c r="K107" s="265"/>
      <c r="L107" s="265"/>
      <c r="M107" s="265"/>
      <c r="N107" s="266"/>
      <c r="O107" s="264"/>
      <c r="P107" s="265"/>
      <c r="Q107" s="265"/>
      <c r="R107" s="266"/>
      <c r="S107" s="95"/>
      <c r="T107" s="95"/>
      <c r="U107" s="78"/>
      <c r="V107" s="264"/>
      <c r="W107" s="265"/>
      <c r="X107" s="265"/>
      <c r="Y107" s="265"/>
      <c r="Z107" s="265"/>
      <c r="AA107" s="265"/>
      <c r="AB107" s="265"/>
      <c r="AC107" s="265"/>
      <c r="AD107" s="265"/>
      <c r="AE107" s="265"/>
      <c r="AF107" s="265"/>
      <c r="AG107" s="266"/>
      <c r="AH107" s="264"/>
      <c r="AI107" s="265"/>
      <c r="AJ107" s="265"/>
      <c r="AK107" s="266"/>
      <c r="AL107" s="95"/>
      <c r="AM107" s="95"/>
    </row>
    <row r="108" spans="1:39" s="96" customFormat="1" ht="15" customHeight="1" x14ac:dyDescent="0.25">
      <c r="A108" s="95"/>
      <c r="B108" s="78">
        <v>8</v>
      </c>
      <c r="C108" s="264" t="str">
        <f>IF('Intro &amp; Setup'!$J$23='Intro &amp; Setup'!$BE$35, IFERROR(INDEX('Referrals Made'!$S$10:$S$1010, MATCH(B108, 'Referrals Made'!$AC$10:$AC$1010, 0)), ""), "Locked")</f>
        <v>Locked</v>
      </c>
      <c r="D108" s="265"/>
      <c r="E108" s="265"/>
      <c r="F108" s="265"/>
      <c r="G108" s="265"/>
      <c r="H108" s="265"/>
      <c r="I108" s="265"/>
      <c r="J108" s="265"/>
      <c r="K108" s="265"/>
      <c r="L108" s="265"/>
      <c r="M108" s="265"/>
      <c r="N108" s="266"/>
      <c r="O108" s="264" t="str">
        <f>IF('Intro &amp; Setup'!$J$23='Intro &amp; Setup'!$BE$35, IFERROR(INDEX('Referrals Made'!$AB$10:$AB$1010, MATCH(B108, 'Referrals Made'!$AC$10:$AC$1010, 0)), ""), "Locked")</f>
        <v>Locked</v>
      </c>
      <c r="P108" s="265"/>
      <c r="Q108" s="265"/>
      <c r="R108" s="266"/>
      <c r="S108" s="95"/>
      <c r="T108" s="95"/>
      <c r="U108" s="78">
        <v>8</v>
      </c>
      <c r="V108" s="264" t="str">
        <f>IF('Intro &amp; Setup'!$J$23='Intro &amp; Setup'!$BE$35, IFERROR(INDEX('Referrals Made'!$AE$10:$AE$2010, MATCH(U108, 'Referrals Made'!$AH$10:$AH$2010, 0)), ""), "Locked")</f>
        <v>Locked</v>
      </c>
      <c r="W108" s="265"/>
      <c r="X108" s="265"/>
      <c r="Y108" s="265"/>
      <c r="Z108" s="265"/>
      <c r="AA108" s="265"/>
      <c r="AB108" s="265"/>
      <c r="AC108" s="265"/>
      <c r="AD108" s="265"/>
      <c r="AE108" s="265"/>
      <c r="AF108" s="265"/>
      <c r="AG108" s="266"/>
      <c r="AH108" s="264" t="str">
        <f>IF('Intro &amp; Setup'!$J$23='Intro &amp; Setup'!$BE$35, IFERROR(INDEX('Referrals Made'!$AG$10:$AG$2010, MATCH(U108, 'Referrals Made'!$AH$10:$AH$2010, 0)), ""), "Locked")</f>
        <v>Locked</v>
      </c>
      <c r="AI108" s="265"/>
      <c r="AJ108" s="265"/>
      <c r="AK108" s="266"/>
      <c r="AL108" s="95"/>
      <c r="AM108" s="95"/>
    </row>
    <row r="109" spans="1:39" s="96" customFormat="1" ht="15" customHeight="1" x14ac:dyDescent="0.25">
      <c r="A109" s="95"/>
      <c r="B109" s="78"/>
      <c r="C109" s="264"/>
      <c r="D109" s="265"/>
      <c r="E109" s="265"/>
      <c r="F109" s="265"/>
      <c r="G109" s="265"/>
      <c r="H109" s="265"/>
      <c r="I109" s="265"/>
      <c r="J109" s="265"/>
      <c r="K109" s="265"/>
      <c r="L109" s="265"/>
      <c r="M109" s="265"/>
      <c r="N109" s="266"/>
      <c r="O109" s="264"/>
      <c r="P109" s="265"/>
      <c r="Q109" s="265"/>
      <c r="R109" s="266"/>
      <c r="S109" s="95"/>
      <c r="T109" s="95"/>
      <c r="U109" s="78"/>
      <c r="V109" s="264"/>
      <c r="W109" s="265"/>
      <c r="X109" s="265"/>
      <c r="Y109" s="265"/>
      <c r="Z109" s="265"/>
      <c r="AA109" s="265"/>
      <c r="AB109" s="265"/>
      <c r="AC109" s="265"/>
      <c r="AD109" s="265"/>
      <c r="AE109" s="265"/>
      <c r="AF109" s="265"/>
      <c r="AG109" s="266"/>
      <c r="AH109" s="264"/>
      <c r="AI109" s="265"/>
      <c r="AJ109" s="265"/>
      <c r="AK109" s="266"/>
      <c r="AL109" s="95"/>
      <c r="AM109" s="95"/>
    </row>
    <row r="110" spans="1:39" s="96" customFormat="1" ht="15" customHeight="1" x14ac:dyDescent="0.25">
      <c r="A110" s="95"/>
      <c r="B110" s="78">
        <v>9</v>
      </c>
      <c r="C110" s="264" t="str">
        <f>IF('Intro &amp; Setup'!$J$23='Intro &amp; Setup'!$BE$35, IFERROR(INDEX('Referrals Made'!$S$10:$S$1010, MATCH(B110, 'Referrals Made'!$AC$10:$AC$1010, 0)), ""), "Locked")</f>
        <v>Locked</v>
      </c>
      <c r="D110" s="265"/>
      <c r="E110" s="265"/>
      <c r="F110" s="265"/>
      <c r="G110" s="265"/>
      <c r="H110" s="265"/>
      <c r="I110" s="265"/>
      <c r="J110" s="265"/>
      <c r="K110" s="265"/>
      <c r="L110" s="265"/>
      <c r="M110" s="265"/>
      <c r="N110" s="266"/>
      <c r="O110" s="264" t="str">
        <f>IF('Intro &amp; Setup'!$J$23='Intro &amp; Setup'!$BE$35, IFERROR(INDEX('Referrals Made'!$AB$10:$AB$1010, MATCH(B110, 'Referrals Made'!$AC$10:$AC$1010, 0)), ""), "Locked")</f>
        <v>Locked</v>
      </c>
      <c r="P110" s="265"/>
      <c r="Q110" s="265"/>
      <c r="R110" s="266"/>
      <c r="S110" s="95"/>
      <c r="T110" s="95"/>
      <c r="U110" s="78">
        <v>9</v>
      </c>
      <c r="V110" s="264" t="str">
        <f>IF('Intro &amp; Setup'!$J$23='Intro &amp; Setup'!$BE$35, IFERROR(INDEX('Referrals Made'!$AE$10:$AE$2010, MATCH(U110, 'Referrals Made'!$AH$10:$AH$2010, 0)), ""), "Locked")</f>
        <v>Locked</v>
      </c>
      <c r="W110" s="265"/>
      <c r="X110" s="265"/>
      <c r="Y110" s="265"/>
      <c r="Z110" s="265"/>
      <c r="AA110" s="265"/>
      <c r="AB110" s="265"/>
      <c r="AC110" s="265"/>
      <c r="AD110" s="265"/>
      <c r="AE110" s="265"/>
      <c r="AF110" s="265"/>
      <c r="AG110" s="266"/>
      <c r="AH110" s="264" t="str">
        <f>IF('Intro &amp; Setup'!$J$23='Intro &amp; Setup'!$BE$35, IFERROR(INDEX('Referrals Made'!$AG$10:$AG$2010, MATCH(U110, 'Referrals Made'!$AH$10:$AH$2010, 0)), ""), "Locked")</f>
        <v>Locked</v>
      </c>
      <c r="AI110" s="265"/>
      <c r="AJ110" s="265"/>
      <c r="AK110" s="266"/>
      <c r="AL110" s="95"/>
      <c r="AM110" s="95"/>
    </row>
    <row r="111" spans="1:39" s="96" customFormat="1" ht="15" customHeight="1" x14ac:dyDescent="0.25">
      <c r="A111" s="95"/>
      <c r="B111" s="78"/>
      <c r="C111" s="264"/>
      <c r="D111" s="265"/>
      <c r="E111" s="265"/>
      <c r="F111" s="265"/>
      <c r="G111" s="265"/>
      <c r="H111" s="265"/>
      <c r="I111" s="265"/>
      <c r="J111" s="265"/>
      <c r="K111" s="265"/>
      <c r="L111" s="265"/>
      <c r="M111" s="265"/>
      <c r="N111" s="266"/>
      <c r="O111" s="264"/>
      <c r="P111" s="265"/>
      <c r="Q111" s="265"/>
      <c r="R111" s="266"/>
      <c r="S111" s="95"/>
      <c r="T111" s="95"/>
      <c r="U111" s="78"/>
      <c r="V111" s="264"/>
      <c r="W111" s="265"/>
      <c r="X111" s="265"/>
      <c r="Y111" s="265"/>
      <c r="Z111" s="265"/>
      <c r="AA111" s="265"/>
      <c r="AB111" s="265"/>
      <c r="AC111" s="265"/>
      <c r="AD111" s="265"/>
      <c r="AE111" s="265"/>
      <c r="AF111" s="265"/>
      <c r="AG111" s="266"/>
      <c r="AH111" s="264"/>
      <c r="AI111" s="265"/>
      <c r="AJ111" s="265"/>
      <c r="AK111" s="266"/>
      <c r="AL111" s="95"/>
      <c r="AM111" s="95"/>
    </row>
    <row r="112" spans="1:39" s="96" customFormat="1" ht="15" customHeight="1" x14ac:dyDescent="0.25">
      <c r="A112" s="95"/>
      <c r="B112" s="78">
        <v>10</v>
      </c>
      <c r="C112" s="264" t="str">
        <f>IF('Intro &amp; Setup'!$J$23='Intro &amp; Setup'!$BE$35, IFERROR(INDEX('Referrals Made'!$S$10:$S$1010, MATCH(B112, 'Referrals Made'!$AC$10:$AC$1010, 0)), ""), "Locked")</f>
        <v>Locked</v>
      </c>
      <c r="D112" s="265"/>
      <c r="E112" s="265"/>
      <c r="F112" s="265"/>
      <c r="G112" s="265"/>
      <c r="H112" s="265"/>
      <c r="I112" s="265"/>
      <c r="J112" s="265"/>
      <c r="K112" s="265"/>
      <c r="L112" s="265"/>
      <c r="M112" s="265"/>
      <c r="N112" s="266"/>
      <c r="O112" s="264" t="str">
        <f>IF('Intro &amp; Setup'!$J$23='Intro &amp; Setup'!$BE$35, IFERROR(INDEX('Referrals Made'!$AB$10:$AB$1010, MATCH(B112, 'Referrals Made'!$AC$10:$AC$1010, 0)), ""), "Locked")</f>
        <v>Locked</v>
      </c>
      <c r="P112" s="265"/>
      <c r="Q112" s="265"/>
      <c r="R112" s="266"/>
      <c r="S112" s="95"/>
      <c r="T112" s="95"/>
      <c r="U112" s="78">
        <v>10</v>
      </c>
      <c r="V112" s="264" t="str">
        <f>IF('Intro &amp; Setup'!$J$23='Intro &amp; Setup'!$BE$35, IFERROR(INDEX('Referrals Made'!$AE$10:$AE$2010, MATCH(U112, 'Referrals Made'!$AH$10:$AH$2010, 0)), ""), "Locked")</f>
        <v>Locked</v>
      </c>
      <c r="W112" s="265"/>
      <c r="X112" s="265"/>
      <c r="Y112" s="265"/>
      <c r="Z112" s="265"/>
      <c r="AA112" s="265"/>
      <c r="AB112" s="265"/>
      <c r="AC112" s="265"/>
      <c r="AD112" s="265"/>
      <c r="AE112" s="265"/>
      <c r="AF112" s="265"/>
      <c r="AG112" s="266"/>
      <c r="AH112" s="264" t="str">
        <f>IF('Intro &amp; Setup'!$J$23='Intro &amp; Setup'!$BE$35, IFERROR(INDEX('Referrals Made'!$AG$10:$AG$2010, MATCH(U112, 'Referrals Made'!$AH$10:$AH$2010, 0)), ""), "Locked")</f>
        <v>Locked</v>
      </c>
      <c r="AI112" s="265"/>
      <c r="AJ112" s="265"/>
      <c r="AK112" s="266"/>
      <c r="AL112" s="95"/>
      <c r="AM112" s="95"/>
    </row>
    <row r="113" spans="1:39" s="96" customFormat="1" ht="15" customHeight="1" x14ac:dyDescent="0.25">
      <c r="A113" s="95"/>
      <c r="B113" s="78"/>
      <c r="C113" s="264"/>
      <c r="D113" s="265"/>
      <c r="E113" s="265"/>
      <c r="F113" s="265"/>
      <c r="G113" s="265"/>
      <c r="H113" s="265"/>
      <c r="I113" s="265"/>
      <c r="J113" s="265"/>
      <c r="K113" s="265"/>
      <c r="L113" s="265"/>
      <c r="M113" s="265"/>
      <c r="N113" s="266"/>
      <c r="O113" s="264"/>
      <c r="P113" s="265"/>
      <c r="Q113" s="265"/>
      <c r="R113" s="266"/>
      <c r="S113" s="95"/>
      <c r="T113" s="95"/>
      <c r="U113" s="78"/>
      <c r="V113" s="264"/>
      <c r="W113" s="265"/>
      <c r="X113" s="265"/>
      <c r="Y113" s="265"/>
      <c r="Z113" s="265"/>
      <c r="AA113" s="265"/>
      <c r="AB113" s="265"/>
      <c r="AC113" s="265"/>
      <c r="AD113" s="265"/>
      <c r="AE113" s="265"/>
      <c r="AF113" s="265"/>
      <c r="AG113" s="266"/>
      <c r="AH113" s="264"/>
      <c r="AI113" s="265"/>
      <c r="AJ113" s="265"/>
      <c r="AK113" s="266"/>
      <c r="AL113" s="95"/>
      <c r="AM113" s="95"/>
    </row>
    <row r="114" spans="1:39" s="96" customFormat="1" ht="15" customHeight="1" x14ac:dyDescent="0.25">
      <c r="A114" s="95"/>
      <c r="B114" s="78">
        <v>11</v>
      </c>
      <c r="C114" s="264" t="str">
        <f>IF('Intro &amp; Setup'!$J$23='Intro &amp; Setup'!$BE$35, IFERROR(INDEX('Referrals Made'!$S$10:$S$1010, MATCH(B114, 'Referrals Made'!$AC$10:$AC$1010, 0)), ""), "Locked")</f>
        <v>Locked</v>
      </c>
      <c r="D114" s="265"/>
      <c r="E114" s="265"/>
      <c r="F114" s="265"/>
      <c r="G114" s="265"/>
      <c r="H114" s="265"/>
      <c r="I114" s="265"/>
      <c r="J114" s="265"/>
      <c r="K114" s="265"/>
      <c r="L114" s="265"/>
      <c r="M114" s="265"/>
      <c r="N114" s="266"/>
      <c r="O114" s="264" t="str">
        <f>IF('Intro &amp; Setup'!$J$23='Intro &amp; Setup'!$BE$35, IFERROR(INDEX('Referrals Made'!$AB$10:$AB$1010, MATCH(B114, 'Referrals Made'!$AC$10:$AC$1010, 0)), ""), "Locked")</f>
        <v>Locked</v>
      </c>
      <c r="P114" s="265"/>
      <c r="Q114" s="265"/>
      <c r="R114" s="266"/>
      <c r="S114" s="95"/>
      <c r="T114" s="95"/>
      <c r="U114" s="78">
        <v>11</v>
      </c>
      <c r="V114" s="264" t="str">
        <f>IF('Intro &amp; Setup'!$J$23='Intro &amp; Setup'!$BE$35, IFERROR(INDEX('Referrals Made'!$AE$10:$AE$2010, MATCH(U114, 'Referrals Made'!$AH$10:$AH$2010, 0)), ""), "Locked")</f>
        <v>Locked</v>
      </c>
      <c r="W114" s="265"/>
      <c r="X114" s="265"/>
      <c r="Y114" s="265"/>
      <c r="Z114" s="265"/>
      <c r="AA114" s="265"/>
      <c r="AB114" s="265"/>
      <c r="AC114" s="265"/>
      <c r="AD114" s="265"/>
      <c r="AE114" s="265"/>
      <c r="AF114" s="265"/>
      <c r="AG114" s="266"/>
      <c r="AH114" s="264" t="str">
        <f>IF('Intro &amp; Setup'!$J$23='Intro &amp; Setup'!$BE$35, IFERROR(INDEX('Referrals Made'!$AG$10:$AG$2010, MATCH(U114, 'Referrals Made'!$AH$10:$AH$2010, 0)), ""), "Locked")</f>
        <v>Locked</v>
      </c>
      <c r="AI114" s="265"/>
      <c r="AJ114" s="265"/>
      <c r="AK114" s="266"/>
      <c r="AL114" s="95"/>
      <c r="AM114" s="95"/>
    </row>
    <row r="115" spans="1:39" s="96" customFormat="1" ht="15" customHeight="1" x14ac:dyDescent="0.25">
      <c r="A115" s="95"/>
      <c r="B115" s="78"/>
      <c r="C115" s="264"/>
      <c r="D115" s="265"/>
      <c r="E115" s="265"/>
      <c r="F115" s="265"/>
      <c r="G115" s="265"/>
      <c r="H115" s="265"/>
      <c r="I115" s="265"/>
      <c r="J115" s="265"/>
      <c r="K115" s="265"/>
      <c r="L115" s="265"/>
      <c r="M115" s="265"/>
      <c r="N115" s="266"/>
      <c r="O115" s="264"/>
      <c r="P115" s="265"/>
      <c r="Q115" s="265"/>
      <c r="R115" s="266"/>
      <c r="S115" s="95"/>
      <c r="T115" s="95"/>
      <c r="U115" s="78"/>
      <c r="V115" s="264"/>
      <c r="W115" s="265"/>
      <c r="X115" s="265"/>
      <c r="Y115" s="265"/>
      <c r="Z115" s="265"/>
      <c r="AA115" s="265"/>
      <c r="AB115" s="265"/>
      <c r="AC115" s="265"/>
      <c r="AD115" s="265"/>
      <c r="AE115" s="265"/>
      <c r="AF115" s="265"/>
      <c r="AG115" s="266"/>
      <c r="AH115" s="264"/>
      <c r="AI115" s="265"/>
      <c r="AJ115" s="265"/>
      <c r="AK115" s="266"/>
      <c r="AL115" s="95"/>
      <c r="AM115" s="95"/>
    </row>
    <row r="116" spans="1:39" s="96" customFormat="1" ht="15" customHeight="1" x14ac:dyDescent="0.25">
      <c r="A116" s="95"/>
      <c r="B116" s="78">
        <v>12</v>
      </c>
      <c r="C116" s="264" t="str">
        <f>IF('Intro &amp; Setup'!$J$23='Intro &amp; Setup'!$BE$35, IFERROR(INDEX('Referrals Made'!$S$10:$S$1010, MATCH(B116, 'Referrals Made'!$AC$10:$AC$1010, 0)), ""), "Locked")</f>
        <v>Locked</v>
      </c>
      <c r="D116" s="265"/>
      <c r="E116" s="265"/>
      <c r="F116" s="265"/>
      <c r="G116" s="265"/>
      <c r="H116" s="265"/>
      <c r="I116" s="265"/>
      <c r="J116" s="265"/>
      <c r="K116" s="265"/>
      <c r="L116" s="265"/>
      <c r="M116" s="265"/>
      <c r="N116" s="266"/>
      <c r="O116" s="264" t="str">
        <f>IF('Intro &amp; Setup'!$J$23='Intro &amp; Setup'!$BE$35, IFERROR(INDEX('Referrals Made'!$AB$10:$AB$1010, MATCH(B116, 'Referrals Made'!$AC$10:$AC$1010, 0)), ""), "Locked")</f>
        <v>Locked</v>
      </c>
      <c r="P116" s="265"/>
      <c r="Q116" s="265"/>
      <c r="R116" s="266"/>
      <c r="S116" s="95"/>
      <c r="T116" s="95"/>
      <c r="U116" s="78">
        <v>12</v>
      </c>
      <c r="V116" s="264" t="str">
        <f>IF('Intro &amp; Setup'!$J$23='Intro &amp; Setup'!$BE$35, IFERROR(INDEX('Referrals Made'!$AE$10:$AE$2010, MATCH(U116, 'Referrals Made'!$AH$10:$AH$2010, 0)), ""), "Locked")</f>
        <v>Locked</v>
      </c>
      <c r="W116" s="265"/>
      <c r="X116" s="265"/>
      <c r="Y116" s="265"/>
      <c r="Z116" s="265"/>
      <c r="AA116" s="265"/>
      <c r="AB116" s="265"/>
      <c r="AC116" s="265"/>
      <c r="AD116" s="265"/>
      <c r="AE116" s="265"/>
      <c r="AF116" s="265"/>
      <c r="AG116" s="266"/>
      <c r="AH116" s="264" t="str">
        <f>IF('Intro &amp; Setup'!$J$23='Intro &amp; Setup'!$BE$35, IFERROR(INDEX('Referrals Made'!$AG$10:$AG$2010, MATCH(U116, 'Referrals Made'!$AH$10:$AH$2010, 0)), ""), "Locked")</f>
        <v>Locked</v>
      </c>
      <c r="AI116" s="265"/>
      <c r="AJ116" s="265"/>
      <c r="AK116" s="266"/>
      <c r="AL116" s="95"/>
      <c r="AM116" s="95"/>
    </row>
    <row r="117" spans="1:39" s="96" customFormat="1" ht="15" customHeight="1" x14ac:dyDescent="0.25">
      <c r="A117" s="95"/>
      <c r="B117" s="78"/>
      <c r="C117" s="184"/>
      <c r="D117" s="262"/>
      <c r="E117" s="262"/>
      <c r="F117" s="262"/>
      <c r="G117" s="262"/>
      <c r="H117" s="262"/>
      <c r="I117" s="262"/>
      <c r="J117" s="262"/>
      <c r="K117" s="262"/>
      <c r="L117" s="262"/>
      <c r="M117" s="262"/>
      <c r="N117" s="185"/>
      <c r="O117" s="184"/>
      <c r="P117" s="262"/>
      <c r="Q117" s="262"/>
      <c r="R117" s="185"/>
      <c r="S117" s="95"/>
      <c r="T117" s="95"/>
      <c r="U117" s="78"/>
      <c r="V117" s="184"/>
      <c r="W117" s="262"/>
      <c r="X117" s="262"/>
      <c r="Y117" s="262"/>
      <c r="Z117" s="262"/>
      <c r="AA117" s="262"/>
      <c r="AB117" s="262"/>
      <c r="AC117" s="262"/>
      <c r="AD117" s="262"/>
      <c r="AE117" s="262"/>
      <c r="AF117" s="262"/>
      <c r="AG117" s="185"/>
      <c r="AH117" s="184"/>
      <c r="AI117" s="262"/>
      <c r="AJ117" s="262"/>
      <c r="AK117" s="185"/>
      <c r="AL117" s="95"/>
      <c r="AM117" s="95"/>
    </row>
    <row r="118" spans="1:39" ht="1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row>
    <row r="119" spans="1:39"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row>
    <row r="120" spans="1:39" ht="1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row>
    <row r="121" spans="1:39" ht="1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row>
    <row r="122" spans="1:39"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row>
    <row r="123" spans="1:39"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row>
    <row r="124" spans="1:39"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row>
    <row r="125" spans="1:39"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row>
    <row r="126" spans="1:39"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row>
    <row r="127" spans="1:39"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row>
    <row r="128" spans="1:39"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row>
  </sheetData>
  <sheetProtection algorithmName="SHA-512" hashValue="Ewmk6eORcXq3BEBBLCsQbd3s6xvPqU/Kjx/529I1hDmy0f45k7ion8ef7wtBwUQcgTY/QIaJIVrruRoe709LUA==" saltValue="bKHq+7yQKH7w07CJFRkXOA==" spinCount="100000" sheet="1" objects="1" scenarios="1"/>
  <mergeCells count="152">
    <mergeCell ref="C42:N43"/>
    <mergeCell ref="O42:R43"/>
    <mergeCell ref="C44:N45"/>
    <mergeCell ref="O44:R45"/>
    <mergeCell ref="C35:R36"/>
    <mergeCell ref="V19:AG20"/>
    <mergeCell ref="AH19:AK20"/>
    <mergeCell ref="V21:AG22"/>
    <mergeCell ref="AH21:AK22"/>
    <mergeCell ref="V23:AG24"/>
    <mergeCell ref="V35:AK36"/>
    <mergeCell ref="V25:AG26"/>
    <mergeCell ref="V31:AG32"/>
    <mergeCell ref="C27:N28"/>
    <mergeCell ref="O23:R24"/>
    <mergeCell ref="O25:R26"/>
    <mergeCell ref="O27:R28"/>
    <mergeCell ref="C25:N26"/>
    <mergeCell ref="AH23:AK24"/>
    <mergeCell ref="AH25:AK26"/>
    <mergeCell ref="V27:AG28"/>
    <mergeCell ref="AH27:AK28"/>
    <mergeCell ref="C40:N41"/>
    <mergeCell ref="O40:R41"/>
    <mergeCell ref="C29:N30"/>
    <mergeCell ref="C31:N32"/>
    <mergeCell ref="O31:R32"/>
    <mergeCell ref="C38:N39"/>
    <mergeCell ref="O38:R39"/>
    <mergeCell ref="O29:R30"/>
    <mergeCell ref="AH31:AK32"/>
    <mergeCell ref="V29:AG30"/>
    <mergeCell ref="AH29:AK30"/>
    <mergeCell ref="V17:AG18"/>
    <mergeCell ref="AH17:AK18"/>
    <mergeCell ref="C23:N24"/>
    <mergeCell ref="V13:AG14"/>
    <mergeCell ref="AH13:AK14"/>
    <mergeCell ref="O13:R14"/>
    <mergeCell ref="O15:R16"/>
    <mergeCell ref="O17:R18"/>
    <mergeCell ref="O19:R20"/>
    <mergeCell ref="O21:R22"/>
    <mergeCell ref="C13:N14"/>
    <mergeCell ref="C15:N16"/>
    <mergeCell ref="C17:N18"/>
    <mergeCell ref="C19:N20"/>
    <mergeCell ref="C21:N22"/>
    <mergeCell ref="V15:AG16"/>
    <mergeCell ref="AH15:AK16"/>
    <mergeCell ref="V10:AK11"/>
    <mergeCell ref="C2:AK3"/>
    <mergeCell ref="J6:M7"/>
    <mergeCell ref="V6:Y7"/>
    <mergeCell ref="C6:I7"/>
    <mergeCell ref="O6:U7"/>
    <mergeCell ref="AA6:AG7"/>
    <mergeCell ref="AH6:AK7"/>
    <mergeCell ref="C10:R11"/>
    <mergeCell ref="C4:AK4"/>
    <mergeCell ref="V55:AG56"/>
    <mergeCell ref="AH55:AK56"/>
    <mergeCell ref="V57:AG58"/>
    <mergeCell ref="AH57:AK58"/>
    <mergeCell ref="V59:AG60"/>
    <mergeCell ref="AH59:AK60"/>
    <mergeCell ref="V48:AK49"/>
    <mergeCell ref="V51:AG52"/>
    <mergeCell ref="AH51:AK52"/>
    <mergeCell ref="V53:AG54"/>
    <mergeCell ref="AH53:AK54"/>
    <mergeCell ref="C59:N60"/>
    <mergeCell ref="O59:R60"/>
    <mergeCell ref="C61:N62"/>
    <mergeCell ref="V61:AG62"/>
    <mergeCell ref="AH61:AK62"/>
    <mergeCell ref="V63:AG64"/>
    <mergeCell ref="AH63:AK64"/>
    <mergeCell ref="V65:AG66"/>
    <mergeCell ref="AH65:AK66"/>
    <mergeCell ref="O61:R62"/>
    <mergeCell ref="C63:N64"/>
    <mergeCell ref="O63:R64"/>
    <mergeCell ref="C65:N66"/>
    <mergeCell ref="O65:R66"/>
    <mergeCell ref="C48:R49"/>
    <mergeCell ref="C51:N52"/>
    <mergeCell ref="O51:R52"/>
    <mergeCell ref="C53:N54"/>
    <mergeCell ref="O53:R54"/>
    <mergeCell ref="C55:N56"/>
    <mergeCell ref="O55:R56"/>
    <mergeCell ref="C57:N58"/>
    <mergeCell ref="O57:R58"/>
    <mergeCell ref="V67:AG68"/>
    <mergeCell ref="AH67:AK68"/>
    <mergeCell ref="V69:AG70"/>
    <mergeCell ref="AH69:AK70"/>
    <mergeCell ref="C94:N95"/>
    <mergeCell ref="O94:R95"/>
    <mergeCell ref="C96:N97"/>
    <mergeCell ref="O96:R97"/>
    <mergeCell ref="C98:N99"/>
    <mergeCell ref="O98:R99"/>
    <mergeCell ref="C67:N68"/>
    <mergeCell ref="O67:R68"/>
    <mergeCell ref="C69:N70"/>
    <mergeCell ref="O69:R70"/>
    <mergeCell ref="C91:R92"/>
    <mergeCell ref="V91:AK92"/>
    <mergeCell ref="V94:AG95"/>
    <mergeCell ref="AH94:AK95"/>
    <mergeCell ref="V96:AG97"/>
    <mergeCell ref="AH96:AK97"/>
    <mergeCell ref="V98:AG99"/>
    <mergeCell ref="AH98:AK99"/>
    <mergeCell ref="V116:AG117"/>
    <mergeCell ref="AH116:AK117"/>
    <mergeCell ref="V110:AG111"/>
    <mergeCell ref="AH110:AK111"/>
    <mergeCell ref="V112:AG113"/>
    <mergeCell ref="AH112:AK113"/>
    <mergeCell ref="V114:AG115"/>
    <mergeCell ref="AH114:AK115"/>
    <mergeCell ref="C100:N101"/>
    <mergeCell ref="O100:R101"/>
    <mergeCell ref="C102:N103"/>
    <mergeCell ref="O102:R103"/>
    <mergeCell ref="C104:N105"/>
    <mergeCell ref="O104:R105"/>
    <mergeCell ref="C112:N113"/>
    <mergeCell ref="O112:R113"/>
    <mergeCell ref="C114:N115"/>
    <mergeCell ref="O114:R115"/>
    <mergeCell ref="C116:N117"/>
    <mergeCell ref="O116:R117"/>
    <mergeCell ref="C106:N107"/>
    <mergeCell ref="O106:R107"/>
    <mergeCell ref="C108:N109"/>
    <mergeCell ref="O108:R109"/>
    <mergeCell ref="V100:AG101"/>
    <mergeCell ref="AH100:AK101"/>
    <mergeCell ref="AH106:AK107"/>
    <mergeCell ref="C110:N111"/>
    <mergeCell ref="O110:R111"/>
    <mergeCell ref="V102:AG103"/>
    <mergeCell ref="AH102:AK103"/>
    <mergeCell ref="V104:AG105"/>
    <mergeCell ref="AH104:AK105"/>
    <mergeCell ref="V106:AG107"/>
    <mergeCell ref="V108:AG109"/>
    <mergeCell ref="AH108:AK109"/>
  </mergeCells>
  <pageMargins left="0.7" right="0.7" top="0.75" bottom="0.75" header="0.3" footer="0.3"/>
  <pageSetup paperSize="9" scale="78" orientation="portrait" verticalDpi="300" r:id="rId1"/>
  <colBreaks count="1" manualBreakCount="1">
    <brk id="39" max="2"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2F0B45-9DED-412D-9A4A-1E2F7CC4E835}"/>
</file>

<file path=customXml/itemProps2.xml><?xml version="1.0" encoding="utf-8"?>
<ds:datastoreItem xmlns:ds="http://schemas.openxmlformats.org/officeDocument/2006/customXml" ds:itemID="{42B03148-E185-4CCE-9F17-7993912BE7F0}">
  <ds:schemaRefs>
    <ds:schemaRef ds:uri="http://schemas.microsoft.com/sharepoint/v3/contenttype/forms"/>
  </ds:schemaRefs>
</ds:datastoreItem>
</file>

<file path=customXml/itemProps3.xml><?xml version="1.0" encoding="utf-8"?>
<ds:datastoreItem xmlns:ds="http://schemas.openxmlformats.org/officeDocument/2006/customXml" ds:itemID="{51231257-4425-41A3-B45D-64CB1364A04F}">
  <ds:schemaRefs>
    <ds:schemaRef ds:uri="0224aa69-f8be-496a-942a-f68b2082be9d"/>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Database</vt:lpstr>
      <vt:lpstr>Category Search</vt:lpstr>
      <vt:lpstr>Referral Sheet</vt:lpstr>
      <vt:lpstr>Referrals Made</vt:lpstr>
      <vt:lpstr>Statistics</vt:lpstr>
      <vt:lpstr>'Category Search'!Print_Area</vt:lpstr>
      <vt:lpstr>'Intro &amp; Setup'!Print_Area</vt:lpstr>
      <vt:lpstr>'Referral Sheet'!Print_Area</vt:lpstr>
      <vt:lpstr>'Referrals Made'!Print_Area</vt:lpstr>
      <vt:lpstr>Statistics!Print_Area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cp:lastPrinted>2016-10-11T09:21:30Z</cp:lastPrinted>
  <dcterms:created xsi:type="dcterms:W3CDTF">2016-10-07T12:36:21Z</dcterms:created>
  <dcterms:modified xsi:type="dcterms:W3CDTF">2022-04-13T10:34:04Z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